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rlowropesltd.sharepoint.com/Shared Documents/General_Info/Leisure Marine/Customer Folders/Leisure Marine EUR/Morfrac Systems (OEM 40%)/Price List/2024 Price List/"/>
    </mc:Choice>
  </mc:AlternateContent>
  <xr:revisionPtr revIDLastSave="11" documentId="8_{C7B66D85-9381-4B90-99EA-294BD6211505}" xr6:coauthVersionLast="47" xr6:coauthVersionMax="47" xr10:uidLastSave="{92E0562D-F2C9-4D7E-B966-278D8470B7F7}"/>
  <bookViews>
    <workbookView xWindow="-120" yWindow="-120" windowWidth="29040" windowHeight="15840" xr2:uid="{00000000-000D-0000-FFFF-FFFF00000000}"/>
  </bookViews>
  <sheets>
    <sheet name="Price List" sheetId="2" r:id="rId1"/>
    <sheet name="Product list" sheetId="1" r:id="rId2"/>
    <sheet name="Order" sheetId="4" r:id="rId3"/>
    <sheet name="Sheet1" sheetId="6" state="veryHidden" r:id="rId4"/>
    <sheet name="Sheet2" sheetId="7" state="veryHidden" r:id="rId5"/>
    <sheet name="Sheet3" sheetId="8" state="veryHidden" r:id="rId6"/>
    <sheet name="Sheet4" sheetId="9" state="veryHidden" r:id="rId7"/>
    <sheet name="Sheet5" sheetId="10" state="veryHidden" r:id="rId8"/>
    <sheet name="Sheet6" sheetId="11" state="veryHidden" r:id="rId9"/>
  </sheets>
  <definedNames>
    <definedName name="_xlnm._FilterDatabase" localSheetId="0" hidden="1">'Price List'!$O$9:$P$396</definedName>
    <definedName name="_xlnm._FilterDatabase" localSheetId="1" hidden="1">'Product list'!$A$6:$H$1760</definedName>
    <definedName name="ORDERLIST">'Product list'!$A$8:$D$1760</definedName>
    <definedName name="Prices">'Product list'!$A$6:$E$1760</definedName>
    <definedName name="_xlnm.Print_Area" localSheetId="0">'Price List'!$A$1:$P$813</definedName>
    <definedName name="_xlnm.Print_Area" localSheetId="1">'Product list'!$A$1:$H$1760</definedName>
    <definedName name="_xlnm.Print_Titles" localSheetId="0">'Price List'!$1:$7</definedName>
    <definedName name="_xlnm.Print_Titles" localSheetId="1">'Product list'!$1:$7</definedName>
    <definedName name="prodgroupdiscounts">#REF!</definedName>
    <definedName name="Product_Group_Discount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3" i="4" l="1"/>
  <c r="G503" i="4" s="1"/>
  <c r="E503" i="4"/>
  <c r="D503" i="4"/>
  <c r="F502" i="4"/>
  <c r="G502" i="4" s="1"/>
  <c r="E502" i="4"/>
  <c r="D502" i="4"/>
  <c r="F501" i="4"/>
  <c r="G501" i="4" s="1"/>
  <c r="E501" i="4"/>
  <c r="D501" i="4"/>
  <c r="F500" i="4"/>
  <c r="G500" i="4" s="1"/>
  <c r="E500" i="4"/>
  <c r="D500" i="4"/>
  <c r="F499" i="4"/>
  <c r="G499" i="4" s="1"/>
  <c r="E499" i="4"/>
  <c r="D499" i="4"/>
  <c r="F498" i="4"/>
  <c r="G498" i="4" s="1"/>
  <c r="E498" i="4"/>
  <c r="D498" i="4"/>
  <c r="F497" i="4"/>
  <c r="G497" i="4" s="1"/>
  <c r="E497" i="4"/>
  <c r="D497" i="4"/>
  <c r="F496" i="4"/>
  <c r="G496" i="4" s="1"/>
  <c r="E496" i="4"/>
  <c r="D496" i="4"/>
  <c r="F495" i="4"/>
  <c r="G495" i="4" s="1"/>
  <c r="E495" i="4"/>
  <c r="D495" i="4"/>
  <c r="F494" i="4"/>
  <c r="G494" i="4" s="1"/>
  <c r="E494" i="4"/>
  <c r="D494" i="4"/>
  <c r="F493" i="4"/>
  <c r="G493" i="4" s="1"/>
  <c r="E493" i="4"/>
  <c r="D493" i="4"/>
  <c r="F492" i="4"/>
  <c r="G492" i="4" s="1"/>
  <c r="E492" i="4"/>
  <c r="D492" i="4"/>
  <c r="F491" i="4"/>
  <c r="G491" i="4" s="1"/>
  <c r="E491" i="4"/>
  <c r="D491" i="4"/>
  <c r="F490" i="4"/>
  <c r="G490" i="4" s="1"/>
  <c r="E490" i="4"/>
  <c r="D490" i="4"/>
  <c r="F489" i="4"/>
  <c r="G489" i="4" s="1"/>
  <c r="E489" i="4"/>
  <c r="D489" i="4"/>
  <c r="F488" i="4"/>
  <c r="G488" i="4" s="1"/>
  <c r="E488" i="4"/>
  <c r="D488" i="4"/>
  <c r="F487" i="4"/>
  <c r="G487" i="4" s="1"/>
  <c r="E487" i="4"/>
  <c r="D487" i="4"/>
  <c r="F486" i="4"/>
  <c r="G486" i="4" s="1"/>
  <c r="E486" i="4"/>
  <c r="D486" i="4"/>
  <c r="F485" i="4"/>
  <c r="G485" i="4" s="1"/>
  <c r="E485" i="4"/>
  <c r="D485" i="4"/>
  <c r="F484" i="4"/>
  <c r="G484" i="4" s="1"/>
  <c r="E484" i="4"/>
  <c r="D484" i="4"/>
  <c r="F483" i="4"/>
  <c r="G483" i="4" s="1"/>
  <c r="E483" i="4"/>
  <c r="D483" i="4"/>
  <c r="F482" i="4"/>
  <c r="G482" i="4" s="1"/>
  <c r="E482" i="4"/>
  <c r="D482" i="4"/>
  <c r="F481" i="4"/>
  <c r="G481" i="4" s="1"/>
  <c r="E481" i="4"/>
  <c r="D481" i="4"/>
  <c r="F480" i="4"/>
  <c r="G480" i="4" s="1"/>
  <c r="E480" i="4"/>
  <c r="D480" i="4"/>
  <c r="F479" i="4"/>
  <c r="G479" i="4" s="1"/>
  <c r="E479" i="4"/>
  <c r="D479" i="4"/>
  <c r="F478" i="4"/>
  <c r="G478" i="4" s="1"/>
  <c r="E478" i="4"/>
  <c r="D478" i="4"/>
  <c r="F477" i="4"/>
  <c r="G477" i="4" s="1"/>
  <c r="E477" i="4"/>
  <c r="D477" i="4"/>
  <c r="F476" i="4"/>
  <c r="G476" i="4" s="1"/>
  <c r="E476" i="4"/>
  <c r="D476" i="4"/>
  <c r="F475" i="4"/>
  <c r="G475" i="4" s="1"/>
  <c r="E475" i="4"/>
  <c r="D475" i="4"/>
  <c r="F474" i="4"/>
  <c r="G474" i="4" s="1"/>
  <c r="E474" i="4"/>
  <c r="D474" i="4"/>
  <c r="F473" i="4"/>
  <c r="G473" i="4" s="1"/>
  <c r="E473" i="4"/>
  <c r="D473" i="4"/>
  <c r="F472" i="4"/>
  <c r="G472" i="4" s="1"/>
  <c r="E472" i="4"/>
  <c r="D472" i="4"/>
  <c r="F471" i="4"/>
  <c r="G471" i="4" s="1"/>
  <c r="E471" i="4"/>
  <c r="D471" i="4"/>
  <c r="F470" i="4"/>
  <c r="G470" i="4" s="1"/>
  <c r="E470" i="4"/>
  <c r="D470" i="4"/>
  <c r="F469" i="4"/>
  <c r="G469" i="4" s="1"/>
  <c r="E469" i="4"/>
  <c r="D469" i="4"/>
  <c r="F468" i="4"/>
  <c r="G468" i="4" s="1"/>
  <c r="E468" i="4"/>
  <c r="D468" i="4"/>
  <c r="F467" i="4"/>
  <c r="G467" i="4" s="1"/>
  <c r="E467" i="4"/>
  <c r="D467" i="4"/>
  <c r="F466" i="4"/>
  <c r="G466" i="4" s="1"/>
  <c r="E466" i="4"/>
  <c r="D466" i="4"/>
  <c r="F465" i="4"/>
  <c r="G465" i="4" s="1"/>
  <c r="E465" i="4"/>
  <c r="D465" i="4"/>
  <c r="F464" i="4"/>
  <c r="G464" i="4" s="1"/>
  <c r="E464" i="4"/>
  <c r="D464" i="4"/>
  <c r="F463" i="4"/>
  <c r="G463" i="4" s="1"/>
  <c r="E463" i="4"/>
  <c r="D463" i="4"/>
  <c r="F462" i="4"/>
  <c r="G462" i="4" s="1"/>
  <c r="E462" i="4"/>
  <c r="D462" i="4"/>
  <c r="F461" i="4"/>
  <c r="G461" i="4" s="1"/>
  <c r="E461" i="4"/>
  <c r="D461" i="4"/>
  <c r="F460" i="4"/>
  <c r="G460" i="4" s="1"/>
  <c r="E460" i="4"/>
  <c r="D460" i="4"/>
  <c r="F459" i="4"/>
  <c r="G459" i="4" s="1"/>
  <c r="E459" i="4"/>
  <c r="D459" i="4"/>
  <c r="F458" i="4"/>
  <c r="G458" i="4" s="1"/>
  <c r="E458" i="4"/>
  <c r="D458" i="4"/>
  <c r="F457" i="4"/>
  <c r="G457" i="4" s="1"/>
  <c r="E457" i="4"/>
  <c r="D457" i="4"/>
  <c r="F456" i="4"/>
  <c r="G456" i="4" s="1"/>
  <c r="E456" i="4"/>
  <c r="D456" i="4"/>
  <c r="F455" i="4"/>
  <c r="G455" i="4" s="1"/>
  <c r="E455" i="4"/>
  <c r="D455" i="4"/>
  <c r="F454" i="4"/>
  <c r="G454" i="4" s="1"/>
  <c r="E454" i="4"/>
  <c r="D454" i="4"/>
  <c r="F453" i="4"/>
  <c r="G453" i="4" s="1"/>
  <c r="E453" i="4"/>
  <c r="D453" i="4"/>
  <c r="F452" i="4"/>
  <c r="G452" i="4" s="1"/>
  <c r="E452" i="4"/>
  <c r="D452" i="4"/>
  <c r="F451" i="4"/>
  <c r="G451" i="4" s="1"/>
  <c r="E451" i="4"/>
  <c r="D451" i="4"/>
  <c r="F450" i="4"/>
  <c r="G450" i="4" s="1"/>
  <c r="E450" i="4"/>
  <c r="D450" i="4"/>
  <c r="F449" i="4"/>
  <c r="G449" i="4" s="1"/>
  <c r="E449" i="4"/>
  <c r="D449" i="4"/>
  <c r="F448" i="4"/>
  <c r="G448" i="4" s="1"/>
  <c r="E448" i="4"/>
  <c r="D448" i="4"/>
  <c r="F447" i="4"/>
  <c r="G447" i="4" s="1"/>
  <c r="E447" i="4"/>
  <c r="D447" i="4"/>
  <c r="F446" i="4"/>
  <c r="G446" i="4" s="1"/>
  <c r="E446" i="4"/>
  <c r="D446" i="4"/>
  <c r="F445" i="4"/>
  <c r="G445" i="4" s="1"/>
  <c r="E445" i="4"/>
  <c r="D445" i="4"/>
  <c r="F444" i="4"/>
  <c r="G444" i="4" s="1"/>
  <c r="E444" i="4"/>
  <c r="D444" i="4"/>
  <c r="F443" i="4"/>
  <c r="G443" i="4" s="1"/>
  <c r="E443" i="4"/>
  <c r="D443" i="4"/>
  <c r="F442" i="4"/>
  <c r="G442" i="4" s="1"/>
  <c r="E442" i="4"/>
  <c r="D442" i="4"/>
  <c r="F441" i="4"/>
  <c r="G441" i="4" s="1"/>
  <c r="E441" i="4"/>
  <c r="D441" i="4"/>
  <c r="F440" i="4"/>
  <c r="G440" i="4" s="1"/>
  <c r="E440" i="4"/>
  <c r="D440" i="4"/>
  <c r="F439" i="4"/>
  <c r="G439" i="4" s="1"/>
  <c r="E439" i="4"/>
  <c r="D439" i="4"/>
  <c r="F438" i="4"/>
  <c r="G438" i="4" s="1"/>
  <c r="E438" i="4"/>
  <c r="D438" i="4"/>
  <c r="F437" i="4"/>
  <c r="G437" i="4" s="1"/>
  <c r="E437" i="4"/>
  <c r="D437" i="4"/>
  <c r="F436" i="4"/>
  <c r="G436" i="4" s="1"/>
  <c r="E436" i="4"/>
  <c r="D436" i="4"/>
  <c r="F435" i="4"/>
  <c r="G435" i="4" s="1"/>
  <c r="E435" i="4"/>
  <c r="D435" i="4"/>
  <c r="F434" i="4"/>
  <c r="G434" i="4" s="1"/>
  <c r="E434" i="4"/>
  <c r="D434" i="4"/>
  <c r="F433" i="4"/>
  <c r="G433" i="4" s="1"/>
  <c r="E433" i="4"/>
  <c r="D433" i="4"/>
  <c r="F432" i="4"/>
  <c r="G432" i="4" s="1"/>
  <c r="E432" i="4"/>
  <c r="D432" i="4"/>
  <c r="F431" i="4"/>
  <c r="G431" i="4" s="1"/>
  <c r="E431" i="4"/>
  <c r="D431" i="4"/>
  <c r="F430" i="4"/>
  <c r="G430" i="4" s="1"/>
  <c r="E430" i="4"/>
  <c r="D430" i="4"/>
  <c r="F429" i="4"/>
  <c r="G429" i="4" s="1"/>
  <c r="E429" i="4"/>
  <c r="D429" i="4"/>
  <c r="F428" i="4"/>
  <c r="G428" i="4" s="1"/>
  <c r="E428" i="4"/>
  <c r="D428" i="4"/>
  <c r="F427" i="4"/>
  <c r="G427" i="4" s="1"/>
  <c r="E427" i="4"/>
  <c r="D427" i="4"/>
  <c r="F426" i="4"/>
  <c r="G426" i="4" s="1"/>
  <c r="E426" i="4"/>
  <c r="D426" i="4"/>
  <c r="F425" i="4"/>
  <c r="G425" i="4" s="1"/>
  <c r="E425" i="4"/>
  <c r="D425" i="4"/>
  <c r="F424" i="4"/>
  <c r="G424" i="4" s="1"/>
  <c r="E424" i="4"/>
  <c r="D424" i="4"/>
  <c r="F423" i="4"/>
  <c r="G423" i="4" s="1"/>
  <c r="E423" i="4"/>
  <c r="D423" i="4"/>
  <c r="F422" i="4"/>
  <c r="G422" i="4" s="1"/>
  <c r="E422" i="4"/>
  <c r="D422" i="4"/>
  <c r="F421" i="4"/>
  <c r="G421" i="4" s="1"/>
  <c r="E421" i="4"/>
  <c r="D421" i="4"/>
  <c r="F420" i="4"/>
  <c r="G420" i="4" s="1"/>
  <c r="E420" i="4"/>
  <c r="D420" i="4"/>
  <c r="F419" i="4"/>
  <c r="G419" i="4" s="1"/>
  <c r="E419" i="4"/>
  <c r="D419" i="4"/>
  <c r="F418" i="4"/>
  <c r="G418" i="4" s="1"/>
  <c r="E418" i="4"/>
  <c r="D418" i="4"/>
  <c r="F417" i="4"/>
  <c r="G417" i="4" s="1"/>
  <c r="E417" i="4"/>
  <c r="D417" i="4"/>
  <c r="F416" i="4"/>
  <c r="G416" i="4" s="1"/>
  <c r="E416" i="4"/>
  <c r="D416" i="4"/>
  <c r="F415" i="4"/>
  <c r="G415" i="4" s="1"/>
  <c r="E415" i="4"/>
  <c r="D415" i="4"/>
  <c r="F414" i="4"/>
  <c r="G414" i="4" s="1"/>
  <c r="E414" i="4"/>
  <c r="D414" i="4"/>
  <c r="F413" i="4"/>
  <c r="G413" i="4" s="1"/>
  <c r="E413" i="4"/>
  <c r="D413" i="4"/>
  <c r="F412" i="4"/>
  <c r="G412" i="4" s="1"/>
  <c r="E412" i="4"/>
  <c r="D412" i="4"/>
  <c r="F411" i="4"/>
  <c r="G411" i="4" s="1"/>
  <c r="E411" i="4"/>
  <c r="D411" i="4"/>
  <c r="F410" i="4"/>
  <c r="G410" i="4" s="1"/>
  <c r="E410" i="4"/>
  <c r="D410" i="4"/>
  <c r="F409" i="4"/>
  <c r="G409" i="4" s="1"/>
  <c r="E409" i="4"/>
  <c r="D409" i="4"/>
  <c r="F408" i="4"/>
  <c r="G408" i="4" s="1"/>
  <c r="E408" i="4"/>
  <c r="D408" i="4"/>
  <c r="F407" i="4"/>
  <c r="G407" i="4" s="1"/>
  <c r="E407" i="4"/>
  <c r="D407" i="4"/>
  <c r="F406" i="4"/>
  <c r="G406" i="4" s="1"/>
  <c r="E406" i="4"/>
  <c r="D406" i="4"/>
  <c r="F405" i="4"/>
  <c r="G405" i="4" s="1"/>
  <c r="E405" i="4"/>
  <c r="D405" i="4"/>
  <c r="F404" i="4"/>
  <c r="G404" i="4" s="1"/>
  <c r="E404" i="4"/>
  <c r="D404" i="4"/>
  <c r="F403" i="4"/>
  <c r="G403" i="4" s="1"/>
  <c r="E403" i="4"/>
  <c r="D403" i="4"/>
  <c r="F402" i="4"/>
  <c r="G402" i="4" s="1"/>
  <c r="E402" i="4"/>
  <c r="D402" i="4"/>
  <c r="F401" i="4"/>
  <c r="G401" i="4" s="1"/>
  <c r="E401" i="4"/>
  <c r="D401" i="4"/>
  <c r="F400" i="4"/>
  <c r="G400" i="4" s="1"/>
  <c r="E400" i="4"/>
  <c r="D400" i="4"/>
  <c r="F399" i="4"/>
  <c r="G399" i="4" s="1"/>
  <c r="E399" i="4"/>
  <c r="D399" i="4"/>
  <c r="F398" i="4"/>
  <c r="G398" i="4" s="1"/>
  <c r="E398" i="4"/>
  <c r="D398" i="4"/>
  <c r="F397" i="4"/>
  <c r="G397" i="4" s="1"/>
  <c r="E397" i="4"/>
  <c r="D397" i="4"/>
  <c r="F396" i="4"/>
  <c r="G396" i="4" s="1"/>
  <c r="E396" i="4"/>
  <c r="D396" i="4"/>
  <c r="F395" i="4"/>
  <c r="G395" i="4" s="1"/>
  <c r="E395" i="4"/>
  <c r="D395" i="4"/>
  <c r="F394" i="4"/>
  <c r="G394" i="4" s="1"/>
  <c r="E394" i="4"/>
  <c r="D394" i="4"/>
  <c r="F393" i="4"/>
  <c r="G393" i="4" s="1"/>
  <c r="E393" i="4"/>
  <c r="D393" i="4"/>
  <c r="F392" i="4"/>
  <c r="G392" i="4" s="1"/>
  <c r="E392" i="4"/>
  <c r="D392" i="4"/>
  <c r="F391" i="4"/>
  <c r="G391" i="4" s="1"/>
  <c r="E391" i="4"/>
  <c r="D391" i="4"/>
  <c r="F390" i="4"/>
  <c r="G390" i="4" s="1"/>
  <c r="E390" i="4"/>
  <c r="D390" i="4"/>
  <c r="F389" i="4"/>
  <c r="G389" i="4" s="1"/>
  <c r="E389" i="4"/>
  <c r="D389" i="4"/>
  <c r="F388" i="4"/>
  <c r="G388" i="4" s="1"/>
  <c r="E388" i="4"/>
  <c r="D388" i="4"/>
  <c r="F387" i="4"/>
  <c r="G387" i="4" s="1"/>
  <c r="E387" i="4"/>
  <c r="D387" i="4"/>
  <c r="F386" i="4"/>
  <c r="G386" i="4" s="1"/>
  <c r="E386" i="4"/>
  <c r="D386" i="4"/>
  <c r="F385" i="4"/>
  <c r="G385" i="4" s="1"/>
  <c r="E385" i="4"/>
  <c r="D385" i="4"/>
  <c r="F384" i="4"/>
  <c r="G384" i="4" s="1"/>
  <c r="E384" i="4"/>
  <c r="D384" i="4"/>
  <c r="F383" i="4"/>
  <c r="G383" i="4" s="1"/>
  <c r="E383" i="4"/>
  <c r="D383" i="4"/>
  <c r="F382" i="4"/>
  <c r="G382" i="4" s="1"/>
  <c r="E382" i="4"/>
  <c r="D382" i="4"/>
  <c r="F381" i="4"/>
  <c r="G381" i="4" s="1"/>
  <c r="E381" i="4"/>
  <c r="D381" i="4"/>
  <c r="F380" i="4"/>
  <c r="G380" i="4" s="1"/>
  <c r="E380" i="4"/>
  <c r="D380" i="4"/>
  <c r="F379" i="4"/>
  <c r="G379" i="4" s="1"/>
  <c r="E379" i="4"/>
  <c r="D379" i="4"/>
  <c r="F378" i="4"/>
  <c r="G378" i="4" s="1"/>
  <c r="E378" i="4"/>
  <c r="D378" i="4"/>
  <c r="F377" i="4"/>
  <c r="G377" i="4" s="1"/>
  <c r="E377" i="4"/>
  <c r="D377" i="4"/>
  <c r="F376" i="4"/>
  <c r="G376" i="4" s="1"/>
  <c r="E376" i="4"/>
  <c r="D376" i="4"/>
  <c r="F375" i="4"/>
  <c r="G375" i="4" s="1"/>
  <c r="E375" i="4"/>
  <c r="D375" i="4"/>
  <c r="F374" i="4"/>
  <c r="G374" i="4" s="1"/>
  <c r="E374" i="4"/>
  <c r="D374" i="4"/>
  <c r="F373" i="4"/>
  <c r="G373" i="4" s="1"/>
  <c r="E373" i="4"/>
  <c r="D373" i="4"/>
  <c r="F372" i="4"/>
  <c r="G372" i="4" s="1"/>
  <c r="E372" i="4"/>
  <c r="D372" i="4"/>
  <c r="F371" i="4"/>
  <c r="G371" i="4" s="1"/>
  <c r="E371" i="4"/>
  <c r="D371" i="4"/>
  <c r="F370" i="4"/>
  <c r="G370" i="4" s="1"/>
  <c r="E370" i="4"/>
  <c r="D370" i="4"/>
  <c r="F369" i="4"/>
  <c r="G369" i="4" s="1"/>
  <c r="E369" i="4"/>
  <c r="D369" i="4"/>
  <c r="F368" i="4"/>
  <c r="G368" i="4" s="1"/>
  <c r="E368" i="4"/>
  <c r="D368" i="4"/>
  <c r="F367" i="4"/>
  <c r="G367" i="4" s="1"/>
  <c r="E367" i="4"/>
  <c r="D367" i="4"/>
  <c r="F366" i="4"/>
  <c r="G366" i="4" s="1"/>
  <c r="E366" i="4"/>
  <c r="D366" i="4"/>
  <c r="F365" i="4"/>
  <c r="G365" i="4" s="1"/>
  <c r="E365" i="4"/>
  <c r="D365" i="4"/>
  <c r="F364" i="4"/>
  <c r="G364" i="4" s="1"/>
  <c r="E364" i="4"/>
  <c r="D364" i="4"/>
  <c r="F363" i="4"/>
  <c r="G363" i="4" s="1"/>
  <c r="E363" i="4"/>
  <c r="D363" i="4"/>
  <c r="F362" i="4"/>
  <c r="G362" i="4" s="1"/>
  <c r="E362" i="4"/>
  <c r="D362" i="4"/>
  <c r="F361" i="4"/>
  <c r="G361" i="4" s="1"/>
  <c r="E361" i="4"/>
  <c r="D361" i="4"/>
  <c r="F360" i="4"/>
  <c r="G360" i="4" s="1"/>
  <c r="E360" i="4"/>
  <c r="D360" i="4"/>
  <c r="F359" i="4"/>
  <c r="G359" i="4" s="1"/>
  <c r="E359" i="4"/>
  <c r="D359" i="4"/>
  <c r="F358" i="4"/>
  <c r="G358" i="4" s="1"/>
  <c r="E358" i="4"/>
  <c r="D358" i="4"/>
  <c r="F357" i="4"/>
  <c r="G357" i="4" s="1"/>
  <c r="E357" i="4"/>
  <c r="D357" i="4"/>
  <c r="F356" i="4"/>
  <c r="G356" i="4" s="1"/>
  <c r="E356" i="4"/>
  <c r="D356" i="4"/>
  <c r="F355" i="4"/>
  <c r="G355" i="4" s="1"/>
  <c r="E355" i="4"/>
  <c r="D355" i="4"/>
  <c r="F354" i="4"/>
  <c r="G354" i="4" s="1"/>
  <c r="E354" i="4"/>
  <c r="D354" i="4"/>
  <c r="F353" i="4"/>
  <c r="G353" i="4" s="1"/>
  <c r="E353" i="4"/>
  <c r="D353" i="4"/>
  <c r="F352" i="4"/>
  <c r="G352" i="4" s="1"/>
  <c r="E352" i="4"/>
  <c r="D352" i="4"/>
  <c r="F351" i="4"/>
  <c r="G351" i="4" s="1"/>
  <c r="E351" i="4"/>
  <c r="D351" i="4"/>
  <c r="F350" i="4"/>
  <c r="G350" i="4" s="1"/>
  <c r="E350" i="4"/>
  <c r="D350" i="4"/>
  <c r="F349" i="4"/>
  <c r="G349" i="4" s="1"/>
  <c r="E349" i="4"/>
  <c r="D349" i="4"/>
  <c r="F348" i="4"/>
  <c r="G348" i="4" s="1"/>
  <c r="E348" i="4"/>
  <c r="D348" i="4"/>
  <c r="F347" i="4"/>
  <c r="G347" i="4" s="1"/>
  <c r="E347" i="4"/>
  <c r="D347" i="4"/>
  <c r="F346" i="4"/>
  <c r="G346" i="4" s="1"/>
  <c r="E346" i="4"/>
  <c r="D346" i="4"/>
  <c r="F345" i="4"/>
  <c r="G345" i="4" s="1"/>
  <c r="E345" i="4"/>
  <c r="D345" i="4"/>
  <c r="F344" i="4"/>
  <c r="G344" i="4" s="1"/>
  <c r="E344" i="4"/>
  <c r="D344" i="4"/>
  <c r="F343" i="4"/>
  <c r="G343" i="4" s="1"/>
  <c r="E343" i="4"/>
  <c r="D343" i="4"/>
  <c r="F342" i="4"/>
  <c r="G342" i="4" s="1"/>
  <c r="E342" i="4"/>
  <c r="D342" i="4"/>
  <c r="F341" i="4"/>
  <c r="G341" i="4" s="1"/>
  <c r="E341" i="4"/>
  <c r="D341" i="4"/>
  <c r="F340" i="4"/>
  <c r="G340" i="4" s="1"/>
  <c r="E340" i="4"/>
  <c r="D340" i="4"/>
  <c r="F339" i="4"/>
  <c r="G339" i="4" s="1"/>
  <c r="E339" i="4"/>
  <c r="D339" i="4"/>
  <c r="F338" i="4"/>
  <c r="G338" i="4" s="1"/>
  <c r="E338" i="4"/>
  <c r="D338" i="4"/>
  <c r="F337" i="4"/>
  <c r="G337" i="4" s="1"/>
  <c r="E337" i="4"/>
  <c r="D337" i="4"/>
  <c r="F336" i="4"/>
  <c r="G336" i="4" s="1"/>
  <c r="E336" i="4"/>
  <c r="D336" i="4"/>
  <c r="F335" i="4"/>
  <c r="G335" i="4" s="1"/>
  <c r="E335" i="4"/>
  <c r="D335" i="4"/>
  <c r="F334" i="4"/>
  <c r="G334" i="4" s="1"/>
  <c r="E334" i="4"/>
  <c r="D334" i="4"/>
  <c r="F333" i="4"/>
  <c r="G333" i="4" s="1"/>
  <c r="E333" i="4"/>
  <c r="D333" i="4"/>
  <c r="F332" i="4"/>
  <c r="G332" i="4" s="1"/>
  <c r="E332" i="4"/>
  <c r="D332" i="4"/>
  <c r="F331" i="4"/>
  <c r="G331" i="4" s="1"/>
  <c r="E331" i="4"/>
  <c r="D331" i="4"/>
  <c r="F330" i="4"/>
  <c r="G330" i="4" s="1"/>
  <c r="E330" i="4"/>
  <c r="D330" i="4"/>
  <c r="F329" i="4"/>
  <c r="G329" i="4" s="1"/>
  <c r="E329" i="4"/>
  <c r="D329" i="4"/>
  <c r="F328" i="4"/>
  <c r="G328" i="4" s="1"/>
  <c r="E328" i="4"/>
  <c r="D328" i="4"/>
  <c r="F327" i="4"/>
  <c r="G327" i="4" s="1"/>
  <c r="E327" i="4"/>
  <c r="D327" i="4"/>
  <c r="F326" i="4"/>
  <c r="G326" i="4" s="1"/>
  <c r="E326" i="4"/>
  <c r="D326" i="4"/>
  <c r="F325" i="4"/>
  <c r="G325" i="4" s="1"/>
  <c r="E325" i="4"/>
  <c r="D325" i="4"/>
  <c r="F324" i="4"/>
  <c r="G324" i="4" s="1"/>
  <c r="E324" i="4"/>
  <c r="D324" i="4"/>
  <c r="F323" i="4"/>
  <c r="G323" i="4" s="1"/>
  <c r="E323" i="4"/>
  <c r="D323" i="4"/>
  <c r="F322" i="4"/>
  <c r="G322" i="4" s="1"/>
  <c r="E322" i="4"/>
  <c r="D322" i="4"/>
  <c r="F321" i="4"/>
  <c r="G321" i="4" s="1"/>
  <c r="E321" i="4"/>
  <c r="D321" i="4"/>
  <c r="F320" i="4"/>
  <c r="G320" i="4" s="1"/>
  <c r="E320" i="4"/>
  <c r="D320" i="4"/>
  <c r="F319" i="4"/>
  <c r="G319" i="4" s="1"/>
  <c r="E319" i="4"/>
  <c r="D319" i="4"/>
  <c r="F318" i="4"/>
  <c r="G318" i="4" s="1"/>
  <c r="E318" i="4"/>
  <c r="D318" i="4"/>
  <c r="F317" i="4"/>
  <c r="G317" i="4" s="1"/>
  <c r="E317" i="4"/>
  <c r="D317" i="4"/>
  <c r="F316" i="4"/>
  <c r="G316" i="4" s="1"/>
  <c r="E316" i="4"/>
  <c r="D316" i="4"/>
  <c r="F315" i="4"/>
  <c r="G315" i="4" s="1"/>
  <c r="E315" i="4"/>
  <c r="D315" i="4"/>
  <c r="F314" i="4"/>
  <c r="G314" i="4" s="1"/>
  <c r="E314" i="4"/>
  <c r="D314" i="4"/>
  <c r="F313" i="4"/>
  <c r="G313" i="4" s="1"/>
  <c r="E313" i="4"/>
  <c r="D313" i="4"/>
  <c r="F312" i="4"/>
  <c r="G312" i="4" s="1"/>
  <c r="E312" i="4"/>
  <c r="D312" i="4"/>
  <c r="F311" i="4"/>
  <c r="G311" i="4" s="1"/>
  <c r="E311" i="4"/>
  <c r="D311" i="4"/>
  <c r="F310" i="4"/>
  <c r="G310" i="4" s="1"/>
  <c r="E310" i="4"/>
  <c r="D310" i="4"/>
  <c r="F309" i="4"/>
  <c r="G309" i="4" s="1"/>
  <c r="E309" i="4"/>
  <c r="D309" i="4"/>
  <c r="F308" i="4"/>
  <c r="G308" i="4" s="1"/>
  <c r="E308" i="4"/>
  <c r="D308" i="4"/>
  <c r="F307" i="4"/>
  <c r="G307" i="4" s="1"/>
  <c r="E307" i="4"/>
  <c r="D307" i="4"/>
  <c r="F306" i="4"/>
  <c r="G306" i="4" s="1"/>
  <c r="E306" i="4"/>
  <c r="D306" i="4"/>
  <c r="F305" i="4"/>
  <c r="G305" i="4" s="1"/>
  <c r="E305" i="4"/>
  <c r="D305" i="4"/>
  <c r="F304" i="4"/>
  <c r="G304" i="4" s="1"/>
  <c r="E304" i="4"/>
  <c r="D304" i="4"/>
  <c r="F303" i="4"/>
  <c r="G303" i="4" s="1"/>
  <c r="E303" i="4"/>
  <c r="D303" i="4"/>
  <c r="F302" i="4"/>
  <c r="G302" i="4" s="1"/>
  <c r="E302" i="4"/>
  <c r="D302" i="4"/>
  <c r="F301" i="4"/>
  <c r="G301" i="4" s="1"/>
  <c r="E301" i="4"/>
  <c r="D301" i="4"/>
  <c r="F300" i="4"/>
  <c r="G300" i="4" s="1"/>
  <c r="E300" i="4"/>
  <c r="D300" i="4"/>
  <c r="F299" i="4"/>
  <c r="G299" i="4" s="1"/>
  <c r="E299" i="4"/>
  <c r="D299" i="4"/>
  <c r="F298" i="4"/>
  <c r="G298" i="4" s="1"/>
  <c r="E298" i="4"/>
  <c r="D298" i="4"/>
  <c r="F297" i="4"/>
  <c r="G297" i="4" s="1"/>
  <c r="E297" i="4"/>
  <c r="D297" i="4"/>
  <c r="F296" i="4"/>
  <c r="G296" i="4" s="1"/>
  <c r="E296" i="4"/>
  <c r="D296" i="4"/>
  <c r="F295" i="4"/>
  <c r="G295" i="4" s="1"/>
  <c r="E295" i="4"/>
  <c r="D295" i="4"/>
  <c r="F294" i="4"/>
  <c r="G294" i="4" s="1"/>
  <c r="E294" i="4"/>
  <c r="D294" i="4"/>
  <c r="F293" i="4"/>
  <c r="G293" i="4" s="1"/>
  <c r="E293" i="4"/>
  <c r="D293" i="4"/>
  <c r="F292" i="4"/>
  <c r="G292" i="4" s="1"/>
  <c r="E292" i="4"/>
  <c r="D292" i="4"/>
  <c r="F291" i="4"/>
  <c r="G291" i="4" s="1"/>
  <c r="E291" i="4"/>
  <c r="D291" i="4"/>
  <c r="F290" i="4"/>
  <c r="G290" i="4" s="1"/>
  <c r="E290" i="4"/>
  <c r="D290" i="4"/>
  <c r="F289" i="4"/>
  <c r="G289" i="4" s="1"/>
  <c r="E289" i="4"/>
  <c r="D289" i="4"/>
  <c r="F288" i="4"/>
  <c r="G288" i="4" s="1"/>
  <c r="E288" i="4"/>
  <c r="D288" i="4"/>
  <c r="F287" i="4"/>
  <c r="G287" i="4" s="1"/>
  <c r="E287" i="4"/>
  <c r="D287" i="4"/>
  <c r="F286" i="4"/>
  <c r="G286" i="4" s="1"/>
  <c r="E286" i="4"/>
  <c r="D286" i="4"/>
  <c r="F285" i="4"/>
  <c r="G285" i="4" s="1"/>
  <c r="E285" i="4"/>
  <c r="D285" i="4"/>
  <c r="F284" i="4"/>
  <c r="G284" i="4" s="1"/>
  <c r="E284" i="4"/>
  <c r="D284" i="4"/>
  <c r="F283" i="4"/>
  <c r="G283" i="4" s="1"/>
  <c r="E283" i="4"/>
  <c r="D283" i="4"/>
  <c r="F282" i="4"/>
  <c r="G282" i="4" s="1"/>
  <c r="E282" i="4"/>
  <c r="D282" i="4"/>
  <c r="F281" i="4"/>
  <c r="G281" i="4" s="1"/>
  <c r="E281" i="4"/>
  <c r="D281" i="4"/>
  <c r="F280" i="4"/>
  <c r="G280" i="4" s="1"/>
  <c r="E280" i="4"/>
  <c r="D280" i="4"/>
  <c r="F279" i="4"/>
  <c r="G279" i="4" s="1"/>
  <c r="E279" i="4"/>
  <c r="D279" i="4"/>
  <c r="F278" i="4"/>
  <c r="G278" i="4" s="1"/>
  <c r="E278" i="4"/>
  <c r="D278" i="4"/>
  <c r="F277" i="4"/>
  <c r="G277" i="4" s="1"/>
  <c r="E277" i="4"/>
  <c r="D277" i="4"/>
  <c r="F276" i="4"/>
  <c r="G276" i="4" s="1"/>
  <c r="E276" i="4"/>
  <c r="D276" i="4"/>
  <c r="F275" i="4"/>
  <c r="G275" i="4" s="1"/>
  <c r="E275" i="4"/>
  <c r="D275" i="4"/>
  <c r="F274" i="4"/>
  <c r="G274" i="4" s="1"/>
  <c r="E274" i="4"/>
  <c r="D274" i="4"/>
  <c r="F273" i="4"/>
  <c r="G273" i="4" s="1"/>
  <c r="E273" i="4"/>
  <c r="D273" i="4"/>
  <c r="F272" i="4"/>
  <c r="G272" i="4" s="1"/>
  <c r="E272" i="4"/>
  <c r="D272" i="4"/>
  <c r="F271" i="4"/>
  <c r="G271" i="4" s="1"/>
  <c r="E271" i="4"/>
  <c r="D271" i="4"/>
  <c r="F270" i="4"/>
  <c r="G270" i="4" s="1"/>
  <c r="E270" i="4"/>
  <c r="D270" i="4"/>
  <c r="F269" i="4"/>
  <c r="G269" i="4" s="1"/>
  <c r="E269" i="4"/>
  <c r="D269" i="4"/>
  <c r="F268" i="4"/>
  <c r="G268" i="4" s="1"/>
  <c r="E268" i="4"/>
  <c r="D268" i="4"/>
  <c r="F267" i="4"/>
  <c r="G267" i="4" s="1"/>
  <c r="E267" i="4"/>
  <c r="D267" i="4"/>
  <c r="F266" i="4"/>
  <c r="G266" i="4" s="1"/>
  <c r="E266" i="4"/>
  <c r="D266" i="4"/>
  <c r="F265" i="4"/>
  <c r="G265" i="4" s="1"/>
  <c r="E265" i="4"/>
  <c r="D265" i="4"/>
  <c r="F264" i="4"/>
  <c r="G264" i="4" s="1"/>
  <c r="E264" i="4"/>
  <c r="D264" i="4"/>
  <c r="F263" i="4"/>
  <c r="G263" i="4" s="1"/>
  <c r="E263" i="4"/>
  <c r="D263" i="4"/>
  <c r="F262" i="4"/>
  <c r="G262" i="4" s="1"/>
  <c r="E262" i="4"/>
  <c r="D262" i="4"/>
  <c r="F261" i="4"/>
  <c r="G261" i="4" s="1"/>
  <c r="E261" i="4"/>
  <c r="D261" i="4"/>
  <c r="F260" i="4"/>
  <c r="G260" i="4" s="1"/>
  <c r="E260" i="4"/>
  <c r="D260" i="4"/>
  <c r="F259" i="4"/>
  <c r="G259" i="4" s="1"/>
  <c r="E259" i="4"/>
  <c r="D259" i="4"/>
  <c r="F258" i="4"/>
  <c r="G258" i="4" s="1"/>
  <c r="E258" i="4"/>
  <c r="D258" i="4"/>
  <c r="F257" i="4"/>
  <c r="G257" i="4" s="1"/>
  <c r="E257" i="4"/>
  <c r="D257" i="4"/>
  <c r="F256" i="4"/>
  <c r="G256" i="4" s="1"/>
  <c r="E256" i="4"/>
  <c r="D256" i="4"/>
  <c r="F255" i="4"/>
  <c r="G255" i="4" s="1"/>
  <c r="E255" i="4"/>
  <c r="D255" i="4"/>
  <c r="F254" i="4"/>
  <c r="G254" i="4" s="1"/>
  <c r="E254" i="4"/>
  <c r="D254" i="4"/>
  <c r="F253" i="4"/>
  <c r="G253" i="4" s="1"/>
  <c r="E253" i="4"/>
  <c r="D253" i="4"/>
  <c r="F252" i="4"/>
  <c r="G252" i="4" s="1"/>
  <c r="E252" i="4"/>
  <c r="D252" i="4"/>
  <c r="F251" i="4"/>
  <c r="G251" i="4" s="1"/>
  <c r="E251" i="4"/>
  <c r="D251" i="4"/>
  <c r="F250" i="4"/>
  <c r="G250" i="4" s="1"/>
  <c r="E250" i="4"/>
  <c r="D250" i="4"/>
  <c r="F249" i="4"/>
  <c r="G249" i="4" s="1"/>
  <c r="E249" i="4"/>
  <c r="D249" i="4"/>
  <c r="F248" i="4"/>
  <c r="G248" i="4" s="1"/>
  <c r="E248" i="4"/>
  <c r="D248" i="4"/>
  <c r="F247" i="4"/>
  <c r="G247" i="4" s="1"/>
  <c r="E247" i="4"/>
  <c r="D247" i="4"/>
  <c r="F246" i="4"/>
  <c r="G246" i="4" s="1"/>
  <c r="E246" i="4"/>
  <c r="D246" i="4"/>
  <c r="F245" i="4"/>
  <c r="G245" i="4" s="1"/>
  <c r="E245" i="4"/>
  <c r="D245" i="4"/>
  <c r="F244" i="4"/>
  <c r="G244" i="4" s="1"/>
  <c r="E244" i="4"/>
  <c r="D244" i="4"/>
  <c r="F243" i="4"/>
  <c r="G243" i="4" s="1"/>
  <c r="E243" i="4"/>
  <c r="D243" i="4"/>
  <c r="F242" i="4"/>
  <c r="G242" i="4" s="1"/>
  <c r="E242" i="4"/>
  <c r="D242" i="4"/>
  <c r="F241" i="4"/>
  <c r="G241" i="4" s="1"/>
  <c r="E241" i="4"/>
  <c r="D241" i="4"/>
  <c r="F240" i="4"/>
  <c r="G240" i="4" s="1"/>
  <c r="E240" i="4"/>
  <c r="D240" i="4"/>
  <c r="F239" i="4"/>
  <c r="G239" i="4" s="1"/>
  <c r="E239" i="4"/>
  <c r="D239" i="4"/>
  <c r="F238" i="4"/>
  <c r="G238" i="4" s="1"/>
  <c r="E238" i="4"/>
  <c r="D238" i="4"/>
  <c r="F237" i="4"/>
  <c r="G237" i="4" s="1"/>
  <c r="E237" i="4"/>
  <c r="D237" i="4"/>
  <c r="F236" i="4"/>
  <c r="G236" i="4" s="1"/>
  <c r="E236" i="4"/>
  <c r="D236" i="4"/>
  <c r="F235" i="4"/>
  <c r="G235" i="4" s="1"/>
  <c r="E235" i="4"/>
  <c r="D235" i="4"/>
  <c r="F234" i="4"/>
  <c r="G234" i="4" s="1"/>
  <c r="E234" i="4"/>
  <c r="D234" i="4"/>
  <c r="F233" i="4"/>
  <c r="G233" i="4" s="1"/>
  <c r="E233" i="4"/>
  <c r="D233" i="4"/>
  <c r="F232" i="4"/>
  <c r="G232" i="4" s="1"/>
  <c r="E232" i="4"/>
  <c r="D232" i="4"/>
  <c r="F231" i="4"/>
  <c r="G231" i="4" s="1"/>
  <c r="E231" i="4"/>
  <c r="D231" i="4"/>
  <c r="F230" i="4"/>
  <c r="G230" i="4" s="1"/>
  <c r="E230" i="4"/>
  <c r="D230" i="4"/>
  <c r="F229" i="4"/>
  <c r="G229" i="4" s="1"/>
  <c r="E229" i="4"/>
  <c r="D229" i="4"/>
  <c r="F228" i="4"/>
  <c r="G228" i="4" s="1"/>
  <c r="E228" i="4"/>
  <c r="D228" i="4"/>
  <c r="F227" i="4"/>
  <c r="G227" i="4" s="1"/>
  <c r="E227" i="4"/>
  <c r="D227" i="4"/>
  <c r="F226" i="4"/>
  <c r="G226" i="4" s="1"/>
  <c r="E226" i="4"/>
  <c r="D226" i="4"/>
  <c r="F225" i="4"/>
  <c r="G225" i="4" s="1"/>
  <c r="E225" i="4"/>
  <c r="D225" i="4"/>
  <c r="F224" i="4"/>
  <c r="G224" i="4" s="1"/>
  <c r="E224" i="4"/>
  <c r="D224" i="4"/>
  <c r="F223" i="4"/>
  <c r="G223" i="4" s="1"/>
  <c r="E223" i="4"/>
  <c r="D223" i="4"/>
  <c r="F222" i="4"/>
  <c r="G222" i="4" s="1"/>
  <c r="E222" i="4"/>
  <c r="D222" i="4"/>
  <c r="F221" i="4"/>
  <c r="G221" i="4" s="1"/>
  <c r="E221" i="4"/>
  <c r="D221" i="4"/>
  <c r="F220" i="4"/>
  <c r="G220" i="4" s="1"/>
  <c r="E220" i="4"/>
  <c r="D220" i="4"/>
  <c r="F219" i="4"/>
  <c r="G219" i="4" s="1"/>
  <c r="E219" i="4"/>
  <c r="D219" i="4"/>
  <c r="F218" i="4"/>
  <c r="G218" i="4" s="1"/>
  <c r="E218" i="4"/>
  <c r="D218" i="4"/>
  <c r="F217" i="4"/>
  <c r="G217" i="4" s="1"/>
  <c r="E217" i="4"/>
  <c r="D217" i="4"/>
  <c r="F216" i="4"/>
  <c r="G216" i="4" s="1"/>
  <c r="E216" i="4"/>
  <c r="D216" i="4"/>
  <c r="F215" i="4"/>
  <c r="G215" i="4" s="1"/>
  <c r="E215" i="4"/>
  <c r="D215" i="4"/>
  <c r="F214" i="4"/>
  <c r="G214" i="4" s="1"/>
  <c r="E214" i="4"/>
  <c r="D214" i="4"/>
  <c r="F213" i="4"/>
  <c r="G213" i="4" s="1"/>
  <c r="E213" i="4"/>
  <c r="D213" i="4"/>
  <c r="F212" i="4"/>
  <c r="G212" i="4" s="1"/>
  <c r="E212" i="4"/>
  <c r="D212" i="4"/>
  <c r="F211" i="4"/>
  <c r="G211" i="4" s="1"/>
  <c r="E211" i="4"/>
  <c r="D211" i="4"/>
  <c r="F210" i="4"/>
  <c r="G210" i="4" s="1"/>
  <c r="E210" i="4"/>
  <c r="D210" i="4"/>
  <c r="F209" i="4"/>
  <c r="G209" i="4" s="1"/>
  <c r="E209" i="4"/>
  <c r="D209" i="4"/>
  <c r="F208" i="4"/>
  <c r="G208" i="4" s="1"/>
  <c r="E208" i="4"/>
  <c r="D208" i="4"/>
  <c r="F207" i="4"/>
  <c r="G207" i="4" s="1"/>
  <c r="E207" i="4"/>
  <c r="D207" i="4"/>
  <c r="F206" i="4"/>
  <c r="G206" i="4" s="1"/>
  <c r="E206" i="4"/>
  <c r="D206" i="4"/>
  <c r="F205" i="4"/>
  <c r="G205" i="4" s="1"/>
  <c r="E205" i="4"/>
  <c r="D205" i="4"/>
  <c r="F204" i="4"/>
  <c r="G204" i="4" s="1"/>
  <c r="E204" i="4"/>
  <c r="D204" i="4"/>
  <c r="F203" i="4"/>
  <c r="G203" i="4" s="1"/>
  <c r="E203" i="4"/>
  <c r="D203" i="4"/>
  <c r="F202" i="4"/>
  <c r="G202" i="4" s="1"/>
  <c r="E202" i="4"/>
  <c r="D202" i="4"/>
  <c r="F201" i="4"/>
  <c r="G201" i="4" s="1"/>
  <c r="E201" i="4"/>
  <c r="D201" i="4"/>
  <c r="F200" i="4"/>
  <c r="G200" i="4" s="1"/>
  <c r="E200" i="4"/>
  <c r="D200" i="4"/>
  <c r="F199" i="4"/>
  <c r="G199" i="4" s="1"/>
  <c r="E199" i="4"/>
  <c r="D199" i="4"/>
  <c r="F198" i="4"/>
  <c r="G198" i="4" s="1"/>
  <c r="E198" i="4"/>
  <c r="D198" i="4"/>
  <c r="F197" i="4"/>
  <c r="G197" i="4" s="1"/>
  <c r="E197" i="4"/>
  <c r="D197" i="4"/>
  <c r="F196" i="4"/>
  <c r="G196" i="4" s="1"/>
  <c r="E196" i="4"/>
  <c r="D196" i="4"/>
  <c r="F195" i="4"/>
  <c r="G195" i="4" s="1"/>
  <c r="E195" i="4"/>
  <c r="D195" i="4"/>
  <c r="F194" i="4"/>
  <c r="G194" i="4" s="1"/>
  <c r="E194" i="4"/>
  <c r="D194" i="4"/>
  <c r="F193" i="4"/>
  <c r="G193" i="4" s="1"/>
  <c r="E193" i="4"/>
  <c r="D193" i="4"/>
  <c r="F192" i="4"/>
  <c r="G192" i="4" s="1"/>
  <c r="E192" i="4"/>
  <c r="D192" i="4"/>
  <c r="F191" i="4"/>
  <c r="G191" i="4" s="1"/>
  <c r="E191" i="4"/>
  <c r="D191" i="4"/>
  <c r="F190" i="4"/>
  <c r="G190" i="4" s="1"/>
  <c r="E190" i="4"/>
  <c r="D190" i="4"/>
  <c r="F189" i="4"/>
  <c r="G189" i="4" s="1"/>
  <c r="E189" i="4"/>
  <c r="D189" i="4"/>
  <c r="F188" i="4"/>
  <c r="G188" i="4" s="1"/>
  <c r="E188" i="4"/>
  <c r="D188" i="4"/>
  <c r="F187" i="4"/>
  <c r="G187" i="4" s="1"/>
  <c r="E187" i="4"/>
  <c r="D187" i="4"/>
  <c r="F186" i="4"/>
  <c r="G186" i="4" s="1"/>
  <c r="E186" i="4"/>
  <c r="D186" i="4"/>
  <c r="F185" i="4"/>
  <c r="G185" i="4" s="1"/>
  <c r="E185" i="4"/>
  <c r="D185" i="4"/>
  <c r="F184" i="4"/>
  <c r="G184" i="4" s="1"/>
  <c r="E184" i="4"/>
  <c r="D184" i="4"/>
  <c r="F183" i="4"/>
  <c r="G183" i="4" s="1"/>
  <c r="E183" i="4"/>
  <c r="D183" i="4"/>
  <c r="F182" i="4"/>
  <c r="G182" i="4" s="1"/>
  <c r="E182" i="4"/>
  <c r="D182" i="4"/>
  <c r="F181" i="4"/>
  <c r="G181" i="4" s="1"/>
  <c r="E181" i="4"/>
  <c r="D181" i="4"/>
  <c r="F180" i="4"/>
  <c r="G180" i="4" s="1"/>
  <c r="E180" i="4"/>
  <c r="D180" i="4"/>
  <c r="F179" i="4"/>
  <c r="G179" i="4" s="1"/>
  <c r="E179" i="4"/>
  <c r="D179" i="4"/>
  <c r="F178" i="4"/>
  <c r="G178" i="4" s="1"/>
  <c r="E178" i="4"/>
  <c r="D178" i="4"/>
  <c r="F177" i="4"/>
  <c r="G177" i="4" s="1"/>
  <c r="E177" i="4"/>
  <c r="D177" i="4"/>
  <c r="F176" i="4"/>
  <c r="G176" i="4" s="1"/>
  <c r="E176" i="4"/>
  <c r="D176" i="4"/>
  <c r="F175" i="4"/>
  <c r="G175" i="4" s="1"/>
  <c r="E175" i="4"/>
  <c r="D175" i="4"/>
  <c r="F174" i="4"/>
  <c r="G174" i="4" s="1"/>
  <c r="E174" i="4"/>
  <c r="D174" i="4"/>
  <c r="F173" i="4"/>
  <c r="G173" i="4" s="1"/>
  <c r="E173" i="4"/>
  <c r="D173" i="4"/>
  <c r="F172" i="4"/>
  <c r="G172" i="4" s="1"/>
  <c r="E172" i="4"/>
  <c r="D172" i="4"/>
  <c r="F171" i="4"/>
  <c r="G171" i="4" s="1"/>
  <c r="E171" i="4"/>
  <c r="D171" i="4"/>
  <c r="F170" i="4"/>
  <c r="G170" i="4" s="1"/>
  <c r="E170" i="4"/>
  <c r="D170" i="4"/>
  <c r="F169" i="4"/>
  <c r="G169" i="4" s="1"/>
  <c r="E169" i="4"/>
  <c r="D169" i="4"/>
  <c r="F168" i="4"/>
  <c r="G168" i="4" s="1"/>
  <c r="E168" i="4"/>
  <c r="D168" i="4"/>
  <c r="F167" i="4"/>
  <c r="G167" i="4" s="1"/>
  <c r="E167" i="4"/>
  <c r="D167" i="4"/>
  <c r="F166" i="4"/>
  <c r="G166" i="4" s="1"/>
  <c r="E166" i="4"/>
  <c r="D166" i="4"/>
  <c r="F165" i="4"/>
  <c r="G165" i="4" s="1"/>
  <c r="E165" i="4"/>
  <c r="D165" i="4"/>
  <c r="F164" i="4"/>
  <c r="G164" i="4" s="1"/>
  <c r="E164" i="4"/>
  <c r="D164" i="4"/>
  <c r="F163" i="4"/>
  <c r="G163" i="4" s="1"/>
  <c r="E163" i="4"/>
  <c r="D163" i="4"/>
  <c r="F162" i="4"/>
  <c r="G162" i="4" s="1"/>
  <c r="E162" i="4"/>
  <c r="D162" i="4"/>
  <c r="F161" i="4"/>
  <c r="G161" i="4" s="1"/>
  <c r="E161" i="4"/>
  <c r="D161" i="4"/>
  <c r="F160" i="4"/>
  <c r="G160" i="4" s="1"/>
  <c r="E160" i="4"/>
  <c r="D160" i="4"/>
  <c r="F159" i="4"/>
  <c r="G159" i="4" s="1"/>
  <c r="E159" i="4"/>
  <c r="D159" i="4"/>
  <c r="F158" i="4"/>
  <c r="G158" i="4" s="1"/>
  <c r="E158" i="4"/>
  <c r="D158" i="4"/>
  <c r="F157" i="4"/>
  <c r="G157" i="4" s="1"/>
  <c r="E157" i="4"/>
  <c r="D157" i="4"/>
  <c r="F156" i="4"/>
  <c r="G156" i="4" s="1"/>
  <c r="E156" i="4"/>
  <c r="D156" i="4"/>
  <c r="F155" i="4"/>
  <c r="G155" i="4" s="1"/>
  <c r="E155" i="4"/>
  <c r="D155" i="4"/>
  <c r="F154" i="4"/>
  <c r="G154" i="4" s="1"/>
  <c r="E154" i="4"/>
  <c r="D154" i="4"/>
  <c r="F153" i="4"/>
  <c r="G153" i="4" s="1"/>
  <c r="E153" i="4"/>
  <c r="D153" i="4"/>
  <c r="F152" i="4"/>
  <c r="G152" i="4" s="1"/>
  <c r="E152" i="4"/>
  <c r="D152" i="4"/>
  <c r="F151" i="4"/>
  <c r="G151" i="4" s="1"/>
  <c r="E151" i="4"/>
  <c r="D151" i="4"/>
  <c r="F150" i="4"/>
  <c r="G150" i="4" s="1"/>
  <c r="E150" i="4"/>
  <c r="D150" i="4"/>
  <c r="F149" i="4"/>
  <c r="G149" i="4" s="1"/>
  <c r="E149" i="4"/>
  <c r="D149" i="4"/>
  <c r="F148" i="4"/>
  <c r="G148" i="4" s="1"/>
  <c r="E148" i="4"/>
  <c r="D148" i="4"/>
  <c r="F147" i="4"/>
  <c r="G147" i="4" s="1"/>
  <c r="E147" i="4"/>
  <c r="D147" i="4"/>
  <c r="F146" i="4"/>
  <c r="G146" i="4" s="1"/>
  <c r="E146" i="4"/>
  <c r="D146" i="4"/>
  <c r="F145" i="4"/>
  <c r="G145" i="4" s="1"/>
  <c r="E145" i="4"/>
  <c r="D145" i="4"/>
  <c r="F144" i="4"/>
  <c r="G144" i="4" s="1"/>
  <c r="E144" i="4"/>
  <c r="D144" i="4"/>
  <c r="F143" i="4"/>
  <c r="G143" i="4" s="1"/>
  <c r="E143" i="4"/>
  <c r="D143" i="4"/>
  <c r="F142" i="4"/>
  <c r="G142" i="4" s="1"/>
  <c r="E142" i="4"/>
  <c r="D142" i="4"/>
  <c r="F141" i="4"/>
  <c r="G141" i="4" s="1"/>
  <c r="E141" i="4"/>
  <c r="D141" i="4"/>
  <c r="F140" i="4"/>
  <c r="G140" i="4" s="1"/>
  <c r="E140" i="4"/>
  <c r="D140" i="4"/>
  <c r="F139" i="4"/>
  <c r="G139" i="4" s="1"/>
  <c r="E139" i="4"/>
  <c r="D139" i="4"/>
  <c r="F138" i="4"/>
  <c r="G138" i="4" s="1"/>
  <c r="E138" i="4"/>
  <c r="D138" i="4"/>
  <c r="F137" i="4"/>
  <c r="G137" i="4" s="1"/>
  <c r="E137" i="4"/>
  <c r="D137" i="4"/>
  <c r="F136" i="4"/>
  <c r="G136" i="4" s="1"/>
  <c r="E136" i="4"/>
  <c r="D136" i="4"/>
  <c r="F135" i="4"/>
  <c r="G135" i="4" s="1"/>
  <c r="E135" i="4"/>
  <c r="D135" i="4"/>
  <c r="F134" i="4"/>
  <c r="G134" i="4" s="1"/>
  <c r="E134" i="4"/>
  <c r="D134" i="4"/>
  <c r="F133" i="4"/>
  <c r="G133" i="4" s="1"/>
  <c r="E133" i="4"/>
  <c r="D133" i="4"/>
  <c r="F132" i="4"/>
  <c r="G132" i="4" s="1"/>
  <c r="E132" i="4"/>
  <c r="D132" i="4"/>
  <c r="F131" i="4"/>
  <c r="G131" i="4" s="1"/>
  <c r="E131" i="4"/>
  <c r="D131" i="4"/>
  <c r="F130" i="4"/>
  <c r="G130" i="4" s="1"/>
  <c r="E130" i="4"/>
  <c r="D130" i="4"/>
  <c r="F129" i="4"/>
  <c r="G129" i="4" s="1"/>
  <c r="E129" i="4"/>
  <c r="D129" i="4"/>
  <c r="F128" i="4"/>
  <c r="G128" i="4" s="1"/>
  <c r="E128" i="4"/>
  <c r="D128" i="4"/>
  <c r="F127" i="4"/>
  <c r="G127" i="4" s="1"/>
  <c r="E127" i="4"/>
  <c r="D127" i="4"/>
  <c r="F126" i="4"/>
  <c r="G126" i="4" s="1"/>
  <c r="E126" i="4"/>
  <c r="D126" i="4"/>
  <c r="F125" i="4"/>
  <c r="G125" i="4" s="1"/>
  <c r="E125" i="4"/>
  <c r="D125" i="4"/>
  <c r="F124" i="4"/>
  <c r="G124" i="4" s="1"/>
  <c r="E124" i="4"/>
  <c r="D124" i="4"/>
  <c r="F123" i="4"/>
  <c r="G123" i="4" s="1"/>
  <c r="E123" i="4"/>
  <c r="D123" i="4"/>
  <c r="F122" i="4"/>
  <c r="G122" i="4" s="1"/>
  <c r="E122" i="4"/>
  <c r="D122" i="4"/>
  <c r="F121" i="4"/>
  <c r="G121" i="4" s="1"/>
  <c r="E121" i="4"/>
  <c r="D121" i="4"/>
  <c r="F120" i="4"/>
  <c r="G120" i="4" s="1"/>
  <c r="E120" i="4"/>
  <c r="D120" i="4"/>
  <c r="F119" i="4"/>
  <c r="G119" i="4" s="1"/>
  <c r="E119" i="4"/>
  <c r="D119" i="4"/>
  <c r="F118" i="4"/>
  <c r="G118" i="4" s="1"/>
  <c r="E118" i="4"/>
  <c r="D118" i="4"/>
  <c r="F117" i="4"/>
  <c r="G117" i="4" s="1"/>
  <c r="E117" i="4"/>
  <c r="D117" i="4"/>
  <c r="F116" i="4"/>
  <c r="G116" i="4" s="1"/>
  <c r="E116" i="4"/>
  <c r="D116" i="4"/>
  <c r="F115" i="4"/>
  <c r="G115" i="4" s="1"/>
  <c r="E115" i="4"/>
  <c r="D115" i="4"/>
  <c r="F114" i="4"/>
  <c r="G114" i="4" s="1"/>
  <c r="E114" i="4"/>
  <c r="D114" i="4"/>
  <c r="F113" i="4"/>
  <c r="G113" i="4" s="1"/>
  <c r="E113" i="4"/>
  <c r="D113" i="4"/>
  <c r="F112" i="4"/>
  <c r="G112" i="4" s="1"/>
  <c r="E112" i="4"/>
  <c r="D112" i="4"/>
  <c r="F111" i="4"/>
  <c r="G111" i="4" s="1"/>
  <c r="E111" i="4"/>
  <c r="D111" i="4"/>
  <c r="F110" i="4"/>
  <c r="G110" i="4" s="1"/>
  <c r="E110" i="4"/>
  <c r="D110" i="4"/>
  <c r="F109" i="4"/>
  <c r="G109" i="4" s="1"/>
  <c r="E109" i="4"/>
  <c r="D109" i="4"/>
  <c r="F108" i="4"/>
  <c r="G108" i="4" s="1"/>
  <c r="E108" i="4"/>
  <c r="D108" i="4"/>
  <c r="F107" i="4"/>
  <c r="G107" i="4" s="1"/>
  <c r="E107" i="4"/>
  <c r="D107" i="4"/>
  <c r="F106" i="4"/>
  <c r="G106" i="4" s="1"/>
  <c r="E106" i="4"/>
  <c r="D106" i="4"/>
  <c r="F105" i="4"/>
  <c r="G105" i="4" s="1"/>
  <c r="E105" i="4"/>
  <c r="D105" i="4"/>
  <c r="F104" i="4"/>
  <c r="G104" i="4" s="1"/>
  <c r="E104" i="4"/>
  <c r="D104" i="4"/>
  <c r="F103" i="4"/>
  <c r="G103" i="4" s="1"/>
  <c r="E103" i="4"/>
  <c r="D103" i="4"/>
  <c r="F102" i="4"/>
  <c r="G102" i="4" s="1"/>
  <c r="E102" i="4"/>
  <c r="D102" i="4"/>
  <c r="F101" i="4"/>
  <c r="G101" i="4" s="1"/>
  <c r="E101" i="4"/>
  <c r="D101" i="4"/>
  <c r="F100" i="4"/>
  <c r="G100" i="4" s="1"/>
  <c r="E100" i="4"/>
  <c r="D100" i="4"/>
  <c r="F99" i="4"/>
  <c r="G99" i="4" s="1"/>
  <c r="E99" i="4"/>
  <c r="D99" i="4"/>
  <c r="F98" i="4"/>
  <c r="G98" i="4" s="1"/>
  <c r="E98" i="4"/>
  <c r="D98" i="4"/>
  <c r="F97" i="4"/>
  <c r="G97" i="4" s="1"/>
  <c r="E97" i="4"/>
  <c r="D97" i="4"/>
  <c r="F96" i="4"/>
  <c r="G96" i="4" s="1"/>
  <c r="E96" i="4"/>
  <c r="D96" i="4"/>
  <c r="F95" i="4"/>
  <c r="G95" i="4" s="1"/>
  <c r="E95" i="4"/>
  <c r="D95" i="4"/>
  <c r="F94" i="4"/>
  <c r="G94" i="4" s="1"/>
  <c r="E94" i="4"/>
  <c r="D94" i="4"/>
  <c r="F93" i="4"/>
  <c r="G93" i="4" s="1"/>
  <c r="E93" i="4"/>
  <c r="D93" i="4"/>
  <c r="F92" i="4"/>
  <c r="G92" i="4" s="1"/>
  <c r="E92" i="4"/>
  <c r="D92" i="4"/>
  <c r="F91" i="4"/>
  <c r="G91" i="4" s="1"/>
  <c r="E91" i="4"/>
  <c r="D91" i="4"/>
  <c r="F90" i="4"/>
  <c r="G90" i="4" s="1"/>
  <c r="E90" i="4"/>
  <c r="D90" i="4"/>
  <c r="F89" i="4"/>
  <c r="G89" i="4" s="1"/>
  <c r="E89" i="4"/>
  <c r="D89" i="4"/>
  <c r="F88" i="4"/>
  <c r="G88" i="4" s="1"/>
  <c r="E88" i="4"/>
  <c r="D88" i="4"/>
  <c r="F87" i="4"/>
  <c r="G87" i="4" s="1"/>
  <c r="E87" i="4"/>
  <c r="D87" i="4"/>
  <c r="F86" i="4"/>
  <c r="G86" i="4" s="1"/>
  <c r="E86" i="4"/>
  <c r="D86" i="4"/>
  <c r="F85" i="4"/>
  <c r="G85" i="4" s="1"/>
  <c r="E85" i="4"/>
  <c r="D85" i="4"/>
  <c r="F84" i="4"/>
  <c r="G84" i="4" s="1"/>
  <c r="E84" i="4"/>
  <c r="D84" i="4"/>
  <c r="F83" i="4"/>
  <c r="G83" i="4" s="1"/>
  <c r="E83" i="4"/>
  <c r="D83" i="4"/>
  <c r="F82" i="4"/>
  <c r="G82" i="4" s="1"/>
  <c r="E82" i="4"/>
  <c r="D82" i="4"/>
  <c r="F81" i="4"/>
  <c r="G81" i="4" s="1"/>
  <c r="E81" i="4"/>
  <c r="D81" i="4"/>
  <c r="F80" i="4"/>
  <c r="G80" i="4" s="1"/>
  <c r="E80" i="4"/>
  <c r="D80" i="4"/>
  <c r="F79" i="4"/>
  <c r="G79" i="4" s="1"/>
  <c r="E79" i="4"/>
  <c r="D79" i="4"/>
  <c r="F78" i="4"/>
  <c r="G78" i="4" s="1"/>
  <c r="E78" i="4"/>
  <c r="D78" i="4"/>
  <c r="F77" i="4"/>
  <c r="G77" i="4" s="1"/>
  <c r="E77" i="4"/>
  <c r="D77" i="4"/>
  <c r="F76" i="4"/>
  <c r="G76" i="4" s="1"/>
  <c r="E76" i="4"/>
  <c r="D76" i="4"/>
  <c r="F75" i="4"/>
  <c r="G75" i="4" s="1"/>
  <c r="E75" i="4"/>
  <c r="D75" i="4"/>
  <c r="F74" i="4"/>
  <c r="G74" i="4" s="1"/>
  <c r="E74" i="4"/>
  <c r="D74" i="4"/>
  <c r="F73" i="4"/>
  <c r="G73" i="4" s="1"/>
  <c r="E73" i="4"/>
  <c r="D73" i="4"/>
  <c r="F72" i="4"/>
  <c r="G72" i="4" s="1"/>
  <c r="E72" i="4"/>
  <c r="D72" i="4"/>
  <c r="F71" i="4"/>
  <c r="G71" i="4" s="1"/>
  <c r="E71" i="4"/>
  <c r="D71" i="4"/>
  <c r="F70" i="4"/>
  <c r="G70" i="4" s="1"/>
  <c r="E70" i="4"/>
  <c r="D70" i="4"/>
  <c r="F69" i="4"/>
  <c r="G69" i="4" s="1"/>
  <c r="E69" i="4"/>
  <c r="D69" i="4"/>
  <c r="F68" i="4"/>
  <c r="G68" i="4" s="1"/>
  <c r="E68" i="4"/>
  <c r="D68" i="4"/>
  <c r="F67" i="4"/>
  <c r="G67" i="4" s="1"/>
  <c r="E67" i="4"/>
  <c r="D67" i="4"/>
  <c r="F66" i="4"/>
  <c r="G66" i="4" s="1"/>
  <c r="E66" i="4"/>
  <c r="D66" i="4"/>
  <c r="F65" i="4"/>
  <c r="G65" i="4" s="1"/>
  <c r="E65" i="4"/>
  <c r="D65" i="4"/>
  <c r="F64" i="4"/>
  <c r="G64" i="4" s="1"/>
  <c r="E64" i="4"/>
  <c r="D64" i="4"/>
  <c r="F63" i="4"/>
  <c r="G63" i="4" s="1"/>
  <c r="E63" i="4"/>
  <c r="D63" i="4"/>
  <c r="F62" i="4"/>
  <c r="G62" i="4" s="1"/>
  <c r="E62" i="4"/>
  <c r="D62" i="4"/>
  <c r="F61" i="4"/>
  <c r="G61" i="4" s="1"/>
  <c r="E61" i="4"/>
  <c r="D61" i="4"/>
  <c r="F60" i="4"/>
  <c r="G60" i="4" s="1"/>
  <c r="E60" i="4"/>
  <c r="D60" i="4"/>
  <c r="F59" i="4"/>
  <c r="G59" i="4" s="1"/>
  <c r="E59" i="4"/>
  <c r="D59" i="4"/>
  <c r="F58" i="4"/>
  <c r="G58" i="4" s="1"/>
  <c r="E58" i="4"/>
  <c r="D58" i="4"/>
  <c r="F57" i="4"/>
  <c r="G57" i="4" s="1"/>
  <c r="E57" i="4"/>
  <c r="D57" i="4"/>
  <c r="F56" i="4"/>
  <c r="G56" i="4" s="1"/>
  <c r="E56" i="4"/>
  <c r="D56" i="4"/>
  <c r="F55" i="4"/>
  <c r="G55" i="4" s="1"/>
  <c r="E55" i="4"/>
  <c r="D55" i="4"/>
  <c r="F54" i="4"/>
  <c r="G54" i="4" s="1"/>
  <c r="E54" i="4"/>
  <c r="D54" i="4"/>
  <c r="F53" i="4"/>
  <c r="G53" i="4" s="1"/>
  <c r="E53" i="4"/>
  <c r="D53" i="4"/>
  <c r="F52" i="4"/>
  <c r="G52" i="4" s="1"/>
  <c r="E52" i="4"/>
  <c r="D52" i="4"/>
  <c r="F51" i="4"/>
  <c r="G51" i="4" s="1"/>
  <c r="E51" i="4"/>
  <c r="D51" i="4"/>
  <c r="F50" i="4"/>
  <c r="G50" i="4" s="1"/>
  <c r="E50" i="4"/>
  <c r="D50" i="4"/>
  <c r="F49" i="4"/>
  <c r="G49" i="4" s="1"/>
  <c r="E49" i="4"/>
  <c r="D49" i="4"/>
  <c r="F48" i="4"/>
  <c r="G48" i="4" s="1"/>
  <c r="E48" i="4"/>
  <c r="D48" i="4"/>
  <c r="F47" i="4"/>
  <c r="G47" i="4" s="1"/>
  <c r="E47" i="4"/>
  <c r="D47" i="4"/>
  <c r="F46" i="4"/>
  <c r="G46" i="4" s="1"/>
  <c r="E46" i="4"/>
  <c r="D46" i="4"/>
  <c r="F45" i="4"/>
  <c r="G45" i="4" s="1"/>
  <c r="E45" i="4"/>
  <c r="D45" i="4"/>
  <c r="F44" i="4"/>
  <c r="G44" i="4" s="1"/>
  <c r="E44" i="4"/>
  <c r="D44" i="4"/>
  <c r="F43" i="4"/>
  <c r="G43" i="4" s="1"/>
  <c r="E43" i="4"/>
  <c r="D43" i="4"/>
  <c r="F42" i="4"/>
  <c r="G42" i="4" s="1"/>
  <c r="E42" i="4"/>
  <c r="D42" i="4"/>
  <c r="F41" i="4"/>
  <c r="G41" i="4" s="1"/>
  <c r="E41" i="4"/>
  <c r="D41" i="4"/>
  <c r="F40" i="4"/>
  <c r="G40" i="4" s="1"/>
  <c r="E40" i="4"/>
  <c r="D40" i="4"/>
  <c r="F39" i="4"/>
  <c r="G39" i="4" s="1"/>
  <c r="E39" i="4"/>
  <c r="D39" i="4"/>
  <c r="F38" i="4"/>
  <c r="G38" i="4" s="1"/>
  <c r="E38" i="4"/>
  <c r="D38" i="4"/>
  <c r="F37" i="4"/>
  <c r="G37" i="4" s="1"/>
  <c r="E37" i="4"/>
  <c r="D37" i="4"/>
  <c r="F36" i="4"/>
  <c r="G36" i="4" s="1"/>
  <c r="E36" i="4"/>
  <c r="D36" i="4"/>
  <c r="F35" i="4"/>
  <c r="G35" i="4" s="1"/>
  <c r="E35" i="4"/>
  <c r="D35" i="4"/>
  <c r="F34" i="4"/>
  <c r="G34" i="4" s="1"/>
  <c r="E34" i="4"/>
  <c r="D34" i="4"/>
  <c r="F33" i="4"/>
  <c r="G33" i="4" s="1"/>
  <c r="E33" i="4"/>
  <c r="D33" i="4"/>
  <c r="F32" i="4"/>
  <c r="G32" i="4" s="1"/>
  <c r="E32" i="4"/>
  <c r="D32" i="4"/>
  <c r="F31" i="4"/>
  <c r="G31" i="4" s="1"/>
  <c r="E31" i="4"/>
  <c r="D31" i="4"/>
  <c r="F30" i="4"/>
  <c r="G30" i="4" s="1"/>
  <c r="E30" i="4"/>
  <c r="D30" i="4"/>
  <c r="F29" i="4"/>
  <c r="G29" i="4" s="1"/>
  <c r="E29" i="4"/>
  <c r="D29" i="4"/>
  <c r="F28" i="4"/>
  <c r="G28" i="4" s="1"/>
  <c r="E28" i="4"/>
  <c r="D28" i="4"/>
  <c r="F27" i="4"/>
  <c r="G27" i="4" s="1"/>
  <c r="E27" i="4"/>
  <c r="D27" i="4"/>
  <c r="F26" i="4"/>
  <c r="G26" i="4" s="1"/>
  <c r="E26" i="4"/>
  <c r="D26" i="4"/>
  <c r="F25" i="4"/>
  <c r="G25" i="4" s="1"/>
  <c r="E25" i="4"/>
  <c r="D25" i="4"/>
  <c r="F24" i="4"/>
  <c r="G24" i="4" s="1"/>
  <c r="E24" i="4"/>
  <c r="D24" i="4"/>
  <c r="F23" i="4"/>
  <c r="G23" i="4" s="1"/>
  <c r="E23" i="4"/>
  <c r="D23" i="4"/>
  <c r="F22" i="4"/>
  <c r="G22" i="4" s="1"/>
  <c r="E22" i="4"/>
  <c r="D22" i="4"/>
  <c r="F21" i="4"/>
  <c r="G21" i="4" s="1"/>
  <c r="E21" i="4"/>
  <c r="D21" i="4"/>
  <c r="F20" i="4"/>
  <c r="G20" i="4" s="1"/>
  <c r="E20" i="4"/>
  <c r="D20" i="4"/>
  <c r="F19" i="4"/>
  <c r="G19" i="4" s="1"/>
  <c r="E19" i="4"/>
  <c r="D19" i="4"/>
  <c r="F18" i="4"/>
  <c r="G18" i="4" s="1"/>
  <c r="E18" i="4"/>
  <c r="D18" i="4"/>
  <c r="F17" i="4"/>
  <c r="G17" i="4" s="1"/>
  <c r="E17" i="4"/>
  <c r="D17" i="4"/>
  <c r="F16" i="4"/>
  <c r="G16" i="4" s="1"/>
  <c r="E16" i="4"/>
  <c r="D16" i="4"/>
  <c r="F15" i="4"/>
  <c r="G15" i="4" s="1"/>
  <c r="E15" i="4"/>
  <c r="D15" i="4"/>
  <c r="F14" i="4"/>
  <c r="G14" i="4" s="1"/>
  <c r="E14" i="4"/>
  <c r="D14" i="4"/>
  <c r="F13" i="4"/>
  <c r="G13" i="4" s="1"/>
  <c r="E13" i="4"/>
  <c r="D13" i="4"/>
  <c r="F12" i="4"/>
  <c r="G12" i="4" s="1"/>
  <c r="E12" i="4"/>
  <c r="D12" i="4"/>
  <c r="F11" i="4"/>
  <c r="G11" i="4" s="1"/>
  <c r="E11" i="4"/>
  <c r="D11" i="4"/>
  <c r="F10" i="4"/>
  <c r="G10" i="4" s="1"/>
  <c r="E10" i="4"/>
  <c r="D10" i="4"/>
  <c r="F9" i="4"/>
  <c r="G9" i="4" s="1"/>
  <c r="E9" i="4"/>
  <c r="D9" i="4"/>
  <c r="F8" i="4"/>
  <c r="G8" i="4" s="1"/>
  <c r="E8" i="4"/>
  <c r="D8" i="4"/>
  <c r="F3" i="4" l="1"/>
  <c r="B5" i="4"/>
  <c r="F2" i="4"/>
</calcChain>
</file>

<file path=xl/sharedStrings.xml><?xml version="1.0" encoding="utf-8"?>
<sst xmlns="http://schemas.openxmlformats.org/spreadsheetml/2006/main" count="139195" uniqueCount="24393">
  <si>
    <t>Account #</t>
  </si>
  <si>
    <t>Customer Name</t>
  </si>
  <si>
    <t>ZZZ001</t>
  </si>
  <si>
    <t>Currency</t>
  </si>
  <si>
    <t>Forecast A</t>
  </si>
  <si>
    <t>Forecast B</t>
  </si>
  <si>
    <t>Suggested Retail Price (SRP) inclusive of V.A.T.</t>
  </si>
  <si>
    <t>Non-Forecast</t>
  </si>
  <si>
    <t>D2 GRAND PRIX 78</t>
  </si>
  <si>
    <t>THE DEFINITIVE ROPE GUIDE page29</t>
  </si>
  <si>
    <t>DIAMETER (mm)</t>
  </si>
  <si>
    <t>LENGTH (m)</t>
  </si>
  <si>
    <t>RED</t>
  </si>
  <si>
    <t>BLUE</t>
  </si>
  <si>
    <t>GREY</t>
  </si>
  <si>
    <t>LIME</t>
  </si>
  <si>
    <t xml:space="preserve">PRICE </t>
  </si>
  <si>
    <t>SRP / m</t>
  </si>
  <si>
    <t>GBP</t>
  </si>
  <si>
    <t>TRADE</t>
  </si>
  <si>
    <t>DG0821</t>
  </si>
  <si>
    <t>DG0822</t>
  </si>
  <si>
    <t>DG0829</t>
  </si>
  <si>
    <t>DG0827</t>
  </si>
  <si>
    <t>ZZZ002</t>
  </si>
  <si>
    <t>EUR</t>
  </si>
  <si>
    <t>DG1021</t>
  </si>
  <si>
    <t>DG1022</t>
  </si>
  <si>
    <t>DG1029</t>
  </si>
  <si>
    <t>DG1027</t>
  </si>
  <si>
    <t>ZZZ003</t>
  </si>
  <si>
    <t>USD</t>
  </si>
  <si>
    <t>DG1221</t>
  </si>
  <si>
    <t>DG1222</t>
  </si>
  <si>
    <t>DG1229</t>
  </si>
  <si>
    <t>DG1227</t>
  </si>
  <si>
    <t>QUOTE</t>
  </si>
  <si>
    <t>NEW</t>
  </si>
  <si>
    <t>D2 RACING 78</t>
  </si>
  <si>
    <t>GREEN</t>
  </si>
  <si>
    <t>RED/GREY</t>
  </si>
  <si>
    <t>BLUE/GREY</t>
  </si>
  <si>
    <t>GREEN/GREY</t>
  </si>
  <si>
    <t>LIME/GREY</t>
  </si>
  <si>
    <t>ORG./GREY</t>
  </si>
  <si>
    <t>BLK./GREY</t>
  </si>
  <si>
    <t>DR3531</t>
  </si>
  <si>
    <t>DR3530</t>
  </si>
  <si>
    <t>DR3535</t>
  </si>
  <si>
    <t>DR5012</t>
  </si>
  <si>
    <t>DR5019</t>
  </si>
  <si>
    <t>DR5040</t>
  </si>
  <si>
    <t>DR5026</t>
  </si>
  <si>
    <t>DR5033</t>
  </si>
  <si>
    <t>DR5005</t>
  </si>
  <si>
    <t>DR3501</t>
  </si>
  <si>
    <t>DR3500</t>
  </si>
  <si>
    <t>DR3521</t>
  </si>
  <si>
    <t>DR5013</t>
  </si>
  <si>
    <t>DR5020</t>
  </si>
  <si>
    <t>DR5041</t>
  </si>
  <si>
    <t>DR5027</t>
  </si>
  <si>
    <t>DR5034</t>
  </si>
  <si>
    <t>DR5006</t>
  </si>
  <si>
    <t>DR3537</t>
  </si>
  <si>
    <t>DR3536</t>
  </si>
  <si>
    <t>DR3541</t>
  </si>
  <si>
    <t>DR5054</t>
  </si>
  <si>
    <t>DR5061</t>
  </si>
  <si>
    <t>DR5082</t>
  </si>
  <si>
    <t>DR5068</t>
  </si>
  <si>
    <t>DR5075</t>
  </si>
  <si>
    <t>DR5047</t>
  </si>
  <si>
    <t>DR3505</t>
  </si>
  <si>
    <t>DR3504</t>
  </si>
  <si>
    <t>DR3523</t>
  </si>
  <si>
    <t>DR5055</t>
  </si>
  <si>
    <t>DR5062</t>
  </si>
  <si>
    <t>DR5083</t>
  </si>
  <si>
    <t>DR5069</t>
  </si>
  <si>
    <t>DR5076</t>
  </si>
  <si>
    <t>DR5048</t>
  </si>
  <si>
    <t>DR3543</t>
  </si>
  <si>
    <t>DR3542</t>
  </si>
  <si>
    <t>DR3547</t>
  </si>
  <si>
    <t>DR5096</t>
  </si>
  <si>
    <t>DR5103</t>
  </si>
  <si>
    <t>DR5124</t>
  </si>
  <si>
    <t>DR5110</t>
  </si>
  <si>
    <t>DR5117</t>
  </si>
  <si>
    <t>DR5089</t>
  </si>
  <si>
    <t>DR3509</t>
  </si>
  <si>
    <t>DR3508</t>
  </si>
  <si>
    <t>DR3513</t>
  </si>
  <si>
    <t>DR5097</t>
  </si>
  <si>
    <t>DR5104</t>
  </si>
  <si>
    <t>DR5125</t>
  </si>
  <si>
    <t>DR5111</t>
  </si>
  <si>
    <t>DR5118</t>
  </si>
  <si>
    <t>DR5090</t>
  </si>
  <si>
    <t>DR3549</t>
  </si>
  <si>
    <t>DR3548</t>
  </si>
  <si>
    <t>DR3553</t>
  </si>
  <si>
    <t>DR5138</t>
  </si>
  <si>
    <t>DR5145</t>
  </si>
  <si>
    <t>DR5166</t>
  </si>
  <si>
    <t>DR5152</t>
  </si>
  <si>
    <t>DR5159</t>
  </si>
  <si>
    <t>DR5131</t>
  </si>
  <si>
    <t>DR3515</t>
  </si>
  <si>
    <t>DR3514</t>
  </si>
  <si>
    <t>DR3519</t>
  </si>
  <si>
    <t>DR5139</t>
  </si>
  <si>
    <t>DR5146</t>
  </si>
  <si>
    <t>DR5167</t>
  </si>
  <si>
    <t>DR5153</t>
  </si>
  <si>
    <t>DR5160</t>
  </si>
  <si>
    <t>DR5132</t>
  </si>
  <si>
    <t>DR0056</t>
  </si>
  <si>
    <t>DR0058</t>
  </si>
  <si>
    <t>DR0060</t>
  </si>
  <si>
    <t>-</t>
  </si>
  <si>
    <t>DR0057</t>
  </si>
  <si>
    <t>DR0059</t>
  </si>
  <si>
    <t>DR0061</t>
  </si>
  <si>
    <t>DR0070</t>
  </si>
  <si>
    <t>DR0071</t>
  </si>
  <si>
    <t>DR0073</t>
  </si>
  <si>
    <t>D2 Racing 78 also available in Solid Black, Solid Grey &amp; Solid White</t>
  </si>
  <si>
    <t>D2 CLUB</t>
  </si>
  <si>
    <t>BLACK</t>
  </si>
  <si>
    <t>DF3019</t>
  </si>
  <si>
    <t>DF3005</t>
  </si>
  <si>
    <t>DF3012</t>
  </si>
  <si>
    <t>DF3026</t>
  </si>
  <si>
    <t>DF3020</t>
  </si>
  <si>
    <t>DF3006</t>
  </si>
  <si>
    <t>DF3013</t>
  </si>
  <si>
    <t>DF3027</t>
  </si>
  <si>
    <t>DF3047</t>
  </si>
  <si>
    <t>DF3033</t>
  </si>
  <si>
    <t>DF3040</t>
  </si>
  <si>
    <t>DF3054</t>
  </si>
  <si>
    <t>DF3048</t>
  </si>
  <si>
    <t>DF3034</t>
  </si>
  <si>
    <t>DF3041</t>
  </si>
  <si>
    <t>DF3055</t>
  </si>
  <si>
    <t>DF3075</t>
  </si>
  <si>
    <t>DF3061</t>
  </si>
  <si>
    <t>DF3068</t>
  </si>
  <si>
    <t>DF3082</t>
  </si>
  <si>
    <t>DF3076</t>
  </si>
  <si>
    <t>DF3062</t>
  </si>
  <si>
    <t>DF3069</t>
  </si>
  <si>
    <t>DF3083</t>
  </si>
  <si>
    <t>DF3103</t>
  </si>
  <si>
    <t>DF3089</t>
  </si>
  <si>
    <t>DF3096</t>
  </si>
  <si>
    <t>DF3110</t>
  </si>
  <si>
    <t>DF3104</t>
  </si>
  <si>
    <t>DF3090</t>
  </si>
  <si>
    <t>DF3097</t>
  </si>
  <si>
    <t>DF3111</t>
  </si>
  <si>
    <t>DF3131</t>
  </si>
  <si>
    <t>DF3117</t>
  </si>
  <si>
    <t>DF3124</t>
  </si>
  <si>
    <t>DF3138</t>
  </si>
  <si>
    <t>DF3132</t>
  </si>
  <si>
    <t>DF3118</t>
  </si>
  <si>
    <t>DF3125</t>
  </si>
  <si>
    <t>DF3139</t>
  </si>
  <si>
    <t>D12</t>
  </si>
  <si>
    <t>WHITE</t>
  </si>
  <si>
    <t>PINK</t>
  </si>
  <si>
    <t>TY4127</t>
  </si>
  <si>
    <t>TY0014</t>
  </si>
  <si>
    <t>TY4125</t>
  </si>
  <si>
    <t>TY4126</t>
  </si>
  <si>
    <t>TY4129</t>
  </si>
  <si>
    <t>TY4452</t>
  </si>
  <si>
    <t>TY4132</t>
  </si>
  <si>
    <t>TY0019</t>
  </si>
  <si>
    <t>TY4130</t>
  </si>
  <si>
    <t>TY4131</t>
  </si>
  <si>
    <t>TY4134</t>
  </si>
  <si>
    <t>TY4439</t>
  </si>
  <si>
    <t>TY4137</t>
  </si>
  <si>
    <t>TY0029</t>
  </si>
  <si>
    <t>TY4135</t>
  </si>
  <si>
    <t>TY4434</t>
  </si>
  <si>
    <t>TY4428</t>
  </si>
  <si>
    <t>TY4136</t>
  </si>
  <si>
    <t>TY4139</t>
  </si>
  <si>
    <t>TY4440</t>
  </si>
  <si>
    <t>TY4142</t>
  </si>
  <si>
    <t>TY0034</t>
  </si>
  <si>
    <t>TY4140</t>
  </si>
  <si>
    <t>TY4436</t>
  </si>
  <si>
    <t>TY4430</t>
  </si>
  <si>
    <t>TY4141</t>
  </si>
  <si>
    <t>TY4144</t>
  </si>
  <si>
    <t>TY4441</t>
  </si>
  <si>
    <t>TY4147</t>
  </si>
  <si>
    <t>TY0039</t>
  </si>
  <si>
    <t>TY4145</t>
  </si>
  <si>
    <t>TY4438</t>
  </si>
  <si>
    <t>TY4432</t>
  </si>
  <si>
    <t>TY4146</t>
  </si>
  <si>
    <t>TY4149</t>
  </si>
  <si>
    <t>TY4442</t>
  </si>
  <si>
    <t>TY4152</t>
  </si>
  <si>
    <t>TY1005</t>
  </si>
  <si>
    <t>TY4157</t>
  </si>
  <si>
    <t>TY2024</t>
  </si>
  <si>
    <t>TY1027</t>
  </si>
  <si>
    <t>TY1013</t>
  </si>
  <si>
    <t>TY1208</t>
  </si>
  <si>
    <t>TY1209</t>
  </si>
  <si>
    <t>TY2030</t>
  </si>
  <si>
    <t>TY1250</t>
  </si>
  <si>
    <t>TY1612</t>
  </si>
  <si>
    <t>TY1610</t>
  </si>
  <si>
    <t>D12 99</t>
  </si>
  <si>
    <t>THE DEFINITIVE ROPE GUIDE Page 29</t>
  </si>
  <si>
    <t>SOLID BLACK</t>
  </si>
  <si>
    <t>SOLID BLUE</t>
  </si>
  <si>
    <t>TY6024</t>
  </si>
  <si>
    <t>TY6036</t>
  </si>
  <si>
    <t>TY6029</t>
  </si>
  <si>
    <t>TY6038</t>
  </si>
  <si>
    <t>TY6037</t>
  </si>
  <si>
    <t>TY6031</t>
  </si>
  <si>
    <t>TY6000</t>
  </si>
  <si>
    <t>TY6039</t>
  </si>
  <si>
    <t>TY6033</t>
  </si>
  <si>
    <t>TY6001</t>
  </si>
  <si>
    <t>TY6040</t>
  </si>
  <si>
    <t>TY6035</t>
  </si>
  <si>
    <t>TY6027</t>
  </si>
  <si>
    <t>TY6041</t>
  </si>
  <si>
    <t>TY6003</t>
  </si>
  <si>
    <t>TY6042</t>
  </si>
  <si>
    <t>TY6021</t>
  </si>
  <si>
    <t>TY6043</t>
  </si>
  <si>
    <t>TY6004</t>
  </si>
  <si>
    <t>TY6044</t>
  </si>
  <si>
    <t>TY6046</t>
  </si>
  <si>
    <t>TY6045</t>
  </si>
  <si>
    <t>TY6006</t>
  </si>
  <si>
    <t>TY6047</t>
  </si>
  <si>
    <t>DOUBLEBRAID</t>
  </si>
  <si>
    <t>GOLD</t>
  </si>
  <si>
    <t>SOLID WHITE</t>
  </si>
  <si>
    <t>KB2000</t>
  </si>
  <si>
    <t>KB2002</t>
  </si>
  <si>
    <t>KB2004</t>
  </si>
  <si>
    <t>KB2006</t>
  </si>
  <si>
    <t>KB2008</t>
  </si>
  <si>
    <t>KB0005</t>
  </si>
  <si>
    <t>KB2001</t>
  </si>
  <si>
    <t>KB2003</t>
  </si>
  <si>
    <t>KB2005</t>
  </si>
  <si>
    <t>KB2007</t>
  </si>
  <si>
    <t>KB2009</t>
  </si>
  <si>
    <t>KB2116</t>
  </si>
  <si>
    <t>KB2010</t>
  </si>
  <si>
    <t>KB2012</t>
  </si>
  <si>
    <t>KB2014</t>
  </si>
  <si>
    <t>KB2016</t>
  </si>
  <si>
    <t>KB2018</t>
  </si>
  <si>
    <t>KB2152</t>
  </si>
  <si>
    <t>KB2011</t>
  </si>
  <si>
    <t>KB2013</t>
  </si>
  <si>
    <t>KB2015</t>
  </si>
  <si>
    <t>KB2017</t>
  </si>
  <si>
    <t>KB2019</t>
  </si>
  <si>
    <t>KB2082</t>
  </si>
  <si>
    <t>KB2020</t>
  </si>
  <si>
    <t>KB2022</t>
  </si>
  <si>
    <t>KB2024</t>
  </si>
  <si>
    <t>KB2026</t>
  </si>
  <si>
    <t>KB2028</t>
  </si>
  <si>
    <t>KB2091</t>
  </si>
  <si>
    <t>KB2021</t>
  </si>
  <si>
    <t>KB2023</t>
  </si>
  <si>
    <t>KB2025</t>
  </si>
  <si>
    <t>KB2027</t>
  </si>
  <si>
    <t>KB2029</t>
  </si>
  <si>
    <t>KB2083</t>
  </si>
  <si>
    <t>KB2030</t>
  </si>
  <si>
    <t>KB2032</t>
  </si>
  <si>
    <t>KB2034</t>
  </si>
  <si>
    <t>KB2036</t>
  </si>
  <si>
    <t>KB2038</t>
  </si>
  <si>
    <t>KB2097</t>
  </si>
  <si>
    <t>KB2031</t>
  </si>
  <si>
    <t>KB2033</t>
  </si>
  <si>
    <t>KB2035</t>
  </si>
  <si>
    <t>KB2037</t>
  </si>
  <si>
    <t>KB2039</t>
  </si>
  <si>
    <t>KB2084</t>
  </si>
  <si>
    <t>KB2040</t>
  </si>
  <si>
    <t>KB2042</t>
  </si>
  <si>
    <t>KB2044</t>
  </si>
  <si>
    <t>KB2046</t>
  </si>
  <si>
    <t>KB2048</t>
  </si>
  <si>
    <t>KB2085</t>
  </si>
  <si>
    <t>KB2041</t>
  </si>
  <si>
    <t>KB2043</t>
  </si>
  <si>
    <t>KB2045</t>
  </si>
  <si>
    <t>KB2047</t>
  </si>
  <si>
    <t>KB2049</t>
  </si>
  <si>
    <t>KB2115</t>
  </si>
  <si>
    <t>KB2050</t>
  </si>
  <si>
    <t>KB2052</t>
  </si>
  <si>
    <t>KB2054</t>
  </si>
  <si>
    <t>KB2056</t>
  </si>
  <si>
    <t>KB2058</t>
  </si>
  <si>
    <t>KB2086</t>
  </si>
  <si>
    <t>KB2051</t>
  </si>
  <si>
    <t>KB2053</t>
  </si>
  <si>
    <t>KB2055</t>
  </si>
  <si>
    <t>KB2057</t>
  </si>
  <si>
    <t>KB2059</t>
  </si>
  <si>
    <t>KB2141</t>
  </si>
  <si>
    <t>KB2060</t>
  </si>
  <si>
    <t>KB2062</t>
  </si>
  <si>
    <t>KB2064</t>
  </si>
  <si>
    <t>KB2066</t>
  </si>
  <si>
    <t>KB2068</t>
  </si>
  <si>
    <t>KB2087</t>
  </si>
  <si>
    <t>BLUE OCEAN DOUBLEBRAID</t>
  </si>
  <si>
    <t>Marble</t>
  </si>
  <si>
    <t>KB4491</t>
  </si>
  <si>
    <t>KB4470</t>
  </si>
  <si>
    <t>KB4484</t>
  </si>
  <si>
    <t>KB4477</t>
  </si>
  <si>
    <t>KB4498</t>
  </si>
  <si>
    <t>KB4492</t>
  </si>
  <si>
    <t>KB4471</t>
  </si>
  <si>
    <t>KB4485</t>
  </si>
  <si>
    <t>KB4478</t>
  </si>
  <si>
    <t>KB4499</t>
  </si>
  <si>
    <t>KB4526</t>
  </si>
  <si>
    <t>KB4505</t>
  </si>
  <si>
    <t>KB4519</t>
  </si>
  <si>
    <t>KB4512</t>
  </si>
  <si>
    <t>KB4659</t>
  </si>
  <si>
    <t>KB4527</t>
  </si>
  <si>
    <t>KB4506</t>
  </si>
  <si>
    <t>KB4520</t>
  </si>
  <si>
    <t>KB4513</t>
  </si>
  <si>
    <t>KB4660</t>
  </si>
  <si>
    <t>KB4554</t>
  </si>
  <si>
    <t>KB4533</t>
  </si>
  <si>
    <t>KB4547</t>
  </si>
  <si>
    <t>KB4540</t>
  </si>
  <si>
    <t>KB4666</t>
  </si>
  <si>
    <t>KB4555</t>
  </si>
  <si>
    <t>KB4534</t>
  </si>
  <si>
    <t>KB4548</t>
  </si>
  <si>
    <t>KB4541</t>
  </si>
  <si>
    <t>KB4667</t>
  </si>
  <si>
    <t>KB4582</t>
  </si>
  <si>
    <t>KB4561</t>
  </si>
  <si>
    <t>KB4575</t>
  </si>
  <si>
    <t>KB4568</t>
  </si>
  <si>
    <t>KB4673</t>
  </si>
  <si>
    <t>KB4583</t>
  </si>
  <si>
    <t>KB4562</t>
  </si>
  <si>
    <t>KB4576</t>
  </si>
  <si>
    <t>KB4569</t>
  </si>
  <si>
    <t>KB4674</t>
  </si>
  <si>
    <t>KB4645</t>
  </si>
  <si>
    <t>KB4624</t>
  </si>
  <si>
    <t>KB4638</t>
  </si>
  <si>
    <t>KB4631</t>
  </si>
  <si>
    <t>KB4652</t>
  </si>
  <si>
    <t>KB4646</t>
  </si>
  <si>
    <t>KB4625</t>
  </si>
  <si>
    <t>KB4639</t>
  </si>
  <si>
    <t>KB4632</t>
  </si>
  <si>
    <t>KB4653</t>
  </si>
  <si>
    <t>M-RIG MAX</t>
  </si>
  <si>
    <t>THE DEFINITIVE ROPE GUIDE Page 30</t>
  </si>
  <si>
    <t>TV3016</t>
  </si>
  <si>
    <t>TV3000</t>
  </si>
  <si>
    <t>TV3008</t>
  </si>
  <si>
    <t>TV3010</t>
  </si>
  <si>
    <t>TV3004</t>
  </si>
  <si>
    <t>TV3002</t>
  </si>
  <si>
    <t>TV3012</t>
  </si>
  <si>
    <t>TV3007</t>
  </si>
  <si>
    <t>TV3011</t>
  </si>
  <si>
    <t>TV3013</t>
  </si>
  <si>
    <t>PRODRIVE 2</t>
  </si>
  <si>
    <t>THE DEFINITIVE ROPE GUIDE Page 31</t>
  </si>
  <si>
    <t>AT0098</t>
  </si>
  <si>
    <t>AT0099</t>
  </si>
  <si>
    <t>AT0100</t>
  </si>
  <si>
    <t>AT0101</t>
  </si>
  <si>
    <t>AT0103</t>
  </si>
  <si>
    <t>AT0102</t>
  </si>
  <si>
    <t>AT0104</t>
  </si>
  <si>
    <t>AT0105</t>
  </si>
  <si>
    <t>AT0106</t>
  </si>
  <si>
    <t>AT0107</t>
  </si>
  <si>
    <t>MGP FURLER 50</t>
  </si>
  <si>
    <t>FU0000</t>
  </si>
  <si>
    <t>FU0001</t>
  </si>
  <si>
    <t>FU0002</t>
  </si>
  <si>
    <t>FU0004</t>
  </si>
  <si>
    <t>FU0003</t>
  </si>
  <si>
    <t>FU0005</t>
  </si>
  <si>
    <t>FU0006</t>
  </si>
  <si>
    <t>FU0007</t>
  </si>
  <si>
    <t>FU0009</t>
  </si>
  <si>
    <t>FU0008</t>
  </si>
  <si>
    <t>FU0010</t>
  </si>
  <si>
    <t>FU0011</t>
  </si>
  <si>
    <t>FU0012</t>
  </si>
  <si>
    <t>FU0014</t>
  </si>
  <si>
    <t>FU0013</t>
  </si>
  <si>
    <t>FU0015</t>
  </si>
  <si>
    <t>FU0016</t>
  </si>
  <si>
    <t>FU0017</t>
  </si>
  <si>
    <t>FU0019</t>
  </si>
  <si>
    <t>FU0018</t>
  </si>
  <si>
    <t>FU0020</t>
  </si>
  <si>
    <t>FU0021</t>
  </si>
  <si>
    <t>FU0022</t>
  </si>
  <si>
    <t>FU0024</t>
  </si>
  <si>
    <t>FU0023</t>
  </si>
  <si>
    <t>FU0025</t>
  </si>
  <si>
    <t>FU0026</t>
  </si>
  <si>
    <t>FU0027</t>
  </si>
  <si>
    <t>FU0029</t>
  </si>
  <si>
    <t>FU0028</t>
  </si>
  <si>
    <t>MARLOWBRAID</t>
  </si>
  <si>
    <t>KA0028</t>
  </si>
  <si>
    <t>KA0017</t>
  </si>
  <si>
    <t>KA0050</t>
  </si>
  <si>
    <t>KA0039</t>
  </si>
  <si>
    <t>KA0006</t>
  </si>
  <si>
    <t>KG0370</t>
  </si>
  <si>
    <t>KA0029</t>
  </si>
  <si>
    <t>KA0018</t>
  </si>
  <si>
    <t>KA0051</t>
  </si>
  <si>
    <t>KA0040</t>
  </si>
  <si>
    <t>KA0007</t>
  </si>
  <si>
    <t>KG0359</t>
  </si>
  <si>
    <t>KA0083</t>
  </si>
  <si>
    <t>KA0072</t>
  </si>
  <si>
    <t>KA0105</t>
  </si>
  <si>
    <t>KA0094</t>
  </si>
  <si>
    <t>KA0061</t>
  </si>
  <si>
    <t>KG0349</t>
  </si>
  <si>
    <t>KA0084</t>
  </si>
  <si>
    <t>KA0073</t>
  </si>
  <si>
    <t>KA0106</t>
  </si>
  <si>
    <t>KA0095</t>
  </si>
  <si>
    <t>KA0062</t>
  </si>
  <si>
    <t>KG0338</t>
  </si>
  <si>
    <t>KA0193</t>
  </si>
  <si>
    <t>KA0182</t>
  </si>
  <si>
    <t>KA0215</t>
  </si>
  <si>
    <t>KA0204</t>
  </si>
  <si>
    <t>KA0171</t>
  </si>
  <si>
    <t>KG0318</t>
  </si>
  <si>
    <t>KA0194</t>
  </si>
  <si>
    <t>KA0183</t>
  </si>
  <si>
    <t>KA0216</t>
  </si>
  <si>
    <t>KA0205</t>
  </si>
  <si>
    <t>KA0172</t>
  </si>
  <si>
    <t>KG0319</t>
  </si>
  <si>
    <t>KA0248</t>
  </si>
  <si>
    <t>KA0237</t>
  </si>
  <si>
    <t>KA0270</t>
  </si>
  <si>
    <t>KA0259</t>
  </si>
  <si>
    <t>KA0226</t>
  </si>
  <si>
    <t>KG0321</t>
  </si>
  <si>
    <t>KA0249</t>
  </si>
  <si>
    <t>KA0238</t>
  </si>
  <si>
    <t>KA0271</t>
  </si>
  <si>
    <t>KA0260</t>
  </si>
  <si>
    <t>KA0227</t>
  </si>
  <si>
    <t>KG0322</t>
  </si>
  <si>
    <t>KA0301</t>
  </si>
  <si>
    <t>KA0291</t>
  </si>
  <si>
    <t>KA0321</t>
  </si>
  <si>
    <t>KA0311</t>
  </si>
  <si>
    <t>KA0281</t>
  </si>
  <si>
    <t>KG0324</t>
  </si>
  <si>
    <t>KA0302</t>
  </si>
  <si>
    <t>KA0292</t>
  </si>
  <si>
    <t>KA0322</t>
  </si>
  <si>
    <t>KA0312</t>
  </si>
  <si>
    <t>KA0282</t>
  </si>
  <si>
    <t>KG0325</t>
  </si>
  <si>
    <t>KA0347</t>
  </si>
  <si>
    <t>KA0339</t>
  </si>
  <si>
    <t>KA0363</t>
  </si>
  <si>
    <t>KA0355</t>
  </si>
  <si>
    <t>KA0331</t>
  </si>
  <si>
    <t>KG0327</t>
  </si>
  <si>
    <t>KA0348</t>
  </si>
  <si>
    <t>KA0340</t>
  </si>
  <si>
    <t>KA0364</t>
  </si>
  <si>
    <t>KA0356</t>
  </si>
  <si>
    <t>KA0332</t>
  </si>
  <si>
    <t>KG0328</t>
  </si>
  <si>
    <t>KA0387</t>
  </si>
  <si>
    <t>KA0379</t>
  </si>
  <si>
    <t>KA0403</t>
  </si>
  <si>
    <t>KA0395</t>
  </si>
  <si>
    <t>KA0371</t>
  </si>
  <si>
    <t>KG0334</t>
  </si>
  <si>
    <t>KA0388</t>
  </si>
  <si>
    <t>KA0380</t>
  </si>
  <si>
    <t>KA0404</t>
  </si>
  <si>
    <t>KA0396</t>
  </si>
  <si>
    <t>KA0372</t>
  </si>
  <si>
    <t>KG0332</t>
  </si>
  <si>
    <t>KA0427</t>
  </si>
  <si>
    <t>KA0419</t>
  </si>
  <si>
    <t>KA0443</t>
  </si>
  <si>
    <t>KA0435</t>
  </si>
  <si>
    <t>KA0411</t>
  </si>
  <si>
    <t>KG0343</t>
  </si>
  <si>
    <t>KA0428</t>
  </si>
  <si>
    <t>KA0420</t>
  </si>
  <si>
    <t>KA0444</t>
  </si>
  <si>
    <t>KA0436</t>
  </si>
  <si>
    <t>KA0412</t>
  </si>
  <si>
    <t>KG0340</t>
  </si>
  <si>
    <t>Solid Colour</t>
  </si>
  <si>
    <t>NAVY</t>
  </si>
  <si>
    <t>NATURAL</t>
  </si>
  <si>
    <t>KG0051</t>
  </si>
  <si>
    <t>KG0006</t>
  </si>
  <si>
    <t>KG0500</t>
  </si>
  <si>
    <t>KG0024</t>
  </si>
  <si>
    <t>KG0052</t>
  </si>
  <si>
    <t>KG0007</t>
  </si>
  <si>
    <t>KG0501</t>
  </si>
  <si>
    <t>KG0025</t>
  </si>
  <si>
    <t>KG0105</t>
  </si>
  <si>
    <t>KG0060</t>
  </si>
  <si>
    <t>KG0510</t>
  </si>
  <si>
    <t>KG0078</t>
  </si>
  <si>
    <t>KG0571</t>
  </si>
  <si>
    <t>KG0106</t>
  </si>
  <si>
    <t>KG0061</t>
  </si>
  <si>
    <t>KG0511</t>
  </si>
  <si>
    <t>KG0079</t>
  </si>
  <si>
    <t>KG0572</t>
  </si>
  <si>
    <t>KG0213</t>
  </si>
  <si>
    <t>KG0168</t>
  </si>
  <si>
    <t>KG0520</t>
  </si>
  <si>
    <t>KG0186</t>
  </si>
  <si>
    <t>KG0573</t>
  </si>
  <si>
    <t>KG0214</t>
  </si>
  <si>
    <t>KG0169</t>
  </si>
  <si>
    <t>KG0521</t>
  </si>
  <si>
    <t>KG0187</t>
  </si>
  <si>
    <t>KG0574</t>
  </si>
  <si>
    <t>KG0267</t>
  </si>
  <si>
    <t>KG0222</t>
  </si>
  <si>
    <t>KG0530</t>
  </si>
  <si>
    <t>KG0240</t>
  </si>
  <si>
    <t>KG0575</t>
  </si>
  <si>
    <t>KG0268</t>
  </si>
  <si>
    <t>KG0223</t>
  </si>
  <si>
    <t>KG0531</t>
  </si>
  <si>
    <t>KG0241</t>
  </si>
  <si>
    <t>KG0576</t>
  </si>
  <si>
    <t>KG0316</t>
  </si>
  <si>
    <t>KG0276</t>
  </si>
  <si>
    <t>KG0540</t>
  </si>
  <si>
    <t>KG0292</t>
  </si>
  <si>
    <t>KG0577</t>
  </si>
  <si>
    <t>KG0317</t>
  </si>
  <si>
    <t>KG0277</t>
  </si>
  <si>
    <t>KG0541</t>
  </si>
  <si>
    <t>KG0293</t>
  </si>
  <si>
    <t>KG0578</t>
  </si>
  <si>
    <t>KG0360</t>
  </si>
  <si>
    <t>KG0378</t>
  </si>
  <si>
    <t>KG0382</t>
  </si>
  <si>
    <t>KG0380</t>
  </si>
  <si>
    <t>KG0579</t>
  </si>
  <si>
    <t>KG0336</t>
  </si>
  <si>
    <t>KG0379</t>
  </si>
  <si>
    <t>KG0383</t>
  </si>
  <si>
    <t>KG0381</t>
  </si>
  <si>
    <t>KG0580</t>
  </si>
  <si>
    <t>KG0384</t>
  </si>
  <si>
    <t>KG0386</t>
  </si>
  <si>
    <t>KG0390</t>
  </si>
  <si>
    <t>KG0388</t>
  </si>
  <si>
    <t>KG0581</t>
  </si>
  <si>
    <t>KG0582</t>
  </si>
  <si>
    <t>KG0584</t>
  </si>
  <si>
    <t>MATTBRAID</t>
  </si>
  <si>
    <t>KJ1000</t>
  </si>
  <si>
    <t>KJ1001</t>
  </si>
  <si>
    <t>KJ1020</t>
  </si>
  <si>
    <t>KJ1031</t>
  </si>
  <si>
    <t>KJ1040</t>
  </si>
  <si>
    <t>KJ1041</t>
  </si>
  <si>
    <t>KJ1050</t>
  </si>
  <si>
    <t>KJ1051</t>
  </si>
  <si>
    <t>KJ1060</t>
  </si>
  <si>
    <t>KJ1061</t>
  </si>
  <si>
    <t>KJ0366</t>
  </si>
  <si>
    <t>KJ1004</t>
  </si>
  <si>
    <t>KJ1008</t>
  </si>
  <si>
    <t>KJ1002</t>
  </si>
  <si>
    <t>KJ1005</t>
  </si>
  <si>
    <t>KJ1009</t>
  </si>
  <si>
    <t>KJ1003</t>
  </si>
  <si>
    <t>KJ1024</t>
  </si>
  <si>
    <t>KJ1028</t>
  </si>
  <si>
    <t>KJ1022</t>
  </si>
  <si>
    <t>KJ1025</t>
  </si>
  <si>
    <t>KJ1029</t>
  </si>
  <si>
    <t>KJ1023</t>
  </si>
  <si>
    <t>KJ1034</t>
  </si>
  <si>
    <t>KJ1038</t>
  </si>
  <si>
    <t>KJ1032</t>
  </si>
  <si>
    <t>KJ1035</t>
  </si>
  <si>
    <t>KJ1039</t>
  </si>
  <si>
    <t>KJ1033</t>
  </si>
  <si>
    <t>KJ1044</t>
  </si>
  <si>
    <t>KJ1048</t>
  </si>
  <si>
    <t>KJ1042</t>
  </si>
  <si>
    <t>KJ1045</t>
  </si>
  <si>
    <t>KJ1049</t>
  </si>
  <si>
    <t>KJ1043</t>
  </si>
  <si>
    <t>KJ1054</t>
  </si>
  <si>
    <t>KJ1058</t>
  </si>
  <si>
    <t>KJ1052</t>
  </si>
  <si>
    <t>KJ1055</t>
  </si>
  <si>
    <t>KJ1059</t>
  </si>
  <si>
    <t>KJ1053</t>
  </si>
  <si>
    <t>KJ1064</t>
  </si>
  <si>
    <t>KJ1068</t>
  </si>
  <si>
    <t>KJ1062</t>
  </si>
  <si>
    <t>KJ1065</t>
  </si>
  <si>
    <t>KJ1069</t>
  </si>
  <si>
    <t>KJ1063</t>
  </si>
  <si>
    <t>PS12</t>
  </si>
  <si>
    <t>THE DEFINITIVE ROPE GUIDE Page 37</t>
  </si>
  <si>
    <t>EP0007</t>
  </si>
  <si>
    <t>EP0026</t>
  </si>
  <si>
    <t>EP0008</t>
  </si>
  <si>
    <t>EP0024</t>
  </si>
  <si>
    <t>EP0013</t>
  </si>
  <si>
    <t>EP0022</t>
  </si>
  <si>
    <t>EP0014</t>
  </si>
  <si>
    <t>EP0021</t>
  </si>
  <si>
    <t>EP0019</t>
  </si>
  <si>
    <t>EP0020</t>
  </si>
  <si>
    <t>EP0025</t>
  </si>
  <si>
    <t>EXCEL ELITE 3</t>
  </si>
  <si>
    <t>THE DEFINITIVE ROPE GUIDE Page 35</t>
  </si>
  <si>
    <t>Natural / White</t>
  </si>
  <si>
    <t>EL0303</t>
  </si>
  <si>
    <t>EL0300</t>
  </si>
  <si>
    <t>EL0304</t>
  </si>
  <si>
    <t>EL0301</t>
  </si>
  <si>
    <t>EXCEL RACING GP78</t>
  </si>
  <si>
    <t>ORANGE</t>
  </si>
  <si>
    <t>EL7000</t>
  </si>
  <si>
    <t>EL7002</t>
  </si>
  <si>
    <t>EL7006</t>
  </si>
  <si>
    <t>EL7001</t>
  </si>
  <si>
    <t>EL7003</t>
  </si>
  <si>
    <t>EL7007</t>
  </si>
  <si>
    <t>EL7030</t>
  </si>
  <si>
    <t>EL7032</t>
  </si>
  <si>
    <t>EL7034</t>
  </si>
  <si>
    <t>EL7031</t>
  </si>
  <si>
    <t>EL7033</t>
  </si>
  <si>
    <t>EL7035</t>
  </si>
  <si>
    <t>EL7060</t>
  </si>
  <si>
    <t>EL7062</t>
  </si>
  <si>
    <t>EL7064</t>
  </si>
  <si>
    <t>EL7061</t>
  </si>
  <si>
    <t>EL7063</t>
  </si>
  <si>
    <t>EL7065</t>
  </si>
  <si>
    <t>EXCEL RACING</t>
  </si>
  <si>
    <t xml:space="preserve">BLACK/GREY </t>
  </si>
  <si>
    <t xml:space="preserve">RED/GREY </t>
  </si>
  <si>
    <t xml:space="preserve">BLUE/GREY </t>
  </si>
  <si>
    <t xml:space="preserve">LIME/GREY </t>
  </si>
  <si>
    <t xml:space="preserve">WHT./GREY </t>
  </si>
  <si>
    <t xml:space="preserve">ORG./GREY </t>
  </si>
  <si>
    <t>ER0006</t>
  </si>
  <si>
    <t>ER0013</t>
  </si>
  <si>
    <t>ER0041</t>
  </si>
  <si>
    <t>ER0007</t>
  </si>
  <si>
    <t>ER0014</t>
  </si>
  <si>
    <t>ER0042</t>
  </si>
  <si>
    <t>ER0055</t>
  </si>
  <si>
    <t>ER0062</t>
  </si>
  <si>
    <t>ER0090</t>
  </si>
  <si>
    <t>ER0056</t>
  </si>
  <si>
    <t>ER0063</t>
  </si>
  <si>
    <t>ER0091</t>
  </si>
  <si>
    <t>ER1005</t>
  </si>
  <si>
    <t>ER1012</t>
  </si>
  <si>
    <t>ER1019</t>
  </si>
  <si>
    <t>ER1026</t>
  </si>
  <si>
    <t>ER1033</t>
  </si>
  <si>
    <t>ER1040</t>
  </si>
  <si>
    <t>ER1006</t>
  </si>
  <si>
    <t>ER1013</t>
  </si>
  <si>
    <t>ER1020</t>
  </si>
  <si>
    <t>ER1027</t>
  </si>
  <si>
    <t>ER1034</t>
  </si>
  <si>
    <t>ER1041</t>
  </si>
  <si>
    <t>ER1054</t>
  </si>
  <si>
    <t>ER1061</t>
  </si>
  <si>
    <t>ER1068</t>
  </si>
  <si>
    <t>ER1075</t>
  </si>
  <si>
    <t>ER1082</t>
  </si>
  <si>
    <t>ER1089</t>
  </si>
  <si>
    <t>ER1055</t>
  </si>
  <si>
    <t>ER1062</t>
  </si>
  <si>
    <t>ER1069</t>
  </si>
  <si>
    <t>ER1076</t>
  </si>
  <si>
    <t>ER1083</t>
  </si>
  <si>
    <t>ER1090</t>
  </si>
  <si>
    <t>ER1103</t>
  </si>
  <si>
    <t>ER1110</t>
  </si>
  <si>
    <t>ER1117</t>
  </si>
  <si>
    <t>ER1124</t>
  </si>
  <si>
    <t>ER1131</t>
  </si>
  <si>
    <t>ER1138</t>
  </si>
  <si>
    <t>ER1104</t>
  </si>
  <si>
    <t>ER1111</t>
  </si>
  <si>
    <t>ER1118</t>
  </si>
  <si>
    <t>ER1125</t>
  </si>
  <si>
    <t>ER1132</t>
  </si>
  <si>
    <t>ER1139</t>
  </si>
  <si>
    <t>ER1152</t>
  </si>
  <si>
    <t>ER1159</t>
  </si>
  <si>
    <t>ER1166</t>
  </si>
  <si>
    <t>ER1173</t>
  </si>
  <si>
    <t>ER1180</t>
  </si>
  <si>
    <t>ER1187</t>
  </si>
  <si>
    <t>ER1153</t>
  </si>
  <si>
    <t>ER1160</t>
  </si>
  <si>
    <t>ER1167</t>
  </si>
  <si>
    <t>ER1174</t>
  </si>
  <si>
    <t>ER1181</t>
  </si>
  <si>
    <t>ER1188</t>
  </si>
  <si>
    <t>EXCEL R8</t>
  </si>
  <si>
    <t>PURPLE</t>
  </si>
  <si>
    <t>EQ0006</t>
  </si>
  <si>
    <t>EQ0020</t>
  </si>
  <si>
    <t>EQ0013</t>
  </si>
  <si>
    <t>EQ0007</t>
  </si>
  <si>
    <t>EQ0021</t>
  </si>
  <si>
    <t>EQ0014</t>
  </si>
  <si>
    <t>EQ0027</t>
  </si>
  <si>
    <t>EQ0041</t>
  </si>
  <si>
    <t>EQ0034</t>
  </si>
  <si>
    <t>EQ0028</t>
  </si>
  <si>
    <t>EQ0042</t>
  </si>
  <si>
    <t>EQ0035</t>
  </si>
  <si>
    <t>EQ0048</t>
  </si>
  <si>
    <t>EQ0062</t>
  </si>
  <si>
    <t>EQ0055</t>
  </si>
  <si>
    <t>EQ0049</t>
  </si>
  <si>
    <t>EQ0063</t>
  </si>
  <si>
    <t>EQ0056</t>
  </si>
  <si>
    <t>EQ0069</t>
  </si>
  <si>
    <t>EQ0083</t>
  </si>
  <si>
    <t>EQ0076</t>
  </si>
  <si>
    <t>EQ0070</t>
  </si>
  <si>
    <t>EQ0084</t>
  </si>
  <si>
    <t>EQ0077</t>
  </si>
  <si>
    <t>EXCEL FUSION</t>
  </si>
  <si>
    <t>EF0002</t>
  </si>
  <si>
    <t>EF0006</t>
  </si>
  <si>
    <t>EF0000</t>
  </si>
  <si>
    <t>EF0003</t>
  </si>
  <si>
    <t>EF0007</t>
  </si>
  <si>
    <t>EF0001</t>
  </si>
  <si>
    <t>EF0010</t>
  </si>
  <si>
    <t>EF0014</t>
  </si>
  <si>
    <t>EF0008</t>
  </si>
  <si>
    <t>EF0011</t>
  </si>
  <si>
    <t>EF0015</t>
  </si>
  <si>
    <t>EF0009</t>
  </si>
  <si>
    <t>EF0018</t>
  </si>
  <si>
    <t>EF0022</t>
  </si>
  <si>
    <t>EF0016</t>
  </si>
  <si>
    <t>EF0019</t>
  </si>
  <si>
    <t>EF0023</t>
  </si>
  <si>
    <t>EF0017</t>
  </si>
  <si>
    <t>EF0026</t>
  </si>
  <si>
    <t>EF0030</t>
  </si>
  <si>
    <t>EF0024</t>
  </si>
  <si>
    <t>EF0027</t>
  </si>
  <si>
    <t>EF0031</t>
  </si>
  <si>
    <t>EF0025</t>
  </si>
  <si>
    <t>EXCEL GEMINI</t>
  </si>
  <si>
    <t>EG0010</t>
  </si>
  <si>
    <t>EG0011</t>
  </si>
  <si>
    <t>EG0012</t>
  </si>
  <si>
    <t>EG0013</t>
  </si>
  <si>
    <t>EXCEL D12</t>
  </si>
  <si>
    <t>TY4104</t>
  </si>
  <si>
    <t>TY0044</t>
  </si>
  <si>
    <t>TY4100</t>
  </si>
  <si>
    <t>TY4101</t>
  </si>
  <si>
    <t>TY4102</t>
  </si>
  <si>
    <t>TY4451</t>
  </si>
  <si>
    <t>TY4109</t>
  </si>
  <si>
    <t>TY0049</t>
  </si>
  <si>
    <t>TY4105</t>
  </si>
  <si>
    <t>TY4106</t>
  </si>
  <si>
    <t>TY4107</t>
  </si>
  <si>
    <t>TY4453</t>
  </si>
  <si>
    <t>TY4114</t>
  </si>
  <si>
    <t>TY0059</t>
  </si>
  <si>
    <t>TY4110</t>
  </si>
  <si>
    <t>TY4433</t>
  </si>
  <si>
    <t>TY4427</t>
  </si>
  <si>
    <t>TY4111</t>
  </si>
  <si>
    <t>TY4112</t>
  </si>
  <si>
    <t>TY4454</t>
  </si>
  <si>
    <t>TY4119</t>
  </si>
  <si>
    <t>TY0064</t>
  </si>
  <si>
    <t>TY4115</t>
  </si>
  <si>
    <t>TY4435</t>
  </si>
  <si>
    <t>TY4429</t>
  </si>
  <si>
    <t>TY4116</t>
  </si>
  <si>
    <t>TY4117</t>
  </si>
  <si>
    <t>TY4455</t>
  </si>
  <si>
    <t>TY4124</t>
  </si>
  <si>
    <t>TY0069</t>
  </si>
  <si>
    <t>TY4120</t>
  </si>
  <si>
    <t>TY4437</t>
  </si>
  <si>
    <t>TY4431</t>
  </si>
  <si>
    <t>TY4121</t>
  </si>
  <si>
    <t>TY4122</t>
  </si>
  <si>
    <t>TY4456</t>
  </si>
  <si>
    <t>EXCEL D12 MAX 78</t>
  </si>
  <si>
    <t>TV0006</t>
  </si>
  <si>
    <t>TV0009</t>
  </si>
  <si>
    <t>TV0000</t>
  </si>
  <si>
    <t>TV0010</t>
  </si>
  <si>
    <t>TV0001</t>
  </si>
  <si>
    <t>TV0002</t>
  </si>
  <si>
    <t>TV0018</t>
  </si>
  <si>
    <t>TV0011</t>
  </si>
  <si>
    <t>TV0017</t>
  </si>
  <si>
    <t>TV0012</t>
  </si>
  <si>
    <t>TV0016</t>
  </si>
  <si>
    <t>TV0013</t>
  </si>
  <si>
    <t>TV0029</t>
  </si>
  <si>
    <t>TV0028</t>
  </si>
  <si>
    <t>TV0039</t>
  </si>
  <si>
    <t>TV0014</t>
  </si>
  <si>
    <t>EXCEL D12 MAX 99</t>
  </si>
  <si>
    <t>THE DEFINITIVE ROPE GUIDE Page 11</t>
  </si>
  <si>
    <t>TV4029</t>
  </si>
  <si>
    <t>TV4028</t>
  </si>
  <si>
    <t>TV4001</t>
  </si>
  <si>
    <t>TV4010</t>
  </si>
  <si>
    <t>TV4007</t>
  </si>
  <si>
    <t>TV4012</t>
  </si>
  <si>
    <t>TV4004</t>
  </si>
  <si>
    <t>TV4008</t>
  </si>
  <si>
    <t>TV4018</t>
  </si>
  <si>
    <t>TV4005</t>
  </si>
  <si>
    <t>TV4021</t>
  </si>
  <si>
    <t>TV4009</t>
  </si>
  <si>
    <t>TV4022</t>
  </si>
  <si>
    <t>TV4023</t>
  </si>
  <si>
    <t>TV4019</t>
  </si>
  <si>
    <t>TV4025</t>
  </si>
  <si>
    <t>EXCEL CONTROL</t>
  </si>
  <si>
    <t>EC0003</t>
  </si>
  <si>
    <t>EC0012</t>
  </si>
  <si>
    <t>EC0009</t>
  </si>
  <si>
    <t>EC0010</t>
  </si>
  <si>
    <t>EC0001</t>
  </si>
  <si>
    <t>EC0039</t>
  </si>
  <si>
    <t>EC0004</t>
  </si>
  <si>
    <t>EC0011</t>
  </si>
  <si>
    <t>EC0013</t>
  </si>
  <si>
    <t>EC0014</t>
  </si>
  <si>
    <t>EC0002</t>
  </si>
  <si>
    <t>EC0040</t>
  </si>
  <si>
    <t>EC0007</t>
  </si>
  <si>
    <t>EC0029</t>
  </si>
  <si>
    <t>EC0025</t>
  </si>
  <si>
    <t>EC0027</t>
  </si>
  <si>
    <t>EC0005</t>
  </si>
  <si>
    <t>EC0041</t>
  </si>
  <si>
    <t>EC0008</t>
  </si>
  <si>
    <t>EC0030</t>
  </si>
  <si>
    <t>EC0026</t>
  </si>
  <si>
    <t>EC0028</t>
  </si>
  <si>
    <t>EC0006</t>
  </si>
  <si>
    <t>EC0042</t>
  </si>
  <si>
    <t>EXCEL V12</t>
  </si>
  <si>
    <t>TZ0024</t>
  </si>
  <si>
    <t>TZ2019</t>
  </si>
  <si>
    <t>TZ0018</t>
  </si>
  <si>
    <t>TZ3015</t>
  </si>
  <si>
    <t>TZ0027</t>
  </si>
  <si>
    <t>TZ3007</t>
  </si>
  <si>
    <t>TZ0019</t>
  </si>
  <si>
    <t>TZ3016</t>
  </si>
  <si>
    <t>TZ0030</t>
  </si>
  <si>
    <t>TZ3012</t>
  </si>
  <si>
    <t>TZ0020</t>
  </si>
  <si>
    <t>TZ3017</t>
  </si>
  <si>
    <t>TZ0033</t>
  </si>
  <si>
    <t>TZ3013</t>
  </si>
  <si>
    <t>TZ0021</t>
  </si>
  <si>
    <t>TZ3018</t>
  </si>
  <si>
    <t>TZ0095</t>
  </si>
  <si>
    <t>TZ3014</t>
  </si>
  <si>
    <t>TZ0094</t>
  </si>
  <si>
    <t>TZ2014</t>
  </si>
  <si>
    <t>EXCEL PRO</t>
  </si>
  <si>
    <t>ES0013</t>
  </si>
  <si>
    <t>ES0020</t>
  </si>
  <si>
    <t>ES0034</t>
  </si>
  <si>
    <t>ES0027</t>
  </si>
  <si>
    <t>ES0006</t>
  </si>
  <si>
    <t>ES0041</t>
  </si>
  <si>
    <t>ES0014</t>
  </si>
  <si>
    <t>ES0021</t>
  </si>
  <si>
    <t>ES0035</t>
  </si>
  <si>
    <t>ES0028</t>
  </si>
  <si>
    <t>ES0007</t>
  </si>
  <si>
    <t>ES0042</t>
  </si>
  <si>
    <t>ES0062</t>
  </si>
  <si>
    <t>ES0069</t>
  </si>
  <si>
    <t>ES0083</t>
  </si>
  <si>
    <t>ES0076</t>
  </si>
  <si>
    <t>ES0055</t>
  </si>
  <si>
    <t>ES0090</t>
  </si>
  <si>
    <t>ES0063</t>
  </si>
  <si>
    <t>ES0070</t>
  </si>
  <si>
    <t>ES0084</t>
  </si>
  <si>
    <t>ES0077</t>
  </si>
  <si>
    <t>ES0056</t>
  </si>
  <si>
    <t>ES0091</t>
  </si>
  <si>
    <t>ES0111</t>
  </si>
  <si>
    <t>ES0118</t>
  </si>
  <si>
    <t>ES0132</t>
  </si>
  <si>
    <t>ES0125</t>
  </si>
  <si>
    <t>ES0104</t>
  </si>
  <si>
    <t>ES0139</t>
  </si>
  <si>
    <t>ES0112</t>
  </si>
  <si>
    <t>ES0119</t>
  </si>
  <si>
    <t>ES0133</t>
  </si>
  <si>
    <t>ES0126</t>
  </si>
  <si>
    <t>ES0105</t>
  </si>
  <si>
    <t>ES0140</t>
  </si>
  <si>
    <t>ES0160</t>
  </si>
  <si>
    <t>ES0167</t>
  </si>
  <si>
    <t>ES0181</t>
  </si>
  <si>
    <t>ES0174</t>
  </si>
  <si>
    <t>ES0153</t>
  </si>
  <si>
    <t>ES0188</t>
  </si>
  <si>
    <t>ES0161</t>
  </si>
  <si>
    <t>ES0168</t>
  </si>
  <si>
    <t>ES0182</t>
  </si>
  <si>
    <t>ES0175</t>
  </si>
  <si>
    <t>ES0154</t>
  </si>
  <si>
    <t>ES0189</t>
  </si>
  <si>
    <t>ES0209</t>
  </si>
  <si>
    <t>ES0216</t>
  </si>
  <si>
    <t>ES0230</t>
  </si>
  <si>
    <t>ES0223</t>
  </si>
  <si>
    <t>ES0202</t>
  </si>
  <si>
    <t>ES0237</t>
  </si>
  <si>
    <t>ES0210</t>
  </si>
  <si>
    <t>ES0217</t>
  </si>
  <si>
    <t>ES0231</t>
  </si>
  <si>
    <t>ES0224</t>
  </si>
  <si>
    <t>ES0203</t>
  </si>
  <si>
    <t>ES0238</t>
  </si>
  <si>
    <t>MINI SPOOLS</t>
  </si>
  <si>
    <t>PACK QTY</t>
  </si>
  <si>
    <t>MIXED</t>
  </si>
  <si>
    <t>SRP / each</t>
  </si>
  <si>
    <t>ES0302</t>
  </si>
  <si>
    <t>ES0322</t>
  </si>
  <si>
    <t>ES0311</t>
  </si>
  <si>
    <t>ES0304</t>
  </si>
  <si>
    <t>ES0303</t>
  </si>
  <si>
    <t>ES0308</t>
  </si>
  <si>
    <t>ES0300</t>
  </si>
  <si>
    <t>30m each</t>
  </si>
  <si>
    <t>ES0305</t>
  </si>
  <si>
    <t>ES0329</t>
  </si>
  <si>
    <t>ES0312</t>
  </si>
  <si>
    <t>ES0310</t>
  </si>
  <si>
    <t>ES0306</t>
  </si>
  <si>
    <t>ES0307</t>
  </si>
  <si>
    <t>ES0301</t>
  </si>
  <si>
    <t>17m each</t>
  </si>
  <si>
    <t>MINI SPOOL DISPENSER</t>
  </si>
  <si>
    <t>ES0330</t>
  </si>
  <si>
    <t>ES0331</t>
  </si>
  <si>
    <t>EXCEL VECTRAN</t>
  </si>
  <si>
    <t>THE DEFINITIVE ROPE GUIDE Page 39</t>
  </si>
  <si>
    <t>PE0210</t>
  </si>
  <si>
    <t>PE0211</t>
  </si>
  <si>
    <t>PE0267</t>
  </si>
  <si>
    <t>PE0268</t>
  </si>
  <si>
    <t>PE0209</t>
  </si>
  <si>
    <t>PE0214</t>
  </si>
  <si>
    <t>PE0203</t>
  </si>
  <si>
    <t>PE0204</t>
  </si>
  <si>
    <t>PE0300</t>
  </si>
  <si>
    <t>40m each</t>
  </si>
  <si>
    <t>PE0301</t>
  </si>
  <si>
    <t>PE0303</t>
  </si>
  <si>
    <t>EXCEL MARSTRON +</t>
  </si>
  <si>
    <t>EM0000</t>
  </si>
  <si>
    <t>EM0002</t>
  </si>
  <si>
    <t>EM0012</t>
  </si>
  <si>
    <t>EM0010</t>
  </si>
  <si>
    <t>EM0001</t>
  </si>
  <si>
    <t>EM0003</t>
  </si>
  <si>
    <t>EM0013</t>
  </si>
  <si>
    <t>EM0011</t>
  </si>
  <si>
    <t>EM0014</t>
  </si>
  <si>
    <t>EM0020</t>
  </si>
  <si>
    <t>EM0018</t>
  </si>
  <si>
    <t>EM0015</t>
  </si>
  <si>
    <t>EM0021</t>
  </si>
  <si>
    <t>EM0019</t>
  </si>
  <si>
    <t>EM0004</t>
  </si>
  <si>
    <t>EM0006</t>
  </si>
  <si>
    <t>EM0026</t>
  </si>
  <si>
    <t>EM0024</t>
  </si>
  <si>
    <t>EM0005</t>
  </si>
  <si>
    <t>EM0007</t>
  </si>
  <si>
    <t>EM0027</t>
  </si>
  <si>
    <t>EM0025</t>
  </si>
  <si>
    <t>EXCEL MARSTRON</t>
  </si>
  <si>
    <t>JF0215</t>
  </si>
  <si>
    <t>JF0216</t>
  </si>
  <si>
    <t>JF0219</t>
  </si>
  <si>
    <t>JF0220</t>
  </si>
  <si>
    <t>8 PLAIT PRE-STRETCHED</t>
  </si>
  <si>
    <t>JB0006</t>
  </si>
  <si>
    <t>JB0007</t>
  </si>
  <si>
    <t>JB0056</t>
  </si>
  <si>
    <t>JB0057</t>
  </si>
  <si>
    <t>JB0100</t>
  </si>
  <si>
    <t>JB0101</t>
  </si>
  <si>
    <t>JB0180</t>
  </si>
  <si>
    <t>JB0181</t>
  </si>
  <si>
    <t>JB0048</t>
  </si>
  <si>
    <t>JB0014</t>
  </si>
  <si>
    <t>JB0017</t>
  </si>
  <si>
    <t>JB0027</t>
  </si>
  <si>
    <t>JB0049</t>
  </si>
  <si>
    <t>JB0015</t>
  </si>
  <si>
    <t>JB0018</t>
  </si>
  <si>
    <t>JB0028</t>
  </si>
  <si>
    <t>JB0092</t>
  </si>
  <si>
    <t>JB0064</t>
  </si>
  <si>
    <t>JB0305</t>
  </si>
  <si>
    <t>JB0072</t>
  </si>
  <si>
    <t>JB0093</t>
  </si>
  <si>
    <t>JB0065</t>
  </si>
  <si>
    <t>JB0289</t>
  </si>
  <si>
    <t>JB0073</t>
  </si>
  <si>
    <t>JB0132</t>
  </si>
  <si>
    <t>JB0108</t>
  </si>
  <si>
    <t>JB0332</t>
  </si>
  <si>
    <t>JB0116</t>
  </si>
  <si>
    <t>JB0133</t>
  </si>
  <si>
    <t>JB0109</t>
  </si>
  <si>
    <t>JB0278</t>
  </si>
  <si>
    <t>JB0117</t>
  </si>
  <si>
    <t>8 PLAIT MATT</t>
  </si>
  <si>
    <t>JK0062</t>
  </si>
  <si>
    <t>JK0063</t>
  </si>
  <si>
    <t>JK0126</t>
  </si>
  <si>
    <t>JK0127</t>
  </si>
  <si>
    <t>JK0190</t>
  </si>
  <si>
    <t>JK0191</t>
  </si>
  <si>
    <t>JK0254</t>
  </si>
  <si>
    <t>JK0255</t>
  </si>
  <si>
    <t>JK0006</t>
  </si>
  <si>
    <t>JK0046</t>
  </si>
  <si>
    <t>JK0014</t>
  </si>
  <si>
    <t>JK0007</t>
  </si>
  <si>
    <t>JK0047</t>
  </si>
  <si>
    <t>JK0015</t>
  </si>
  <si>
    <t>JK0070</t>
  </si>
  <si>
    <t>JK0110</t>
  </si>
  <si>
    <t>JK0078</t>
  </si>
  <si>
    <t>JK0071</t>
  </si>
  <si>
    <t>JK0111</t>
  </si>
  <si>
    <t>JK0079</t>
  </si>
  <si>
    <t>JK0134</t>
  </si>
  <si>
    <t>JK0174</t>
  </si>
  <si>
    <t>JK0142</t>
  </si>
  <si>
    <t>JK0135</t>
  </si>
  <si>
    <t>JK0175</t>
  </si>
  <si>
    <t>JK0143</t>
  </si>
  <si>
    <t>FORMULINE</t>
  </si>
  <si>
    <t>THE DEFINITIVE ROPE GUIDE Page 41</t>
  </si>
  <si>
    <t xml:space="preserve">MARBLE </t>
  </si>
  <si>
    <t>TY3009</t>
  </si>
  <si>
    <t>TY3053</t>
  </si>
  <si>
    <t>TY3008</t>
  </si>
  <si>
    <t>TY3052</t>
  </si>
  <si>
    <t>FORMULA X</t>
  </si>
  <si>
    <t>TY3030</t>
  </si>
  <si>
    <t>TY3029</t>
  </si>
  <si>
    <t>KITE LINE RACE</t>
  </si>
  <si>
    <t>YELLOW</t>
  </si>
  <si>
    <t>KL0302</t>
  </si>
  <si>
    <t>KL0308</t>
  </si>
  <si>
    <t>KL0305</t>
  </si>
  <si>
    <t>KL0311</t>
  </si>
  <si>
    <t>KL0301</t>
  </si>
  <si>
    <t>KL0307</t>
  </si>
  <si>
    <t>KL0304</t>
  </si>
  <si>
    <t>KL0310</t>
  </si>
  <si>
    <t>KL0352</t>
  </si>
  <si>
    <t>KL0358</t>
  </si>
  <si>
    <t>KL0355</t>
  </si>
  <si>
    <t>KL0361</t>
  </si>
  <si>
    <t>KL0351</t>
  </si>
  <si>
    <t>KL0357</t>
  </si>
  <si>
    <t>KL0354</t>
  </si>
  <si>
    <t>KL0360</t>
  </si>
  <si>
    <t>KITE LINE FREESTYLE</t>
  </si>
  <si>
    <t>KL0200</t>
  </si>
  <si>
    <t>KL0201</t>
  </si>
  <si>
    <t>KL0202</t>
  </si>
  <si>
    <t>KL0203</t>
  </si>
  <si>
    <t>KL0211</t>
  </si>
  <si>
    <t>BLUE OCEAN DOCKLINE</t>
  </si>
  <si>
    <t>THE DEFINITIVE ROPE GUIDE Page 43</t>
  </si>
  <si>
    <t>TG5000</t>
  </si>
  <si>
    <t>TG5006</t>
  </si>
  <si>
    <t>TG5001</t>
  </si>
  <si>
    <t>TG5007</t>
  </si>
  <si>
    <t>TG5002</t>
  </si>
  <si>
    <t>TG5008</t>
  </si>
  <si>
    <t>TG5003</t>
  </si>
  <si>
    <t>TG5009</t>
  </si>
  <si>
    <t>TG5004</t>
  </si>
  <si>
    <t>TG5010</t>
  </si>
  <si>
    <t>TG5005</t>
  </si>
  <si>
    <t>TG5011</t>
  </si>
  <si>
    <t xml:space="preserve">PRE-SPLICED </t>
  </si>
  <si>
    <t>WTG300</t>
  </si>
  <si>
    <t>WTG306</t>
  </si>
  <si>
    <t>WTG301</t>
  </si>
  <si>
    <t>WTG307</t>
  </si>
  <si>
    <t>WTG302</t>
  </si>
  <si>
    <t>WTG308</t>
  </si>
  <si>
    <t>WTG303</t>
  </si>
  <si>
    <t>WTG309</t>
  </si>
  <si>
    <t>WTG304</t>
  </si>
  <si>
    <t>WTG310</t>
  </si>
  <si>
    <t>WTG305</t>
  </si>
  <si>
    <t>WTG311</t>
  </si>
  <si>
    <t>MARINA GRANDE</t>
  </si>
  <si>
    <t>TG3026</t>
  </si>
  <si>
    <t>TG3030</t>
  </si>
  <si>
    <t>TG3024</t>
  </si>
  <si>
    <t>TG3045</t>
  </si>
  <si>
    <t>TG3027</t>
  </si>
  <si>
    <t>TG3031</t>
  </si>
  <si>
    <t>TG3025</t>
  </si>
  <si>
    <t>TG3046</t>
  </si>
  <si>
    <t>TG3034</t>
  </si>
  <si>
    <t>TG3038</t>
  </si>
  <si>
    <t>TG3032</t>
  </si>
  <si>
    <t>TG3047</t>
  </si>
  <si>
    <t>TG3035</t>
  </si>
  <si>
    <t>TG3039</t>
  </si>
  <si>
    <t>TG3033</t>
  </si>
  <si>
    <t>TG3078</t>
  </si>
  <si>
    <t>3 STRAND PRE-STRETCHED</t>
  </si>
  <si>
    <t>THE DEFINITIVE ROPE GUIDE Page 45</t>
  </si>
  <si>
    <t>AC0006</t>
  </si>
  <si>
    <t>AC0007</t>
  </si>
  <si>
    <t>AC0017</t>
  </si>
  <si>
    <t>AC0018</t>
  </si>
  <si>
    <t>AC0030</t>
  </si>
  <si>
    <t>AC0031</t>
  </si>
  <si>
    <t>AC0039</t>
  </si>
  <si>
    <t>AC0040</t>
  </si>
  <si>
    <t>AC0062</t>
  </si>
  <si>
    <t>AC0063</t>
  </si>
  <si>
    <t>3 STRAND PRE-STRETCHED (Continued)</t>
  </si>
  <si>
    <t>AC0089</t>
  </si>
  <si>
    <t>AC0090</t>
  </si>
  <si>
    <t>3 STRAND POLYESTER</t>
  </si>
  <si>
    <t>AB0006</t>
  </si>
  <si>
    <t>AB0007</t>
  </si>
  <si>
    <t>AB0024</t>
  </si>
  <si>
    <t>AB0025</t>
  </si>
  <si>
    <t>AB0033</t>
  </si>
  <si>
    <t>AB0034</t>
  </si>
  <si>
    <t>AB0042</t>
  </si>
  <si>
    <t>AB0043</t>
  </si>
  <si>
    <t>AB0051</t>
  </si>
  <si>
    <t>AB0052</t>
  </si>
  <si>
    <t>AB0060</t>
  </si>
  <si>
    <t>AB0061</t>
  </si>
  <si>
    <t>AB0069</t>
  </si>
  <si>
    <t>AB0070</t>
  </si>
  <si>
    <t>AB0078</t>
  </si>
  <si>
    <t>AB0079</t>
  </si>
  <si>
    <t>AB0087</t>
  </si>
  <si>
    <t>AB0088</t>
  </si>
  <si>
    <t>AB0096</t>
  </si>
  <si>
    <t>AB0097</t>
  </si>
  <si>
    <t>AB0105</t>
  </si>
  <si>
    <t>AB0106</t>
  </si>
  <si>
    <t>AB0114</t>
  </si>
  <si>
    <t>AB0115</t>
  </si>
  <si>
    <t>AA0033</t>
  </si>
  <si>
    <t>AA0042</t>
  </si>
  <si>
    <t>AA0034</t>
  </si>
  <si>
    <t>AA0043</t>
  </si>
  <si>
    <t>AA0087</t>
  </si>
  <si>
    <t>AA0096</t>
  </si>
  <si>
    <t>AA0088</t>
  </si>
  <si>
    <t>AA0097</t>
  </si>
  <si>
    <t>AA0141</t>
  </si>
  <si>
    <t>AA0150</t>
  </si>
  <si>
    <t>AA0142</t>
  </si>
  <si>
    <t>AA0151</t>
  </si>
  <si>
    <t>(continued)</t>
  </si>
  <si>
    <t>AA0168</t>
  </si>
  <si>
    <t>AA0177</t>
  </si>
  <si>
    <t>AA0169</t>
  </si>
  <si>
    <t>AA0178</t>
  </si>
  <si>
    <t>AA0195</t>
  </si>
  <si>
    <t>AA0204</t>
  </si>
  <si>
    <t>AA0196</t>
  </si>
  <si>
    <t>AA0205</t>
  </si>
  <si>
    <t>AA0222</t>
  </si>
  <si>
    <t>AA0231</t>
  </si>
  <si>
    <t>AA0223</t>
  </si>
  <si>
    <t>AA0232</t>
  </si>
  <si>
    <t>AA0378</t>
  </si>
  <si>
    <t>AA0308</t>
  </si>
  <si>
    <t>AA0373</t>
  </si>
  <si>
    <t>AA0309</t>
  </si>
  <si>
    <t>AA0376</t>
  </si>
  <si>
    <t>AA0300</t>
  </si>
  <si>
    <t>AA0380</t>
  </si>
  <si>
    <t>AA0301</t>
  </si>
  <si>
    <t>AA0377</t>
  </si>
  <si>
    <t>AA0302</t>
  </si>
  <si>
    <t>AA0381</t>
  </si>
  <si>
    <t>AA0303</t>
  </si>
  <si>
    <t>AA0383</t>
  </si>
  <si>
    <t>AA0337</t>
  </si>
  <si>
    <t>AA0384</t>
  </si>
  <si>
    <t>AA0382</t>
  </si>
  <si>
    <t>AA0386</t>
  </si>
  <si>
    <t>AA0366</t>
  </si>
  <si>
    <t>3 STRAND NYLON</t>
  </si>
  <si>
    <t>CC0023</t>
  </si>
  <si>
    <t>CC0024</t>
  </si>
  <si>
    <t>CC0043</t>
  </si>
  <si>
    <t>CC0046</t>
  </si>
  <si>
    <t>CC0054</t>
  </si>
  <si>
    <t>CC0055</t>
  </si>
  <si>
    <t>CC0064</t>
  </si>
  <si>
    <t>CC0065</t>
  </si>
  <si>
    <t>CC0075</t>
  </si>
  <si>
    <t>CC0076</t>
  </si>
  <si>
    <t>CC0084</t>
  </si>
  <si>
    <t>CC0086</t>
  </si>
  <si>
    <t>HARDY HEMP</t>
  </si>
  <si>
    <t>BEIGE</t>
  </si>
  <si>
    <t>BY0200</t>
  </si>
  <si>
    <t>BY0201</t>
  </si>
  <si>
    <t>BY0202</t>
  </si>
  <si>
    <t>BY0203</t>
  </si>
  <si>
    <t>BY0204</t>
  </si>
  <si>
    <t>BY0205</t>
  </si>
  <si>
    <t>BY0206</t>
  </si>
  <si>
    <t>BY0207</t>
  </si>
  <si>
    <t>BY0208</t>
  </si>
  <si>
    <t>HARDY HEMP (Continued)</t>
  </si>
  <si>
    <t>BY0209</t>
  </si>
  <si>
    <t>MULTIPLAIT NYLON</t>
  </si>
  <si>
    <t>GC0024</t>
  </si>
  <si>
    <t>GC0025</t>
  </si>
  <si>
    <t>GC0033</t>
  </si>
  <si>
    <t>GC0034</t>
  </si>
  <si>
    <t>GC0042</t>
  </si>
  <si>
    <t>GC0043</t>
  </si>
  <si>
    <t>GC0051</t>
  </si>
  <si>
    <t>GC0052</t>
  </si>
  <si>
    <t>GC0060</t>
  </si>
  <si>
    <t>GC0061</t>
  </si>
  <si>
    <t>GC0069</t>
  </si>
  <si>
    <t>GC0070</t>
  </si>
  <si>
    <t>GC0078</t>
  </si>
  <si>
    <t>GC0079</t>
  </si>
  <si>
    <t>GC0087</t>
  </si>
  <si>
    <t>GC0088</t>
  </si>
  <si>
    <t>MULTIPLAIT NYLON NAVY</t>
  </si>
  <si>
    <t>GC0146</t>
  </si>
  <si>
    <t>GC0147</t>
  </si>
  <si>
    <t>GC0167</t>
  </si>
  <si>
    <t>GC0168</t>
  </si>
  <si>
    <t>GC0148</t>
  </si>
  <si>
    <t>GC0149</t>
  </si>
  <si>
    <t>GC0175</t>
  </si>
  <si>
    <t>GC0176</t>
  </si>
  <si>
    <t>GC0193</t>
  </si>
  <si>
    <t>GC0194</t>
  </si>
  <si>
    <t>GC0180</t>
  </si>
  <si>
    <t>GC0195</t>
  </si>
  <si>
    <t>GC0196</t>
  </si>
  <si>
    <t>GC0197</t>
  </si>
  <si>
    <t>GC0198</t>
  </si>
  <si>
    <t>GC0199</t>
  </si>
  <si>
    <t>3 STRAND NELSON</t>
  </si>
  <si>
    <t>BA0004</t>
  </si>
  <si>
    <t>BA0008</t>
  </si>
  <si>
    <t>BA0011</t>
  </si>
  <si>
    <t>BA0024</t>
  </si>
  <si>
    <t>BA0023</t>
  </si>
  <si>
    <t>BA0027</t>
  </si>
  <si>
    <t>BA0031</t>
  </si>
  <si>
    <t>BA0039</t>
  </si>
  <si>
    <t>WHIPPING TWINE</t>
  </si>
  <si>
    <t>THE DEFINITIVE ROPE GUIDE Page 47</t>
  </si>
  <si>
    <t>RETAIL CARTONS</t>
  </si>
  <si>
    <t>SIZE</t>
  </si>
  <si>
    <t>NO. OF SPOOLS</t>
  </si>
  <si>
    <t>No. 2</t>
  </si>
  <si>
    <t>TAE000</t>
  </si>
  <si>
    <t>No. 4</t>
  </si>
  <si>
    <t>TAE001</t>
  </si>
  <si>
    <t>No. 8</t>
  </si>
  <si>
    <t>TAE005</t>
  </si>
  <si>
    <t>TAE002</t>
  </si>
  <si>
    <t>TAE003</t>
  </si>
  <si>
    <t>TAE004</t>
  </si>
  <si>
    <t>TAE015</t>
  </si>
  <si>
    <t>TAE016</t>
  </si>
  <si>
    <t>TAE035</t>
  </si>
  <si>
    <t>TAE014</t>
  </si>
  <si>
    <t>KILO COPS</t>
  </si>
  <si>
    <t>WEIGHT(kg)</t>
  </si>
  <si>
    <t>TAE007</t>
  </si>
  <si>
    <t>TAE008</t>
  </si>
  <si>
    <t>TAE012</t>
  </si>
  <si>
    <t>TAE009</t>
  </si>
  <si>
    <t>TAE010</t>
  </si>
  <si>
    <t>TAE011</t>
  </si>
  <si>
    <t>TAE017</t>
  </si>
  <si>
    <t>TAE018</t>
  </si>
  <si>
    <t>TAE033</t>
  </si>
  <si>
    <t>HS WHIPPING TWINE</t>
  </si>
  <si>
    <t>0.9mm</t>
  </si>
  <si>
    <t>WT0321</t>
  </si>
  <si>
    <t>WT0301</t>
  </si>
  <si>
    <t>WT0300</t>
  </si>
  <si>
    <t>WT0302</t>
  </si>
  <si>
    <t>WT0303</t>
  </si>
  <si>
    <t>WT0304</t>
  </si>
  <si>
    <t>1.1mm</t>
  </si>
  <si>
    <t>WT0323</t>
  </si>
  <si>
    <t>WT0311</t>
  </si>
  <si>
    <t>WT0310</t>
  </si>
  <si>
    <t>WT0312</t>
  </si>
  <si>
    <t>WT0313</t>
  </si>
  <si>
    <t>WT0314</t>
  </si>
  <si>
    <t>SHOCKCORD</t>
  </si>
  <si>
    <t>THE DEFINITIVE ROPE GUIDE Page 48</t>
  </si>
  <si>
    <t>LF0104</t>
  </si>
  <si>
    <t>LF0101</t>
  </si>
  <si>
    <t>LF0136</t>
  </si>
  <si>
    <t>LF0100</t>
  </si>
  <si>
    <t>LF0102</t>
  </si>
  <si>
    <t>LF0141</t>
  </si>
  <si>
    <t>LF0138</t>
  </si>
  <si>
    <t>LF0142</t>
  </si>
  <si>
    <t>LF0137</t>
  </si>
  <si>
    <t>LF0139</t>
  </si>
  <si>
    <t>LF0112</t>
  </si>
  <si>
    <t>LF0107</t>
  </si>
  <si>
    <t>LF0108</t>
  </si>
  <si>
    <t>LF0106</t>
  </si>
  <si>
    <t>LF0110</t>
  </si>
  <si>
    <t>LF0146</t>
  </si>
  <si>
    <t>LF0143</t>
  </si>
  <si>
    <t>LF0147</t>
  </si>
  <si>
    <t>LF0114</t>
  </si>
  <si>
    <t>LF0144</t>
  </si>
  <si>
    <t>LF0115</t>
  </si>
  <si>
    <t>LF0155</t>
  </si>
  <si>
    <t>LF0148</t>
  </si>
  <si>
    <t>LF0121</t>
  </si>
  <si>
    <t>LF0127</t>
  </si>
  <si>
    <t xml:space="preserve"> SHOCKCORD with DYNEEMA®</t>
  </si>
  <si>
    <t>LF0189</t>
  </si>
  <si>
    <t>LF0184</t>
  </si>
  <si>
    <t>LF0185</t>
  </si>
  <si>
    <t>LF0186</t>
  </si>
  <si>
    <t>LF0187</t>
  </si>
  <si>
    <t>LF0188</t>
  </si>
  <si>
    <t>8 PLAIT STANDARD</t>
  </si>
  <si>
    <t>JA0018</t>
  </si>
  <si>
    <t>JA0019</t>
  </si>
  <si>
    <t>JA0039</t>
  </si>
  <si>
    <t>JA0040</t>
  </si>
  <si>
    <t>JA0051</t>
  </si>
  <si>
    <t>JA0052</t>
  </si>
  <si>
    <t>JA0100</t>
  </si>
  <si>
    <t>JA0097</t>
  </si>
  <si>
    <t>JA0225</t>
  </si>
  <si>
    <t>JA0099</t>
  </si>
  <si>
    <t>JA0069</t>
  </si>
  <si>
    <t>JA0070</t>
  </si>
  <si>
    <t>JA0071</t>
  </si>
  <si>
    <t>JA0027</t>
  </si>
  <si>
    <t>JA0028</t>
  </si>
  <si>
    <t>JA0214</t>
  </si>
  <si>
    <t>JA0077</t>
  </si>
  <si>
    <t>JA0209</t>
  </si>
  <si>
    <t>JA0078</t>
  </si>
  <si>
    <t>JA0208</t>
  </si>
  <si>
    <t>JA0060</t>
  </si>
  <si>
    <t>JA0223</t>
  </si>
  <si>
    <t>JA0061</t>
  </si>
  <si>
    <t>JA0188</t>
  </si>
  <si>
    <t>JA0169</t>
  </si>
  <si>
    <t>JA0170</t>
  </si>
  <si>
    <t>JA0171</t>
  </si>
  <si>
    <t>MARSTRON</t>
  </si>
  <si>
    <t>JF0078</t>
  </si>
  <si>
    <t>JF0062</t>
  </si>
  <si>
    <t>JF0079</t>
  </si>
  <si>
    <t>JF0063</t>
  </si>
  <si>
    <t>JF0118</t>
  </si>
  <si>
    <t>JF0102</t>
  </si>
  <si>
    <t>JF0119</t>
  </si>
  <si>
    <t>JF0103</t>
  </si>
  <si>
    <t>JF0198</t>
  </si>
  <si>
    <t>JF0182</t>
  </si>
  <si>
    <t>JF0199</t>
  </si>
  <si>
    <t>JF0183</t>
  </si>
  <si>
    <t>WEBBING</t>
  </si>
  <si>
    <t>TOESTRAP WEBBING</t>
  </si>
  <si>
    <t>THE DEFINITIVE ROPE GUIDE Page48</t>
  </si>
  <si>
    <t>BBA002</t>
  </si>
  <si>
    <t>BBA000</t>
  </si>
  <si>
    <t>BBA001</t>
  </si>
  <si>
    <t>JACKSTAY WEBBING</t>
  </si>
  <si>
    <t>BBB000</t>
  </si>
  <si>
    <t>BUOYANCY BAG WEBBING</t>
  </si>
  <si>
    <t>BBC001</t>
  </si>
  <si>
    <t>CHAFE PROTECT WEBBING</t>
  </si>
  <si>
    <t>BBD000</t>
  </si>
  <si>
    <t>TFH CHAFEGUARD</t>
  </si>
  <si>
    <t>BCH002</t>
  </si>
  <si>
    <t>BCH003</t>
  </si>
  <si>
    <t>BCH005</t>
  </si>
  <si>
    <t>DYNEEMA CHAFE COVER</t>
  </si>
  <si>
    <t>THE DEFINITIVE ROPE GUIDE Page 14</t>
  </si>
  <si>
    <t>PK0100</t>
  </si>
  <si>
    <t>PK0101</t>
  </si>
  <si>
    <t>PK0102</t>
  </si>
  <si>
    <t>PK0103</t>
  </si>
  <si>
    <t>PK0130</t>
  </si>
  <si>
    <t>PK0300</t>
  </si>
  <si>
    <t>PK0301</t>
  </si>
  <si>
    <t>PK0303</t>
  </si>
  <si>
    <t>PK0304</t>
  </si>
  <si>
    <t>PK0191</t>
  </si>
  <si>
    <t>SOFT SHACKLES</t>
  </si>
  <si>
    <t>2 SHACKLES PER PACK (ORDER IN PACKS OF 10)</t>
  </si>
  <si>
    <t>PACK QTY.</t>
  </si>
  <si>
    <t>Black</t>
  </si>
  <si>
    <t>BREAKLOAD</t>
  </si>
  <si>
    <t>LENGTH (EYE TO KNOT)</t>
  </si>
  <si>
    <t>PRICE  (Pack )</t>
  </si>
  <si>
    <t>SRP / EACH</t>
  </si>
  <si>
    <t>WSS210</t>
  </si>
  <si>
    <t>WSS211</t>
  </si>
  <si>
    <t>WSS212</t>
  </si>
  <si>
    <t>WSS213</t>
  </si>
  <si>
    <t>WSS214</t>
  </si>
  <si>
    <t>WSS215</t>
  </si>
  <si>
    <t xml:space="preserve">ARMOURCOAT </t>
  </si>
  <si>
    <t>THE DEFINITIVE ROPE GUIDE Page 50</t>
  </si>
  <si>
    <t>BOTTLE SIZE</t>
  </si>
  <si>
    <t>1 litre</t>
  </si>
  <si>
    <t>PAA100</t>
  </si>
  <si>
    <t>PAA101</t>
  </si>
  <si>
    <t>PAA102</t>
  </si>
  <si>
    <t>PAA103</t>
  </si>
  <si>
    <t>PAA104</t>
  </si>
  <si>
    <t>PAA105</t>
  </si>
  <si>
    <t>ACCESSORIES</t>
  </si>
  <si>
    <t>DESCRIPTION</t>
  </si>
  <si>
    <t>PART NO.</t>
  </si>
  <si>
    <t>SPLICING KIT</t>
  </si>
  <si>
    <t>FAF000</t>
  </si>
  <si>
    <t>D/BRAID SPLICING KIT</t>
  </si>
  <si>
    <t>FAF003</t>
  </si>
  <si>
    <t>YACHTSMANS SPLICING ROLL</t>
  </si>
  <si>
    <t>FAF009</t>
  </si>
  <si>
    <t>SPLICING TOOL ROLL (EMPTY)</t>
  </si>
  <si>
    <t>FAA049</t>
  </si>
  <si>
    <t>MARLINE 302 1X250g SPOOL</t>
  </si>
  <si>
    <t>EAV000</t>
  </si>
  <si>
    <t>MARLINE 304 1X250g SPOOL</t>
  </si>
  <si>
    <t>EAV001</t>
  </si>
  <si>
    <t>HOT KNIFE WITH BOX &amp; BLADE</t>
  </si>
  <si>
    <t>FAA021</t>
  </si>
  <si>
    <t>HOT KNIFE BLADES</t>
  </si>
  <si>
    <t>FAA005</t>
  </si>
  <si>
    <t>CORDLESS HOTKNIFE UK</t>
  </si>
  <si>
    <t>FAA152</t>
  </si>
  <si>
    <t>CORDLESS HOTKNIFE EUR</t>
  </si>
  <si>
    <t>FAA153</t>
  </si>
  <si>
    <t>CORDLESS HOTKNIFE US</t>
  </si>
  <si>
    <t>FAA154</t>
  </si>
  <si>
    <t>GUARD RAIL NETTING 100mR</t>
  </si>
  <si>
    <t>FAA009</t>
  </si>
  <si>
    <t>SPLICING GUIDE</t>
  </si>
  <si>
    <t>FAB019</t>
  </si>
  <si>
    <t>DEFINITIVE ROPE GUIDE</t>
  </si>
  <si>
    <t>FAV058</t>
  </si>
  <si>
    <t>POCKET ROPE GUIDE</t>
  </si>
  <si>
    <t>FAV055</t>
  </si>
  <si>
    <t>ACCESSORIES - RETAIL CARDED</t>
  </si>
  <si>
    <t>THE DEFINITIVE ROPE GUIDE Page 49</t>
  </si>
  <si>
    <t>RIGGERS SWEDISH FID SMALL</t>
  </si>
  <si>
    <t>FAB107</t>
  </si>
  <si>
    <t>RIGGERS SWEDISH FID LARGE</t>
  </si>
  <si>
    <t>FAB108</t>
  </si>
  <si>
    <t>DBRAID SPLICING NEEDLE 4mm</t>
  </si>
  <si>
    <t>FAB100</t>
  </si>
  <si>
    <t>DBRAID SPLICING NEEDLE 5.5mm</t>
  </si>
  <si>
    <t>FAB101</t>
  </si>
  <si>
    <t>DBRAID SPLICING NEEDLE 7.5mm</t>
  </si>
  <si>
    <t>FAB102</t>
  </si>
  <si>
    <t>DBRAID SPLICING NEEDLE 10mm</t>
  </si>
  <si>
    <t>FAB103</t>
  </si>
  <si>
    <t>RIGGERS SPLICING NEEDLE SML</t>
  </si>
  <si>
    <t>FAB105</t>
  </si>
  <si>
    <t>RIGGERS SPLICING NEEDLE LRG</t>
  </si>
  <si>
    <t>FAB106</t>
  </si>
  <si>
    <t>WIRE SPLICING NEEDLE SMALL</t>
  </si>
  <si>
    <t>FAB109</t>
  </si>
  <si>
    <t>SAILMAKERS PALM No.2</t>
  </si>
  <si>
    <t>FAB110</t>
  </si>
  <si>
    <t>NEEDLES MIXED PACK</t>
  </si>
  <si>
    <t>FAB111</t>
  </si>
  <si>
    <t>MARLOW TAPE</t>
  </si>
  <si>
    <t>FAB112</t>
  </si>
  <si>
    <t>SCISSORS EXTRA POWER TEFLON</t>
  </si>
  <si>
    <t>FAB113</t>
  </si>
  <si>
    <t>KITE LINE SPLICING NEEDLE</t>
  </si>
  <si>
    <t>FAB114</t>
  </si>
  <si>
    <t xml:space="preserve">STATIC LSK </t>
  </si>
  <si>
    <t>MAST CLIMBING</t>
  </si>
  <si>
    <t>WHITE with:-</t>
  </si>
  <si>
    <t>BLACK FLECK</t>
  </si>
  <si>
    <t>RED FLECK</t>
  </si>
  <si>
    <t>KC4002</t>
  </si>
  <si>
    <t>KC4168</t>
  </si>
  <si>
    <t>KC4003</t>
  </si>
  <si>
    <t>KC4023</t>
  </si>
  <si>
    <t>10.5mm &amp; 12mm Diameters also avaialble</t>
  </si>
  <si>
    <t>GP-196201</t>
  </si>
  <si>
    <t>GP-1963</t>
  </si>
  <si>
    <t>GP-2232</t>
  </si>
  <si>
    <t>GP-054701</t>
  </si>
  <si>
    <t>GP-0726</t>
  </si>
  <si>
    <t>GP-0999</t>
  </si>
  <si>
    <t>GP-2030040F</t>
  </si>
  <si>
    <t>GP-1184.03</t>
  </si>
  <si>
    <t>GP-2125</t>
  </si>
  <si>
    <t/>
  </si>
  <si>
    <t>Account Number</t>
  </si>
  <si>
    <t xml:space="preserve"> </t>
  </si>
  <si>
    <t>Product Group Ref:</t>
  </si>
  <si>
    <t>Product Group</t>
  </si>
  <si>
    <t>Colour</t>
  </si>
  <si>
    <t>Diameter</t>
  </si>
  <si>
    <t>Length</t>
  </si>
  <si>
    <t>Part Number</t>
  </si>
  <si>
    <t>Description</t>
  </si>
  <si>
    <t>Weight</t>
  </si>
  <si>
    <t>Trade Price</t>
  </si>
  <si>
    <t>Specific Item Disc.</t>
  </si>
  <si>
    <t>Item Disc. Group</t>
  </si>
  <si>
    <t>Cust. Disc. Group</t>
  </si>
  <si>
    <t>Per Meter</t>
  </si>
  <si>
    <t>Discount</t>
  </si>
  <si>
    <t>Barcode</t>
  </si>
  <si>
    <t>Commodity Codes</t>
  </si>
  <si>
    <t>Country of Origin</t>
  </si>
  <si>
    <t>Average Break Load</t>
  </si>
  <si>
    <t>Forecast Type</t>
  </si>
  <si>
    <t>System Discount</t>
  </si>
  <si>
    <t>Kg/100</t>
  </si>
  <si>
    <t>ABL / MBL</t>
  </si>
  <si>
    <t>DG</t>
  </si>
  <si>
    <t>D2 GRANDPRIX 78</t>
  </si>
  <si>
    <t>BLACK/BLUE</t>
  </si>
  <si>
    <t>D2 GRAND PRIX 78 8mm BLK/BLU 200mR</t>
  </si>
  <si>
    <t>GB</t>
  </si>
  <si>
    <t>QA26-430</t>
  </si>
  <si>
    <t>A</t>
  </si>
  <si>
    <t>D2 GRAND PRIX 78 8mm BLK/GRY 200mR</t>
  </si>
  <si>
    <t>D2 GRAND PRIX 78 8mm BLK/LIM 200mR</t>
  </si>
  <si>
    <t>NF</t>
  </si>
  <si>
    <t>D2 GRAND PRIX 78 8mm BLK/RED 200mR</t>
  </si>
  <si>
    <t>D2 GRAND PRIX 78 10mm BLK/BLU 200mR</t>
  </si>
  <si>
    <t>D2 GRAND PRIX 78 10mm BLK/GRY 200mR</t>
  </si>
  <si>
    <t>D2 GRAND PRIX 78 10mm BLK/LIM 200mR</t>
  </si>
  <si>
    <t>D2 GRAND PRIX 78 10mm BLK/RED 200mR</t>
  </si>
  <si>
    <t>D2 GRAND PRIX 78 12mm BLK/BLU 200mR</t>
  </si>
  <si>
    <t>D2 GRAND PRIX 78 12mm BLK/GRY 200mR</t>
  </si>
  <si>
    <t>D2 GRAND PRIX 78 12mm BLK/LIM 200mR</t>
  </si>
  <si>
    <t>B</t>
  </si>
  <si>
    <t>D2 GRAND PRIX 78 12mm BLK/RED 200mR</t>
  </si>
  <si>
    <t>DR</t>
  </si>
  <si>
    <t>D2 RACING</t>
  </si>
  <si>
    <t>D2 RACING 78 8mm BLUE CMC 100mR</t>
  </si>
  <si>
    <t>D2 RACING 78 8mm BLUE CMC 200mR</t>
  </si>
  <si>
    <t>D2 RACING 78 8mm GREEN CMC 100mR</t>
  </si>
  <si>
    <t>D2 RACING 78 8mm GREEN CMC 200mR</t>
  </si>
  <si>
    <t>D2 RACING 78 8mm RED CMC 100mR</t>
  </si>
  <si>
    <t>D2 RACING 78 8mm RED CMC 200mR</t>
  </si>
  <si>
    <t xml:space="preserve">SOLID BLACK </t>
  </si>
  <si>
    <t>DR0126</t>
  </si>
  <si>
    <t>D2 RACING 78 8mm SOLID BLACK 100mR</t>
  </si>
  <si>
    <t>DR0128</t>
  </si>
  <si>
    <t>D2 RACING 78 8mm SOLID BLACK 200mR</t>
  </si>
  <si>
    <t xml:space="preserve">SOLID GREY </t>
  </si>
  <si>
    <t>DR0178</t>
  </si>
  <si>
    <t>D2 RACING 78 8mm SOLID GREY 100mR</t>
  </si>
  <si>
    <t>DR0144</t>
  </si>
  <si>
    <t>D2 RACING 78 8mm SOLID GREY 200mR</t>
  </si>
  <si>
    <t>DR0010</t>
  </si>
  <si>
    <t>D2 RACING 78 8mm SOLID WHITE 100mR</t>
  </si>
  <si>
    <t>DR0011</t>
  </si>
  <si>
    <t>D2 RACING 78 8mm SOLID WHITE 200mR</t>
  </si>
  <si>
    <t>BLACK/GREY</t>
  </si>
  <si>
    <t>D2 RACING 78 8mm BLACK/GREY 100mR</t>
  </si>
  <si>
    <t>D2 RACING 78 8mm BLACK/GREY 200mR</t>
  </si>
  <si>
    <t>D2 RACING 78 8mm RED/GREY 100mR</t>
  </si>
  <si>
    <t>D2 RACING 78 8mm RED/GREY200mR</t>
  </si>
  <si>
    <t>D2 RACING 78 8mm BLUE/GREY 100mR</t>
  </si>
  <si>
    <t>D2 RACING 78 8mm BLUE/GREY 200mR</t>
  </si>
  <si>
    <t>D2 RACING 78 8mm LIME/GREY100mR</t>
  </si>
  <si>
    <t>D2 RACING 78 8mm LIME/GREY 200mR</t>
  </si>
  <si>
    <t>ORANGE/GREY</t>
  </si>
  <si>
    <t>D2 RACING 78 8mm ORANGE/GREY100mR</t>
  </si>
  <si>
    <t>D2 RACING 78 8mm ORANGE/GREY 200mR</t>
  </si>
  <si>
    <t>D2 RACING 78 8mm GREEN/GREY 100mR</t>
  </si>
  <si>
    <t>D2 RACING 78 8mm GREEN/GREY 200mR</t>
  </si>
  <si>
    <t>D2 RACING 78 10mm BLUE CMC 100mR</t>
  </si>
  <si>
    <t>D2 RACING 78 10mm BLUE CMC 200mR</t>
  </si>
  <si>
    <t>D2 RACING 78 10mm GREEN CMC 100mR</t>
  </si>
  <si>
    <t>D2 RACING 78 10mm GREEN CMC 200mR</t>
  </si>
  <si>
    <t>D2 RACING 78 10mm RED CMC 100mR</t>
  </si>
  <si>
    <t>D2 RACING 78 10mm RED CMC 200mR</t>
  </si>
  <si>
    <t>DR0163</t>
  </si>
  <si>
    <t>D2 RACING 78 10mm SOLID BLACK 100mR</t>
  </si>
  <si>
    <t>DR0138</t>
  </si>
  <si>
    <t>D2 RACING 78 10mm SOLID BLACK 200mR</t>
  </si>
  <si>
    <t>SOLID GREY</t>
  </si>
  <si>
    <t>DR0145</t>
  </si>
  <si>
    <t>D2 RACING 78 10mm SOLID GREY 200mR</t>
  </si>
  <si>
    <t>DR0179</t>
  </si>
  <si>
    <t>D2 RACING 78 10mm SOLID GREY 100mR</t>
  </si>
  <si>
    <t>DR0024</t>
  </si>
  <si>
    <t>D2 RACING 78 10mm SOLID WHITE 100mR</t>
  </si>
  <si>
    <t>DR0025</t>
  </si>
  <si>
    <t>D2 RACING 78 10mm SOLID WHITE 200mR</t>
  </si>
  <si>
    <t>D2 RACING 78 10mm BLACK/GREY100mR</t>
  </si>
  <si>
    <t>D2 RACING 78 10mm BLACK/GREY 200mR</t>
  </si>
  <si>
    <t>D2 RACING 78 10mm RED/GREY 100mR</t>
  </si>
  <si>
    <t>D2 RACING 78 10mm RED/GREY 200mR</t>
  </si>
  <si>
    <t>D2 RACING 78 10mm BLUE/GREY100mR</t>
  </si>
  <si>
    <t>D2 RACING 78 10mm BLUE/GREY 200mR</t>
  </si>
  <si>
    <t>D2 RACING 78 10mm LIME/GREY100mR</t>
  </si>
  <si>
    <t>D2 RACING 78 10mm LIME/GREY 200mR</t>
  </si>
  <si>
    <t>D2 RACING 78 10mm ORANGE/GREY 100mR</t>
  </si>
  <si>
    <t>D2 RACING 78 10mm ORANGE/GREY 200mR</t>
  </si>
  <si>
    <t>D2 RACING 78 10mm GREEN/GREY 100mR</t>
  </si>
  <si>
    <t>D2 RACING 78 10mm GREEN/GREY 200mR</t>
  </si>
  <si>
    <t>D2 RACING 78 12mm BLUE CMC 100mR</t>
  </si>
  <si>
    <t>D2 RACING 78 12mm BLUE CMC 200mR</t>
  </si>
  <si>
    <t>D2 RACING 78 12mm GREEN CMC 100mR</t>
  </si>
  <si>
    <t>D2 RACING 78 12mm GREEN CMC 200mR</t>
  </si>
  <si>
    <t>D2 RACING 78 12mm RED CMC 100mR</t>
  </si>
  <si>
    <t>D2 RACING 78 12mm RED CMC 200mR</t>
  </si>
  <si>
    <t>DR0162</t>
  </si>
  <si>
    <t>D2 RACING 78 12mm SOLID BLACK 100mR</t>
  </si>
  <si>
    <t>DR0139</t>
  </si>
  <si>
    <t>D2 RACING 78 12mm SOLID BLACK 200mR</t>
  </si>
  <si>
    <t>DR0180</t>
  </si>
  <si>
    <t>D2 RACING 78 12mm SOLID GREY 100mR</t>
  </si>
  <si>
    <t>DR0158</t>
  </si>
  <si>
    <t>D2 RACING 78 12mm SOLID GREY 200mR</t>
  </si>
  <si>
    <t>DR0038</t>
  </si>
  <si>
    <t>D2 RACING 78 12mm SOLID WHITE 100mR</t>
  </si>
  <si>
    <t>DR0039</t>
  </si>
  <si>
    <t>D2 RACING 78 12mm SOLID WHITE 200mR</t>
  </si>
  <si>
    <t>D2 RACING 78 12mm BLACK/GREY 100mR</t>
  </si>
  <si>
    <t>D2 RACING 78 12mm BLACK/GREY 200mR</t>
  </si>
  <si>
    <t>D2 RACING 78 12mm RED/GREY100mR</t>
  </si>
  <si>
    <t>D2 RACING 78 12mm RED/GREY 200mR</t>
  </si>
  <si>
    <t>D2 RACING 78 12mm BLUE/GREY 100mR</t>
  </si>
  <si>
    <t>D2 RACING 78 12mm BLUE/GREY200mR</t>
  </si>
  <si>
    <t>D2 RACING 78 12mm LIME/GREY 100mR</t>
  </si>
  <si>
    <t>D2 RACING 78 12mm LIME/GREY 200mR</t>
  </si>
  <si>
    <t>D2 RACING 78 12mm ORANGE/GREY 100mR</t>
  </si>
  <si>
    <t>D2 RACING 78 12mm ORANGE/GREY 200mR</t>
  </si>
  <si>
    <t>D2 RACING 78 12mm GREEN/GREY 100mR</t>
  </si>
  <si>
    <t>D2 RACING 78 12mm GREEN/GREY 200mR</t>
  </si>
  <si>
    <t>D2 RACING 78 14mm BLUE CMC 100mR</t>
  </si>
  <si>
    <t>D2 RACING 78 14mm BLUE CMC 200mR</t>
  </si>
  <si>
    <t>D2 RACING 78 14mm GREEN CMC 100mR</t>
  </si>
  <si>
    <t>D2 RACING 78 14mm GREEN CMC 200mR</t>
  </si>
  <si>
    <t>D2 RACING 78 14mm RED CMC 100mR</t>
  </si>
  <si>
    <t>D2 RACING 78 14mm RED CMC 200mR</t>
  </si>
  <si>
    <t>DR0174</t>
  </si>
  <si>
    <t>D2 RACING 78 14mm SOLID BLACK 100mR</t>
  </si>
  <si>
    <t xml:space="preserve">                    </t>
  </si>
  <si>
    <t>QA26-429</t>
  </si>
  <si>
    <t>DR0153</t>
  </si>
  <si>
    <t>D2 RACING 78 14mm SOLID BLACK 200mR</t>
  </si>
  <si>
    <t>DR0154</t>
  </si>
  <si>
    <t>D2 RACING 78 14mm SOLID GREY 200mR</t>
  </si>
  <si>
    <t>DR0181</t>
  </si>
  <si>
    <t>D2 RACING 78 14mm SOLID GREY 100mR</t>
  </si>
  <si>
    <t>DR0052</t>
  </si>
  <si>
    <t>D2 RACING 78 14mm SOLID WHITE 100mR</t>
  </si>
  <si>
    <t>DR0053</t>
  </si>
  <si>
    <t>D2 RACING 78 14mm SOLID WHITE 200mR</t>
  </si>
  <si>
    <t>D2 RACING 78 14mm BLACK/GREY 100mR</t>
  </si>
  <si>
    <t>D2 RACING 78 14mm BLACK/GREY 200mR</t>
  </si>
  <si>
    <t>D2 RACING 78 14mm RED/GREY 100mR</t>
  </si>
  <si>
    <t>D2 RACING 78 14mm RED/GREY 200mR</t>
  </si>
  <si>
    <t>D2 RACING 78 14mm BLUE/GREY 100mR</t>
  </si>
  <si>
    <t>D2 RACING 78 14mm BLUE/GREY 200mR</t>
  </si>
  <si>
    <t>D2 RACING 78 14mm LIME /GREY 100mR</t>
  </si>
  <si>
    <t>D2 RACING 78 14mm LIME/GREY 200mR</t>
  </si>
  <si>
    <t>D2 RACING 78 14mm ORANGE/GREY 100mR</t>
  </si>
  <si>
    <t>D2 RACING 78 14mm ORANGE/GREY 200mR</t>
  </si>
  <si>
    <t>D2 RACING 78 14mm GREEN/GREY100mR</t>
  </si>
  <si>
    <t>D2 RACING 78 14mm GREEN /GREY 200mR</t>
  </si>
  <si>
    <t>D2 RACING 78 16mm RED 100mR</t>
  </si>
  <si>
    <t>D2 RACING 78 16mm RED 200mR</t>
  </si>
  <si>
    <t>D2 RACING 78 16mm BLUE 100mR</t>
  </si>
  <si>
    <t>D2 RACING 78 16mm BLUE 200mR</t>
  </si>
  <si>
    <t>D2 RACING 78 16mm GREEN 100mR</t>
  </si>
  <si>
    <t>D2 RACING 78 16mm GREEN 200mR</t>
  </si>
  <si>
    <t>DR0066</t>
  </si>
  <si>
    <t>D2 RACING 78 16mm SOLID WHITE 100mR</t>
  </si>
  <si>
    <t>DR0067</t>
  </si>
  <si>
    <t>D2 RACING 78 16mm SOLID WHITE 200mR</t>
  </si>
  <si>
    <t>DR0095</t>
  </si>
  <si>
    <t>D2 RACING 78 16mm SOLID GREY 100mR</t>
  </si>
  <si>
    <t>DR0155</t>
  </si>
  <si>
    <t>D2 RACING 78 16mm SOLID BLACK 200mR</t>
  </si>
  <si>
    <t>DR0156</t>
  </si>
  <si>
    <t>D2 RACING 78 16mm SOLID GREY 200mR</t>
  </si>
  <si>
    <t>DR0177</t>
  </si>
  <si>
    <t>D2 RACING 78 16mm SOLID BLACK 100mR</t>
  </si>
  <si>
    <t>D2 RACING 78 18mm RED 100mR</t>
  </si>
  <si>
    <t>D2 RACING 78 18mm BLUE 100mR</t>
  </si>
  <si>
    <t>D2 RACING 78 18mm GREEN 100mR</t>
  </si>
  <si>
    <t>DC</t>
  </si>
  <si>
    <t>D2 CLUB 8mm RED 100m R</t>
  </si>
  <si>
    <t>D2 CLUB 8mm RED 200m R</t>
  </si>
  <si>
    <t>D2 CLUB 8mm BLUE 100m R</t>
  </si>
  <si>
    <t>D2 CLUB 8mm BLUE 200m R</t>
  </si>
  <si>
    <t>D2 CLUB 8mm BLACK 100m R</t>
  </si>
  <si>
    <t>D2 CLUB 8mm BLACK 200m R</t>
  </si>
  <si>
    <t>D2 CLUB 8mm GREEN 100m R</t>
  </si>
  <si>
    <t>D2 CLUB 8mm GREEN 200m R</t>
  </si>
  <si>
    <t>D2 CLUB 10mm RED 100m R</t>
  </si>
  <si>
    <t>D2 CLUB 10mm RED 200m R</t>
  </si>
  <si>
    <t>D2 CLUB 10mm BLUE 100m R</t>
  </si>
  <si>
    <t>D2 CLUB 10mm BLUE 200m R</t>
  </si>
  <si>
    <t>D2 CLUB 10mm BLACK 100m R</t>
  </si>
  <si>
    <t>D2 CLUB 10mm BLACK 200m R</t>
  </si>
  <si>
    <t>D2 CLUB 10mm GREEN 100m R</t>
  </si>
  <si>
    <t>D2 CLUB 10mm GREEN 200m R</t>
  </si>
  <si>
    <t>D2 CLUB 11mm RED 100m R</t>
  </si>
  <si>
    <t>D2 CLUB 11mm RED 200m R</t>
  </si>
  <si>
    <t>D2 CLUB 11mm BLUE 100m R</t>
  </si>
  <si>
    <t>D2 CLUB 11mm BLUE 200m R</t>
  </si>
  <si>
    <t>D2 CLUB 11mm BLACK 100m R</t>
  </si>
  <si>
    <t>D2 CLUB 11mm BLACK 200m R</t>
  </si>
  <si>
    <t>D2 CLUB 11mm GREEN 100m R</t>
  </si>
  <si>
    <t>D2 CLUB 11mm GREEN 200m R</t>
  </si>
  <si>
    <t>D2 CLUB 12mm RED 100m R</t>
  </si>
  <si>
    <t>D2 CLUB 12mm RED 200m R</t>
  </si>
  <si>
    <t>D2 CLUB 12mm BLUE 100m R</t>
  </si>
  <si>
    <t>D2 CLUB 12mm BLUE 200m R</t>
  </si>
  <si>
    <t>D2 CLUB 12mm BLACK 100m R</t>
  </si>
  <si>
    <t>D2 CLUB 12mm BLACK 200m R</t>
  </si>
  <si>
    <t>D2 CLUB 12mm GREEN 100m R</t>
  </si>
  <si>
    <t>D2 CLUB 12mm GREEN 200m R</t>
  </si>
  <si>
    <t>D2 CLUB 14mm RED 100m R</t>
  </si>
  <si>
    <t>D2 CLUB 14mm RED 200m R</t>
  </si>
  <si>
    <t>D2 CLUB 14mm BLUE 100m R</t>
  </si>
  <si>
    <t>D2 CLUB 14mm BLUE 200m R</t>
  </si>
  <si>
    <t>D2 CLUB 14mm BLACK 100m R</t>
  </si>
  <si>
    <t>D2 CLUB 14mm BLACK 200m R</t>
  </si>
  <si>
    <t>D2 CLUB 14mm GREEN 100m R</t>
  </si>
  <si>
    <t>D2 CLUB 14mm GREEN 200m R</t>
  </si>
  <si>
    <t>ETY</t>
  </si>
  <si>
    <t>EXCEL D12 SK78 2.5mm S/BLACK 100mR</t>
  </si>
  <si>
    <t>QA26-436</t>
  </si>
  <si>
    <t>EXCEL D12 SK78 2.5mm S/BLACK 200mR</t>
  </si>
  <si>
    <t>EXCEL D12 SK78 2.5mm S/BLUE 100mR</t>
  </si>
  <si>
    <t>EXCEL D12 SK78 2.5mm S/BLUE 200mR</t>
  </si>
  <si>
    <t>EXCEL D12 SK78 2.5mm S/GREY 100mR</t>
  </si>
  <si>
    <t>EXCEL D12 SK78 2.5mm S/GREY 200mR</t>
  </si>
  <si>
    <t>SOLID LIME</t>
  </si>
  <si>
    <t>EXCEL D12 SK78 2.5mm S/LIME 100mR</t>
  </si>
  <si>
    <t>EXCEL D12 SK78 2.5mm S/LIME 200mR</t>
  </si>
  <si>
    <t>SOLID RED</t>
  </si>
  <si>
    <t>EXCEL D12 SK78 2.5mm S/RED 100mR</t>
  </si>
  <si>
    <t>EXCEL D12 SK78 2.5mm S/RED 200mR</t>
  </si>
  <si>
    <t>EXCEL D12 SK78 2.5mm WHITE 100mR</t>
  </si>
  <si>
    <t>EXCEL D12 SK78 2.5mm WHITE 200mR</t>
  </si>
  <si>
    <t>EXCEL D12 SK78 3mm S/BLACK 100mR</t>
  </si>
  <si>
    <t>EXCEL D12 SK78 3mm S/BLACK 200mR</t>
  </si>
  <si>
    <t>EXCEL D12 SK78 3mm S/BLUE 100mR</t>
  </si>
  <si>
    <t>EXCEL D12 SK78 3mm S/BLUE 200mR</t>
  </si>
  <si>
    <t>EXCEL D12 SK78 3mm S/GREY 100mR</t>
  </si>
  <si>
    <t>EXCEL D12 SK78 3mm S/GREY 200mR</t>
  </si>
  <si>
    <t>EXCEL D12 SK78 3mm S/LIME 100mR</t>
  </si>
  <si>
    <t>EXCEL D12 SK78 3mm S/LIME 200mR</t>
  </si>
  <si>
    <t>EXCEL D12 SK78 3mm S/RED 100mR</t>
  </si>
  <si>
    <t>EXCEL D12 SK78 3mm S/RED 200mR</t>
  </si>
  <si>
    <t>EXCEL D12 SK78 3mm WHITE 100mR</t>
  </si>
  <si>
    <t>EXCEL D12 SK78 3mm WHITE 200mR</t>
  </si>
  <si>
    <t>EXCEL D12 SK78 4mm S/BLACK 100mR</t>
  </si>
  <si>
    <t>EXCEL D12 SK78 4mm S/BLACK 200mR</t>
  </si>
  <si>
    <t>EXCEL D12 SK78 4mm S/BLUE 100mR</t>
  </si>
  <si>
    <t>EXCEL D12 SK78 4mm S/BLUE 200mR</t>
  </si>
  <si>
    <t>SOLID GREEN</t>
  </si>
  <si>
    <t>EXCEL D12 SK78 4mm S/GREEN 100mR</t>
  </si>
  <si>
    <t>EXCEL D12 SK78 4mm S/GREEN 200mR</t>
  </si>
  <si>
    <t>EXCEL D12 SK78 4mm S/GREY 100mR</t>
  </si>
  <si>
    <t>EXCEL D12 SK78 4mm S/GREY 200mR</t>
  </si>
  <si>
    <t>EXCEL D12 SK78 4mm S/LIME 100mR</t>
  </si>
  <si>
    <t>EXCEL D12 SK78 4mm S/LIME 200mR</t>
  </si>
  <si>
    <t>SOLID PINK</t>
  </si>
  <si>
    <t>EXCEL D12 SK78 4mm S/PINK 100mR</t>
  </si>
  <si>
    <t>EXCEL D12 SK78 4mm S/PINK 200mR</t>
  </si>
  <si>
    <t>EXCEL D12 SK78 4mm S/RED 100mR</t>
  </si>
  <si>
    <t>EXCEL D12 SK78 4mm S/RED 200mR</t>
  </si>
  <si>
    <t>EXCEL D12 SK78 4mm WHITE 100mR</t>
  </si>
  <si>
    <t>EXCEL D12 SK78 4mm WHITE 200mR</t>
  </si>
  <si>
    <t>EXCEL D12 SK78 5mm S/BLACK 100mR</t>
  </si>
  <si>
    <t>EXCEL D12 SK78 5mm S/BLACK 200mR</t>
  </si>
  <si>
    <t>EXCEL D12 SK78 5mm S/BLUE 100mR</t>
  </si>
  <si>
    <t>EXCEL D12 SK78 5mm S/BLUE 200mR</t>
  </si>
  <si>
    <t>EXCEL D12 SK78 5mm S/GREEN 100mR</t>
  </si>
  <si>
    <t>EXCEL D12 SK78 5mm S/GREEN 200mR</t>
  </si>
  <si>
    <t>EXCEL D12 SK78 5mm S/GREY 100mR</t>
  </si>
  <si>
    <t>EXCEL D12 SK78 5mm S/GREY 200mR</t>
  </si>
  <si>
    <t>EXCEL D12 SK78 5mm S/LIME 100mR</t>
  </si>
  <si>
    <t>EXCEL D12 SK78 5mm S/LIME 200mR</t>
  </si>
  <si>
    <t>EXCEL D12 SK78 5mm S/PINK 100mR</t>
  </si>
  <si>
    <t>EXCEL D12 SK78 5mm S/PINK 200mR</t>
  </si>
  <si>
    <t>EXCEL D12 SK78 5mm S/RED 100mR</t>
  </si>
  <si>
    <t>EXCEL D12 SK78 5mm S/RED 200mR</t>
  </si>
  <si>
    <t>EXCEL D12 SK78 5mm WHITE 100mR</t>
  </si>
  <si>
    <t>EXCEL D12 SK78 5mm WHITE 200mR</t>
  </si>
  <si>
    <t>EXCEL D12 SK78 6mm S/BLACK 100mR</t>
  </si>
  <si>
    <t>EXCEL D12 SK78 6mm S/BLACK 200mR</t>
  </si>
  <si>
    <t>EXCEL D12 SK78 6mm S/BLUE 100mR</t>
  </si>
  <si>
    <t>EXCEL D12 SK78 6mm S/BLUE 200mR</t>
  </si>
  <si>
    <t>EXCEL D12 SK78 6mm S/GREEN 100mR</t>
  </si>
  <si>
    <t>EXCEL D12 SK78 6mm S/GREEN 200mR</t>
  </si>
  <si>
    <t>EXCEL D12 SK78 6mm S/GREY 100mR</t>
  </si>
  <si>
    <t>EXCEL D12 SK78 6mm S/GREY 200mR</t>
  </si>
  <si>
    <t>EXCEL D12 SK78 6mm S/LIME 100mR</t>
  </si>
  <si>
    <t>EXCEL D12 SK78 6mm S/LIME 200mR</t>
  </si>
  <si>
    <t>EXCEL D12 SK78 6mm S/PINK 100mR</t>
  </si>
  <si>
    <t>EXCEL D12 SK78 6mm S/PINK 200mR</t>
  </si>
  <si>
    <t>EXCEL D12 SK78 6mm S/RED 100mR</t>
  </si>
  <si>
    <t>EXCEL D12 SK78 6mm S/RED 200mR</t>
  </si>
  <si>
    <t>EXCEL D12 SK78 6mm WHITE 100mR</t>
  </si>
  <si>
    <t>EXCEL D12 SK78 6mm WHITE 200mR</t>
  </si>
  <si>
    <t>EXCEL D12 SK78 7mm S/BLACK 200mR</t>
  </si>
  <si>
    <t>TY</t>
  </si>
  <si>
    <t>D12 SK78 7mm WHITE 200mR</t>
  </si>
  <si>
    <t>D12 SK78 9mm S/BLACK 200mR</t>
  </si>
  <si>
    <t>D12 SK78 9mm WHITE 200mR</t>
  </si>
  <si>
    <t>D12 SK78 10mm S/BLACK 200mR</t>
  </si>
  <si>
    <t>D12 SK78 10mm WHITE 200mR</t>
  </si>
  <si>
    <t>D12 SK78 11mm S/BLACK 200mR</t>
  </si>
  <si>
    <t>D12 SK78 11mm WHITE 200mR</t>
  </si>
  <si>
    <t>D12 SK78 13mm WHITE 200mR</t>
  </si>
  <si>
    <t>D12 SK78 13mm BLACK 200mR</t>
  </si>
  <si>
    <t>D12 SK78 15mm S/BLACK 100mR</t>
  </si>
  <si>
    <t>D12 SK78 15mm WHITE 100mR</t>
  </si>
  <si>
    <t>EXCEL D12 MAX 78 2.5mm BLACK 100mR</t>
  </si>
  <si>
    <t>EXCEL D12 MAX 78 2.5mm BLACK 200mR</t>
  </si>
  <si>
    <t>EXCEL D12 MAX 78 3mm BLACK 100mR</t>
  </si>
  <si>
    <t>EXCEL D12 MAX 78 3mm BLACK 200mR</t>
  </si>
  <si>
    <t>EXCEL D12 MAX 78 4mm BLACK 100mR</t>
  </si>
  <si>
    <t>EXCEL D12 MAX 78 4mm BLACK 200mR</t>
  </si>
  <si>
    <t>EXCEL D12 MAX 78 5mm BLACK 100mR</t>
  </si>
  <si>
    <t>EXCEL D12 MAX 78 5mm BLACK 200mR</t>
  </si>
  <si>
    <t>EXCEL D12 MAX 78 6mm BLACK 100mR</t>
  </si>
  <si>
    <t>EXCEL D12 MAX 78 6mm BLACK 200mR</t>
  </si>
  <si>
    <t>EXCEL D12 MAX 78 7mm BLACK 100mR</t>
  </si>
  <si>
    <t>EXCEL D12 MAX 78 7mm BLACK 200mR</t>
  </si>
  <si>
    <t>EXCEL D12 MAX 78 8mm BLACK 100mR</t>
  </si>
  <si>
    <t>EXCEL D12 MAX 78 8mm BLACK 200mR</t>
  </si>
  <si>
    <t>EXCEL D12 MAX 78 9mm BLACK 100mR</t>
  </si>
  <si>
    <t>QA26/440</t>
  </si>
  <si>
    <t>EXCEL D12 MAX 78 9mm BLACK 200mR</t>
  </si>
  <si>
    <t>TY6023</t>
  </si>
  <si>
    <t>EXCEL D12 SK99 2.5mm S/BLACK 100mR</t>
  </si>
  <si>
    <t>EXCEL D12 SK99 2.5mm S/BLACK 200mR</t>
  </si>
  <si>
    <t>TY6028</t>
  </si>
  <si>
    <t>EXCEL D12 SK99 2.5mm S/BLUE 100mR</t>
  </si>
  <si>
    <t>EXCEL D12 SK99 2.5mm S/BLUE 200mR</t>
  </si>
  <si>
    <t>TY6025</t>
  </si>
  <si>
    <t>EXCEL D12 SK99 2.5mm WHITE 100mR</t>
  </si>
  <si>
    <t>EXCEL D12 SK99 2.5mm WHITE 200mR</t>
  </si>
  <si>
    <t>TY6016</t>
  </si>
  <si>
    <t>EXCEL D12 SK99 3mm S/BLACK 100mR</t>
  </si>
  <si>
    <t>EXCEL D12 SK99 3mm S/BLACK 200mR</t>
  </si>
  <si>
    <t>TY6030</t>
  </si>
  <si>
    <t>EXCEL D12 SK99 3mm S/BLUE 100mR</t>
  </si>
  <si>
    <t>EXCEL D12 SK99 3mm S/BLUE 200mR</t>
  </si>
  <si>
    <t>TY6012</t>
  </si>
  <si>
    <t>EXCEL D12 SK99 3mm WHITE 100mR</t>
  </si>
  <si>
    <t>EXCEL D12 SK99 3mm WHITE 200mR</t>
  </si>
  <si>
    <t>TY6010</t>
  </si>
  <si>
    <t>EXCEL D12 SK99 4mm S/BLACK 100mR</t>
  </si>
  <si>
    <t>EXCEL D12 SK99 4mm S/BLACK 200mR</t>
  </si>
  <si>
    <t>TY6032</t>
  </si>
  <si>
    <t>EXCEL D12 SK99 4mm S/BLUE 100mR</t>
  </si>
  <si>
    <t>EXCEL D12 SK99 4mm S/BLUE 200mR</t>
  </si>
  <si>
    <t>TY6013</t>
  </si>
  <si>
    <t>EXCEL D12 SK99 4mm WHITE 100mR</t>
  </si>
  <si>
    <t>EXCEL D12 SK99 4mm WHITE 200mR</t>
  </si>
  <si>
    <t>TY6018</t>
  </si>
  <si>
    <t>EXCEL D12 SK99 5mm S/BLACK 100mR</t>
  </si>
  <si>
    <t>EXCEL D12 SK99 5mm S/BLACK 200mR</t>
  </si>
  <si>
    <t>TY6034</t>
  </si>
  <si>
    <t>EXCEL D12 SK99 5mm S/BLUE 100mR</t>
  </si>
  <si>
    <t>EXCEL D12 SK99 5mm S/BLUE 200mR</t>
  </si>
  <si>
    <t>TY6014</t>
  </si>
  <si>
    <t>EXCEL D12 SK99 5mm WHITE 100mR</t>
  </si>
  <si>
    <t>EXCEL D12 SK99 5mm WHITE 200mR</t>
  </si>
  <si>
    <t>TY6011</t>
  </si>
  <si>
    <t>EXCEL D12 SK99 6mm S/BLACK 100mR</t>
  </si>
  <si>
    <t>EXCEL D12 SK99 6mm S/BLACK 200mR</t>
  </si>
  <si>
    <t>TY6015</t>
  </si>
  <si>
    <t>EXCEL D12 SK99 6mm WHITE 100mR</t>
  </si>
  <si>
    <t>EXCEL D12 SK99 6mm WHITE 200mR</t>
  </si>
  <si>
    <t>D12 SK99 7mm S/BLACK 200mR</t>
  </si>
  <si>
    <t>D12 SK99 7mm WHITE 200mR</t>
  </si>
  <si>
    <t>TY6019</t>
  </si>
  <si>
    <t>D12 SK99 8mm S/BLACK 100mR</t>
  </si>
  <si>
    <t>D12 SK99 8mm BLACK 200mR</t>
  </si>
  <si>
    <t>TY6020</t>
  </si>
  <si>
    <t>D12 SK99 8mm WHITE 100mR</t>
  </si>
  <si>
    <t>D12 SK99 8mm WHITE 200mR</t>
  </si>
  <si>
    <t>D12 SK99 9mm S/BLACK 200mR</t>
  </si>
  <si>
    <t>D12 SK99 9mm WHITE 200mR</t>
  </si>
  <si>
    <t>D12 SK99 10mm S/BLACK 200mR</t>
  </si>
  <si>
    <t>TY6026</t>
  </si>
  <si>
    <t>D12 SK99 10mm WHITE 100mR</t>
  </si>
  <si>
    <t>D12 SK99 10mm WHITE 200mR</t>
  </si>
  <si>
    <t>D12 SK99 11mm S/BLACK 200mR</t>
  </si>
  <si>
    <t>D12 SK99 11mm WHITE 200mR</t>
  </si>
  <si>
    <t>D12 MAX SK99 2mm BLACK 100mR</t>
  </si>
  <si>
    <t>D12 MAX SK99 2mm BLACK 200mR</t>
  </si>
  <si>
    <t>EXCEL D12 MAX 99 3mm BLACK 100mR</t>
  </si>
  <si>
    <t>EXCEL D12 MAX 99 3mm BLACK 200mR</t>
  </si>
  <si>
    <t>EXCEL D12 MAX 99 4mm BLACK 100mR</t>
  </si>
  <si>
    <t>EXCEL D12 MAX 99 4mm BLACK 200mR</t>
  </si>
  <si>
    <t>EXCEL D12 MAX 99 5mm BLACK 100mR</t>
  </si>
  <si>
    <t>QA26/478</t>
  </si>
  <si>
    <t>EXCEL D12 MAX 99 5mm BLACK 200mR</t>
  </si>
  <si>
    <t>EXCEL D12 MAX 99 6mm BLACK 100mR</t>
  </si>
  <si>
    <t>EXCEL D12 MAX 99 6mm BLACK 200mR</t>
  </si>
  <si>
    <t>D12 MAX 99 7mm BLACK 100mR</t>
  </si>
  <si>
    <t>D12 MAX 99 7mm BLACK 200mR</t>
  </si>
  <si>
    <t>D12 MAX 99 8mm BLACK 100mR</t>
  </si>
  <si>
    <t>QA26-478</t>
  </si>
  <si>
    <t>D12 MAX 99 8mm BLACK 200mR</t>
  </si>
  <si>
    <t>D12 MAX 99 9mm BLACK 200mR</t>
  </si>
  <si>
    <t>D12 MAX 99 10mm BLACK 200mR</t>
  </si>
  <si>
    <t>M-RIG MAX DM20 2.5mm BLACK 200mR</t>
  </si>
  <si>
    <t>M-RIG MAX DM20 3mm BLACK 200mR</t>
  </si>
  <si>
    <t>M-RIG MAX DM20 4mm BLACK 200mR</t>
  </si>
  <si>
    <t>M-RIG MAX DM20 5mm BLACK 200mR</t>
  </si>
  <si>
    <t>M-RIG MAX DM20 6mm BLACK 200mR</t>
  </si>
  <si>
    <t>M-RIG MAX DM20 7mm BLACK 200mR</t>
  </si>
  <si>
    <t>M-RIG MAX DM20 8mm BLACK 100mR</t>
  </si>
  <si>
    <t>M-RIG MAX DM20 9mm BLACK 100mR</t>
  </si>
  <si>
    <t>M-RIG MAX DM20 10mm BLACK 100mR</t>
  </si>
  <si>
    <t>M-RIG MAX DM20 11mm BLACK 100mR</t>
  </si>
  <si>
    <t>PR</t>
  </si>
  <si>
    <t>PRODRIVE</t>
  </si>
  <si>
    <t>PRO-DRIVE 2 7mm BLACK 100mR</t>
  </si>
  <si>
    <t>PRO-DRIVE 2 7mm BLACK 200mR</t>
  </si>
  <si>
    <t>PRO-DRIVE 2 9mm BLACK 100mR</t>
  </si>
  <si>
    <t>QA26-448</t>
  </si>
  <si>
    <t>PRO-DRIVE 2 9mm BLACK 200mR</t>
  </si>
  <si>
    <t>PRO-DRIVE 2 11mm BLACK 200mR</t>
  </si>
  <si>
    <t>PRO-DRIVE 2 11mm BLACK 100mR</t>
  </si>
  <si>
    <t>PRO-DRIVE 2 13mm BLACK 100mR</t>
  </si>
  <si>
    <t>PRO-DRIVE 2 13mm BLACK 200mR</t>
  </si>
  <si>
    <t>PRO-DRIVE 2 15mm BLACK 100mR</t>
  </si>
  <si>
    <t>PRO-DRIVE 2 15mm BLACK 200mR</t>
  </si>
  <si>
    <t>MGP</t>
  </si>
  <si>
    <t>MGP FURLER 50 6mm 200mR BLACK</t>
  </si>
  <si>
    <t>MGP FURLER 50 6mm 200mR BLUE</t>
  </si>
  <si>
    <t>MGP FURLER 50 6mm 200mR GREY</t>
  </si>
  <si>
    <t>MGP FURLER 50 6mm 200mR LIME</t>
  </si>
  <si>
    <t>MGP FURLER 50 6mm 200mR RED</t>
  </si>
  <si>
    <t>MGP FURLER 50 7mm 200mR BLACK</t>
  </si>
  <si>
    <t>MGP FURLER 50 7mm 200mR BLUE</t>
  </si>
  <si>
    <t>MGP FURLER 50 7mm 200mR GREY</t>
  </si>
  <si>
    <t>MGP FURLER 50 7mm 200mR LIME</t>
  </si>
  <si>
    <t>MGP FURLER 50 7mm 200mR RED</t>
  </si>
  <si>
    <t>MGP FURLER 50 8mm 200mR BLACK</t>
  </si>
  <si>
    <t>MGP FURLER 50 8mm 200mR BLUE</t>
  </si>
  <si>
    <t>MGP FURLER 50 8mm 200mR GREY</t>
  </si>
  <si>
    <t>MGP FURLER 50 8mm 200mR LIME</t>
  </si>
  <si>
    <t>MGP FURLER 50 8mm 200mR RED</t>
  </si>
  <si>
    <t>MGP FURLER 50 9mm 200mR BLACK</t>
  </si>
  <si>
    <t>MGP FURLER 50 9mm 200mR BLUE</t>
  </si>
  <si>
    <t>MGP FURLER 50 9mm 200mR GREY</t>
  </si>
  <si>
    <t>MGP FURLER 50 9mm 200mR LIME</t>
  </si>
  <si>
    <t>MGP FURLER 50 9mm 200mR RED</t>
  </si>
  <si>
    <t>MGP FURLER 50 10mm 200mR BLACK</t>
  </si>
  <si>
    <t>MGP FURLER 50 10mm 200mR BLUE</t>
  </si>
  <si>
    <t>MGP FURLER 50 10mm 200mR GREY</t>
  </si>
  <si>
    <t>MGP FURLER 50 10mm 200mR LIME</t>
  </si>
  <si>
    <t>MGP FURLER 50 10mm 200mR RED</t>
  </si>
  <si>
    <t>MGP FURLER 50 11mm 200mR BLACK</t>
  </si>
  <si>
    <t>MGP FURLER 50 11mm 200mR BLUE</t>
  </si>
  <si>
    <t>MGP FURLER 50 11mm 200mR GREY</t>
  </si>
  <si>
    <t>MGP FURLER 50 11mm 200mR LIME</t>
  </si>
  <si>
    <t>MGP FURLER 50 11mm 200mR RED</t>
  </si>
  <si>
    <t>KB</t>
  </si>
  <si>
    <t>D/BRAID PES 6mm BLU FLK 100mR</t>
  </si>
  <si>
    <t>QA26-203</t>
  </si>
  <si>
    <t>D/BRAID PES 6mm BLU FLK 200mR</t>
  </si>
  <si>
    <t>D/BRAID PES 6mm GLD FLK 100mR</t>
  </si>
  <si>
    <t>D/BRAID PES 6mm GLD FLK 200mR</t>
  </si>
  <si>
    <t>D/BRAID PES 6mm GRN FLK 100mR</t>
  </si>
  <si>
    <t>D/BRAID PES 6mm GRN FLK 200mR</t>
  </si>
  <si>
    <t>D/BRAID PES 6mm RED FLK 100mR</t>
  </si>
  <si>
    <t>D/BRAID PES 6mm RED FLK 200mR</t>
  </si>
  <si>
    <t>KS</t>
  </si>
  <si>
    <t>SOLID COLOUR DOUBLEBRAID</t>
  </si>
  <si>
    <t>D/BRAID 6mm SOLID WHITE 100mR</t>
  </si>
  <si>
    <t>D/BRAID 6mm SOLID WHITE 200mR</t>
  </si>
  <si>
    <t>D/BRAID PES 6mm WHITE 100mR</t>
  </si>
  <si>
    <t>D/BRAID PES 6mm WHITE 200mR</t>
  </si>
  <si>
    <t>D/BRAID PES 8mm BLU FLK 100mR</t>
  </si>
  <si>
    <t>D/BRAID PES 8mm BLU FLK 200mR</t>
  </si>
  <si>
    <t>D/BRAID PES 8mm GLD FLK 100mR</t>
  </si>
  <si>
    <t>D/BRAID PES 8mm GLD FLK 200mR</t>
  </si>
  <si>
    <t>D/BRAID PES 8mm GRN FLK 100mR</t>
  </si>
  <si>
    <t>D/BRAID PES 8mm GRN FLK 200mR</t>
  </si>
  <si>
    <t>D/BRAID PES 8mm RED FLK 100mR</t>
  </si>
  <si>
    <t>D/BRAID PES 8mm RED FLK 200mR</t>
  </si>
  <si>
    <t>D/BRAID 8mm SOLID WHITE 100mR</t>
  </si>
  <si>
    <t>D/BRAID 8mm SOLID WHITE 200mR</t>
  </si>
  <si>
    <t>D/BRAID PES 8mm WHITE 100mR</t>
  </si>
  <si>
    <t>D/BRAID PES 8mm WHITE 200mR</t>
  </si>
  <si>
    <t>D/BRAID PES 10mm BLU FLK 100mR</t>
  </si>
  <si>
    <t>D/BRAID PES 10mm BLU FLK 200mR</t>
  </si>
  <si>
    <t>D/BRAID PES 10mm GLD FLK 100mR</t>
  </si>
  <si>
    <t>D/BRAID PES 10mm GLD FLK 200mR</t>
  </si>
  <si>
    <t>D/BRAID PES 10mm GRN FLK 100mR</t>
  </si>
  <si>
    <t>D/BRAID PES 10mm GRN FLK 200mR</t>
  </si>
  <si>
    <t>D/BRAID PES 10mm RED FLK 100mR</t>
  </si>
  <si>
    <t>D/BRAID PES 10mm RED FLK 200mR</t>
  </si>
  <si>
    <t>D/BRAID 10mm SOLID WHITE 200mR</t>
  </si>
  <si>
    <t xml:space="preserve">SOLID WHITE </t>
  </si>
  <si>
    <t>D/BRAID 10mm SOLID WHITE 100mR</t>
  </si>
  <si>
    <t>D/BRAID PES 10mm WHITE 100mR</t>
  </si>
  <si>
    <t>D/BRAID PES 10mm WHITE 200mR</t>
  </si>
  <si>
    <t>D/BRAID PES 12mm BLU FLK 100mR</t>
  </si>
  <si>
    <t>D/BRAID PES 12mm BLU FLK 200mR</t>
  </si>
  <si>
    <t>D/BRAID PES 12mm GLD FLK 100mR</t>
  </si>
  <si>
    <t>D/BRAID PES 12mm GLD FLK 200mR</t>
  </si>
  <si>
    <t>D/BRAID PES 12mm GRN FLK 100mR</t>
  </si>
  <si>
    <t>D/BRAID PES 12mm GRN FLK 200mR</t>
  </si>
  <si>
    <t>D/BRAID PES 12mm RED FLK 100mR</t>
  </si>
  <si>
    <t>D/BRAID PES 12mm RED FLK 200mR</t>
  </si>
  <si>
    <t>D/BRAID 12mm SOLID WHITE 100mR</t>
  </si>
  <si>
    <t>D/BRAID 12mm SOLID WHITE 200mR</t>
  </si>
  <si>
    <t>D/BRAID PES 12mm WHITE 100mR</t>
  </si>
  <si>
    <t>D/BRAID PES 12mm WHITE 200mR</t>
  </si>
  <si>
    <t>D/BRAID PES 14mm BLU FLK 100mR</t>
  </si>
  <si>
    <t>D/BRAID PES 14mm BLU FLK 200mR</t>
  </si>
  <si>
    <t>D/BRAID PES 14mm GOLD FLK 100mR</t>
  </si>
  <si>
    <t>D/BRAID PES 14mm GLD FLK 200mR</t>
  </si>
  <si>
    <t>D/BRAID PES 14mm GRN FLK 100mR</t>
  </si>
  <si>
    <t>D/BRAID PES 14mm GRN FLK 200mR</t>
  </si>
  <si>
    <t>D/BRAID PES 14mm RED FLK 100mR</t>
  </si>
  <si>
    <t>D/BRAID PES 14mm RED FLK 200mR</t>
  </si>
  <si>
    <t>D/BRAID 14mm SOLID WHITE 100mR</t>
  </si>
  <si>
    <t>D/BRAID 14mm SOLID WHITE 200mR</t>
  </si>
  <si>
    <t>D/BRAID PES 14mm WHITE 100mR</t>
  </si>
  <si>
    <t>D/BRAID PES 14mm WHITE 200mR</t>
  </si>
  <si>
    <t>D/BRAID PES 16mm BLU FLK 100mR</t>
  </si>
  <si>
    <t>D/BRAID PES 16mm BLU FLK 200mR</t>
  </si>
  <si>
    <t>D/BRAID PES 16mm GLD FLK 100mR</t>
  </si>
  <si>
    <t>D/BRAID PES 16mm GLD FLK 200mR</t>
  </si>
  <si>
    <t>D/BRAID PES 16mm GRN FLK 100mR</t>
  </si>
  <si>
    <t>D/BRAID PES 16mm GRN FLK 200mR</t>
  </si>
  <si>
    <t>D/BRAID PES 16mm RED FLK 100mR</t>
  </si>
  <si>
    <t>D/BRAID PES 16mm RED FLK 200mR</t>
  </si>
  <si>
    <t>D/BRAID 16mm SOLID WHITE 100mR</t>
  </si>
  <si>
    <t>D/BRAID 16mm SOLID WHITE 200mR</t>
  </si>
  <si>
    <t>D/BRAID PES 16mm WHITE 100mR</t>
  </si>
  <si>
    <t>D/BRAID PES 16mm WHITE 200mR</t>
  </si>
  <si>
    <t>D/BRAID PES 18mm BLU FLK 100mR</t>
  </si>
  <si>
    <t>D/BRAID PES 18mm GLD FLK 100mR</t>
  </si>
  <si>
    <t>D/BRAID PES 18mm GRN FLK 100mR</t>
  </si>
  <si>
    <t>D/BRAID PES 18mm RED FLK 100mR</t>
  </si>
  <si>
    <t>D/BRAID 18mm SOLID WHITE 100mR</t>
  </si>
  <si>
    <t>D</t>
  </si>
  <si>
    <t>D/BRAID PES 18mm WHITE/BLK 100mR</t>
  </si>
  <si>
    <t>BB</t>
  </si>
  <si>
    <t>BLUE OCEAN D/BRAID 6mm RED 100mR</t>
  </si>
  <si>
    <t>BLUE OCEAN D/BRAID 6mm RED 200mR</t>
  </si>
  <si>
    <t>BLUE OCEAN D/BRAID 6mm BLUE 100mR</t>
  </si>
  <si>
    <t>BLUE OCEAN D/BRAID 6mm BLUE 200mR</t>
  </si>
  <si>
    <t>BLUE OCEAN D/BRAID 6mm GREEN 100mR</t>
  </si>
  <si>
    <t>BLUE OCEAN D/BRAID 6mm GREEN 200mR</t>
  </si>
  <si>
    <t>BLUE OCEAN D/BRAID 6mm GREY 100mR</t>
  </si>
  <si>
    <t>BLUE OCEAN D/BRAID 6mm GREY 200mR</t>
  </si>
  <si>
    <t>BLUE OCEAN D/BRAID 6mm BLACK 100mR</t>
  </si>
  <si>
    <t>BLUE OCEAN D/BRAID 6mm BLACK 200mR</t>
  </si>
  <si>
    <t>BLUE OCEAN D/BRAID 8mm RED 100mR</t>
  </si>
  <si>
    <t>BLUE OCEAN D/BRAID 8mm RED 200mR</t>
  </si>
  <si>
    <t>BLUE OCEAN D/BRAID 8mm BLUE 100mR</t>
  </si>
  <si>
    <t>BLUE OCEAN D/BRAID 8mm BLUE 200mR</t>
  </si>
  <si>
    <t>BLUE OCEAN D/BRAID 8mm GREEN 100mR</t>
  </si>
  <si>
    <t>BLUE OCEAN D/BRAID 8mm GREEN 200mR</t>
  </si>
  <si>
    <t>BLUE OCEAN D/BRAID 8mm GREY 100mR</t>
  </si>
  <si>
    <t>BLUE OCEAN D/BRAID 8mm GREY 200mR</t>
  </si>
  <si>
    <t>BLUE OCEAN D/BRAID 8mm BLACK 100mR</t>
  </si>
  <si>
    <t>BLUE OCEAN D/BRAID 8mm BLACK 200mR</t>
  </si>
  <si>
    <t>BLUE OCEAN D/BRAID 10mm RED 100mR</t>
  </si>
  <si>
    <t>BLUE OCEAN D/BRAID 10mm RED 200mR</t>
  </si>
  <si>
    <t>BLUE OCEAN D/BRAID 10mm BLUE 100mR</t>
  </si>
  <si>
    <t>BLUE OCEAN D/BRAID 10mm BLUE 200mR</t>
  </si>
  <si>
    <t>BLUE OCEAN D/BRAID 10mm GREEN 100mR</t>
  </si>
  <si>
    <t>BLUE OCEAN D/BRAID 10mm GREEN 200mR</t>
  </si>
  <si>
    <t>BLUE OCEAN D/BRAID 10mm GREY 100mR</t>
  </si>
  <si>
    <t>BLUE OCEAN D/BRAID 10mm GREY 200mR</t>
  </si>
  <si>
    <t>BLUE OCEAN D/BRAID 10mm BLACK 100mR</t>
  </si>
  <si>
    <t>BLUE OCEAN D/BRAID 10mm BLACK 200mR</t>
  </si>
  <si>
    <t>KB4589</t>
  </si>
  <si>
    <t>BLUE OCEAN D/BRAID 11mm RED 100mR</t>
  </si>
  <si>
    <t>Error (523): Invalid Stock Code</t>
  </si>
  <si>
    <t>KB4590</t>
  </si>
  <si>
    <t>BLUE OCEAN D/BRAID 11mm RED 200mR</t>
  </si>
  <si>
    <t>#(523): Invalid Stock Code</t>
  </si>
  <si>
    <t>KB4596</t>
  </si>
  <si>
    <t>BLUE OCEAN D/BRAID 11mm BLUE 100mR</t>
  </si>
  <si>
    <t>KB4597</t>
  </si>
  <si>
    <t>BLUE OCEAN D/BRAID 11mm BLUE 200mR</t>
  </si>
  <si>
    <t>KB4603</t>
  </si>
  <si>
    <t>BLUE OCEAN D/BRAID 11mm GREEN 100mR</t>
  </si>
  <si>
    <t>KB4604</t>
  </si>
  <si>
    <t>BLUE OCEAN D/BRAID 11mm GREEN 200mR</t>
  </si>
  <si>
    <t>KB4610</t>
  </si>
  <si>
    <t>BLUE OCEAN D/BRAID 11mm GREY 100mR</t>
  </si>
  <si>
    <t>KB4611</t>
  </si>
  <si>
    <t>BLUE OCEAN D/BRAID 11mm GREY 200mR</t>
  </si>
  <si>
    <t>KB4617</t>
  </si>
  <si>
    <t>BLUE OCEAN D/BRAID 11mm BLACK 100mR</t>
  </si>
  <si>
    <t>KB4618</t>
  </si>
  <si>
    <t>BLUE OCEAN D/BRAID 11mm BLACK 200mR</t>
  </si>
  <si>
    <t>BLUE OCEAN D/BRAID 12mm RED 100mR</t>
  </si>
  <si>
    <t>BLUE OCEAN D/BRAID 12mm RED 200mR</t>
  </si>
  <si>
    <t>BLUE OCEAN D/BRAID 12mm BLUE 100mR</t>
  </si>
  <si>
    <t>BLUE OCEAN D/BRAID 12mm BLUE 200mR</t>
  </si>
  <si>
    <t>BLUE OCEAN D/BRAID 12mm GREEN 100mR</t>
  </si>
  <si>
    <t>BLUE OCEAN D/BRAID 12mm GREEN 200mR</t>
  </si>
  <si>
    <t>BLUE OCEAN D/BRAID 12mm GREY 100mR</t>
  </si>
  <si>
    <t>BLUE OCEAN D/BRAID 12mm GREY 200mR</t>
  </si>
  <si>
    <t>BLUE OCEAN D/BRAID 12mm BLACK 100mR</t>
  </si>
  <si>
    <t>BLUE OCEAN D/BRAID 12mm BLACK 200mR</t>
  </si>
  <si>
    <t>BLUE OCEAN D/BRAID 14mm RED 100mR</t>
  </si>
  <si>
    <t>BLUE OCEAN D/BRAID 14mm RED 200mR</t>
  </si>
  <si>
    <t>BLUE OCEAN D/BRAID 14mm BLUE 100mR</t>
  </si>
  <si>
    <t>BLUE OCEAN D/BRAID 14mm BLUE 200mR</t>
  </si>
  <si>
    <t>BLUE OCEAN D/BRAID 14mm GREEN 100mR</t>
  </si>
  <si>
    <t>BLUE OCEAN D/BRAID 14mm GREEN 200mR</t>
  </si>
  <si>
    <t>BLUE OCEAN D/BRAID 14mm GREY 100mR</t>
  </si>
  <si>
    <t>BLUE OCEAN D/BRAID 14mm GREY 200mR</t>
  </si>
  <si>
    <t>BLUE OCEAN D/BRAID 14mm BLACK 100mR</t>
  </si>
  <si>
    <t>BLUE OCEAN D/BRAID 14mm BLACK 200mR</t>
  </si>
  <si>
    <t>MARBLE BLUE</t>
  </si>
  <si>
    <t>KB3011</t>
  </si>
  <si>
    <t>D/BRAID PES 6mm MARBLE BLUE 200mR</t>
  </si>
  <si>
    <t>MARBLE GREEN</t>
  </si>
  <si>
    <t>KB3012</t>
  </si>
  <si>
    <t>D/BRAID PES 6mm MARBLE GREEN 200mR</t>
  </si>
  <si>
    <t>MARBLE GREY</t>
  </si>
  <si>
    <t>KB3013</t>
  </si>
  <si>
    <t>D/BRAID PES 6mm MARBLE GREY 200mR</t>
  </si>
  <si>
    <t>MARBLE RED</t>
  </si>
  <si>
    <t>KB3010</t>
  </si>
  <si>
    <t>D/BRAID PES 6mm MARBLE RED 200mR</t>
  </si>
  <si>
    <t>KB3022</t>
  </si>
  <si>
    <t>D/BRAID PES 8mm MARBLE BLUE 100mR</t>
  </si>
  <si>
    <t>KB3023</t>
  </si>
  <si>
    <t>D/BRAID PES 8mm MARBLE BLUE 200mR</t>
  </si>
  <si>
    <t>KB3024</t>
  </si>
  <si>
    <t>D/BRAID PES 8mm MARBLE GREEN 100mR</t>
  </si>
  <si>
    <t>KB3025</t>
  </si>
  <si>
    <t>D/BRAID PES 8mm MARBLE GREEN 200mR</t>
  </si>
  <si>
    <t>KB3026</t>
  </si>
  <si>
    <t>D/BRAID PES 8mm MARBLE GREY 100mR</t>
  </si>
  <si>
    <t>KB3027</t>
  </si>
  <si>
    <t>D/BRAID PES 8mm MARBLE GREY 200mR</t>
  </si>
  <si>
    <t>KB3020</t>
  </si>
  <si>
    <t>D/BRAID PES 8mm MARBLE RED 100mR</t>
  </si>
  <si>
    <t>KB3021</t>
  </si>
  <si>
    <t>D/BRAID PES 8mm MARBLE RED 200mR</t>
  </si>
  <si>
    <t>KB3042</t>
  </si>
  <si>
    <t>D/BRAID PES 10mm MARBLE BLUE 100mR</t>
  </si>
  <si>
    <t>KB3043</t>
  </si>
  <si>
    <t>D/BRAID PES 10mm MARBLE BLUE 200mR</t>
  </si>
  <si>
    <t>KB3044</t>
  </si>
  <si>
    <t>D/BRAID PES 10mm MARBLE GREEN 100mR</t>
  </si>
  <si>
    <t>KB3045</t>
  </si>
  <si>
    <t>D/BRAID PES 10mm MARBLE GREEN 200mR</t>
  </si>
  <si>
    <t>KB3047</t>
  </si>
  <si>
    <t>D/BRAID PES 10mm MARBLE GREY 100mR</t>
  </si>
  <si>
    <t>KB3048</t>
  </si>
  <si>
    <t>D/BRAID PES 10mm MARBLE GREY 200mR</t>
  </si>
  <si>
    <t>KB3040</t>
  </si>
  <si>
    <t>D/BRAID PES 10mm MARBLE RED 100mR</t>
  </si>
  <si>
    <t>KB3041</t>
  </si>
  <si>
    <t>D/BRAID PES 10mm MARBLE RED 200mR</t>
  </si>
  <si>
    <t>KB3062</t>
  </si>
  <si>
    <t>D/BRAID PES 12mm MARBLE BLUE 100mR</t>
  </si>
  <si>
    <t>KB3063</t>
  </si>
  <si>
    <t>D/BRAID PES 12mm MARBLE BLUE 200mR</t>
  </si>
  <si>
    <t>KB3064</t>
  </si>
  <si>
    <t>D/BRAID PES 12mm MARBLE GREEN 100mR</t>
  </si>
  <si>
    <t>KB3065</t>
  </si>
  <si>
    <t>D/BRAID PES 12mm MARBLE GREEN 200mR</t>
  </si>
  <si>
    <t>KB3066</t>
  </si>
  <si>
    <t>D/BRAID PES 12mm MARBLE GREY 100mR</t>
  </si>
  <si>
    <t>KB3067</t>
  </si>
  <si>
    <t>D/BRAID PES 12mm MARBLE GREY 200mR</t>
  </si>
  <si>
    <t>KB3060</t>
  </si>
  <si>
    <t>D/BRAID PES 12mm MARBLE RED 100mR</t>
  </si>
  <si>
    <t>KB3061</t>
  </si>
  <si>
    <t>D/BRAID PES 12mm MARBLE RED 200mR</t>
  </si>
  <si>
    <t>KB3082</t>
  </si>
  <si>
    <t>D/BRAID PES 14mm MARBLE BLUE 100mR</t>
  </si>
  <si>
    <t>KB3083</t>
  </si>
  <si>
    <t>D/BRAID PES 14mm MARBLE BLUE 200mR</t>
  </si>
  <si>
    <t>KB3084</t>
  </si>
  <si>
    <t>D/BRAID PES 14mm MARBLE GREEN 100mR</t>
  </si>
  <si>
    <t>KB3085</t>
  </si>
  <si>
    <t>D/BRAID PES 14mm MARBLE GREEN 200mR</t>
  </si>
  <si>
    <t>KB3086</t>
  </si>
  <si>
    <t>D/BRAID PES 14mm MARBLE GREY 100mR</t>
  </si>
  <si>
    <t>KB3087</t>
  </si>
  <si>
    <t>D/BRAID PES 14mm MARBLE GREY 200mR</t>
  </si>
  <si>
    <t>KB3080</t>
  </si>
  <si>
    <t>D/BRAID PES 14mm MARBLE RED 100mR</t>
  </si>
  <si>
    <t>KB3081</t>
  </si>
  <si>
    <t>D/BRAID PES 14mm MARBLE RED 200mR</t>
  </si>
  <si>
    <t>MARBLE DARK GREY</t>
  </si>
  <si>
    <t>KB3014</t>
  </si>
  <si>
    <t>D/BRAID PES 6mm M/DARK GREY 200mR</t>
  </si>
  <si>
    <t>KB3028</t>
  </si>
  <si>
    <t>D/BRAID PES 8mm M/DARK GREY 200mR</t>
  </si>
  <si>
    <t>KB3069</t>
  </si>
  <si>
    <t>D/BRAID PES 10mm M/DARK GREY 200mR</t>
  </si>
  <si>
    <t>KB3070</t>
  </si>
  <si>
    <t>D/BRAID PES 12mm M/DARK GREY 200mR</t>
  </si>
  <si>
    <t>KB3089</t>
  </si>
  <si>
    <t>D/BRAID PES 14mm M/DARK GREY 200mR</t>
  </si>
  <si>
    <t>KA</t>
  </si>
  <si>
    <t>M/BRAID 6mm BLUE FLK 100mR</t>
  </si>
  <si>
    <t>ABL=986kg MBL=907kg</t>
  </si>
  <si>
    <t>M/BRAID 6mm BLUE FLK 200mR</t>
  </si>
  <si>
    <t>M/BRAID 6mm GOLD FLK 100mR</t>
  </si>
  <si>
    <t>M/BRAID 6mm GOLD FLK 200mR</t>
  </si>
  <si>
    <t>M/BRAID 6mm GREEN FLK 100mR</t>
  </si>
  <si>
    <t>M/BRAID 6mm GREEN FLK 200mR</t>
  </si>
  <si>
    <t>M/BRAID 6mm RED FLK 100mR</t>
  </si>
  <si>
    <t>M/BRAID 6mm RED FLK 200mR</t>
  </si>
  <si>
    <t>M/BRAID 6mm S/WHITE 100mR</t>
  </si>
  <si>
    <t>M/BRAID 6mm S/WHITE 200mR</t>
  </si>
  <si>
    <t>M/BRAID 6mm WHITE 100mR</t>
  </si>
  <si>
    <t>M/BRAID 6mm WHITE 200mR</t>
  </si>
  <si>
    <t>M/BRAID 8mm BLUE FLK 100mR</t>
  </si>
  <si>
    <t>ABL=1580kg MBL=1450kg</t>
  </si>
  <si>
    <t>M/BRAID 8mm BLUE FLK 200mR</t>
  </si>
  <si>
    <t>M/BRAID 8mm GOLD FLK 100mR</t>
  </si>
  <si>
    <t>M/BRAID 8mm GOLD FLK 200mR</t>
  </si>
  <si>
    <t>M/BRAID 8mm GREEN FLK 100mR</t>
  </si>
  <si>
    <t>M/BRAID 8mm GREEN FLK 200mR</t>
  </si>
  <si>
    <t>M/BRAID 8mm NATURAL 100mR</t>
  </si>
  <si>
    <t>M/BRAID 8mm RED FLK 100mR</t>
  </si>
  <si>
    <t>M/BRAID 8mm RED FLK 200mR</t>
  </si>
  <si>
    <t>M/BRAID 8mm S/WHITE 100mR</t>
  </si>
  <si>
    <t>M/BRAID 8mm S/WHITE 200mR</t>
  </si>
  <si>
    <t>M/BRAID 8mm WHITE 100mR</t>
  </si>
  <si>
    <t>M/BRAID 8mm WHITE 200mR</t>
  </si>
  <si>
    <t>M/BRAID 10mm BLUE FLK 100mR</t>
  </si>
  <si>
    <t>ABL=2850kg MBL=2620kg</t>
  </si>
  <si>
    <t>M/BRAID 10mm BLUE FLK 200mR</t>
  </si>
  <si>
    <t>M/BRAID 10mm GOLD FLK 100mR</t>
  </si>
  <si>
    <t>M/BRAID 10mm GOLD FLK 200mR</t>
  </si>
  <si>
    <t>M/BRAID 10mm GREEN FLK 100mR</t>
  </si>
  <si>
    <t>M/BRAID 10mm GREEN FLK 200mR</t>
  </si>
  <si>
    <t>M/BRAID 10mm RED FLK 100mR</t>
  </si>
  <si>
    <t>M/BRAID 10mm RED FLK 200mR</t>
  </si>
  <si>
    <t>M/BRAID 10mm S/WHITE 100mR</t>
  </si>
  <si>
    <t>M/BRAID 10mm S/WHITE 200mR</t>
  </si>
  <si>
    <t>M/BRAID 10mm WHITE 100mR</t>
  </si>
  <si>
    <t>M/BRAID 10mm WHITE 200mR</t>
  </si>
  <si>
    <t>M/BRAID 12mm BLUE FLK 100mR</t>
  </si>
  <si>
    <t>ABL=4450kg MBL=4090kg</t>
  </si>
  <si>
    <t>M/BRAID 12mm BLUE FLK 200mR</t>
  </si>
  <si>
    <t>M/BRAID 12mm GOLD FLK 100mR</t>
  </si>
  <si>
    <t>M/BRAID 12mm GOLD FLK 200mR</t>
  </si>
  <si>
    <t>M/BRAID 12mm GREEN FLK 100mR</t>
  </si>
  <si>
    <t>M/BRAID 12mm GREEN FLK 200mR</t>
  </si>
  <si>
    <t>M/BRAID 12mm RED FLK 100mR</t>
  </si>
  <si>
    <t>M/BRAID 12mm RED FLK 200mR</t>
  </si>
  <si>
    <t>M/BRAID 12mm S/WHITE 100mR</t>
  </si>
  <si>
    <t>M/BRAID 12mm S/WHITE 200mR</t>
  </si>
  <si>
    <t>M/BRAID 12mm WHITE 100mR</t>
  </si>
  <si>
    <t>M/BRAID 12mm WHITE 200mR</t>
  </si>
  <si>
    <t>M/BRAID 14mm BLUE FLK 100mR</t>
  </si>
  <si>
    <t>ABL=5460kg MBL=5020kg</t>
  </si>
  <si>
    <t>M/BRAID 14mm BLUE FLK 200mR</t>
  </si>
  <si>
    <t>M/BRAID 14mm GOLD FLK 100mR</t>
  </si>
  <si>
    <t>M/BRAID 14mm GOLD FLK 200mR</t>
  </si>
  <si>
    <t>M/BRAID 14mm GREEN FLK 100mR</t>
  </si>
  <si>
    <t>M/BRAID 14mm GREEN FLK 200mR</t>
  </si>
  <si>
    <t>M/BRAID 14mm RED FLK 100mR</t>
  </si>
  <si>
    <t>M/BRAID 14mm RED FLK 200mR</t>
  </si>
  <si>
    <t>M/BRAID 14mm S/WHITE 100mR</t>
  </si>
  <si>
    <t>M/BRAID 14mm S/WHITE 200mR</t>
  </si>
  <si>
    <t>M/BRAID 14mm WHITE 100mR</t>
  </si>
  <si>
    <t>M/BRAID 14mm WHITE 200mR</t>
  </si>
  <si>
    <t>M/BRAID 16mm BLUE FLK 100mR</t>
  </si>
  <si>
    <t>ABL=7420kg MBL=6650kg</t>
  </si>
  <si>
    <t>M/BRAID 16mm BLUE FLK 200mR</t>
  </si>
  <si>
    <t>M/BRAID 16mm GOLD FLK 100mR</t>
  </si>
  <si>
    <t>M/BRAID 16mm GOLD FLK 200mR</t>
  </si>
  <si>
    <t>M/BRAID 16mm GREEN FLK 100mR</t>
  </si>
  <si>
    <t>M/BRAID 16mm GREEN FLK 200mR</t>
  </si>
  <si>
    <t>M/BRAID 16mm RED FLK 100mR</t>
  </si>
  <si>
    <t>M/BRAID 16mm RED FLK 200mR</t>
  </si>
  <si>
    <t>M/BRAID 16mm S/WHITE 100mR</t>
  </si>
  <si>
    <t>M/BRAID 16mm S/WHITE 200mR</t>
  </si>
  <si>
    <t>M/BRAID 16mm WHITE 100mR</t>
  </si>
  <si>
    <t>M/BRAID 16mm WHITE 200mR</t>
  </si>
  <si>
    <t>M/BRAID 18mm BLUE FLK 100mR</t>
  </si>
  <si>
    <t>ABL=10200kg MBL=9370kg</t>
  </si>
  <si>
    <t>M/BRAID 18mm BLUE FLK 200mR</t>
  </si>
  <si>
    <t>M/BRAID 18mm GOLD FLK 100mR</t>
  </si>
  <si>
    <t>M/BRAID 18mm GOLD FLK 200mR</t>
  </si>
  <si>
    <t>M/BRAID 18mm GREEN FLK 100mR</t>
  </si>
  <si>
    <t>M/BRAID 18mm GREEN FLK 200mR</t>
  </si>
  <si>
    <t>M/BRAID 18mm RED FLK 100mR</t>
  </si>
  <si>
    <t>M/BRAID 18mm RED FLK 200mR</t>
  </si>
  <si>
    <t>M/BRAID 18mm S/WHITE 100mR</t>
  </si>
  <si>
    <t>M/BRAID 18mm S/WHITE 200mR</t>
  </si>
  <si>
    <t>M/BRAID 18mm WHITE 100mR</t>
  </si>
  <si>
    <t>M/BRAID 18mm WHITE 200mR</t>
  </si>
  <si>
    <t>M/BRAID 20mm BLUE FLK 100mR</t>
  </si>
  <si>
    <t>ABL=11300kg MBL=10400kg</t>
  </si>
  <si>
    <t>M/BRAID 20mm BLUE FLK 200mR</t>
  </si>
  <si>
    <t>M/BRAID 20mm GOLD FLK 100mR</t>
  </si>
  <si>
    <t>M/BRAID 20mm GOLD FLK 200mR</t>
  </si>
  <si>
    <t>M/BRAID 20mm GREEN FLK 100mR</t>
  </si>
  <si>
    <t>M/BRAID 20mm GREEN FLK 200mR</t>
  </si>
  <si>
    <t>M/BRAID 20mm RED FLK 100mR</t>
  </si>
  <si>
    <t>M/BRAID 20mm RED FLK 200mR</t>
  </si>
  <si>
    <t>M/BRAID 20mm S/WHITE 100mR</t>
  </si>
  <si>
    <t>M/BRAID 20mm S/WHITE 200mR</t>
  </si>
  <si>
    <t>M/BRAID 20mm WHITE 100mR</t>
  </si>
  <si>
    <t>M/BRAID 20mm WHITE 200mR</t>
  </si>
  <si>
    <t>KA0445</t>
  </si>
  <si>
    <t>M/BRAID 24mm WHITE 200mC</t>
  </si>
  <si>
    <t>ABL=14000kg MBL=12600kg</t>
  </si>
  <si>
    <t>M/BRAID 6mm S/BLUE 100mR</t>
  </si>
  <si>
    <t>M/BRAID 6mm S/BLUE 200mR</t>
  </si>
  <si>
    <t>M/BRAID 6mm S/GREEN 100mR</t>
  </si>
  <si>
    <t>M/BRAID 6mm S/GREEN 200mR</t>
  </si>
  <si>
    <t>SOLID NAVY</t>
  </si>
  <si>
    <t>M/BRAID 6mm S/NAVY 100mR</t>
  </si>
  <si>
    <t>M/BRAID 6mm S/NAVY 200mR</t>
  </si>
  <si>
    <t>M/BRAID 6mm S/RED 100mR</t>
  </si>
  <si>
    <t>M/BRAID 6mm S/RED 200mR</t>
  </si>
  <si>
    <t>M/BRAID 8mm NATURAL 200mR</t>
  </si>
  <si>
    <t>M/BRAID 8mm S/BLUE 100mR</t>
  </si>
  <si>
    <t>M/BRAID 8mm S/BLUE 200mR</t>
  </si>
  <si>
    <t>M/BRAID 8mm S/GREEN 100mR</t>
  </si>
  <si>
    <t>M/BRAID 8mm S/GREEN 200mR</t>
  </si>
  <si>
    <t>M/BRAID 8mm S/NAVY 100mR</t>
  </si>
  <si>
    <t>M/BRAID 8mm S/NAVY 200mR</t>
  </si>
  <si>
    <t>M/BRAID 8mm S/RED 100mR</t>
  </si>
  <si>
    <t>M/BRAID 8mm S/RED 200mR</t>
  </si>
  <si>
    <t>M/BRAID 10mm NATURAL 100mR</t>
  </si>
  <si>
    <t>M/BRAID 10mm NATURAL 200mR</t>
  </si>
  <si>
    <t>M/BRAID 10mm S/BLUE 100mR</t>
  </si>
  <si>
    <t>M/BRAID 10mm S/BLUE 200mR</t>
  </si>
  <si>
    <t>M/BRAID 10mm S/GREEN 100mR</t>
  </si>
  <si>
    <t>M/BRAID 10mm S/GREEN 200mR</t>
  </si>
  <si>
    <t>M/BRAID 10mm S/NAVY 100mR</t>
  </si>
  <si>
    <t>M/BRAID 10mm S/NAVY 200mR</t>
  </si>
  <si>
    <t>M/BRAID 10mm S/RED 100mR</t>
  </si>
  <si>
    <t>M/BRAID 10mm S/RED 200mR</t>
  </si>
  <si>
    <t>M/BRAID 12mm NATURAL 100mR</t>
  </si>
  <si>
    <t>M/BRAID 12mm NATURAL 200mR</t>
  </si>
  <si>
    <t>M/BRAID 12mm S/BLUE 100mR</t>
  </si>
  <si>
    <t>M/BRAID 12mm S/BLUE 200mR</t>
  </si>
  <si>
    <t>M/BRAID 12mm S/GREEN 100mR</t>
  </si>
  <si>
    <t>M/BRAID 12mm S/GREEN 200mR</t>
  </si>
  <si>
    <t>M/BRAID 12mm S/NAVY 100mR</t>
  </si>
  <si>
    <t>M/BRAID 12mm S/NAVY 200mR</t>
  </si>
  <si>
    <t>M/BRAID 12mm S/RED 100mR</t>
  </si>
  <si>
    <t>M/BRAID 12mm S/RED 200mR</t>
  </si>
  <si>
    <t>M/BRAID 14mm NATURAL 100mR</t>
  </si>
  <si>
    <t>M/BRAID 14mm NATURAL 200mR</t>
  </si>
  <si>
    <t>M/BRAID 14mm S/BLUE 100mR</t>
  </si>
  <si>
    <t>M/BRAID 14mm S/BLUE 200mR</t>
  </si>
  <si>
    <t>M/BRAID 14mm S/GREEN 100mR</t>
  </si>
  <si>
    <t>M/BRAID 14mm S/GREEN 200mR</t>
  </si>
  <si>
    <t>M/BRAID 14mm S/NAVY 100mR</t>
  </si>
  <si>
    <t>M/BRAID 14mm S/NAVY 200mR</t>
  </si>
  <si>
    <t>M/BRAID 14mm S/RED 100mR</t>
  </si>
  <si>
    <t>M/BRAID 14mm S/RED 200mR</t>
  </si>
  <si>
    <t>M/BRAID 16mm NATURAL 100mR</t>
  </si>
  <si>
    <t>M/BRAID 16mm NATURAL 200mR</t>
  </si>
  <si>
    <t>M/BRAID 16mm S/BLUE 100mR</t>
  </si>
  <si>
    <t>M/BRAID 16mm S/BLUE 200mR</t>
  </si>
  <si>
    <t>M/BRAID 16mm S/GREEN 100mR</t>
  </si>
  <si>
    <t>M/BRAID 16mm S/GREEN 200mR</t>
  </si>
  <si>
    <t>M/BRAID 16mm S/NAVY 100mR</t>
  </si>
  <si>
    <t>M/BRAID 16mm S/NAVY 200mR</t>
  </si>
  <si>
    <t>M/BRAID 16mm S/RED 100mR</t>
  </si>
  <si>
    <t>M/BRAID 16mm S/RED 200mR</t>
  </si>
  <si>
    <t>M/BRAID 18mm NATURAL 100mR</t>
  </si>
  <si>
    <t>M/BRAID 18mm NATURAL 200mR</t>
  </si>
  <si>
    <t>M/BRAID 18mm S/BLUE 100mR</t>
  </si>
  <si>
    <t>M/BRAID 18mm S/GREEN 100mR</t>
  </si>
  <si>
    <t>M/BRAID 18mm S/NAVY 100mR</t>
  </si>
  <si>
    <t>M/BRAID 18mm S/RED 100mR</t>
  </si>
  <si>
    <t>KG0583</t>
  </si>
  <si>
    <t>M/BRAID 20mm NATURAL 100mR</t>
  </si>
  <si>
    <t>M/BRAID 20mm NATURAL 200mR</t>
  </si>
  <si>
    <t>KG0394</t>
  </si>
  <si>
    <t>M/BRAID 20mm S/BLUE 100mR</t>
  </si>
  <si>
    <t>KG0396</t>
  </si>
  <si>
    <t>M/BRAID 20mm S/GREEN 100mR</t>
  </si>
  <si>
    <t>KG0398</t>
  </si>
  <si>
    <t>M/BRAID 20mm S/NAVY 100mR</t>
  </si>
  <si>
    <t>KG0392</t>
  </si>
  <si>
    <t>M/BRAID 20mm S/RED 100mR</t>
  </si>
  <si>
    <t>KJ</t>
  </si>
  <si>
    <t>MATTBRAID 24plt 8mm BLACK 200mR</t>
  </si>
  <si>
    <t>MATTBRAID 24plt 8mm BLUE 100mR</t>
  </si>
  <si>
    <t>MATTBRAID 24plt 8mm BLUE 200mR</t>
  </si>
  <si>
    <t>MATTBRAID 24plt 8mm RED 100mR</t>
  </si>
  <si>
    <t>MATTBRAID 24plt 8mm RED 200mR</t>
  </si>
  <si>
    <t>MATTBRAID 24plt 8mm WHITE 100mR</t>
  </si>
  <si>
    <t>MATTBRAID 24plt 8mm WHITE 200mR</t>
  </si>
  <si>
    <t>MATTBRAID 24plt 10mm BLACK 100mR</t>
  </si>
  <si>
    <t>MATTBRAID 24plt 10mm BLACK 200mR</t>
  </si>
  <si>
    <t>MATTBRAID 24plt 10mm BLUE 100mR</t>
  </si>
  <si>
    <t>MATTBRAID 24plt 10mm BLUE 200mR</t>
  </si>
  <si>
    <t>MATTBRAID 24plt 10mm RED 100mR</t>
  </si>
  <si>
    <t>MATTBRAID 24plt 10mm RED 200mR</t>
  </si>
  <si>
    <t>MATTBRAID 24plt 10mm WHITE 100mR</t>
  </si>
  <si>
    <t>KJ1021</t>
  </si>
  <si>
    <t>MATTBRAID 24plt 10mm WHITE 200mR</t>
  </si>
  <si>
    <t>MATTBRAID 24plt 12mm BLACK 100mR</t>
  </si>
  <si>
    <t>MATTBRAID 24plt 12mm BLACK 200mR</t>
  </si>
  <si>
    <t>MATTBRAID 24plt 12mm BLUE 100mR</t>
  </si>
  <si>
    <t>MATTBRAID 24plt 12mm BLUE 200mR</t>
  </si>
  <si>
    <t>MATTBRAID 24plt 12mm RED 100mR</t>
  </si>
  <si>
    <t>MATTBRAID 24plt 12mm RED 200mR</t>
  </si>
  <si>
    <t>KJ1030</t>
  </si>
  <si>
    <t>MATTBRAID 24plt 12mm WHITE 100mR</t>
  </si>
  <si>
    <t>MATTBRAID 24plt 12mm WHITE 200mR</t>
  </si>
  <si>
    <t>MATTBRAID 24plt 14mm BLACK 100mR</t>
  </si>
  <si>
    <t>MATTBRAID 24plt 14mm BLACK 200mR</t>
  </si>
  <si>
    <t>MATTBRAID 24plt 14mm BLUE 100mR</t>
  </si>
  <si>
    <t>MATTBRAID 24plt 14mm BLUE 200mR</t>
  </si>
  <si>
    <t>MATTBRAID 24plt 14mm RED 100mR</t>
  </si>
  <si>
    <t>MATTBRAID 24plt 14mm RED 200mR</t>
  </si>
  <si>
    <t>MATTBRAID 24plt 14mm WHITE 100mR</t>
  </si>
  <si>
    <t>MATTBRAID 24plt 14mm WHITE 200mR</t>
  </si>
  <si>
    <t>MATTBRAID 24plt 16mm BLACK 100mR</t>
  </si>
  <si>
    <t>MATTBRAID 24plt 16mm BLACK 200mR</t>
  </si>
  <si>
    <t>MATTBRAID 24plt 16mm BLUE 100mR</t>
  </si>
  <si>
    <t>QA26/159</t>
  </si>
  <si>
    <t>MATTBRAID 24plt 16mm BLUE 200mR</t>
  </si>
  <si>
    <t>MATTBRAID 24plt 16mm RED 100mR</t>
  </si>
  <si>
    <t>MATTBRAID 24plt 16mm RED 200mR</t>
  </si>
  <si>
    <t>MATTBRAID 24plt 16mm WHITE 100mR</t>
  </si>
  <si>
    <t>MATTBRAID 24plt 16mm WHITE 200mR</t>
  </si>
  <si>
    <t>MATTBRAID 24plt 18mm BLACK 100mR</t>
  </si>
  <si>
    <t>MATTBRAID 24plt 18mm BLACK 200mR</t>
  </si>
  <si>
    <t>MATTBRAID 24plt 18mm BLUE 100mR</t>
  </si>
  <si>
    <t>MATTBRAID 24plt 18mm BLUE 200mR</t>
  </si>
  <si>
    <t>MATTBRAID 24plt 18mm RED 100mR</t>
  </si>
  <si>
    <t>MATTBRAID 24plt 18mm RED 200mR</t>
  </si>
  <si>
    <t>MATTBRAID 24plt 18mm WHITE 100mR</t>
  </si>
  <si>
    <t>MATTBRAID 24plt 18mm WHITE 200mR</t>
  </si>
  <si>
    <t>MATTBRAID 24plt 8mm BLACK 100mR</t>
  </si>
  <si>
    <t>EL</t>
  </si>
  <si>
    <t>EXCEL ELITE (99)</t>
  </si>
  <si>
    <t>Natural</t>
  </si>
  <si>
    <t>EXCEL ELITE 3 SK99 4mm WHT/NA 100mR</t>
  </si>
  <si>
    <t>EXCEL ELITE 3 SK99 4mm WHT/NA 200mR</t>
  </si>
  <si>
    <t>EXCEL ELITE 3 SK99 5mm WHT/NA 100mR</t>
  </si>
  <si>
    <t>EXCEL ELITE 3 SK99 5mm WHT/NA 200mR</t>
  </si>
  <si>
    <t>EL9400</t>
  </si>
  <si>
    <t>EXCEL ELITE 99 4mm BLUE 100mR</t>
  </si>
  <si>
    <t>EL9404</t>
  </si>
  <si>
    <t>EXCEL ELITE 99 4mm BLUE 200mR</t>
  </si>
  <si>
    <t>EL9401</t>
  </si>
  <si>
    <t>EXCEL ELITE 99 4mm RED 100mR</t>
  </si>
  <si>
    <t>EL9405</t>
  </si>
  <si>
    <t>EXCEL ELITE 99 4mm RED 200mR</t>
  </si>
  <si>
    <t>EL9402</t>
  </si>
  <si>
    <t>EXCEL ELITE 99 5mm BLUE 100mR</t>
  </si>
  <si>
    <t>EL9406</t>
  </si>
  <si>
    <t>EXCEL ELITE 99 5mm BLUE 200mR</t>
  </si>
  <si>
    <t>EL9409</t>
  </si>
  <si>
    <t>EXCEL ELITE 99 5mm RED 100mR</t>
  </si>
  <si>
    <t>EL9407</t>
  </si>
  <si>
    <t>EXCEL ELITE 99 5mm RED 200mR</t>
  </si>
  <si>
    <t>EL9403</t>
  </si>
  <si>
    <t>EXCEL ELITE 99 6mm BLUE 100mR</t>
  </si>
  <si>
    <t>EL9411</t>
  </si>
  <si>
    <t>EXCEL ELITE 99 6mm BLUE 200mR</t>
  </si>
  <si>
    <t>EL9408</t>
  </si>
  <si>
    <t>EXCEL ELITE 99 6mm RED 100mR</t>
  </si>
  <si>
    <t>EL9410</t>
  </si>
  <si>
    <t>EXCEL ELITE 99 6mm RED 200mR</t>
  </si>
  <si>
    <t>EG</t>
  </si>
  <si>
    <t>EXCEL RACING GP 78 4mm LIME 100mR</t>
  </si>
  <si>
    <t>EXCEL RACING GP 78 4mm LIME 200mR</t>
  </si>
  <si>
    <t>EXCEL RACING GP 78 4mm ORANGE 100mR</t>
  </si>
  <si>
    <t>EXCEL RACING GP 78 4mm ORANGE 200mR</t>
  </si>
  <si>
    <t>EXCEL RACING GP 78 4mm PINK 100mR</t>
  </si>
  <si>
    <t>EXCEL RACING GP 78 4mm PINK 200mR</t>
  </si>
  <si>
    <t>EXCEL RACING GP 78 5mm LIME 100mR</t>
  </si>
  <si>
    <t>EXCEL RACING GP 78 5mm LIME 200mR</t>
  </si>
  <si>
    <t>EXCEL RACING GP 78 5mm ORANGE 100mR</t>
  </si>
  <si>
    <t>EXCEL RACING GP 78 5mm ORANGE 200mR</t>
  </si>
  <si>
    <t>EXCEL RACING GP 78 5mm PINK 100mR</t>
  </si>
  <si>
    <t>EXCEL RACING GP 78 5mm PINK 200mR</t>
  </si>
  <si>
    <t>EXCEL RACING GP 78 6mm LIME 100mR</t>
  </si>
  <si>
    <t>EXCEL RACING GP 78 6mm LIME 200mR</t>
  </si>
  <si>
    <t>EXCEL RACING GP 78 6mm ORANGE 100mR</t>
  </si>
  <si>
    <t>EXCEL RACING GP 78 6mm ORANGE 200mR</t>
  </si>
  <si>
    <t>EXCEL RACING GP 78 6mm PINK 100mR</t>
  </si>
  <si>
    <t>EXCEL RACING GP 78 6mm PINK 200mR</t>
  </si>
  <si>
    <t>KP</t>
  </si>
  <si>
    <t>Blue</t>
  </si>
  <si>
    <t>EXCEL RACING 1.5mm Blue 100m R</t>
  </si>
  <si>
    <t>QA26-453</t>
  </si>
  <si>
    <t>EXCEL RACING 1.5mm Blue 200m R</t>
  </si>
  <si>
    <t>Lime</t>
  </si>
  <si>
    <t>EXCEL RACING 1.5mm Lime 100m R</t>
  </si>
  <si>
    <t>EXCEL RACING 1.5mm Lime 200m R</t>
  </si>
  <si>
    <t>Red</t>
  </si>
  <si>
    <t>EXCEL RACING 1.5mm Red 100m R</t>
  </si>
  <si>
    <t>EXCEL RACING 1.5mm Red 200m R</t>
  </si>
  <si>
    <t>EXCEL RACING 2mm Blue 100m R</t>
  </si>
  <si>
    <t>EXCEL RACING 2mm Blue 200m R</t>
  </si>
  <si>
    <t>EXCEL RACING 2mm Lime 100m R</t>
  </si>
  <si>
    <t>EXCEL RACING 2mm Lime 200m R</t>
  </si>
  <si>
    <t>EXCEL RACING 2mm Red 100m R</t>
  </si>
  <si>
    <t>EXCEL RACING 2mm Red 200m R</t>
  </si>
  <si>
    <t>EXCEL RACING 3mm Black/Grey 100m R</t>
  </si>
  <si>
    <t>EXCEL RACING 3mm Black/Grey 200m R</t>
  </si>
  <si>
    <t>EXCEL RACING 4mm Black/Grey 100m R</t>
  </si>
  <si>
    <t>EXCEL RACING 4mm Black/Grey 200m R</t>
  </si>
  <si>
    <t>EXCEL RACING 5mm Black/Grey 100m R</t>
  </si>
  <si>
    <t>EXCEL RACING 5mm Black/Grey 200m R</t>
  </si>
  <si>
    <t>EXCEL RACING 6mm Black/Grey 100m R</t>
  </si>
  <si>
    <t>EXCEL RACING 6mm Black/Grey 200m R</t>
  </si>
  <si>
    <t>EXCEL RACING 3mm Blue/Grey 100m R</t>
  </si>
  <si>
    <t>EXCEL RACING 3mm Blue/Grey 200m R</t>
  </si>
  <si>
    <t>EXCEL RACING 4mm Blue/Grey 100m R</t>
  </si>
  <si>
    <t>EXCEL RACING 4mm Blue/Grey 200m R</t>
  </si>
  <si>
    <t>EXCEL RACING 5mm Blue/Grey 100m R</t>
  </si>
  <si>
    <t>EXCEL RACING 5mm Blue/Grey 200m R</t>
  </si>
  <si>
    <t>EXCEL RACING 6mm Blue/Grey 100m R</t>
  </si>
  <si>
    <t>EXCEL RACING 6mm Blue/Grey 200m R</t>
  </si>
  <si>
    <t>EXCEL RACING 3mm Lime/Grey 100m R</t>
  </si>
  <si>
    <t>EXCEL RACING 3mm Lime/Grey 200m R</t>
  </si>
  <si>
    <t>EXCEL RACING 4mm Lime/Grey 100m R</t>
  </si>
  <si>
    <t>EXCEL RACING 4mm Lime/Grey 200m R</t>
  </si>
  <si>
    <t>EXCEL RACING 5mm Lime/Grey 100m R</t>
  </si>
  <si>
    <t>EXCEL RACING 5mm Lime/Grey 200m R</t>
  </si>
  <si>
    <t>EXCEL RACING 6mm Lime/Grey 100m R</t>
  </si>
  <si>
    <t>EXCEL RACING 6mm Lime/Grey 200m R</t>
  </si>
  <si>
    <t xml:space="preserve">ORANGE/GREY </t>
  </si>
  <si>
    <t>EXCEL RACING 3mm Orange/Grey 100m R</t>
  </si>
  <si>
    <t>EXCEL RACING 3mm Orange/Grey 200m R</t>
  </si>
  <si>
    <t>EXCEL RACING 4mm Orange/Grey 100m R</t>
  </si>
  <si>
    <t>EXCEL RACING 4mm Orange/Grey 200m R</t>
  </si>
  <si>
    <t>EXCEL RACING 5mm Orange/Grey 100m R</t>
  </si>
  <si>
    <t>EXCEL RACING 5mm Orange/Grey 200m R</t>
  </si>
  <si>
    <t>EXCEL RACING 6mm Orange/Grey 100m R</t>
  </si>
  <si>
    <t>EXCEL RACING 6mm Orange/Grey 200m R</t>
  </si>
  <si>
    <t>EXCEL RACING 3mm Red/Grey 100m R</t>
  </si>
  <si>
    <t>EXCEL RACING 3mm Red/Grey 200m R</t>
  </si>
  <si>
    <t>EXCEL RACING 4mm Red/Grey 100m R</t>
  </si>
  <si>
    <t>EXCEL RACING 4mm Red/Grey 200m R</t>
  </si>
  <si>
    <t>EXCEL RACING 5mm Red/Grey 100m R</t>
  </si>
  <si>
    <t>EXCEL RACING 5mm Red/Grey 200m R</t>
  </si>
  <si>
    <t>EXCEL RACING 6mm Red/Grey 100m R</t>
  </si>
  <si>
    <t>EXCEL RACING 6mm Red/Grey 200m R</t>
  </si>
  <si>
    <t xml:space="preserve">WHITE/GREY </t>
  </si>
  <si>
    <t>EXCEL RACING 3mm White/Grey 100m R</t>
  </si>
  <si>
    <t>EXCEL RACING 3mm White/Grey 200m R</t>
  </si>
  <si>
    <t>EXCEL RACING 4mm White/Grey 100m R</t>
  </si>
  <si>
    <t>EXCEL RACING 4mm White/Grey 200m R</t>
  </si>
  <si>
    <t>EXCEL RACING 5mm White/Grey 100m R</t>
  </si>
  <si>
    <t>EXCEL RACING 5mm White/Grey 200m R</t>
  </si>
  <si>
    <t>EXCEL RACING 6mm White/Grey 100m R</t>
  </si>
  <si>
    <t>EXCEL RACING 6mm White/Grey 200m R</t>
  </si>
  <si>
    <t>ER0125</t>
  </si>
  <si>
    <t>EXCEL RACING 3mm Black 100m R</t>
  </si>
  <si>
    <t>ER0126</t>
  </si>
  <si>
    <t>EXCEL RACING 3mm Black 200m R</t>
  </si>
  <si>
    <t>ER0112</t>
  </si>
  <si>
    <t>EXCEL RACING 3mm Blue 200m R</t>
  </si>
  <si>
    <t>Grey</t>
  </si>
  <si>
    <t>ER0132</t>
  </si>
  <si>
    <t>EXCEL RACING 3mm Grey 100m R</t>
  </si>
  <si>
    <t>ER0139</t>
  </si>
  <si>
    <t>EXCEL RACING 3mm Lime 100m R</t>
  </si>
  <si>
    <t>ER0104</t>
  </si>
  <si>
    <t>EXCEL RACING 3mm Red 100m R</t>
  </si>
  <si>
    <t>ER0105</t>
  </si>
  <si>
    <t>EXCEL RACING 3mm Red 200m R</t>
  </si>
  <si>
    <t>White</t>
  </si>
  <si>
    <t>ER0118</t>
  </si>
  <si>
    <t>EXCEL RACING 3mm White 100m R</t>
  </si>
  <si>
    <t>ER0119</t>
  </si>
  <si>
    <t>EXCEL RACING 3mm White 200m R</t>
  </si>
  <si>
    <t>ER0182</t>
  </si>
  <si>
    <t>EXCEL RACING 4mm Grey 200m R</t>
  </si>
  <si>
    <t>ER0189</t>
  </si>
  <si>
    <t>EXCEL RACING 4mm Lime 200m R</t>
  </si>
  <si>
    <t>ER0191</t>
  </si>
  <si>
    <t>EXCEL RACING 4mm PINK 100m R</t>
  </si>
  <si>
    <t>ER0192</t>
  </si>
  <si>
    <t>EXCEL RACING 4mm PINK 200m R</t>
  </si>
  <si>
    <t>ER0153</t>
  </si>
  <si>
    <t>EXCEL RACING 4mm Red 100m R</t>
  </si>
  <si>
    <t>ER0223</t>
  </si>
  <si>
    <t>EXCEL RACING 5mm Black 100m R</t>
  </si>
  <si>
    <t>ER0209</t>
  </si>
  <si>
    <t>EXCEL RACING 5mm Blue 100m R</t>
  </si>
  <si>
    <t>ER0210</t>
  </si>
  <si>
    <t>EXCEL RACING 5mm Blue 200m R</t>
  </si>
  <si>
    <t>ER0203</t>
  </si>
  <si>
    <t>EXCEL RACING 5mm Red 200m R</t>
  </si>
  <si>
    <t>ER0216</t>
  </si>
  <si>
    <t>EXCEL RACING 5mm White 100m R</t>
  </si>
  <si>
    <t>ER0217</t>
  </si>
  <si>
    <t>EXCEL RACING 5mm White 200m R</t>
  </si>
  <si>
    <t>ER0286</t>
  </si>
  <si>
    <t>EXCEL RACING 6mm Lime 100m R</t>
  </si>
  <si>
    <t>ER0288</t>
  </si>
  <si>
    <t>EXCEL RACING 6mm PINK 100m R</t>
  </si>
  <si>
    <t>ER0289</t>
  </si>
  <si>
    <t>EXCEL RACING 6mm PINK 200m R</t>
  </si>
  <si>
    <t>ER0251</t>
  </si>
  <si>
    <t>EXCEL RACING 6mm Red 100m R</t>
  </si>
  <si>
    <t>ER0252</t>
  </si>
  <si>
    <t>EXCEL RACING 6mm Red 200m R</t>
  </si>
  <si>
    <t>ER0265</t>
  </si>
  <si>
    <t>EXCEL RACING 6mm White 100m R</t>
  </si>
  <si>
    <t>LM</t>
  </si>
  <si>
    <t>EXCEL TAPER</t>
  </si>
  <si>
    <t>ET0002</t>
  </si>
  <si>
    <t>EXCEL TAPER 6mm BLUE 100mR</t>
  </si>
  <si>
    <t>ET0003</t>
  </si>
  <si>
    <t>EXCEL TAPER 6mm BLUE 200mR</t>
  </si>
  <si>
    <t>ET0000</t>
  </si>
  <si>
    <t>EXCEL TAPER 6mm RED 100mR</t>
  </si>
  <si>
    <t>ET0001</t>
  </si>
  <si>
    <t>EXCEL TAPER 6mm RED 200mR</t>
  </si>
  <si>
    <t>ET0006</t>
  </si>
  <si>
    <t>EXCEL TAPER 9mm BLUE 100mR</t>
  </si>
  <si>
    <t>ET0007</t>
  </si>
  <si>
    <t>EXCEL TAPER 9mm BLUE 200mR</t>
  </si>
  <si>
    <t>ET0004</t>
  </si>
  <si>
    <t>EXCEL TAPER 9mm RED 100mR</t>
  </si>
  <si>
    <t>ET0005</t>
  </si>
  <si>
    <t>EXCEL TAPER 9mm RED 200mR</t>
  </si>
  <si>
    <t>R8</t>
  </si>
  <si>
    <t>NAT/BLK</t>
  </si>
  <si>
    <t>EXCEL R8 4mm NAT/BLACK 100mR</t>
  </si>
  <si>
    <t>QA26-381</t>
  </si>
  <si>
    <t>EXCEL R8 4mm NAT/BLACK 200mR</t>
  </si>
  <si>
    <t>EXCEL R8 5mm NAT/BLACK 100mR</t>
  </si>
  <si>
    <t>EXCEL R8 5mm NAT/BLACK 200mR</t>
  </si>
  <si>
    <t>EXCEL R8 7mm NAT/BLACK 100mR</t>
  </si>
  <si>
    <t>EXCEL R8 7mm NAT/BLACK 200mR</t>
  </si>
  <si>
    <t>EXCEL R8 8mm NAT/BLACK 100mR</t>
  </si>
  <si>
    <t>EXCEL R8 8mm NAT/BLACK 200mR</t>
  </si>
  <si>
    <t>NAT/PURPLE</t>
  </si>
  <si>
    <t>EXCEL R8 4mm NAT/PURPLE 100mR</t>
  </si>
  <si>
    <t>EXCEL R8 4mm NAT/PURPLE 200mR</t>
  </si>
  <si>
    <t>EXCEL R8 5mm NAT/PURPLE 100mR</t>
  </si>
  <si>
    <t>EXCEL R8 5mm NAT/PURPLE 200mR</t>
  </si>
  <si>
    <t>EXCEL R8 7mm NAT/PURPLE 100mR</t>
  </si>
  <si>
    <t>EXCEL R8 7mm NAT/PURPLE 200mR</t>
  </si>
  <si>
    <t>EXCEL R8 8mm NAT/PURPLE 100mR</t>
  </si>
  <si>
    <t>EXCEL R8 8mm NAT/PURPLE 200mR</t>
  </si>
  <si>
    <t>NAT/ORANGE</t>
  </si>
  <si>
    <t>EXCEL R8 4mm NAT/ORANGE 100mR</t>
  </si>
  <si>
    <t>EXCEL R8 4mm NAT/ORANGE 200mR</t>
  </si>
  <si>
    <t>EXCEL R8 5mm NAT/ORANGE 100mR</t>
  </si>
  <si>
    <t>EXCEL R8 5mm NAT/ORANGE 200mR</t>
  </si>
  <si>
    <t>EXCEL R8 7mm NAT/ORANGE 100mR</t>
  </si>
  <si>
    <t>EXCEL R8 7mm NAT/ORANGE 200mR</t>
  </si>
  <si>
    <t>EXCEL R8 8mm NAT/ORANGE 100mR</t>
  </si>
  <si>
    <t>EXCEL R8 8mm NAT/ORANGE 200mR</t>
  </si>
  <si>
    <t>EM</t>
  </si>
  <si>
    <t>EXCEL MATRIX</t>
  </si>
  <si>
    <t>EX0002</t>
  </si>
  <si>
    <t>EXCEL MATRIX 6mm BLUE 100mR</t>
  </si>
  <si>
    <t>EX0003</t>
  </si>
  <si>
    <t>EXCEL MATRIX 6mm BLUE 200mR</t>
  </si>
  <si>
    <t>EX0000</t>
  </si>
  <si>
    <t>EXCEL MATRIX 6mm RED 100mR</t>
  </si>
  <si>
    <t>EX0001</t>
  </si>
  <si>
    <t>EXCEL MATRIX 6mm RED 200mR</t>
  </si>
  <si>
    <t>EX0012</t>
  </si>
  <si>
    <t>EXCEL MATRIX 7mm BLUE 100mR</t>
  </si>
  <si>
    <t>EX0013</t>
  </si>
  <si>
    <t>EXCEL MATRIX 7mm BLUE 200mR</t>
  </si>
  <si>
    <t>EX0010</t>
  </si>
  <si>
    <t>EXCEL MATRIX 7mm RED 100mR</t>
  </si>
  <si>
    <t>EX0011</t>
  </si>
  <si>
    <t>EXCEL MATRIX 7mm RED 200mR</t>
  </si>
  <si>
    <t>EF</t>
  </si>
  <si>
    <t>EXCEL FUSION 6mm BLACK 100mR</t>
  </si>
  <si>
    <t>EXCEL FUSION 6mm BLACK 200mR</t>
  </si>
  <si>
    <t>EXCEL FUSION 6mm BLUE 100mR</t>
  </si>
  <si>
    <t>EXCEL FUSION 6mm BLUE 200mR</t>
  </si>
  <si>
    <t>EXCEL FUSION 6mm RED 100mR</t>
  </si>
  <si>
    <t>EXCEL FUSION 6mm RED 200mR</t>
  </si>
  <si>
    <t>EXCEL FUSION 7mm BLACK 100mR</t>
  </si>
  <si>
    <t>EXCEL FUSION 7mm BLACK 200mR</t>
  </si>
  <si>
    <t>EXCEL FUSION 7mm BLUE 100mR</t>
  </si>
  <si>
    <t>EXCEL FUSION 7mm BLUE 200mR</t>
  </si>
  <si>
    <t>EXCEL FUSION 7mm RED 100mR</t>
  </si>
  <si>
    <t>EXCEL FUSION 7mm RED 200mR</t>
  </si>
  <si>
    <t>EXCEL FUSION 8mm BLACK 100mR</t>
  </si>
  <si>
    <t>EXCEL FUSION 8mm BLACK 200mR</t>
  </si>
  <si>
    <t>EXCEL FUSION 8mm BLUE 100mR</t>
  </si>
  <si>
    <t>EXCEL FUSION 8mm BLUE 200mR</t>
  </si>
  <si>
    <t>EXCEL FUSION 8mm RED 100mR</t>
  </si>
  <si>
    <t>EXCEL FUSION 8mm RED 200mR</t>
  </si>
  <si>
    <t>EXCEL FUSION 10mm BLACK 100mR</t>
  </si>
  <si>
    <t>EXCEL FUSION 10mm BLACK 200mR</t>
  </si>
  <si>
    <t>EXCEL FUSION 10mm BLUE 100mR</t>
  </si>
  <si>
    <t>EXCEL FUSION 10mm BLUE 200mR</t>
  </si>
  <si>
    <t>EXCEL FUSION 10mm RED 100mR</t>
  </si>
  <si>
    <t>EXCEL FUSION 10mm RED 200mR</t>
  </si>
  <si>
    <t>EXCEL GEMINI 7mm ORANGE 100mR</t>
  </si>
  <si>
    <t>EXCEL GEMINI 7mm ORANGE 200mR</t>
  </si>
  <si>
    <t>EXCEL GEMINI 9mm ORANGE 100mR</t>
  </si>
  <si>
    <t>EXCEL GEMINI 9mm ORANGE 200mR</t>
  </si>
  <si>
    <t>EC</t>
  </si>
  <si>
    <t>EXCEL CONTROL 4mm BLUE 100mR</t>
  </si>
  <si>
    <t>EXCEL CONTROL 4mm BLUE 200mR</t>
  </si>
  <si>
    <t>EXCEL CONTROL 4mm LIME 100mR</t>
  </si>
  <si>
    <t>EXCEL CONTROL 4mm LIME 200mR</t>
  </si>
  <si>
    <t>EXCEL CONTROL 4mm ORANGE 100mR</t>
  </si>
  <si>
    <t>EXCEL CONTROL 4mm ORANGE 200mR</t>
  </si>
  <si>
    <t>EXCEL CONTROL 4mm PINK 100mR</t>
  </si>
  <si>
    <t>EXCEL CONTROL 4mm PINK 200mR</t>
  </si>
  <si>
    <t>EXCEL CONTROL 4mm RED 100mR</t>
  </si>
  <si>
    <t>EXCEL CONTROL 4mm RED 200mR</t>
  </si>
  <si>
    <t>EXCEL CONTROL 4mm WHITE 100mR</t>
  </si>
  <si>
    <t>EXCEL CONTROL 4mm WHITE 200mR</t>
  </si>
  <si>
    <t>EXCEL CONTROL 5mm BLUE 100mR</t>
  </si>
  <si>
    <t>EXCEL CONTROL 5mm BLUE 200mR</t>
  </si>
  <si>
    <t>EXCEL CONTROL 5mm LIME 100mR</t>
  </si>
  <si>
    <t>EXCEL CONTROL 5mm LIME 200mR</t>
  </si>
  <si>
    <t>EXCEL CONTROL 5mm ORANGE 100mR</t>
  </si>
  <si>
    <t>EXCEL CONTROL 5mm ORANGE 200mR</t>
  </si>
  <si>
    <t>EXCEL CONTROL 5mm PINK 100mR</t>
  </si>
  <si>
    <t>EXCEL CONTROL 5mm PINK 200mR</t>
  </si>
  <si>
    <t>EXCEL CONTROL 5mm RED 100mR</t>
  </si>
  <si>
    <t>EXCEL CONTROL 5mm RED 200mR</t>
  </si>
  <si>
    <t>EXCEL CONTROL 5mm WHITE 100mR</t>
  </si>
  <si>
    <t>EXCEL CONTROL 5mm WHITE 200mR</t>
  </si>
  <si>
    <t>EP</t>
  </si>
  <si>
    <t>EXCEL PS12</t>
  </si>
  <si>
    <t>EP0023</t>
  </si>
  <si>
    <t>EXCEL PS12 3mm GREY 200mR</t>
  </si>
  <si>
    <t>EP0005</t>
  </si>
  <si>
    <t>EXCEL PS12 4mm BLUE 100m R</t>
  </si>
  <si>
    <t>EP0006</t>
  </si>
  <si>
    <t>EXCEL PS12 4mm BLUE 200m R</t>
  </si>
  <si>
    <t>EXCEL PS12 4mm GREY 100m R</t>
  </si>
  <si>
    <t>EXCEL PS12 4mm GREY 200m R</t>
  </si>
  <si>
    <t>EP0004</t>
  </si>
  <si>
    <t>EXCEL PS12 4mm RED 200m R</t>
  </si>
  <si>
    <t>EXCEL PS12 4mm WHITE 100mR</t>
  </si>
  <si>
    <t>EXCEL PS12 4mm WHITE 200mR</t>
  </si>
  <si>
    <t>EXCEL PS12 5mm GREY 100m R</t>
  </si>
  <si>
    <t>EXCEL PS12 5mm GREY 200m R</t>
  </si>
  <si>
    <t>EP0009</t>
  </si>
  <si>
    <t>EXCEL PS12 5mm RED 100m R</t>
  </si>
  <si>
    <t>EP0010</t>
  </si>
  <si>
    <t>EXCEL PS12 5mm RED 200m R</t>
  </si>
  <si>
    <t>EXCEL PS12 5mm WHITE 100mR</t>
  </si>
  <si>
    <t>EXCEL PS12 5mm WHITE 200m R</t>
  </si>
  <si>
    <t>EP0018</t>
  </si>
  <si>
    <t>EXCEL PS12 6mm BLUE 200m R</t>
  </si>
  <si>
    <t>EXCEL PS12 6mm GREY 100m R</t>
  </si>
  <si>
    <t>EXCEL PS12 6mm GREY 200m R</t>
  </si>
  <si>
    <t>EP0015</t>
  </si>
  <si>
    <t>EXCEL PS12 6mm RED 100m R</t>
  </si>
  <si>
    <t>EP0016</t>
  </si>
  <si>
    <t>EXCEL PS12 6mm RED 200m R</t>
  </si>
  <si>
    <t>EXCEL PS12 6mm WHITE 200mR</t>
  </si>
  <si>
    <t>ETZ</t>
  </si>
  <si>
    <t>EXCEL V12 2.5mm NATURAL 100mR</t>
  </si>
  <si>
    <t>ABL=627kg MBL=564kg</t>
  </si>
  <si>
    <t>EXCEL V12 2.5mm NATURAL 200mR</t>
  </si>
  <si>
    <t>EXCEL V12 3mm NATURAL 100mR</t>
  </si>
  <si>
    <t>ABL=993kg MBL=894kg</t>
  </si>
  <si>
    <t>EXCEL V12 3mm NATURAL 200mR</t>
  </si>
  <si>
    <t>EXCEL V12 4mm NATURAL 100mR</t>
  </si>
  <si>
    <t>ABL=1680kg MBL=1510kg</t>
  </si>
  <si>
    <t>EXCEL V12 4mm NATURAL 200mR</t>
  </si>
  <si>
    <t>EXCEL V12 5mm NATURAL 100mR</t>
  </si>
  <si>
    <t>ABL=2410kg MBL=2160kg</t>
  </si>
  <si>
    <t>EXCEL V12 5mm NATURAL 200mR</t>
  </si>
  <si>
    <t>EXCEL V12 6mm NATURAL 100mR</t>
  </si>
  <si>
    <t>ABL=3350kg MBL=3020kg</t>
  </si>
  <si>
    <t>EXCEL V12 6mm NATURAL 200mR</t>
  </si>
  <si>
    <t>EXCEL V12 2.5mm S/BLACK 100mR</t>
  </si>
  <si>
    <t>EXCEL V12 2.5mm S/BLACK 200mR</t>
  </si>
  <si>
    <t>EXCEL V12 3mm S/BLACK 100mR</t>
  </si>
  <si>
    <t>EXCEL V12 3mm S/BLACK 200mR</t>
  </si>
  <si>
    <t>EXCEL V12 4mm S/BLACK 100mR</t>
  </si>
  <si>
    <t>EXCEL V12 4mm S/BLACK 200mR</t>
  </si>
  <si>
    <t>EXCEL V12 5mm S/BLACK 100mR</t>
  </si>
  <si>
    <t>EXCEL V12 5mm S/BLACK 200mR</t>
  </si>
  <si>
    <t>EXCEL V12 6mm S/BLACK 100mR</t>
  </si>
  <si>
    <t>EXCEL V12 6mm S/BLACK 200mR</t>
  </si>
  <si>
    <t>PE</t>
  </si>
  <si>
    <t>EXCEL VECTRAN 1.5mm BLK/GLD 100mR</t>
  </si>
  <si>
    <t>EXCEL VECTRAN 1.5mm BLK/GLD 200mR</t>
  </si>
  <si>
    <t>EXCEL VECTRAN 2mm BLK/GLD 100mR</t>
  </si>
  <si>
    <t>EXCEL VECTRAN 2mm BLK/GLD 200mR</t>
  </si>
  <si>
    <t>EXCEL VECTRAN 3mm BLK/GLD 100mR</t>
  </si>
  <si>
    <t>EXCEL VECTRAN 3mm BLK/GLD 200mR</t>
  </si>
  <si>
    <t>EXCEL VECTRAN 4mm BLK/GLD 100mR</t>
  </si>
  <si>
    <t>EXCEL VECTRAN 4mm BLK/GLD 200mR</t>
  </si>
  <si>
    <t>EXCEL VECTRAN 1.5mm BLACK 10x40m MS</t>
  </si>
  <si>
    <t>EXCEL VECTRAN 2mm BLACK 10x30m MS</t>
  </si>
  <si>
    <t>EXCEL VECTRAN 3mm BLACK 10x17m MS</t>
  </si>
  <si>
    <t>KF</t>
  </si>
  <si>
    <t>EXCEL PRO 2mm Black 100m R</t>
  </si>
  <si>
    <t>EXCEL PRO 2mm Black 200m R</t>
  </si>
  <si>
    <t>EXCEL PRO 2mm Blue 100m R</t>
  </si>
  <si>
    <t>EXCEL PRO 2mm Blue 200m R</t>
  </si>
  <si>
    <t>EXCEL PRO 2mm Grey 100m R</t>
  </si>
  <si>
    <t>EXCEL PRO 2mm Grey 200m R</t>
  </si>
  <si>
    <t>EXCEL PRO 2mm Lime 100m R</t>
  </si>
  <si>
    <t>EXCEL PRO 2mm Lime 200m R</t>
  </si>
  <si>
    <t>EXCEL PRO 2mm Red 100m R</t>
  </si>
  <si>
    <t>EXCEL PRO 2mm Red 200m R</t>
  </si>
  <si>
    <t>EXCEL PRO 2mm White 100m R</t>
  </si>
  <si>
    <t>EXCEL PRO 2mm White 200m R</t>
  </si>
  <si>
    <t>EXCEL PRO 3mm Black 100m R</t>
  </si>
  <si>
    <t>EXCEL PRO 3mm Black 200m R</t>
  </si>
  <si>
    <t>EXCEL PRO 3mm Blue 100m R</t>
  </si>
  <si>
    <t>EXCEL PRO 3mm Blue 200m R</t>
  </si>
  <si>
    <t>EXCEL PRO 3mm Grey 100m R</t>
  </si>
  <si>
    <t>EXCEL PRO 3mm Grey 200m R</t>
  </si>
  <si>
    <t>EXCEL PRO 3mm Lime 100m R</t>
  </si>
  <si>
    <t>EXCEL PRO 3mm Lime 200m R</t>
  </si>
  <si>
    <t>EXCEL PRO 3mm Red 100m R</t>
  </si>
  <si>
    <t>EXCEL PRO 3mm Red 200m R</t>
  </si>
  <si>
    <t>EXCEL PRO 3mm White 100m R</t>
  </si>
  <si>
    <t>EXCEL PRO 3mm White 200m R</t>
  </si>
  <si>
    <t>EXCEL PRO 4mm Black 100m R</t>
  </si>
  <si>
    <t>EXCEL PRO 4mm Black 200m R</t>
  </si>
  <si>
    <t>EXCEL PRO 4mm Blue 100m R</t>
  </si>
  <si>
    <t>EXCEL PRO 4mm Blue 200m R</t>
  </si>
  <si>
    <t>EXCEL PRO 4mm Grey 100m R</t>
  </si>
  <si>
    <t>EXCEL PRO 4mm Grey 200m R</t>
  </si>
  <si>
    <t>EXCEL PRO 4mm Lime 100m R</t>
  </si>
  <si>
    <t>EXCEL PRO 4mm Lime 200m R</t>
  </si>
  <si>
    <t>EXCEL PRO 4mm Red 100m R</t>
  </si>
  <si>
    <t>EXCEL PRO 4mm Red 200m R</t>
  </si>
  <si>
    <t>EXCEL PRO 4mm White 100m R</t>
  </si>
  <si>
    <t>EXCEL PRO 4mm White 200m R</t>
  </si>
  <si>
    <t>EXCEL PRO 5mm Black 100m R</t>
  </si>
  <si>
    <t>EXCEL PRO 5mm Black 200m R</t>
  </si>
  <si>
    <t>EXCEL PRO 5mm Blue 100m R</t>
  </si>
  <si>
    <t>EXCEL PRO 5mm Blue 200m R</t>
  </si>
  <si>
    <t>EXCEL PRO 5mm Grey 100m R</t>
  </si>
  <si>
    <t>EXCEL PRO 5mm Grey 200m R</t>
  </si>
  <si>
    <t>EXCEL PRO 5mm Lime 100m R</t>
  </si>
  <si>
    <t>EXCEL PRO 5mm Lime 200m R</t>
  </si>
  <si>
    <t>EXCEL PRO 5mm Red 100m R</t>
  </si>
  <si>
    <t>EXCEL PRO 5mm Red 200m R</t>
  </si>
  <si>
    <t>EXCEL PRO 5mm White 100m R</t>
  </si>
  <si>
    <t>EXCEL PRO 5mm White 200m R</t>
  </si>
  <si>
    <t>EXCEL PRO 6mm Black 100m R</t>
  </si>
  <si>
    <t>EXCEL PRO 6mm Black 200m R</t>
  </si>
  <si>
    <t>EXCEL PRO 6mm Blue 100m R</t>
  </si>
  <si>
    <t>EXCEL PRO 6mm Blue 200m R</t>
  </si>
  <si>
    <t>EXCEL PRO 6mm Grey 100m R</t>
  </si>
  <si>
    <t>EXCEL PRO 6mm Grey 200m R</t>
  </si>
  <si>
    <t>EXCEL PRO 6mm Lime 100m R</t>
  </si>
  <si>
    <t>EXCEL PRO 6mm Lime 200m R</t>
  </si>
  <si>
    <t>EXCEL PRO 6mm Red 100m R</t>
  </si>
  <si>
    <t>EXCEL PRO 6mm Red 200m R</t>
  </si>
  <si>
    <t>EXCEL PRO 6mm White 100m R</t>
  </si>
  <si>
    <t>EXCEL PRO 6mm White 200m R</t>
  </si>
  <si>
    <t>EXCEL PRO 2mm MIXED 10xMS</t>
  </si>
  <si>
    <t>EXCEL PRO 3mm MIXED 10xMS</t>
  </si>
  <si>
    <t>EXCEL PRO 2mm BLUE 10xMS</t>
  </si>
  <si>
    <t>EXCEL PRO 3mm BLUE 10xMS</t>
  </si>
  <si>
    <t>EXCEL PRO 2mm GREY 10xMS</t>
  </si>
  <si>
    <t>EXCEL PRO 2mm BLACK 10xMS</t>
  </si>
  <si>
    <t>EXCEL PRO 2mm RED 10xMS</t>
  </si>
  <si>
    <t>EXCEL PRO 2mm LIME 10xMS</t>
  </si>
  <si>
    <t>EXCEL PRO 2mm MIXED 15xMS+DISPENSER</t>
  </si>
  <si>
    <t>EXCEL PRO 3mm WHITE 10xMS</t>
  </si>
  <si>
    <t>EXCEL PRO 3mm GREY 10xMS</t>
  </si>
  <si>
    <t>EXCEL PRO 3mm BLACK 10xMS</t>
  </si>
  <si>
    <t>EXCEL PRO 3mm RED 10xMS</t>
  </si>
  <si>
    <t>EXCEL PRO 3mm LIME 10xMS</t>
  </si>
  <si>
    <t>EXCEL PRO 3mm MIXED 15xMS+DISPENSER</t>
  </si>
  <si>
    <t>JF</t>
  </si>
  <si>
    <t>EXCEL MARSTRON + 6mm GREEN 100mR</t>
  </si>
  <si>
    <t>EXCEL MARSTRON + 6mm GREEN 200mR</t>
  </si>
  <si>
    <t>EXCEL MARSTRON + 6mm GREY 100mR</t>
  </si>
  <si>
    <t>EXCEL MARSTRON + 6mm GREY 200mR</t>
  </si>
  <si>
    <t>EXCEL MARSTRON + 6mm PURPLE 100mR</t>
  </si>
  <si>
    <t>EXCEL MARSTRON + 6mm PURPLE 200mR</t>
  </si>
  <si>
    <t>EXCEL MARSTRON + 6mm RED 100mR</t>
  </si>
  <si>
    <t>EXCEL MARSTRON + 6mm RED 200mR</t>
  </si>
  <si>
    <t>EM0008</t>
  </si>
  <si>
    <t>EXCEL MARSTRON + 6mm YELLOW 100mR</t>
  </si>
  <si>
    <t>EM0009</t>
  </si>
  <si>
    <t>EXCEL MARSTRON + 6mm YELLOW 200mR</t>
  </si>
  <si>
    <t>EXCEL MARSTRON + 7mm GREY 100mR</t>
  </si>
  <si>
    <t>EXCEL MARSTRON + 7mm GREY 200mR</t>
  </si>
  <si>
    <t>EXCEL MARSTRON + 7mm PURPLE 100mR</t>
  </si>
  <si>
    <t>EXCEL MARSTRON + 7mm PURPLE 200mR</t>
  </si>
  <si>
    <t>EXCEL MARSTRON + 7mm RED 100mR</t>
  </si>
  <si>
    <t>EXCEL MARSTRON + 7mm RED 200mR</t>
  </si>
  <si>
    <t>EXCEL MARSTRON + 8mm GREEN 100mR</t>
  </si>
  <si>
    <t>EXCEL MARSTRON + 8mm GREEN 200mR</t>
  </si>
  <si>
    <t>EXCEL MARSTRON + 8mm GREY 100mR</t>
  </si>
  <si>
    <t>EXCEL MARSTRON + 8mm GREY 200mR</t>
  </si>
  <si>
    <t>EXCEL MARSTRON + 8mm PURPLE 100mR</t>
  </si>
  <si>
    <t>EXCEL MARSTRON + 8mm PURPLE 200mR</t>
  </si>
  <si>
    <t>EXCEL MARSTRON + 8mm RED 100mR</t>
  </si>
  <si>
    <t>EXCEL MARSTRON + 8mm RED 200mR</t>
  </si>
  <si>
    <t>EM0022</t>
  </si>
  <si>
    <t>EXCEL MARSTRON + 8mm YELLOW 100mR</t>
  </si>
  <si>
    <t>EM0023</t>
  </si>
  <si>
    <t>EXCEL MARSTRON + 8mm YELLOW 200mR</t>
  </si>
  <si>
    <t>EXCEL MARSTRON 6mm BLUE 100mR</t>
  </si>
  <si>
    <t>EXCEL MARSTRON 6mm BLUE 200mR</t>
  </si>
  <si>
    <t>JF0217</t>
  </si>
  <si>
    <t>EXCEL MARSTRON 6mm PURPLE 100mR</t>
  </si>
  <si>
    <t>JF0218</t>
  </si>
  <si>
    <t>EXCEL MARSTRON 6mm PURPLE 200mR</t>
  </si>
  <si>
    <t>EXCEL MARSTRON 8mm BLUE 100mR</t>
  </si>
  <si>
    <t>EXCEL MARSTRON 8mm BLUE 200mR</t>
  </si>
  <si>
    <t>JF0221</t>
  </si>
  <si>
    <t>EXCEL MARSTRON 8mm PURPLE 100mR</t>
  </si>
  <si>
    <t>JF0222</t>
  </si>
  <si>
    <t>EXCEL MARSTRON 8mm PURPLE 200mR</t>
  </si>
  <si>
    <t>JB</t>
  </si>
  <si>
    <t>8PLT P/S PES 4mm BLACK 100mR</t>
  </si>
  <si>
    <t>QA26-198</t>
  </si>
  <si>
    <t>8PLT P/S PES 4mm BLUE 100mR</t>
  </si>
  <si>
    <t>8PLT P/S PES 4mm LIME 100mR</t>
  </si>
  <si>
    <t>8PLT P/S PES 4mm RED 100mR</t>
  </si>
  <si>
    <t>8PLT P/S PES 4mm WHITE 100mR</t>
  </si>
  <si>
    <t>8PLT P/S PES 4mm BLACK 200mR</t>
  </si>
  <si>
    <t>8PLT P/S PES 4mm BLUE 200mR</t>
  </si>
  <si>
    <t>8PLT P/S PES 4mm LIME 200mR</t>
  </si>
  <si>
    <t>8PLT P/S PES 4mm RED 200mR</t>
  </si>
  <si>
    <t>8PLT P/S PES 4mm WHITE 200mR</t>
  </si>
  <si>
    <t>8PLT P/S PES 5mm BLACK 100mR</t>
  </si>
  <si>
    <t>8PLT P/S PES 5mm BLUE 100mR</t>
  </si>
  <si>
    <t>8PLT P/S PES 5mm LIME 100mR</t>
  </si>
  <si>
    <t>8PLT P/S PES 5mm RED 100mR</t>
  </si>
  <si>
    <t>8PLT P/S PES 5mm WHITE 100mR</t>
  </si>
  <si>
    <t>8PLT P/S PES 5mm BLACK 200mR</t>
  </si>
  <si>
    <t>8PLT P/S PES 5mm BLUE 200mR</t>
  </si>
  <si>
    <t>8PLT P/S PES 5mm LIME 200mR</t>
  </si>
  <si>
    <t>8PLT P/S PES 5mm RED 200mR</t>
  </si>
  <si>
    <t>8PLT P/S PES 5mm WHITE 200mR</t>
  </si>
  <si>
    <t>8PLT P/S PES 6mm BLACK 100mR</t>
  </si>
  <si>
    <t>8PLT P/S PES 6mm BLUE 100mR</t>
  </si>
  <si>
    <t>8PLT P/S PES 6mm LIME 100mR</t>
  </si>
  <si>
    <t>8PLT P/S PES 6mm RED 100mR</t>
  </si>
  <si>
    <t>8PLT P/S PES 6mm WHITE 100mR</t>
  </si>
  <si>
    <t>8PLT P/S PES 6mm BLACK 200mR</t>
  </si>
  <si>
    <t>8PLT P/S PES 6mm BLUE 200mR</t>
  </si>
  <si>
    <t>8PLT P/S PES 6mm LIME 200mR</t>
  </si>
  <si>
    <t>8PLT P/S PES 6mm RED 200mR</t>
  </si>
  <si>
    <t>8PLT P/S PES 6mm WHITE 200mR</t>
  </si>
  <si>
    <t>8PLT P/S PES 8mm WHITE 100mR</t>
  </si>
  <si>
    <t>8PLT P/S PES 8mm WHITE 200mR</t>
  </si>
  <si>
    <t>JK</t>
  </si>
  <si>
    <t>8PLT MATT PES BLACK 4mm 100mR</t>
  </si>
  <si>
    <t>QA26-151</t>
  </si>
  <si>
    <t>8PLT MATT PES BLACK 4mm 200mR</t>
  </si>
  <si>
    <t>8PLT MATT PES BLUE 4mm 100mR</t>
  </si>
  <si>
    <t>8PLT MATT PES BLUE 4mm 200mR</t>
  </si>
  <si>
    <t>8PLT MATT PES RED 4mm 100mR</t>
  </si>
  <si>
    <t>8PLT MATT PES RED 4mm 200mR</t>
  </si>
  <si>
    <t>8PLT MATT PES WHITE 4mm 100mR</t>
  </si>
  <si>
    <t>8PLT MATT PES WHITE 4mm 200mR</t>
  </si>
  <si>
    <t>8PLT MATT PES BLACK 5mm 100mR</t>
  </si>
  <si>
    <t>8PLT MATT PES BLACK 5mm 200mR</t>
  </si>
  <si>
    <t>8PLT MATT PES BLUE 5mm 100mR</t>
  </si>
  <si>
    <t>8PLT MATT PES BLUE 5mm 200mR</t>
  </si>
  <si>
    <t>8PLT MATT PES RED 5mm 100mR</t>
  </si>
  <si>
    <t>8PLT MATT PES RED 5mm 200mR</t>
  </si>
  <si>
    <t>8PLT MATT PES WHITE 5mm 100mR</t>
  </si>
  <si>
    <t>8PLT MATT PES WHITE 5mm 200mR</t>
  </si>
  <si>
    <t>8PLT MATT PES BLACK 6mm 100mR</t>
  </si>
  <si>
    <t>8PLT MATT PES BLACK 6mm 200mR</t>
  </si>
  <si>
    <t>8PLT MATT PES BLUE 6mm 100mR</t>
  </si>
  <si>
    <t>8PLT MATT PES BLUE 6mm 200mR</t>
  </si>
  <si>
    <t>8PLT MATT PES RED 6mm 100mR</t>
  </si>
  <si>
    <t>8PLT MATT PES RED 6mm 200mR</t>
  </si>
  <si>
    <t>8PLT MATT PES WHITE 6mm 100mR</t>
  </si>
  <si>
    <t>8PLT MATT PES WHITE 6mm 200mR</t>
  </si>
  <si>
    <t>8PLT MATT PES WHITE 8mm 100mR</t>
  </si>
  <si>
    <t>8PLT MATT PES WHITE 8mm 200mR</t>
  </si>
  <si>
    <t>FORMULINE 3.8mm WHITE 200mR</t>
  </si>
  <si>
    <t>FORMULINE 3.8mm WHITE 100mR</t>
  </si>
  <si>
    <t>FORMULA X 3.8mm WHITE 200mR</t>
  </si>
  <si>
    <t>FORMULA X 3.8mm WHITE 100mR</t>
  </si>
  <si>
    <t>KL</t>
  </si>
  <si>
    <t>KITE LINE</t>
  </si>
  <si>
    <t xml:space="preserve">BLACK </t>
  </si>
  <si>
    <t>KITELINE RACE 99 270kg BLACK 100mR</t>
  </si>
  <si>
    <t>KL0300</t>
  </si>
  <si>
    <t>KITELINE RACE 99 270kg BLACK 1000mR</t>
  </si>
  <si>
    <t>KL0312</t>
  </si>
  <si>
    <t>KITELINE RACE 99 270kg BLK 50m MS</t>
  </si>
  <si>
    <t>KITELINE RACE 99 270kg BLACK 500mR</t>
  </si>
  <si>
    <t xml:space="preserve">BLUE </t>
  </si>
  <si>
    <t>KITELINE RACE 99 270kg BLUE 100mR</t>
  </si>
  <si>
    <t>KL0306</t>
  </si>
  <si>
    <t>KITELINE RACE 99 270kg BLUE 1000mR</t>
  </si>
  <si>
    <t>KITELINE RACE 99 270kg BLUE 500mR</t>
  </si>
  <si>
    <t xml:space="preserve">RED </t>
  </si>
  <si>
    <t>KITELINE RACE 99 270kg RED 100mR</t>
  </si>
  <si>
    <t>KL0303</t>
  </si>
  <si>
    <t>KITELINE RACE 99 270kg RED 1000mR</t>
  </si>
  <si>
    <t>KITELINE RACE 99 270kg RED 500mR</t>
  </si>
  <si>
    <t xml:space="preserve">YELLOW </t>
  </si>
  <si>
    <t>KITELINE RACE 99 270kg YELLOW 100mR</t>
  </si>
  <si>
    <t>KL0309</t>
  </si>
  <si>
    <t>KITELINE RACE 99 270kg YELLOW 1000m</t>
  </si>
  <si>
    <t>KITELINE RACE 99 270kg YELLOW 500mR</t>
  </si>
  <si>
    <t>KITELINE RACE 99 360kg BLACK 100mR</t>
  </si>
  <si>
    <t>KITELINE RACE 99 360kg BLACK 500mR</t>
  </si>
  <si>
    <t>KITELINE RACE 99 360kg BLUE 100mR</t>
  </si>
  <si>
    <t>KITELINE RACE 99 360kg BLUE 500mR</t>
  </si>
  <si>
    <t>KITELINE RACE 99 360kg RED 100mR</t>
  </si>
  <si>
    <t>KITELINE RACE 99 360kg RED 500mR</t>
  </si>
  <si>
    <t>KITELINE RACE 99 360kg YELLOW 100mR</t>
  </si>
  <si>
    <t>KITELINE RACE 99 360kg YELLOW 500mR</t>
  </si>
  <si>
    <t>KITELINE FREESTYLE 450kg BLACK 100m</t>
  </si>
  <si>
    <t>KL0205</t>
  </si>
  <si>
    <t>KITELINE FREESTYLE 450kg BLK 1000mR</t>
  </si>
  <si>
    <t>KITELINE FREESTYLE 450kg BLACK 500m</t>
  </si>
  <si>
    <t>KITELINE FREESTYLE 450kg BLUE 100mR</t>
  </si>
  <si>
    <t>KL0207</t>
  </si>
  <si>
    <t>KITELINE FREESTYLE 450kg BLU 1000mR</t>
  </si>
  <si>
    <t>KITELINE FREESTYLE 450kg RED 100mR</t>
  </si>
  <si>
    <t>KL0208</t>
  </si>
  <si>
    <t>KITELINE FREESTYLE 450kg RED 1000mR</t>
  </si>
  <si>
    <t>KITELINE FREESTYLE 450kg YEL 100mR</t>
  </si>
  <si>
    <t>BD</t>
  </si>
  <si>
    <t>BLUE OCEAN 12mm BLACK 100mR</t>
  </si>
  <si>
    <t>BLUE OCEAN 12mm BLACK 200mR</t>
  </si>
  <si>
    <t>BLUE OCEAN 14mm BLACK 100mR</t>
  </si>
  <si>
    <t>BLUE OCEAN 14mm BLACK 200mR</t>
  </si>
  <si>
    <t>BLUE OCEAN 16mm BLACK 100mR</t>
  </si>
  <si>
    <t>BLUE OCEAN 16mm BLACK 200mR</t>
  </si>
  <si>
    <t>BLUE OCEAN 12mm WHITE 100mR</t>
  </si>
  <si>
    <t>BLUE OCEAN 12mm WHITE 200mR</t>
  </si>
  <si>
    <t>BLUE OCEAN 14mm WHITE 100mR</t>
  </si>
  <si>
    <t>BLUE OCEAN 14mm WHITE 200mR</t>
  </si>
  <si>
    <t>BLUE OCEAN 16mm WHITE 100mR</t>
  </si>
  <si>
    <t>BLUE OCEAN 16mm WHITE 200mR</t>
  </si>
  <si>
    <t>BLUE OCEAN 12mm BLACK 6m SEOE+BOX</t>
  </si>
  <si>
    <t>BLUE OCEAN 12mm BLACK 9m SEOE+BOX</t>
  </si>
  <si>
    <t>BLUE OCEAN 14mm BLACK 9m SEOE+BOX</t>
  </si>
  <si>
    <t>BLUE OCEAN 14mm BLACK 12m SEOE+BOX</t>
  </si>
  <si>
    <t>BLUE OCEAN 16mm BLACK 9m SEOE+BOX</t>
  </si>
  <si>
    <t>BLUE OCEAN 16mm BLACK 12m SEOE+BOX</t>
  </si>
  <si>
    <t>BLUE OCEAN 12mm WHITE 6m SEOE+BOX</t>
  </si>
  <si>
    <t>BLUE OCEAN 12mm WHITE 9m SEOE+BOX</t>
  </si>
  <si>
    <t>BLUE OCEAN 14mm WHITE 9m SEOE+BOX</t>
  </si>
  <si>
    <t>BLUE OCEAN 14mm WHITE 12m SEOE+BOX</t>
  </si>
  <si>
    <t>BLUE OCEAN 16mm WHITE 9m SEOE+BOX</t>
  </si>
  <si>
    <t>BLUE OCEAN 16mm WHITE 12m SEOE+BOX</t>
  </si>
  <si>
    <t>TG</t>
  </si>
  <si>
    <t>DOCKLINE</t>
  </si>
  <si>
    <t>TG4002</t>
  </si>
  <si>
    <t>DOCKLINE 12mm BLACK 100mR</t>
  </si>
  <si>
    <t>TG4009</t>
  </si>
  <si>
    <t>DOCKLINE 12mm GREY 200mR</t>
  </si>
  <si>
    <t>TG4001</t>
  </si>
  <si>
    <t>DOCKLINE 12mm WHITE 200mR</t>
  </si>
  <si>
    <t>TG4013</t>
  </si>
  <si>
    <t>DOCKLINE 14mm BLACK 200mR</t>
  </si>
  <si>
    <t>TG4018</t>
  </si>
  <si>
    <t>DOCKLINE 14mm GREY 100mR</t>
  </si>
  <si>
    <t>TG4019</t>
  </si>
  <si>
    <t>DOCKLINE 14mm GREY 200mR</t>
  </si>
  <si>
    <t>TG4016</t>
  </si>
  <si>
    <t>DOCKLINE 14mm NAVY 100mR</t>
  </si>
  <si>
    <t>TG4017</t>
  </si>
  <si>
    <t>DOCKLINE 14mm NAVY 200mR</t>
  </si>
  <si>
    <t>TG4022</t>
  </si>
  <si>
    <t>DOCKLINE 16mm BLACK 100mR</t>
  </si>
  <si>
    <t>TG4023</t>
  </si>
  <si>
    <t>DOCKLINE 16mm BLACK 200mR</t>
  </si>
  <si>
    <t>TG4026</t>
  </si>
  <si>
    <t>DOCKLINE 16mm NAVY 100mR</t>
  </si>
  <si>
    <t>TG4032</t>
  </si>
  <si>
    <t>DOCKLINE 18mm BLACK 100mR</t>
  </si>
  <si>
    <t>TG4033</t>
  </si>
  <si>
    <t>DOCKLINE 18mm BLACK 200mR</t>
  </si>
  <si>
    <t>WTG009</t>
  </si>
  <si>
    <t>DOCKLINE 12mm BLACK 6m BAGGED</t>
  </si>
  <si>
    <t>WTG018</t>
  </si>
  <si>
    <t>DOCKLINE 12mm BLUE 6m BAGGED</t>
  </si>
  <si>
    <t>WTG000</t>
  </si>
  <si>
    <t>DOCKLINE 12mm NAVY 6m BAGGED</t>
  </si>
  <si>
    <t>WTG027</t>
  </si>
  <si>
    <t>DOCKLINE 12mm WHITE 6m BAGGED</t>
  </si>
  <si>
    <t>WTG010</t>
  </si>
  <si>
    <t>DOCKLINE 12mm BLACK 8m BAGGED</t>
  </si>
  <si>
    <t>WTG019</t>
  </si>
  <si>
    <t>DOCKLINE 12mm BLUE 8m BAGGED</t>
  </si>
  <si>
    <t>WTG001</t>
  </si>
  <si>
    <t>DOCKLINE 12mm NAVY 8m BAGGED</t>
  </si>
  <si>
    <t>WTG028</t>
  </si>
  <si>
    <t>DOCKLINE 12mm WHITE 8m BAGGED</t>
  </si>
  <si>
    <t>WTG013</t>
  </si>
  <si>
    <t>DOCKLINE 14mm BLACK 10m BAGGED</t>
  </si>
  <si>
    <t>WTG022</t>
  </si>
  <si>
    <t>DOCKLINE 14mm BLUE 10m BAGGED</t>
  </si>
  <si>
    <t>WTG004</t>
  </si>
  <si>
    <t>DOCKLINE 14mm NAVY 10m BAGGED</t>
  </si>
  <si>
    <t>WTG031</t>
  </si>
  <si>
    <t>DOCKLINE 14mm WHITE 10m BAGGED</t>
  </si>
  <si>
    <t>WTG012</t>
  </si>
  <si>
    <t>DOCKLINE 14mm BLACK 8m BAGGED</t>
  </si>
  <si>
    <t>WTG021</t>
  </si>
  <si>
    <t>DOCKLINE 14mm BLUE 8m BAGGED</t>
  </si>
  <si>
    <t>WTG003</t>
  </si>
  <si>
    <t>DOCKLINE 14mm NAVY 8m BAGGED</t>
  </si>
  <si>
    <t>WTG015</t>
  </si>
  <si>
    <t>DOCKLINE 16mm BLACK 10m BAGGED</t>
  </si>
  <si>
    <t>WTG006</t>
  </si>
  <si>
    <t>DOCKLINE 16mm NAVY 10m BAGGED</t>
  </si>
  <si>
    <t>WTG016</t>
  </si>
  <si>
    <t>DOCKLINE 16mm BLACK 12m BAGGED</t>
  </si>
  <si>
    <t>WTG025</t>
  </si>
  <si>
    <t>DOCKLINE 16mm BLUE 12m BAGGED</t>
  </si>
  <si>
    <t>WTG007</t>
  </si>
  <si>
    <t>DOCKLINE 16mm NAVY 12m BAGGED</t>
  </si>
  <si>
    <t>WTG034</t>
  </si>
  <si>
    <t>DOCKLINE 16mm WHITE 12m BAGGED</t>
  </si>
  <si>
    <t>MARINA GRANDE 18mm BLACK 100m R</t>
  </si>
  <si>
    <t>MARINA GRANDE 18mm BLACK 200m R</t>
  </si>
  <si>
    <t>MARINA GRANDE 18mm GREY100m R</t>
  </si>
  <si>
    <t>MARINA GRANDE 18mm GREY 200m R</t>
  </si>
  <si>
    <t>MARINA GRANDE 18mm NAVY 100m R</t>
  </si>
  <si>
    <t>MARINA GRANDE 18mm NAVY 200m R</t>
  </si>
  <si>
    <t>MARINA GRANDE 18mm WHITE 100m R</t>
  </si>
  <si>
    <t>MARINA GRANDE 18mm WHITE 200m R</t>
  </si>
  <si>
    <t>MARINA GRANDE 20mm BLACK 100m R</t>
  </si>
  <si>
    <t>MARINA GRANDE 20mm BLACK 200m C</t>
  </si>
  <si>
    <t>MARINA GRANDE 20mm GREY 100m R</t>
  </si>
  <si>
    <t>MARINA GRANDE 20mm GREY 200m C</t>
  </si>
  <si>
    <t>MARINA GRANDE 20mm NAVY 100m R</t>
  </si>
  <si>
    <t>MARINA GRANDE 20mm NAVY 200m C</t>
  </si>
  <si>
    <t>MARINA GRANDE 20mm WHITE 100m R</t>
  </si>
  <si>
    <t>MARINA GRANDE 20mm WHITE 200m C</t>
  </si>
  <si>
    <t>AC</t>
  </si>
  <si>
    <t>3STR P/S 3mm WHITE 100mR</t>
  </si>
  <si>
    <t>QA26-192/193</t>
  </si>
  <si>
    <t>3STR P/S 3mm WHITE 200mR</t>
  </si>
  <si>
    <t>3STR P/S 4mm WHITE 100mR</t>
  </si>
  <si>
    <t>3STR P/S 4mm WHITE 200mR</t>
  </si>
  <si>
    <t>3STR P/S 5mm WHITE 100mR</t>
  </si>
  <si>
    <t>3STR P/S 5mm WHITE 200mR</t>
  </si>
  <si>
    <t>3STR P/S 6mm WHITE 100mR</t>
  </si>
  <si>
    <t>3STR P/S 6mm WHITE 200mR</t>
  </si>
  <si>
    <t>3STR P/S 8mm WHITE 100mR</t>
  </si>
  <si>
    <t>3STR P/S 8mm WHITE 200mR</t>
  </si>
  <si>
    <t>AC0080</t>
  </si>
  <si>
    <t>3STR P/S 10mm WHITE 100mR</t>
  </si>
  <si>
    <t>AC0081</t>
  </si>
  <si>
    <t>3STR P/S 10mm WHITE 200mR</t>
  </si>
  <si>
    <t>3STR P/S 12mm WHITE 100mR</t>
  </si>
  <si>
    <t>3STR P/S 12mm WHITE 200mR</t>
  </si>
  <si>
    <t>BE</t>
  </si>
  <si>
    <t>3 STRAND POLYESTER (EB BEIGE)</t>
  </si>
  <si>
    <t>AC0240</t>
  </si>
  <si>
    <t>3STR P/S 8mm BEIGE 200mR</t>
  </si>
  <si>
    <t>AC0241</t>
  </si>
  <si>
    <t>3STR P/S 10mm BEIGE 200mR</t>
  </si>
  <si>
    <t>AC0242</t>
  </si>
  <si>
    <t>3STR P/S 12mm BEIGE 200mR</t>
  </si>
  <si>
    <t>AC0243</t>
  </si>
  <si>
    <t>3STR P/S 14mm BEIGE 200mR</t>
  </si>
  <si>
    <t>AC0244</t>
  </si>
  <si>
    <t>3STR P/S 16mm BEIGE 200mR</t>
  </si>
  <si>
    <t>AA</t>
  </si>
  <si>
    <t>3STR POLYESTER 4mm BLACK 100mR</t>
  </si>
  <si>
    <t>BS EN ISO:1141</t>
  </si>
  <si>
    <t>3STR POLYESTER 4mm BLACK 200mR</t>
  </si>
  <si>
    <t>3STR POLYESTER 4mm NAVY 100mR</t>
  </si>
  <si>
    <t>3STR POLYESTER 4mm NAVY 200mR</t>
  </si>
  <si>
    <t>3STR POLYESTER 4mm WHITE 100mR</t>
  </si>
  <si>
    <t>3STR POLYESTER 4mm WHITE 200mR</t>
  </si>
  <si>
    <t>3STR POLYESTER 6mm BLACK 100mR</t>
  </si>
  <si>
    <t>3STR POLYESTER 6mm BLACK 200mR</t>
  </si>
  <si>
    <t>3STR POLYESTER 6mm NAVY 100mR</t>
  </si>
  <si>
    <t>3STR POLYESTER 6mm NAVY 200mR</t>
  </si>
  <si>
    <t>3STR POLYESTER 6mm WHITE 100mR</t>
  </si>
  <si>
    <t>3STR POLYESTER 6mm WHITE 200mR</t>
  </si>
  <si>
    <t>3STR POLYESTER 8mm BLACK 100mR</t>
  </si>
  <si>
    <t>3STR POLYESTER 8mm BLACK 200mR</t>
  </si>
  <si>
    <t>3STR POLYESTER 8mm NAVY 100mR</t>
  </si>
  <si>
    <t>3STR POLYESTER 8mm NAVY 200mR</t>
  </si>
  <si>
    <t>3STR POLYESTER 8mm WHITE 100mR</t>
  </si>
  <si>
    <t>3STR POLYESTER 8mm WHITE 200mR</t>
  </si>
  <si>
    <t>3STR POLYESTER 10mm BLACK 100mR</t>
  </si>
  <si>
    <t>3STR POLYESTER 10mm BLACK 200mR</t>
  </si>
  <si>
    <t>3STR POLYESTER 10mm NAVY 100mR</t>
  </si>
  <si>
    <t>3STR POLYESTER 10mm NAVY 200mR</t>
  </si>
  <si>
    <t>3STR POLYESTER 10mm WHITE 100mR</t>
  </si>
  <si>
    <t>3STR POLYESTER 10mm WHITE 200mR</t>
  </si>
  <si>
    <t>3STR POLYESTER 12mm BLACK 100mR</t>
  </si>
  <si>
    <t>3STR POLYESTER 12mm BLACK 200mR</t>
  </si>
  <si>
    <t>3STR POLYESTER 12mm NAVY 100mR</t>
  </si>
  <si>
    <t>3STR POLYESTER 12mm NAVY 200mR</t>
  </si>
  <si>
    <t>3STR POLYESTER 12mm WHITE 100mR</t>
  </si>
  <si>
    <t>3STR POLYESTER 12mm WHITE 200mR</t>
  </si>
  <si>
    <t>3STR POLYESTER 14mm BLACK 100mR</t>
  </si>
  <si>
    <t>3STR POLYESTER 14mm BLACK 200mR</t>
  </si>
  <si>
    <t>3STR POLYESTER 14mm NAVY 100mR</t>
  </si>
  <si>
    <t>3STR POLYESTER 14mm NAVY 200mR</t>
  </si>
  <si>
    <t>3STR POLYESTER 14mm WHITE 100mR</t>
  </si>
  <si>
    <t>3STR POLYESTER 14mm WHITE 200mR</t>
  </si>
  <si>
    <t>3STR POLYESTER 16mm BLACK 100mR</t>
  </si>
  <si>
    <t>3STR POLYESTER 16mm BLACK 200mR</t>
  </si>
  <si>
    <t>3STR POLYESTER 16mm NAVY 100mR</t>
  </si>
  <si>
    <t>3STR POLYESTER 16mm NAVY 200mR</t>
  </si>
  <si>
    <t>3STR POLYESTER 16mm WHITE 100mR</t>
  </si>
  <si>
    <t>3STR POLYESTER 16mm WHITE 200mR</t>
  </si>
  <si>
    <t>3STR POLYESTER 18mm BLACK 100mR</t>
  </si>
  <si>
    <t>3STR POLYESTER 18mm BLACK 200mR</t>
  </si>
  <si>
    <t>3STR POLYESTER 18mm NAVY 100mR</t>
  </si>
  <si>
    <t>3STR POLYESTER 18mm NAVY 200mR</t>
  </si>
  <si>
    <t>3STR POLYESTER 18mm WHITE 100mR</t>
  </si>
  <si>
    <t>3STR POLYESTER 18mm WHITE 200mR</t>
  </si>
  <si>
    <t>3STR POLYESTER 20mm BLACK 100mR</t>
  </si>
  <si>
    <t>3STR POLYESTER 20mm BLACK 200mC</t>
  </si>
  <si>
    <t>3STR POLYESTER 20mm NAVY 100mR</t>
  </si>
  <si>
    <t>3STR POLYESTER 20mm NAVY 200mC</t>
  </si>
  <si>
    <t>3STR POLYESTER 20mm WHITE 100mR</t>
  </si>
  <si>
    <t>3STR POLYESTER 20mm WHITE 200mR</t>
  </si>
  <si>
    <t>3STR POLYESTER 24mm BLACK 100mR</t>
  </si>
  <si>
    <t>3STR POLYESTER 24mm BLACK 200mC</t>
  </si>
  <si>
    <t>3STR POLYESTER 24mm NAVY 100mR</t>
  </si>
  <si>
    <t>3STR POLYESTER 24mm NAVY 200mC</t>
  </si>
  <si>
    <t>3STR POLYESTER 24mm WHITE 100mR</t>
  </si>
  <si>
    <t>3STR POLYESTER 24mm WHITE 200mC</t>
  </si>
  <si>
    <t>3STR POLYESTER 28mm BLACK 100mC</t>
  </si>
  <si>
    <t>3STR POLYESTER 28mm NAVY 100mC</t>
  </si>
  <si>
    <t>3STR POLYESTER 28mm WHITE 100mC</t>
  </si>
  <si>
    <t>3STR POLYESTER 28mm WHITE 200mR</t>
  </si>
  <si>
    <t>AA0388</t>
  </si>
  <si>
    <t>3STR POLYESTER 32mm BLACK 100mC</t>
  </si>
  <si>
    <t>AA0390</t>
  </si>
  <si>
    <t>3STR POLYESTER 32mm NAVY 100mC</t>
  </si>
  <si>
    <t>3STR POLYESTER 32mm WHITE 100mC</t>
  </si>
  <si>
    <t>3STR POLYESTER 32mm WHITE 200mC</t>
  </si>
  <si>
    <t>CC</t>
  </si>
  <si>
    <t>3STR NYLON 6mm WHITE 100mR</t>
  </si>
  <si>
    <t>BS EN ISO 1140</t>
  </si>
  <si>
    <t>3STR NYLON 6mm WHITE 200mR</t>
  </si>
  <si>
    <t>3STR NYLON 8mm WHITE 100mR</t>
  </si>
  <si>
    <t>3STR NYLON 8mm WHITE 200mR</t>
  </si>
  <si>
    <t>3STR NYLON 10mm WHITE 100mR</t>
  </si>
  <si>
    <t>3STR NYLON 10mm WHITE 200mR</t>
  </si>
  <si>
    <t>3STR NYLON 12mm WHITE 100mR</t>
  </si>
  <si>
    <t>3STR NYLON 12mm WHITE 200mR</t>
  </si>
  <si>
    <t>3STR NYLON 14mm WHITE 100mR</t>
  </si>
  <si>
    <t>3STR NYLON 14mm WHITE 200mR</t>
  </si>
  <si>
    <t>3STR NYLON 16mm WHITE 100mR</t>
  </si>
  <si>
    <t>3STR NYLON 16mm WHITE 200mR</t>
  </si>
  <si>
    <t>BA</t>
  </si>
  <si>
    <t>3 STRAND POLYPROP</t>
  </si>
  <si>
    <t>3STR NELSON 6mm WHT 220mC</t>
  </si>
  <si>
    <t>3STR NELSON 8mm WHT 220mC</t>
  </si>
  <si>
    <t>3STR NELSON 10mm WHT 220mC</t>
  </si>
  <si>
    <t>3STR NELSON 14mm WHT 220mC</t>
  </si>
  <si>
    <t>3STR NELSON 16mm WHT 220mC</t>
  </si>
  <si>
    <t>3STR NELSON 18mm WHT 220mC</t>
  </si>
  <si>
    <t>3STR NELSON 20mm WHT 220mC</t>
  </si>
  <si>
    <t>3STR NELSON 24mm WHT 220mC</t>
  </si>
  <si>
    <t>BY</t>
  </si>
  <si>
    <t>3STR HARDY HEMP 6mm 220M R</t>
  </si>
  <si>
    <t>QA26-207</t>
  </si>
  <si>
    <t>3STR HARDY HEMP 8mm 220M R</t>
  </si>
  <si>
    <t>3STR HARDY HEMP 10mm 220M R</t>
  </si>
  <si>
    <t>3STR HARDY HEMP 12mm 220mR</t>
  </si>
  <si>
    <t>3STR HARDY HEMP 14mm 220mR</t>
  </si>
  <si>
    <t>3STR HARDY HEMP 16mm 200mR</t>
  </si>
  <si>
    <t>3STR HARDY HEMP 18mm 220M R</t>
  </si>
  <si>
    <t>3STR HARDY HEMP 20mm 220mR</t>
  </si>
  <si>
    <t>3STR HARDY HEMP 22mm 220M C</t>
  </si>
  <si>
    <t>3STR HARDY HEMP 24mm 220M C</t>
  </si>
  <si>
    <t>BY0051</t>
  </si>
  <si>
    <t>3STR HARDY HEMP 16mm 100mR</t>
  </si>
  <si>
    <t>BY0052</t>
  </si>
  <si>
    <t>3STR HARDY HEMP 16mm 200M R</t>
  </si>
  <si>
    <t>BY0060</t>
  </si>
  <si>
    <t>3STR HARDY HEMP 18mm 100mR</t>
  </si>
  <si>
    <t>BY0061</t>
  </si>
  <si>
    <t>3STR HARDY HEMP 18mm 200mR</t>
  </si>
  <si>
    <t>BY0069</t>
  </si>
  <si>
    <t>3STR HARDY HEMP 20mm 100mR</t>
  </si>
  <si>
    <t>BY0070</t>
  </si>
  <si>
    <t>3STR HARDY HEMP 20mm 200M R</t>
  </si>
  <si>
    <t>BY0087</t>
  </si>
  <si>
    <t>3STR HARDY HEMP 24mm 100M R</t>
  </si>
  <si>
    <t>BY0088</t>
  </si>
  <si>
    <t>3STR HARDY HEMP 24mm 200m C</t>
  </si>
  <si>
    <t>BUFF</t>
  </si>
  <si>
    <t>AJ0110</t>
  </si>
  <si>
    <t>3STR BUFF 6mm 200mR</t>
  </si>
  <si>
    <t>AJ0111</t>
  </si>
  <si>
    <t>3STR BUFF 8mm 200mR</t>
  </si>
  <si>
    <t>AJ0112</t>
  </si>
  <si>
    <t>3STR BUFF 10mm 200mR</t>
  </si>
  <si>
    <t>AJ0113</t>
  </si>
  <si>
    <t>3STR BUFF 12mm 200mR</t>
  </si>
  <si>
    <t>AJ0114</t>
  </si>
  <si>
    <t>3STR BUFF 14mm 100mR</t>
  </si>
  <si>
    <t>AJ0115</t>
  </si>
  <si>
    <t>3STR BUFF 16mm 100mR</t>
  </si>
  <si>
    <t>AJ0116</t>
  </si>
  <si>
    <t>3STR BUFF 18mm 100mR</t>
  </si>
  <si>
    <t>AJ0117</t>
  </si>
  <si>
    <t>3STR BUFF 20mm 100mR</t>
  </si>
  <si>
    <t>AJ0118</t>
  </si>
  <si>
    <t>3STR BUFF 24mm 100mR</t>
  </si>
  <si>
    <t>GC</t>
  </si>
  <si>
    <t>M/P NYLON 12mm (No.1.5) 100mR</t>
  </si>
  <si>
    <t>LV</t>
  </si>
  <si>
    <t>M/P NYLON 12mm NAVY 100mR</t>
  </si>
  <si>
    <t>M/P NYLON 12mm (No.1.5) 200mR</t>
  </si>
  <si>
    <t>M/P NYLON 12mm NAVY 200mR</t>
  </si>
  <si>
    <t>M/P NYLON 14mm (No.1.75) 100mR</t>
  </si>
  <si>
    <t>M/P NYLON 14mm NAVY 100mR</t>
  </si>
  <si>
    <t>M/P NYLON 14mm (No.1.75) 200mR</t>
  </si>
  <si>
    <t>M/P NYLON 14mm NAVY 200mR</t>
  </si>
  <si>
    <t>M/P NYLON 16mm (No.2) 100mR</t>
  </si>
  <si>
    <t>M/P NYLON 16mm NAVY 100mR</t>
  </si>
  <si>
    <t>M/P NYLON 16mm (No.2) 200mR</t>
  </si>
  <si>
    <t>M/P NYLON 16mm NAVY 200mR</t>
  </si>
  <si>
    <t>M/P NYLON 18mm (No.2.25) 100mR</t>
  </si>
  <si>
    <t>M/P NYLON 18mm NAVY 100mR</t>
  </si>
  <si>
    <t>M/P NYLON 18mm (No.2.25) 200mR</t>
  </si>
  <si>
    <t>M/P NYLON 18mm NAVY 200mR</t>
  </si>
  <si>
    <t>M/P NYLON 20mm (No.2.5) 100mR</t>
  </si>
  <si>
    <t>M/P NYLON 20mm NAVY 100mR</t>
  </si>
  <si>
    <t>M/P NYLON 20mm (No.2.5) 200mR</t>
  </si>
  <si>
    <t>M/P NYLON 20mm NAVY 200mR</t>
  </si>
  <si>
    <t>M/P NYLON 24mm (No.3) 100mR</t>
  </si>
  <si>
    <t>M/P NYLON 24mm NAVY 100mR</t>
  </si>
  <si>
    <t>M/P NYLON 24mm (No.3) 200mC</t>
  </si>
  <si>
    <t>M/P NYLON 24mm NAVY 200mR</t>
  </si>
  <si>
    <t>M/P NYLON 28mm (No.3.5) 100mR</t>
  </si>
  <si>
    <t>M/P NYLON 28mm NAVY 100mR</t>
  </si>
  <si>
    <t>M/P NYLON 28mm (No.3.5) 200mR</t>
  </si>
  <si>
    <t>M/P NYLON 28mm NAVY 200mR</t>
  </si>
  <si>
    <t>M/P NYLON 32mm (No.4) 100mR</t>
  </si>
  <si>
    <t>M/P NYLON 32mm NAVY 100mR</t>
  </si>
  <si>
    <t>M/P NYLON 32mm (No.4) 200mR</t>
  </si>
  <si>
    <t>M/P NYLON 32mm NAVY 200mR</t>
  </si>
  <si>
    <t>TH</t>
  </si>
  <si>
    <t>WINCHLINE</t>
  </si>
  <si>
    <t>WTY300</t>
  </si>
  <si>
    <t>NOR'EASTER 13mm D12 BLK 1.8m (6')</t>
  </si>
  <si>
    <t>WTY305</t>
  </si>
  <si>
    <t>NOR'EASTER 18mm D12 BLK 3.6m (12')</t>
  </si>
  <si>
    <t>JA</t>
  </si>
  <si>
    <t>8PLT STD PES 1.5mm BEIGE 500mR</t>
  </si>
  <si>
    <t>8PLT STD PES 1.5mm BLACK 100mR</t>
  </si>
  <si>
    <t>QA26-150</t>
  </si>
  <si>
    <t>8PLT STD PES 1.5mm BLACK 200mR</t>
  </si>
  <si>
    <t>8PLT STD PES 1.5mm WHITE 100mR</t>
  </si>
  <si>
    <t>8PLT STD PES 1.5mm WHITE 200mR</t>
  </si>
  <si>
    <t>8PLT STD PES 2mm BEIGE100mR</t>
  </si>
  <si>
    <t>8PLT STD PES 2mm BEIGE 200mR</t>
  </si>
  <si>
    <t>8PLT STD PES 2mm BLACK 100mR</t>
  </si>
  <si>
    <t>8PLT STD PES 2mm BLACK 200mR</t>
  </si>
  <si>
    <t>8PLT STD PES 2mm WHITE 100mR</t>
  </si>
  <si>
    <t>8PLT STD PES 2mm WHITE 200mR</t>
  </si>
  <si>
    <t>8PLT STD PES 3mm BLACK 100mR</t>
  </si>
  <si>
    <t>8PLT STD PES 3mm BLACK 200mR</t>
  </si>
  <si>
    <t>8PLT STD PES 3mm BEIGE 100mR</t>
  </si>
  <si>
    <t>8PLT STD PES 3mm NATURAL 200mR</t>
  </si>
  <si>
    <t>8PLT STD PES 3mm WHITE 100mR</t>
  </si>
  <si>
    <t>8PLT STD PES 3mm WHITE 200mR</t>
  </si>
  <si>
    <t>JA0189</t>
  </si>
  <si>
    <t>8PLT STD PES 4mm NATURAL 200mR</t>
  </si>
  <si>
    <t>8PLT STD PES 4mm WHITE 100mR</t>
  </si>
  <si>
    <t>8PLT STD PES 4mm WHITE 200mR</t>
  </si>
  <si>
    <t>JA0190</t>
  </si>
  <si>
    <t>8PLT STD PES 5mm NATURAL 200mR</t>
  </si>
  <si>
    <t>8PLT STD PES 5mm WHITE 100mR</t>
  </si>
  <si>
    <t>8PLT STD PES 5mm WHITE 200mR</t>
  </si>
  <si>
    <t>8PLT STD PES 1.5mm BLACK 10x40mMS</t>
  </si>
  <si>
    <t>8PLT STD PES 1.5mm WHITE 10x40mMS</t>
  </si>
  <si>
    <t>8PLT STD PES 2mm BLACK 10x30mMS</t>
  </si>
  <si>
    <t>8PLT STD PES 2mm WHITE 10x30mMS</t>
  </si>
  <si>
    <t>8PLT STD PES 3mm BLACK 10x17mMS</t>
  </si>
  <si>
    <t>8PLT STD PES 3mm WHITE 10x17mMS</t>
  </si>
  <si>
    <t>8PLT MARSTRON 6mm ORANGE 100mR</t>
  </si>
  <si>
    <t>QA26-155</t>
  </si>
  <si>
    <t>8PLT MARSTRON 6mm ORANGE 200mR</t>
  </si>
  <si>
    <t>8PLT MARSTRON 6mm YELLOW 100mR</t>
  </si>
  <si>
    <t>8PLT MARSTRON 6mm YELLOW 200mR</t>
  </si>
  <si>
    <t>8PLT MARSTRON 8mm ORANGE 100mR</t>
  </si>
  <si>
    <t>8PLT MARSTRON 8mm ORANGE 200mR</t>
  </si>
  <si>
    <t>8PLT MARSTRON 8mm YELLOW 100mR</t>
  </si>
  <si>
    <t>8PLT MARSTRON 8mm YELLOW 200mR</t>
  </si>
  <si>
    <t>8PLT MARSTRON 10mm ORANGE 100mR</t>
  </si>
  <si>
    <t>8PLT MARSTRON 10mm ORANGE 200mR</t>
  </si>
  <si>
    <t>8PLT MARSTRON 10mm YELLOW 100mR</t>
  </si>
  <si>
    <t>8PLT MARSTRON 10mm YELLOW 200mR</t>
  </si>
  <si>
    <t>LF</t>
  </si>
  <si>
    <t>SHOCKCORD 3mm BLACK 100mR</t>
  </si>
  <si>
    <t>SHOCKCORD 3mm BLUE 100mR</t>
  </si>
  <si>
    <t>SHOCKCORD 3mm LIME 100mR</t>
  </si>
  <si>
    <t>SHOCKCORD 3mm RED 100mR</t>
  </si>
  <si>
    <t>SHOCKCORD 3mm WHITE 100mR</t>
  </si>
  <si>
    <t>SHOCKCORD 4mm BLACK 100mR</t>
  </si>
  <si>
    <t>SHOCKCORD 4mm BLUE 100mR</t>
  </si>
  <si>
    <t>SHOCKCORD 4mm LIME 100mR</t>
  </si>
  <si>
    <t>SHOCKCORD 4mm RED 100mR</t>
  </si>
  <si>
    <t>SHOCKCORD 4mm WHITE 100mR</t>
  </si>
  <si>
    <t>QA26/422</t>
  </si>
  <si>
    <t>SHOCKCORD 5mm BLACK 100mR</t>
  </si>
  <si>
    <t>SHOCKCORD 5mm BLUE 100mR</t>
  </si>
  <si>
    <t>SHOCKCORD 5mm LIME 100mR</t>
  </si>
  <si>
    <t>SHOCKCORD 5mm RED 100mR</t>
  </si>
  <si>
    <t>SHOCKCORD 5mm WHITE 100mR</t>
  </si>
  <si>
    <t>SHOCKCORD 6mm BLACK 100mR</t>
  </si>
  <si>
    <t>SHOCKCORD 6mm BLUE 100mR</t>
  </si>
  <si>
    <t>SHOCKCORD 6mm LIME 100mR</t>
  </si>
  <si>
    <t>SHOCKCORD 6mm RED 100mR</t>
  </si>
  <si>
    <t>SHOCKCORD 6mm WHITE 100mR</t>
  </si>
  <si>
    <t>SHOCKCORD 7mm WHITE 100mR</t>
  </si>
  <si>
    <t>SHOCKCORD 8mm BLACK 100mR</t>
  </si>
  <si>
    <t>SHOCKCORD 8mm WHITE 50mR</t>
  </si>
  <si>
    <t>SHOCKCORD 8mm WHITE 100mR</t>
  </si>
  <si>
    <t>SHOCKCORD 10mm WHITE 50mR</t>
  </si>
  <si>
    <t>SHOCKCORD 3mm BLK DYNEEMA 100mR</t>
  </si>
  <si>
    <t>SHOCKCORD 4mm BLK DYNEEMA 100mR</t>
  </si>
  <si>
    <t>SHOCKCORD 5mm BLK DYNEEMA 100mR</t>
  </si>
  <si>
    <t>SHOCKCORD 6mm BLK DYNEEMA 100mR</t>
  </si>
  <si>
    <t>SHOCKCORD 8mm BLK DYNEEMA 100mR</t>
  </si>
  <si>
    <t>SHOCKCORD 10mm BLK DYNEEMA 50mR</t>
  </si>
  <si>
    <t>WHI</t>
  </si>
  <si>
    <t>WHIPING TWINE</t>
  </si>
  <si>
    <t>WHIPPING TWINE No2 WHITE 1Kg C</t>
  </si>
  <si>
    <t>WHIPPING TWINE No4 WHITE 1Kg C</t>
  </si>
  <si>
    <t>WHIPPING TWINE No4 BLACK 1kgC</t>
  </si>
  <si>
    <t>WHIPPING TWINE No4 BLUE 1kgC</t>
  </si>
  <si>
    <t>WHIPPING TWINE No4 GOLD 1Kg C</t>
  </si>
  <si>
    <t>WHIPPING TWINE No4 GREEN 1kgC</t>
  </si>
  <si>
    <t>WHIPPING TWINE No4 BEIGE 1Kg C</t>
  </si>
  <si>
    <t>WHIPPING TWINE No4 RED 1Kg C</t>
  </si>
  <si>
    <t>WHIPPING TWINE No8 WHITE 1kgC</t>
  </si>
  <si>
    <t>WHIPPING TWINE No2 WHITE 12SP</t>
  </si>
  <si>
    <t>WHIPPING TWINE No4 BLACK 12SP</t>
  </si>
  <si>
    <t>WHIPPING TWINE No4 BLUE 12SP</t>
  </si>
  <si>
    <t>WHIPPING TWINE No4 GOLD 12SP</t>
  </si>
  <si>
    <t>WHIPPING TWINE No4 GREEN 12SP</t>
  </si>
  <si>
    <t>WHIPPING TWINE No4 ASSORT 12SP</t>
  </si>
  <si>
    <t>WHIPPING TWINE No4 BEIGE 12SP</t>
  </si>
  <si>
    <t>WHIPPING TWINE No4 RED 12SP</t>
  </si>
  <si>
    <t>WHIPPING TWINE No4 WHITE 12SP</t>
  </si>
  <si>
    <t>WHIPPING TWINE No8 WHITE 12SP</t>
  </si>
  <si>
    <t>DW</t>
  </si>
  <si>
    <t>HMPE WHIPPING TWINE</t>
  </si>
  <si>
    <t>HS WHIPPING TWINE 0.9mm RED 50m</t>
  </si>
  <si>
    <t>HS WHIPPING TWINE 0.9mm BLACK 50m</t>
  </si>
  <si>
    <t>HS WHIPPING TWINE 0.9mm BLUE 50m</t>
  </si>
  <si>
    <t>HS WHIPPING TWINE 0.9mm GREEN 50m</t>
  </si>
  <si>
    <t>HS WHIPPING TWINE 0.9mm YELLOW 50m</t>
  </si>
  <si>
    <t>HS WHIPPING TWINE 0.9mm WHITE 50m</t>
  </si>
  <si>
    <t>HS WHIPPING TWINE 1.1mm RED 25m</t>
  </si>
  <si>
    <t>HS WHIPPING TWINE 1.1mm BLACK 25m</t>
  </si>
  <si>
    <t>HS WHIPPING TWINE 1.1mm BLUE 25m</t>
  </si>
  <si>
    <t>HS WHIPPING TWINE 1.1mm GREEN 25m</t>
  </si>
  <si>
    <t>HS WHIPPING TWINE 1.1mm YELLOW 25m</t>
  </si>
  <si>
    <t>HS WHIPPING TWINE 1.1mm WHITE 25m</t>
  </si>
  <si>
    <t>CH</t>
  </si>
  <si>
    <t>CHAFE COVER</t>
  </si>
  <si>
    <t>CHAFE CVR HMPE 32PLT 5mm WHT 50m R</t>
  </si>
  <si>
    <t>DYNEEMA CS 32PLT 8mm WHT 50mR</t>
  </si>
  <si>
    <t>DYNEEMA CS 48PLT 10mm WHT 50mR</t>
  </si>
  <si>
    <t>DYNEEMA CS 48PLT 12mm WHT 50mR</t>
  </si>
  <si>
    <t>DYNEEMA CS 48PLT 14mm WHITE 50mR</t>
  </si>
  <si>
    <t>PK0104</t>
  </si>
  <si>
    <t>DYNEEMA CS 48PLT 16mm WHT 50mR</t>
  </si>
  <si>
    <t>BLACK DYNEEMA CS 32PLT 5mm 50mR</t>
  </si>
  <si>
    <t>BLACK DYNEEMA CS 32PLT 8mm 50mR</t>
  </si>
  <si>
    <t>BLACK DYNEEMA CS 48PLT 10mm 50mR</t>
  </si>
  <si>
    <t>BLACK DYNEEMA CS 48PLT 12mm 50mR</t>
  </si>
  <si>
    <t>BLACK DYNEEMA CS 48PLT 14mm 50mR</t>
  </si>
  <si>
    <t>SOFT SHACKLE 4mm D12 BLK - PK OF 2</t>
  </si>
  <si>
    <t>SOFT SHACKLE 5mm D12 BLK - PK OF 2</t>
  </si>
  <si>
    <t>SOFT SHACKLE 6mm D12 BLK - PK OF 2</t>
  </si>
  <si>
    <t>SOFT SHACKLE 7mm D12 BLK - PK OF 2</t>
  </si>
  <si>
    <t>SOFT SHACKLE 9mm D12 BLK - PK OF 2</t>
  </si>
  <si>
    <t>SOFT SHACKLE 11mm D12 BLK - PK OF 2</t>
  </si>
  <si>
    <t>SPL</t>
  </si>
  <si>
    <t>SPLICING EQUIPMENT</t>
  </si>
  <si>
    <t>DBRAID SPLICING NEEDLE 4mm CARDED</t>
  </si>
  <si>
    <t>NO</t>
  </si>
  <si>
    <t>DBRAID SPLICING NEEDLE 5.5mm CARDED</t>
  </si>
  <si>
    <t>DBRAID SPLICING NEEDLE 7.5mm CARDED</t>
  </si>
  <si>
    <t>DBRAID SPLICING NEEDLE 10mm CARDED</t>
  </si>
  <si>
    <t>MARLINE 2mm 1X250g SPOOL</t>
  </si>
  <si>
    <t>MARLINE 1mm 1X250g SPOOL</t>
  </si>
  <si>
    <t>R BLADE FOR CORDED HOT KNIFE</t>
  </si>
  <si>
    <t>CN</t>
  </si>
  <si>
    <t>FAB104</t>
  </si>
  <si>
    <t>DBRAID SPLICING NEEDLE KIT CARDED</t>
  </si>
  <si>
    <t>RIGGERS SPLICING NEEDLE SML CARDED</t>
  </si>
  <si>
    <t>RIGGERS SPLICING NEEDLE LRG CARDED</t>
  </si>
  <si>
    <t>RIGGERS SWEDISH FID SMALL CARDED</t>
  </si>
  <si>
    <t>TW</t>
  </si>
  <si>
    <t>RIGGERS SWEDISH FID LARGE CARDED</t>
  </si>
  <si>
    <t>WIRE SPLICING NEEDLE SMALL CARDED</t>
  </si>
  <si>
    <t>SAILMAKERS PALM No.2 CARDED</t>
  </si>
  <si>
    <t>NEEDLES MIXED PACK CARDED</t>
  </si>
  <si>
    <t>SCISSORS EXTRA POWER TEFLON CARDED</t>
  </si>
  <si>
    <t>FAA007</t>
  </si>
  <si>
    <t>NEEDLES MIXED PACKS</t>
  </si>
  <si>
    <t>FAA008</t>
  </si>
  <si>
    <t>SAILMAKERS PALMS No.2 (RIGHT HAND)</t>
  </si>
  <si>
    <t>WEB</t>
  </si>
  <si>
    <t>WEBBING &amp; CLOTH</t>
  </si>
  <si>
    <t>KD-DC100-3 CORDLESS HOT KNIFE 110-220V (UK PLUG)</t>
  </si>
  <si>
    <t>KD-DC100-3 CORDLESS HOT KNIFE 110-220V (EU PLUG)</t>
  </si>
  <si>
    <t>KD-DC100-3 CORDLESS HOT KNIFE 110-220V (US PLUG)</t>
  </si>
  <si>
    <t>FAA040</t>
  </si>
  <si>
    <t>FAA045</t>
  </si>
  <si>
    <t>FAA046</t>
  </si>
  <si>
    <t>FAB000</t>
  </si>
  <si>
    <t>SPLICING NEEDLE SMALL</t>
  </si>
  <si>
    <t>FAB006</t>
  </si>
  <si>
    <t>RIGGERS SPLICING NEEDLE SMALL</t>
  </si>
  <si>
    <t>FAB007</t>
  </si>
  <si>
    <t>RIGGERS SPLICING NEEDLE LARGE</t>
  </si>
  <si>
    <t>FAB008</t>
  </si>
  <si>
    <t>KITELINE SPLICING NEEDLE CARDED</t>
  </si>
  <si>
    <t>IN</t>
  </si>
  <si>
    <t>FAF004</t>
  </si>
  <si>
    <t>D/BRAID SPLICING NEEDLE 4mm</t>
  </si>
  <si>
    <t>FAF008</t>
  </si>
  <si>
    <t>D/BRAID SPLICING NEEDLE 5.5mm</t>
  </si>
  <si>
    <t>FAF012</t>
  </si>
  <si>
    <t>D/BRAID SPLICING NEEDLE 10mm</t>
  </si>
  <si>
    <t>RA</t>
  </si>
  <si>
    <t>MAR</t>
  </si>
  <si>
    <t>MARKETING</t>
  </si>
  <si>
    <t>POCKET ROPE GUIDE - ENGLISH</t>
  </si>
  <si>
    <t>LT</t>
  </si>
  <si>
    <t>MARLOW SPLICING GUIDE</t>
  </si>
  <si>
    <t>DEFINITIVE ROPE GUIDE ISSUE 8</t>
  </si>
  <si>
    <t>FAF007</t>
  </si>
  <si>
    <t>D/BRAID SPLICING NEEDLE 7.5mm</t>
  </si>
  <si>
    <t>COA</t>
  </si>
  <si>
    <t>COATINGS</t>
  </si>
  <si>
    <t>1 LITRE ARMOURCOAT PU RED</t>
  </si>
  <si>
    <t>1 LITRE ARMOURCOAT PU BLUE</t>
  </si>
  <si>
    <t>1 LITRE ARMOURCOAT PU GREEN</t>
  </si>
  <si>
    <t>1 LITRE ARMOURCOAT PU BLACK</t>
  </si>
  <si>
    <t>1 LITRE ARMOURCOAT PU YELLOW</t>
  </si>
  <si>
    <t>1 LITRE ARMOURCOAT PU CLEAR</t>
  </si>
  <si>
    <t>BUOYANCY BAG WEBBING 100mR</t>
  </si>
  <si>
    <t>CHAFE PROTECT WEBBING 40mm BLK 50mR</t>
  </si>
  <si>
    <t>JACKSTAY WEBBING BLUE 50mR</t>
  </si>
  <si>
    <t>TOESTRAP WEBBING BLUE 50mR</t>
  </si>
  <si>
    <t>TOESTRAP WEBBING BLACK 50mR</t>
  </si>
  <si>
    <t>TOESTRAP WEBBING RED 50mR</t>
  </si>
  <si>
    <t>MARLOW TAPE CARDED</t>
  </si>
  <si>
    <t>EDA003</t>
  </si>
  <si>
    <t>25mm WHITE UNCOATED HOSE</t>
  </si>
  <si>
    <t>32mm WHITE UNCOATED HOSE</t>
  </si>
  <si>
    <t>42mm WHITE UNCOATED HOSE</t>
  </si>
  <si>
    <t>KC</t>
  </si>
  <si>
    <t>STATIC</t>
  </si>
  <si>
    <t>WHITE/BLK FLK</t>
  </si>
  <si>
    <t>KC4117</t>
  </si>
  <si>
    <t>STATIC-LSK 11mm BLACK FLK 50mR</t>
  </si>
  <si>
    <t>EN 1891 Type A</t>
  </si>
  <si>
    <t>SR</t>
  </si>
  <si>
    <t>KC4118</t>
  </si>
  <si>
    <t>STATIC-LSK 11mm BLACK FLK 60mR</t>
  </si>
  <si>
    <t>STATIC-LSK 11mm BLACK/FLK 100m R</t>
  </si>
  <si>
    <t>STATIC-LSK 11mm BLACK/FLK 200m</t>
  </si>
  <si>
    <t>RED/BLK FLK</t>
  </si>
  <si>
    <t>KC4170</t>
  </si>
  <si>
    <t>STATIC-LSK 11mm RED/FLK 50mR</t>
  </si>
  <si>
    <t>STATIC-LSK 11mm RED/FLK 100mR</t>
  </si>
  <si>
    <t>STATIC-LSK 11mm RED/FLK 200mR</t>
  </si>
  <si>
    <t>KE</t>
  </si>
  <si>
    <t>CLIMBING ROPE</t>
  </si>
  <si>
    <t>KE4001</t>
  </si>
  <si>
    <t>DYNAMIC 11mm ORANGE 200mR</t>
  </si>
  <si>
    <t>FR</t>
  </si>
  <si>
    <t>EN 892 Single rope</t>
  </si>
  <si>
    <t>KE4006</t>
  </si>
  <si>
    <t>DYNAMIC 11mm AZUR BLUE 200mR</t>
  </si>
  <si>
    <t>CLI</t>
  </si>
  <si>
    <t>CLIMBING HARDWARE</t>
  </si>
  <si>
    <t>CAMP GOBLIN BACK UP DEVICE</t>
  </si>
  <si>
    <t>IT</t>
  </si>
  <si>
    <t>EN 12841 A/B  EN 352-2</t>
  </si>
  <si>
    <t>KARABINER-HMS 3 LOCK COLOUR</t>
  </si>
  <si>
    <t>EN 362 EN 12275</t>
  </si>
  <si>
    <t>GP-1381.03</t>
  </si>
  <si>
    <t>DISCONTINUED - SEE GP-136503</t>
  </si>
  <si>
    <t>DISCONTINUED USE GP-196205</t>
  </si>
  <si>
    <t>EN 358 EN 813</t>
  </si>
  <si>
    <t>CAMP PILOT HAND ASCENDER LEFT</t>
  </si>
  <si>
    <t>EN 12841/B  EN 567</t>
  </si>
  <si>
    <t>TURBO FOOT LOOP</t>
  </si>
  <si>
    <t xml:space="preserve">Commercial </t>
  </si>
  <si>
    <t>KARABINER-OVAL XL 3LOCK</t>
  </si>
  <si>
    <t>HAR</t>
  </si>
  <si>
    <t>HARNESSES</t>
  </si>
  <si>
    <t>ACCESS SWING ATTACHMENT</t>
  </si>
  <si>
    <t>CAMP GOBLIN LANYARD 40cm</t>
  </si>
  <si>
    <t>EN 354 EN795/B</t>
  </si>
  <si>
    <t>CAMP DRUID AUTO-BRAKING DECENDER</t>
  </si>
  <si>
    <t>EN 12841/C EN 341/2A EN 15151-</t>
  </si>
  <si>
    <t>Auto+Hide</t>
  </si>
  <si>
    <t>Total order value</t>
  </si>
  <si>
    <t>Part No</t>
  </si>
  <si>
    <t>Qty</t>
  </si>
  <si>
    <t xml:space="preserve">Description </t>
  </si>
  <si>
    <t>Weight (Kg/100m)</t>
  </si>
  <si>
    <t>Net Price</t>
  </si>
  <si>
    <t>Line Total</t>
  </si>
  <si>
    <t>AA0000</t>
  </si>
  <si>
    <t>WHITE/RED FLK</t>
  </si>
  <si>
    <t>WHITE/BLUE FLK</t>
  </si>
  <si>
    <t>WHITE/GRN FLK</t>
  </si>
  <si>
    <t>DF3505</t>
  </si>
  <si>
    <t>DF3506</t>
  </si>
  <si>
    <t>DF3533</t>
  </si>
  <si>
    <t>DF3534</t>
  </si>
  <si>
    <t>DF3561</t>
  </si>
  <si>
    <t>DF3562</t>
  </si>
  <si>
    <t>DF3589</t>
  </si>
  <si>
    <t>DF3590</t>
  </si>
  <si>
    <t>DF3512</t>
  </si>
  <si>
    <t>DF3513</t>
  </si>
  <si>
    <t>DF3519</t>
  </si>
  <si>
    <t>DF3520</t>
  </si>
  <si>
    <t>DF3526</t>
  </si>
  <si>
    <t>DF3527</t>
  </si>
  <si>
    <t>DF3540</t>
  </si>
  <si>
    <t>DF3541</t>
  </si>
  <si>
    <t>DF3547</t>
  </si>
  <si>
    <t>DF3548</t>
  </si>
  <si>
    <t>DF3554</t>
  </si>
  <si>
    <t>DF3555</t>
  </si>
  <si>
    <t>DF3568</t>
  </si>
  <si>
    <t>DF3569</t>
  </si>
  <si>
    <t>DF3575</t>
  </si>
  <si>
    <t>DF3576</t>
  </si>
  <si>
    <t>DF3582</t>
  </si>
  <si>
    <t>DF3583</t>
  </si>
  <si>
    <t>DF3596</t>
  </si>
  <si>
    <t>DF3597</t>
  </si>
  <si>
    <t>DF3603</t>
  </si>
  <si>
    <t>DF3604</t>
  </si>
  <si>
    <t>D2 CLUB 8mm WHITE+RED FLK 100m R</t>
  </si>
  <si>
    <t>D2 CLUB 8mm WHITE+RED FLK 200m R</t>
  </si>
  <si>
    <t>D2 CLUB 8mm WHITE+BLU FLK 100m R</t>
  </si>
  <si>
    <t>D2 CLUB 8mm WHITE+BLU FLK 200m R</t>
  </si>
  <si>
    <t>D2 CLUB 8mm WHITE+GRN FLK 100m R</t>
  </si>
  <si>
    <t>D2 CLUB 8mm WHITE+GRN FLK 200m R</t>
  </si>
  <si>
    <t>D2 CLUB 10mm WHITE+RED FLK 100m R</t>
  </si>
  <si>
    <t>D2 CLUB 10mm WHITE+RED FLK 200m R</t>
  </si>
  <si>
    <t>D2 CLUB 10mm WHITE+BLU FLK 100m R</t>
  </si>
  <si>
    <t>D2 CLUB 10mm WHITE+BLU FLK 200m R</t>
  </si>
  <si>
    <t>D2 CLUB 10mm WHITE+GRN FLK 100m R</t>
  </si>
  <si>
    <t>D2 CLUB 10mm WHITE+GRN FLK 200m R</t>
  </si>
  <si>
    <t>D2 CLUB 11mm WHITE+RED FLK 100m R</t>
  </si>
  <si>
    <t>D2 CLUB 11mm WHITE+RED FLK 200m R</t>
  </si>
  <si>
    <t>D2 CLUB 11mm WHITE+BLU FLK 100m R</t>
  </si>
  <si>
    <t>D2 CLUB 11mm WHITE+BLU FLK 200m R</t>
  </si>
  <si>
    <t>D2 CLUB 11mm WHITE+GRN FLK 100m R</t>
  </si>
  <si>
    <t>D2 CLUB 11mm WHITE+GRN FLK 200m R</t>
  </si>
  <si>
    <t>D2 CLUB 12mm WHITE+RED FLK 100m R</t>
  </si>
  <si>
    <t>D2 CLUB 12mm WHITE+RED FLK 200m R</t>
  </si>
  <si>
    <t>D2 CLUB 12mm WHITE+BLU FLK 100m R</t>
  </si>
  <si>
    <t>D2 CLUB 12mm WHITE+BLU FLK 200m R</t>
  </si>
  <si>
    <t>D2 CLUB 12mm WHITE+GRN FLK 100m R</t>
  </si>
  <si>
    <t>D2 CLUB 12mm WHITE+GRN FLK 200m R</t>
  </si>
  <si>
    <t>D2 CLUB 14mm WHITE+RED FLK 100m R</t>
  </si>
  <si>
    <t>D2 CLUB 14mm WHITE+RED FLK 200m R</t>
  </si>
  <si>
    <t>D2 CLUB 14mm WHITE+BLU FLK 100m R</t>
  </si>
  <si>
    <t>D2 CLUB 14mm WHITE+BLU FLK 200m R</t>
  </si>
  <si>
    <t>D2 CLUB 14mm WHITE+GRN FLK 100m R</t>
  </si>
  <si>
    <t>D2 CLUB 14mm WHITE+GRN FLK 200m R</t>
  </si>
  <si>
    <t>0.7mm</t>
  </si>
  <si>
    <t>WT0350</t>
  </si>
  <si>
    <t>HS WHIPPING TWINE 0.7mm WHITE PU 100m</t>
  </si>
  <si>
    <t>WT0351</t>
  </si>
  <si>
    <t>HS WHIPPING TWINE 0.7mm BLACK PU 100m</t>
  </si>
  <si>
    <t>WT0352</t>
  </si>
  <si>
    <t>HS WHIPPING TWINE 0.7mm YELLOW PU 100m</t>
  </si>
  <si>
    <t>WT0353</t>
  </si>
  <si>
    <t>HS WHIPPING TWINE 0.7mm GREEN PU 100m</t>
  </si>
  <si>
    <t>WT0354</t>
  </si>
  <si>
    <t>HS WHIPPING TWINE 0.7mm RED PU 100m</t>
  </si>
  <si>
    <t>WT0355</t>
  </si>
  <si>
    <t>HS WHIPPING TWINE 0.7mm BLUE PU 100m</t>
  </si>
  <si>
    <t>WT0356</t>
  </si>
  <si>
    <t>HS WHIPPING TWINE 0.7mm ORANGE PU 100m</t>
  </si>
  <si>
    <t>Price List 2024</t>
  </si>
  <si>
    <t>Price 2024</t>
  </si>
  <si>
    <t>SRP 2024</t>
  </si>
  <si>
    <t>DF3145</t>
  </si>
  <si>
    <t>DF3146</t>
  </si>
  <si>
    <t>DF3152</t>
  </si>
  <si>
    <t>DF3153</t>
  </si>
  <si>
    <t>DF3159</t>
  </si>
  <si>
    <t>DF3160</t>
  </si>
  <si>
    <t>DF3166</t>
  </si>
  <si>
    <t>DF3167</t>
  </si>
  <si>
    <t>DF3173</t>
  </si>
  <si>
    <t>DF3174</t>
  </si>
  <si>
    <t>EXCEL HPR SHEET</t>
  </si>
  <si>
    <t>NAT/WHITE</t>
  </si>
  <si>
    <t>EH0001</t>
  </si>
  <si>
    <t>D2 CLUB 8mm S/WHITE 100m R</t>
  </si>
  <si>
    <t>D2 CLUB 8mm S/WHITE 200m R</t>
  </si>
  <si>
    <t>D2 CLUB 10mm S/WHITE 100m R</t>
  </si>
  <si>
    <t>D2 CLUB 10mm S/WHITE 200m R</t>
  </si>
  <si>
    <t>D2 CLUB 11mm S/WHITE 100m R</t>
  </si>
  <si>
    <t>D2 CLUB 11mm S/WHITE 200m R</t>
  </si>
  <si>
    <t>D2 CLUB 12mm S/WHITE 100m R</t>
  </si>
  <si>
    <t>D2 CLUB 12mm S/WHITE 200m R</t>
  </si>
  <si>
    <t>D2 CLUB 14mm S/WHITE 100m R</t>
  </si>
  <si>
    <t>D2 CLUB 14mm S/WHITE 200m R</t>
  </si>
  <si>
    <t>EXCEL ELITE</t>
  </si>
  <si>
    <t>NATURAL/WHITE</t>
  </si>
  <si>
    <t>EXCEL HPR 6.5mm WHT/NAT 100mR</t>
  </si>
  <si>
    <t>5012568392935</t>
  </si>
  <si>
    <t>5012568392942</t>
  </si>
  <si>
    <t>5012568393000</t>
  </si>
  <si>
    <t>5012568393017</t>
  </si>
  <si>
    <t>5012568393079</t>
  </si>
  <si>
    <t>5012568393086</t>
  </si>
  <si>
    <t>5012568393147</t>
  </si>
  <si>
    <t>5012568393154</t>
  </si>
  <si>
    <t>5012568393215</t>
  </si>
  <si>
    <t>5012568393222</t>
  </si>
  <si>
    <t>5012568393284</t>
  </si>
  <si>
    <t>5012568393291</t>
  </si>
  <si>
    <t>5012568393352</t>
  </si>
  <si>
    <t>5012568393369</t>
  </si>
  <si>
    <t>5012568393420</t>
  </si>
  <si>
    <t>5012568393437</t>
  </si>
  <si>
    <t>5012568393499</t>
  </si>
  <si>
    <t>5012568393505</t>
  </si>
  <si>
    <t>5012568393567</t>
  </si>
  <si>
    <t>5012568393574</t>
  </si>
  <si>
    <t>5012568393635</t>
  </si>
  <si>
    <t>5012568393642</t>
  </si>
  <si>
    <t>5012568393703</t>
  </si>
  <si>
    <t>5012568393710</t>
  </si>
  <si>
    <t>5012568393772</t>
  </si>
  <si>
    <t>5012568393789</t>
  </si>
  <si>
    <t>5012568393840</t>
  </si>
  <si>
    <t>5012568393857</t>
  </si>
  <si>
    <t>5012568393918</t>
  </si>
  <si>
    <t>5012568393925</t>
  </si>
  <si>
    <t>5012568392249</t>
  </si>
  <si>
    <t>5012568392256</t>
  </si>
  <si>
    <t>5012568392317</t>
  </si>
  <si>
    <t>5012568392324</t>
  </si>
  <si>
    <t>5012568392386</t>
  </si>
  <si>
    <t>5012568392393</t>
  </si>
  <si>
    <t>5012568392454</t>
  </si>
  <si>
    <t>5012568392461</t>
  </si>
  <si>
    <t>5012568392522</t>
  </si>
  <si>
    <t>5012568392539</t>
  </si>
  <si>
    <t>MOR007</t>
  </si>
  <si>
    <t>�</t>
  </si>
  <si>
    <t>=IF(E3="QUOTE",'New Quote Discounts'!B3,IF(E3="ZZZ001","GBP TRADE",IF(E3="ZZZ002","EUR TRADE",IF(E3="ZZZ003","USD TRADE",NL("First","Customer","Name","No.","@@"&amp;$E$3)))))</t>
  </si>
  <si>
    <t>=IF(E3="ZZZ001","GBP",IF(E3="ZZZ002","EUR",IF(E3="ZZZ003","USD",IF(E3="QUOTE",'New Quote Discounts'!D67,IF(NL("First","Customer","Currency Code","No.","@@"&amp;$E$3)="","GBP",NL("First","Customer","Currency Code","No.","@@"&amp;$E$3))))))</t>
  </si>
  <si>
    <t>8</t>
  </si>
  <si>
    <t>200</t>
  </si>
  <si>
    <t>=VLOOKUP($F11,Prices,4,FALSE)</t>
  </si>
  <si>
    <t>=VLOOKUP($F11,Prices,10,FALSE)</t>
  </si>
  <si>
    <t>10</t>
  </si>
  <si>
    <t>=VLOOKUP($F12,Prices,4,FALSE)</t>
  </si>
  <si>
    <t>=VLOOKUP($F12,Prices,10,FALSE)</t>
  </si>
  <si>
    <t>12</t>
  </si>
  <si>
    <t>=VLOOKUP($F13,Prices,4,FALSE)</t>
  </si>
  <si>
    <t>=VLOOKUP($F13,Prices,10,FALSE)</t>
  </si>
  <si>
    <t>100</t>
  </si>
  <si>
    <t>=VLOOKUP($F18,Prices,4,FALSE)</t>
  </si>
  <si>
    <t>=VLOOKUP($F18,Prices,10,FALSE)</t>
  </si>
  <si>
    <t>=VLOOKUP($F19,Prices,4,FALSE)</t>
  </si>
  <si>
    <t>=VLOOKUP($F19,Prices,10,FALSE)</t>
  </si>
  <si>
    <t>=VLOOKUP($F20,Prices,4,FALSE)</t>
  </si>
  <si>
    <t>=VLOOKUP($F20,Prices,10,FALSE)</t>
  </si>
  <si>
    <t>=VLOOKUP($F21,Prices,4,FALSE)</t>
  </si>
  <si>
    <t>=VLOOKUP($F21,Prices,10,FALSE)</t>
  </si>
  <si>
    <t>=VLOOKUP($F22,Prices,4,FALSE)</t>
  </si>
  <si>
    <t>=VLOOKUP($F22,Prices,10,FALSE)</t>
  </si>
  <si>
    <t>=VLOOKUP($F23,Prices,4,FALSE)</t>
  </si>
  <si>
    <t>=VLOOKUP($F23,Prices,10,FALSE)</t>
  </si>
  <si>
    <t>14</t>
  </si>
  <si>
    <t>=VLOOKUP($F24,Prices,4,FALSE)</t>
  </si>
  <si>
    <t>=VLOOKUP($F24,Prices,10,FALSE)</t>
  </si>
  <si>
    <t>=VLOOKUP($F25,Prices,4,FALSE)</t>
  </si>
  <si>
    <t>=VLOOKUP($F25,Prices,10,FALSE)</t>
  </si>
  <si>
    <t>16</t>
  </si>
  <si>
    <t>=VLOOKUP($F26,Prices,4,FALSE)</t>
  </si>
  <si>
    <t>=VLOOKUP($F26,Prices,10,FALSE)</t>
  </si>
  <si>
    <t>=VLOOKUP($F27,Prices,4,FALSE)</t>
  </si>
  <si>
    <t>=VLOOKUP($F27,Prices,10,FALSE)</t>
  </si>
  <si>
    <t>18</t>
  </si>
  <si>
    <t>=VLOOKUP($F28,Prices,4,FALSE)</t>
  </si>
  <si>
    <t>=VLOOKUP($F28,Prices,10,FALSE)</t>
  </si>
  <si>
    <t>=VLOOKUP($F32,Prices,4,FALSE)</t>
  </si>
  <si>
    <t>=VLOOKUP($F32,Prices,10,FALSE)</t>
  </si>
  <si>
    <t>=VLOOKUP($F33,Prices,4,FALSE)</t>
  </si>
  <si>
    <t>=VLOOKUP($F33,Prices,10,FALSE)</t>
  </si>
  <si>
    <t>=VLOOKUP($F34,Prices,4,FALSE)</t>
  </si>
  <si>
    <t>=VLOOKUP($F34,Prices,10,FALSE)</t>
  </si>
  <si>
    <t>=VLOOKUP($F35,Prices,4,FALSE)</t>
  </si>
  <si>
    <t>=VLOOKUP($F35,Prices,10,FALSE)</t>
  </si>
  <si>
    <t>11</t>
  </si>
  <si>
    <t>=VLOOKUP($F36,Prices,4,FALSE)</t>
  </si>
  <si>
    <t>=VLOOKUP($F36,Prices,10,FALSE)</t>
  </si>
  <si>
    <t>=VLOOKUP($F37,Prices,4,FALSE)</t>
  </si>
  <si>
    <t>=VLOOKUP($F37,Prices,10,FALSE)</t>
  </si>
  <si>
    <t>=VLOOKUP($F38,Prices,4,FALSE)</t>
  </si>
  <si>
    <t>=VLOOKUP($F38,Prices,10,FALSE)</t>
  </si>
  <si>
    <t>=VLOOKUP($F39,Prices,4,FALSE)</t>
  </si>
  <si>
    <t>=VLOOKUP($F39,Prices,10,FALSE)</t>
  </si>
  <si>
    <t>=VLOOKUP($F40,Prices,4,FALSE)</t>
  </si>
  <si>
    <t>=VLOOKUP($F40,Prices,10,FALSE)</t>
  </si>
  <si>
    <t>=VLOOKUP($F41,Prices,4,FALSE)</t>
  </si>
  <si>
    <t>=VLOOKUP($F41,Prices,10,FALSE)</t>
  </si>
  <si>
    <t>2.5</t>
  </si>
  <si>
    <t>=VLOOKUP($F45,Prices,4,FALSE)</t>
  </si>
  <si>
    <t>=VLOOKUP($F45,Prices,10,FALSE)</t>
  </si>
  <si>
    <t>3</t>
  </si>
  <si>
    <t>=VLOOKUP($F46,Prices,4,FALSE)</t>
  </si>
  <si>
    <t>=VLOOKUP($F46,Prices,10,FALSE)</t>
  </si>
  <si>
    <t>4</t>
  </si>
  <si>
    <t>=VLOOKUP($F47,Prices,4,FALSE)</t>
  </si>
  <si>
    <t>=VLOOKUP($F47,Prices,10,FALSE)</t>
  </si>
  <si>
    <t>5</t>
  </si>
  <si>
    <t>=VLOOKUP($F48,Prices,4,FALSE)</t>
  </si>
  <si>
    <t>=VLOOKUP($F48,Prices,10,FALSE)</t>
  </si>
  <si>
    <t>6</t>
  </si>
  <si>
    <t>=VLOOKUP($F49,Prices,4,FALSE)</t>
  </si>
  <si>
    <t>=VLOOKUP($F49,Prices,10,FALSE)</t>
  </si>
  <si>
    <t>7</t>
  </si>
  <si>
    <t>=VLOOKUP($F50,Prices,4,FALSE)</t>
  </si>
  <si>
    <t>=VLOOKUP($F50,Prices,10,FALSE)</t>
  </si>
  <si>
    <t>9</t>
  </si>
  <si>
    <t>=VLOOKUP($F51,Prices,4,FALSE)</t>
  </si>
  <si>
    <t>=VLOOKUP($F51,Prices,10,FALSE)</t>
  </si>
  <si>
    <t>=VLOOKUP($F52,Prices,4,FALSE)</t>
  </si>
  <si>
    <t>=VLOOKUP($F52,Prices,10,FALSE)</t>
  </si>
  <si>
    <t>=VLOOKUP($F53,Prices,4,FALSE)</t>
  </si>
  <si>
    <t>=VLOOKUP($F53,Prices,10,FALSE)</t>
  </si>
  <si>
    <t>13</t>
  </si>
  <si>
    <t>=VLOOKUP($F54,Prices,4,FALSE)</t>
  </si>
  <si>
    <t>=VLOOKUP($F54,Prices,10,FALSE)</t>
  </si>
  <si>
    <t>15</t>
  </si>
  <si>
    <t>=VLOOKUP($F55,Prices,4,FALSE)</t>
  </si>
  <si>
    <t>=VLOOKUP($F55,Prices,10,FALSE)</t>
  </si>
  <si>
    <t>=UPPER(J58)</t>
  </si>
  <si>
    <t>=UPPER(K58)</t>
  </si>
  <si>
    <t>=UPPER(L58)</t>
  </si>
  <si>
    <t>=UPPER(M58)</t>
  </si>
  <si>
    <t>=VLOOKUP($F59,Prices,4,FALSE)</t>
  </si>
  <si>
    <t>=VLOOKUP($F59,Prices,10,FALSE)</t>
  </si>
  <si>
    <t>=VLOOKUP($F60,Prices,4,FALSE)</t>
  </si>
  <si>
    <t>=VLOOKUP($F60,Prices,10,FALSE)</t>
  </si>
  <si>
    <t>=VLOOKUP($F61,Prices,4,FALSE)</t>
  </si>
  <si>
    <t>=VLOOKUP($F61,Prices,10,FALSE)</t>
  </si>
  <si>
    <t>=VLOOKUP($F62,Prices,4,FALSE)</t>
  </si>
  <si>
    <t>=VLOOKUP($F62,Prices,10,FALSE)</t>
  </si>
  <si>
    <t>=VLOOKUP($F63,Prices,4,FALSE)</t>
  </si>
  <si>
    <t>=VLOOKUP($F63,Prices,10,FALSE)</t>
  </si>
  <si>
    <t>=VLOOKUP($F64,Prices,4,FALSE)</t>
  </si>
  <si>
    <t>=VLOOKUP($F64,Prices,10,FALSE)</t>
  </si>
  <si>
    <t>=VLOOKUP($F65,Prices,4,FALSE)</t>
  </si>
  <si>
    <t>=VLOOKUP($F65,Prices,10,FALSE)</t>
  </si>
  <si>
    <t>=VLOOKUP($F66,Prices,4,FALSE)</t>
  </si>
  <si>
    <t>=VLOOKUP($F66,Prices,10,FALSE)</t>
  </si>
  <si>
    <t>=VLOOKUP($F67,Prices,4,FALSE)</t>
  </si>
  <si>
    <t>=VLOOKUP($F67,Prices,10,FALSE)</t>
  </si>
  <si>
    <t>=VLOOKUP($F68,Prices,4,FALSE)</t>
  </si>
  <si>
    <t>=VLOOKUP($F68,Prices,10,FALSE)</t>
  </si>
  <si>
    <t>=VLOOKUP($F72,Prices,4,FALSE)</t>
  </si>
  <si>
    <t>=VLOOKUP($F72,Prices,10,FALSE)</t>
  </si>
  <si>
    <t>=VLOOKUP($F73,Prices,4,FALSE)</t>
  </si>
  <si>
    <t>=VLOOKUP($F73,Prices,10,FALSE)</t>
  </si>
  <si>
    <t>=VLOOKUP($F74,Prices,4,FALSE)</t>
  </si>
  <si>
    <t>=VLOOKUP($F74,Prices,10,FALSE)</t>
  </si>
  <si>
    <t>=VLOOKUP($F75,Prices,4,FALSE)</t>
  </si>
  <si>
    <t>=VLOOKUP($F75,Prices,10,FALSE)</t>
  </si>
  <si>
    <t>=VLOOKUP($F76,Prices,4,FALSE)</t>
  </si>
  <si>
    <t>=VLOOKUP($F76,Prices,10,FALSE)</t>
  </si>
  <si>
    <t>=VLOOKUP($F77,Prices,4,FALSE)</t>
  </si>
  <si>
    <t>=VLOOKUP($F77,Prices,10,FALSE)</t>
  </si>
  <si>
    <t>=VLOOKUP($F78,Prices,4,FALSE)</t>
  </si>
  <si>
    <t>=VLOOKUP($F78,Prices,10,FALSE)</t>
  </si>
  <si>
    <t>=VLOOKUP($F79,Prices,4,FALSE)</t>
  </si>
  <si>
    <t>=VLOOKUP($F79,Prices,10,FALSE)</t>
  </si>
  <si>
    <t>=VLOOKUP($F80,Prices,4,FALSE)</t>
  </si>
  <si>
    <t>=VLOOKUP($F80,Prices,10,FALSE)</t>
  </si>
  <si>
    <t>=VLOOKUP($F81,Prices,4,FALSE)</t>
  </si>
  <si>
    <t>=VLOOKUP($F81,Prices,10,FALSE)</t>
  </si>
  <si>
    <t>=VLOOKUP($F82,Prices,4,FALSE)</t>
  </si>
  <si>
    <t>=VLOOKUP($F82,Prices,10,FALSE)</t>
  </si>
  <si>
    <t>=VLOOKUP($F83,Prices,4,FALSE)</t>
  </si>
  <si>
    <t>=VLOOKUP($F83,Prices,10,FALSE)</t>
  </si>
  <si>
    <t>=VLOOKUP($F84,Prices,4,FALSE)</t>
  </si>
  <si>
    <t>=VLOOKUP($F84,Prices,10,FALSE)</t>
  </si>
  <si>
    <t>=UPPER(K87)</t>
  </si>
  <si>
    <t>=VLOOKUP($F88,Prices,4,FALSE)</t>
  </si>
  <si>
    <t>=VLOOKUP($F88,Prices,10,FALSE)</t>
  </si>
  <si>
    <t>=VLOOKUP($F89,Prices,4,FALSE)</t>
  </si>
  <si>
    <t>=VLOOKUP($F89,Prices,10,FALSE)</t>
  </si>
  <si>
    <t>=VLOOKUP($F90,Prices,4,FALSE)</t>
  </si>
  <si>
    <t>=VLOOKUP($F90,Prices,10,FALSE)</t>
  </si>
  <si>
    <t>=VLOOKUP($F91,Prices,4,FALSE)</t>
  </si>
  <si>
    <t>=VLOOKUP($F91,Prices,10,FALSE)</t>
  </si>
  <si>
    <t>=VLOOKUP($F92,Prices,4,FALSE)</t>
  </si>
  <si>
    <t>=VLOOKUP($F92,Prices,10,FALSE)</t>
  </si>
  <si>
    <t>=VLOOKUP($F93,Prices,4,FALSE)</t>
  </si>
  <si>
    <t>=VLOOKUP($F93,Prices,10,FALSE)</t>
  </si>
  <si>
    <t>=UPPER(K95)</t>
  </si>
  <si>
    <t>=VLOOKUP($F96,Prices,4,FALSE)</t>
  </si>
  <si>
    <t>=VLOOKUP($F96,Prices,10,FALSE)</t>
  </si>
  <si>
    <t>=VLOOKUP($F97,Prices,4,FALSE)</t>
  </si>
  <si>
    <t>=VLOOKUP($F97,Prices,10,FALSE)</t>
  </si>
  <si>
    <t>=VLOOKUP($F98,Prices,4,FALSE)</t>
  </si>
  <si>
    <t>=VLOOKUP($F98,Prices,10,FALSE)</t>
  </si>
  <si>
    <t>=VLOOKUP($F99,Prices,4,FALSE)</t>
  </si>
  <si>
    <t>=VLOOKUP($F99,Prices,10,FALSE)</t>
  </si>
  <si>
    <t>=VLOOKUP($F102,Prices,4,FALSE)</t>
  </si>
  <si>
    <t>=VLOOKUP($F102,Prices,10,FALSE)</t>
  </si>
  <si>
    <t>=VLOOKUP($F103,Prices,4,FALSE)</t>
  </si>
  <si>
    <t>=VLOOKUP($F103,Prices,10,FALSE)</t>
  </si>
  <si>
    <t>=VLOOKUP($F104,Prices,4,FALSE)</t>
  </si>
  <si>
    <t>=VLOOKUP($F104,Prices,10,FALSE)</t>
  </si>
  <si>
    <t>=VLOOKUP($F105,Prices,4,FALSE)</t>
  </si>
  <si>
    <t>=VLOOKUP($F105,Prices,10,FALSE)</t>
  </si>
  <si>
    <t>=VLOOKUP($F106,Prices,4,FALSE)</t>
  </si>
  <si>
    <t>=VLOOKUP($F106,Prices,10,FALSE)</t>
  </si>
  <si>
    <t>=VLOOKUP($F107,Prices,4,FALSE)</t>
  </si>
  <si>
    <t>=VLOOKUP($F107,Prices,10,FALSE)</t>
  </si>
  <si>
    <t>=VLOOKUP($F108,Prices,4,FALSE)</t>
  </si>
  <si>
    <t>=VLOOKUP($F108,Prices,10,FALSE)</t>
  </si>
  <si>
    <t>=VLOOKUP($F109,Prices,4,FALSE)</t>
  </si>
  <si>
    <t>=VLOOKUP($F109,Prices,10,FALSE)</t>
  </si>
  <si>
    <t>=VLOOKUP($F110,Prices,4,FALSE)</t>
  </si>
  <si>
    <t>=VLOOKUP($F110,Prices,10,FALSE)</t>
  </si>
  <si>
    <t>=VLOOKUP($F111,Prices,4,FALSE)</t>
  </si>
  <si>
    <t>=VLOOKUP($F111,Prices,10,FALSE)</t>
  </si>
  <si>
    <t>=VLOOKUP($F115,Prices,4,FALSE)</t>
  </si>
  <si>
    <t>=VLOOKUP($F115,Prices,10,FALSE)</t>
  </si>
  <si>
    <t>=VLOOKUP($F116,Prices,4,FALSE)</t>
  </si>
  <si>
    <t>=VLOOKUP($F116,Prices,10,FALSE)</t>
  </si>
  <si>
    <t>=VLOOKUP($F117,Prices,4,FALSE)</t>
  </si>
  <si>
    <t>=VLOOKUP($F117,Prices,10,FALSE)</t>
  </si>
  <si>
    <t>=VLOOKUP($F118,Prices,4,FALSE)</t>
  </si>
  <si>
    <t>=VLOOKUP($F118,Prices,10,FALSE)</t>
  </si>
  <si>
    <t>=VLOOKUP($F119,Prices,4,FALSE)</t>
  </si>
  <si>
    <t>=VLOOKUP($F119,Prices,10,FALSE)</t>
  </si>
  <si>
    <t>=VLOOKUP($F120,Prices,4,FALSE)</t>
  </si>
  <si>
    <t>=VLOOKUP($F120,Prices,10,FALSE)</t>
  </si>
  <si>
    <t>=VLOOKUP($F121,Prices,4,FALSE)</t>
  </si>
  <si>
    <t>=VLOOKUP($F121,Prices,10,FALSE)</t>
  </si>
  <si>
    <t>=VLOOKUP($F122,Prices,4,FALSE)</t>
  </si>
  <si>
    <t>=VLOOKUP($F122,Prices,10,FALSE)</t>
  </si>
  <si>
    <t>=VLOOKUP($F123,Prices,4,FALSE)</t>
  </si>
  <si>
    <t>=VLOOKUP($F123,Prices,10,FALSE)</t>
  </si>
  <si>
    <t>=VLOOKUP($F124,Prices,4,FALSE)</t>
  </si>
  <si>
    <t>=VLOOKUP($F124,Prices,10,FALSE)</t>
  </si>
  <si>
    <t>=VLOOKUP($F128,Prices,4,FALSE)</t>
  </si>
  <si>
    <t>=VLOOKUP($F128,Prices,10,FALSE)</t>
  </si>
  <si>
    <t>=VLOOKUP($F129,Prices,4,FALSE)</t>
  </si>
  <si>
    <t>=VLOOKUP($F129,Prices,10,FALSE)</t>
  </si>
  <si>
    <t>=VLOOKUP($F130,Prices,4,FALSE)</t>
  </si>
  <si>
    <t>=VLOOKUP($F130,Prices,10,FALSE)</t>
  </si>
  <si>
    <t>=VLOOKUP($F131,Prices,4,FALSE)</t>
  </si>
  <si>
    <t>=VLOOKUP($F131,Prices,10,FALSE)</t>
  </si>
  <si>
    <t>=VLOOKUP($F132,Prices,4,FALSE)</t>
  </si>
  <si>
    <t>=VLOOKUP($F132,Prices,10,FALSE)</t>
  </si>
  <si>
    <t>=VLOOKUP($F133,Prices,4,FALSE)</t>
  </si>
  <si>
    <t>=VLOOKUP($F133,Prices,10,FALSE)</t>
  </si>
  <si>
    <t>=VLOOKUP($F137,Prices,4,FALSE)</t>
  </si>
  <si>
    <t>=VLOOKUP($F137,Prices,10,FALSE)</t>
  </si>
  <si>
    <t>=VLOOKUP($F138,Prices,4,FALSE)</t>
  </si>
  <si>
    <t>=VLOOKUP($F138,Prices,10,FALSE)</t>
  </si>
  <si>
    <t>=VLOOKUP($F139,Prices,4,FALSE)</t>
  </si>
  <si>
    <t>=VLOOKUP($F139,Prices,10,FALSE)</t>
  </si>
  <si>
    <t>=VLOOKUP($F140,Prices,4,FALSE)</t>
  </si>
  <si>
    <t>=VLOOKUP($F140,Prices,10,FALSE)</t>
  </si>
  <si>
    <t>=VLOOKUP($F141,Prices,4,FALSE)</t>
  </si>
  <si>
    <t>=VLOOKUP($F141,Prices,10,FALSE)</t>
  </si>
  <si>
    <t>=VLOOKUP($F142,Prices,4,FALSE)</t>
  </si>
  <si>
    <t>=VLOOKUP($F142,Prices,10,FALSE)</t>
  </si>
  <si>
    <t>=VLOOKUP($F143,Prices,4,FALSE)</t>
  </si>
  <si>
    <t>=VLOOKUP($F143,Prices,10,FALSE)</t>
  </si>
  <si>
    <t>=VLOOKUP($F144,Prices,4,FALSE)</t>
  </si>
  <si>
    <t>=VLOOKUP($F144,Prices,10,FALSE)</t>
  </si>
  <si>
    <t>=VLOOKUP($F145,Prices,4,FALSE)</t>
  </si>
  <si>
    <t>=VLOOKUP($F145,Prices,10,FALSE)</t>
  </si>
  <si>
    <t>=VLOOKUP($F146,Prices,4,FALSE)</t>
  </si>
  <si>
    <t>=VLOOKUP($F146,Prices,10,FALSE)</t>
  </si>
  <si>
    <t>=VLOOKUP($F147,Prices,4,FALSE)</t>
  </si>
  <si>
    <t>=VLOOKUP($F147,Prices,10,FALSE)</t>
  </si>
  <si>
    <t>=VLOOKUP($F148,Prices,4,FALSE)</t>
  </si>
  <si>
    <t>=VLOOKUP($F148,Prices,10,FALSE)</t>
  </si>
  <si>
    <t>=VLOOKUP($F149,Prices,4,FALSE)</t>
  </si>
  <si>
    <t>=VLOOKUP($F149,Prices,10,FALSE)</t>
  </si>
  <si>
    <t>=VLOOKUP($F150,Prices,4,FALSE)</t>
  </si>
  <si>
    <t>=VLOOKUP($F150,Prices,10,FALSE)</t>
  </si>
  <si>
    <t>20</t>
  </si>
  <si>
    <t>=VLOOKUP($F151,Prices,4,FALSE)</t>
  </si>
  <si>
    <t>=VLOOKUP($F151,Prices,10,FALSE)</t>
  </si>
  <si>
    <t>=VLOOKUP($F152,Prices,4,FALSE)</t>
  </si>
  <si>
    <t>=VLOOKUP($F152,Prices,10,FALSE)</t>
  </si>
  <si>
    <t>=UPPER(K155)</t>
  </si>
  <si>
    <t>=VLOOKUP($F156,Prices,4,FALSE)</t>
  </si>
  <si>
    <t>=VLOOKUP($F156,Prices,10,FALSE)</t>
  </si>
  <si>
    <t>=VLOOKUP($F157,Prices,4,FALSE)</t>
  </si>
  <si>
    <t>=VLOOKUP($F157,Prices,10,FALSE)</t>
  </si>
  <si>
    <t>=VLOOKUP($F158,Prices,4,FALSE)</t>
  </si>
  <si>
    <t>=VLOOKUP($F158,Prices,10,FALSE)</t>
  </si>
  <si>
    <t>=VLOOKUP($F159,Prices,4,FALSE)</t>
  </si>
  <si>
    <t>=VLOOKUP($F159,Prices,10,FALSE)</t>
  </si>
  <si>
    <t>=VLOOKUP($F160,Prices,4,FALSE)</t>
  </si>
  <si>
    <t>=VLOOKUP($F160,Prices,10,FALSE)</t>
  </si>
  <si>
    <t>=VLOOKUP($F161,Prices,4,FALSE)</t>
  </si>
  <si>
    <t>=VLOOKUP($F161,Prices,10,FALSE)</t>
  </si>
  <si>
    <t>=VLOOKUP($F162,Prices,4,FALSE)</t>
  </si>
  <si>
    <t>=VLOOKUP($F162,Prices,10,FALSE)</t>
  </si>
  <si>
    <t>=VLOOKUP($F163,Prices,4,FALSE)</t>
  </si>
  <si>
    <t>=VLOOKUP($F163,Prices,10,FALSE)</t>
  </si>
  <si>
    <t>=VLOOKUP($F164,Prices,4,FALSE)</t>
  </si>
  <si>
    <t>=VLOOKUP($F164,Prices,10,FALSE)</t>
  </si>
  <si>
    <t>=VLOOKUP($F165,Prices,4,FALSE)</t>
  </si>
  <si>
    <t>=VLOOKUP($F165,Prices,10,FALSE)</t>
  </si>
  <si>
    <t>=VLOOKUP($F166,Prices,4,FALSE)</t>
  </si>
  <si>
    <t>=VLOOKUP($F166,Prices,10,FALSE)</t>
  </si>
  <si>
    <t>=VLOOKUP($F167,Prices,4,FALSE)</t>
  </si>
  <si>
    <t>=VLOOKUP($F167,Prices,10,FALSE)</t>
  </si>
  <si>
    <t>=VLOOKUP($F168,Prices,4,FALSE)</t>
  </si>
  <si>
    <t>=VLOOKUP($F168,Prices,10,FALSE)</t>
  </si>
  <si>
    <t>=VLOOKUP($J169,Prices,4,FALSE)</t>
  </si>
  <si>
    <t>=VLOOKUP($J169,Prices,10,FALSE)</t>
  </si>
  <si>
    <t>=VLOOKUP($J170,Prices,4,FALSE)</t>
  </si>
  <si>
    <t>=VLOOKUP($J170,Prices,10,FALSE)</t>
  </si>
  <si>
    <t>=VLOOKUP($F174,Prices,4,FALSE)</t>
  </si>
  <si>
    <t>=VLOOKUP($F174,Prices,10,FALSE)</t>
  </si>
  <si>
    <t>=VLOOKUP($F175,Prices,4,FALSE)</t>
  </si>
  <si>
    <t>=VLOOKUP($F175,Prices,10,FALSE)</t>
  </si>
  <si>
    <t>=VLOOKUP($F176,Prices,4,FALSE)</t>
  </si>
  <si>
    <t>=VLOOKUP($F176,Prices,10,FALSE)</t>
  </si>
  <si>
    <t>=VLOOKUP($F177,Prices,4,FALSE)</t>
  </si>
  <si>
    <t>=VLOOKUP($F177,Prices,10,FALSE)</t>
  </si>
  <si>
    <t>=VLOOKUP($F178,Prices,4,FALSE)</t>
  </si>
  <si>
    <t>=VLOOKUP($F178,Prices,10,FALSE)</t>
  </si>
  <si>
    <t>=VLOOKUP($F179,Prices,4,FALSE)</t>
  </si>
  <si>
    <t>=VLOOKUP($F179,Prices,10,FALSE)</t>
  </si>
  <si>
    <t>=VLOOKUP($F180,Prices,4,FALSE)</t>
  </si>
  <si>
    <t>=VLOOKUP($F180,Prices,10,FALSE)</t>
  </si>
  <si>
    <t>=VLOOKUP($F181,Prices,4,FALSE)</t>
  </si>
  <si>
    <t>=VLOOKUP($F181,Prices,10,FALSE)</t>
  </si>
  <si>
    <t>=VLOOKUP($F182,Prices,4,FALSE)</t>
  </si>
  <si>
    <t>=VLOOKUP($F182,Prices,10,FALSE)</t>
  </si>
  <si>
    <t>=VLOOKUP($F183,Prices,4,FALSE)</t>
  </si>
  <si>
    <t>=VLOOKUP($F183,Prices,10,FALSE)</t>
  </si>
  <si>
    <t>=VLOOKUP($F188,Prices,4,FALSE)</t>
  </si>
  <si>
    <t>=VLOOKUP($F188,Prices,10,FALSE)</t>
  </si>
  <si>
    <t>=VLOOKUP($F189,Prices,4,FALSE)</t>
  </si>
  <si>
    <t>=VLOOKUP($F189,Prices,10,FALSE)</t>
  </si>
  <si>
    <t>=VLOOKUP($F190,Prices,4,FALSE)</t>
  </si>
  <si>
    <t>=VLOOKUP($F190,Prices,10,FALSE)</t>
  </si>
  <si>
    <t>=VLOOKUP($F191,Prices,4,FALSE)</t>
  </si>
  <si>
    <t>=VLOOKUP($F191,Prices,10,FALSE)</t>
  </si>
  <si>
    <t>=VLOOKUP($F192,Prices,4,FALSE)</t>
  </si>
  <si>
    <t>=VLOOKUP($F192,Prices,10,FALSE)</t>
  </si>
  <si>
    <t>=VLOOKUP($F193,Prices,4,FALSE)</t>
  </si>
  <si>
    <t>=VLOOKUP($F193,Prices,10,FALSE)</t>
  </si>
  <si>
    <t>=VLOOKUP($F194,Prices,4,FALSE)</t>
  </si>
  <si>
    <t>=VLOOKUP($F194,Prices,10,FALSE)</t>
  </si>
  <si>
    <t>=VLOOKUP($F195,Prices,4,FALSE)</t>
  </si>
  <si>
    <t>=VLOOKUP($F195,Prices,10,FALSE)</t>
  </si>
  <si>
    <t>=VLOOKUP($F196,Prices,4,FALSE)</t>
  </si>
  <si>
    <t>=VLOOKUP($F196,Prices,10,FALSE)</t>
  </si>
  <si>
    <t>=VLOOKUP($F197,Prices,4,FALSE)</t>
  </si>
  <si>
    <t>=VLOOKUP($F197,Prices,10,FALSE)</t>
  </si>
  <si>
    <t>=VLOOKUP($F198,Prices,4,FALSE)</t>
  </si>
  <si>
    <t>=VLOOKUP($F198,Prices,10,FALSE)</t>
  </si>
  <si>
    <t>=VLOOKUP($F199,Prices,4,FALSE)</t>
  </si>
  <si>
    <t>=VLOOKUP($F199,Prices,10,FALSE)</t>
  </si>
  <si>
    <t>=VLOOKUP($F203,Prices,4,FALSE)</t>
  </si>
  <si>
    <t>=VLOOKUP($F203,Prices,10,FALSE)</t>
  </si>
  <si>
    <t>=VLOOKUP($F204,Prices,4,FALSE)</t>
  </si>
  <si>
    <t>=VLOOKUP($F204,Prices,10,FALSE)</t>
  </si>
  <si>
    <t>=VLOOKUP($F205,Prices,4,FALSE)</t>
  </si>
  <si>
    <t>=VLOOKUP($F205,Prices,10,FALSE)</t>
  </si>
  <si>
    <t>=VLOOKUP($F206,Prices,4,FALSE)</t>
  </si>
  <si>
    <t>=VLOOKUP($F206,Prices,10,FALSE)</t>
  </si>
  <si>
    <t>=VLOOKUP($F207,Prices,4,FALSE)</t>
  </si>
  <si>
    <t>=VLOOKUP($F207,Prices,10,FALSE)</t>
  </si>
  <si>
    <t>=VLOOKUP($F208,Prices,4,FALSE)</t>
  </si>
  <si>
    <t>=VLOOKUP($F208,Prices,10,FALSE)</t>
  </si>
  <si>
    <t>=VLOOKUP($F213,Prices,4,FALSE)</t>
  </si>
  <si>
    <t>=VLOOKUP($F213,Prices,10,FALSE)</t>
  </si>
  <si>
    <t>=VLOOKUP($F214,Prices,4,FALSE)</t>
  </si>
  <si>
    <t>=VLOOKUP($F214,Prices,10,FALSE)</t>
  </si>
  <si>
    <t>=VLOOKUP($F215,Prices,4,FALSE)</t>
  </si>
  <si>
    <t>=VLOOKUP($F215,Prices,10,FALSE)</t>
  </si>
  <si>
    <t>=VLOOKUP($F216,Prices,4,FALSE)</t>
  </si>
  <si>
    <t>=VLOOKUP($F216,Prices,10,FALSE)</t>
  </si>
  <si>
    <t>=VLOOKUP($F220,Prices,4,FALSE)</t>
  </si>
  <si>
    <t>=VLOOKUP($F220,Prices,10,FALSE)</t>
  </si>
  <si>
    <t>=VLOOKUP($F221,Prices,4,FALSE)</t>
  </si>
  <si>
    <t>=VLOOKUP($F221,Prices,10,FALSE)</t>
  </si>
  <si>
    <t>=VLOOKUP($F222,Prices,4,FALSE)</t>
  </si>
  <si>
    <t>=VLOOKUP($F222,Prices,10,FALSE)</t>
  </si>
  <si>
    <t>=VLOOKUP($F223,Prices,4,FALSE)</t>
  </si>
  <si>
    <t>=VLOOKUP($F223,Prices,10,FALSE)</t>
  </si>
  <si>
    <t>=VLOOKUP($F224,Prices,4,FALSE)</t>
  </si>
  <si>
    <t>=VLOOKUP($F224,Prices,10,FALSE)</t>
  </si>
  <si>
    <t>=VLOOKUP($F225,Prices,4,FALSE)</t>
  </si>
  <si>
    <t>=VLOOKUP($F225,Prices,10,FALSE)</t>
  </si>
  <si>
    <t>1.5</t>
  </si>
  <si>
    <t>=VLOOKUP($L229,Prices,4,FALSE)</t>
  </si>
  <si>
    <t>=VLOOKUP($L229,Prices,10,FALSE)</t>
  </si>
  <si>
    <t>=VLOOKUP($L230,Prices,4,FALSE)</t>
  </si>
  <si>
    <t>=VLOOKUP($L230,Prices,10,FALSE)</t>
  </si>
  <si>
    <t>2</t>
  </si>
  <si>
    <t>=VLOOKUP($L231,Prices,4,FALSE)</t>
  </si>
  <si>
    <t>=VLOOKUP($L231,Prices,10,FALSE)</t>
  </si>
  <si>
    <t>=VLOOKUP($L232,Prices,4,FALSE)</t>
  </si>
  <si>
    <t>=VLOOKUP($L232,Prices,10,FALSE)</t>
  </si>
  <si>
    <t>=VLOOKUP($F233,Prices,4,FALSE)</t>
  </si>
  <si>
    <t>=VLOOKUP($F233,Prices,10,FALSE)</t>
  </si>
  <si>
    <t>=VLOOKUP($F234,Prices,4,FALSE)</t>
  </si>
  <si>
    <t>=VLOOKUP($F234,Prices,10,FALSE)</t>
  </si>
  <si>
    <t>=VLOOKUP($F235,Prices,4,FALSE)</t>
  </si>
  <si>
    <t>=VLOOKUP($F235,Prices,10,FALSE)</t>
  </si>
  <si>
    <t>=VLOOKUP($F236,Prices,4,FALSE)</t>
  </si>
  <si>
    <t>=VLOOKUP($F236,Prices,10,FALSE)</t>
  </si>
  <si>
    <t>=VLOOKUP($F237,Prices,4,FALSE)</t>
  </si>
  <si>
    <t>=VLOOKUP($F237,Prices,10,FALSE)</t>
  </si>
  <si>
    <t>=VLOOKUP($F238,Prices,4,FALSE)</t>
  </si>
  <si>
    <t>=VLOOKUP($F238,Prices,10,FALSE)</t>
  </si>
  <si>
    <t>=VLOOKUP($F239,Prices,4,FALSE)</t>
  </si>
  <si>
    <t>=VLOOKUP($F239,Prices,10,FALSE)</t>
  </si>
  <si>
    <t>=VLOOKUP($F240,Prices,4,FALSE)</t>
  </si>
  <si>
    <t>=VLOOKUP($F240,Prices,10,FALSE)</t>
  </si>
  <si>
    <t>6.5</t>
  </si>
  <si>
    <t>=VLOOKUP($F244,Prices,4,FALSE)</t>
  </si>
  <si>
    <t>=VLOOKUP($F244,Prices,10,FALSE)</t>
  </si>
  <si>
    <t>=VLOOKUP($F248,Prices,4,FALSE)</t>
  </si>
  <si>
    <t>=VLOOKUP($F248,Prices,10,FALSE)</t>
  </si>
  <si>
    <t>=VLOOKUP($F249,Prices,4,FALSE)</t>
  </si>
  <si>
    <t>=VLOOKUP($F249,Prices,10,FALSE)</t>
  </si>
  <si>
    <t>=VLOOKUP($F250,Prices,4,FALSE)</t>
  </si>
  <si>
    <t>=VLOOKUP($F250,Prices,10,FALSE)</t>
  </si>
  <si>
    <t>=VLOOKUP($F251,Prices,4,FALSE)</t>
  </si>
  <si>
    <t>=VLOOKUP($F251,Prices,10,FALSE)</t>
  </si>
  <si>
    <t>=VLOOKUP($F252,Prices,4,FALSE)</t>
  </si>
  <si>
    <t>=VLOOKUP($F252,Prices,10,FALSE)</t>
  </si>
  <si>
    <t>=VLOOKUP($F253,Prices,4,FALSE)</t>
  </si>
  <si>
    <t>=VLOOKUP($F253,Prices,10,FALSE)</t>
  </si>
  <si>
    <t>=VLOOKUP($F254,Prices,4,FALSE)</t>
  </si>
  <si>
    <t>=VLOOKUP($F254,Prices,10,FALSE)</t>
  </si>
  <si>
    <t>=VLOOKUP($F255,Prices,4,FALSE)</t>
  </si>
  <si>
    <t>=VLOOKUP($F255,Prices,10,FALSE)</t>
  </si>
  <si>
    <t>=VLOOKUP($F262,Prices,4,FALSE)</t>
  </si>
  <si>
    <t>=VLOOKUP($F262,Prices,10,FALSE)</t>
  </si>
  <si>
    <t>=VLOOKUP($F263,Prices,4,FALSE)</t>
  </si>
  <si>
    <t>=VLOOKUP($F263,Prices,10,FALSE)</t>
  </si>
  <si>
    <t>=VLOOKUP($F264,Prices,4,FALSE)</t>
  </si>
  <si>
    <t>=VLOOKUP($F264,Prices,10,FALSE)</t>
  </si>
  <si>
    <t>=VLOOKUP($F265,Prices,4,FALSE)</t>
  </si>
  <si>
    <t>=VLOOKUP($F265,Prices,10,FALSE)</t>
  </si>
  <si>
    <t>=VLOOKUP($F266,Prices,4,FALSE)</t>
  </si>
  <si>
    <t>=VLOOKUP($F266,Prices,10,FALSE)</t>
  </si>
  <si>
    <t>=VLOOKUP($F267,Prices,4,FALSE)</t>
  </si>
  <si>
    <t>=VLOOKUP($F267,Prices,10,FALSE)</t>
  </si>
  <si>
    <t>=VLOOKUP($F268,Prices,4,FALSE)</t>
  </si>
  <si>
    <t>=VLOOKUP($F268,Prices,10,FALSE)</t>
  </si>
  <si>
    <t>=VLOOKUP($F269,Prices,4,FALSE)</t>
  </si>
  <si>
    <t>=VLOOKUP($F269,Prices,10,FALSE)</t>
  </si>
  <si>
    <t>=VLOOKUP($F273,Prices,4,FALSE)</t>
  </si>
  <si>
    <t>=VLOOKUP($F273,Prices,10,FALSE)</t>
  </si>
  <si>
    <t>=VLOOKUP($F274,Prices,4,FALSE)</t>
  </si>
  <si>
    <t>=VLOOKUP($F274,Prices,10,FALSE)</t>
  </si>
  <si>
    <t>=VLOOKUP($F275,Prices,4,FALSE)</t>
  </si>
  <si>
    <t>=VLOOKUP($F275,Prices,10,FALSE)</t>
  </si>
  <si>
    <t>=VLOOKUP($F276,Prices,4,FALSE)</t>
  </si>
  <si>
    <t>=VLOOKUP($F276,Prices,10,FALSE)</t>
  </si>
  <si>
    <t>=VLOOKUP($F280,Prices,4,FALSE)</t>
  </si>
  <si>
    <t>=VLOOKUP($F280,Prices,10,FALSE)</t>
  </si>
  <si>
    <t>=VLOOKUP($F281,Prices,4,FALSE)</t>
  </si>
  <si>
    <t>=VLOOKUP($F281,Prices,10,FALSE)</t>
  </si>
  <si>
    <t>=VLOOKUP($F282,Prices,4,FALSE)</t>
  </si>
  <si>
    <t>=VLOOKUP($F282,Prices,10,FALSE)</t>
  </si>
  <si>
    <t>=VLOOKUP($F283,Prices,4,FALSE)</t>
  </si>
  <si>
    <t>=VLOOKUP($F283,Prices,10,FALSE)</t>
  </si>
  <si>
    <t>=VLOOKUP($F284,Prices,4,FALSE)</t>
  </si>
  <si>
    <t>=VLOOKUP($F284,Prices,10,FALSE)</t>
  </si>
  <si>
    <t>=VLOOKUP($F285,Prices,4,FALSE)</t>
  </si>
  <si>
    <t>=VLOOKUP($F285,Prices,10,FALSE)</t>
  </si>
  <si>
    <t>=VLOOKUP($F286,Prices,4,FALSE)</t>
  </si>
  <si>
    <t>=VLOOKUP($F286,Prices,10,FALSE)</t>
  </si>
  <si>
    <t>=VLOOKUP($F287,Prices,4,FALSE)</t>
  </si>
  <si>
    <t>=VLOOKUP($F287,Prices,10,FALSE)</t>
  </si>
  <si>
    <t>=VLOOKUP($F288,Prices,4,FALSE)</t>
  </si>
  <si>
    <t>=VLOOKUP($F288,Prices,10,FALSE)</t>
  </si>
  <si>
    <t>=VLOOKUP($F289,Prices,4,FALSE)</t>
  </si>
  <si>
    <t>=VLOOKUP($F289,Prices,10,FALSE)</t>
  </si>
  <si>
    <t>=VLOOKUP($F293,Prices,4,FALSE)</t>
  </si>
  <si>
    <t>=VLOOKUP($F293,Prices,10,FALSE)</t>
  </si>
  <si>
    <t>=VLOOKUP($F294,Prices,4,FALSE)</t>
  </si>
  <si>
    <t>=VLOOKUP($F294,Prices,10,FALSE)</t>
  </si>
  <si>
    <t>=VLOOKUP($F295,Prices,4,FALSE)</t>
  </si>
  <si>
    <t>=VLOOKUP($F295,Prices,10,FALSE)</t>
  </si>
  <si>
    <t>=VLOOKUP($F296,Prices,4,FALSE)</t>
  </si>
  <si>
    <t>=VLOOKUP($F296,Prices,10,FALSE)</t>
  </si>
  <si>
    <t>=VLOOKUP($F297,Prices,4,FALSE)</t>
  </si>
  <si>
    <t>=VLOOKUP($F297,Prices,10,FALSE)</t>
  </si>
  <si>
    <t>=VLOOKUP($F298,Prices,4,FALSE)</t>
  </si>
  <si>
    <t>=VLOOKUP($F298,Prices,10,FALSE)</t>
  </si>
  <si>
    <t>=VLOOKUP($F299,Prices,4,FALSE)</t>
  </si>
  <si>
    <t>=VLOOKUP($F299,Prices,10,FALSE)</t>
  </si>
  <si>
    <t>=VLOOKUP($F300,Prices,4,FALSE)</t>
  </si>
  <si>
    <t>=VLOOKUP($F300,Prices,10,FALSE)</t>
  </si>
  <si>
    <t>=VLOOKUP($F301,Prices,4,FALSE)</t>
  </si>
  <si>
    <t>=VLOOKUP($F301,Prices,10,FALSE)</t>
  </si>
  <si>
    <t>=VLOOKUP($F302,Prices,4,FALSE)</t>
  </si>
  <si>
    <t>=VLOOKUP($F302,Prices,10,FALSE)</t>
  </si>
  <si>
    <t>=VLOOKUP($F303,Prices,4,FALSE)</t>
  </si>
  <si>
    <t>=VLOOKUP($F303,Prices,10,FALSE)</t>
  </si>
  <si>
    <t>=VLOOKUP($F304,Prices,4,FALSE)</t>
  </si>
  <si>
    <t>=VLOOKUP($F304,Prices,10,FALSE)</t>
  </si>
  <si>
    <t>=VLOOKUP($F305,Prices,4,FALSE)</t>
  </si>
  <si>
    <t>=VLOOKUP($F305,Prices,10,FALSE)</t>
  </si>
  <si>
    <t>=VLOOKUP($F306,Prices,4,FALSE)</t>
  </si>
  <si>
    <t>=VLOOKUP($F306,Prices,10,FALSE)</t>
  </si>
  <si>
    <t>=VLOOKUP($F307,Prices,4,FALSE)</t>
  </si>
  <si>
    <t>=VLOOKUP($F307,Prices,10,FALSE)</t>
  </si>
  <si>
    <t>=VLOOKUP($F308,Prices,4,FALSE)</t>
  </si>
  <si>
    <t>=VLOOKUP($F308,Prices,10,FALSE)</t>
  </si>
  <si>
    <t>=VLOOKUP($F312,Prices,4,FALSE)</t>
  </si>
  <si>
    <t>=VLOOKUP($F312,Prices,10,FALSE)</t>
  </si>
  <si>
    <t>=VLOOKUP($F313,Prices,4,FALSE)</t>
  </si>
  <si>
    <t>=VLOOKUP($F313,Prices,10,FALSE)</t>
  </si>
  <si>
    <t>=VLOOKUP($F314,Prices,4,FALSE)</t>
  </si>
  <si>
    <t>=VLOOKUP($F314,Prices,10,FALSE)</t>
  </si>
  <si>
    <t>=VLOOKUP($F315,Prices,4,FALSE)</t>
  </si>
  <si>
    <t>=VLOOKUP($F315,Prices,10,FALSE)</t>
  </si>
  <si>
    <t>=VLOOKUP($F316,Prices,4,FALSE)</t>
  </si>
  <si>
    <t>=VLOOKUP($F316,Prices,10,FALSE)</t>
  </si>
  <si>
    <t>=VLOOKUP($F317,Prices,4,FALSE)</t>
  </si>
  <si>
    <t>=VLOOKUP($F317,Prices,10,FALSE)</t>
  </si>
  <si>
    <t>=VLOOKUP($F318,Prices,4,FALSE)</t>
  </si>
  <si>
    <t>=VLOOKUP($F318,Prices,10,FALSE)</t>
  </si>
  <si>
    <t>=VLOOKUP($F319,Prices,4,FALSE)</t>
  </si>
  <si>
    <t>=VLOOKUP($F319,Prices,10,FALSE)</t>
  </si>
  <si>
    <t>=VLOOKUP($F320,Prices,4,FALSE)</t>
  </si>
  <si>
    <t>=VLOOKUP($F320,Prices,10,FALSE)</t>
  </si>
  <si>
    <t>=VLOOKUP($F321,Prices,4,FALSE)</t>
  </si>
  <si>
    <t>=VLOOKUP($F321,Prices,10,FALSE)</t>
  </si>
  <si>
    <t>=VLOOKUP($F322,Prices,4,FALSE)</t>
  </si>
  <si>
    <t>=VLOOKUP($F322,Prices,10,FALSE)</t>
  </si>
  <si>
    <t>=VLOOKUP($F323,Prices,4,FALSE)</t>
  </si>
  <si>
    <t>=VLOOKUP($F323,Prices,10,FALSE)</t>
  </si>
  <si>
    <t>=VLOOKUP($F324,Prices,4,FALSE)</t>
  </si>
  <si>
    <t>=VLOOKUP($F324,Prices,10,FALSE)</t>
  </si>
  <si>
    <t>=VLOOKUP($F325,Prices,4,FALSE)</t>
  </si>
  <si>
    <t>=VLOOKUP($F325,Prices,10,FALSE)</t>
  </si>
  <si>
    <t>=VLOOKUP($F326,Prices,4,FALSE)</t>
  </si>
  <si>
    <t>=VLOOKUP($F326,Prices,10,FALSE)</t>
  </si>
  <si>
    <t>=VLOOKUP($F327,Prices,4,FALSE)</t>
  </si>
  <si>
    <t>=VLOOKUP($F327,Prices,10,FALSE)</t>
  </si>
  <si>
    <t>=VLOOKUP($F331,Prices,4,FALSE)</t>
  </si>
  <si>
    <t>=VLOOKUP($F331,Prices,10,FALSE)</t>
  </si>
  <si>
    <t>=VLOOKUP($F332,Prices,4,FALSE)</t>
  </si>
  <si>
    <t>=VLOOKUP($F332,Prices,10,FALSE)</t>
  </si>
  <si>
    <t>=VLOOKUP($F333,Prices,4,FALSE)</t>
  </si>
  <si>
    <t>=VLOOKUP($F333,Prices,10,FALSE)</t>
  </si>
  <si>
    <t>=VLOOKUP($F334,Prices,4,FALSE)</t>
  </si>
  <si>
    <t>=VLOOKUP($F334,Prices,10,FALSE)</t>
  </si>
  <si>
    <t>=VLOOKUP($F338,Prices,4,FALSE)</t>
  </si>
  <si>
    <t>=VLOOKUP($F338,Prices,10,FALSE)</t>
  </si>
  <si>
    <t>=VLOOKUP($F339,Prices,4,FALSE)</t>
  </si>
  <si>
    <t>=VLOOKUP($F339,Prices,10,FALSE)</t>
  </si>
  <si>
    <t>=VLOOKUP($F340,Prices,4,FALSE)</t>
  </si>
  <si>
    <t>=VLOOKUP($F340,Prices,10,FALSE)</t>
  </si>
  <si>
    <t>=VLOOKUP($F341,Prices,4,FALSE)</t>
  </si>
  <si>
    <t>=VLOOKUP($F341,Prices,10,FALSE)</t>
  </si>
  <si>
    <t>=VLOOKUP($F342,Prices,4,FALSE)</t>
  </si>
  <si>
    <t>=VLOOKUP($F342,Prices,10,FALSE)</t>
  </si>
  <si>
    <t>=VLOOKUP($F343,Prices,4,FALSE)</t>
  </si>
  <si>
    <t>=VLOOKUP($F343,Prices,10,FALSE)</t>
  </si>
  <si>
    <t>=VLOOKUP($F344,Prices,4,FALSE)</t>
  </si>
  <si>
    <t>=VLOOKUP($F344,Prices,10,FALSE)</t>
  </si>
  <si>
    <t>=VLOOKUP($F345,Prices,4,FALSE)</t>
  </si>
  <si>
    <t>=VLOOKUP($F345,Prices,10,FALSE)</t>
  </si>
  <si>
    <t>=VLOOKUP($F346,Prices,4,FALSE)</t>
  </si>
  <si>
    <t>=VLOOKUP($F346,Prices,10,FALSE)</t>
  </si>
  <si>
    <t>=VLOOKUP($F347,Prices,4,FALSE)</t>
  </si>
  <si>
    <t>=VLOOKUP($F347,Prices,10,FALSE)</t>
  </si>
  <si>
    <t>=VLOOKUP($F351,Prices,4,FALSE)</t>
  </si>
  <si>
    <t>=VLOOKUP($F351,Prices,10,FALSE)</t>
  </si>
  <si>
    <t>=VLOOKUP($F352,Prices,4,FALSE)</t>
  </si>
  <si>
    <t>=VLOOKUP($F352,Prices,10,FALSE)</t>
  </si>
  <si>
    <t>=VLOOKUP($F353,Prices,4,FALSE)</t>
  </si>
  <si>
    <t>=VLOOKUP($F353,Prices,10,FALSE)</t>
  </si>
  <si>
    <t>=VLOOKUP($F354,Prices,4,FALSE)</t>
  </si>
  <si>
    <t>=VLOOKUP($F354,Prices,10,FALSE)</t>
  </si>
  <si>
    <t>=VLOOKUP($F355,Prices,4,FALSE)</t>
  </si>
  <si>
    <t>=VLOOKUP($F355,Prices,10,FALSE)</t>
  </si>
  <si>
    <t>=VLOOKUP($F356,Prices,4,FALSE)</t>
  </si>
  <si>
    <t>=VLOOKUP($F356,Prices,10,FALSE)</t>
  </si>
  <si>
    <t>=VLOOKUP($F357,Prices,4,FALSE)</t>
  </si>
  <si>
    <t>=VLOOKUP($F357,Prices,10,FALSE)</t>
  </si>
  <si>
    <t>=VLOOKUP($F358,Prices,4,FALSE)</t>
  </si>
  <si>
    <t>=VLOOKUP($F358,Prices,10,FALSE)</t>
  </si>
  <si>
    <t>=VLOOKUP($F359,Prices,4,FALSE)</t>
  </si>
  <si>
    <t>=VLOOKUP($F359,Prices,10,FALSE)</t>
  </si>
  <si>
    <t>=VLOOKUP($F360,Prices,4,FALSE)</t>
  </si>
  <si>
    <t>=VLOOKUP($F360,Prices,10,FALSE)</t>
  </si>
  <si>
    <t>=VLOOKUP($F362,Prices,4,FALSE)</t>
  </si>
  <si>
    <t>=VLOOKUP($F362,Prices,10,FALSE)</t>
  </si>
  <si>
    <t>=VLOOKUP($F363,Prices,4,FALSE)</t>
  </si>
  <si>
    <t>=VLOOKUP($F363,Prices,10,FALSE)</t>
  </si>
  <si>
    <t>=VLOOKUP($F365,Prices,4,FALSE)</t>
  </si>
  <si>
    <t>=VLOOKUP($F365,Prices,10,FALSE)</t>
  </si>
  <si>
    <t>=VLOOKUP($F366,Prices,4,FALSE)</t>
  </si>
  <si>
    <t>=VLOOKUP($F366,Prices,10,FALSE)</t>
  </si>
  <si>
    <t>=VLOOKUP($F370,Prices,4,FALSE)</t>
  </si>
  <si>
    <t>=VLOOKUP($F370,Prices,10,FALSE)</t>
  </si>
  <si>
    <t>=VLOOKUP($F371,Prices,4,FALSE)</t>
  </si>
  <si>
    <t>=VLOOKUP($F371,Prices,10,FALSE)</t>
  </si>
  <si>
    <t>=VLOOKUP($F372,Prices,4,FALSE)</t>
  </si>
  <si>
    <t>=VLOOKUP($F372,Prices,10,FALSE)</t>
  </si>
  <si>
    <t>=VLOOKUP($F373,Prices,4,FALSE)</t>
  </si>
  <si>
    <t>=VLOOKUP($F373,Prices,10,FALSE)</t>
  </si>
  <si>
    <t>=VLOOKUP($F374,Prices,4,FALSE)</t>
  </si>
  <si>
    <t>=VLOOKUP($F374,Prices,10,FALSE)</t>
  </si>
  <si>
    <t>=VLOOKUP($F375,Prices,4,FALSE)</t>
  </si>
  <si>
    <t>=VLOOKUP($F375,Prices,10,FALSE)</t>
  </si>
  <si>
    <t>=VLOOKUP($F376,Prices,4,FALSE)</t>
  </si>
  <si>
    <t>=VLOOKUP($F376,Prices,10,FALSE)</t>
  </si>
  <si>
    <t>=VLOOKUP($F377,Prices,4,FALSE)</t>
  </si>
  <si>
    <t>=VLOOKUP($F377,Prices,10,FALSE)</t>
  </si>
  <si>
    <t>=VLOOKUP($F379,Prices,4,FALSE)</t>
  </si>
  <si>
    <t>=VLOOKUP($F379,Prices,10,FALSE)</t>
  </si>
  <si>
    <t>=VLOOKUP($F380,Prices,4,FALSE)</t>
  </si>
  <si>
    <t>=VLOOKUP($F380,Prices,10,FALSE)</t>
  </si>
  <si>
    <t>=VLOOKUP($F381,Prices,4,FALSE)</t>
  </si>
  <si>
    <t>=VLOOKUP($F381,Prices,10,FALSE)</t>
  </si>
  <si>
    <t>=VLOOKUP($F385,Prices,4,FALSE)</t>
  </si>
  <si>
    <t>=VLOOKUP($F385,Prices,10,FALSE)</t>
  </si>
  <si>
    <t>=VLOOKUP($F386,Prices,4,FALSE)</t>
  </si>
  <si>
    <t>=VLOOKUP($F386,Prices,10,FALSE)</t>
  </si>
  <si>
    <t>=VLOOKUP($F387,Prices,4,FALSE)</t>
  </si>
  <si>
    <t>=VLOOKUP($F387,Prices,10,FALSE)</t>
  </si>
  <si>
    <t>=VLOOKUP($F388,Prices,4,FALSE)</t>
  </si>
  <si>
    <t>=VLOOKUP($F388,Prices,10,FALSE)</t>
  </si>
  <si>
    <t>=VLOOKUP($F389,Prices,4,FALSE)</t>
  </si>
  <si>
    <t>=VLOOKUP($F389,Prices,10,FALSE)</t>
  </si>
  <si>
    <t>=VLOOKUP($F390,Prices,4,FALSE)</t>
  </si>
  <si>
    <t>=VLOOKUP($F390,Prices,10,FALSE)</t>
  </si>
  <si>
    <t>=VLOOKUP($F394,Prices,4,FALSE)</t>
  </si>
  <si>
    <t>=VLOOKUP($F394,Prices,10,FALSE)</t>
  </si>
  <si>
    <t>=VLOOKUP($F395,Prices,4,FALSE)</t>
  </si>
  <si>
    <t>=VLOOKUP($F395,Prices,10,FALSE)</t>
  </si>
  <si>
    <t>=VLOOKUP($F396,Prices,4,FALSE)</t>
  </si>
  <si>
    <t>=VLOOKUP($F396,Prices,10,FALSE)</t>
  </si>
  <si>
    <t>=VLOOKUP($F397,Prices,4,FALSE)</t>
  </si>
  <si>
    <t>=VLOOKUP($F397,Prices,10,FALSE)</t>
  </si>
  <si>
    <t>=VLOOKUP($F401,Prices,4,FALSE)</t>
  </si>
  <si>
    <t>=VLOOKUP($F401,Prices,10,FALSE)</t>
  </si>
  <si>
    <t>=VLOOKUP($F402,Prices,4,FALSE)</t>
  </si>
  <si>
    <t>=VLOOKUP($F402,Prices,10,FALSE)</t>
  </si>
  <si>
    <t>=VLOOKUP($F403,Prices,4,FALSE)</t>
  </si>
  <si>
    <t>=VLOOKUP($F403,Prices,10,FALSE)</t>
  </si>
  <si>
    <t>=VLOOKUP($F404,Prices,4,FALSE)</t>
  </si>
  <si>
    <t>=VLOOKUP($F404,Prices,10,FALSE)</t>
  </si>
  <si>
    <t>=VLOOKUP($F405,Prices,4,FALSE)</t>
  </si>
  <si>
    <t>=VLOOKUP($F405,Prices,10,FALSE)</t>
  </si>
  <si>
    <t>=VLOOKUP($F406,Prices,4,FALSE)</t>
  </si>
  <si>
    <t>=VLOOKUP($F406,Prices,10,FALSE)</t>
  </si>
  <si>
    <t>=VLOOKUP($F407,Prices,4,FALSE)</t>
  </si>
  <si>
    <t>=VLOOKUP($F407,Prices,10,FALSE)</t>
  </si>
  <si>
    <t>=VLOOKUP($F408,Prices,4,FALSE)</t>
  </si>
  <si>
    <t>=VLOOKUP($F408,Prices,10,FALSE)</t>
  </si>
  <si>
    <t>=VLOOKUP($F412,Prices,4,FALSE)</t>
  </si>
  <si>
    <t>=VLOOKUP($F412,Prices,10,FALSE)</t>
  </si>
  <si>
    <t>=VLOOKUP($F413,Prices,4,FALSE)</t>
  </si>
  <si>
    <t>=VLOOKUP($F413,Prices,10,FALSE)</t>
  </si>
  <si>
    <t>=VLOOKUP($F414,Prices,4,FALSE)</t>
  </si>
  <si>
    <t>=VLOOKUP($F414,Prices,10,FALSE)</t>
  </si>
  <si>
    <t>=VLOOKUP($F415,Prices,4,FALSE)</t>
  </si>
  <si>
    <t>=VLOOKUP($F415,Prices,10,FALSE)</t>
  </si>
  <si>
    <t>=VLOOKUP($F416,Prices,4,FALSE)</t>
  </si>
  <si>
    <t>=VLOOKUP($F416,Prices,10,FALSE)</t>
  </si>
  <si>
    <t>=VLOOKUP($F417,Prices,4,FALSE)</t>
  </si>
  <si>
    <t>=VLOOKUP($F417,Prices,10,FALSE)</t>
  </si>
  <si>
    <t>=VLOOKUP($F421,Prices,4,FALSE)</t>
  </si>
  <si>
    <t>=VLOOKUP($F421,Prices,10,FALSE)</t>
  </si>
  <si>
    <t>=VLOOKUP($F422,Prices,4,FALSE)</t>
  </si>
  <si>
    <t>=VLOOKUP($F422,Prices,10,FALSE)</t>
  </si>
  <si>
    <t>=VLOOKUP($F423,Prices,4,FALSE)</t>
  </si>
  <si>
    <t>=VLOOKUP($F423,Prices,10,FALSE)</t>
  </si>
  <si>
    <t>=VLOOKUP($F424,Prices,4,FALSE)</t>
  </si>
  <si>
    <t>=VLOOKUP($F424,Prices,10,FALSE)</t>
  </si>
  <si>
    <t>=VLOOKUP($F425,Prices,4,FALSE)</t>
  </si>
  <si>
    <t>=VLOOKUP($F425,Prices,10,FALSE)</t>
  </si>
  <si>
    <t>=VLOOKUP($F426,Prices,4,FALSE)</t>
  </si>
  <si>
    <t>=VLOOKUP($F426,Prices,10,FALSE)</t>
  </si>
  <si>
    <t>=VLOOKUP($F427,Prices,4,FALSE)</t>
  </si>
  <si>
    <t>=VLOOKUP($F427,Prices,10,FALSE)</t>
  </si>
  <si>
    <t>=VLOOKUP($F428,Prices,4,FALSE)</t>
  </si>
  <si>
    <t>=VLOOKUP($F428,Prices,10,FALSE)</t>
  </si>
  <si>
    <t>=VLOOKUP($F432,Prices,4,FALSE)</t>
  </si>
  <si>
    <t>=VLOOKUP($F432,Prices,10,FALSE)</t>
  </si>
  <si>
    <t>=VLOOKUP($F433,Prices,4,FALSE)</t>
  </si>
  <si>
    <t>=VLOOKUP($F433,Prices,10,FALSE)</t>
  </si>
  <si>
    <t>=VLOOKUP($F434,Prices,4,FALSE)</t>
  </si>
  <si>
    <t>=VLOOKUP($F434,Prices,10,FALSE)</t>
  </si>
  <si>
    <t>=VLOOKUP($F435,Prices,4,FALSE)</t>
  </si>
  <si>
    <t>=VLOOKUP($F435,Prices,10,FALSE)</t>
  </si>
  <si>
    <t>=VLOOKUP($F436,Prices,4,FALSE)</t>
  </si>
  <si>
    <t>=VLOOKUP($F436,Prices,10,FALSE)</t>
  </si>
  <si>
    <t>=VLOOKUP($F437,Prices,4,FALSE)</t>
  </si>
  <si>
    <t>=VLOOKUP($F437,Prices,10,FALSE)</t>
  </si>
  <si>
    <t>3.8</t>
  </si>
  <si>
    <t>=VLOOKUP($F442,Prices,4,FALSE)</t>
  </si>
  <si>
    <t>=VLOOKUP($F442,Prices,10,FALSE)</t>
  </si>
  <si>
    <t>=VLOOKUP($F443,Prices,4,FALSE)</t>
  </si>
  <si>
    <t>=VLOOKUP($F443,Prices,10,FALSE)</t>
  </si>
  <si>
    <t>=VLOOKUP($F447,Prices,4,FALSE)</t>
  </si>
  <si>
    <t>=VLOOKUP($F447,Prices,10,FALSE)</t>
  </si>
  <si>
    <t>=VLOOKUP($F448,Prices,4,FALSE)</t>
  </si>
  <si>
    <t>=VLOOKUP($F448,Prices,10,FALSE)</t>
  </si>
  <si>
    <t>1.3</t>
  </si>
  <si>
    <t>=VLOOKUP($F452,Prices,4,FALSE)</t>
  </si>
  <si>
    <t>=VLOOKUP($F452,Prices,10,FALSE)</t>
  </si>
  <si>
    <t>500</t>
  </si>
  <si>
    <t>=VLOOKUP($F453,Prices,4,FALSE)</t>
  </si>
  <si>
    <t>=VLOOKUP($F453,Prices,10,FALSE)</t>
  </si>
  <si>
    <t>=VLOOKUP($F454,Prices,4,FALSE)</t>
  </si>
  <si>
    <t>=VLOOKUP($F454,Prices,10,FALSE)</t>
  </si>
  <si>
    <t>=VLOOKUP($F455,Prices,4,FALSE)</t>
  </si>
  <si>
    <t>=VLOOKUP($F455,Prices,10,FALSE)</t>
  </si>
  <si>
    <t>1.8</t>
  </si>
  <si>
    <t>=VLOOKUP($F459,Prices,4,FALSE)</t>
  </si>
  <si>
    <t>=VLOOKUP($F459,Prices,10,FALSE)</t>
  </si>
  <si>
    <t>=VLOOKUP($F460,Prices,4,FALSE)</t>
  </si>
  <si>
    <t>=VLOOKUP($F460,Prices,10,FALSE)</t>
  </si>
  <si>
    <t>=VLOOKUP($F465,Prices,4,FALSE)</t>
  </si>
  <si>
    <t>=VLOOKUP($F465,Prices,10,FALSE)</t>
  </si>
  <si>
    <t>=VLOOKUP($F466,Prices,4,FALSE)</t>
  </si>
  <si>
    <t>=VLOOKUP($F466,Prices,10,FALSE)</t>
  </si>
  <si>
    <t>=VLOOKUP($F467,Prices,4,FALSE)</t>
  </si>
  <si>
    <t>=VLOOKUP($F467,Prices,10,FALSE)</t>
  </si>
  <si>
    <t>=VLOOKUP($F468,Prices,4,FALSE)</t>
  </si>
  <si>
    <t>=VLOOKUP($F468,Prices,10,FALSE)</t>
  </si>
  <si>
    <t>=VLOOKUP($F469,Prices,4,FALSE)</t>
  </si>
  <si>
    <t>=VLOOKUP($F469,Prices,10,FALSE)</t>
  </si>
  <si>
    <t>=VLOOKUP($F470,Prices,4,FALSE)</t>
  </si>
  <si>
    <t>=VLOOKUP($F470,Prices,10,FALSE)</t>
  </si>
  <si>
    <t>=VLOOKUP($F473,Prices,4,FALSE)</t>
  </si>
  <si>
    <t>=VLOOKUP($F473,Prices,10,FALSE)</t>
  </si>
  <si>
    <t>=VLOOKUP($F474,Prices,4,FALSE)</t>
  </si>
  <si>
    <t>=VLOOKUP($F474,Prices,10,FALSE)</t>
  </si>
  <si>
    <t>=VLOOKUP($F475,Prices,4,FALSE)</t>
  </si>
  <si>
    <t>=VLOOKUP($F475,Prices,10,FALSE)</t>
  </si>
  <si>
    <t>=VLOOKUP($F476,Prices,4,FALSE)</t>
  </si>
  <si>
    <t>=VLOOKUP($F476,Prices,10,FALSE)</t>
  </si>
  <si>
    <t>=VLOOKUP($F477,Prices,4,FALSE)</t>
  </si>
  <si>
    <t>=VLOOKUP($F477,Prices,10,FALSE)</t>
  </si>
  <si>
    <t>=VLOOKUP($F478,Prices,4,FALSE)</t>
  </si>
  <si>
    <t>=VLOOKUP($F478,Prices,10,FALSE)</t>
  </si>
  <si>
    <t>=VLOOKUP($F482,Prices,4,FALSE)</t>
  </si>
  <si>
    <t>=VLOOKUP($F482,Prices,10,FALSE)</t>
  </si>
  <si>
    <t>=VLOOKUP($F483,Prices,4,FALSE)</t>
  </si>
  <si>
    <t>=VLOOKUP($F483,Prices,10,FALSE)</t>
  </si>
  <si>
    <t>=VLOOKUP($F484,Prices,4,FALSE)</t>
  </si>
  <si>
    <t>=VLOOKUP($F484,Prices,10,FALSE)</t>
  </si>
  <si>
    <t>=VLOOKUP($F485,Prices,4,FALSE)</t>
  </si>
  <si>
    <t>=VLOOKUP($F485,Prices,10,FALSE)</t>
  </si>
  <si>
    <t>=VLOOKUP($F489,Prices,4,FALSE)</t>
  </si>
  <si>
    <t>=VLOOKUP($F489,Prices,10,FALSE)</t>
  </si>
  <si>
    <t>=VLOOKUP($F490,Prices,4,FALSE)</t>
  </si>
  <si>
    <t>=VLOOKUP($F490,Prices,10,FALSE)</t>
  </si>
  <si>
    <t>=VLOOKUP($F491,Prices,4,FALSE)</t>
  </si>
  <si>
    <t>=VLOOKUP($F491,Prices,10,FALSE)</t>
  </si>
  <si>
    <t>=VLOOKUP($F492,Prices,4,FALSE)</t>
  </si>
  <si>
    <t>=VLOOKUP($F492,Prices,10,FALSE)</t>
  </si>
  <si>
    <t>=VLOOKUP($F493,Prices,4,FALSE)</t>
  </si>
  <si>
    <t>=VLOOKUP($F493,Prices,10,FALSE)</t>
  </si>
  <si>
    <t>=VLOOKUP($F494,Prices,4,FALSE)</t>
  </si>
  <si>
    <t>=VLOOKUP($F494,Prices,10,FALSE)</t>
  </si>
  <si>
    <t>=VLOOKUP($F495,Prices,4,FALSE)</t>
  </si>
  <si>
    <t>=VLOOKUP($F495,Prices,10,FALSE)</t>
  </si>
  <si>
    <t>=VLOOKUP($F496,Prices,4,FALSE)</t>
  </si>
  <si>
    <t>=VLOOKUP($F496,Prices,10,FALSE)</t>
  </si>
  <si>
    <t>=VLOOKUP($F497,Prices,4,FALSE)</t>
  </si>
  <si>
    <t>=VLOOKUP($F497,Prices,10,FALSE)</t>
  </si>
  <si>
    <t>=VLOOKUP($F498,Prices,4,FALSE)</t>
  </si>
  <si>
    <t>=VLOOKUP($F498,Prices,10,FALSE)</t>
  </si>
  <si>
    <t>=VLOOKUP($F501,Prices,4,FALSE)</t>
  </si>
  <si>
    <t>=VLOOKUP($F501,Prices,10,FALSE)</t>
  </si>
  <si>
    <t>=VLOOKUP($F502,Prices,4,FALSE)</t>
  </si>
  <si>
    <t>=VLOOKUP($F502,Prices,10,FALSE)</t>
  </si>
  <si>
    <t>=VLOOKUP($F506,Prices,4,FALSE)</t>
  </si>
  <si>
    <t>=VLOOKUP($F506,Prices,10,FALSE)</t>
  </si>
  <si>
    <t>=VLOOKUP($F507,Prices,4,FALSE)</t>
  </si>
  <si>
    <t>=VLOOKUP($F507,Prices,10,FALSE)</t>
  </si>
  <si>
    <t>=VLOOKUP($F508,Prices,4,FALSE)</t>
  </si>
  <si>
    <t>=VLOOKUP($F508,Prices,10,FALSE)</t>
  </si>
  <si>
    <t>=VLOOKUP($F509,Prices,4,FALSE)</t>
  </si>
  <si>
    <t>=VLOOKUP($F509,Prices,10,FALSE)</t>
  </si>
  <si>
    <t>=VLOOKUP($F510,Prices,4,FALSE)</t>
  </si>
  <si>
    <t>=VLOOKUP($F510,Prices,10,FALSE)</t>
  </si>
  <si>
    <t>=VLOOKUP($F511,Prices,4,FALSE)</t>
  </si>
  <si>
    <t>=VLOOKUP($F511,Prices,10,FALSE)</t>
  </si>
  <si>
    <t>=VLOOKUP($F512,Prices,4,FALSE)</t>
  </si>
  <si>
    <t>=VLOOKUP($F512,Prices,10,FALSE)</t>
  </si>
  <si>
    <t>=VLOOKUP($F513,Prices,4,FALSE)</t>
  </si>
  <si>
    <t>=VLOOKUP($F513,Prices,10,FALSE)</t>
  </si>
  <si>
    <t>=VLOOKUP($F514,Prices,4,FALSE)</t>
  </si>
  <si>
    <t>=VLOOKUP($F514,Prices,10,FALSE)</t>
  </si>
  <si>
    <t>=VLOOKUP($F515,Prices,4,FALSE)</t>
  </si>
  <si>
    <t>=VLOOKUP($F515,Prices,10,FALSE)</t>
  </si>
  <si>
    <t>=VLOOKUP($F516,Prices,4,FALSE)</t>
  </si>
  <si>
    <t>=VLOOKUP($F516,Prices,10,FALSE)</t>
  </si>
  <si>
    <t>=VLOOKUP($F517,Prices,4,FALSE)</t>
  </si>
  <si>
    <t>=VLOOKUP($F517,Prices,10,FALSE)</t>
  </si>
  <si>
    <t>=VLOOKUP($F518,Prices,4,FALSE)</t>
  </si>
  <si>
    <t>=VLOOKUP($F518,Prices,10,FALSE)</t>
  </si>
  <si>
    <t>=VLOOKUP($F519,Prices,4,FALSE)</t>
  </si>
  <si>
    <t>=VLOOKUP($F519,Prices,10,FALSE)</t>
  </si>
  <si>
    <t>=VLOOKUP($F520,Prices,4,FALSE)</t>
  </si>
  <si>
    <t>=VLOOKUP($F520,Prices,10,FALSE)</t>
  </si>
  <si>
    <t>=VLOOKUP($F521,Prices,4,FALSE)</t>
  </si>
  <si>
    <t>=VLOOKUP($F521,Prices,10,FALSE)</t>
  </si>
  <si>
    <t>=VLOOKUP($F522,Prices,4,FALSE)</t>
  </si>
  <si>
    <t>=VLOOKUP($F522,Prices,10,FALSE)</t>
  </si>
  <si>
    <t>=VLOOKUP($F523,Prices,4,FALSE)</t>
  </si>
  <si>
    <t>=VLOOKUP($F523,Prices,10,FALSE)</t>
  </si>
  <si>
    <t>24</t>
  </si>
  <si>
    <t>=VLOOKUP($F524,Prices,4,FALSE)</t>
  </si>
  <si>
    <t>=VLOOKUP($F524,Prices,10,FALSE)</t>
  </si>
  <si>
    <t>=VLOOKUP($F525,Prices,4,FALSE)</t>
  </si>
  <si>
    <t>=VLOOKUP($F525,Prices,10,FALSE)</t>
  </si>
  <si>
    <t>28</t>
  </si>
  <si>
    <t>=VLOOKUP($F526,Prices,4,FALSE)</t>
  </si>
  <si>
    <t>=VLOOKUP($F526,Prices,10,FALSE)</t>
  </si>
  <si>
    <t>=VLOOKUP($F527,Prices,4,FALSE)</t>
  </si>
  <si>
    <t>=VLOOKUP($F527,Prices,10,FALSE)</t>
  </si>
  <si>
    <t>32</t>
  </si>
  <si>
    <t>=VLOOKUP($F528,Prices,4,FALSE)</t>
  </si>
  <si>
    <t>=VLOOKUP($F528,Prices,10,FALSE)</t>
  </si>
  <si>
    <t>=VLOOKUP($F529,Prices,4,FALSE)</t>
  </si>
  <si>
    <t>=VLOOKUP($F529,Prices,10,FALSE)</t>
  </si>
  <si>
    <t>=VLOOKUP($F533,Prices,4,FALSE)</t>
  </si>
  <si>
    <t>=VLOOKUP($F533,Prices,10,FALSE)</t>
  </si>
  <si>
    <t>=VLOOKUP($F534,Prices,4,FALSE)</t>
  </si>
  <si>
    <t>=VLOOKUP($F534,Prices,10,FALSE)</t>
  </si>
  <si>
    <t>=VLOOKUP($F535,Prices,4,FALSE)</t>
  </si>
  <si>
    <t>=VLOOKUP($F535,Prices,10,FALSE)</t>
  </si>
  <si>
    <t>=VLOOKUP($F536,Prices,4,FALSE)</t>
  </si>
  <si>
    <t>=VLOOKUP($F536,Prices,10,FALSE)</t>
  </si>
  <si>
    <t>=VLOOKUP($F537,Prices,4,FALSE)</t>
  </si>
  <si>
    <t>=VLOOKUP($F537,Prices,10,FALSE)</t>
  </si>
  <si>
    <t>=VLOOKUP($F538,Prices,4,FALSE)</t>
  </si>
  <si>
    <t>=VLOOKUP($F538,Prices,10,FALSE)</t>
  </si>
  <si>
    <t>=VLOOKUP($F542,Prices,4,FALSE)</t>
  </si>
  <si>
    <t>=VLOOKUP($F542,Prices,10,FALSE)</t>
  </si>
  <si>
    <t>=VLOOKUP($F543,Prices,4,FALSE)</t>
  </si>
  <si>
    <t>=VLOOKUP($F543,Prices,10,FALSE)</t>
  </si>
  <si>
    <t>=VLOOKUP($F544,Prices,4,FALSE)</t>
  </si>
  <si>
    <t>=VLOOKUP($F544,Prices,10,FALSE)</t>
  </si>
  <si>
    <t>=VLOOKUP($F545,Prices,4,FALSE)</t>
  </si>
  <si>
    <t>=VLOOKUP($F545,Prices,10,FALSE)</t>
  </si>
  <si>
    <t>=VLOOKUP($F546,Prices,4,FALSE)</t>
  </si>
  <si>
    <t>=VLOOKUP($F546,Prices,10,FALSE)</t>
  </si>
  <si>
    <t>=VLOOKUP($F547,Prices,4,FALSE)</t>
  </si>
  <si>
    <t>=VLOOKUP($F547,Prices,10,FALSE)</t>
  </si>
  <si>
    <t>=VLOOKUP($F548,Prices,4,FALSE)</t>
  </si>
  <si>
    <t>=VLOOKUP($F548,Prices,10,FALSE)</t>
  </si>
  <si>
    <t>=VLOOKUP($F549,Prices,4,FALSE)</t>
  </si>
  <si>
    <t>=VLOOKUP($F549,Prices,10,FALSE)</t>
  </si>
  <si>
    <t>=VLOOKUP($F550,Prices,4,FALSE)</t>
  </si>
  <si>
    <t>=VLOOKUP($F550,Prices,10,FALSE)</t>
  </si>
  <si>
    <t>=VLOOKUP($F551,Prices,4,FALSE)</t>
  </si>
  <si>
    <t>=VLOOKUP($F551,Prices,10,FALSE)</t>
  </si>
  <si>
    <t>=VLOOKUP($F552,Prices,4,FALSE)</t>
  </si>
  <si>
    <t>=VLOOKUP($F552,Prices,10,FALSE)</t>
  </si>
  <si>
    <t>=VLOOKUP($F553,Prices,4,FALSE)</t>
  </si>
  <si>
    <t>=VLOOKUP($F553,Prices,10,FALSE)</t>
  </si>
  <si>
    <t>=VLOOKUP($F554,Prices,4,FALSE)</t>
  </si>
  <si>
    <t>=VLOOKUP($F554,Prices,10,FALSE)</t>
  </si>
  <si>
    <t>=VLOOKUP($F555,Prices,4,FALSE)</t>
  </si>
  <si>
    <t>=VLOOKUP($F555,Prices,10,FALSE)</t>
  </si>
  <si>
    <t>=VLOOKUP($F556,Prices,4,FALSE)</t>
  </si>
  <si>
    <t>=VLOOKUP($F556,Prices,10,FALSE)</t>
  </si>
  <si>
    <t>=VLOOKUP($F560,Prices,4,FALSE)</t>
  </si>
  <si>
    <t>=VLOOKUP($F560,Prices,10,FALSE)</t>
  </si>
  <si>
    <t>=VLOOKUP($F561,Prices,4,FALSE)</t>
  </si>
  <si>
    <t>=VLOOKUP($F561,Prices,10,FALSE)</t>
  </si>
  <si>
    <t>=VLOOKUP($F562,Prices,4,FALSE)</t>
  </si>
  <si>
    <t>=VLOOKUP($F562,Prices,10,FALSE)</t>
  </si>
  <si>
    <t>=VLOOKUP($F563,Prices,4,FALSE)</t>
  </si>
  <si>
    <t>=VLOOKUP($F563,Prices,10,FALSE)</t>
  </si>
  <si>
    <t>=VLOOKUP($F564,Prices,4,FALSE)</t>
  </si>
  <si>
    <t>=VLOOKUP($F564,Prices,10,FALSE)</t>
  </si>
  <si>
    <t>=VLOOKUP($F565,Prices,4,FALSE)</t>
  </si>
  <si>
    <t>=VLOOKUP($F565,Prices,10,FALSE)</t>
  </si>
  <si>
    <t>=VLOOKUP($F566,Prices,4,FALSE)</t>
  </si>
  <si>
    <t>=VLOOKUP($F566,Prices,10,FALSE)</t>
  </si>
  <si>
    <t>=VLOOKUP($F567,Prices,4,FALSE)</t>
  </si>
  <si>
    <t>=VLOOKUP($F567,Prices,10,FALSE)</t>
  </si>
  <si>
    <t>=VLOOKUP($F568,Prices,4,FALSE)</t>
  </si>
  <si>
    <t>=VLOOKUP($F568,Prices,10,FALSE)</t>
  </si>
  <si>
    <t>=VLOOKUP($F569,Prices,4,FALSE)</t>
  </si>
  <si>
    <t>=VLOOKUP($F569,Prices,10,FALSE)</t>
  </si>
  <si>
    <t>=VLOOKUP($F570,Prices,4,FALSE)</t>
  </si>
  <si>
    <t>=VLOOKUP($F570,Prices,10,FALSE)</t>
  </si>
  <si>
    <t>=VLOOKUP($F571,Prices,4,FALSE)</t>
  </si>
  <si>
    <t>=VLOOKUP($F571,Prices,10,FALSE)</t>
  </si>
  <si>
    <t>220</t>
  </si>
  <si>
    <t>=VLOOKUP($F575,Prices,4,FALSE)</t>
  </si>
  <si>
    <t>=VLOOKUP($F575,Prices,10,FALSE)</t>
  </si>
  <si>
    <t>=VLOOKUP($F576,Prices,4,FALSE)</t>
  </si>
  <si>
    <t>=VLOOKUP($F576,Prices,10,FALSE)</t>
  </si>
  <si>
    <t>=VLOOKUP($F577,Prices,4,FALSE)</t>
  </si>
  <si>
    <t>=VLOOKUP($F577,Prices,10,FALSE)</t>
  </si>
  <si>
    <t>=VLOOKUP($F578,Prices,4,FALSE)</t>
  </si>
  <si>
    <t>=VLOOKUP($F578,Prices,10,FALSE)</t>
  </si>
  <si>
    <t>=VLOOKUP($F579,Prices,4,FALSE)</t>
  </si>
  <si>
    <t>=VLOOKUP($F579,Prices,10,FALSE)</t>
  </si>
  <si>
    <t>=VLOOKUP($F580,Prices,4,FALSE)</t>
  </si>
  <si>
    <t>=VLOOKUP($F580,Prices,10,FALSE)</t>
  </si>
  <si>
    <t>=VLOOKUP($F581,Prices,4,FALSE)</t>
  </si>
  <si>
    <t>=VLOOKUP($F581,Prices,10,FALSE)</t>
  </si>
  <si>
    <t>=VLOOKUP($F582,Prices,4,FALSE)</t>
  </si>
  <si>
    <t>=VLOOKUP($F582,Prices,10,FALSE)</t>
  </si>
  <si>
    <t>22</t>
  </si>
  <si>
    <t>=VLOOKUP($F583,Prices,4,FALSE)</t>
  </si>
  <si>
    <t>=VLOOKUP($F583,Prices,10,FALSE)</t>
  </si>
  <si>
    <t>=VLOOKUP($F586,Prices,4,FALSE)</t>
  </si>
  <si>
    <t>=VLOOKUP($F586,Prices,10,FALSE)</t>
  </si>
  <si>
    <t>=VLOOKUP($F590,Prices,4,FALSE)</t>
  </si>
  <si>
    <t>=VLOOKUP($F590,Prices,10,FALSE)</t>
  </si>
  <si>
    <t>=VLOOKUP($F591,Prices,4,FALSE)</t>
  </si>
  <si>
    <t>=VLOOKUP($F591,Prices,10,FALSE)</t>
  </si>
  <si>
    <t>=VLOOKUP($F592,Prices,4,FALSE)</t>
  </si>
  <si>
    <t>=VLOOKUP($F592,Prices,10,FALSE)</t>
  </si>
  <si>
    <t>=VLOOKUP($F593,Prices,4,FALSE)</t>
  </si>
  <si>
    <t>=VLOOKUP($F593,Prices,10,FALSE)</t>
  </si>
  <si>
    <t>=VLOOKUP($F594,Prices,4,FALSE)</t>
  </si>
  <si>
    <t>=VLOOKUP($F594,Prices,10,FALSE)</t>
  </si>
  <si>
    <t>=VLOOKUP($F595,Prices,4,FALSE)</t>
  </si>
  <si>
    <t>=VLOOKUP($F595,Prices,10,FALSE)</t>
  </si>
  <si>
    <t>=VLOOKUP($F596,Prices,4,FALSE)</t>
  </si>
  <si>
    <t>=VLOOKUP($F596,Prices,10,FALSE)</t>
  </si>
  <si>
    <t>=VLOOKUP($F597,Prices,4,FALSE)</t>
  </si>
  <si>
    <t>=VLOOKUP($F597,Prices,10,FALSE)</t>
  </si>
  <si>
    <t>=VLOOKUP($F598,Prices,4,FALSE)</t>
  </si>
  <si>
    <t>=VLOOKUP($F598,Prices,10,FALSE)</t>
  </si>
  <si>
    <t>=VLOOKUP($F599,Prices,4,FALSE)</t>
  </si>
  <si>
    <t>=VLOOKUP($F599,Prices,10,FALSE)</t>
  </si>
  <si>
    <t>=VLOOKUP($F600,Prices,4,FALSE)</t>
  </si>
  <si>
    <t>=VLOOKUP($F600,Prices,10,FALSE)</t>
  </si>
  <si>
    <t>=VLOOKUP($F601,Prices,4,FALSE)</t>
  </si>
  <si>
    <t>=VLOOKUP($F601,Prices,10,FALSE)</t>
  </si>
  <si>
    <t>=VLOOKUP($F602,Prices,4,FALSE)</t>
  </si>
  <si>
    <t>=VLOOKUP($F602,Prices,10,FALSE)</t>
  </si>
  <si>
    <t>=VLOOKUP($F603,Prices,4,FALSE)</t>
  </si>
  <si>
    <t>=VLOOKUP($F603,Prices,10,FALSE)</t>
  </si>
  <si>
    <t>=VLOOKUP($F604,Prices,4,FALSE)</t>
  </si>
  <si>
    <t>=VLOOKUP($F604,Prices,10,FALSE)</t>
  </si>
  <si>
    <t>=VLOOKUP($F605,Prices,4,FALSE)</t>
  </si>
  <si>
    <t>=VLOOKUP($F605,Prices,10,FALSE)</t>
  </si>
  <si>
    <t>=VLOOKUP($F609,Prices,4,FALSE)</t>
  </si>
  <si>
    <t>=VLOOKUP($F609,Prices,10,FALSE)</t>
  </si>
  <si>
    <t>=VLOOKUP($F610,Prices,4,FALSE)</t>
  </si>
  <si>
    <t>=VLOOKUP($F610,Prices,10,FALSE)</t>
  </si>
  <si>
    <t>=VLOOKUP($F611,Prices,4,FALSE)</t>
  </si>
  <si>
    <t>=VLOOKUP($F611,Prices,10,FALSE)</t>
  </si>
  <si>
    <t>=VLOOKUP($F612,Prices,4,FALSE)</t>
  </si>
  <si>
    <t>=VLOOKUP($F612,Prices,10,FALSE)</t>
  </si>
  <si>
    <t>=VLOOKUP($F613,Prices,4,FALSE)</t>
  </si>
  <si>
    <t>=VLOOKUP($F613,Prices,10,FALSE)</t>
  </si>
  <si>
    <t>=VLOOKUP($F614,Prices,4,FALSE)</t>
  </si>
  <si>
    <t>=VLOOKUP($F614,Prices,10,FALSE)</t>
  </si>
  <si>
    <t>=VLOOKUP($F615,Prices,4,FALSE)</t>
  </si>
  <si>
    <t>=VLOOKUP($F615,Prices,10,FALSE)</t>
  </si>
  <si>
    <t>=VLOOKUP($F616,Prices,4,FALSE)</t>
  </si>
  <si>
    <t>=VLOOKUP($F616,Prices,10,FALSE)</t>
  </si>
  <si>
    <t>=VLOOKUP($F617,Prices,4,FALSE)</t>
  </si>
  <si>
    <t>=VLOOKUP($F617,Prices,10,FALSE)</t>
  </si>
  <si>
    <t>=VLOOKUP($F618,Prices,4,FALSE)</t>
  </si>
  <si>
    <t>=VLOOKUP($F618,Prices,10,FALSE)</t>
  </si>
  <si>
    <t>=VLOOKUP($F619,Prices,4,FALSE)</t>
  </si>
  <si>
    <t>=VLOOKUP($F619,Prices,10,FALSE)</t>
  </si>
  <si>
    <t>=VLOOKUP($F620,Prices,4,FALSE)</t>
  </si>
  <si>
    <t>=VLOOKUP($F620,Prices,10,FALSE)</t>
  </si>
  <si>
    <t>=VLOOKUP($F621,Prices,4,FALSE)</t>
  </si>
  <si>
    <t>=VLOOKUP($F621,Prices,10,FALSE)</t>
  </si>
  <si>
    <t>=VLOOKUP($F622,Prices,4,FALSE)</t>
  </si>
  <si>
    <t>=VLOOKUP($F622,Prices,10,FALSE)</t>
  </si>
  <si>
    <t>=VLOOKUP($F623,Prices,4,FALSE)</t>
  </si>
  <si>
    <t>=VLOOKUP($F623,Prices,10,FALSE)</t>
  </si>
  <si>
    <t>=VLOOKUP($F624,Prices,4,FALSE)</t>
  </si>
  <si>
    <t>=VLOOKUP($F624,Prices,10,FALSE)</t>
  </si>
  <si>
    <t>=VLOOKUP($F628,Prices,4,FALSE)</t>
  </si>
  <si>
    <t>=VLOOKUP($F628,Prices,10,FALSE)</t>
  </si>
  <si>
    <t>=VLOOKUP($F629,Prices,4,FALSE)</t>
  </si>
  <si>
    <t>=VLOOKUP($F629,Prices,10,FALSE)</t>
  </si>
  <si>
    <t>=VLOOKUP($F630,Prices,4,FALSE)</t>
  </si>
  <si>
    <t>=VLOOKUP($F630,Prices,10,FALSE)</t>
  </si>
  <si>
    <t>=VLOOKUP($F631,Prices,4,FALSE)</t>
  </si>
  <si>
    <t>=VLOOKUP($F631,Prices,10,FALSE)</t>
  </si>
  <si>
    <t>=VLOOKUP($F632,Prices,4,FALSE)</t>
  </si>
  <si>
    <t>=VLOOKUP($F632,Prices,10,FALSE)</t>
  </si>
  <si>
    <t>=VLOOKUP($F633,Prices,4,FALSE)</t>
  </si>
  <si>
    <t>=VLOOKUP($F633,Prices,10,FALSE)</t>
  </si>
  <si>
    <t>=VLOOKUP($F634,Prices,4,FALSE)</t>
  </si>
  <si>
    <t>=VLOOKUP($F634,Prices,10,FALSE)</t>
  </si>
  <si>
    <t>=VLOOKUP($F635,Prices,4,FALSE)</t>
  </si>
  <si>
    <t>=VLOOKUP($F635,Prices,10,FALSE)</t>
  </si>
  <si>
    <t>=VLOOKUP($F640,Prices,4,FALSE)</t>
  </si>
  <si>
    <t>=VLOOKUP($F640,Prices,10,FALSE)</t>
  </si>
  <si>
    <t>=VLOOKUP($F641,Prices,4,FALSE)</t>
  </si>
  <si>
    <t>=VLOOKUP($F641,Prices,10,FALSE)</t>
  </si>
  <si>
    <t>=VLOOKUP($F642,Prices,4,FALSE)</t>
  </si>
  <si>
    <t>=VLOOKUP($F642,Prices,10,FALSE)</t>
  </si>
  <si>
    <t>=VLOOKUP($F644,Prices,4,FALSE)</t>
  </si>
  <si>
    <t>=VLOOKUP($F644,Prices,10,FALSE)</t>
  </si>
  <si>
    <t>1</t>
  </si>
  <si>
    <t>=VLOOKUP($F649,Prices,4,FALSE)</t>
  </si>
  <si>
    <t>=VLOOKUP($F649,Prices,10,FALSE)</t>
  </si>
  <si>
    <t>=VLOOKUP($F650,Prices,4,FALSE)</t>
  </si>
  <si>
    <t>=VLOOKUP($F650,Prices,10,FALSE)</t>
  </si>
  <si>
    <t>=VLOOKUP($F651,Prices,4,FALSE)</t>
  </si>
  <si>
    <t>=VLOOKUP($F651,Prices,10,FALSE)</t>
  </si>
  <si>
    <t>=VLOOKUP($F653,Prices,4,FALSE)</t>
  </si>
  <si>
    <t>=VLOOKUP($F653,Prices,10,FALSE)</t>
  </si>
  <si>
    <t>=VLOOKUP($F658,Prices,4,FALSE)</t>
  </si>
  <si>
    <t>=VLOOKUP($F658,Prices,10,FALSE)</t>
  </si>
  <si>
    <t>50</t>
  </si>
  <si>
    <t>=VLOOKUP($F659,Prices,4,FALSE)</t>
  </si>
  <si>
    <t>=VLOOKUP($F659,Prices,10,FALSE)</t>
  </si>
  <si>
    <t>25</t>
  </si>
  <si>
    <t>=VLOOKUP($F660,Prices,4,FALSE)</t>
  </si>
  <si>
    <t>=VLOOKUP($F660,Prices,10,FALSE)</t>
  </si>
  <si>
    <t>=VLOOKUP($F664,Prices,4,FALSE)</t>
  </si>
  <si>
    <t>=VLOOKUP($F664,Prices,10,FALSE)</t>
  </si>
  <si>
    <t>=VLOOKUP($F665,Prices,4,FALSE)</t>
  </si>
  <si>
    <t>=VLOOKUP($F665,Prices,10,FALSE)</t>
  </si>
  <si>
    <t>=VLOOKUP($F666,Prices,4,FALSE)</t>
  </si>
  <si>
    <t>=VLOOKUP($F666,Prices,10,FALSE)</t>
  </si>
  <si>
    <t>=VLOOKUP($F667,Prices,4,FALSE)</t>
  </si>
  <si>
    <t>=VLOOKUP($F667,Prices,10,FALSE)</t>
  </si>
  <si>
    <t>=VLOOKUP($I668,Prices,4,FALSE)</t>
  </si>
  <si>
    <t>=VLOOKUP($I668,Prices,10,FALSE)</t>
  </si>
  <si>
    <t>=VLOOKUP($I669,Prices,4,FALSE)</t>
  </si>
  <si>
    <t>=VLOOKUP($I669,Prices,10,FALSE)</t>
  </si>
  <si>
    <t>=VLOOKUP($I670,Prices,4,FALSE)</t>
  </si>
  <si>
    <t>=VLOOKUP($I670,Prices,10,FALSE)</t>
  </si>
  <si>
    <t>=VLOOKUP($I671,Prices,4,FALSE)</t>
  </si>
  <si>
    <t>=VLOOKUP($I671,Prices,10,FALSE)</t>
  </si>
  <si>
    <t>=VLOOKUP($F675,Prices,4,FALSE)</t>
  </si>
  <si>
    <t>=VLOOKUP($F675,Prices,10,FALSE)</t>
  </si>
  <si>
    <t>=VLOOKUP($F676,Prices,4,FALSE)</t>
  </si>
  <si>
    <t>=VLOOKUP($F676,Prices,10,FALSE)</t>
  </si>
  <si>
    <t>=VLOOKUP($F677,Prices,4,FALSE)</t>
  </si>
  <si>
    <t>=VLOOKUP($F677,Prices,10,FALSE)</t>
  </si>
  <si>
    <t>=VLOOKUP($F678,Prices,4,FALSE)</t>
  </si>
  <si>
    <t>=VLOOKUP($F678,Prices,10,FALSE)</t>
  </si>
  <si>
    <t>=VLOOKUP($F679,Prices,4,FALSE)</t>
  </si>
  <si>
    <t>=VLOOKUP($F679,Prices,10,FALSE)</t>
  </si>
  <si>
    <t>=VLOOKUP($F680,Prices,4,FALSE)</t>
  </si>
  <si>
    <t>=VLOOKUP($F680,Prices,10,FALSE)</t>
  </si>
  <si>
    <t>=VLOOKUP($F684,Prices,4,FALSE)</t>
  </si>
  <si>
    <t>=VLOOKUP($F684,Prices,10,FALSE)</t>
  </si>
  <si>
    <t>=VLOOKUP($F685,Prices,4,FALSE)</t>
  </si>
  <si>
    <t>=VLOOKUP($F685,Prices,10,FALSE)</t>
  </si>
  <si>
    <t>=VLOOKUP($F686,Prices,4,FALSE)</t>
  </si>
  <si>
    <t>=VLOOKUP($F686,Prices,10,FALSE)</t>
  </si>
  <si>
    <t>=VLOOKUP($F687,Prices,4,FALSE)</t>
  </si>
  <si>
    <t>=VLOOKUP($F687,Prices,10,FALSE)</t>
  </si>
  <si>
    <t>=VLOOKUP($F688,Prices,4,FALSE)</t>
  </si>
  <si>
    <t>=VLOOKUP($F688,Prices,10,FALSE)</t>
  </si>
  <si>
    <t>=VLOOKUP($F689,Prices,4,FALSE)</t>
  </si>
  <si>
    <t>=VLOOKUP($F689,Prices,10,FALSE)</t>
  </si>
  <si>
    <t>=VLOOKUP($F690,Prices,4,FALSE)</t>
  </si>
  <si>
    <t>=VLOOKUP($F690,Prices,10,FALSE)</t>
  </si>
  <si>
    <t>=VLOOKUP($F691,Prices,4,FALSE)</t>
  </si>
  <si>
    <t>=VLOOKUP($F691,Prices,10,FALSE)</t>
  </si>
  <si>
    <t>=VLOOKUP($F692,Prices,4,FALSE)</t>
  </si>
  <si>
    <t>=VLOOKUP($F692,Prices,10,FALSE)</t>
  </si>
  <si>
    <t>=VLOOKUP($F693,Prices,4,FALSE)</t>
  </si>
  <si>
    <t>=VLOOKUP($F693,Prices,10,FALSE)</t>
  </si>
  <si>
    <t>=VLOOKUP($F695,Prices,4,FALSE)</t>
  </si>
  <si>
    <t>=VLOOKUP($F695,Prices,10,FALSE)</t>
  </si>
  <si>
    <t>=VLOOKUP($F696,Prices,4,FALSE)</t>
  </si>
  <si>
    <t>=VLOOKUP($F696,Prices,10,FALSE)</t>
  </si>
  <si>
    <t>=VLOOKUP($F697,Prices,4,FALSE)</t>
  </si>
  <si>
    <t>=VLOOKUP($F697,Prices,10,FALSE)</t>
  </si>
  <si>
    <t>=VLOOKUP($F701,Prices,4,FALSE)</t>
  </si>
  <si>
    <t>=VLOOKUP($F701,Prices,10,FALSE)</t>
  </si>
  <si>
    <t>=VLOOKUP($F702,Prices,4,FALSE)</t>
  </si>
  <si>
    <t>=VLOOKUP($F702,Prices,10,FALSE)</t>
  </si>
  <si>
    <t>=VLOOKUP($G703,Prices,4,FALSE)</t>
  </si>
  <si>
    <t>=VLOOKUP($G703,Prices,10,FALSE)</t>
  </si>
  <si>
    <t>=VLOOKUP($F704,Prices,4,FALSE)</t>
  </si>
  <si>
    <t>=VLOOKUP($F704,Prices,10,FALSE)</t>
  </si>
  <si>
    <t>=VLOOKUP($F705,Prices,4,FALSE)</t>
  </si>
  <si>
    <t>=VLOOKUP($F705,Prices,10,FALSE)</t>
  </si>
  <si>
    <t>=VLOOKUP($F706,Prices,4,FALSE)</t>
  </si>
  <si>
    <t>=VLOOKUP($F706,Prices,10,FALSE)</t>
  </si>
  <si>
    <t>=VLOOKUP($F707,Prices,4,FALSE)</t>
  </si>
  <si>
    <t>=VLOOKUP($F707,Prices,10,FALSE)</t>
  </si>
  <si>
    <t>=VLOOKUP($F709,Prices,4,FALSE)</t>
  </si>
  <si>
    <t>=VLOOKUP($F709,Prices,10,FALSE)</t>
  </si>
  <si>
    <t>=VLOOKUP($F710,Prices,4,FALSE)</t>
  </si>
  <si>
    <t>=VLOOKUP($F710,Prices,10,FALSE)</t>
  </si>
  <si>
    <t>=VLOOKUP($F711,Prices,4,FALSE)</t>
  </si>
  <si>
    <t>=VLOOKUP($F711,Prices,10,FALSE)</t>
  </si>
  <si>
    <t>=VLOOKUP($F715,Prices,4,FALSE)</t>
  </si>
  <si>
    <t>=VLOOKUP($F715,Prices,10,FALSE)</t>
  </si>
  <si>
    <t>=VLOOKUP($F716,Prices,4,FALSE)</t>
  </si>
  <si>
    <t>=VLOOKUP($F716,Prices,10,FALSE)</t>
  </si>
  <si>
    <t>=VLOOKUP($F717,Prices,4,FALSE)</t>
  </si>
  <si>
    <t>=VLOOKUP($F717,Prices,10,FALSE)</t>
  </si>
  <si>
    <t>=VLOOKUP($F718,Prices,4,FALSE)</t>
  </si>
  <si>
    <t>=VLOOKUP($F718,Prices,10,FALSE)</t>
  </si>
  <si>
    <t>=VLOOKUP($F719,Prices,4,FALSE)</t>
  </si>
  <si>
    <t>=VLOOKUP($F719,Prices,10,FALSE)</t>
  </si>
  <si>
    <t>=VLOOKUP($F720,Prices,4,FALSE)</t>
  </si>
  <si>
    <t>=VLOOKUP($F720,Prices,10,FALSE)</t>
  </si>
  <si>
    <t>=VLOOKUP($F725,Prices,4,FALSE)</t>
  </si>
  <si>
    <t>=VLOOKUP($F725,Prices,10,FALSE)</t>
  </si>
  <si>
    <t>=VLOOKUP($F728,Prices,4,FALSE)</t>
  </si>
  <si>
    <t>=VLOOKUP($F728,Prices,10,FALSE)</t>
  </si>
  <si>
    <t>31</t>
  </si>
  <si>
    <t>=VLOOKUP($F731,Prices,4,FALSE)</t>
  </si>
  <si>
    <t>=VLOOKUP($F731,Prices,10,FALSE)</t>
  </si>
  <si>
    <t>40</t>
  </si>
  <si>
    <t>=VLOOKUP($F734,Prices,4,FALSE)</t>
  </si>
  <si>
    <t>=VLOOKUP($F734,Prices,10,FALSE)</t>
  </si>
  <si>
    <t>=VLOOKUP($F738,Prices,4,FALSE)</t>
  </si>
  <si>
    <t>=VLOOKUP($F738,Prices,10,FALSE)</t>
  </si>
  <si>
    <t>=VLOOKUP($F739,Prices,4,FALSE)</t>
  </si>
  <si>
    <t>=VLOOKUP($F739,Prices,10,FALSE)</t>
  </si>
  <si>
    <t>42</t>
  </si>
  <si>
    <t>=VLOOKUP($F740,Prices,4,FALSE)</t>
  </si>
  <si>
    <t>=VLOOKUP($F740,Prices,10,FALSE)</t>
  </si>
  <si>
    <t>=VLOOKUP($F744,Prices,4,FALSE)</t>
  </si>
  <si>
    <t>=VLOOKUP($F744,Prices,10,FALSE)</t>
  </si>
  <si>
    <t>=VLOOKUP($F745,Prices,4,FALSE)</t>
  </si>
  <si>
    <t>=VLOOKUP($F745,Prices,10,FALSE)</t>
  </si>
  <si>
    <t>=VLOOKUP($F746,Prices,4,FALSE)</t>
  </si>
  <si>
    <t>=VLOOKUP($F746,Prices,10,FALSE)</t>
  </si>
  <si>
    <t>=VLOOKUP($F747,Prices,4,FALSE)</t>
  </si>
  <si>
    <t>=VLOOKUP($F747,Prices,10,FALSE)</t>
  </si>
  <si>
    <t>=VLOOKUP($F748,Prices,4,FALSE)</t>
  </si>
  <si>
    <t>=VLOOKUP($F748,Prices,10,FALSE)</t>
  </si>
  <si>
    <t>=VLOOKUP($F752,Prices,4,FALSE)</t>
  </si>
  <si>
    <t>=VLOOKUP($F752,Prices,10,FALSE)</t>
  </si>
  <si>
    <t>=VLOOKUP($F753,Prices,4,FALSE)</t>
  </si>
  <si>
    <t>=VLOOKUP($F753,Prices,10,FALSE)</t>
  </si>
  <si>
    <t>=VLOOKUP($F754,Prices,4,FALSE)</t>
  </si>
  <si>
    <t>=VLOOKUP($F754,Prices,10,FALSE)</t>
  </si>
  <si>
    <t>=VLOOKUP($F755,Prices,4,FALSE)</t>
  </si>
  <si>
    <t>=VLOOKUP($F755,Prices,10,FALSE)</t>
  </si>
  <si>
    <t>=VLOOKUP($F756,Prices,4,FALSE)</t>
  </si>
  <si>
    <t>=VLOOKUP($F756,Prices,10,FALSE)</t>
  </si>
  <si>
    <t>2364</t>
  </si>
  <si>
    <t>=VLOOKUP($F760,Prices,4,FALSE)</t>
  </si>
  <si>
    <t>=VLOOKUP($F760,Prices,10,FALSE)</t>
  </si>
  <si>
    <t>2709</t>
  </si>
  <si>
    <t>250</t>
  </si>
  <si>
    <t>=VLOOKUP($F761,Prices,4,FALSE)</t>
  </si>
  <si>
    <t>=VLOOKUP($F761,Prices,10,FALSE)</t>
  </si>
  <si>
    <t>4010</t>
  </si>
  <si>
    <t>300</t>
  </si>
  <si>
    <t>=VLOOKUP($F762,Prices,4,FALSE)</t>
  </si>
  <si>
    <t>=VLOOKUP($F762,Prices,10,FALSE)</t>
  </si>
  <si>
    <t>6146</t>
  </si>
  <si>
    <t>350</t>
  </si>
  <si>
    <t>=VLOOKUP($F763,Prices,4,FALSE)</t>
  </si>
  <si>
    <t>=VLOOKUP($F763,Prices,10,FALSE)</t>
  </si>
  <si>
    <t>7981</t>
  </si>
  <si>
    <t>450</t>
  </si>
  <si>
    <t>=VLOOKUP($F764,Prices,4,FALSE)</t>
  </si>
  <si>
    <t>=VLOOKUP($F764,Prices,10,FALSE)</t>
  </si>
  <si>
    <t>13331</t>
  </si>
  <si>
    <t>550</t>
  </si>
  <si>
    <t>=VLOOKUP($F765,Prices,4,FALSE)</t>
  </si>
  <si>
    <t>=VLOOKUP($F765,Prices,10,FALSE)</t>
  </si>
  <si>
    <t>=VLOOKUP($F769,Prices,4,FALSE)</t>
  </si>
  <si>
    <t>=VLOOKUP($F769,Prices,10,FALSE)</t>
  </si>
  <si>
    <t>=VLOOKUP($G773,Prices,4,FALSE)</t>
  </si>
  <si>
    <t>=VLOOKUP($G773,Prices,10,FALSE)</t>
  </si>
  <si>
    <t>=VLOOKUP($G774,Prices,4,FALSE)</t>
  </si>
  <si>
    <t>=VLOOKUP($G774,Prices,10,FALSE)</t>
  </si>
  <si>
    <t>=VLOOKUP($G775,Prices,4,FALSE)</t>
  </si>
  <si>
    <t>=VLOOKUP($G775,Prices,10,FALSE)</t>
  </si>
  <si>
    <t>=VLOOKUP($G776,Prices,4,FALSE)</t>
  </si>
  <si>
    <t>=VLOOKUP($G776,Prices,10,FALSE)</t>
  </si>
  <si>
    <t>=VLOOKUP($G777,Prices,4,FALSE)</t>
  </si>
  <si>
    <t>=VLOOKUP($G777,Prices,10,FALSE)</t>
  </si>
  <si>
    <t>=VLOOKUP($G778,Prices,4,FALSE)</t>
  </si>
  <si>
    <t>=VLOOKUP($G778,Prices,10,FALSE)</t>
  </si>
  <si>
    <t>=VLOOKUP($G779,Prices,4,FALSE)</t>
  </si>
  <si>
    <t>=VLOOKUP($G779,Prices,10,FALSE)</t>
  </si>
  <si>
    <t>=VLOOKUP($G780,Prices,4,FALSE)</t>
  </si>
  <si>
    <t>=VLOOKUP($G780,Prices,10,FALSE)</t>
  </si>
  <si>
    <t>=VLOOKUP($G781,Prices,4,FALSE)</t>
  </si>
  <si>
    <t>=VLOOKUP($G781,Prices,10,FALSE)</t>
  </si>
  <si>
    <t>=VLOOKUP($G782,Prices,4,FALSE)</t>
  </si>
  <si>
    <t>=VLOOKUP($G782,Prices,10,FALSE)</t>
  </si>
  <si>
    <t>=VLOOKUP($G783,Prices,4,FALSE)</t>
  </si>
  <si>
    <t>=VLOOKUP($G783,Prices,10,FALSE)</t>
  </si>
  <si>
    <t>=VLOOKUP($G784,Prices,4,FALSE)</t>
  </si>
  <si>
    <t>=VLOOKUP($G784,Prices,10,FALSE)</t>
  </si>
  <si>
    <t>=VLOOKUP($G785,Prices,4,FALSE)</t>
  </si>
  <si>
    <t>=VLOOKUP($G785,Prices,10,FALSE)</t>
  </si>
  <si>
    <t>=VLOOKUP($G786,Prices,4,FALSE)</t>
  </si>
  <si>
    <t>=VLOOKUP($G787,Prices,4,FALSE)</t>
  </si>
  <si>
    <t>=VLOOKUP($G791,Prices,4,FALSE)</t>
  </si>
  <si>
    <t>=VLOOKUP($G791,Prices,10,FALSE)</t>
  </si>
  <si>
    <t>=VLOOKUP($G792,Prices,4,FALSE)</t>
  </si>
  <si>
    <t>=VLOOKUP($G792,Prices,10,FALSE)</t>
  </si>
  <si>
    <t>=VLOOKUP($G793,Prices,4,FALSE)</t>
  </si>
  <si>
    <t>=VLOOKUP($G793,Prices,10,FALSE)</t>
  </si>
  <si>
    <t>=VLOOKUP($G794,Prices,4,FALSE)</t>
  </si>
  <si>
    <t>=VLOOKUP($G794,Prices,10,FALSE)</t>
  </si>
  <si>
    <t>=VLOOKUP($G795,Prices,4,FALSE)</t>
  </si>
  <si>
    <t>=VLOOKUP($G795,Prices,10,FALSE)</t>
  </si>
  <si>
    <t>=VLOOKUP($G796,Prices,4,FALSE)</t>
  </si>
  <si>
    <t>=VLOOKUP($G796,Prices,10,FALSE)</t>
  </si>
  <si>
    <t>=VLOOKUP($G797,Prices,4,FALSE)</t>
  </si>
  <si>
    <t>=VLOOKUP($G797,Prices,10,FALSE)</t>
  </si>
  <si>
    <t>=VLOOKUP($G798,Prices,4,FALSE)</t>
  </si>
  <si>
    <t>=VLOOKUP($G798,Prices,10,FALSE)</t>
  </si>
  <si>
    <t>=VLOOKUP($G799,Prices,4,FALSE)</t>
  </si>
  <si>
    <t>=VLOOKUP($G799,Prices,10,FALSE)</t>
  </si>
  <si>
    <t>=VLOOKUP($G800,Prices,4,FALSE)</t>
  </si>
  <si>
    <t>=VLOOKUP($G800,Prices,10,FALSE)</t>
  </si>
  <si>
    <t>=VLOOKUP($G801,Prices,4,FALSE)</t>
  </si>
  <si>
    <t>=VLOOKUP($G801,Prices,10,FALSE)</t>
  </si>
  <si>
    <t>=VLOOKUP($G802,Prices,4,FALSE)</t>
  </si>
  <si>
    <t>=VLOOKUP($G802,Prices,10,FALSE)</t>
  </si>
  <si>
    <t>=VLOOKUP($G803,Prices,4,FALSE)</t>
  </si>
  <si>
    <t>=VLOOKUP($G803,Prices,10,FALSE)</t>
  </si>
  <si>
    <t>=VLOOKUP($G804,Prices,4,FALSE)</t>
  </si>
  <si>
    <t>=VLOOKUP($G804,Prices,10,FALSE)</t>
  </si>
  <si>
    <t>=VLOOKUP($G809,Prices,4,FALSE)</t>
  </si>
  <si>
    <t>=VLOOKUP($G809,Prices,10,FALSE)</t>
  </si>
  <si>
    <t>=VLOOKUP($G810,Prices,4,FALSE)</t>
  </si>
  <si>
    <t>=VLOOKUP($G810,Prices,10,FALSE)</t>
  </si>
  <si>
    <t>Auto+Hide+Values+Formulas=Sheet1,Sheet2+FormulasOnly</t>
  </si>
  <si>
    <t>=NL("First","Customer","Customer Disc. Group","No.",$C$3)</t>
  </si>
  <si>
    <t>='Price List'!E3</t>
  </si>
  <si>
    <t>='Price List'!G3</t>
  </si>
  <si>
    <t>='Price List'!$J$6</t>
  </si>
  <si>
    <t>=$J$7</t>
  </si>
  <si>
    <t>8.86000000000058</t>
  </si>
  <si>
    <t>=IFERROR(IF('Price List'!$E$3="QUOTE",K8-(K8*Q8),K8-(K8*L8)-(K8*Q8)),"")</t>
  </si>
  <si>
    <t>=IF($K$7="GBP",NL("First","Sales Price","Unit Price","Item No.","@@"&amp;$G8,"Ending Date","@@","Sales Type","All Customers","Currency Code","@@"),IF($K$7="EUR",NL("First","Sales Price","Unit Price","Item No.","@@"&amp;$G8,"Ending Date","@@","Sales Type","All Customers","Currency Code","@@")*'New Quote Discounts'!$K$3,NL("First","Sales Price","Unit Price","Item No.","@@"&amp;$G8,"Ending Date","@@","Sales Type","All Customers","Currency Code","@@")*'New Quote Discounts'!$K$4))</t>
  </si>
  <si>
    <t>=IFERROR(IF(NL("First","Sales Line Discount","Line Discount %","Code","@@"&amp;$G8,"Sales Type","Customer","Sales Code",$C$3)="",M8,NL("First","Sales Line Discount","Line Discount %","Code","@@"&amp;$G8,"Sales Type","Customer","Sales Code",$C$3)/100),0)</t>
  </si>
  <si>
    <t>=IFERROR(NL("First","Sales Line Discount","Line Discount %","Code","@@"&amp;$B8,"Sales Type","Customer","Sales Code",$C$3,"Type","Item Discount Group")/100,$N8)</t>
  </si>
  <si>
    <t>=IFERROR(K8/F8,"")</t>
  </si>
  <si>
    <t>=IF($P$7="EUR",(K8*1.8)/F8,(K8*1.8)/F8)</t>
  </si>
  <si>
    <t>=IF(VLOOKUP(B8,Product_Group_Discounts,3,FALSE)="",'New Quote Discounts'!$D$7,VLOOKUP(B8,Product_Group_Discounts,3,FALSE))</t>
  </si>
  <si>
    <t>5012568258491</t>
  </si>
  <si>
    <t>56075011</t>
  </si>
  <si>
    <t>=IF($J$7="GBP",K8,IF($J$7="EUR",L8,M8))</t>
  </si>
  <si>
    <t>=(X8-J8)/X8</t>
  </si>
  <si>
    <t>=IFERROR(IF('Price List'!$E$3="QUOTE",K9-(K9*Q9),K9-(K9*L9)-(K9*Q9)),"")</t>
  </si>
  <si>
    <t>=IF($K$7="GBP",NL("First","Sales Price","Unit Price","Item No.","@@"&amp;$G9,"Ending Date","@@","Sales Type","All Customers","Currency Code","@@"),IF($K$7="EUR",NL("First","Sales Price","Unit Price","Item No.","@@"&amp;$G9,"Ending Date","@@","Sales Type","All Customers","Currency Code","@@")*'New Quote Discounts'!$K$3,NL("First","Sales Price","Unit Price","Item No.","@@"&amp;$G9,"Ending Date","@@","Sales Type","All Customers","Currency Code","@@")*'New Quote Discounts'!$K$4))</t>
  </si>
  <si>
    <t>=IFERROR(IF(NL("First","Sales Line Discount","Line Discount %","Code","@@"&amp;$G9,"Sales Type","Customer","Sales Code",$C$3)="",M9,NL("First","Sales Line Discount","Line Discount %","Code","@@"&amp;$G9,"Sales Type","Customer","Sales Code",$C$3)/100),0)</t>
  </si>
  <si>
    <t>=IFERROR(NL("First","Sales Line Discount","Line Discount %","Code","@@"&amp;$B9,"Sales Type","Customer","Sales Code",$C$3,"Type","Item Discount Group")/100,$N9)</t>
  </si>
  <si>
    <t>=IFERROR(K9/F9,"")</t>
  </si>
  <si>
    <t>=IF($P$7="EUR",(K9*1.8)/F9,(K9*1.8)/F9)</t>
  </si>
  <si>
    <t>=IF(VLOOKUP(B9,Product_Group_Discounts,3,FALSE)="",'New Quote Discounts'!$D$7,VLOOKUP(B9,Product_Group_Discounts,3,FALSE))</t>
  </si>
  <si>
    <t>5012568258514</t>
  </si>
  <si>
    <t>=IF($J$7="GBP",K9,IF($J$7="EUR",L9,M9))</t>
  </si>
  <si>
    <t>=(K9-J9)/K9</t>
  </si>
  <si>
    <t>=IFERROR(IF('Price List'!$E$3="QUOTE",K10-(K10*Q10),K10-(K10*L10)-(K10*Q10)),"")</t>
  </si>
  <si>
    <t>=IF($K$7="GBP",NL("First","Sales Price","Unit Price","Item No.","@@"&amp;$G10,"Ending Date","@@","Sales Type","All Customers","Currency Code","@@"),IF($K$7="EUR",NL("First","Sales Price","Unit Price","Item No.","@@"&amp;$G10,"Ending Date","@@","Sales Type","All Customers","Currency Code","@@")*'New Quote Discounts'!$K$3,NL("First","Sales Price","Unit Price","Item No.","@@"&amp;$G10,"Ending Date","@@","Sales Type","All Customers","Currency Code","@@")*'New Quote Discounts'!$K$4))</t>
  </si>
  <si>
    <t>=IFERROR(IF(NL("First","Sales Line Discount","Line Discount %","Code","@@"&amp;$G10,"Sales Type","Customer","Sales Code",$C$3)="",M10,NL("First","Sales Line Discount","Line Discount %","Code","@@"&amp;$G10,"Sales Type","Customer","Sales Code",$C$3)/100),0)</t>
  </si>
  <si>
    <t>=IFERROR(NL("First","Sales Line Discount","Line Discount %","Code","@@"&amp;$B10,"Sales Type","Customer","Sales Code",$C$3,"Type","Item Discount Group")/100,$N10)</t>
  </si>
  <si>
    <t>=IFERROR(K10/F10,"")</t>
  </si>
  <si>
    <t>=IF($P$7="EUR",(K10*1.8)/F10,(K10*1.8)/F10)</t>
  </si>
  <si>
    <t>=IF(VLOOKUP(B10,Product_Group_Discounts,3,FALSE)="",'New Quote Discounts'!$D$7,VLOOKUP(B10,Product_Group_Discounts,3,FALSE))</t>
  </si>
  <si>
    <t>5012568258507</t>
  </si>
  <si>
    <t>=IF($J$7="GBP",K10,IF($J$7="EUR",L10,M10))</t>
  </si>
  <si>
    <t>=(K10-J10)/K10</t>
  </si>
  <si>
    <t>=IFERROR(IF('Price List'!$E$3="QUOTE",K11-(K11*Q11),K11-(K11*L11)-(K11*Q11)),"")</t>
  </si>
  <si>
    <t>=IF($K$7="GBP",NL("First","Sales Price","Unit Price","Item No.","@@"&amp;$G11,"Ending Date","@@","Sales Type","All Customers","Currency Code","@@"),IF($K$7="EUR",NL("First","Sales Price","Unit Price","Item No.","@@"&amp;$G11,"Ending Date","@@","Sales Type","All Customers","Currency Code","@@")*'New Quote Discounts'!$K$3,NL("First","Sales Price","Unit Price","Item No.","@@"&amp;$G11,"Ending Date","@@","Sales Type","All Customers","Currency Code","@@")*'New Quote Discounts'!$K$4))</t>
  </si>
  <si>
    <t>=IFERROR(IF(NL("First","Sales Line Discount","Line Discount %","Code","@@"&amp;$G11,"Sales Type","Customer","Sales Code",$C$3)="",M11,NL("First","Sales Line Discount","Line Discount %","Code","@@"&amp;$G11,"Sales Type","Customer","Sales Code",$C$3)/100),0)</t>
  </si>
  <si>
    <t>=IFERROR(NL("First","Sales Line Discount","Line Discount %","Code","@@"&amp;$B11,"Sales Type","Customer","Sales Code",$C$3,"Type","Item Discount Group")/100,$N11)</t>
  </si>
  <si>
    <t>=IFERROR(K11/F11,"")</t>
  </si>
  <si>
    <t>=IF($P$7="EUR",(K11*1.8)/F11,(K11*1.8)/F11)</t>
  </si>
  <si>
    <t>=IF(VLOOKUP(B11,Product_Group_Discounts,3,FALSE)="",'New Quote Discounts'!$D$7,VLOOKUP(B11,Product_Group_Discounts,3,FALSE))</t>
  </si>
  <si>
    <t>5012568265284</t>
  </si>
  <si>
    <t>=IF($J$7="GBP",K11,IF($J$7="EUR",L11,M11))</t>
  </si>
  <si>
    <t>=(K11-J11)/K11</t>
  </si>
  <si>
    <t>11.9400000000023</t>
  </si>
  <si>
    <t>=IFERROR(IF('Price List'!$E$3="QUOTE",K12-(K12*Q12),K12-(K12*L12)-(K12*Q12)),"")</t>
  </si>
  <si>
    <t>=IF($K$7="GBP",NL("First","Sales Price","Unit Price","Item No.","@@"&amp;$G12,"Ending Date","@@","Sales Type","All Customers","Currency Code","@@"),IF($K$7="EUR",NL("First","Sales Price","Unit Price","Item No.","@@"&amp;$G12,"Ending Date","@@","Sales Type","All Customers","Currency Code","@@")*'New Quote Discounts'!$K$3,NL("First","Sales Price","Unit Price","Item No.","@@"&amp;$G12,"Ending Date","@@","Sales Type","All Customers","Currency Code","@@")*'New Quote Discounts'!$K$4))</t>
  </si>
  <si>
    <t>=IFERROR(IF(NL("First","Sales Line Discount","Line Discount %","Code","@@"&amp;$G12,"Sales Type","Customer","Sales Code",$C$3)="",M12,NL("First","Sales Line Discount","Line Discount %","Code","@@"&amp;$G12,"Sales Type","Customer","Sales Code",$C$3)/100),0)</t>
  </si>
  <si>
    <t>=IFERROR(NL("First","Sales Line Discount","Line Discount %","Code","@@"&amp;$B12,"Sales Type","Customer","Sales Code",$C$3,"Type","Item Discount Group")/100,$N12)</t>
  </si>
  <si>
    <t>=IFERROR(K12/F12,"")</t>
  </si>
  <si>
    <t>=IF($P$7="EUR",(K12*1.8)/F12,(K12*1.8)/F12)</t>
  </si>
  <si>
    <t>=IF(VLOOKUP(B12,Product_Group_Discounts,3,FALSE)="",'New Quote Discounts'!$D$7,VLOOKUP(B12,Product_Group_Discounts,3,FALSE))</t>
  </si>
  <si>
    <t>5012568258521</t>
  </si>
  <si>
    <t>=IF($J$7="GBP",K12,IF($J$7="EUR",L12,M12))</t>
  </si>
  <si>
    <t>=(K12-J12)/K12</t>
  </si>
  <si>
    <t>=IFERROR(IF('Price List'!$E$3="QUOTE",K13-(K13*Q13),K13-(K13*L13)-(K13*Q13)),"")</t>
  </si>
  <si>
    <t>=IF($K$7="GBP",NL("First","Sales Price","Unit Price","Item No.","@@"&amp;$G13,"Ending Date","@@","Sales Type","All Customers","Currency Code","@@"),IF($K$7="EUR",NL("First","Sales Price","Unit Price","Item No.","@@"&amp;$G13,"Ending Date","@@","Sales Type","All Customers","Currency Code","@@")*'New Quote Discounts'!$K$3,NL("First","Sales Price","Unit Price","Item No.","@@"&amp;$G13,"Ending Date","@@","Sales Type","All Customers","Currency Code","@@")*'New Quote Discounts'!$K$4))</t>
  </si>
  <si>
    <t>=IFERROR(IF(NL("First","Sales Line Discount","Line Discount %","Code","@@"&amp;$G13,"Sales Type","Customer","Sales Code",$C$3)="",M13,NL("First","Sales Line Discount","Line Discount %","Code","@@"&amp;$G13,"Sales Type","Customer","Sales Code",$C$3)/100),0)</t>
  </si>
  <si>
    <t>=IFERROR(NL("First","Sales Line Discount","Line Discount %","Code","@@"&amp;$B13,"Sales Type","Customer","Sales Code",$C$3,"Type","Item Discount Group")/100,$N13)</t>
  </si>
  <si>
    <t>=IFERROR(K13/F13,"")</t>
  </si>
  <si>
    <t>=IF($P$7="EUR",(K13*1.8)/F13,(K13*1.8)/F13)</t>
  </si>
  <si>
    <t>=IF(VLOOKUP(B13,Product_Group_Discounts,3,FALSE)="",'New Quote Discounts'!$D$7,VLOOKUP(B13,Product_Group_Discounts,3,FALSE))</t>
  </si>
  <si>
    <t>5012568258545</t>
  </si>
  <si>
    <t>=IF($J$7="GBP",K13,IF($J$7="EUR",L13,M13))</t>
  </si>
  <si>
    <t>=(K13-J13)/K13</t>
  </si>
  <si>
    <t>=IFERROR(IF('Price List'!$E$3="QUOTE",K14-(K14*Q14),K14-(K14*L14)-(K14*Q14)),"")</t>
  </si>
  <si>
    <t>=IF($K$7="GBP",NL("First","Sales Price","Unit Price","Item No.","@@"&amp;$G14,"Ending Date","@@","Sales Type","All Customers","Currency Code","@@"),IF($K$7="EUR",NL("First","Sales Price","Unit Price","Item No.","@@"&amp;$G14,"Ending Date","@@","Sales Type","All Customers","Currency Code","@@")*'New Quote Discounts'!$K$3,NL("First","Sales Price","Unit Price","Item No.","@@"&amp;$G14,"Ending Date","@@","Sales Type","All Customers","Currency Code","@@")*'New Quote Discounts'!$K$4))</t>
  </si>
  <si>
    <t>=IFERROR(IF(NL("First","Sales Line Discount","Line Discount %","Code","@@"&amp;$G14,"Sales Type","Customer","Sales Code",$C$3)="",M14,NL("First","Sales Line Discount","Line Discount %","Code","@@"&amp;$G14,"Sales Type","Customer","Sales Code",$C$3)/100),0)</t>
  </si>
  <si>
    <t>=IFERROR(NL("First","Sales Line Discount","Line Discount %","Code","@@"&amp;$B14,"Sales Type","Customer","Sales Code",$C$3,"Type","Item Discount Group")/100,$N14)</t>
  </si>
  <si>
    <t>=IFERROR(K14/F14,"")</t>
  </si>
  <si>
    <t>=IF($P$7="EUR",(K14*1.8)/F14,(K14*1.8)/F14)</t>
  </si>
  <si>
    <t>=IF(VLOOKUP(B14,Product_Group_Discounts,3,FALSE)="",'New Quote Discounts'!$D$7,VLOOKUP(B14,Product_Group_Discounts,3,FALSE))</t>
  </si>
  <si>
    <t>5012568258538</t>
  </si>
  <si>
    <t>=IF($J$7="GBP",K14,IF($J$7="EUR",L14,M14))</t>
  </si>
  <si>
    <t>=(K14-J14)/K14</t>
  </si>
  <si>
    <t>=IFERROR(IF('Price List'!$E$3="QUOTE",K15-(K15*Q15),K15-(K15*L15)-(K15*Q15)),"")</t>
  </si>
  <si>
    <t>=IF($K$7="GBP",NL("First","Sales Price","Unit Price","Item No.","@@"&amp;$G15,"Ending Date","@@","Sales Type","All Customers","Currency Code","@@"),IF($K$7="EUR",NL("First","Sales Price","Unit Price","Item No.","@@"&amp;$G15,"Ending Date","@@","Sales Type","All Customers","Currency Code","@@")*'New Quote Discounts'!$K$3,NL("First","Sales Price","Unit Price","Item No.","@@"&amp;$G15,"Ending Date","@@","Sales Type","All Customers","Currency Code","@@")*'New Quote Discounts'!$K$4))</t>
  </si>
  <si>
    <t>=IFERROR(IF(NL("First","Sales Line Discount","Line Discount %","Code","@@"&amp;$G15,"Sales Type","Customer","Sales Code",$C$3)="",M15,NL("First","Sales Line Discount","Line Discount %","Code","@@"&amp;$G15,"Sales Type","Customer","Sales Code",$C$3)/100),0)</t>
  </si>
  <si>
    <t>=IFERROR(NL("First","Sales Line Discount","Line Discount %","Code","@@"&amp;$B15,"Sales Type","Customer","Sales Code",$C$3,"Type","Item Discount Group")/100,$N15)</t>
  </si>
  <si>
    <t>=IFERROR(K15/F15,"")</t>
  </si>
  <si>
    <t>=IF($P$7="EUR",(K15*1.8)/F15,(K15*1.8)/F15)</t>
  </si>
  <si>
    <t>=IF(VLOOKUP(B15,Product_Group_Discounts,3,FALSE)="",'New Quote Discounts'!$D$7,VLOOKUP(B15,Product_Group_Discounts,3,FALSE))</t>
  </si>
  <si>
    <t>5012568265338</t>
  </si>
  <si>
    <t>=IF($J$7="GBP",K15,IF($J$7="EUR",L15,M15))</t>
  </si>
  <si>
    <t>=(K15-J15)/K15</t>
  </si>
  <si>
    <t>18.8399999999965</t>
  </si>
  <si>
    <t>=IFERROR(IF('Price List'!$E$3="QUOTE",K16-(K16*Q16),K16-(K16*L16)-(K16*Q16)),"")</t>
  </si>
  <si>
    <t>=IF($K$7="GBP",NL("First","Sales Price","Unit Price","Item No.","@@"&amp;$G16,"Ending Date","@@","Sales Type","All Customers","Currency Code","@@"),IF($K$7="EUR",NL("First","Sales Price","Unit Price","Item No.","@@"&amp;$G16,"Ending Date","@@","Sales Type","All Customers","Currency Code","@@")*'New Quote Discounts'!$K$3,NL("First","Sales Price","Unit Price","Item No.","@@"&amp;$G16,"Ending Date","@@","Sales Type","All Customers","Currency Code","@@")*'New Quote Discounts'!$K$4))</t>
  </si>
  <si>
    <t>=IFERROR(IF(NL("First","Sales Line Discount","Line Discount %","Code","@@"&amp;$G16,"Sales Type","Customer","Sales Code",$C$3)="",M16,NL("First","Sales Line Discount","Line Discount %","Code","@@"&amp;$G16,"Sales Type","Customer","Sales Code",$C$3)/100),0)</t>
  </si>
  <si>
    <t>=IFERROR(NL("First","Sales Line Discount","Line Discount %","Code","@@"&amp;$B16,"Sales Type","Customer","Sales Code",$C$3,"Type","Item Discount Group")/100,$N16)</t>
  </si>
  <si>
    <t>=IFERROR(K16/F16,"")</t>
  </si>
  <si>
    <t>=IF($P$7="EUR",(K16*1.8)/F16,(K16*1.8)/F16)</t>
  </si>
  <si>
    <t>=IF(VLOOKUP(B16,Product_Group_Discounts,3,FALSE)="",'New Quote Discounts'!$D$7,VLOOKUP(B16,Product_Group_Discounts,3,FALSE))</t>
  </si>
  <si>
    <t>5012568258552</t>
  </si>
  <si>
    <t>=IF($J$7="GBP",K16,IF($J$7="EUR",L16,M16))</t>
  </si>
  <si>
    <t>=(K16-J16)/K16</t>
  </si>
  <si>
    <t>=IFERROR(IF('Price List'!$E$3="QUOTE",K17-(K17*Q17),K17-(K17*L17)-(K17*Q17)),"")</t>
  </si>
  <si>
    <t>=IF($K$7="GBP",NL("First","Sales Price","Unit Price","Item No.","@@"&amp;$G17,"Ending Date","@@","Sales Type","All Customers","Currency Code","@@"),IF($K$7="EUR",NL("First","Sales Price","Unit Price","Item No.","@@"&amp;$G17,"Ending Date","@@","Sales Type","All Customers","Currency Code","@@")*'New Quote Discounts'!$K$3,NL("First","Sales Price","Unit Price","Item No.","@@"&amp;$G17,"Ending Date","@@","Sales Type","All Customers","Currency Code","@@")*'New Quote Discounts'!$K$4))</t>
  </si>
  <si>
    <t>=IFERROR(IF(NL("First","Sales Line Discount","Line Discount %","Code","@@"&amp;$G17,"Sales Type","Customer","Sales Code",$C$3)="",M17,NL("First","Sales Line Discount","Line Discount %","Code","@@"&amp;$G17,"Sales Type","Customer","Sales Code",$C$3)/100),0)</t>
  </si>
  <si>
    <t>=IFERROR(NL("First","Sales Line Discount","Line Discount %","Code","@@"&amp;$B17,"Sales Type","Customer","Sales Code",$C$3,"Type","Item Discount Group")/100,$N17)</t>
  </si>
  <si>
    <t>=IFERROR(K17/F17,"")</t>
  </si>
  <si>
    <t>=IF($P$7="EUR",(K17*1.8)/F17,(K17*1.8)/F17)</t>
  </si>
  <si>
    <t>=IF(VLOOKUP(B17,Product_Group_Discounts,3,FALSE)="",'New Quote Discounts'!$D$7,VLOOKUP(B17,Product_Group_Discounts,3,FALSE))</t>
  </si>
  <si>
    <t>5012568258576</t>
  </si>
  <si>
    <t>=IF($J$7="GBP",K17,IF($J$7="EUR",L17,M17))</t>
  </si>
  <si>
    <t>=(K17-J17)/K17</t>
  </si>
  <si>
    <t>=IFERROR(IF('Price List'!$E$3="QUOTE",K18-(K18*Q18),K18-(K18*L18)-(K18*Q18)),"")</t>
  </si>
  <si>
    <t>=IF($K$7="GBP",NL("First","Sales Price","Unit Price","Item No.","@@"&amp;$G18,"Ending Date","@@","Sales Type","All Customers","Currency Code","@@"),IF($K$7="EUR",NL("First","Sales Price","Unit Price","Item No.","@@"&amp;$G18,"Ending Date","@@","Sales Type","All Customers","Currency Code","@@")*'New Quote Discounts'!$K$3,NL("First","Sales Price","Unit Price","Item No.","@@"&amp;$G18,"Ending Date","@@","Sales Type","All Customers","Currency Code","@@")*'New Quote Discounts'!$K$4))</t>
  </si>
  <si>
    <t>=IFERROR(IF(NL("First","Sales Line Discount","Line Discount %","Code","@@"&amp;$G18,"Sales Type","Customer","Sales Code",$C$3)="",M18,NL("First","Sales Line Discount","Line Discount %","Code","@@"&amp;$G18,"Sales Type","Customer","Sales Code",$C$3)/100),0)</t>
  </si>
  <si>
    <t>=IFERROR(NL("First","Sales Line Discount","Line Discount %","Code","@@"&amp;$B18,"Sales Type","Customer","Sales Code",$C$3,"Type","Item Discount Group")/100,$N18)</t>
  </si>
  <si>
    <t>=IFERROR(K18/F18,"")</t>
  </si>
  <si>
    <t>=IF($P$7="EUR",(K18*1.8)/F18,(K18*1.8)/F18)</t>
  </si>
  <si>
    <t>=IF(VLOOKUP(B18,Product_Group_Discounts,3,FALSE)="",'New Quote Discounts'!$D$7,VLOOKUP(B18,Product_Group_Discounts,3,FALSE))</t>
  </si>
  <si>
    <t>5012568258569</t>
  </si>
  <si>
    <t>=IF($J$7="GBP",K18,IF($J$7="EUR",L18,M18))</t>
  </si>
  <si>
    <t>=(K18-J18)/K18</t>
  </si>
  <si>
    <t>=IFERROR(IF('Price List'!$E$3="QUOTE",K19-(K19*Q19),K19-(K19*L19)-(K19*Q19)),"")</t>
  </si>
  <si>
    <t>=IF($K$7="GBP",NL("First","Sales Price","Unit Price","Item No.","@@"&amp;$G19,"Ending Date","@@","Sales Type","All Customers","Currency Code","@@"),IF($K$7="EUR",NL("First","Sales Price","Unit Price","Item No.","@@"&amp;$G19,"Ending Date","@@","Sales Type","All Customers","Currency Code","@@")*'New Quote Discounts'!$K$3,NL("First","Sales Price","Unit Price","Item No.","@@"&amp;$G19,"Ending Date","@@","Sales Type","All Customers","Currency Code","@@")*'New Quote Discounts'!$K$4))</t>
  </si>
  <si>
    <t>=IFERROR(IF(NL("First","Sales Line Discount","Line Discount %","Code","@@"&amp;$G19,"Sales Type","Customer","Sales Code",$C$3)="",M19,NL("First","Sales Line Discount","Line Discount %","Code","@@"&amp;$G19,"Sales Type","Customer","Sales Code",$C$3)/100),0)</t>
  </si>
  <si>
    <t>=IFERROR(NL("First","Sales Line Discount","Line Discount %","Code","@@"&amp;$B19,"Sales Type","Customer","Sales Code",$C$3,"Type","Item Discount Group")/100,$N19)</t>
  </si>
  <si>
    <t>=IFERROR(K19/F19,"")</t>
  </si>
  <si>
    <t>=IF($P$7="EUR",(K19*1.8)/F19,(K19*1.8)/F19)</t>
  </si>
  <si>
    <t>=IF(VLOOKUP(B19,Product_Group_Discounts,3,FALSE)="",'New Quote Discounts'!$D$7,VLOOKUP(B19,Product_Group_Discounts,3,FALSE))</t>
  </si>
  <si>
    <t>5012568273999</t>
  </si>
  <si>
    <t>=IF($J$7="GBP",K19,IF($J$7="EUR",L19,M19))</t>
  </si>
  <si>
    <t>=(K19-J19)/K19</t>
  </si>
  <si>
    <t>4.43000000000029</t>
  </si>
  <si>
    <t>=IFERROR(IF('Price List'!$E$3="QUOTE",K20-(K20*Q20),K20-(K20*L20)-(K20*Q20)),"")</t>
  </si>
  <si>
    <t>=IF($K$7="GBP",NL("First","Sales Price","Unit Price","Item No.","@@"&amp;$G20,"Ending Date","@@","Sales Type","All Customers","Currency Code","@@"),IF($K$7="EUR",NL("First","Sales Price","Unit Price","Item No.","@@"&amp;$G20,"Ending Date","@@","Sales Type","All Customers","Currency Code","@@")*'New Quote Discounts'!$K$3,NL("First","Sales Price","Unit Price","Item No.","@@"&amp;$G20,"Ending Date","@@","Sales Type","All Customers","Currency Code","@@")*'New Quote Discounts'!$K$4))</t>
  </si>
  <si>
    <t>=IFERROR(IF(NL("First","Sales Line Discount","Line Discount %","Code","@@"&amp;$G20,"Sales Type","Customer","Sales Code",$C$3)="",M20,NL("First","Sales Line Discount","Line Discount %","Code","@@"&amp;$G20,"Sales Type","Customer","Sales Code",$C$3)/100),0)</t>
  </si>
  <si>
    <t>=IFERROR(NL("First","Sales Line Discount","Line Discount %","Code","@@"&amp;$B20,"Sales Type","Customer","Sales Code",$C$3,"Type","Item Discount Group")/100,$N20)</t>
  </si>
  <si>
    <t>=IFERROR(K20/F20,"")</t>
  </si>
  <si>
    <t>=IF($P$7="EUR",(K20*1.8)/F20,(K20*1.8)/F20)</t>
  </si>
  <si>
    <t>=IF(VLOOKUP(B20,Product_Group_Discounts,3,FALSE)="",'New Quote Discounts'!$D$7,VLOOKUP(B20,Product_Group_Discounts,3,FALSE))</t>
  </si>
  <si>
    <t>5012568279342</t>
  </si>
  <si>
    <t>=IF($J$7="GBP",K20,IF($J$7="EUR",L20,M20))</t>
  </si>
  <si>
    <t>=(K20-J20)/K20</t>
  </si>
  <si>
    <t>8.86</t>
  </si>
  <si>
    <t>=IFERROR(IF('Price List'!$E$3="QUOTE",K21-(K21*Q21),K21-(K21*L21)-(K21*Q21)),"")</t>
  </si>
  <si>
    <t>=IF($K$7="GBP",NL("First","Sales Price","Unit Price","Item No.","@@"&amp;$G21,"Ending Date","@@","Sales Type","All Customers","Currency Code","@@"),IF($K$7="EUR",NL("First","Sales Price","Unit Price","Item No.","@@"&amp;$G21,"Ending Date","@@","Sales Type","All Customers","Currency Code","@@")*'New Quote Discounts'!$K$3,NL("First","Sales Price","Unit Price","Item No.","@@"&amp;$G21,"Ending Date","@@","Sales Type","All Customers","Currency Code","@@")*'New Quote Discounts'!$K$4))</t>
  </si>
  <si>
    <t>=IFERROR(IF(NL("First","Sales Line Discount","Line Discount %","Code","@@"&amp;$G21,"Sales Type","Customer","Sales Code",$C$3)="",M21,NL("First","Sales Line Discount","Line Discount %","Code","@@"&amp;$G21,"Sales Type","Customer","Sales Code",$C$3)/100),0)</t>
  </si>
  <si>
    <t>=IFERROR(NL("First","Sales Line Discount","Line Discount %","Code","@@"&amp;$B21,"Sales Type","Customer","Sales Code",$C$3,"Type","Item Discount Group")/100,$N21)</t>
  </si>
  <si>
    <t>=IFERROR(K21/F21,"")</t>
  </si>
  <si>
    <t>=IF($P$7="EUR",(K21*1.8)/F21,(K21*1.8)/F21)</t>
  </si>
  <si>
    <t>=IF(VLOOKUP(B21,Product_Group_Discounts,3,FALSE)="",'New Quote Discounts'!$D$7,VLOOKUP(B21,Product_Group_Discounts,3,FALSE))</t>
  </si>
  <si>
    <t>5012568279106</t>
  </si>
  <si>
    <t>=IF($J$7="GBP",K21,IF($J$7="EUR",L21,M21))</t>
  </si>
  <si>
    <t>=(K21-J21)/K21</t>
  </si>
  <si>
    <t>=IFERROR(IF('Price List'!$E$3="QUOTE",K22-(K22*Q22),K22-(K22*L22)-(K22*Q22)),"")</t>
  </si>
  <si>
    <t>=IF($K$7="GBP",NL("First","Sales Price","Unit Price","Item No.","@@"&amp;$G22,"Ending Date","@@","Sales Type","All Customers","Currency Code","@@"),IF($K$7="EUR",NL("First","Sales Price","Unit Price","Item No.","@@"&amp;$G22,"Ending Date","@@","Sales Type","All Customers","Currency Code","@@")*'New Quote Discounts'!$K$3,NL("First","Sales Price","Unit Price","Item No.","@@"&amp;$G22,"Ending Date","@@","Sales Type","All Customers","Currency Code","@@")*'New Quote Discounts'!$K$4))</t>
  </si>
  <si>
    <t>=IFERROR(IF(NL("First","Sales Line Discount","Line Discount %","Code","@@"&amp;$G22,"Sales Type","Customer","Sales Code",$C$3)="",M22,NL("First","Sales Line Discount","Line Discount %","Code","@@"&amp;$G22,"Sales Type","Customer","Sales Code",$C$3)/100),0)</t>
  </si>
  <si>
    <t>=IFERROR(NL("First","Sales Line Discount","Line Discount %","Code","@@"&amp;$B22,"Sales Type","Customer","Sales Code",$C$3,"Type","Item Discount Group")/100,$N22)</t>
  </si>
  <si>
    <t>=IFERROR(K22/F22,"")</t>
  </si>
  <si>
    <t>=IF($P$7="EUR",(K22*1.8)/F22,(K22*1.8)/F22)</t>
  </si>
  <si>
    <t>=IF(VLOOKUP(B22,Product_Group_Discounts,3,FALSE)="",'New Quote Discounts'!$D$7,VLOOKUP(B22,Product_Group_Discounts,3,FALSE))</t>
  </si>
  <si>
    <t>5012568279397</t>
  </si>
  <si>
    <t>=IF($J$7="GBP",K22,IF($J$7="EUR",L22,M22))</t>
  </si>
  <si>
    <t>=(K22-J22)/K22</t>
  </si>
  <si>
    <t>=IFERROR(IF('Price List'!$E$3="QUOTE",K23-(K23*Q23),K23-(K23*L23)-(K23*Q23)),"")</t>
  </si>
  <si>
    <t>=IF($K$7="GBP",NL("First","Sales Price","Unit Price","Item No.","@@"&amp;$G23,"Ending Date","@@","Sales Type","All Customers","Currency Code","@@"),IF($K$7="EUR",NL("First","Sales Price","Unit Price","Item No.","@@"&amp;$G23,"Ending Date","@@","Sales Type","All Customers","Currency Code","@@")*'New Quote Discounts'!$K$3,NL("First","Sales Price","Unit Price","Item No.","@@"&amp;$G23,"Ending Date","@@","Sales Type","All Customers","Currency Code","@@")*'New Quote Discounts'!$K$4))</t>
  </si>
  <si>
    <t>=IFERROR(IF(NL("First","Sales Line Discount","Line Discount %","Code","@@"&amp;$G23,"Sales Type","Customer","Sales Code",$C$3)="",M23,NL("First","Sales Line Discount","Line Discount %","Code","@@"&amp;$G23,"Sales Type","Customer","Sales Code",$C$3)/100),0)</t>
  </si>
  <si>
    <t>=IFERROR(NL("First","Sales Line Discount","Line Discount %","Code","@@"&amp;$B23,"Sales Type","Customer","Sales Code",$C$3,"Type","Item Discount Group")/100,$N23)</t>
  </si>
  <si>
    <t>=IFERROR(K23/F23,"")</t>
  </si>
  <si>
    <t>=IF($P$7="EUR",(K23*1.8)/F23,(K23*1.8)/F23)</t>
  </si>
  <si>
    <t>=IF(VLOOKUP(B23,Product_Group_Discounts,3,FALSE)="",'New Quote Discounts'!$D$7,VLOOKUP(B23,Product_Group_Discounts,3,FALSE))</t>
  </si>
  <si>
    <t>5012568279311</t>
  </si>
  <si>
    <t>=IF($J$7="GBP",K23,IF($J$7="EUR",L23,M23))</t>
  </si>
  <si>
    <t>=(K23-J23)/K23</t>
  </si>
  <si>
    <t>=IFERROR(IF('Price List'!$E$3="QUOTE",K24-(K24*Q24),K24-(K24*L24)-(K24*Q24)),"")</t>
  </si>
  <si>
    <t>=IF($K$7="GBP",NL("First","Sales Price","Unit Price","Item No.","@@"&amp;$G24,"Ending Date","@@","Sales Type","All Customers","Currency Code","@@"),IF($K$7="EUR",NL("First","Sales Price","Unit Price","Item No.","@@"&amp;$G24,"Ending Date","@@","Sales Type","All Customers","Currency Code","@@")*'New Quote Discounts'!$K$3,NL("First","Sales Price","Unit Price","Item No.","@@"&amp;$G24,"Ending Date","@@","Sales Type","All Customers","Currency Code","@@")*'New Quote Discounts'!$K$4))</t>
  </si>
  <si>
    <t>=IFERROR(IF(NL("First","Sales Line Discount","Line Discount %","Code","@@"&amp;$G24,"Sales Type","Customer","Sales Code",$C$3)="",M24,NL("First","Sales Line Discount","Line Discount %","Code","@@"&amp;$G24,"Sales Type","Customer","Sales Code",$C$3)/100),0)</t>
  </si>
  <si>
    <t>=IFERROR(NL("First","Sales Line Discount","Line Discount %","Code","@@"&amp;$B24,"Sales Type","Customer","Sales Code",$C$3,"Type","Item Discount Group")/100,$N24)</t>
  </si>
  <si>
    <t>=IFERROR(K24/F24,"")</t>
  </si>
  <si>
    <t>=IF($P$7="EUR",(K24*1.8)/F24,(K24*1.8)/F24)</t>
  </si>
  <si>
    <t>=IF(VLOOKUP(B24,Product_Group_Discounts,3,FALSE)="",'New Quote Discounts'!$D$7,VLOOKUP(B24,Product_Group_Discounts,3,FALSE))</t>
  </si>
  <si>
    <t>5012568279359</t>
  </si>
  <si>
    <t>=IF($J$7="GBP",K24,IF($J$7="EUR",L24,M24))</t>
  </si>
  <si>
    <t>=(K24-J24)/K24</t>
  </si>
  <si>
    <t>=IFERROR(IF('Price List'!$E$3="QUOTE",K25-(K25*Q25),K25-(K25*L25)-(K25*Q25)),"")</t>
  </si>
  <si>
    <t>=IF($K$7="GBP",NL("First","Sales Price","Unit Price","Item No.","@@"&amp;$G25,"Ending Date","@@","Sales Type","All Customers","Currency Code","@@"),IF($K$7="EUR",NL("First","Sales Price","Unit Price","Item No.","@@"&amp;$G25,"Ending Date","@@","Sales Type","All Customers","Currency Code","@@")*'New Quote Discounts'!$K$3,NL("First","Sales Price","Unit Price","Item No.","@@"&amp;$G25,"Ending Date","@@","Sales Type","All Customers","Currency Code","@@")*'New Quote Discounts'!$K$4))</t>
  </si>
  <si>
    <t>=IFERROR(IF(NL("First","Sales Line Discount","Line Discount %","Code","@@"&amp;$G25,"Sales Type","Customer","Sales Code",$C$3)="",M25,NL("First","Sales Line Discount","Line Discount %","Code","@@"&amp;$G25,"Sales Type","Customer","Sales Code",$C$3)/100),0)</t>
  </si>
  <si>
    <t>=IFERROR(NL("First","Sales Line Discount","Line Discount %","Code","@@"&amp;$B25,"Sales Type","Customer","Sales Code",$C$3,"Type","Item Discount Group")/100,$N25)</t>
  </si>
  <si>
    <t>=IFERROR(K25/F25,"")</t>
  </si>
  <si>
    <t>=IF($P$7="EUR",(K25*1.8)/F25,(K25*1.8)/F25)</t>
  </si>
  <si>
    <t>=IF(VLOOKUP(B25,Product_Group_Discounts,3,FALSE)="",'New Quote Discounts'!$D$7,VLOOKUP(B25,Product_Group_Discounts,3,FALSE))</t>
  </si>
  <si>
    <t>5012568279113</t>
  </si>
  <si>
    <t>=IF($J$7="GBP",K25,IF($J$7="EUR",L25,M25))</t>
  </si>
  <si>
    <t>=(K25-J25)/K25</t>
  </si>
  <si>
    <t>=IFERROR(IF('Price List'!$E$3="QUOTE",K26-(K26*Q26),K26-(K26*L26)-(K26*Q26)),"")</t>
  </si>
  <si>
    <t>=IF($K$7="GBP",NL("First","Sales Price","Unit Price","Item No.","@@"&amp;$G26,"Ending Date","@@","Sales Type","All Customers","Currency Code","@@"),IF($K$7="EUR",NL("First","Sales Price","Unit Price","Item No.","@@"&amp;$G26,"Ending Date","@@","Sales Type","All Customers","Currency Code","@@")*'New Quote Discounts'!$K$3,NL("First","Sales Price","Unit Price","Item No.","@@"&amp;$G26,"Ending Date","@@","Sales Type","All Customers","Currency Code","@@")*'New Quote Discounts'!$K$4))</t>
  </si>
  <si>
    <t>=IFERROR(IF(NL("First","Sales Line Discount","Line Discount %","Code","@@"&amp;$G26,"Sales Type","Customer","Sales Code",$C$3)="",M26,NL("First","Sales Line Discount","Line Discount %","Code","@@"&amp;$G26,"Sales Type","Customer","Sales Code",$C$3)/100),0)</t>
  </si>
  <si>
    <t>=IFERROR(NL("First","Sales Line Discount","Line Discount %","Code","@@"&amp;$B26,"Sales Type","Customer","Sales Code",$C$3,"Type","Item Discount Group")/100,$N26)</t>
  </si>
  <si>
    <t>=IFERROR(K26/F26,"")</t>
  </si>
  <si>
    <t>=IF($P$7="EUR",(K26*1.8)/F26,(K26*1.8)/F26)</t>
  </si>
  <si>
    <t>=IF(VLOOKUP(B26,Product_Group_Discounts,3,FALSE)="",'New Quote Discounts'!$D$7,VLOOKUP(B26,Product_Group_Discounts,3,FALSE))</t>
  </si>
  <si>
    <t>5012568248843</t>
  </si>
  <si>
    <t>=IF($J$7="GBP",K26,IF($J$7="EUR",L26,M26))</t>
  </si>
  <si>
    <t>=(K26-J26)/K26</t>
  </si>
  <si>
    <t>=IFERROR(IF('Price List'!$E$3="QUOTE",K27-(K27*Q27),K27-(K27*L27)-(K27*Q27)),"")</t>
  </si>
  <si>
    <t>=IF($K$7="GBP",NL("First","Sales Price","Unit Price","Item No.","@@"&amp;$G27,"Ending Date","@@","Sales Type","All Customers","Currency Code","@@"),IF($K$7="EUR",NL("First","Sales Price","Unit Price","Item No.","@@"&amp;$G27,"Ending Date","@@","Sales Type","All Customers","Currency Code","@@")*'New Quote Discounts'!$K$3,NL("First","Sales Price","Unit Price","Item No.","@@"&amp;$G27,"Ending Date","@@","Sales Type","All Customers","Currency Code","@@")*'New Quote Discounts'!$K$4))</t>
  </si>
  <si>
    <t>=IFERROR(IF(NL("First","Sales Line Discount","Line Discount %","Code","@@"&amp;$G27,"Sales Type","Customer","Sales Code",$C$3)="",M27,NL("First","Sales Line Discount","Line Discount %","Code","@@"&amp;$G27,"Sales Type","Customer","Sales Code",$C$3)/100),0)</t>
  </si>
  <si>
    <t>=IFERROR(NL("First","Sales Line Discount","Line Discount %","Code","@@"&amp;$B27,"Sales Type","Customer","Sales Code",$C$3,"Type","Item Discount Group")/100,$N27)</t>
  </si>
  <si>
    <t>=IFERROR(K27/F27,"")</t>
  </si>
  <si>
    <t>=IF($P$7="EUR",(K27*1.8)/F27,(K27*1.8)/F27)</t>
  </si>
  <si>
    <t>=IF(VLOOKUP(B27,Product_Group_Discounts,3,FALSE)="",'New Quote Discounts'!$D$7,VLOOKUP(B27,Product_Group_Discounts,3,FALSE))</t>
  </si>
  <si>
    <t>5012568248867</t>
  </si>
  <si>
    <t>=IF($J$7="GBP",K27,IF($J$7="EUR",L27,M27))</t>
  </si>
  <si>
    <t>=(K27-J27)/K27</t>
  </si>
  <si>
    <t>=IFERROR(IF('Price List'!$E$3="QUOTE",K28-(K28*Q28),K28-(K28*L28)-(K28*Q28)),"")</t>
  </si>
  <si>
    <t>=IF($K$7="GBP",NL("First","Sales Price","Unit Price","Item No.","@@"&amp;$G28,"Ending Date","@@","Sales Type","All Customers","Currency Code","@@"),IF($K$7="EUR",NL("First","Sales Price","Unit Price","Item No.","@@"&amp;$G28,"Ending Date","@@","Sales Type","All Customers","Currency Code","@@")*'New Quote Discounts'!$K$3,NL("First","Sales Price","Unit Price","Item No.","@@"&amp;$G28,"Ending Date","@@","Sales Type","All Customers","Currency Code","@@")*'New Quote Discounts'!$K$4))</t>
  </si>
  <si>
    <t>=IFERROR(IF(NL("First","Sales Line Discount","Line Discount %","Code","@@"&amp;$G28,"Sales Type","Customer","Sales Code",$C$3)="",M28,NL("First","Sales Line Discount","Line Discount %","Code","@@"&amp;$G28,"Sales Type","Customer","Sales Code",$C$3)/100),0)</t>
  </si>
  <si>
    <t>=IFERROR(NL("First","Sales Line Discount","Line Discount %","Code","@@"&amp;$B28,"Sales Type","Customer","Sales Code",$C$3,"Type","Item Discount Group")/100,$N28)</t>
  </si>
  <si>
    <t>=IFERROR(K28/F28,"")</t>
  </si>
  <si>
    <t>=IF($P$7="EUR",(K28*1.8)/F28,(K28*1.8)/F28)</t>
  </si>
  <si>
    <t>=IF(VLOOKUP(B28,Product_Group_Discounts,3,FALSE)="",'New Quote Discounts'!$D$7,VLOOKUP(B28,Product_Group_Discounts,3,FALSE))</t>
  </si>
  <si>
    <t>5012568370650</t>
  </si>
  <si>
    <t>=IF($J$7="GBP",K28,IF($J$7="EUR",L28,M28))</t>
  </si>
  <si>
    <t>=(K28-J28)/K28</t>
  </si>
  <si>
    <t>=IFERROR(IF('Price List'!$E$3="QUOTE",K29-(K29*Q29),K29-(K29*L29)-(K29*Q29)),"")</t>
  </si>
  <si>
    <t>=IF($K$7="GBP",NL("First","Sales Price","Unit Price","Item No.","@@"&amp;$G29,"Ending Date","@@","Sales Type","All Customers","Currency Code","@@"),IF($K$7="EUR",NL("First","Sales Price","Unit Price","Item No.","@@"&amp;$G29,"Ending Date","@@","Sales Type","All Customers","Currency Code","@@")*'New Quote Discounts'!$K$3,NL("First","Sales Price","Unit Price","Item No.","@@"&amp;$G29,"Ending Date","@@","Sales Type","All Customers","Currency Code","@@")*'New Quote Discounts'!$K$4))</t>
  </si>
  <si>
    <t>=IFERROR(IF(NL("First","Sales Line Discount","Line Discount %","Code","@@"&amp;$G29,"Sales Type","Customer","Sales Code",$C$3)="",M29,NL("First","Sales Line Discount","Line Discount %","Code","@@"&amp;$G29,"Sales Type","Customer","Sales Code",$C$3)/100),0)</t>
  </si>
  <si>
    <t>=IFERROR(NL("First","Sales Line Discount","Line Discount %","Code","@@"&amp;$B29,"Sales Type","Customer","Sales Code",$C$3,"Type","Item Discount Group")/100,$N29)</t>
  </si>
  <si>
    <t>=IFERROR(K29/F29,"")</t>
  </si>
  <si>
    <t>=IF($P$7="EUR",(K29*1.8)/F29,(K29*1.8)/F29)</t>
  </si>
  <si>
    <t>=IF(VLOOKUP(B29,Product_Group_Discounts,3,FALSE)="",'New Quote Discounts'!$D$7,VLOOKUP(B29,Product_Group_Discounts,3,FALSE))</t>
  </si>
  <si>
    <t>5012568265475</t>
  </si>
  <si>
    <t>=IF($J$7="GBP",K29,IF($J$7="EUR",L29,M29))</t>
  </si>
  <si>
    <t>=(K29-J29)/K29</t>
  </si>
  <si>
    <t>=IFERROR(IF('Price List'!$E$3="QUOTE",K30-(K30*Q30),K30-(K30*L30)-(K30*Q30)),"")</t>
  </si>
  <si>
    <t>=IF($K$7="GBP",NL("First","Sales Price","Unit Price","Item No.","@@"&amp;$G30,"Ending Date","@@","Sales Type","All Customers","Currency Code","@@"),IF($K$7="EUR",NL("First","Sales Price","Unit Price","Item No.","@@"&amp;$G30,"Ending Date","@@","Sales Type","All Customers","Currency Code","@@")*'New Quote Discounts'!$K$3,NL("First","Sales Price","Unit Price","Item No.","@@"&amp;$G30,"Ending Date","@@","Sales Type","All Customers","Currency Code","@@")*'New Quote Discounts'!$K$4))</t>
  </si>
  <si>
    <t>=IFERROR(IF(NL("First","Sales Line Discount","Line Discount %","Code","@@"&amp;$G30,"Sales Type","Customer","Sales Code",$C$3)="",M30,NL("First","Sales Line Discount","Line Discount %","Code","@@"&amp;$G30,"Sales Type","Customer","Sales Code",$C$3)/100),0)</t>
  </si>
  <si>
    <t>=IFERROR(NL("First","Sales Line Discount","Line Discount %","Code","@@"&amp;$B30,"Sales Type","Customer","Sales Code",$C$3,"Type","Item Discount Group")/100,$N30)</t>
  </si>
  <si>
    <t>=IFERROR(K30/F30,"")</t>
  </si>
  <si>
    <t>=IF($P$7="EUR",(K30*1.8)/F30,(K30*1.8)/F30)</t>
  </si>
  <si>
    <t>=IF(VLOOKUP(B30,Product_Group_Discounts,3,FALSE)="",'New Quote Discounts'!$D$7,VLOOKUP(B30,Product_Group_Discounts,3,FALSE))</t>
  </si>
  <si>
    <t>5012568245620</t>
  </si>
  <si>
    <t>=IF($J$7="GBP",K30,IF($J$7="EUR",L30,M30))</t>
  </si>
  <si>
    <t>=(K30-J30)/K30</t>
  </si>
  <si>
    <t>=IFERROR(IF('Price List'!$E$3="QUOTE",K31-(K31*Q31),K31-(K31*L31)-(K31*Q31)),"")</t>
  </si>
  <si>
    <t>=IF($K$7="GBP",NL("First","Sales Price","Unit Price","Item No.","@@"&amp;$G31,"Ending Date","@@","Sales Type","All Customers","Currency Code","@@"),IF($K$7="EUR",NL("First","Sales Price","Unit Price","Item No.","@@"&amp;$G31,"Ending Date","@@","Sales Type","All Customers","Currency Code","@@")*'New Quote Discounts'!$K$3,NL("First","Sales Price","Unit Price","Item No.","@@"&amp;$G31,"Ending Date","@@","Sales Type","All Customers","Currency Code","@@")*'New Quote Discounts'!$K$4))</t>
  </si>
  <si>
    <t>=IFERROR(IF(NL("First","Sales Line Discount","Line Discount %","Code","@@"&amp;$G31,"Sales Type","Customer","Sales Code",$C$3)="",M31,NL("First","Sales Line Discount","Line Discount %","Code","@@"&amp;$G31,"Sales Type","Customer","Sales Code",$C$3)/100),0)</t>
  </si>
  <si>
    <t>=IFERROR(NL("First","Sales Line Discount","Line Discount %","Code","@@"&amp;$B31,"Sales Type","Customer","Sales Code",$C$3,"Type","Item Discount Group")/100,$N31)</t>
  </si>
  <si>
    <t>=IFERROR(K31/F31,"")</t>
  </si>
  <si>
    <t>=IF($P$7="EUR",(K31*1.8)/F31,(K31*1.8)/F31)</t>
  </si>
  <si>
    <t>=IF(VLOOKUP(B31,Product_Group_Discounts,3,FALSE)="",'New Quote Discounts'!$D$7,VLOOKUP(B31,Product_Group_Discounts,3,FALSE))</t>
  </si>
  <si>
    <t>5012568245637</t>
  </si>
  <si>
    <t>=IF($J$7="GBP",K31,IF($J$7="EUR",L31,M31))</t>
  </si>
  <si>
    <t>=(K31-J31)/K31</t>
  </si>
  <si>
    <t>=IFERROR(IF('Price List'!$E$3="QUOTE",K32-(K32*Q32),K32-(K32*L32)-(K32*Q32)),"")</t>
  </si>
  <si>
    <t>=IF($K$7="GBP",NL("First","Sales Price","Unit Price","Item No.","@@"&amp;$G32,"Ending Date","@@","Sales Type","All Customers","Currency Code","@@"),IF($K$7="EUR",NL("First","Sales Price","Unit Price","Item No.","@@"&amp;$G32,"Ending Date","@@","Sales Type","All Customers","Currency Code","@@")*'New Quote Discounts'!$K$3,NL("First","Sales Price","Unit Price","Item No.","@@"&amp;$G32,"Ending Date","@@","Sales Type","All Customers","Currency Code","@@")*'New Quote Discounts'!$K$4))</t>
  </si>
  <si>
    <t>=IFERROR(IF(NL("First","Sales Line Discount","Line Discount %","Code","@@"&amp;$G32,"Sales Type","Customer","Sales Code",$C$3)="",M32,NL("First","Sales Line Discount","Line Discount %","Code","@@"&amp;$G32,"Sales Type","Customer","Sales Code",$C$3)/100),0)</t>
  </si>
  <si>
    <t>=IFERROR(NL("First","Sales Line Discount","Line Discount %","Code","@@"&amp;$B32,"Sales Type","Customer","Sales Code",$C$3,"Type","Item Discount Group")/100,$N32)</t>
  </si>
  <si>
    <t>=IFERROR(K32/F32,"")</t>
  </si>
  <si>
    <t>=IF($P$7="EUR",(K32*1.8)/F32,(K32*1.8)/F32)</t>
  </si>
  <si>
    <t>=IF(VLOOKUP(B32,Product_Group_Discounts,3,FALSE)="",'New Quote Discounts'!$D$7,VLOOKUP(B32,Product_Group_Discounts,3,FALSE))</t>
  </si>
  <si>
    <t>5012568380499</t>
  </si>
  <si>
    <t>=IF($J$7="GBP",K32,IF($J$7="EUR",L32,M32))</t>
  </si>
  <si>
    <t>=$Y$20</t>
  </si>
  <si>
    <t>=IFERROR(IF('Price List'!$E$3="QUOTE",K33-(K33*Q33),K33-(K33*L33)-(K33*Q33)),"")</t>
  </si>
  <si>
    <t>=IF($K$7="GBP",NL("First","Sales Price","Unit Price","Item No.","@@"&amp;$G33,"Ending Date","@@","Sales Type","All Customers","Currency Code","@@"),IF($K$7="EUR",NL("First","Sales Price","Unit Price","Item No.","@@"&amp;$G33,"Ending Date","@@","Sales Type","All Customers","Currency Code","@@")*'New Quote Discounts'!$K$3,NL("First","Sales Price","Unit Price","Item No.","@@"&amp;$G33,"Ending Date","@@","Sales Type","All Customers","Currency Code","@@")*'New Quote Discounts'!$K$4))</t>
  </si>
  <si>
    <t>=IFERROR(IF(NL("First","Sales Line Discount","Line Discount %","Code","@@"&amp;$G33,"Sales Type","Customer","Sales Code",$C$3)="",M33,NL("First","Sales Line Discount","Line Discount %","Code","@@"&amp;$G33,"Sales Type","Customer","Sales Code",$C$3)/100),0)</t>
  </si>
  <si>
    <t>=IFERROR(NL("First","Sales Line Discount","Line Discount %","Code","@@"&amp;$B33,"Sales Type","Customer","Sales Code",$C$3,"Type","Item Discount Group")/100,$N33)</t>
  </si>
  <si>
    <t>=IFERROR(K33/F33,"")</t>
  </si>
  <si>
    <t>=IF($P$7="EUR",(K33*1.8)/F33,(K33*1.8)/F33)</t>
  </si>
  <si>
    <t>=IF(VLOOKUP(B33,Product_Group_Discounts,3,FALSE)="",'New Quote Discounts'!$D$7,VLOOKUP(B33,Product_Group_Discounts,3,FALSE))</t>
  </si>
  <si>
    <t>5012568380505</t>
  </si>
  <si>
    <t>=IF($J$7="GBP",K33,IF($J$7="EUR",L33,M33))</t>
  </si>
  <si>
    <t>=IFERROR(IF('Price List'!$E$3="QUOTE",K34-(K34*Q34),K34-(K34*L34)-(K34*Q34)),"")</t>
  </si>
  <si>
    <t>=IF($K$7="GBP",NL("First","Sales Price","Unit Price","Item No.","@@"&amp;$G34,"Ending Date","@@","Sales Type","All Customers","Currency Code","@@"),IF($K$7="EUR",NL("First","Sales Price","Unit Price","Item No.","@@"&amp;$G34,"Ending Date","@@","Sales Type","All Customers","Currency Code","@@")*'New Quote Discounts'!$K$3,NL("First","Sales Price","Unit Price","Item No.","@@"&amp;$G34,"Ending Date","@@","Sales Type","All Customers","Currency Code","@@")*'New Quote Discounts'!$K$4))</t>
  </si>
  <si>
    <t>=IFERROR(IF(NL("First","Sales Line Discount","Line Discount %","Code","@@"&amp;$G34,"Sales Type","Customer","Sales Code",$C$3)="",M34,NL("First","Sales Line Discount","Line Discount %","Code","@@"&amp;$G34,"Sales Type","Customer","Sales Code",$C$3)/100),0)</t>
  </si>
  <si>
    <t>=IFERROR(NL("First","Sales Line Discount","Line Discount %","Code","@@"&amp;$B34,"Sales Type","Customer","Sales Code",$C$3,"Type","Item Discount Group")/100,$N34)</t>
  </si>
  <si>
    <t>=IFERROR(K34/F34,"")</t>
  </si>
  <si>
    <t>=IF($P$7="EUR",(K34*1.8)/F34,(K34*1.8)/F34)</t>
  </si>
  <si>
    <t>=IF(VLOOKUP(B34,Product_Group_Discounts,3,FALSE)="",'New Quote Discounts'!$D$7,VLOOKUP(B34,Product_Group_Discounts,3,FALSE))</t>
  </si>
  <si>
    <t>5012568380512</t>
  </si>
  <si>
    <t>=IF($J$7="GBP",K34,IF($J$7="EUR",L34,M34))</t>
  </si>
  <si>
    <t>=IFERROR(IF('Price List'!$E$3="QUOTE",K35-(K35*Q35),K35-(K35*L35)-(K35*Q35)),"")</t>
  </si>
  <si>
    <t>=IF($K$7="GBP",NL("First","Sales Price","Unit Price","Item No.","@@"&amp;$G35,"Ending Date","@@","Sales Type","All Customers","Currency Code","@@"),IF($K$7="EUR",NL("First","Sales Price","Unit Price","Item No.","@@"&amp;$G35,"Ending Date","@@","Sales Type","All Customers","Currency Code","@@")*'New Quote Discounts'!$K$3,NL("First","Sales Price","Unit Price","Item No.","@@"&amp;$G35,"Ending Date","@@","Sales Type","All Customers","Currency Code","@@")*'New Quote Discounts'!$K$4))</t>
  </si>
  <si>
    <t>=IFERROR(IF(NL("First","Sales Line Discount","Line Discount %","Code","@@"&amp;$G35,"Sales Type","Customer","Sales Code",$C$3)="",M35,NL("First","Sales Line Discount","Line Discount %","Code","@@"&amp;$G35,"Sales Type","Customer","Sales Code",$C$3)/100),0)</t>
  </si>
  <si>
    <t>=IFERROR(NL("First","Sales Line Discount","Line Discount %","Code","@@"&amp;$B35,"Sales Type","Customer","Sales Code",$C$3,"Type","Item Discount Group")/100,$N35)</t>
  </si>
  <si>
    <t>=IFERROR(K35/F35,"")</t>
  </si>
  <si>
    <t>=IF($P$7="EUR",(K35*1.8)/F35,(K35*1.8)/F35)</t>
  </si>
  <si>
    <t>=IF(VLOOKUP(B35,Product_Group_Discounts,3,FALSE)="",'New Quote Discounts'!$D$7,VLOOKUP(B35,Product_Group_Discounts,3,FALSE))</t>
  </si>
  <si>
    <t>5012568380529</t>
  </si>
  <si>
    <t>=IF($J$7="GBP",K35,IF($J$7="EUR",L35,M35))</t>
  </si>
  <si>
    <t>=IFERROR(IF('Price List'!$E$3="QUOTE",K36-(K36*Q36),K36-(K36*L36)-(K36*Q36)),"")</t>
  </si>
  <si>
    <t>=IF($K$7="GBP",NL("First","Sales Price","Unit Price","Item No.","@@"&amp;$G36,"Ending Date","@@","Sales Type","All Customers","Currency Code","@@"),IF($K$7="EUR",NL("First","Sales Price","Unit Price","Item No.","@@"&amp;$G36,"Ending Date","@@","Sales Type","All Customers","Currency Code","@@")*'New Quote Discounts'!$K$3,NL("First","Sales Price","Unit Price","Item No.","@@"&amp;$G36,"Ending Date","@@","Sales Type","All Customers","Currency Code","@@")*'New Quote Discounts'!$K$4))</t>
  </si>
  <si>
    <t>=IFERROR(IF(NL("First","Sales Line Discount","Line Discount %","Code","@@"&amp;$G36,"Sales Type","Customer","Sales Code",$C$3)="",M36,NL("First","Sales Line Discount","Line Discount %","Code","@@"&amp;$G36,"Sales Type","Customer","Sales Code",$C$3)/100),0)</t>
  </si>
  <si>
    <t>=IFERROR(NL("First","Sales Line Discount","Line Discount %","Code","@@"&amp;$B36,"Sales Type","Customer","Sales Code",$C$3,"Type","Item Discount Group")/100,$N36)</t>
  </si>
  <si>
    <t>=IFERROR(K36/F36,"")</t>
  </si>
  <si>
    <t>=IF($P$7="EUR",(K36*1.8)/F36,(K36*1.8)/F36)</t>
  </si>
  <si>
    <t>=IF(VLOOKUP(B36,Product_Group_Discounts,3,FALSE)="",'New Quote Discounts'!$D$7,VLOOKUP(B36,Product_Group_Discounts,3,FALSE))</t>
  </si>
  <si>
    <t>5012568380536</t>
  </si>
  <si>
    <t>=IF($J$7="GBP",K36,IF($J$7="EUR",L36,M36))</t>
  </si>
  <si>
    <t>=IFERROR(IF('Price List'!$E$3="QUOTE",K37-(K37*Q37),K37-(K37*L37)-(K37*Q37)),"")</t>
  </si>
  <si>
    <t>=IF($K$7="GBP",NL("First","Sales Price","Unit Price","Item No.","@@"&amp;$G37,"Ending Date","@@","Sales Type","All Customers","Currency Code","@@"),IF($K$7="EUR",NL("First","Sales Price","Unit Price","Item No.","@@"&amp;$G37,"Ending Date","@@","Sales Type","All Customers","Currency Code","@@")*'New Quote Discounts'!$K$3,NL("First","Sales Price","Unit Price","Item No.","@@"&amp;$G37,"Ending Date","@@","Sales Type","All Customers","Currency Code","@@")*'New Quote Discounts'!$K$4))</t>
  </si>
  <si>
    <t>=IFERROR(IF(NL("First","Sales Line Discount","Line Discount %","Code","@@"&amp;$G37,"Sales Type","Customer","Sales Code",$C$3)="",M37,NL("First","Sales Line Discount","Line Discount %","Code","@@"&amp;$G37,"Sales Type","Customer","Sales Code",$C$3)/100),0)</t>
  </si>
  <si>
    <t>=IFERROR(NL("First","Sales Line Discount","Line Discount %","Code","@@"&amp;$B37,"Sales Type","Customer","Sales Code",$C$3,"Type","Item Discount Group")/100,$N37)</t>
  </si>
  <si>
    <t>=IFERROR(K37/F37,"")</t>
  </si>
  <si>
    <t>=IF($P$7="EUR",(K37*1.8)/F37,(K37*1.8)/F37)</t>
  </si>
  <si>
    <t>=IF(VLOOKUP(B37,Product_Group_Discounts,3,FALSE)="",'New Quote Discounts'!$D$7,VLOOKUP(B37,Product_Group_Discounts,3,FALSE))</t>
  </si>
  <si>
    <t>5012568380543</t>
  </si>
  <si>
    <t>=IF($J$7="GBP",K37,IF($J$7="EUR",L37,M37))</t>
  </si>
  <si>
    <t>=IFERROR(IF('Price List'!$E$3="QUOTE",K38-(K38*Q38),K38-(K38*L38)-(K38*Q38)),"")</t>
  </si>
  <si>
    <t>=IF($K$7="GBP",NL("First","Sales Price","Unit Price","Item No.","@@"&amp;$G38,"Ending Date","@@","Sales Type","All Customers","Currency Code","@@"),IF($K$7="EUR",NL("First","Sales Price","Unit Price","Item No.","@@"&amp;$G38,"Ending Date","@@","Sales Type","All Customers","Currency Code","@@")*'New Quote Discounts'!$K$3,NL("First","Sales Price","Unit Price","Item No.","@@"&amp;$G38,"Ending Date","@@","Sales Type","All Customers","Currency Code","@@")*'New Quote Discounts'!$K$4))</t>
  </si>
  <si>
    <t>=IFERROR(IF(NL("First","Sales Line Discount","Line Discount %","Code","@@"&amp;$G38,"Sales Type","Customer","Sales Code",$C$3)="",M38,NL("First","Sales Line Discount","Line Discount %","Code","@@"&amp;$G38,"Sales Type","Customer","Sales Code",$C$3)/100),0)</t>
  </si>
  <si>
    <t>=IFERROR(NL("First","Sales Line Discount","Line Discount %","Code","@@"&amp;$B38,"Sales Type","Customer","Sales Code",$C$3,"Type","Item Discount Group")/100,$N38)</t>
  </si>
  <si>
    <t>=IFERROR(K38/F38,"")</t>
  </si>
  <si>
    <t>=IF($P$7="EUR",(K38*1.8)/F38,(K38*1.8)/F38)</t>
  </si>
  <si>
    <t>=IF(VLOOKUP(B38,Product_Group_Discounts,3,FALSE)="",'New Quote Discounts'!$D$7,VLOOKUP(B38,Product_Group_Discounts,3,FALSE))</t>
  </si>
  <si>
    <t>5012568380550</t>
  </si>
  <si>
    <t>=IF($J$7="GBP",K38,IF($J$7="EUR",L38,M38))</t>
  </si>
  <si>
    <t>=IFERROR(IF('Price List'!$E$3="QUOTE",K39-(K39*Q39),K39-(K39*L39)-(K39*Q39)),"")</t>
  </si>
  <si>
    <t>=IF($K$7="GBP",NL("First","Sales Price","Unit Price","Item No.","@@"&amp;$G39,"Ending Date","@@","Sales Type","All Customers","Currency Code","@@"),IF($K$7="EUR",NL("First","Sales Price","Unit Price","Item No.","@@"&amp;$G39,"Ending Date","@@","Sales Type","All Customers","Currency Code","@@")*'New Quote Discounts'!$K$3,NL("First","Sales Price","Unit Price","Item No.","@@"&amp;$G39,"Ending Date","@@","Sales Type","All Customers","Currency Code","@@")*'New Quote Discounts'!$K$4))</t>
  </si>
  <si>
    <t>=IFERROR(IF(NL("First","Sales Line Discount","Line Discount %","Code","@@"&amp;$G39,"Sales Type","Customer","Sales Code",$C$3)="",M39,NL("First","Sales Line Discount","Line Discount %","Code","@@"&amp;$G39,"Sales Type","Customer","Sales Code",$C$3)/100),0)</t>
  </si>
  <si>
    <t>=IFERROR(NL("First","Sales Line Discount","Line Discount %","Code","@@"&amp;$B39,"Sales Type","Customer","Sales Code",$C$3,"Type","Item Discount Group")/100,$N39)</t>
  </si>
  <si>
    <t>=IFERROR(K39/F39,"")</t>
  </si>
  <si>
    <t>=IF($P$7="EUR",(K39*1.8)/F39,(K39*1.8)/F39)</t>
  </si>
  <si>
    <t>=IF(VLOOKUP(B39,Product_Group_Discounts,3,FALSE)="",'New Quote Discounts'!$D$7,VLOOKUP(B39,Product_Group_Discounts,3,FALSE))</t>
  </si>
  <si>
    <t>5012568380567</t>
  </si>
  <si>
    <t>=IF($J$7="GBP",K39,IF($J$7="EUR",L39,M39))</t>
  </si>
  <si>
    <t>=IFERROR(IF('Price List'!$E$3="QUOTE",K40-(K40*Q40),K40-(K40*L40)-(K40*Q40)),"")</t>
  </si>
  <si>
    <t>=IF($K$7="GBP",NL("First","Sales Price","Unit Price","Item No.","@@"&amp;$G40,"Ending Date","@@","Sales Type","All Customers","Currency Code","@@"),IF($K$7="EUR",NL("First","Sales Price","Unit Price","Item No.","@@"&amp;$G40,"Ending Date","@@","Sales Type","All Customers","Currency Code","@@")*'New Quote Discounts'!$K$3,NL("First","Sales Price","Unit Price","Item No.","@@"&amp;$G40,"Ending Date","@@","Sales Type","All Customers","Currency Code","@@")*'New Quote Discounts'!$K$4))</t>
  </si>
  <si>
    <t>=IFERROR(IF(NL("First","Sales Line Discount","Line Discount %","Code","@@"&amp;$G40,"Sales Type","Customer","Sales Code",$C$3)="",M40,NL("First","Sales Line Discount","Line Discount %","Code","@@"&amp;$G40,"Sales Type","Customer","Sales Code",$C$3)/100),0)</t>
  </si>
  <si>
    <t>=IFERROR(NL("First","Sales Line Discount","Line Discount %","Code","@@"&amp;$B40,"Sales Type","Customer","Sales Code",$C$3,"Type","Item Discount Group")/100,$N40)</t>
  </si>
  <si>
    <t>=IFERROR(K40/F40,"")</t>
  </si>
  <si>
    <t>=IF($P$7="EUR",(K40*1.8)/F40,(K40*1.8)/F40)</t>
  </si>
  <si>
    <t>=IF(VLOOKUP(B40,Product_Group_Discounts,3,FALSE)="",'New Quote Discounts'!$D$7,VLOOKUP(B40,Product_Group_Discounts,3,FALSE))</t>
  </si>
  <si>
    <t>5012568380574</t>
  </si>
  <si>
    <t>=IF($J$7="GBP",K40,IF($J$7="EUR",L40,M40))</t>
  </si>
  <si>
    <t>=IFERROR(IF('Price List'!$E$3="QUOTE",K41-(K41*Q41),K41-(K41*L41)-(K41*Q41)),"")</t>
  </si>
  <si>
    <t>=IF($K$7="GBP",NL("First","Sales Price","Unit Price","Item No.","@@"&amp;$G41,"Ending Date","@@","Sales Type","All Customers","Currency Code","@@"),IF($K$7="EUR",NL("First","Sales Price","Unit Price","Item No.","@@"&amp;$G41,"Ending Date","@@","Sales Type","All Customers","Currency Code","@@")*'New Quote Discounts'!$K$3,NL("First","Sales Price","Unit Price","Item No.","@@"&amp;$G41,"Ending Date","@@","Sales Type","All Customers","Currency Code","@@")*'New Quote Discounts'!$K$4))</t>
  </si>
  <si>
    <t>=IFERROR(IF(NL("First","Sales Line Discount","Line Discount %","Code","@@"&amp;$G41,"Sales Type","Customer","Sales Code",$C$3)="",M41,NL("First","Sales Line Discount","Line Discount %","Code","@@"&amp;$G41,"Sales Type","Customer","Sales Code",$C$3)/100),0)</t>
  </si>
  <si>
    <t>=IFERROR(NL("First","Sales Line Discount","Line Discount %","Code","@@"&amp;$B41,"Sales Type","Customer","Sales Code",$C$3,"Type","Item Discount Group")/100,$N41)</t>
  </si>
  <si>
    <t>=IFERROR(K41/F41,"")</t>
  </si>
  <si>
    <t>=IF($P$7="EUR",(K41*1.8)/F41,(K41*1.8)/F41)</t>
  </si>
  <si>
    <t>=IF(VLOOKUP(B41,Product_Group_Discounts,3,FALSE)="",'New Quote Discounts'!$D$7,VLOOKUP(B41,Product_Group_Discounts,3,FALSE))</t>
  </si>
  <si>
    <t>5012568380581</t>
  </si>
  <si>
    <t>=IF($J$7="GBP",K41,IF($J$7="EUR",L41,M41))</t>
  </si>
  <si>
    <t>=IFERROR(IF('Price List'!$E$3="QUOTE",K42-(K42*Q42),K42-(K42*L42)-(K42*Q42)),"")</t>
  </si>
  <si>
    <t>=IF($K$7="GBP",NL("First","Sales Price","Unit Price","Item No.","@@"&amp;$G42,"Ending Date","@@","Sales Type","All Customers","Currency Code","@@"),IF($K$7="EUR",NL("First","Sales Price","Unit Price","Item No.","@@"&amp;$G42,"Ending Date","@@","Sales Type","All Customers","Currency Code","@@")*'New Quote Discounts'!$K$3,NL("First","Sales Price","Unit Price","Item No.","@@"&amp;$G42,"Ending Date","@@","Sales Type","All Customers","Currency Code","@@")*'New Quote Discounts'!$K$4))</t>
  </si>
  <si>
    <t>=IFERROR(IF(NL("First","Sales Line Discount","Line Discount %","Code","@@"&amp;$G42,"Sales Type","Customer","Sales Code",$C$3)="",M42,NL("First","Sales Line Discount","Line Discount %","Code","@@"&amp;$G42,"Sales Type","Customer","Sales Code",$C$3)/100),0)</t>
  </si>
  <si>
    <t>=IFERROR(NL("First","Sales Line Discount","Line Discount %","Code","@@"&amp;$B42,"Sales Type","Customer","Sales Code",$C$3,"Type","Item Discount Group")/100,$N42)</t>
  </si>
  <si>
    <t>=IFERROR(K42/F42,"")</t>
  </si>
  <si>
    <t>=IF($P$7="EUR",(K42*1.8)/F42,(K42*1.8)/F42)</t>
  </si>
  <si>
    <t>=IF(VLOOKUP(B42,Product_Group_Discounts,3,FALSE)="",'New Quote Discounts'!$D$7,VLOOKUP(B42,Product_Group_Discounts,3,FALSE))</t>
  </si>
  <si>
    <t>5012568380598</t>
  </si>
  <si>
    <t>=IF($J$7="GBP",K42,IF($J$7="EUR",L42,M42))</t>
  </si>
  <si>
    <t>=IFERROR(IF('Price List'!$E$3="QUOTE",K43-(K43*Q43),K43-(K43*L43)-(K43*Q43)),"")</t>
  </si>
  <si>
    <t>=IF($K$7="GBP",NL("First","Sales Price","Unit Price","Item No.","@@"&amp;$G43,"Ending Date","@@","Sales Type","All Customers","Currency Code","@@"),IF($K$7="EUR",NL("First","Sales Price","Unit Price","Item No.","@@"&amp;$G43,"Ending Date","@@","Sales Type","All Customers","Currency Code","@@")*'New Quote Discounts'!$K$3,NL("First","Sales Price","Unit Price","Item No.","@@"&amp;$G43,"Ending Date","@@","Sales Type","All Customers","Currency Code","@@")*'New Quote Discounts'!$K$4))</t>
  </si>
  <si>
    <t>=IFERROR(IF(NL("First","Sales Line Discount","Line Discount %","Code","@@"&amp;$G43,"Sales Type","Customer","Sales Code",$C$3)="",M43,NL("First","Sales Line Discount","Line Discount %","Code","@@"&amp;$G43,"Sales Type","Customer","Sales Code",$C$3)/100),0)</t>
  </si>
  <si>
    <t>=IFERROR(NL("First","Sales Line Discount","Line Discount %","Code","@@"&amp;$B43,"Sales Type","Customer","Sales Code",$C$3,"Type","Item Discount Group")/100,$N43)</t>
  </si>
  <si>
    <t>=IFERROR(K43/F43,"")</t>
  </si>
  <si>
    <t>=IF($P$7="EUR",(K43*1.8)/F43,(K43*1.8)/F43)</t>
  </si>
  <si>
    <t>=IF(VLOOKUP(B43,Product_Group_Discounts,3,FALSE)="",'New Quote Discounts'!$D$7,VLOOKUP(B43,Product_Group_Discounts,3,FALSE))</t>
  </si>
  <si>
    <t>5012568380604</t>
  </si>
  <si>
    <t>=IF($J$7="GBP",K43,IF($J$7="EUR",L43,M43))</t>
  </si>
  <si>
    <t>5.97000000000116</t>
  </si>
  <si>
    <t>=IFERROR(IF('Price List'!$E$3="QUOTE",K44-(K44*Q44),K44-(K44*L44)-(K44*Q44)),"")</t>
  </si>
  <si>
    <t>=IF($K$7="GBP",NL("First","Sales Price","Unit Price","Item No.","@@"&amp;$G44,"Ending Date","@@","Sales Type","All Customers","Currency Code","@@"),IF($K$7="EUR",NL("First","Sales Price","Unit Price","Item No.","@@"&amp;$G44,"Ending Date","@@","Sales Type","All Customers","Currency Code","@@")*'New Quote Discounts'!$K$3,NL("First","Sales Price","Unit Price","Item No.","@@"&amp;$G44,"Ending Date","@@","Sales Type","All Customers","Currency Code","@@")*'New Quote Discounts'!$K$4))</t>
  </si>
  <si>
    <t>=IFERROR(IF(NL("First","Sales Line Discount","Line Discount %","Code","@@"&amp;$G44,"Sales Type","Customer","Sales Code",$C$3)="",M44,NL("First","Sales Line Discount","Line Discount %","Code","@@"&amp;$G44,"Sales Type","Customer","Sales Code",$C$3)/100),0)</t>
  </si>
  <si>
    <t>=IFERROR(NL("First","Sales Line Discount","Line Discount %","Code","@@"&amp;$B44,"Sales Type","Customer","Sales Code",$C$3,"Type","Item Discount Group")/100,$N44)</t>
  </si>
  <si>
    <t>=IFERROR(K44/F44,"")</t>
  </si>
  <si>
    <t>=IF($P$7="EUR",(K44*1.8)/F44,(K44*1.8)/F44)</t>
  </si>
  <si>
    <t>=IF(VLOOKUP(B44,Product_Group_Discounts,3,FALSE)="",'New Quote Discounts'!$D$7,VLOOKUP(B44,Product_Group_Discounts,3,FALSE))</t>
  </si>
  <si>
    <t>5012568279403</t>
  </si>
  <si>
    <t>=IF($J$7="GBP",K44,IF($J$7="EUR",L44,M44))</t>
  </si>
  <si>
    <t>=(K44-J44)/K44</t>
  </si>
  <si>
    <t>11.8399999999965</t>
  </si>
  <si>
    <t>=IFERROR(IF('Price List'!$E$3="QUOTE",K45-(K45*Q45),K45-(K45*L45)-(K45*Q45)),"")</t>
  </si>
  <si>
    <t>=IF($K$7="GBP",NL("First","Sales Price","Unit Price","Item No.","@@"&amp;$G45,"Ending Date","@@","Sales Type","All Customers","Currency Code","@@"),IF($K$7="EUR",NL("First","Sales Price","Unit Price","Item No.","@@"&amp;$G45,"Ending Date","@@","Sales Type","All Customers","Currency Code","@@")*'New Quote Discounts'!$K$3,NL("First","Sales Price","Unit Price","Item No.","@@"&amp;$G45,"Ending Date","@@","Sales Type","All Customers","Currency Code","@@")*'New Quote Discounts'!$K$4))</t>
  </si>
  <si>
    <t>=IFERROR(IF(NL("First","Sales Line Discount","Line Discount %","Code","@@"&amp;$G45,"Sales Type","Customer","Sales Code",$C$3)="",M45,NL("First","Sales Line Discount","Line Discount %","Code","@@"&amp;$G45,"Sales Type","Customer","Sales Code",$C$3)/100),0)</t>
  </si>
  <si>
    <t>=IFERROR(NL("First","Sales Line Discount","Line Discount %","Code","@@"&amp;$B45,"Sales Type","Customer","Sales Code",$C$3,"Type","Item Discount Group")/100,$N45)</t>
  </si>
  <si>
    <t>=IFERROR(K45/F45,"")</t>
  </si>
  <si>
    <t>=IF($P$7="EUR",(K45*1.8)/F45,(K45*1.8)/F45)</t>
  </si>
  <si>
    <t>=IF(VLOOKUP(B45,Product_Group_Discounts,3,FALSE)="",'New Quote Discounts'!$D$7,VLOOKUP(B45,Product_Group_Discounts,3,FALSE))</t>
  </si>
  <si>
    <t>5012568279144</t>
  </si>
  <si>
    <t>=IF($J$7="GBP",K45,IF($J$7="EUR",L45,M45))</t>
  </si>
  <si>
    <t>=(K45-J45)/K45</t>
  </si>
  <si>
    <t>=IFERROR(IF('Price List'!$E$3="QUOTE",K46-(K46*Q46),K46-(K46*L46)-(K46*Q46)),"")</t>
  </si>
  <si>
    <t>=IF($K$7="GBP",NL("First","Sales Price","Unit Price","Item No.","@@"&amp;$G46,"Ending Date","@@","Sales Type","All Customers","Currency Code","@@"),IF($K$7="EUR",NL("First","Sales Price","Unit Price","Item No.","@@"&amp;$G46,"Ending Date","@@","Sales Type","All Customers","Currency Code","@@")*'New Quote Discounts'!$K$3,NL("First","Sales Price","Unit Price","Item No.","@@"&amp;$G46,"Ending Date","@@","Sales Type","All Customers","Currency Code","@@")*'New Quote Discounts'!$K$4))</t>
  </si>
  <si>
    <t>=IFERROR(IF(NL("First","Sales Line Discount","Line Discount %","Code","@@"&amp;$G46,"Sales Type","Customer","Sales Code",$C$3)="",M46,NL("First","Sales Line Discount","Line Discount %","Code","@@"&amp;$G46,"Sales Type","Customer","Sales Code",$C$3)/100),0)</t>
  </si>
  <si>
    <t>=IFERROR(NL("First","Sales Line Discount","Line Discount %","Code","@@"&amp;$B46,"Sales Type","Customer","Sales Code",$C$3,"Type","Item Discount Group")/100,$N46)</t>
  </si>
  <si>
    <t>=IFERROR(K46/F46,"")</t>
  </si>
  <si>
    <t>=IF($P$7="EUR",(K46*1.8)/F46,(K46*1.8)/F46)</t>
  </si>
  <si>
    <t>=IF(VLOOKUP(B46,Product_Group_Discounts,3,FALSE)="",'New Quote Discounts'!$D$7,VLOOKUP(B46,Product_Group_Discounts,3,FALSE))</t>
  </si>
  <si>
    <t>5012568279458</t>
  </si>
  <si>
    <t>=IF($J$7="GBP",K46,IF($J$7="EUR",L46,M46))</t>
  </si>
  <si>
    <t>=(K46-J46)/K46</t>
  </si>
  <si>
    <t>=IFERROR(IF('Price List'!$E$3="QUOTE",K47-(K47*Q47),K47-(K47*L47)-(K47*Q47)),"")</t>
  </si>
  <si>
    <t>=IF($K$7="GBP",NL("First","Sales Price","Unit Price","Item No.","@@"&amp;$G47,"Ending Date","@@","Sales Type","All Customers","Currency Code","@@"),IF($K$7="EUR",NL("First","Sales Price","Unit Price","Item No.","@@"&amp;$G47,"Ending Date","@@","Sales Type","All Customers","Currency Code","@@")*'New Quote Discounts'!$K$3,NL("First","Sales Price","Unit Price","Item No.","@@"&amp;$G47,"Ending Date","@@","Sales Type","All Customers","Currency Code","@@")*'New Quote Discounts'!$K$4))</t>
  </si>
  <si>
    <t>=IFERROR(IF(NL("First","Sales Line Discount","Line Discount %","Code","@@"&amp;$G47,"Sales Type","Customer","Sales Code",$C$3)="",M47,NL("First","Sales Line Discount","Line Discount %","Code","@@"&amp;$G47,"Sales Type","Customer","Sales Code",$C$3)/100),0)</t>
  </si>
  <si>
    <t>=IFERROR(NL("First","Sales Line Discount","Line Discount %","Code","@@"&amp;$B47,"Sales Type","Customer","Sales Code",$C$3,"Type","Item Discount Group")/100,$N47)</t>
  </si>
  <si>
    <t>=IFERROR(K47/F47,"")</t>
  </si>
  <si>
    <t>=IF($P$7="EUR",(K47*1.8)/F47,(K47*1.8)/F47)</t>
  </si>
  <si>
    <t>=IF(VLOOKUP(B47,Product_Group_Discounts,3,FALSE)="",'New Quote Discounts'!$D$7,VLOOKUP(B47,Product_Group_Discounts,3,FALSE))</t>
  </si>
  <si>
    <t>5012568279335</t>
  </si>
  <si>
    <t>=IF($J$7="GBP",K47,IF($J$7="EUR",L47,M47))</t>
  </si>
  <si>
    <t>=(K47-J47)/K47</t>
  </si>
  <si>
    <t>=IFERROR(IF('Price List'!$E$3="QUOTE",K48-(K48*Q48),K48-(K48*L48)-(K48*Q48)),"")</t>
  </si>
  <si>
    <t>=IF($K$7="GBP",NL("First","Sales Price","Unit Price","Item No.","@@"&amp;$G48,"Ending Date","@@","Sales Type","All Customers","Currency Code","@@"),IF($K$7="EUR",NL("First","Sales Price","Unit Price","Item No.","@@"&amp;$G48,"Ending Date","@@","Sales Type","All Customers","Currency Code","@@")*'New Quote Discounts'!$K$3,NL("First","Sales Price","Unit Price","Item No.","@@"&amp;$G48,"Ending Date","@@","Sales Type","All Customers","Currency Code","@@")*'New Quote Discounts'!$K$4))</t>
  </si>
  <si>
    <t>=IFERROR(IF(NL("First","Sales Line Discount","Line Discount %","Code","@@"&amp;$G48,"Sales Type","Customer","Sales Code",$C$3)="",M48,NL("First","Sales Line Discount","Line Discount %","Code","@@"&amp;$G48,"Sales Type","Customer","Sales Code",$C$3)/100),0)</t>
  </si>
  <si>
    <t>=IFERROR(NL("First","Sales Line Discount","Line Discount %","Code","@@"&amp;$B48,"Sales Type","Customer","Sales Code",$C$3,"Type","Item Discount Group")/100,$N48)</t>
  </si>
  <si>
    <t>=IFERROR(K48/F48,"")</t>
  </si>
  <si>
    <t>=IF($P$7="EUR",(K48*1.8)/F48,(K48*1.8)/F48)</t>
  </si>
  <si>
    <t>=IF(VLOOKUP(B48,Product_Group_Discounts,3,FALSE)="",'New Quote Discounts'!$D$7,VLOOKUP(B48,Product_Group_Discounts,3,FALSE))</t>
  </si>
  <si>
    <t>5012568279410</t>
  </si>
  <si>
    <t>=IF($J$7="GBP",K48,IF($J$7="EUR",L48,M48))</t>
  </si>
  <si>
    <t>=(K48-J48)/K48</t>
  </si>
  <si>
    <t>=IFERROR(IF('Price List'!$E$3="QUOTE",K49-(K49*Q49),K49-(K49*L49)-(K49*Q49)),"")</t>
  </si>
  <si>
    <t>=IF($K$7="GBP",NL("First","Sales Price","Unit Price","Item No.","@@"&amp;$G49,"Ending Date","@@","Sales Type","All Customers","Currency Code","@@"),IF($K$7="EUR",NL("First","Sales Price","Unit Price","Item No.","@@"&amp;$G49,"Ending Date","@@","Sales Type","All Customers","Currency Code","@@")*'New Quote Discounts'!$K$3,NL("First","Sales Price","Unit Price","Item No.","@@"&amp;$G49,"Ending Date","@@","Sales Type","All Customers","Currency Code","@@")*'New Quote Discounts'!$K$4))</t>
  </si>
  <si>
    <t>=IFERROR(IF(NL("First","Sales Line Discount","Line Discount %","Code","@@"&amp;$G49,"Sales Type","Customer","Sales Code",$C$3)="",M49,NL("First","Sales Line Discount","Line Discount %","Code","@@"&amp;$G49,"Sales Type","Customer","Sales Code",$C$3)/100),0)</t>
  </si>
  <si>
    <t>=IFERROR(NL("First","Sales Line Discount","Line Discount %","Code","@@"&amp;$B49,"Sales Type","Customer","Sales Code",$C$3,"Type","Item Discount Group")/100,$N49)</t>
  </si>
  <si>
    <t>=IFERROR(K49/F49,"")</t>
  </si>
  <si>
    <t>=IF($P$7="EUR",(K49*1.8)/F49,(K49*1.8)/F49)</t>
  </si>
  <si>
    <t>=IF(VLOOKUP(B49,Product_Group_Discounts,3,FALSE)="",'New Quote Discounts'!$D$7,VLOOKUP(B49,Product_Group_Discounts,3,FALSE))</t>
  </si>
  <si>
    <t>5012568279151</t>
  </si>
  <si>
    <t>=IF($J$7="GBP",K49,IF($J$7="EUR",L49,M49))</t>
  </si>
  <si>
    <t>=(K49-J49)/K49</t>
  </si>
  <si>
    <t>=IFERROR(IF('Price List'!$E$3="QUOTE",K50-(K50*Q50),K50-(K50*L50)-(K50*Q50)),"")</t>
  </si>
  <si>
    <t>=IF($K$7="GBP",NL("First","Sales Price","Unit Price","Item No.","@@"&amp;$G50,"Ending Date","@@","Sales Type","All Customers","Currency Code","@@"),IF($K$7="EUR",NL("First","Sales Price","Unit Price","Item No.","@@"&amp;$G50,"Ending Date","@@","Sales Type","All Customers","Currency Code","@@")*'New Quote Discounts'!$K$3,NL("First","Sales Price","Unit Price","Item No.","@@"&amp;$G50,"Ending Date","@@","Sales Type","All Customers","Currency Code","@@")*'New Quote Discounts'!$K$4))</t>
  </si>
  <si>
    <t>=IFERROR(IF(NL("First","Sales Line Discount","Line Discount %","Code","@@"&amp;$G50,"Sales Type","Customer","Sales Code",$C$3)="",M50,NL("First","Sales Line Discount","Line Discount %","Code","@@"&amp;$G50,"Sales Type","Customer","Sales Code",$C$3)/100),0)</t>
  </si>
  <si>
    <t>=IFERROR(NL("First","Sales Line Discount","Line Discount %","Code","@@"&amp;$B50,"Sales Type","Customer","Sales Code",$C$3,"Type","Item Discount Group")/100,$N50)</t>
  </si>
  <si>
    <t>=IFERROR(K50/F50,"")</t>
  </si>
  <si>
    <t>=IF($P$7="EUR",(K50*1.8)/F50,(K50*1.8)/F50)</t>
  </si>
  <si>
    <t>=IF(VLOOKUP(B50,Product_Group_Discounts,3,FALSE)="",'New Quote Discounts'!$D$7,VLOOKUP(B50,Product_Group_Discounts,3,FALSE))</t>
  </si>
  <si>
    <t>5012568295915</t>
  </si>
  <si>
    <t>=IF($J$7="GBP",K50,IF($J$7="EUR",L50,M50))</t>
  </si>
  <si>
    <t>=(K50-J50)/K50</t>
  </si>
  <si>
    <t>=IFERROR(IF('Price List'!$E$3="QUOTE",K51-(K51*Q51),K51-(K51*L51)-(K51*Q51)),"")</t>
  </si>
  <si>
    <t>=IF($K$7="GBP",NL("First","Sales Price","Unit Price","Item No.","@@"&amp;$G51,"Ending Date","@@","Sales Type","All Customers","Currency Code","@@"),IF($K$7="EUR",NL("First","Sales Price","Unit Price","Item No.","@@"&amp;$G51,"Ending Date","@@","Sales Type","All Customers","Currency Code","@@")*'New Quote Discounts'!$K$3,NL("First","Sales Price","Unit Price","Item No.","@@"&amp;$G51,"Ending Date","@@","Sales Type","All Customers","Currency Code","@@")*'New Quote Discounts'!$K$4))</t>
  </si>
  <si>
    <t>=IFERROR(IF(NL("First","Sales Line Discount","Line Discount %","Code","@@"&amp;$G51,"Sales Type","Customer","Sales Code",$C$3)="",M51,NL("First","Sales Line Discount","Line Discount %","Code","@@"&amp;$G51,"Sales Type","Customer","Sales Code",$C$3)/100),0)</t>
  </si>
  <si>
    <t>=IFERROR(NL("First","Sales Line Discount","Line Discount %","Code","@@"&amp;$B51,"Sales Type","Customer","Sales Code",$C$3,"Type","Item Discount Group")/100,$N51)</t>
  </si>
  <si>
    <t>=IFERROR(K51/F51,"")</t>
  </si>
  <si>
    <t>=IF($P$7="EUR",(K51*1.8)/F51,(K51*1.8)/F51)</t>
  </si>
  <si>
    <t>=IF(VLOOKUP(B51,Product_Group_Discounts,3,FALSE)="",'New Quote Discounts'!$D$7,VLOOKUP(B51,Product_Group_Discounts,3,FALSE))</t>
  </si>
  <si>
    <t>5012568254561</t>
  </si>
  <si>
    <t>=IF($J$7="GBP",K51,IF($J$7="EUR",L51,M51))</t>
  </si>
  <si>
    <t>=(K51-J51)/K51</t>
  </si>
  <si>
    <t>=IFERROR(IF('Price List'!$E$3="QUOTE",K52-(K52*Q52),K52-(K52*L52)-(K52*Q52)),"")</t>
  </si>
  <si>
    <t>=IF($K$7="GBP",NL("First","Sales Price","Unit Price","Item No.","@@"&amp;$G52,"Ending Date","@@","Sales Type","All Customers","Currency Code","@@"),IF($K$7="EUR",NL("First","Sales Price","Unit Price","Item No.","@@"&amp;$G52,"Ending Date","@@","Sales Type","All Customers","Currency Code","@@")*'New Quote Discounts'!$K$3,NL("First","Sales Price","Unit Price","Item No.","@@"&amp;$G52,"Ending Date","@@","Sales Type","All Customers","Currency Code","@@")*'New Quote Discounts'!$K$4))</t>
  </si>
  <si>
    <t>=IFERROR(IF(NL("First","Sales Line Discount","Line Discount %","Code","@@"&amp;$G52,"Sales Type","Customer","Sales Code",$C$3)="",M52,NL("First","Sales Line Discount","Line Discount %","Code","@@"&amp;$G52,"Sales Type","Customer","Sales Code",$C$3)/100),0)</t>
  </si>
  <si>
    <t>=IFERROR(NL("First","Sales Line Discount","Line Discount %","Code","@@"&amp;$B52,"Sales Type","Customer","Sales Code",$C$3,"Type","Item Discount Group")/100,$N52)</t>
  </si>
  <si>
    <t>=IFERROR(K52/F52,"")</t>
  </si>
  <si>
    <t>=IF($P$7="EUR",(K52*1.8)/F52,(K52*1.8)/F52)</t>
  </si>
  <si>
    <t>=IF(VLOOKUP(B52,Product_Group_Discounts,3,FALSE)="",'New Quote Discounts'!$D$7,VLOOKUP(B52,Product_Group_Discounts,3,FALSE))</t>
  </si>
  <si>
    <t>5012568265482</t>
  </si>
  <si>
    <t>=IF($J$7="GBP",K52,IF($J$7="EUR",L52,M52))</t>
  </si>
  <si>
    <t>=(K52-J52)/K52</t>
  </si>
  <si>
    <t>=IFERROR(IF('Price List'!$E$3="QUOTE",K53-(K53*Q53),K53-(K53*L53)-(K53*Q53)),"")</t>
  </si>
  <si>
    <t>=IF($K$7="GBP",NL("First","Sales Price","Unit Price","Item No.","@@"&amp;$G53,"Ending Date","@@","Sales Type","All Customers","Currency Code","@@"),IF($K$7="EUR",NL("First","Sales Price","Unit Price","Item No.","@@"&amp;$G53,"Ending Date","@@","Sales Type","All Customers","Currency Code","@@")*'New Quote Discounts'!$K$3,NL("First","Sales Price","Unit Price","Item No.","@@"&amp;$G53,"Ending Date","@@","Sales Type","All Customers","Currency Code","@@")*'New Quote Discounts'!$K$4))</t>
  </si>
  <si>
    <t>=IFERROR(IF(NL("First","Sales Line Discount","Line Discount %","Code","@@"&amp;$G53,"Sales Type","Customer","Sales Code",$C$3)="",M53,NL("First","Sales Line Discount","Line Discount %","Code","@@"&amp;$G53,"Sales Type","Customer","Sales Code",$C$3)/100),0)</t>
  </si>
  <si>
    <t>=IFERROR(NL("First","Sales Line Discount","Line Discount %","Code","@@"&amp;$B53,"Sales Type","Customer","Sales Code",$C$3,"Type","Item Discount Group")/100,$N53)</t>
  </si>
  <si>
    <t>=IFERROR(K53/F53,"")</t>
  </si>
  <si>
    <t>=IF($P$7="EUR",(K53*1.8)/F53,(K53*1.8)/F53)</t>
  </si>
  <si>
    <t>=IF(VLOOKUP(B53,Product_Group_Discounts,3,FALSE)="",'New Quote Discounts'!$D$7,VLOOKUP(B53,Product_Group_Discounts,3,FALSE))</t>
  </si>
  <si>
    <t>5012568370667</t>
  </si>
  <si>
    <t>=IF($J$7="GBP",K53,IF($J$7="EUR",L53,M53))</t>
  </si>
  <si>
    <t>=(K53-J53)/K53</t>
  </si>
  <si>
    <t>=IFERROR(IF('Price List'!$E$3="QUOTE",K54-(K54*Q54),K54-(K54*L54)-(K54*Q54)),"")</t>
  </si>
  <si>
    <t>=IF($K$7="GBP",NL("First","Sales Price","Unit Price","Item No.","@@"&amp;$G54,"Ending Date","@@","Sales Type","All Customers","Currency Code","@@"),IF($K$7="EUR",NL("First","Sales Price","Unit Price","Item No.","@@"&amp;$G54,"Ending Date","@@","Sales Type","All Customers","Currency Code","@@")*'New Quote Discounts'!$K$3,NL("First","Sales Price","Unit Price","Item No.","@@"&amp;$G54,"Ending Date","@@","Sales Type","All Customers","Currency Code","@@")*'New Quote Discounts'!$K$4))</t>
  </si>
  <si>
    <t>=IFERROR(IF(NL("First","Sales Line Discount","Line Discount %","Code","@@"&amp;$G54,"Sales Type","Customer","Sales Code",$C$3)="",M54,NL("First","Sales Line Discount","Line Discount %","Code","@@"&amp;$G54,"Sales Type","Customer","Sales Code",$C$3)/100),0)</t>
  </si>
  <si>
    <t>=IFERROR(NL("First","Sales Line Discount","Line Discount %","Code","@@"&amp;$B54,"Sales Type","Customer","Sales Code",$C$3,"Type","Item Discount Group")/100,$N54)</t>
  </si>
  <si>
    <t>=IFERROR(K54/F54,"")</t>
  </si>
  <si>
    <t>=IF($P$7="EUR",(K54*1.8)/F54,(K54*1.8)/F54)</t>
  </si>
  <si>
    <t>=IF(VLOOKUP(B54,Product_Group_Discounts,3,FALSE)="",'New Quote Discounts'!$D$7,VLOOKUP(B54,Product_Group_Discounts,3,FALSE))</t>
  </si>
  <si>
    <t>5012568245767</t>
  </si>
  <si>
    <t>=IF($J$7="GBP",K54,IF($J$7="EUR",L54,M54))</t>
  </si>
  <si>
    <t>=(K54-J54)/K54</t>
  </si>
  <si>
    <t>=IFERROR(IF('Price List'!$E$3="QUOTE",K55-(K55*Q55),K55-(K55*L55)-(K55*Q55)),"")</t>
  </si>
  <si>
    <t>=IF($K$7="GBP",NL("First","Sales Price","Unit Price","Item No.","@@"&amp;$G55,"Ending Date","@@","Sales Type","All Customers","Currency Code","@@"),IF($K$7="EUR",NL("First","Sales Price","Unit Price","Item No.","@@"&amp;$G55,"Ending Date","@@","Sales Type","All Customers","Currency Code","@@")*'New Quote Discounts'!$K$3,NL("First","Sales Price","Unit Price","Item No.","@@"&amp;$G55,"Ending Date","@@","Sales Type","All Customers","Currency Code","@@")*'New Quote Discounts'!$K$4))</t>
  </si>
  <si>
    <t>=IFERROR(IF(NL("First","Sales Line Discount","Line Discount %","Code","@@"&amp;$G55,"Sales Type","Customer","Sales Code",$C$3)="",M55,NL("First","Sales Line Discount","Line Discount %","Code","@@"&amp;$G55,"Sales Type","Customer","Sales Code",$C$3)/100),0)</t>
  </si>
  <si>
    <t>=IFERROR(NL("First","Sales Line Discount","Line Discount %","Code","@@"&amp;$B55,"Sales Type","Customer","Sales Code",$C$3,"Type","Item Discount Group")/100,$N55)</t>
  </si>
  <si>
    <t>=IFERROR(K55/F55,"")</t>
  </si>
  <si>
    <t>=IF($P$7="EUR",(K55*1.8)/F55,(K55*1.8)/F55)</t>
  </si>
  <si>
    <t>=IF(VLOOKUP(B55,Product_Group_Discounts,3,FALSE)="",'New Quote Discounts'!$D$7,VLOOKUP(B55,Product_Group_Discounts,3,FALSE))</t>
  </si>
  <si>
    <t>5012568245774</t>
  </si>
  <si>
    <t>=IF($J$7="GBP",K55,IF($J$7="EUR",L55,M55))</t>
  </si>
  <si>
    <t>=(K55-J55)/K55</t>
  </si>
  <si>
    <t>=IFERROR(IF('Price List'!$E$3="QUOTE",K56-(K56*Q56),K56-(K56*L56)-(K56*Q56)),"")</t>
  </si>
  <si>
    <t>=IF($K$7="GBP",NL("First","Sales Price","Unit Price","Item No.","@@"&amp;$G56,"Ending Date","@@","Sales Type","All Customers","Currency Code","@@"),IF($K$7="EUR",NL("First","Sales Price","Unit Price","Item No.","@@"&amp;$G56,"Ending Date","@@","Sales Type","All Customers","Currency Code","@@")*'New Quote Discounts'!$K$3,NL("First","Sales Price","Unit Price","Item No.","@@"&amp;$G56,"Ending Date","@@","Sales Type","All Customers","Currency Code","@@")*'New Quote Discounts'!$K$4))</t>
  </si>
  <si>
    <t>=IFERROR(IF(NL("First","Sales Line Discount","Line Discount %","Code","@@"&amp;$G56,"Sales Type","Customer","Sales Code",$C$3)="",M56,NL("First","Sales Line Discount","Line Discount %","Code","@@"&amp;$G56,"Sales Type","Customer","Sales Code",$C$3)/100),0)</t>
  </si>
  <si>
    <t>=IFERROR(NL("First","Sales Line Discount","Line Discount %","Code","@@"&amp;$B56,"Sales Type","Customer","Sales Code",$C$3,"Type","Item Discount Group")/100,$N56)</t>
  </si>
  <si>
    <t>=IFERROR(K56/F56,"")</t>
  </si>
  <si>
    <t>=IF($P$7="EUR",(K56*1.8)/F56,(K56*1.8)/F56)</t>
  </si>
  <si>
    <t>=IF(VLOOKUP(B56,Product_Group_Discounts,3,FALSE)="",'New Quote Discounts'!$D$7,VLOOKUP(B56,Product_Group_Discounts,3,FALSE))</t>
  </si>
  <si>
    <t>5012568380611</t>
  </si>
  <si>
    <t>=IF($J$7="GBP",K56,IF($J$7="EUR",L56,M56))</t>
  </si>
  <si>
    <t>=$Y$44</t>
  </si>
  <si>
    <t>=IFERROR(IF('Price List'!$E$3="QUOTE",K57-(K57*Q57),K57-(K57*L57)-(K57*Q57)),"")</t>
  </si>
  <si>
    <t>=IF($K$7="GBP",NL("First","Sales Price","Unit Price","Item No.","@@"&amp;$G57,"Ending Date","@@","Sales Type","All Customers","Currency Code","@@"),IF($K$7="EUR",NL("First","Sales Price","Unit Price","Item No.","@@"&amp;$G57,"Ending Date","@@","Sales Type","All Customers","Currency Code","@@")*'New Quote Discounts'!$K$3,NL("First","Sales Price","Unit Price","Item No.","@@"&amp;$G57,"Ending Date","@@","Sales Type","All Customers","Currency Code","@@")*'New Quote Discounts'!$K$4))</t>
  </si>
  <si>
    <t>=IFERROR(IF(NL("First","Sales Line Discount","Line Discount %","Code","@@"&amp;$G57,"Sales Type","Customer","Sales Code",$C$3)="",M57,NL("First","Sales Line Discount","Line Discount %","Code","@@"&amp;$G57,"Sales Type","Customer","Sales Code",$C$3)/100),0)</t>
  </si>
  <si>
    <t>=IFERROR(NL("First","Sales Line Discount","Line Discount %","Code","@@"&amp;$B57,"Sales Type","Customer","Sales Code",$C$3,"Type","Item Discount Group")/100,$N57)</t>
  </si>
  <si>
    <t>=IFERROR(K57/F57,"")</t>
  </si>
  <si>
    <t>=IF($P$7="EUR",(K57*1.8)/F57,(K57*1.8)/F57)</t>
  </si>
  <si>
    <t>=IF(VLOOKUP(B57,Product_Group_Discounts,3,FALSE)="",'New Quote Discounts'!$D$7,VLOOKUP(B57,Product_Group_Discounts,3,FALSE))</t>
  </si>
  <si>
    <t>5012568380628</t>
  </si>
  <si>
    <t>=IF($J$7="GBP",K57,IF($J$7="EUR",L57,M57))</t>
  </si>
  <si>
    <t>=IFERROR(IF('Price List'!$E$3="QUOTE",K58-(K58*Q58),K58-(K58*L58)-(K58*Q58)),"")</t>
  </si>
  <si>
    <t>=IF($K$7="GBP",NL("First","Sales Price","Unit Price","Item No.","@@"&amp;$G58,"Ending Date","@@","Sales Type","All Customers","Currency Code","@@"),IF($K$7="EUR",NL("First","Sales Price","Unit Price","Item No.","@@"&amp;$G58,"Ending Date","@@","Sales Type","All Customers","Currency Code","@@")*'New Quote Discounts'!$K$3,NL("First","Sales Price","Unit Price","Item No.","@@"&amp;$G58,"Ending Date","@@","Sales Type","All Customers","Currency Code","@@")*'New Quote Discounts'!$K$4))</t>
  </si>
  <si>
    <t>=IFERROR(IF(NL("First","Sales Line Discount","Line Discount %","Code","@@"&amp;$G58,"Sales Type","Customer","Sales Code",$C$3)="",M58,NL("First","Sales Line Discount","Line Discount %","Code","@@"&amp;$G58,"Sales Type","Customer","Sales Code",$C$3)/100),0)</t>
  </si>
  <si>
    <t>=IFERROR(NL("First","Sales Line Discount","Line Discount %","Code","@@"&amp;$B58,"Sales Type","Customer","Sales Code",$C$3,"Type","Item Discount Group")/100,$N58)</t>
  </si>
  <si>
    <t>=IFERROR(K58/F58,"")</t>
  </si>
  <si>
    <t>=IF($P$7="EUR",(K58*1.8)/F58,(K58*1.8)/F58)</t>
  </si>
  <si>
    <t>=IF(VLOOKUP(B58,Product_Group_Discounts,3,FALSE)="",'New Quote Discounts'!$D$7,VLOOKUP(B58,Product_Group_Discounts,3,FALSE))</t>
  </si>
  <si>
    <t>5012568380635</t>
  </si>
  <si>
    <t>=IF($J$7="GBP",K58,IF($J$7="EUR",L58,M58))</t>
  </si>
  <si>
    <t>=IFERROR(IF('Price List'!$E$3="QUOTE",K59-(K59*Q59),K59-(K59*L59)-(K59*Q59)),"")</t>
  </si>
  <si>
    <t>=IF($K$7="GBP",NL("First","Sales Price","Unit Price","Item No.","@@"&amp;$G59,"Ending Date","@@","Sales Type","All Customers","Currency Code","@@"),IF($K$7="EUR",NL("First","Sales Price","Unit Price","Item No.","@@"&amp;$G59,"Ending Date","@@","Sales Type","All Customers","Currency Code","@@")*'New Quote Discounts'!$K$3,NL("First","Sales Price","Unit Price","Item No.","@@"&amp;$G59,"Ending Date","@@","Sales Type","All Customers","Currency Code","@@")*'New Quote Discounts'!$K$4))</t>
  </si>
  <si>
    <t>=IFERROR(IF(NL("First","Sales Line Discount","Line Discount %","Code","@@"&amp;$G59,"Sales Type","Customer","Sales Code",$C$3)="",M59,NL("First","Sales Line Discount","Line Discount %","Code","@@"&amp;$G59,"Sales Type","Customer","Sales Code",$C$3)/100),0)</t>
  </si>
  <si>
    <t>=IFERROR(NL("First","Sales Line Discount","Line Discount %","Code","@@"&amp;$B59,"Sales Type","Customer","Sales Code",$C$3,"Type","Item Discount Group")/100,$N59)</t>
  </si>
  <si>
    <t>=IFERROR(K59/F59,"")</t>
  </si>
  <si>
    <t>=IF($P$7="EUR",(K59*1.8)/F59,(K59*1.8)/F59)</t>
  </si>
  <si>
    <t>=IF(VLOOKUP(B59,Product_Group_Discounts,3,FALSE)="",'New Quote Discounts'!$D$7,VLOOKUP(B59,Product_Group_Discounts,3,FALSE))</t>
  </si>
  <si>
    <t>5012568380642</t>
  </si>
  <si>
    <t>=IF($J$7="GBP",K59,IF($J$7="EUR",L59,M59))</t>
  </si>
  <si>
    <t>=IFERROR(IF('Price List'!$E$3="QUOTE",K60-(K60*Q60),K60-(K60*L60)-(K60*Q60)),"")</t>
  </si>
  <si>
    <t>=IF($K$7="GBP",NL("First","Sales Price","Unit Price","Item No.","@@"&amp;$G60,"Ending Date","@@","Sales Type","All Customers","Currency Code","@@"),IF($K$7="EUR",NL("First","Sales Price","Unit Price","Item No.","@@"&amp;$G60,"Ending Date","@@","Sales Type","All Customers","Currency Code","@@")*'New Quote Discounts'!$K$3,NL("First","Sales Price","Unit Price","Item No.","@@"&amp;$G60,"Ending Date","@@","Sales Type","All Customers","Currency Code","@@")*'New Quote Discounts'!$K$4))</t>
  </si>
  <si>
    <t>=IFERROR(IF(NL("First","Sales Line Discount","Line Discount %","Code","@@"&amp;$G60,"Sales Type","Customer","Sales Code",$C$3)="",M60,NL("First","Sales Line Discount","Line Discount %","Code","@@"&amp;$G60,"Sales Type","Customer","Sales Code",$C$3)/100),0)</t>
  </si>
  <si>
    <t>=IFERROR(NL("First","Sales Line Discount","Line Discount %","Code","@@"&amp;$B60,"Sales Type","Customer","Sales Code",$C$3,"Type","Item Discount Group")/100,$N60)</t>
  </si>
  <si>
    <t>=IFERROR(K60/F60,"")</t>
  </si>
  <si>
    <t>=IF($P$7="EUR",(K60*1.8)/F60,(K60*1.8)/F60)</t>
  </si>
  <si>
    <t>=IF(VLOOKUP(B60,Product_Group_Discounts,3,FALSE)="",'New Quote Discounts'!$D$7,VLOOKUP(B60,Product_Group_Discounts,3,FALSE))</t>
  </si>
  <si>
    <t>5012568380659</t>
  </si>
  <si>
    <t>=IF($J$7="GBP",K60,IF($J$7="EUR",L60,M60))</t>
  </si>
  <si>
    <t>=IFERROR(IF('Price List'!$E$3="QUOTE",K61-(K61*Q61),K61-(K61*L61)-(K61*Q61)),"")</t>
  </si>
  <si>
    <t>=IF($K$7="GBP",NL("First","Sales Price","Unit Price","Item No.","@@"&amp;$G61,"Ending Date","@@","Sales Type","All Customers","Currency Code","@@"),IF($K$7="EUR",NL("First","Sales Price","Unit Price","Item No.","@@"&amp;$G61,"Ending Date","@@","Sales Type","All Customers","Currency Code","@@")*'New Quote Discounts'!$K$3,NL("First","Sales Price","Unit Price","Item No.","@@"&amp;$G61,"Ending Date","@@","Sales Type","All Customers","Currency Code","@@")*'New Quote Discounts'!$K$4))</t>
  </si>
  <si>
    <t>=IFERROR(IF(NL("First","Sales Line Discount","Line Discount %","Code","@@"&amp;$G61,"Sales Type","Customer","Sales Code",$C$3)="",M61,NL("First","Sales Line Discount","Line Discount %","Code","@@"&amp;$G61,"Sales Type","Customer","Sales Code",$C$3)/100),0)</t>
  </si>
  <si>
    <t>=IFERROR(NL("First","Sales Line Discount","Line Discount %","Code","@@"&amp;$B61,"Sales Type","Customer","Sales Code",$C$3,"Type","Item Discount Group")/100,$N61)</t>
  </si>
  <si>
    <t>=IFERROR(K61/F61,"")</t>
  </si>
  <si>
    <t>=IF($P$7="EUR",(K61*1.8)/F61,(K61*1.8)/F61)</t>
  </si>
  <si>
    <t>=IF(VLOOKUP(B61,Product_Group_Discounts,3,FALSE)="",'New Quote Discounts'!$D$7,VLOOKUP(B61,Product_Group_Discounts,3,FALSE))</t>
  </si>
  <si>
    <t>5012568380666</t>
  </si>
  <si>
    <t>=IF($J$7="GBP",K61,IF($J$7="EUR",L61,M61))</t>
  </si>
  <si>
    <t>=IFERROR(IF('Price List'!$E$3="QUOTE",K62-(K62*Q62),K62-(K62*L62)-(K62*Q62)),"")</t>
  </si>
  <si>
    <t>=IF($K$7="GBP",NL("First","Sales Price","Unit Price","Item No.","@@"&amp;$G62,"Ending Date","@@","Sales Type","All Customers","Currency Code","@@"),IF($K$7="EUR",NL("First","Sales Price","Unit Price","Item No.","@@"&amp;$G62,"Ending Date","@@","Sales Type","All Customers","Currency Code","@@")*'New Quote Discounts'!$K$3,NL("First","Sales Price","Unit Price","Item No.","@@"&amp;$G62,"Ending Date","@@","Sales Type","All Customers","Currency Code","@@")*'New Quote Discounts'!$K$4))</t>
  </si>
  <si>
    <t>=IFERROR(IF(NL("First","Sales Line Discount","Line Discount %","Code","@@"&amp;$G62,"Sales Type","Customer","Sales Code",$C$3)="",M62,NL("First","Sales Line Discount","Line Discount %","Code","@@"&amp;$G62,"Sales Type","Customer","Sales Code",$C$3)/100),0)</t>
  </si>
  <si>
    <t>=IFERROR(NL("First","Sales Line Discount","Line Discount %","Code","@@"&amp;$B62,"Sales Type","Customer","Sales Code",$C$3,"Type","Item Discount Group")/100,$N62)</t>
  </si>
  <si>
    <t>=IFERROR(K62/F62,"")</t>
  </si>
  <si>
    <t>=IF($P$7="EUR",(K62*1.8)/F62,(K62*1.8)/F62)</t>
  </si>
  <si>
    <t>=IF(VLOOKUP(B62,Product_Group_Discounts,3,FALSE)="",'New Quote Discounts'!$D$7,VLOOKUP(B62,Product_Group_Discounts,3,FALSE))</t>
  </si>
  <si>
    <t>5012568380673</t>
  </si>
  <si>
    <t>=IF($J$7="GBP",K62,IF($J$7="EUR",L62,M62))</t>
  </si>
  <si>
    <t>=IFERROR(IF('Price List'!$E$3="QUOTE",K63-(K63*Q63),K63-(K63*L63)-(K63*Q63)),"")</t>
  </si>
  <si>
    <t>=IF($K$7="GBP",NL("First","Sales Price","Unit Price","Item No.","@@"&amp;$G63,"Ending Date","@@","Sales Type","All Customers","Currency Code","@@"),IF($K$7="EUR",NL("First","Sales Price","Unit Price","Item No.","@@"&amp;$G63,"Ending Date","@@","Sales Type","All Customers","Currency Code","@@")*'New Quote Discounts'!$K$3,NL("First","Sales Price","Unit Price","Item No.","@@"&amp;$G63,"Ending Date","@@","Sales Type","All Customers","Currency Code","@@")*'New Quote Discounts'!$K$4))</t>
  </si>
  <si>
    <t>=IFERROR(IF(NL("First","Sales Line Discount","Line Discount %","Code","@@"&amp;$G63,"Sales Type","Customer","Sales Code",$C$3)="",M63,NL("First","Sales Line Discount","Line Discount %","Code","@@"&amp;$G63,"Sales Type","Customer","Sales Code",$C$3)/100),0)</t>
  </si>
  <si>
    <t>=IFERROR(NL("First","Sales Line Discount","Line Discount %","Code","@@"&amp;$B63,"Sales Type","Customer","Sales Code",$C$3,"Type","Item Discount Group")/100,$N63)</t>
  </si>
  <si>
    <t>=IFERROR(K63/F63,"")</t>
  </si>
  <si>
    <t>=IF($P$7="EUR",(K63*1.8)/F63,(K63*1.8)/F63)</t>
  </si>
  <si>
    <t>=IF(VLOOKUP(B63,Product_Group_Discounts,3,FALSE)="",'New Quote Discounts'!$D$7,VLOOKUP(B63,Product_Group_Discounts,3,FALSE))</t>
  </si>
  <si>
    <t>5012568380680</t>
  </si>
  <si>
    <t>=IF($J$7="GBP",K63,IF($J$7="EUR",L63,M63))</t>
  </si>
  <si>
    <t>=IFERROR(IF('Price List'!$E$3="QUOTE",K64-(K64*Q64),K64-(K64*L64)-(K64*Q64)),"")</t>
  </si>
  <si>
    <t>=IF($K$7="GBP",NL("First","Sales Price","Unit Price","Item No.","@@"&amp;$G64,"Ending Date","@@","Sales Type","All Customers","Currency Code","@@"),IF($K$7="EUR",NL("First","Sales Price","Unit Price","Item No.","@@"&amp;$G64,"Ending Date","@@","Sales Type","All Customers","Currency Code","@@")*'New Quote Discounts'!$K$3,NL("First","Sales Price","Unit Price","Item No.","@@"&amp;$G64,"Ending Date","@@","Sales Type","All Customers","Currency Code","@@")*'New Quote Discounts'!$K$4))</t>
  </si>
  <si>
    <t>=IFERROR(IF(NL("First","Sales Line Discount","Line Discount %","Code","@@"&amp;$G64,"Sales Type","Customer","Sales Code",$C$3)="",M64,NL("First","Sales Line Discount","Line Discount %","Code","@@"&amp;$G64,"Sales Type","Customer","Sales Code",$C$3)/100),0)</t>
  </si>
  <si>
    <t>=IFERROR(NL("First","Sales Line Discount","Line Discount %","Code","@@"&amp;$B64,"Sales Type","Customer","Sales Code",$C$3,"Type","Item Discount Group")/100,$N64)</t>
  </si>
  <si>
    <t>=IFERROR(K64/F64,"")</t>
  </si>
  <si>
    <t>=IF($P$7="EUR",(K64*1.8)/F64,(K64*1.8)/F64)</t>
  </si>
  <si>
    <t>=IF(VLOOKUP(B64,Product_Group_Discounts,3,FALSE)="",'New Quote Discounts'!$D$7,VLOOKUP(B64,Product_Group_Discounts,3,FALSE))</t>
  </si>
  <si>
    <t>5012568380697</t>
  </si>
  <si>
    <t>=IF($J$7="GBP",K64,IF($J$7="EUR",L64,M64))</t>
  </si>
  <si>
    <t>=IFERROR(IF('Price List'!$E$3="QUOTE",K65-(K65*Q65),K65-(K65*L65)-(K65*Q65)),"")</t>
  </si>
  <si>
    <t>=IF($K$7="GBP",NL("First","Sales Price","Unit Price","Item No.","@@"&amp;$G65,"Ending Date","@@","Sales Type","All Customers","Currency Code","@@"),IF($K$7="EUR",NL("First","Sales Price","Unit Price","Item No.","@@"&amp;$G65,"Ending Date","@@","Sales Type","All Customers","Currency Code","@@")*'New Quote Discounts'!$K$3,NL("First","Sales Price","Unit Price","Item No.","@@"&amp;$G65,"Ending Date","@@","Sales Type","All Customers","Currency Code","@@")*'New Quote Discounts'!$K$4))</t>
  </si>
  <si>
    <t>=IFERROR(IF(NL("First","Sales Line Discount","Line Discount %","Code","@@"&amp;$G65,"Sales Type","Customer","Sales Code",$C$3)="",M65,NL("First","Sales Line Discount","Line Discount %","Code","@@"&amp;$G65,"Sales Type","Customer","Sales Code",$C$3)/100),0)</t>
  </si>
  <si>
    <t>=IFERROR(NL("First","Sales Line Discount","Line Discount %","Code","@@"&amp;$B65,"Sales Type","Customer","Sales Code",$C$3,"Type","Item Discount Group")/100,$N65)</t>
  </si>
  <si>
    <t>=IFERROR(K65/F65,"")</t>
  </si>
  <si>
    <t>=IF($P$7="EUR",(K65*1.8)/F65,(K65*1.8)/F65)</t>
  </si>
  <si>
    <t>=IF(VLOOKUP(B65,Product_Group_Discounts,3,FALSE)="",'New Quote Discounts'!$D$7,VLOOKUP(B65,Product_Group_Discounts,3,FALSE))</t>
  </si>
  <si>
    <t>5012568380703</t>
  </si>
  <si>
    <t>=IF($J$7="GBP",K65,IF($J$7="EUR",L65,M65))</t>
  </si>
  <si>
    <t>=IFERROR(IF('Price List'!$E$3="QUOTE",K66-(K66*Q66),K66-(K66*L66)-(K66*Q66)),"")</t>
  </si>
  <si>
    <t>=IF($K$7="GBP",NL("First","Sales Price","Unit Price","Item No.","@@"&amp;$G66,"Ending Date","@@","Sales Type","All Customers","Currency Code","@@"),IF($K$7="EUR",NL("First","Sales Price","Unit Price","Item No.","@@"&amp;$G66,"Ending Date","@@","Sales Type","All Customers","Currency Code","@@")*'New Quote Discounts'!$K$3,NL("First","Sales Price","Unit Price","Item No.","@@"&amp;$G66,"Ending Date","@@","Sales Type","All Customers","Currency Code","@@")*'New Quote Discounts'!$K$4))</t>
  </si>
  <si>
    <t>=IFERROR(IF(NL("First","Sales Line Discount","Line Discount %","Code","@@"&amp;$G66,"Sales Type","Customer","Sales Code",$C$3)="",M66,NL("First","Sales Line Discount","Line Discount %","Code","@@"&amp;$G66,"Sales Type","Customer","Sales Code",$C$3)/100),0)</t>
  </si>
  <si>
    <t>=IFERROR(NL("First","Sales Line Discount","Line Discount %","Code","@@"&amp;$B66,"Sales Type","Customer","Sales Code",$C$3,"Type","Item Discount Group")/100,$N66)</t>
  </si>
  <si>
    <t>=IFERROR(K66/F66,"")</t>
  </si>
  <si>
    <t>=IF($P$7="EUR",(K66*1.8)/F66,(K66*1.8)/F66)</t>
  </si>
  <si>
    <t>=IF(VLOOKUP(B66,Product_Group_Discounts,3,FALSE)="",'New Quote Discounts'!$D$7,VLOOKUP(B66,Product_Group_Discounts,3,FALSE))</t>
  </si>
  <si>
    <t>5012568380710</t>
  </si>
  <si>
    <t>=IF($J$7="GBP",K66,IF($J$7="EUR",L66,M66))</t>
  </si>
  <si>
    <t>=IFERROR(IF('Price List'!$E$3="QUOTE",K67-(K67*Q67),K67-(K67*L67)-(K67*Q67)),"")</t>
  </si>
  <si>
    <t>=IF($K$7="GBP",NL("First","Sales Price","Unit Price","Item No.","@@"&amp;$G67,"Ending Date","@@","Sales Type","All Customers","Currency Code","@@"),IF($K$7="EUR",NL("First","Sales Price","Unit Price","Item No.","@@"&amp;$G67,"Ending Date","@@","Sales Type","All Customers","Currency Code","@@")*'New Quote Discounts'!$K$3,NL("First","Sales Price","Unit Price","Item No.","@@"&amp;$G67,"Ending Date","@@","Sales Type","All Customers","Currency Code","@@")*'New Quote Discounts'!$K$4))</t>
  </si>
  <si>
    <t>=IFERROR(IF(NL("First","Sales Line Discount","Line Discount %","Code","@@"&amp;$G67,"Sales Type","Customer","Sales Code",$C$3)="",M67,NL("First","Sales Line Discount","Line Discount %","Code","@@"&amp;$G67,"Sales Type","Customer","Sales Code",$C$3)/100),0)</t>
  </si>
  <si>
    <t>=IFERROR(NL("First","Sales Line Discount","Line Discount %","Code","@@"&amp;$B67,"Sales Type","Customer","Sales Code",$C$3,"Type","Item Discount Group")/100,$N67)</t>
  </si>
  <si>
    <t>=IFERROR(K67/F67,"")</t>
  </si>
  <si>
    <t>=IF($P$7="EUR",(K67*1.8)/F67,(K67*1.8)/F67)</t>
  </si>
  <si>
    <t>=IF(VLOOKUP(B67,Product_Group_Discounts,3,FALSE)="",'New Quote Discounts'!$D$7,VLOOKUP(B67,Product_Group_Discounts,3,FALSE))</t>
  </si>
  <si>
    <t>5012568380727</t>
  </si>
  <si>
    <t>=IF($J$7="GBP",K67,IF($J$7="EUR",L67,M67))</t>
  </si>
  <si>
    <t>9.41999999999825</t>
  </si>
  <si>
    <t>=IFERROR(IF('Price List'!$E$3="QUOTE",K68-(K68*Q68),K68-(K68*L68)-(K68*Q68)),"")</t>
  </si>
  <si>
    <t>=IF($K$7="GBP",NL("First","Sales Price","Unit Price","Item No.","@@"&amp;$G68,"Ending Date","@@","Sales Type","All Customers","Currency Code","@@"),IF($K$7="EUR",NL("First","Sales Price","Unit Price","Item No.","@@"&amp;$G68,"Ending Date","@@","Sales Type","All Customers","Currency Code","@@")*'New Quote Discounts'!$K$3,NL("First","Sales Price","Unit Price","Item No.","@@"&amp;$G68,"Ending Date","@@","Sales Type","All Customers","Currency Code","@@")*'New Quote Discounts'!$K$4))</t>
  </si>
  <si>
    <t>=IFERROR(IF(NL("First","Sales Line Discount","Line Discount %","Code","@@"&amp;$G68,"Sales Type","Customer","Sales Code",$C$3)="",M68,NL("First","Sales Line Discount","Line Discount %","Code","@@"&amp;$G68,"Sales Type","Customer","Sales Code",$C$3)/100),0)</t>
  </si>
  <si>
    <t>=IFERROR(NL("First","Sales Line Discount","Line Discount %","Code","@@"&amp;$B68,"Sales Type","Customer","Sales Code",$C$3,"Type","Item Discount Group")/100,$N68)</t>
  </si>
  <si>
    <t>=IFERROR(K68/F68,"")</t>
  </si>
  <si>
    <t>=IF($P$7="EUR",(K68*1.8)/F68,(K68*1.8)/F68)</t>
  </si>
  <si>
    <t>=IF(VLOOKUP(B68,Product_Group_Discounts,3,FALSE)="",'New Quote Discounts'!$D$7,VLOOKUP(B68,Product_Group_Discounts,3,FALSE))</t>
  </si>
  <si>
    <t>5012568279465</t>
  </si>
  <si>
    <t>=IF($J$7="GBP",K68,IF($J$7="EUR",L68,M68))</t>
  </si>
  <si>
    <t>=(K68-J68)/K68</t>
  </si>
  <si>
    <t>18.5799999999872</t>
  </si>
  <si>
    <t>=IFERROR(IF('Price List'!$E$3="QUOTE",K69-(K69*Q69),K69-(K69*L69)-(K69*Q69)),"")</t>
  </si>
  <si>
    <t>=IF($K$7="GBP",NL("First","Sales Price","Unit Price","Item No.","@@"&amp;$G69,"Ending Date","@@","Sales Type","All Customers","Currency Code","@@"),IF($K$7="EUR",NL("First","Sales Price","Unit Price","Item No.","@@"&amp;$G69,"Ending Date","@@","Sales Type","All Customers","Currency Code","@@")*'New Quote Discounts'!$K$3,NL("First","Sales Price","Unit Price","Item No.","@@"&amp;$G69,"Ending Date","@@","Sales Type","All Customers","Currency Code","@@")*'New Quote Discounts'!$K$4))</t>
  </si>
  <si>
    <t>=IFERROR(IF(NL("First","Sales Line Discount","Line Discount %","Code","@@"&amp;$G69,"Sales Type","Customer","Sales Code",$C$3)="",M69,NL("First","Sales Line Discount","Line Discount %","Code","@@"&amp;$G69,"Sales Type","Customer","Sales Code",$C$3)/100),0)</t>
  </si>
  <si>
    <t>=IFERROR(NL("First","Sales Line Discount","Line Discount %","Code","@@"&amp;$B69,"Sales Type","Customer","Sales Code",$C$3,"Type","Item Discount Group")/100,$N69)</t>
  </si>
  <si>
    <t>=IFERROR(K69/F69,"")</t>
  </si>
  <si>
    <t>=IF($P$7="EUR",(K69*1.8)/F69,(K69*1.8)/F69)</t>
  </si>
  <si>
    <t>=IF(VLOOKUP(B69,Product_Group_Discounts,3,FALSE)="",'New Quote Discounts'!$D$7,VLOOKUP(B69,Product_Group_Discounts,3,FALSE))</t>
  </si>
  <si>
    <t>5012568279182</t>
  </si>
  <si>
    <t>=IF($J$7="GBP",K69,IF($J$7="EUR",L69,M69))</t>
  </si>
  <si>
    <t>=(K69-J69)/K69</t>
  </si>
  <si>
    <t>=IFERROR(IF('Price List'!$E$3="QUOTE",K70-(K70*Q70),K70-(K70*L70)-(K70*Q70)),"")</t>
  </si>
  <si>
    <t>=IF($K$7="GBP",NL("First","Sales Price","Unit Price","Item No.","@@"&amp;$G70,"Ending Date","@@","Sales Type","All Customers","Currency Code","@@"),IF($K$7="EUR",NL("First","Sales Price","Unit Price","Item No.","@@"&amp;$G70,"Ending Date","@@","Sales Type","All Customers","Currency Code","@@")*'New Quote Discounts'!$K$3,NL("First","Sales Price","Unit Price","Item No.","@@"&amp;$G70,"Ending Date","@@","Sales Type","All Customers","Currency Code","@@")*'New Quote Discounts'!$K$4))</t>
  </si>
  <si>
    <t>=IFERROR(IF(NL("First","Sales Line Discount","Line Discount %","Code","@@"&amp;$G70,"Sales Type","Customer","Sales Code",$C$3)="",M70,NL("First","Sales Line Discount","Line Discount %","Code","@@"&amp;$G70,"Sales Type","Customer","Sales Code",$C$3)/100),0)</t>
  </si>
  <si>
    <t>=IFERROR(NL("First","Sales Line Discount","Line Discount %","Code","@@"&amp;$B70,"Sales Type","Customer","Sales Code",$C$3,"Type","Item Discount Group")/100,$N70)</t>
  </si>
  <si>
    <t>=IFERROR(K70/F70,"")</t>
  </si>
  <si>
    <t>=IF($P$7="EUR",(K70*1.8)/F70,(K70*1.8)/F70)</t>
  </si>
  <si>
    <t>=IF(VLOOKUP(B70,Product_Group_Discounts,3,FALSE)="",'New Quote Discounts'!$D$7,VLOOKUP(B70,Product_Group_Discounts,3,FALSE))</t>
  </si>
  <si>
    <t>5012568279519</t>
  </si>
  <si>
    <t>=IF($J$7="GBP",K70,IF($J$7="EUR",L70,M70))</t>
  </si>
  <si>
    <t>=(K70-J70)/K70</t>
  </si>
  <si>
    <t>=IFERROR(IF('Price List'!$E$3="QUOTE",K71-(K71*Q71),K71-(K71*L71)-(K71*Q71)),"")</t>
  </si>
  <si>
    <t>=IF($K$7="GBP",NL("First","Sales Price","Unit Price","Item No.","@@"&amp;$G71,"Ending Date","@@","Sales Type","All Customers","Currency Code","@@"),IF($K$7="EUR",NL("First","Sales Price","Unit Price","Item No.","@@"&amp;$G71,"Ending Date","@@","Sales Type","All Customers","Currency Code","@@")*'New Quote Discounts'!$K$3,NL("First","Sales Price","Unit Price","Item No.","@@"&amp;$G71,"Ending Date","@@","Sales Type","All Customers","Currency Code","@@")*'New Quote Discounts'!$K$4))</t>
  </si>
  <si>
    <t>=IFERROR(IF(NL("First","Sales Line Discount","Line Discount %","Code","@@"&amp;$G71,"Sales Type","Customer","Sales Code",$C$3)="",M71,NL("First","Sales Line Discount","Line Discount %","Code","@@"&amp;$G71,"Sales Type","Customer","Sales Code",$C$3)/100),0)</t>
  </si>
  <si>
    <t>=IFERROR(NL("First","Sales Line Discount","Line Discount %","Code","@@"&amp;$B71,"Sales Type","Customer","Sales Code",$C$3,"Type","Item Discount Group")/100,$N71)</t>
  </si>
  <si>
    <t>=IFERROR(K71/F71,"")</t>
  </si>
  <si>
    <t>=IF($P$7="EUR",(K71*1.8)/F71,(K71*1.8)/F71)</t>
  </si>
  <si>
    <t>=IF(VLOOKUP(B71,Product_Group_Discounts,3,FALSE)="",'New Quote Discounts'!$D$7,VLOOKUP(B71,Product_Group_Discounts,3,FALSE))</t>
  </si>
  <si>
    <t>5012568279236</t>
  </si>
  <si>
    <t>=IF($J$7="GBP",K71,IF($J$7="EUR",L71,M71))</t>
  </si>
  <si>
    <t>=(K71-J71)/K71</t>
  </si>
  <si>
    <t>=IFERROR(IF('Price List'!$E$3="QUOTE",K72-(K72*Q72),K72-(K72*L72)-(K72*Q72)),"")</t>
  </si>
  <si>
    <t>=IF($K$7="GBP",NL("First","Sales Price","Unit Price","Item No.","@@"&amp;$G72,"Ending Date","@@","Sales Type","All Customers","Currency Code","@@"),IF($K$7="EUR",NL("First","Sales Price","Unit Price","Item No.","@@"&amp;$G72,"Ending Date","@@","Sales Type","All Customers","Currency Code","@@")*'New Quote Discounts'!$K$3,NL("First","Sales Price","Unit Price","Item No.","@@"&amp;$G72,"Ending Date","@@","Sales Type","All Customers","Currency Code","@@")*'New Quote Discounts'!$K$4))</t>
  </si>
  <si>
    <t>=IFERROR(IF(NL("First","Sales Line Discount","Line Discount %","Code","@@"&amp;$G72,"Sales Type","Customer","Sales Code",$C$3)="",M72,NL("First","Sales Line Discount","Line Discount %","Code","@@"&amp;$G72,"Sales Type","Customer","Sales Code",$C$3)/100),0)</t>
  </si>
  <si>
    <t>=IFERROR(NL("First","Sales Line Discount","Line Discount %","Code","@@"&amp;$B72,"Sales Type","Customer","Sales Code",$C$3,"Type","Item Discount Group")/100,$N72)</t>
  </si>
  <si>
    <t>=IFERROR(K72/F72,"")</t>
  </si>
  <si>
    <t>=IF($P$7="EUR",(K72*1.8)/F72,(K72*1.8)/F72)</t>
  </si>
  <si>
    <t>=IF(VLOOKUP(B72,Product_Group_Discounts,3,FALSE)="",'New Quote Discounts'!$D$7,VLOOKUP(B72,Product_Group_Discounts,3,FALSE))</t>
  </si>
  <si>
    <t>5012568279472</t>
  </si>
  <si>
    <t>=IF($J$7="GBP",K72,IF($J$7="EUR",L72,M72))</t>
  </si>
  <si>
    <t>=(K72-J72)/K72</t>
  </si>
  <si>
    <t>=IFERROR(IF('Price List'!$E$3="QUOTE",K73-(K73*Q73),K73-(K73*L73)-(K73*Q73)),"")</t>
  </si>
  <si>
    <t>=IF($K$7="GBP",NL("First","Sales Price","Unit Price","Item No.","@@"&amp;$G73,"Ending Date","@@","Sales Type","All Customers","Currency Code","@@"),IF($K$7="EUR",NL("First","Sales Price","Unit Price","Item No.","@@"&amp;$G73,"Ending Date","@@","Sales Type","All Customers","Currency Code","@@")*'New Quote Discounts'!$K$3,NL("First","Sales Price","Unit Price","Item No.","@@"&amp;$G73,"Ending Date","@@","Sales Type","All Customers","Currency Code","@@")*'New Quote Discounts'!$K$4))</t>
  </si>
  <si>
    <t>=IFERROR(IF(NL("First","Sales Line Discount","Line Discount %","Code","@@"&amp;$G73,"Sales Type","Customer","Sales Code",$C$3)="",M73,NL("First","Sales Line Discount","Line Discount %","Code","@@"&amp;$G73,"Sales Type","Customer","Sales Code",$C$3)/100),0)</t>
  </si>
  <si>
    <t>=IFERROR(NL("First","Sales Line Discount","Line Discount %","Code","@@"&amp;$B73,"Sales Type","Customer","Sales Code",$C$3,"Type","Item Discount Group")/100,$N73)</t>
  </si>
  <si>
    <t>=IFERROR(K73/F73,"")</t>
  </si>
  <si>
    <t>=IF($P$7="EUR",(K73*1.8)/F73,(K73*1.8)/F73)</t>
  </si>
  <si>
    <t>=IF(VLOOKUP(B73,Product_Group_Discounts,3,FALSE)="",'New Quote Discounts'!$D$7,VLOOKUP(B73,Product_Group_Discounts,3,FALSE))</t>
  </si>
  <si>
    <t>5012568279199</t>
  </si>
  <si>
    <t>=IF($J$7="GBP",K73,IF($J$7="EUR",L73,M73))</t>
  </si>
  <si>
    <t>=(K73-J73)/K73</t>
  </si>
  <si>
    <t>=IFERROR(IF('Price List'!$E$3="QUOTE",K74-(K74*Q74),K74-(K74*L74)-(K74*Q74)),"")</t>
  </si>
  <si>
    <t>=IF($K$7="GBP",NL("First","Sales Price","Unit Price","Item No.","@@"&amp;$G74,"Ending Date","@@","Sales Type","All Customers","Currency Code","@@"),IF($K$7="EUR",NL("First","Sales Price","Unit Price","Item No.","@@"&amp;$G74,"Ending Date","@@","Sales Type","All Customers","Currency Code","@@")*'New Quote Discounts'!$K$3,NL("First","Sales Price","Unit Price","Item No.","@@"&amp;$G74,"Ending Date","@@","Sales Type","All Customers","Currency Code","@@")*'New Quote Discounts'!$K$4))</t>
  </si>
  <si>
    <t>=IFERROR(IF(NL("First","Sales Line Discount","Line Discount %","Code","@@"&amp;$G74,"Sales Type","Customer","Sales Code",$C$3)="",M74,NL("First","Sales Line Discount","Line Discount %","Code","@@"&amp;$G74,"Sales Type","Customer","Sales Code",$C$3)/100),0)</t>
  </si>
  <si>
    <t>=IFERROR(NL("First","Sales Line Discount","Line Discount %","Code","@@"&amp;$B74,"Sales Type","Customer","Sales Code",$C$3,"Type","Item Discount Group")/100,$N74)</t>
  </si>
  <si>
    <t>=IFERROR(K74/F74,"")</t>
  </si>
  <si>
    <t>=IF($P$7="EUR",(K74*1.8)/F74,(K74*1.8)/F74)</t>
  </si>
  <si>
    <t>=IF(VLOOKUP(B74,Product_Group_Discounts,3,FALSE)="",'New Quote Discounts'!$D$7,VLOOKUP(B74,Product_Group_Discounts,3,FALSE))</t>
  </si>
  <si>
    <t>5012568275917</t>
  </si>
  <si>
    <t>=IF($J$7="GBP",K74,IF($J$7="EUR",L74,M74))</t>
  </si>
  <si>
    <t>=(K74-J74)/K74</t>
  </si>
  <si>
    <t>=IFERROR(IF('Price List'!$E$3="QUOTE",K75-(K75*Q75),K75-(K75*L75)-(K75*Q75)),"")</t>
  </si>
  <si>
    <t>=IF($K$7="GBP",NL("First","Sales Price","Unit Price","Item No.","@@"&amp;$G75,"Ending Date","@@","Sales Type","All Customers","Currency Code","@@"),IF($K$7="EUR",NL("First","Sales Price","Unit Price","Item No.","@@"&amp;$G75,"Ending Date","@@","Sales Type","All Customers","Currency Code","@@")*'New Quote Discounts'!$K$3,NL("First","Sales Price","Unit Price","Item No.","@@"&amp;$G75,"Ending Date","@@","Sales Type","All Customers","Currency Code","@@")*'New Quote Discounts'!$K$4))</t>
  </si>
  <si>
    <t>=IFERROR(IF(NL("First","Sales Line Discount","Line Discount %","Code","@@"&amp;$G75,"Sales Type","Customer","Sales Code",$C$3)="",M75,NL("First","Sales Line Discount","Line Discount %","Code","@@"&amp;$G75,"Sales Type","Customer","Sales Code",$C$3)/100),0)</t>
  </si>
  <si>
    <t>=IFERROR(NL("First","Sales Line Discount","Line Discount %","Code","@@"&amp;$B75,"Sales Type","Customer","Sales Code",$C$3,"Type","Item Discount Group")/100,$N75)</t>
  </si>
  <si>
    <t>=IFERROR(K75/F75,"")</t>
  </si>
  <si>
    <t>=IF($P$7="EUR",(K75*1.8)/F75,(K75*1.8)/F75)</t>
  </si>
  <si>
    <t>=IF(VLOOKUP(B75,Product_Group_Discounts,3,FALSE)="",'New Quote Discounts'!$D$7,VLOOKUP(B75,Product_Group_Discounts,3,FALSE))</t>
  </si>
  <si>
    <t>5012568254578</t>
  </si>
  <si>
    <t>=IF($J$7="GBP",K75,IF($J$7="EUR",L75,M75))</t>
  </si>
  <si>
    <t>=(K75-J75)/K75</t>
  </si>
  <si>
    <t>=IFERROR(IF('Price List'!$E$3="QUOTE",K76-(K76*Q76),K76-(K76*L76)-(K76*Q76)),"")</t>
  </si>
  <si>
    <t>=IF($K$7="GBP",NL("First","Sales Price","Unit Price","Item No.","@@"&amp;$G76,"Ending Date","@@","Sales Type","All Customers","Currency Code","@@"),IF($K$7="EUR",NL("First","Sales Price","Unit Price","Item No.","@@"&amp;$G76,"Ending Date","@@","Sales Type","All Customers","Currency Code","@@")*'New Quote Discounts'!$K$3,NL("First","Sales Price","Unit Price","Item No.","@@"&amp;$G76,"Ending Date","@@","Sales Type","All Customers","Currency Code","@@")*'New Quote Discounts'!$K$4))</t>
  </si>
  <si>
    <t>=IFERROR(IF(NL("First","Sales Line Discount","Line Discount %","Code","@@"&amp;$G76,"Sales Type","Customer","Sales Code",$C$3)="",M76,NL("First","Sales Line Discount","Line Discount %","Code","@@"&amp;$G76,"Sales Type","Customer","Sales Code",$C$3)/100),0)</t>
  </si>
  <si>
    <t>=IFERROR(NL("First","Sales Line Discount","Line Discount %","Code","@@"&amp;$B76,"Sales Type","Customer","Sales Code",$C$3,"Type","Item Discount Group")/100,$N76)</t>
  </si>
  <si>
    <t>=IFERROR(K76/F76,"")</t>
  </si>
  <si>
    <t>=IF($P$7="EUR",(K76*1.8)/F76,(K76*1.8)/F76)</t>
  </si>
  <si>
    <t>=IF(VLOOKUP(B76,Product_Group_Discounts,3,FALSE)="",'New Quote Discounts'!$D$7,VLOOKUP(B76,Product_Group_Discounts,3,FALSE))</t>
  </si>
  <si>
    <t>5012568370674</t>
  </si>
  <si>
    <t>=IF($J$7="GBP",K76,IF($J$7="EUR",L76,M76))</t>
  </si>
  <si>
    <t>=(K76-J76)/K76</t>
  </si>
  <si>
    <t>=IFERROR(IF('Price List'!$E$3="QUOTE",K77-(K77*Q77),K77-(K77*L77)-(K77*Q77)),"")</t>
  </si>
  <si>
    <t>=IF($K$7="GBP",NL("First","Sales Price","Unit Price","Item No.","@@"&amp;$G77,"Ending Date","@@","Sales Type","All Customers","Currency Code","@@"),IF($K$7="EUR",NL("First","Sales Price","Unit Price","Item No.","@@"&amp;$G77,"Ending Date","@@","Sales Type","All Customers","Currency Code","@@")*'New Quote Discounts'!$K$3,NL("First","Sales Price","Unit Price","Item No.","@@"&amp;$G77,"Ending Date","@@","Sales Type","All Customers","Currency Code","@@")*'New Quote Discounts'!$K$4))</t>
  </si>
  <si>
    <t>=IFERROR(IF(NL("First","Sales Line Discount","Line Discount %","Code","@@"&amp;$G77,"Sales Type","Customer","Sales Code",$C$3)="",M77,NL("First","Sales Line Discount","Line Discount %","Code","@@"&amp;$G77,"Sales Type","Customer","Sales Code",$C$3)/100),0)</t>
  </si>
  <si>
    <t>=IFERROR(NL("First","Sales Line Discount","Line Discount %","Code","@@"&amp;$B77,"Sales Type","Customer","Sales Code",$C$3,"Type","Item Discount Group")/100,$N77)</t>
  </si>
  <si>
    <t>=IFERROR(K77/F77,"")</t>
  </si>
  <si>
    <t>=IF($P$7="EUR",(K77*1.8)/F77,(K77*1.8)/F77)</t>
  </si>
  <si>
    <t>=IF(VLOOKUP(B77,Product_Group_Discounts,3,FALSE)="",'New Quote Discounts'!$D$7,VLOOKUP(B77,Product_Group_Discounts,3,FALSE))</t>
  </si>
  <si>
    <t>5012568288078</t>
  </si>
  <si>
    <t>=IF($J$7="GBP",K77,IF($J$7="EUR",L77,M77))</t>
  </si>
  <si>
    <t>=(K77-J77)/K77</t>
  </si>
  <si>
    <t>=IFERROR(IF('Price List'!$E$3="QUOTE",K78-(K78*Q78),K78-(K78*L78)-(K78*Q78)),"")</t>
  </si>
  <si>
    <t>=IF($K$7="GBP",NL("First","Sales Price","Unit Price","Item No.","@@"&amp;$G78,"Ending Date","@@","Sales Type","All Customers","Currency Code","@@"),IF($K$7="EUR",NL("First","Sales Price","Unit Price","Item No.","@@"&amp;$G78,"Ending Date","@@","Sales Type","All Customers","Currency Code","@@")*'New Quote Discounts'!$K$3,NL("First","Sales Price","Unit Price","Item No.","@@"&amp;$G78,"Ending Date","@@","Sales Type","All Customers","Currency Code","@@")*'New Quote Discounts'!$K$4))</t>
  </si>
  <si>
    <t>=IFERROR(IF(NL("First","Sales Line Discount","Line Discount %","Code","@@"&amp;$G78,"Sales Type","Customer","Sales Code",$C$3)="",M78,NL("First","Sales Line Discount","Line Discount %","Code","@@"&amp;$G78,"Sales Type","Customer","Sales Code",$C$3)/100),0)</t>
  </si>
  <si>
    <t>=IFERROR(NL("First","Sales Line Discount","Line Discount %","Code","@@"&amp;$B78,"Sales Type","Customer","Sales Code",$C$3,"Type","Item Discount Group")/100,$N78)</t>
  </si>
  <si>
    <t>=IFERROR(K78/F78,"")</t>
  </si>
  <si>
    <t>=IF($P$7="EUR",(K78*1.8)/F78,(K78*1.8)/F78)</t>
  </si>
  <si>
    <t>=IF(VLOOKUP(B78,Product_Group_Discounts,3,FALSE)="",'New Quote Discounts'!$D$7,VLOOKUP(B78,Product_Group_Discounts,3,FALSE))</t>
  </si>
  <si>
    <t>5012568245903</t>
  </si>
  <si>
    <t>=IF($J$7="GBP",K78,IF($J$7="EUR",L78,M78))</t>
  </si>
  <si>
    <t>=(K78-J78)/K78</t>
  </si>
  <si>
    <t>=IFERROR(IF('Price List'!$E$3="QUOTE",K79-(K79*Q79),K79-(K79*L79)-(K79*Q79)),"")</t>
  </si>
  <si>
    <t>=IF($K$7="GBP",NL("First","Sales Price","Unit Price","Item No.","@@"&amp;$G79,"Ending Date","@@","Sales Type","All Customers","Currency Code","@@"),IF($K$7="EUR",NL("First","Sales Price","Unit Price","Item No.","@@"&amp;$G79,"Ending Date","@@","Sales Type","All Customers","Currency Code","@@")*'New Quote Discounts'!$K$3,NL("First","Sales Price","Unit Price","Item No.","@@"&amp;$G79,"Ending Date","@@","Sales Type","All Customers","Currency Code","@@")*'New Quote Discounts'!$K$4))</t>
  </si>
  <si>
    <t>=IFERROR(IF(NL("First","Sales Line Discount","Line Discount %","Code","@@"&amp;$G79,"Sales Type","Customer","Sales Code",$C$3)="",M79,NL("First","Sales Line Discount","Line Discount %","Code","@@"&amp;$G79,"Sales Type","Customer","Sales Code",$C$3)/100),0)</t>
  </si>
  <si>
    <t>=IFERROR(NL("First","Sales Line Discount","Line Discount %","Code","@@"&amp;$B79,"Sales Type","Customer","Sales Code",$C$3,"Type","Item Discount Group")/100,$N79)</t>
  </si>
  <si>
    <t>=IFERROR(K79/F79,"")</t>
  </si>
  <si>
    <t>=IF($P$7="EUR",(K79*1.8)/F79,(K79*1.8)/F79)</t>
  </si>
  <si>
    <t>=IF(VLOOKUP(B79,Product_Group_Discounts,3,FALSE)="",'New Quote Discounts'!$D$7,VLOOKUP(B79,Product_Group_Discounts,3,FALSE))</t>
  </si>
  <si>
    <t>5012568245910</t>
  </si>
  <si>
    <t>=IF($J$7="GBP",K79,IF($J$7="EUR",L79,M79))</t>
  </si>
  <si>
    <t>=(K79-J79)/K79</t>
  </si>
  <si>
    <t>=IFERROR(IF('Price List'!$E$3="QUOTE",K80-(K80*Q80),K80-(K80*L80)-(K80*Q80)),"")</t>
  </si>
  <si>
    <t>=IF($K$7="GBP",NL("First","Sales Price","Unit Price","Item No.","@@"&amp;$G80,"Ending Date","@@","Sales Type","All Customers","Currency Code","@@"),IF($K$7="EUR",NL("First","Sales Price","Unit Price","Item No.","@@"&amp;$G80,"Ending Date","@@","Sales Type","All Customers","Currency Code","@@")*'New Quote Discounts'!$K$3,NL("First","Sales Price","Unit Price","Item No.","@@"&amp;$G80,"Ending Date","@@","Sales Type","All Customers","Currency Code","@@")*'New Quote Discounts'!$K$4))</t>
  </si>
  <si>
    <t>=IFERROR(IF(NL("First","Sales Line Discount","Line Discount %","Code","@@"&amp;$G80,"Sales Type","Customer","Sales Code",$C$3)="",M80,NL("First","Sales Line Discount","Line Discount %","Code","@@"&amp;$G80,"Sales Type","Customer","Sales Code",$C$3)/100),0)</t>
  </si>
  <si>
    <t>=IFERROR(NL("First","Sales Line Discount","Line Discount %","Code","@@"&amp;$B80,"Sales Type","Customer","Sales Code",$C$3,"Type","Item Discount Group")/100,$N80)</t>
  </si>
  <si>
    <t>=IFERROR(K80/F80,"")</t>
  </si>
  <si>
    <t>=IF($P$7="EUR",(K80*1.8)/F80,(K80*1.8)/F80)</t>
  </si>
  <si>
    <t>=IF(VLOOKUP(B80,Product_Group_Discounts,3,FALSE)="",'New Quote Discounts'!$D$7,VLOOKUP(B80,Product_Group_Discounts,3,FALSE))</t>
  </si>
  <si>
    <t>5012568380734</t>
  </si>
  <si>
    <t>=IF($J$7="GBP",K80,IF($J$7="EUR",L80,M80))</t>
  </si>
  <si>
    <t>=$Y$68</t>
  </si>
  <si>
    <t>=IFERROR(IF('Price List'!$E$3="QUOTE",K81-(K81*Q81),K81-(K81*L81)-(K81*Q81)),"")</t>
  </si>
  <si>
    <t>=IF($K$7="GBP",NL("First","Sales Price","Unit Price","Item No.","@@"&amp;$G81,"Ending Date","@@","Sales Type","All Customers","Currency Code","@@"),IF($K$7="EUR",NL("First","Sales Price","Unit Price","Item No.","@@"&amp;$G81,"Ending Date","@@","Sales Type","All Customers","Currency Code","@@")*'New Quote Discounts'!$K$3,NL("First","Sales Price","Unit Price","Item No.","@@"&amp;$G81,"Ending Date","@@","Sales Type","All Customers","Currency Code","@@")*'New Quote Discounts'!$K$4))</t>
  </si>
  <si>
    <t>=IFERROR(IF(NL("First","Sales Line Discount","Line Discount %","Code","@@"&amp;$G81,"Sales Type","Customer","Sales Code",$C$3)="",M81,NL("First","Sales Line Discount","Line Discount %","Code","@@"&amp;$G81,"Sales Type","Customer","Sales Code",$C$3)/100),0)</t>
  </si>
  <si>
    <t>=IFERROR(NL("First","Sales Line Discount","Line Discount %","Code","@@"&amp;$B81,"Sales Type","Customer","Sales Code",$C$3,"Type","Item Discount Group")/100,$N81)</t>
  </si>
  <si>
    <t>=IFERROR(K81/F81,"")</t>
  </si>
  <si>
    <t>=IF($P$7="EUR",(K81*1.8)/F81,(K81*1.8)/F81)</t>
  </si>
  <si>
    <t>=IF(VLOOKUP(B81,Product_Group_Discounts,3,FALSE)="",'New Quote Discounts'!$D$7,VLOOKUP(B81,Product_Group_Discounts,3,FALSE))</t>
  </si>
  <si>
    <t>5012568380741</t>
  </si>
  <si>
    <t>=IF($J$7="GBP",K81,IF($J$7="EUR",L81,M81))</t>
  </si>
  <si>
    <t>=IFERROR(IF('Price List'!$E$3="QUOTE",K82-(K82*Q82),K82-(K82*L82)-(K82*Q82)),"")</t>
  </si>
  <si>
    <t>=IF($K$7="GBP",NL("First","Sales Price","Unit Price","Item No.","@@"&amp;$G82,"Ending Date","@@","Sales Type","All Customers","Currency Code","@@"),IF($K$7="EUR",NL("First","Sales Price","Unit Price","Item No.","@@"&amp;$G82,"Ending Date","@@","Sales Type","All Customers","Currency Code","@@")*'New Quote Discounts'!$K$3,NL("First","Sales Price","Unit Price","Item No.","@@"&amp;$G82,"Ending Date","@@","Sales Type","All Customers","Currency Code","@@")*'New Quote Discounts'!$K$4))</t>
  </si>
  <si>
    <t>=IFERROR(IF(NL("First","Sales Line Discount","Line Discount %","Code","@@"&amp;$G82,"Sales Type","Customer","Sales Code",$C$3)="",M82,NL("First","Sales Line Discount","Line Discount %","Code","@@"&amp;$G82,"Sales Type","Customer","Sales Code",$C$3)/100),0)</t>
  </si>
  <si>
    <t>=IFERROR(NL("First","Sales Line Discount","Line Discount %","Code","@@"&amp;$B82,"Sales Type","Customer","Sales Code",$C$3,"Type","Item Discount Group")/100,$N82)</t>
  </si>
  <si>
    <t>=IFERROR(K82/F82,"")</t>
  </si>
  <si>
    <t>=IF($P$7="EUR",(K82*1.8)/F82,(K82*1.8)/F82)</t>
  </si>
  <si>
    <t>=IF(VLOOKUP(B82,Product_Group_Discounts,3,FALSE)="",'New Quote Discounts'!$D$7,VLOOKUP(B82,Product_Group_Discounts,3,FALSE))</t>
  </si>
  <si>
    <t>5012568380758</t>
  </si>
  <si>
    <t>=IF($J$7="GBP",K82,IF($J$7="EUR",L82,M82))</t>
  </si>
  <si>
    <t>=IFERROR(IF('Price List'!$E$3="QUOTE",K83-(K83*Q83),K83-(K83*L83)-(K83*Q83)),"")</t>
  </si>
  <si>
    <t>=IF($K$7="GBP",NL("First","Sales Price","Unit Price","Item No.","@@"&amp;$G83,"Ending Date","@@","Sales Type","All Customers","Currency Code","@@"),IF($K$7="EUR",NL("First","Sales Price","Unit Price","Item No.","@@"&amp;$G83,"Ending Date","@@","Sales Type","All Customers","Currency Code","@@")*'New Quote Discounts'!$K$3,NL("First","Sales Price","Unit Price","Item No.","@@"&amp;$G83,"Ending Date","@@","Sales Type","All Customers","Currency Code","@@")*'New Quote Discounts'!$K$4))</t>
  </si>
  <si>
    <t>=IFERROR(IF(NL("First","Sales Line Discount","Line Discount %","Code","@@"&amp;$G83,"Sales Type","Customer","Sales Code",$C$3)="",M83,NL("First","Sales Line Discount","Line Discount %","Code","@@"&amp;$G83,"Sales Type","Customer","Sales Code",$C$3)/100),0)</t>
  </si>
  <si>
    <t>=IFERROR(NL("First","Sales Line Discount","Line Discount %","Code","@@"&amp;$B83,"Sales Type","Customer","Sales Code",$C$3,"Type","Item Discount Group")/100,$N83)</t>
  </si>
  <si>
    <t>=IFERROR(K83/F83,"")</t>
  </si>
  <si>
    <t>=IF($P$7="EUR",(K83*1.8)/F83,(K83*1.8)/F83)</t>
  </si>
  <si>
    <t>=IF(VLOOKUP(B83,Product_Group_Discounts,3,FALSE)="",'New Quote Discounts'!$D$7,VLOOKUP(B83,Product_Group_Discounts,3,FALSE))</t>
  </si>
  <si>
    <t>5012568380765</t>
  </si>
  <si>
    <t>=IF($J$7="GBP",K83,IF($J$7="EUR",L83,M83))</t>
  </si>
  <si>
    <t>=IFERROR(IF('Price List'!$E$3="QUOTE",K84-(K84*Q84),K84-(K84*L84)-(K84*Q84)),"")</t>
  </si>
  <si>
    <t>=IF($K$7="GBP",NL("First","Sales Price","Unit Price","Item No.","@@"&amp;$G84,"Ending Date","@@","Sales Type","All Customers","Currency Code","@@"),IF($K$7="EUR",NL("First","Sales Price","Unit Price","Item No.","@@"&amp;$G84,"Ending Date","@@","Sales Type","All Customers","Currency Code","@@")*'New Quote Discounts'!$K$3,NL("First","Sales Price","Unit Price","Item No.","@@"&amp;$G84,"Ending Date","@@","Sales Type","All Customers","Currency Code","@@")*'New Quote Discounts'!$K$4))</t>
  </si>
  <si>
    <t>=IFERROR(IF(NL("First","Sales Line Discount","Line Discount %","Code","@@"&amp;$G84,"Sales Type","Customer","Sales Code",$C$3)="",M84,NL("First","Sales Line Discount","Line Discount %","Code","@@"&amp;$G84,"Sales Type","Customer","Sales Code",$C$3)/100),0)</t>
  </si>
  <si>
    <t>=IFERROR(NL("First","Sales Line Discount","Line Discount %","Code","@@"&amp;$B84,"Sales Type","Customer","Sales Code",$C$3,"Type","Item Discount Group")/100,$N84)</t>
  </si>
  <si>
    <t>=IFERROR(K84/F84,"")</t>
  </si>
  <si>
    <t>=IF($P$7="EUR",(K84*1.8)/F84,(K84*1.8)/F84)</t>
  </si>
  <si>
    <t>=IF(VLOOKUP(B84,Product_Group_Discounts,3,FALSE)="",'New Quote Discounts'!$D$7,VLOOKUP(B84,Product_Group_Discounts,3,FALSE))</t>
  </si>
  <si>
    <t>5012568380772</t>
  </si>
  <si>
    <t>=IF($J$7="GBP",K84,IF($J$7="EUR",L84,M84))</t>
  </si>
  <si>
    <t>=IFERROR(IF('Price List'!$E$3="QUOTE",K85-(K85*Q85),K85-(K85*L85)-(K85*Q85)),"")</t>
  </si>
  <si>
    <t>=IF($K$7="GBP",NL("First","Sales Price","Unit Price","Item No.","@@"&amp;$G85,"Ending Date","@@","Sales Type","All Customers","Currency Code","@@"),IF($K$7="EUR",NL("First","Sales Price","Unit Price","Item No.","@@"&amp;$G85,"Ending Date","@@","Sales Type","All Customers","Currency Code","@@")*'New Quote Discounts'!$K$3,NL("First","Sales Price","Unit Price","Item No.","@@"&amp;$G85,"Ending Date","@@","Sales Type","All Customers","Currency Code","@@")*'New Quote Discounts'!$K$4))</t>
  </si>
  <si>
    <t>=IFERROR(IF(NL("First","Sales Line Discount","Line Discount %","Code","@@"&amp;$G85,"Sales Type","Customer","Sales Code",$C$3)="",M85,NL("First","Sales Line Discount","Line Discount %","Code","@@"&amp;$G85,"Sales Type","Customer","Sales Code",$C$3)/100),0)</t>
  </si>
  <si>
    <t>=IFERROR(NL("First","Sales Line Discount","Line Discount %","Code","@@"&amp;$B85,"Sales Type","Customer","Sales Code",$C$3,"Type","Item Discount Group")/100,$N85)</t>
  </si>
  <si>
    <t>=IFERROR(K85/F85,"")</t>
  </si>
  <si>
    <t>=IF($P$7="EUR",(K85*1.8)/F85,(K85*1.8)/F85)</t>
  </si>
  <si>
    <t>=IF(VLOOKUP(B85,Product_Group_Discounts,3,FALSE)="",'New Quote Discounts'!$D$7,VLOOKUP(B85,Product_Group_Discounts,3,FALSE))</t>
  </si>
  <si>
    <t>5012568380789</t>
  </si>
  <si>
    <t>=IF($J$7="GBP",K85,IF($J$7="EUR",L85,M85))</t>
  </si>
  <si>
    <t>=IFERROR(IF('Price List'!$E$3="QUOTE",K86-(K86*Q86),K86-(K86*L86)-(K86*Q86)),"")</t>
  </si>
  <si>
    <t>=IF($K$7="GBP",NL("First","Sales Price","Unit Price","Item No.","@@"&amp;$G86,"Ending Date","@@","Sales Type","All Customers","Currency Code","@@"),IF($K$7="EUR",NL("First","Sales Price","Unit Price","Item No.","@@"&amp;$G86,"Ending Date","@@","Sales Type","All Customers","Currency Code","@@")*'New Quote Discounts'!$K$3,NL("First","Sales Price","Unit Price","Item No.","@@"&amp;$G86,"Ending Date","@@","Sales Type","All Customers","Currency Code","@@")*'New Quote Discounts'!$K$4))</t>
  </si>
  <si>
    <t>=IFERROR(IF(NL("First","Sales Line Discount","Line Discount %","Code","@@"&amp;$G86,"Sales Type","Customer","Sales Code",$C$3)="",M86,NL("First","Sales Line Discount","Line Discount %","Code","@@"&amp;$G86,"Sales Type","Customer","Sales Code",$C$3)/100),0)</t>
  </si>
  <si>
    <t>=IFERROR(NL("First","Sales Line Discount","Line Discount %","Code","@@"&amp;$B86,"Sales Type","Customer","Sales Code",$C$3,"Type","Item Discount Group")/100,$N86)</t>
  </si>
  <si>
    <t>=IFERROR(K86/F86,"")</t>
  </si>
  <si>
    <t>=IF($P$7="EUR",(K86*1.8)/F86,(K86*1.8)/F86)</t>
  </si>
  <si>
    <t>=IF(VLOOKUP(B86,Product_Group_Discounts,3,FALSE)="",'New Quote Discounts'!$D$7,VLOOKUP(B86,Product_Group_Discounts,3,FALSE))</t>
  </si>
  <si>
    <t>5012568380796</t>
  </si>
  <si>
    <t>=IF($J$7="GBP",K86,IF($J$7="EUR",L86,M86))</t>
  </si>
  <si>
    <t>=IFERROR(IF('Price List'!$E$3="QUOTE",K87-(K87*Q87),K87-(K87*L87)-(K87*Q87)),"")</t>
  </si>
  <si>
    <t>=IF($K$7="GBP",NL("First","Sales Price","Unit Price","Item No.","@@"&amp;$G87,"Ending Date","@@","Sales Type","All Customers","Currency Code","@@"),IF($K$7="EUR",NL("First","Sales Price","Unit Price","Item No.","@@"&amp;$G87,"Ending Date","@@","Sales Type","All Customers","Currency Code","@@")*'New Quote Discounts'!$K$3,NL("First","Sales Price","Unit Price","Item No.","@@"&amp;$G87,"Ending Date","@@","Sales Type","All Customers","Currency Code","@@")*'New Quote Discounts'!$K$4))</t>
  </si>
  <si>
    <t>=IFERROR(IF(NL("First","Sales Line Discount","Line Discount %","Code","@@"&amp;$G87,"Sales Type","Customer","Sales Code",$C$3)="",M87,NL("First","Sales Line Discount","Line Discount %","Code","@@"&amp;$G87,"Sales Type","Customer","Sales Code",$C$3)/100),0)</t>
  </si>
  <si>
    <t>=IFERROR(NL("First","Sales Line Discount","Line Discount %","Code","@@"&amp;$B87,"Sales Type","Customer","Sales Code",$C$3,"Type","Item Discount Group")/100,$N87)</t>
  </si>
  <si>
    <t>=IFERROR(K87/F87,"")</t>
  </si>
  <si>
    <t>=IF($P$7="EUR",(K87*1.8)/F87,(K87*1.8)/F87)</t>
  </si>
  <si>
    <t>=IF(VLOOKUP(B87,Product_Group_Discounts,3,FALSE)="",'New Quote Discounts'!$D$7,VLOOKUP(B87,Product_Group_Discounts,3,FALSE))</t>
  </si>
  <si>
    <t>5012568380802</t>
  </si>
  <si>
    <t>=IF($J$7="GBP",K87,IF($J$7="EUR",L87,M87))</t>
  </si>
  <si>
    <t>=IFERROR(IF('Price List'!$E$3="QUOTE",K88-(K88*Q88),K88-(K88*L88)-(K88*Q88)),"")</t>
  </si>
  <si>
    <t>=IF($K$7="GBP",NL("First","Sales Price","Unit Price","Item No.","@@"&amp;$G88,"Ending Date","@@","Sales Type","All Customers","Currency Code","@@"),IF($K$7="EUR",NL("First","Sales Price","Unit Price","Item No.","@@"&amp;$G88,"Ending Date","@@","Sales Type","All Customers","Currency Code","@@")*'New Quote Discounts'!$K$3,NL("First","Sales Price","Unit Price","Item No.","@@"&amp;$G88,"Ending Date","@@","Sales Type","All Customers","Currency Code","@@")*'New Quote Discounts'!$K$4))</t>
  </si>
  <si>
    <t>=IFERROR(IF(NL("First","Sales Line Discount","Line Discount %","Code","@@"&amp;$G88,"Sales Type","Customer","Sales Code",$C$3)="",M88,NL("First","Sales Line Discount","Line Discount %","Code","@@"&amp;$G88,"Sales Type","Customer","Sales Code",$C$3)/100),0)</t>
  </si>
  <si>
    <t>=IFERROR(NL("First","Sales Line Discount","Line Discount %","Code","@@"&amp;$B88,"Sales Type","Customer","Sales Code",$C$3,"Type","Item Discount Group")/100,$N88)</t>
  </si>
  <si>
    <t>=IFERROR(K88/F88,"")</t>
  </si>
  <si>
    <t>=IF($P$7="EUR",(K88*1.8)/F88,(K88*1.8)/F88)</t>
  </si>
  <si>
    <t>=IF(VLOOKUP(B88,Product_Group_Discounts,3,FALSE)="",'New Quote Discounts'!$D$7,VLOOKUP(B88,Product_Group_Discounts,3,FALSE))</t>
  </si>
  <si>
    <t>5012568380819</t>
  </si>
  <si>
    <t>=IF($J$7="GBP",K88,IF($J$7="EUR",L88,M88))</t>
  </si>
  <si>
    <t>=IFERROR(IF('Price List'!$E$3="QUOTE",K89-(K89*Q89),K89-(K89*L89)-(K89*Q89)),"")</t>
  </si>
  <si>
    <t>=IF($K$7="GBP",NL("First","Sales Price","Unit Price","Item No.","@@"&amp;$G89,"Ending Date","@@","Sales Type","All Customers","Currency Code","@@"),IF($K$7="EUR",NL("First","Sales Price","Unit Price","Item No.","@@"&amp;$G89,"Ending Date","@@","Sales Type","All Customers","Currency Code","@@")*'New Quote Discounts'!$K$3,NL("First","Sales Price","Unit Price","Item No.","@@"&amp;$G89,"Ending Date","@@","Sales Type","All Customers","Currency Code","@@")*'New Quote Discounts'!$K$4))</t>
  </si>
  <si>
    <t>=IFERROR(IF(NL("First","Sales Line Discount","Line Discount %","Code","@@"&amp;$G89,"Sales Type","Customer","Sales Code",$C$3)="",M89,NL("First","Sales Line Discount","Line Discount %","Code","@@"&amp;$G89,"Sales Type","Customer","Sales Code",$C$3)/100),0)</t>
  </si>
  <si>
    <t>=IFERROR(NL("First","Sales Line Discount","Line Discount %","Code","@@"&amp;$B89,"Sales Type","Customer","Sales Code",$C$3,"Type","Item Discount Group")/100,$N89)</t>
  </si>
  <si>
    <t>=IFERROR(K89/F89,"")</t>
  </si>
  <si>
    <t>=IF($P$7="EUR",(K89*1.8)/F89,(K89*1.8)/F89)</t>
  </si>
  <si>
    <t>=IF(VLOOKUP(B89,Product_Group_Discounts,3,FALSE)="",'New Quote Discounts'!$D$7,VLOOKUP(B89,Product_Group_Discounts,3,FALSE))</t>
  </si>
  <si>
    <t>5012568380826</t>
  </si>
  <si>
    <t>=IF($J$7="GBP",K89,IF($J$7="EUR",L89,M89))</t>
  </si>
  <si>
    <t>=IFERROR(IF('Price List'!$E$3="QUOTE",K90-(K90*Q90),K90-(K90*L90)-(K90*Q90)),"")</t>
  </si>
  <si>
    <t>=IF($K$7="GBP",NL("First","Sales Price","Unit Price","Item No.","@@"&amp;$G90,"Ending Date","@@","Sales Type","All Customers","Currency Code","@@"),IF($K$7="EUR",NL("First","Sales Price","Unit Price","Item No.","@@"&amp;$G90,"Ending Date","@@","Sales Type","All Customers","Currency Code","@@")*'New Quote Discounts'!$K$3,NL("First","Sales Price","Unit Price","Item No.","@@"&amp;$G90,"Ending Date","@@","Sales Type","All Customers","Currency Code","@@")*'New Quote Discounts'!$K$4))</t>
  </si>
  <si>
    <t>=IFERROR(IF(NL("First","Sales Line Discount","Line Discount %","Code","@@"&amp;$G90,"Sales Type","Customer","Sales Code",$C$3)="",M90,NL("First","Sales Line Discount","Line Discount %","Code","@@"&amp;$G90,"Sales Type","Customer","Sales Code",$C$3)/100),0)</t>
  </si>
  <si>
    <t>=IFERROR(NL("First","Sales Line Discount","Line Discount %","Code","@@"&amp;$B90,"Sales Type","Customer","Sales Code",$C$3,"Type","Item Discount Group")/100,$N90)</t>
  </si>
  <si>
    <t>=IFERROR(K90/F90,"")</t>
  </si>
  <si>
    <t>=IF($P$7="EUR",(K90*1.8)/F90,(K90*1.8)/F90)</t>
  </si>
  <si>
    <t>=IF(VLOOKUP(B90,Product_Group_Discounts,3,FALSE)="",'New Quote Discounts'!$D$7,VLOOKUP(B90,Product_Group_Discounts,3,FALSE))</t>
  </si>
  <si>
    <t>5012568380833</t>
  </si>
  <si>
    <t>=IF($J$7="GBP",K90,IF($J$7="EUR",L90,M90))</t>
  </si>
  <si>
    <t>=IFERROR(IF('Price List'!$E$3="QUOTE",K91-(K91*Q91),K91-(K91*L91)-(K91*Q91)),"")</t>
  </si>
  <si>
    <t>=IF($K$7="GBP",NL("First","Sales Price","Unit Price","Item No.","@@"&amp;$G91,"Ending Date","@@","Sales Type","All Customers","Currency Code","@@"),IF($K$7="EUR",NL("First","Sales Price","Unit Price","Item No.","@@"&amp;$G91,"Ending Date","@@","Sales Type","All Customers","Currency Code","@@")*'New Quote Discounts'!$K$3,NL("First","Sales Price","Unit Price","Item No.","@@"&amp;$G91,"Ending Date","@@","Sales Type","All Customers","Currency Code","@@")*'New Quote Discounts'!$K$4))</t>
  </si>
  <si>
    <t>=IFERROR(IF(NL("First","Sales Line Discount","Line Discount %","Code","@@"&amp;$G91,"Sales Type","Customer","Sales Code",$C$3)="",M91,NL("First","Sales Line Discount","Line Discount %","Code","@@"&amp;$G91,"Sales Type","Customer","Sales Code",$C$3)/100),0)</t>
  </si>
  <si>
    <t>=IFERROR(NL("First","Sales Line Discount","Line Discount %","Code","@@"&amp;$B91,"Sales Type","Customer","Sales Code",$C$3,"Type","Item Discount Group")/100,$N91)</t>
  </si>
  <si>
    <t>=IFERROR(K91/F91,"")</t>
  </si>
  <si>
    <t>=IF($P$7="EUR",(K91*1.8)/F91,(K91*1.8)/F91)</t>
  </si>
  <si>
    <t>=IF(VLOOKUP(B91,Product_Group_Discounts,3,FALSE)="",'New Quote Discounts'!$D$7,VLOOKUP(B91,Product_Group_Discounts,3,FALSE))</t>
  </si>
  <si>
    <t>5012568380840</t>
  </si>
  <si>
    <t>=IF($J$7="GBP",K91,IF($J$7="EUR",L91,M91))</t>
  </si>
  <si>
    <t>12.9600000000064</t>
  </si>
  <si>
    <t>=IFERROR(IF('Price List'!$E$3="QUOTE",K92-(K92*Q92),K92-(K92*L92)-(K92*Q92)),"")</t>
  </si>
  <si>
    <t>=IF($K$7="GBP",NL("First","Sales Price","Unit Price","Item No.","@@"&amp;$G92,"Ending Date","@@","Sales Type","All Customers","Currency Code","@@"),IF($K$7="EUR",NL("First","Sales Price","Unit Price","Item No.","@@"&amp;$G92,"Ending Date","@@","Sales Type","All Customers","Currency Code","@@")*'New Quote Discounts'!$K$3,NL("First","Sales Price","Unit Price","Item No.","@@"&amp;$G92,"Ending Date","@@","Sales Type","All Customers","Currency Code","@@")*'New Quote Discounts'!$K$4))</t>
  </si>
  <si>
    <t>=IFERROR(IF(NL("First","Sales Line Discount","Line Discount %","Code","@@"&amp;$G92,"Sales Type","Customer","Sales Code",$C$3)="",M92,NL("First","Sales Line Discount","Line Discount %","Code","@@"&amp;$G92,"Sales Type","Customer","Sales Code",$C$3)/100),0)</t>
  </si>
  <si>
    <t>=IFERROR(NL("First","Sales Line Discount","Line Discount %","Code","@@"&amp;$B92,"Sales Type","Customer","Sales Code",$C$3,"Type","Item Discount Group")/100,$N92)</t>
  </si>
  <si>
    <t>=IFERROR(K92/F92,"")</t>
  </si>
  <si>
    <t>=IF($P$7="EUR",(K92*1.8)/F92,(K92*1.8)/F92)</t>
  </si>
  <si>
    <t>=IF(VLOOKUP(B92,Product_Group_Discounts,3,FALSE)="",'New Quote Discounts'!$D$7,VLOOKUP(B92,Product_Group_Discounts,3,FALSE))</t>
  </si>
  <si>
    <t>5012568279526</t>
  </si>
  <si>
    <t>=IF($J$7="GBP",K92,IF($J$7="EUR",L92,M92))</t>
  </si>
  <si>
    <t>=(K92-J92)/K92</t>
  </si>
  <si>
    <t>25.9200000000128</t>
  </si>
  <si>
    <t>=IFERROR(IF('Price List'!$E$3="QUOTE",K93-(K93*Q93),K93-(K93*L93)-(K93*Q93)),"")</t>
  </si>
  <si>
    <t>=IF($K$7="GBP",NL("First","Sales Price","Unit Price","Item No.","@@"&amp;$G93,"Ending Date","@@","Sales Type","All Customers","Currency Code","@@"),IF($K$7="EUR",NL("First","Sales Price","Unit Price","Item No.","@@"&amp;$G93,"Ending Date","@@","Sales Type","All Customers","Currency Code","@@")*'New Quote Discounts'!$K$3,NL("First","Sales Price","Unit Price","Item No.","@@"&amp;$G93,"Ending Date","@@","Sales Type","All Customers","Currency Code","@@")*'New Quote Discounts'!$K$4))</t>
  </si>
  <si>
    <t>=IFERROR(IF(NL("First","Sales Line Discount","Line Discount %","Code","@@"&amp;$G93,"Sales Type","Customer","Sales Code",$C$3)="",M93,NL("First","Sales Line Discount","Line Discount %","Code","@@"&amp;$G93,"Sales Type","Customer","Sales Code",$C$3)/100),0)</t>
  </si>
  <si>
    <t>=IFERROR(NL("First","Sales Line Discount","Line Discount %","Code","@@"&amp;$B93,"Sales Type","Customer","Sales Code",$C$3,"Type","Item Discount Group")/100,$N93)</t>
  </si>
  <si>
    <t>=IFERROR(K93/F93,"")</t>
  </si>
  <si>
    <t>=IF($P$7="EUR",(K93*1.8)/F93,(K93*1.8)/F93)</t>
  </si>
  <si>
    <t>=IF(VLOOKUP(B93,Product_Group_Discounts,3,FALSE)="",'New Quote Discounts'!$D$7,VLOOKUP(B93,Product_Group_Discounts,3,FALSE))</t>
  </si>
  <si>
    <t>5012568279243</t>
  </si>
  <si>
    <t>=IF($J$7="GBP",K93,IF($J$7="EUR",L93,M93))</t>
  </si>
  <si>
    <t>=(K93-J93)/K93</t>
  </si>
  <si>
    <t>=IFERROR(IF('Price List'!$E$3="QUOTE",K94-(K94*Q94),K94-(K94*L94)-(K94*Q94)),"")</t>
  </si>
  <si>
    <t>=IF($K$7="GBP",NL("First","Sales Price","Unit Price","Item No.","@@"&amp;$G94,"Ending Date","@@","Sales Type","All Customers","Currency Code","@@"),IF($K$7="EUR",NL("First","Sales Price","Unit Price","Item No.","@@"&amp;$G94,"Ending Date","@@","Sales Type","All Customers","Currency Code","@@")*'New Quote Discounts'!$K$3,NL("First","Sales Price","Unit Price","Item No.","@@"&amp;$G94,"Ending Date","@@","Sales Type","All Customers","Currency Code","@@")*'New Quote Discounts'!$K$4))</t>
  </si>
  <si>
    <t>=IFERROR(IF(NL("First","Sales Line Discount","Line Discount %","Code","@@"&amp;$G94,"Sales Type","Customer","Sales Code",$C$3)="",M94,NL("First","Sales Line Discount","Line Discount %","Code","@@"&amp;$G94,"Sales Type","Customer","Sales Code",$C$3)/100),0)</t>
  </si>
  <si>
    <t>=IFERROR(NL("First","Sales Line Discount","Line Discount %","Code","@@"&amp;$B94,"Sales Type","Customer","Sales Code",$C$3,"Type","Item Discount Group")/100,$N94)</t>
  </si>
  <si>
    <t>=IFERROR(K94/F94,"")</t>
  </si>
  <si>
    <t>=IF($P$7="EUR",(K94*1.8)/F94,(K94*1.8)/F94)</t>
  </si>
  <si>
    <t>=IF(VLOOKUP(B94,Product_Group_Discounts,3,FALSE)="",'New Quote Discounts'!$D$7,VLOOKUP(B94,Product_Group_Discounts,3,FALSE))</t>
  </si>
  <si>
    <t>5012568279571</t>
  </si>
  <si>
    <t>=IF($J$7="GBP",K94,IF($J$7="EUR",L94,M94))</t>
  </si>
  <si>
    <t>=(K94-J94)/K94</t>
  </si>
  <si>
    <t>=IFERROR(IF('Price List'!$E$3="QUOTE",K95-(K95*Q95),K95-(K95*L95)-(K95*Q95)),"")</t>
  </si>
  <si>
    <t>=IF($K$7="GBP",NL("First","Sales Price","Unit Price","Item No.","@@"&amp;$G95,"Ending Date","@@","Sales Type","All Customers","Currency Code","@@"),IF($K$7="EUR",NL("First","Sales Price","Unit Price","Item No.","@@"&amp;$G95,"Ending Date","@@","Sales Type","All Customers","Currency Code","@@")*'New Quote Discounts'!$K$3,NL("First","Sales Price","Unit Price","Item No.","@@"&amp;$G95,"Ending Date","@@","Sales Type","All Customers","Currency Code","@@")*'New Quote Discounts'!$K$4))</t>
  </si>
  <si>
    <t>=IFERROR(IF(NL("First","Sales Line Discount","Line Discount %","Code","@@"&amp;$G95,"Sales Type","Customer","Sales Code",$C$3)="",M95,NL("First","Sales Line Discount","Line Discount %","Code","@@"&amp;$G95,"Sales Type","Customer","Sales Code",$C$3)/100),0)</t>
  </si>
  <si>
    <t>=IFERROR(NL("First","Sales Line Discount","Line Discount %","Code","@@"&amp;$B95,"Sales Type","Customer","Sales Code",$C$3,"Type","Item Discount Group")/100,$N95)</t>
  </si>
  <si>
    <t>=IFERROR(K95/F95,"")</t>
  </si>
  <si>
    <t>=IF($P$7="EUR",(K95*1.8)/F95,(K95*1.8)/F95)</t>
  </si>
  <si>
    <t>=IF(VLOOKUP(B95,Product_Group_Discounts,3,FALSE)="",'New Quote Discounts'!$D$7,VLOOKUP(B95,Product_Group_Discounts,3,FALSE))</t>
  </si>
  <si>
    <t>5012568279298</t>
  </si>
  <si>
    <t>=IF($J$7="GBP",K95,IF($J$7="EUR",L95,M95))</t>
  </si>
  <si>
    <t>=(K95-J95)/K95</t>
  </si>
  <si>
    <t>=IFERROR(IF('Price List'!$E$3="QUOTE",K96-(K96*Q96),K96-(K96*L96)-(K96*Q96)),"")</t>
  </si>
  <si>
    <t>=IF($K$7="GBP",NL("First","Sales Price","Unit Price","Item No.","@@"&amp;$G96,"Ending Date","@@","Sales Type","All Customers","Currency Code","@@"),IF($K$7="EUR",NL("First","Sales Price","Unit Price","Item No.","@@"&amp;$G96,"Ending Date","@@","Sales Type","All Customers","Currency Code","@@")*'New Quote Discounts'!$K$3,NL("First","Sales Price","Unit Price","Item No.","@@"&amp;$G96,"Ending Date","@@","Sales Type","All Customers","Currency Code","@@")*'New Quote Discounts'!$K$4))</t>
  </si>
  <si>
    <t>=IFERROR(IF(NL("First","Sales Line Discount","Line Discount %","Code","@@"&amp;$G96,"Sales Type","Customer","Sales Code",$C$3)="",M96,NL("First","Sales Line Discount","Line Discount %","Code","@@"&amp;$G96,"Sales Type","Customer","Sales Code",$C$3)/100),0)</t>
  </si>
  <si>
    <t>=IFERROR(NL("First","Sales Line Discount","Line Discount %","Code","@@"&amp;$B96,"Sales Type","Customer","Sales Code",$C$3,"Type","Item Discount Group")/100,$N96)</t>
  </si>
  <si>
    <t>=IFERROR(K96/F96,"")</t>
  </si>
  <si>
    <t>=IF($P$7="EUR",(K96*1.8)/F96,(K96*1.8)/F96)</t>
  </si>
  <si>
    <t>=IF(VLOOKUP(B96,Product_Group_Discounts,3,FALSE)="",'New Quote Discounts'!$D$7,VLOOKUP(B96,Product_Group_Discounts,3,FALSE))</t>
  </si>
  <si>
    <t>5012568279533</t>
  </si>
  <si>
    <t>=IF($J$7="GBP",K96,IF($J$7="EUR",L96,M96))</t>
  </si>
  <si>
    <t>=(K96-J96)/K96</t>
  </si>
  <si>
    <t>=IFERROR(IF('Price List'!$E$3="QUOTE",K97-(K97*Q97),K97-(K97*L97)-(K97*Q97)),"")</t>
  </si>
  <si>
    <t>=IF($K$7="GBP",NL("First","Sales Price","Unit Price","Item No.","@@"&amp;$G97,"Ending Date","@@","Sales Type","All Customers","Currency Code","@@"),IF($K$7="EUR",NL("First","Sales Price","Unit Price","Item No.","@@"&amp;$G97,"Ending Date","@@","Sales Type","All Customers","Currency Code","@@")*'New Quote Discounts'!$K$3,NL("First","Sales Price","Unit Price","Item No.","@@"&amp;$G97,"Ending Date","@@","Sales Type","All Customers","Currency Code","@@")*'New Quote Discounts'!$K$4))</t>
  </si>
  <si>
    <t>=IFERROR(IF(NL("First","Sales Line Discount","Line Discount %","Code","@@"&amp;$G97,"Sales Type","Customer","Sales Code",$C$3)="",M97,NL("First","Sales Line Discount","Line Discount %","Code","@@"&amp;$G97,"Sales Type","Customer","Sales Code",$C$3)/100),0)</t>
  </si>
  <si>
    <t>=IFERROR(NL("First","Sales Line Discount","Line Discount %","Code","@@"&amp;$B97,"Sales Type","Customer","Sales Code",$C$3,"Type","Item Discount Group")/100,$N97)</t>
  </si>
  <si>
    <t>=IFERROR(K97/F97,"")</t>
  </si>
  <si>
    <t>=IF($P$7="EUR",(K97*1.8)/F97,(K97*1.8)/F97)</t>
  </si>
  <si>
    <t>=IF(VLOOKUP(B97,Product_Group_Discounts,3,FALSE)="",'New Quote Discounts'!$D$7,VLOOKUP(B97,Product_Group_Discounts,3,FALSE))</t>
  </si>
  <si>
    <t>5012568279250</t>
  </si>
  <si>
    <t>=IF($J$7="GBP",K97,IF($J$7="EUR",L97,M97))</t>
  </si>
  <si>
    <t>=(K97-J97)/K97</t>
  </si>
  <si>
    <t>12.96</t>
  </si>
  <si>
    <t>=IFERROR(IF('Price List'!$E$3="QUOTE",K98-(K98*Q98),K98-(K98*L98)-(K98*Q98)),"")</t>
  </si>
  <si>
    <t>=IF($K$7="GBP",NL("First","Sales Price","Unit Price","Item No.","@@"&amp;$G98,"Ending Date","@@","Sales Type","All Customers","Currency Code","@@"),IF($K$7="EUR",NL("First","Sales Price","Unit Price","Item No.","@@"&amp;$G98,"Ending Date","@@","Sales Type","All Customers","Currency Code","@@")*'New Quote Discounts'!$K$3,NL("First","Sales Price","Unit Price","Item No.","@@"&amp;$G98,"Ending Date","@@","Sales Type","All Customers","Currency Code","@@")*'New Quote Discounts'!$K$4))</t>
  </si>
  <si>
    <t>=IFERROR(IF(NL("First","Sales Line Discount","Line Discount %","Code","@@"&amp;$G98,"Sales Type","Customer","Sales Code",$C$3)="",M98,NL("First","Sales Line Discount","Line Discount %","Code","@@"&amp;$G98,"Sales Type","Customer","Sales Code",$C$3)/100),0)</t>
  </si>
  <si>
    <t>=IFERROR(NL("First","Sales Line Discount","Line Discount %","Code","@@"&amp;$B98,"Sales Type","Customer","Sales Code",$C$3,"Type","Item Discount Group")/100,$N98)</t>
  </si>
  <si>
    <t>=IFERROR(K98/F98,"")</t>
  </si>
  <si>
    <t>=IF($P$7="EUR",(K98*1.8)/F98,(K98*1.8)/F98)</t>
  </si>
  <si>
    <t>=IF(VLOOKUP(B98,Product_Group_Discounts,3,FALSE)="",'New Quote Discounts'!$D$7,VLOOKUP(B98,Product_Group_Discounts,3,FALSE))</t>
  </si>
  <si>
    <t>=IF($J$7="GBP",K98,IF($J$7="EUR",L98,M98))</t>
  </si>
  <si>
    <t>=(K98-J98)/K98</t>
  </si>
  <si>
    <t>=IFERROR(IF('Price List'!$E$3="QUOTE",K99-(K99*Q99),K99-(K99*L99)-(K99*Q99)),"")</t>
  </si>
  <si>
    <t>=IF($K$7="GBP",NL("First","Sales Price","Unit Price","Item No.","@@"&amp;$G99,"Ending Date","@@","Sales Type","All Customers","Currency Code","@@"),IF($K$7="EUR",NL("First","Sales Price","Unit Price","Item No.","@@"&amp;$G99,"Ending Date","@@","Sales Type","All Customers","Currency Code","@@")*'New Quote Discounts'!$K$3,NL("First","Sales Price","Unit Price","Item No.","@@"&amp;$G99,"Ending Date","@@","Sales Type","All Customers","Currency Code","@@")*'New Quote Discounts'!$K$4))</t>
  </si>
  <si>
    <t>=IFERROR(IF(NL("First","Sales Line Discount","Line Discount %","Code","@@"&amp;$G99,"Sales Type","Customer","Sales Code",$C$3)="",M99,NL("First","Sales Line Discount","Line Discount %","Code","@@"&amp;$G99,"Sales Type","Customer","Sales Code",$C$3)/100),0)</t>
  </si>
  <si>
    <t>=IFERROR(NL("First","Sales Line Discount","Line Discount %","Code","@@"&amp;$B99,"Sales Type","Customer","Sales Code",$C$3,"Type","Item Discount Group")/100,$N99)</t>
  </si>
  <si>
    <t>=IFERROR(K99/F99,"")</t>
  </si>
  <si>
    <t>=IF($P$7="EUR",(K99*1.8)/F99,(K99*1.8)/F99)</t>
  </si>
  <si>
    <t>=IF(VLOOKUP(B99,Product_Group_Discounts,3,FALSE)="",'New Quote Discounts'!$D$7,VLOOKUP(B99,Product_Group_Discounts,3,FALSE))</t>
  </si>
  <si>
    <t>5012568270097</t>
  </si>
  <si>
    <t>=IF($J$7="GBP",K99,IF($J$7="EUR",L99,M99))</t>
  </si>
  <si>
    <t>=(K99-J99)/K99</t>
  </si>
  <si>
    <t>=IFERROR(IF('Price List'!$E$3="QUOTE",K100-(K100*Q100),K100-(K100*L100)-(K100*Q100)),"")</t>
  </si>
  <si>
    <t>=IF($K$7="GBP",NL("First","Sales Price","Unit Price","Item No.","@@"&amp;$G100,"Ending Date","@@","Sales Type","All Customers","Currency Code","@@"),IF($K$7="EUR",NL("First","Sales Price","Unit Price","Item No.","@@"&amp;$G100,"Ending Date","@@","Sales Type","All Customers","Currency Code","@@")*'New Quote Discounts'!$K$3,NL("First","Sales Price","Unit Price","Item No.","@@"&amp;$G100,"Ending Date","@@","Sales Type","All Customers","Currency Code","@@")*'New Quote Discounts'!$K$4))</t>
  </si>
  <si>
    <t>=IFERROR(IF(NL("First","Sales Line Discount","Line Discount %","Code","@@"&amp;$G100,"Sales Type","Customer","Sales Code",$C$3)="",M100,NL("First","Sales Line Discount","Line Discount %","Code","@@"&amp;$G100,"Sales Type","Customer","Sales Code",$C$3)/100),0)</t>
  </si>
  <si>
    <t>=IFERROR(NL("First","Sales Line Discount","Line Discount %","Code","@@"&amp;$B100,"Sales Type","Customer","Sales Code",$C$3,"Type","Item Discount Group")/100,$N100)</t>
  </si>
  <si>
    <t>=IFERROR(K100/F100,"")</t>
  </si>
  <si>
    <t>=IF($P$7="EUR",(K100*1.8)/F100,(K100*1.8)/F100)</t>
  </si>
  <si>
    <t>=IF(VLOOKUP(B100,Product_Group_Discounts,3,FALSE)="",'New Quote Discounts'!$D$7,VLOOKUP(B100,Product_Group_Discounts,3,FALSE))</t>
  </si>
  <si>
    <t>5012568270103</t>
  </si>
  <si>
    <t>=IF($J$7="GBP",K100,IF($J$7="EUR",L100,M100))</t>
  </si>
  <si>
    <t>=(K100-J100)/K100</t>
  </si>
  <si>
    <t>=IFERROR(IF('Price List'!$E$3="QUOTE",K101-(K101*Q101),K101-(K101*L101)-(K101*Q101)),"")</t>
  </si>
  <si>
    <t>=IF($K$7="GBP",NL("First","Sales Price","Unit Price","Item No.","@@"&amp;$G101,"Ending Date","@@","Sales Type","All Customers","Currency Code","@@"),IF($K$7="EUR",NL("First","Sales Price","Unit Price","Item No.","@@"&amp;$G101,"Ending Date","@@","Sales Type","All Customers","Currency Code","@@")*'New Quote Discounts'!$K$3,NL("First","Sales Price","Unit Price","Item No.","@@"&amp;$G101,"Ending Date","@@","Sales Type","All Customers","Currency Code","@@")*'New Quote Discounts'!$K$4))</t>
  </si>
  <si>
    <t>=IFERROR(IF(NL("First","Sales Line Discount","Line Discount %","Code","@@"&amp;$G101,"Sales Type","Customer","Sales Code",$C$3)="",M101,NL("First","Sales Line Discount","Line Discount %","Code","@@"&amp;$G101,"Sales Type","Customer","Sales Code",$C$3)/100),0)</t>
  </si>
  <si>
    <t>=IFERROR(NL("First","Sales Line Discount","Line Discount %","Code","@@"&amp;$B101,"Sales Type","Customer","Sales Code",$C$3,"Type","Item Discount Group")/100,$N101)</t>
  </si>
  <si>
    <t>=IFERROR(K101/F101,"")</t>
  </si>
  <si>
    <t>=IF($P$7="EUR",(K101*1.8)/F101,(K101*1.8)/F101)</t>
  </si>
  <si>
    <t>=IF(VLOOKUP(B101,Product_Group_Discounts,3,FALSE)="",'New Quote Discounts'!$D$7,VLOOKUP(B101,Product_Group_Discounts,3,FALSE))</t>
  </si>
  <si>
    <t>5012568370681</t>
  </si>
  <si>
    <t>=IF($J$7="GBP",K101,IF($J$7="EUR",L101,M101))</t>
  </si>
  <si>
    <t>=(K101-J101)/K101</t>
  </si>
  <si>
    <t>=IFERROR(IF('Price List'!$E$3="QUOTE",K102-(K102*Q102),K102-(K102*L102)-(K102*Q102)),"")</t>
  </si>
  <si>
    <t>=IF($K$7="GBP",NL("First","Sales Price","Unit Price","Item No.","@@"&amp;$G102,"Ending Date","@@","Sales Type","All Customers","Currency Code","@@"),IF($K$7="EUR",NL("First","Sales Price","Unit Price","Item No.","@@"&amp;$G102,"Ending Date","@@","Sales Type","All Customers","Currency Code","@@")*'New Quote Discounts'!$K$3,NL("First","Sales Price","Unit Price","Item No.","@@"&amp;$G102,"Ending Date","@@","Sales Type","All Customers","Currency Code","@@")*'New Quote Discounts'!$K$4))</t>
  </si>
  <si>
    <t>=IFERROR(IF(NL("First","Sales Line Discount","Line Discount %","Code","@@"&amp;$G102,"Sales Type","Customer","Sales Code",$C$3)="",M102,NL("First","Sales Line Discount","Line Discount %","Code","@@"&amp;$G102,"Sales Type","Customer","Sales Code",$C$3)/100),0)</t>
  </si>
  <si>
    <t>=IFERROR(NL("First","Sales Line Discount","Line Discount %","Code","@@"&amp;$B102,"Sales Type","Customer","Sales Code",$C$3,"Type","Item Discount Group")/100,$N102)</t>
  </si>
  <si>
    <t>=IFERROR(K102/F102,"")</t>
  </si>
  <si>
    <t>=IF($P$7="EUR",(K102*1.8)/F102,(K102*1.8)/F102)</t>
  </si>
  <si>
    <t>=IF(VLOOKUP(B102,Product_Group_Discounts,3,FALSE)="",'New Quote Discounts'!$D$7,VLOOKUP(B102,Product_Group_Discounts,3,FALSE))</t>
  </si>
  <si>
    <t>5012568246047</t>
  </si>
  <si>
    <t>=IF($J$7="GBP",K102,IF($J$7="EUR",L102,M102))</t>
  </si>
  <si>
    <t>=(K102-J102)/K102</t>
  </si>
  <si>
    <t>=IFERROR(IF('Price List'!$E$3="QUOTE",K103-(K103*Q103),K103-(K103*L103)-(K103*Q103)),"")</t>
  </si>
  <si>
    <t>=IF($K$7="GBP",NL("First","Sales Price","Unit Price","Item No.","@@"&amp;$G103,"Ending Date","@@","Sales Type","All Customers","Currency Code","@@"),IF($K$7="EUR",NL("First","Sales Price","Unit Price","Item No.","@@"&amp;$G103,"Ending Date","@@","Sales Type","All Customers","Currency Code","@@")*'New Quote Discounts'!$K$3,NL("First","Sales Price","Unit Price","Item No.","@@"&amp;$G103,"Ending Date","@@","Sales Type","All Customers","Currency Code","@@")*'New Quote Discounts'!$K$4))</t>
  </si>
  <si>
    <t>=IFERROR(IF(NL("First","Sales Line Discount","Line Discount %","Code","@@"&amp;$G103,"Sales Type","Customer","Sales Code",$C$3)="",M103,NL("First","Sales Line Discount","Line Discount %","Code","@@"&amp;$G103,"Sales Type","Customer","Sales Code",$C$3)/100),0)</t>
  </si>
  <si>
    <t>=IFERROR(NL("First","Sales Line Discount","Line Discount %","Code","@@"&amp;$B103,"Sales Type","Customer","Sales Code",$C$3,"Type","Item Discount Group")/100,$N103)</t>
  </si>
  <si>
    <t>=IFERROR(K103/F103,"")</t>
  </si>
  <si>
    <t>=IF($P$7="EUR",(K103*1.8)/F103,(K103*1.8)/F103)</t>
  </si>
  <si>
    <t>=IF(VLOOKUP(B103,Product_Group_Discounts,3,FALSE)="",'New Quote Discounts'!$D$7,VLOOKUP(B103,Product_Group_Discounts,3,FALSE))</t>
  </si>
  <si>
    <t>5012568246054</t>
  </si>
  <si>
    <t>=IF($J$7="GBP",K103,IF($J$7="EUR",L103,M103))</t>
  </si>
  <si>
    <t>=(K103-J103)/K103</t>
  </si>
  <si>
    <t>=IFERROR(IF('Price List'!$E$3="QUOTE",K104-(K104*Q104),K104-(K104*L104)-(K104*Q104)),"")</t>
  </si>
  <si>
    <t>=IF($K$7="GBP",NL("First","Sales Price","Unit Price","Item No.","@@"&amp;$G104,"Ending Date","@@","Sales Type","All Customers","Currency Code","@@"),IF($K$7="EUR",NL("First","Sales Price","Unit Price","Item No.","@@"&amp;$G104,"Ending Date","@@","Sales Type","All Customers","Currency Code","@@")*'New Quote Discounts'!$K$3,NL("First","Sales Price","Unit Price","Item No.","@@"&amp;$G104,"Ending Date","@@","Sales Type","All Customers","Currency Code","@@")*'New Quote Discounts'!$K$4))</t>
  </si>
  <si>
    <t>=IFERROR(IF(NL("First","Sales Line Discount","Line Discount %","Code","@@"&amp;$G104,"Sales Type","Customer","Sales Code",$C$3)="",M104,NL("First","Sales Line Discount","Line Discount %","Code","@@"&amp;$G104,"Sales Type","Customer","Sales Code",$C$3)/100),0)</t>
  </si>
  <si>
    <t>=IFERROR(NL("First","Sales Line Discount","Line Discount %","Code","@@"&amp;$B104,"Sales Type","Customer","Sales Code",$C$3,"Type","Item Discount Group")/100,$N104)</t>
  </si>
  <si>
    <t>=IFERROR(K104/F104,"")</t>
  </si>
  <si>
    <t>=IF($P$7="EUR",(K104*1.8)/F104,(K104*1.8)/F104)</t>
  </si>
  <si>
    <t>=IF(VLOOKUP(B104,Product_Group_Discounts,3,FALSE)="",'New Quote Discounts'!$D$7,VLOOKUP(B104,Product_Group_Discounts,3,FALSE))</t>
  </si>
  <si>
    <t>5012568380857</t>
  </si>
  <si>
    <t>=IF($J$7="GBP",K104,IF($J$7="EUR",L104,M104))</t>
  </si>
  <si>
    <t>=$Y$92</t>
  </si>
  <si>
    <t>=IFERROR(IF('Price List'!$E$3="QUOTE",K105-(K105*Q105),K105-(K105*L105)-(K105*Q105)),"")</t>
  </si>
  <si>
    <t>=IF($K$7="GBP",NL("First","Sales Price","Unit Price","Item No.","@@"&amp;$G105,"Ending Date","@@","Sales Type","All Customers","Currency Code","@@"),IF($K$7="EUR",NL("First","Sales Price","Unit Price","Item No.","@@"&amp;$G105,"Ending Date","@@","Sales Type","All Customers","Currency Code","@@")*'New Quote Discounts'!$K$3,NL("First","Sales Price","Unit Price","Item No.","@@"&amp;$G105,"Ending Date","@@","Sales Type","All Customers","Currency Code","@@")*'New Quote Discounts'!$K$4))</t>
  </si>
  <si>
    <t>=IFERROR(IF(NL("First","Sales Line Discount","Line Discount %","Code","@@"&amp;$G105,"Sales Type","Customer","Sales Code",$C$3)="",M105,NL("First","Sales Line Discount","Line Discount %","Code","@@"&amp;$G105,"Sales Type","Customer","Sales Code",$C$3)/100),0)</t>
  </si>
  <si>
    <t>=IFERROR(NL("First","Sales Line Discount","Line Discount %","Code","@@"&amp;$B105,"Sales Type","Customer","Sales Code",$C$3,"Type","Item Discount Group")/100,$N105)</t>
  </si>
  <si>
    <t>=IFERROR(K105/F105,"")</t>
  </si>
  <si>
    <t>=IF($P$7="EUR",(K105*1.8)/F105,(K105*1.8)/F105)</t>
  </si>
  <si>
    <t>=IF(VLOOKUP(B105,Product_Group_Discounts,3,FALSE)="",'New Quote Discounts'!$D$7,VLOOKUP(B105,Product_Group_Discounts,3,FALSE))</t>
  </si>
  <si>
    <t>5012568380864</t>
  </si>
  <si>
    <t>=IF($J$7="GBP",K105,IF($J$7="EUR",L105,M105))</t>
  </si>
  <si>
    <t>=IFERROR(IF('Price List'!$E$3="QUOTE",K106-(K106*Q106),K106-(K106*L106)-(K106*Q106)),"")</t>
  </si>
  <si>
    <t>=IF($K$7="GBP",NL("First","Sales Price","Unit Price","Item No.","@@"&amp;$G106,"Ending Date","@@","Sales Type","All Customers","Currency Code","@@"),IF($K$7="EUR",NL("First","Sales Price","Unit Price","Item No.","@@"&amp;$G106,"Ending Date","@@","Sales Type","All Customers","Currency Code","@@")*'New Quote Discounts'!$K$3,NL("First","Sales Price","Unit Price","Item No.","@@"&amp;$G106,"Ending Date","@@","Sales Type","All Customers","Currency Code","@@")*'New Quote Discounts'!$K$4))</t>
  </si>
  <si>
    <t>=IFERROR(IF(NL("First","Sales Line Discount","Line Discount %","Code","@@"&amp;$G106,"Sales Type","Customer","Sales Code",$C$3)="",M106,NL("First","Sales Line Discount","Line Discount %","Code","@@"&amp;$G106,"Sales Type","Customer","Sales Code",$C$3)/100),0)</t>
  </si>
  <si>
    <t>=IFERROR(NL("First","Sales Line Discount","Line Discount %","Code","@@"&amp;$B106,"Sales Type","Customer","Sales Code",$C$3,"Type","Item Discount Group")/100,$N106)</t>
  </si>
  <si>
    <t>=IFERROR(K106/F106,"")</t>
  </si>
  <si>
    <t>=IF($P$7="EUR",(K106*1.8)/F106,(K106*1.8)/F106)</t>
  </si>
  <si>
    <t>=IF(VLOOKUP(B106,Product_Group_Discounts,3,FALSE)="",'New Quote Discounts'!$D$7,VLOOKUP(B106,Product_Group_Discounts,3,FALSE))</t>
  </si>
  <si>
    <t>5012568380871</t>
  </si>
  <si>
    <t>=IF($J$7="GBP",K106,IF($J$7="EUR",L106,M106))</t>
  </si>
  <si>
    <t>=IFERROR(IF('Price List'!$E$3="QUOTE",K107-(K107*Q107),K107-(K107*L107)-(K107*Q107)),"")</t>
  </si>
  <si>
    <t>=IF($K$7="GBP",NL("First","Sales Price","Unit Price","Item No.","@@"&amp;$G107,"Ending Date","@@","Sales Type","All Customers","Currency Code","@@"),IF($K$7="EUR",NL("First","Sales Price","Unit Price","Item No.","@@"&amp;$G107,"Ending Date","@@","Sales Type","All Customers","Currency Code","@@")*'New Quote Discounts'!$K$3,NL("First","Sales Price","Unit Price","Item No.","@@"&amp;$G107,"Ending Date","@@","Sales Type","All Customers","Currency Code","@@")*'New Quote Discounts'!$K$4))</t>
  </si>
  <si>
    <t>=IFERROR(IF(NL("First","Sales Line Discount","Line Discount %","Code","@@"&amp;$G107,"Sales Type","Customer","Sales Code",$C$3)="",M107,NL("First","Sales Line Discount","Line Discount %","Code","@@"&amp;$G107,"Sales Type","Customer","Sales Code",$C$3)/100),0)</t>
  </si>
  <si>
    <t>=IFERROR(NL("First","Sales Line Discount","Line Discount %","Code","@@"&amp;$B107,"Sales Type","Customer","Sales Code",$C$3,"Type","Item Discount Group")/100,$N107)</t>
  </si>
  <si>
    <t>=IFERROR(K107/F107,"")</t>
  </si>
  <si>
    <t>=IF($P$7="EUR",(K107*1.8)/F107,(K107*1.8)/F107)</t>
  </si>
  <si>
    <t>=IF(VLOOKUP(B107,Product_Group_Discounts,3,FALSE)="",'New Quote Discounts'!$D$7,VLOOKUP(B107,Product_Group_Discounts,3,FALSE))</t>
  </si>
  <si>
    <t>5012568380888</t>
  </si>
  <si>
    <t>=IF($J$7="GBP",K107,IF($J$7="EUR",L107,M107))</t>
  </si>
  <si>
    <t>=IFERROR(IF('Price List'!$E$3="QUOTE",K108-(K108*Q108),K108-(K108*L108)-(K108*Q108)),"")</t>
  </si>
  <si>
    <t>=IF($K$7="GBP",NL("First","Sales Price","Unit Price","Item No.","@@"&amp;$G108,"Ending Date","@@","Sales Type","All Customers","Currency Code","@@"),IF($K$7="EUR",NL("First","Sales Price","Unit Price","Item No.","@@"&amp;$G108,"Ending Date","@@","Sales Type","All Customers","Currency Code","@@")*'New Quote Discounts'!$K$3,NL("First","Sales Price","Unit Price","Item No.","@@"&amp;$G108,"Ending Date","@@","Sales Type","All Customers","Currency Code","@@")*'New Quote Discounts'!$K$4))</t>
  </si>
  <si>
    <t>=IFERROR(IF(NL("First","Sales Line Discount","Line Discount %","Code","@@"&amp;$G108,"Sales Type","Customer","Sales Code",$C$3)="",M108,NL("First","Sales Line Discount","Line Discount %","Code","@@"&amp;$G108,"Sales Type","Customer","Sales Code",$C$3)/100),0)</t>
  </si>
  <si>
    <t>=IFERROR(NL("First","Sales Line Discount","Line Discount %","Code","@@"&amp;$B108,"Sales Type","Customer","Sales Code",$C$3,"Type","Item Discount Group")/100,$N108)</t>
  </si>
  <si>
    <t>=IFERROR(K108/F108,"")</t>
  </si>
  <si>
    <t>=IF($P$7="EUR",(K108*1.8)/F108,(K108*1.8)/F108)</t>
  </si>
  <si>
    <t>=IF(VLOOKUP(B108,Product_Group_Discounts,3,FALSE)="",'New Quote Discounts'!$D$7,VLOOKUP(B108,Product_Group_Discounts,3,FALSE))</t>
  </si>
  <si>
    <t>5012568380895</t>
  </si>
  <si>
    <t>=IF($J$7="GBP",K108,IF($J$7="EUR",L108,M108))</t>
  </si>
  <si>
    <t>=IFERROR(IF('Price List'!$E$3="QUOTE",K109-(K109*Q109),K109-(K109*L109)-(K109*Q109)),"")</t>
  </si>
  <si>
    <t>=IF($K$7="GBP",NL("First","Sales Price","Unit Price","Item No.","@@"&amp;$G109,"Ending Date","@@","Sales Type","All Customers","Currency Code","@@"),IF($K$7="EUR",NL("First","Sales Price","Unit Price","Item No.","@@"&amp;$G109,"Ending Date","@@","Sales Type","All Customers","Currency Code","@@")*'New Quote Discounts'!$K$3,NL("First","Sales Price","Unit Price","Item No.","@@"&amp;$G109,"Ending Date","@@","Sales Type","All Customers","Currency Code","@@")*'New Quote Discounts'!$K$4))</t>
  </si>
  <si>
    <t>=IFERROR(IF(NL("First","Sales Line Discount","Line Discount %","Code","@@"&amp;$G109,"Sales Type","Customer","Sales Code",$C$3)="",M109,NL("First","Sales Line Discount","Line Discount %","Code","@@"&amp;$G109,"Sales Type","Customer","Sales Code",$C$3)/100),0)</t>
  </si>
  <si>
    <t>=IFERROR(NL("First","Sales Line Discount","Line Discount %","Code","@@"&amp;$B109,"Sales Type","Customer","Sales Code",$C$3,"Type","Item Discount Group")/100,$N109)</t>
  </si>
  <si>
    <t>=IFERROR(K109/F109,"")</t>
  </si>
  <si>
    <t>=IF($P$7="EUR",(K109*1.8)/F109,(K109*1.8)/F109)</t>
  </si>
  <si>
    <t>=IF(VLOOKUP(B109,Product_Group_Discounts,3,FALSE)="",'New Quote Discounts'!$D$7,VLOOKUP(B109,Product_Group_Discounts,3,FALSE))</t>
  </si>
  <si>
    <t>5012568380901</t>
  </si>
  <si>
    <t>=IF($J$7="GBP",K109,IF($J$7="EUR",L109,M109))</t>
  </si>
  <si>
    <t>=IFERROR(IF('Price List'!$E$3="QUOTE",K110-(K110*Q110),K110-(K110*L110)-(K110*Q110)),"")</t>
  </si>
  <si>
    <t>=IF($K$7="GBP",NL("First","Sales Price","Unit Price","Item No.","@@"&amp;$G110,"Ending Date","@@","Sales Type","All Customers","Currency Code","@@"),IF($K$7="EUR",NL("First","Sales Price","Unit Price","Item No.","@@"&amp;$G110,"Ending Date","@@","Sales Type","All Customers","Currency Code","@@")*'New Quote Discounts'!$K$3,NL("First","Sales Price","Unit Price","Item No.","@@"&amp;$G110,"Ending Date","@@","Sales Type","All Customers","Currency Code","@@")*'New Quote Discounts'!$K$4))</t>
  </si>
  <si>
    <t>=IFERROR(IF(NL("First","Sales Line Discount","Line Discount %","Code","@@"&amp;$G110,"Sales Type","Customer","Sales Code",$C$3)="",M110,NL("First","Sales Line Discount","Line Discount %","Code","@@"&amp;$G110,"Sales Type","Customer","Sales Code",$C$3)/100),0)</t>
  </si>
  <si>
    <t>=IFERROR(NL("First","Sales Line Discount","Line Discount %","Code","@@"&amp;$B110,"Sales Type","Customer","Sales Code",$C$3,"Type","Item Discount Group")/100,$N110)</t>
  </si>
  <si>
    <t>=IFERROR(K110/F110,"")</t>
  </si>
  <si>
    <t>=IF($P$7="EUR",(K110*1.8)/F110,(K110*1.8)/F110)</t>
  </si>
  <si>
    <t>=IF(VLOOKUP(B110,Product_Group_Discounts,3,FALSE)="",'New Quote Discounts'!$D$7,VLOOKUP(B110,Product_Group_Discounts,3,FALSE))</t>
  </si>
  <si>
    <t>5012568380918</t>
  </si>
  <si>
    <t>=IF($J$7="GBP",K110,IF($J$7="EUR",L110,M110))</t>
  </si>
  <si>
    <t>=IFERROR(IF('Price List'!$E$3="QUOTE",K111-(K111*Q111),K111-(K111*L111)-(K111*Q111)),"")</t>
  </si>
  <si>
    <t>=IF($K$7="GBP",NL("First","Sales Price","Unit Price","Item No.","@@"&amp;$G111,"Ending Date","@@","Sales Type","All Customers","Currency Code","@@"),IF($K$7="EUR",NL("First","Sales Price","Unit Price","Item No.","@@"&amp;$G111,"Ending Date","@@","Sales Type","All Customers","Currency Code","@@")*'New Quote Discounts'!$K$3,NL("First","Sales Price","Unit Price","Item No.","@@"&amp;$G111,"Ending Date","@@","Sales Type","All Customers","Currency Code","@@")*'New Quote Discounts'!$K$4))</t>
  </si>
  <si>
    <t>=IFERROR(IF(NL("First","Sales Line Discount","Line Discount %","Code","@@"&amp;$G111,"Sales Type","Customer","Sales Code",$C$3)="",M111,NL("First","Sales Line Discount","Line Discount %","Code","@@"&amp;$G111,"Sales Type","Customer","Sales Code",$C$3)/100),0)</t>
  </si>
  <si>
    <t>=IFERROR(NL("First","Sales Line Discount","Line Discount %","Code","@@"&amp;$B111,"Sales Type","Customer","Sales Code",$C$3,"Type","Item Discount Group")/100,$N111)</t>
  </si>
  <si>
    <t>=IFERROR(K111/F111,"")</t>
  </si>
  <si>
    <t>=IF($P$7="EUR",(K111*1.8)/F111,(K111*1.8)/F111)</t>
  </si>
  <si>
    <t>=IF(VLOOKUP(B111,Product_Group_Discounts,3,FALSE)="",'New Quote Discounts'!$D$7,VLOOKUP(B111,Product_Group_Discounts,3,FALSE))</t>
  </si>
  <si>
    <t>5012568380925</t>
  </si>
  <si>
    <t>=IF($J$7="GBP",K111,IF($J$7="EUR",L111,M111))</t>
  </si>
  <si>
    <t>=IFERROR(IF('Price List'!$E$3="QUOTE",K112-(K112*Q112),K112-(K112*L112)-(K112*Q112)),"")</t>
  </si>
  <si>
    <t>=IF($K$7="GBP",NL("First","Sales Price","Unit Price","Item No.","@@"&amp;$G112,"Ending Date","@@","Sales Type","All Customers","Currency Code","@@"),IF($K$7="EUR",NL("First","Sales Price","Unit Price","Item No.","@@"&amp;$G112,"Ending Date","@@","Sales Type","All Customers","Currency Code","@@")*'New Quote Discounts'!$K$3,NL("First","Sales Price","Unit Price","Item No.","@@"&amp;$G112,"Ending Date","@@","Sales Type","All Customers","Currency Code","@@")*'New Quote Discounts'!$K$4))</t>
  </si>
  <si>
    <t>=IFERROR(IF(NL("First","Sales Line Discount","Line Discount %","Code","@@"&amp;$G112,"Sales Type","Customer","Sales Code",$C$3)="",M112,NL("First","Sales Line Discount","Line Discount %","Code","@@"&amp;$G112,"Sales Type","Customer","Sales Code",$C$3)/100),0)</t>
  </si>
  <si>
    <t>=IFERROR(NL("First","Sales Line Discount","Line Discount %","Code","@@"&amp;$B112,"Sales Type","Customer","Sales Code",$C$3,"Type","Item Discount Group")/100,$N112)</t>
  </si>
  <si>
    <t>=IFERROR(K112/F112,"")</t>
  </si>
  <si>
    <t>=IF($P$7="EUR",(K112*1.8)/F112,(K112*1.8)/F112)</t>
  </si>
  <si>
    <t>=IF(VLOOKUP(B112,Product_Group_Discounts,3,FALSE)="",'New Quote Discounts'!$D$7,VLOOKUP(B112,Product_Group_Discounts,3,FALSE))</t>
  </si>
  <si>
    <t>5012568380932</t>
  </si>
  <si>
    <t>=IF($J$7="GBP",K112,IF($J$7="EUR",L112,M112))</t>
  </si>
  <si>
    <t>=IFERROR(IF('Price List'!$E$3="QUOTE",K113-(K113*Q113),K113-(K113*L113)-(K113*Q113)),"")</t>
  </si>
  <si>
    <t>=IF($K$7="GBP",NL("First","Sales Price","Unit Price","Item No.","@@"&amp;$G113,"Ending Date","@@","Sales Type","All Customers","Currency Code","@@"),IF($K$7="EUR",NL("First","Sales Price","Unit Price","Item No.","@@"&amp;$G113,"Ending Date","@@","Sales Type","All Customers","Currency Code","@@")*'New Quote Discounts'!$K$3,NL("First","Sales Price","Unit Price","Item No.","@@"&amp;$G113,"Ending Date","@@","Sales Type","All Customers","Currency Code","@@")*'New Quote Discounts'!$K$4))</t>
  </si>
  <si>
    <t>=IFERROR(IF(NL("First","Sales Line Discount","Line Discount %","Code","@@"&amp;$G113,"Sales Type","Customer","Sales Code",$C$3)="",M113,NL("First","Sales Line Discount","Line Discount %","Code","@@"&amp;$G113,"Sales Type","Customer","Sales Code",$C$3)/100),0)</t>
  </si>
  <si>
    <t>=IFERROR(NL("First","Sales Line Discount","Line Discount %","Code","@@"&amp;$B113,"Sales Type","Customer","Sales Code",$C$3,"Type","Item Discount Group")/100,$N113)</t>
  </si>
  <si>
    <t>=IFERROR(K113/F113,"")</t>
  </si>
  <si>
    <t>=IF($P$7="EUR",(K113*1.8)/F113,(K113*1.8)/F113)</t>
  </si>
  <si>
    <t>=IF(VLOOKUP(B113,Product_Group_Discounts,3,FALSE)="",'New Quote Discounts'!$D$7,VLOOKUP(B113,Product_Group_Discounts,3,FALSE))</t>
  </si>
  <si>
    <t>5012568380949</t>
  </si>
  <si>
    <t>=IF($J$7="GBP",K113,IF($J$7="EUR",L113,M113))</t>
  </si>
  <si>
    <t>=IFERROR(IF('Price List'!$E$3="QUOTE",K114-(K114*Q114),K114-(K114*L114)-(K114*Q114)),"")</t>
  </si>
  <si>
    <t>=IF($K$7="GBP",NL("First","Sales Price","Unit Price","Item No.","@@"&amp;$G114,"Ending Date","@@","Sales Type","All Customers","Currency Code","@@"),IF($K$7="EUR",NL("First","Sales Price","Unit Price","Item No.","@@"&amp;$G114,"Ending Date","@@","Sales Type","All Customers","Currency Code","@@")*'New Quote Discounts'!$K$3,NL("First","Sales Price","Unit Price","Item No.","@@"&amp;$G114,"Ending Date","@@","Sales Type","All Customers","Currency Code","@@")*'New Quote Discounts'!$K$4))</t>
  </si>
  <si>
    <t>=IFERROR(IF(NL("First","Sales Line Discount","Line Discount %","Code","@@"&amp;$G114,"Sales Type","Customer","Sales Code",$C$3)="",M114,NL("First","Sales Line Discount","Line Discount %","Code","@@"&amp;$G114,"Sales Type","Customer","Sales Code",$C$3)/100),0)</t>
  </si>
  <si>
    <t>=IFERROR(NL("First","Sales Line Discount","Line Discount %","Code","@@"&amp;$B114,"Sales Type","Customer","Sales Code",$C$3,"Type","Item Discount Group")/100,$N114)</t>
  </si>
  <si>
    <t>=IFERROR(K114/F114,"")</t>
  </si>
  <si>
    <t>=IF($P$7="EUR",(K114*1.8)/F114,(K114*1.8)/F114)</t>
  </si>
  <si>
    <t>=IF(VLOOKUP(B114,Product_Group_Discounts,3,FALSE)="",'New Quote Discounts'!$D$7,VLOOKUP(B114,Product_Group_Discounts,3,FALSE))</t>
  </si>
  <si>
    <t>5012568380956</t>
  </si>
  <si>
    <t>=IF($J$7="GBP",K114,IF($J$7="EUR",L114,M114))</t>
  </si>
  <si>
    <t>=IFERROR(IF('Price List'!$E$3="QUOTE",K115-(K115*Q115),K115-(K115*L115)-(K115*Q115)),"")</t>
  </si>
  <si>
    <t>=IF($K$7="GBP",NL("First","Sales Price","Unit Price","Item No.","@@"&amp;$G115,"Ending Date","@@","Sales Type","All Customers","Currency Code","@@"),IF($K$7="EUR",NL("First","Sales Price","Unit Price","Item No.","@@"&amp;$G115,"Ending Date","@@","Sales Type","All Customers","Currency Code","@@")*'New Quote Discounts'!$K$3,NL("First","Sales Price","Unit Price","Item No.","@@"&amp;$G115,"Ending Date","@@","Sales Type","All Customers","Currency Code","@@")*'New Quote Discounts'!$K$4))</t>
  </si>
  <si>
    <t>=IFERROR(IF(NL("First","Sales Line Discount","Line Discount %","Code","@@"&amp;$G115,"Sales Type","Customer","Sales Code",$C$3)="",M115,NL("First","Sales Line Discount","Line Discount %","Code","@@"&amp;$G115,"Sales Type","Customer","Sales Code",$C$3)/100),0)</t>
  </si>
  <si>
    <t>=IFERROR(NL("First","Sales Line Discount","Line Discount %","Code","@@"&amp;$B115,"Sales Type","Customer","Sales Code",$C$3,"Type","Item Discount Group")/100,$N115)</t>
  </si>
  <si>
    <t>=IFERROR(K115/F115,"")</t>
  </si>
  <si>
    <t>=IF($P$7="EUR",(K115*1.8)/F115,(K115*1.8)/F115)</t>
  </si>
  <si>
    <t>=IF(VLOOKUP(B115,Product_Group_Discounts,3,FALSE)="",'New Quote Discounts'!$D$7,VLOOKUP(B115,Product_Group_Discounts,3,FALSE))</t>
  </si>
  <si>
    <t>5012568380963</t>
  </si>
  <si>
    <t>=IF($J$7="GBP",K115,IF($J$7="EUR",L115,M115))</t>
  </si>
  <si>
    <t>14.6000000000058</t>
  </si>
  <si>
    <t>=IFERROR(IF('Price List'!$E$3="QUOTE",K116-(K116*Q116),K116-(K116*L116)-(K116*Q116)),"")</t>
  </si>
  <si>
    <t>=IF($K$7="GBP",NL("First","Sales Price","Unit Price","Item No.","@@"&amp;$G116,"Ending Date","@@","Sales Type","All Customers","Currency Code","@@"),IF($K$7="EUR",NL("First","Sales Price","Unit Price","Item No.","@@"&amp;$G116,"Ending Date","@@","Sales Type","All Customers","Currency Code","@@")*'New Quote Discounts'!$K$3,NL("First","Sales Price","Unit Price","Item No.","@@"&amp;$G116,"Ending Date","@@","Sales Type","All Customers","Currency Code","@@")*'New Quote Discounts'!$K$4))</t>
  </si>
  <si>
    <t>=IFERROR(IF(NL("First","Sales Line Discount","Line Discount %","Code","@@"&amp;$G116,"Sales Type","Customer","Sales Code",$C$3)="",M116,NL("First","Sales Line Discount","Line Discount %","Code","@@"&amp;$G116,"Sales Type","Customer","Sales Code",$C$3)/100),0)</t>
  </si>
  <si>
    <t>=IFERROR(NL("First","Sales Line Discount","Line Discount %","Code","@@"&amp;$B116,"Sales Type","Customer","Sales Code",$C$3,"Type","Item Discount Group")/100,$N116)</t>
  </si>
  <si>
    <t>=IFERROR(K116/F116,"")</t>
  </si>
  <si>
    <t>=IF($P$7="EUR",(K116*1.8)/F116,(K116*1.8)/F116)</t>
  </si>
  <si>
    <t>=IF(VLOOKUP(B116,Product_Group_Discounts,3,FALSE)="",'New Quote Discounts'!$D$7,VLOOKUP(B116,Product_Group_Discounts,3,FALSE))</t>
  </si>
  <si>
    <t>5012568246337</t>
  </si>
  <si>
    <t>=IF($J$7="GBP",K116,IF($J$7="EUR",L116,M116))</t>
  </si>
  <si>
    <t>=(K116-J116)/K116</t>
  </si>
  <si>
    <t>29.2000000000116</t>
  </si>
  <si>
    <t>=IFERROR(IF('Price List'!$E$3="QUOTE",K117-(K117*Q117),K117-(K117*L117)-(K117*Q117)),"")</t>
  </si>
  <si>
    <t>=IF($K$7="GBP",NL("First","Sales Price","Unit Price","Item No.","@@"&amp;$G117,"Ending Date","@@","Sales Type","All Customers","Currency Code","@@"),IF($K$7="EUR",NL("First","Sales Price","Unit Price","Item No.","@@"&amp;$G117,"Ending Date","@@","Sales Type","All Customers","Currency Code","@@")*'New Quote Discounts'!$K$3,NL("First","Sales Price","Unit Price","Item No.","@@"&amp;$G117,"Ending Date","@@","Sales Type","All Customers","Currency Code","@@")*'New Quote Discounts'!$K$4))</t>
  </si>
  <si>
    <t>=IFERROR(IF(NL("First","Sales Line Discount","Line Discount %","Code","@@"&amp;$G117,"Sales Type","Customer","Sales Code",$C$3)="",M117,NL("First","Sales Line Discount","Line Discount %","Code","@@"&amp;$G117,"Sales Type","Customer","Sales Code",$C$3)/100),0)</t>
  </si>
  <si>
    <t>=IFERROR(NL("First","Sales Line Discount","Line Discount %","Code","@@"&amp;$B117,"Sales Type","Customer","Sales Code",$C$3,"Type","Item Discount Group")/100,$N117)</t>
  </si>
  <si>
    <t>=IFERROR(K117/F117,"")</t>
  </si>
  <si>
    <t>=IF($P$7="EUR",(K117*1.8)/F117,(K117*1.8)/F117)</t>
  </si>
  <si>
    <t>=IF(VLOOKUP(B117,Product_Group_Discounts,3,FALSE)="",'New Quote Discounts'!$D$7,VLOOKUP(B117,Product_Group_Discounts,3,FALSE))</t>
  </si>
  <si>
    <t>5012568246344</t>
  </si>
  <si>
    <t>=IF($J$7="GBP",K117,IF($J$7="EUR",L117,M117))</t>
  </si>
  <si>
    <t>=(K117-J117)/K117</t>
  </si>
  <si>
    <t>=IFERROR(IF('Price List'!$E$3="QUOTE",K118-(K118*Q118),K118-(K118*L118)-(K118*Q118)),"")</t>
  </si>
  <si>
    <t>=IF($K$7="GBP",NL("First","Sales Price","Unit Price","Item No.","@@"&amp;$G118,"Ending Date","@@","Sales Type","All Customers","Currency Code","@@"),IF($K$7="EUR",NL("First","Sales Price","Unit Price","Item No.","@@"&amp;$G118,"Ending Date","@@","Sales Type","All Customers","Currency Code","@@")*'New Quote Discounts'!$K$3,NL("First","Sales Price","Unit Price","Item No.","@@"&amp;$G118,"Ending Date","@@","Sales Type","All Customers","Currency Code","@@")*'New Quote Discounts'!$K$4))</t>
  </si>
  <si>
    <t>=IFERROR(IF(NL("First","Sales Line Discount","Line Discount %","Code","@@"&amp;$G118,"Sales Type","Customer","Sales Code",$C$3)="",M118,NL("First","Sales Line Discount","Line Discount %","Code","@@"&amp;$G118,"Sales Type","Customer","Sales Code",$C$3)/100),0)</t>
  </si>
  <si>
    <t>=IFERROR(NL("First","Sales Line Discount","Line Discount %","Code","@@"&amp;$B118,"Sales Type","Customer","Sales Code",$C$3,"Type","Item Discount Group")/100,$N118)</t>
  </si>
  <si>
    <t>=IFERROR(K118/F118,"")</t>
  </si>
  <si>
    <t>=IF($P$7="EUR",(K118*1.8)/F118,(K118*1.8)/F118)</t>
  </si>
  <si>
    <t>=IF(VLOOKUP(B118,Product_Group_Discounts,3,FALSE)="",'New Quote Discounts'!$D$7,VLOOKUP(B118,Product_Group_Discounts,3,FALSE))</t>
  </si>
  <si>
    <t>5012568246351</t>
  </si>
  <si>
    <t>=IF($J$7="GBP",K118,IF($J$7="EUR",L118,M118))</t>
  </si>
  <si>
    <t>=(K118-J118)/K118</t>
  </si>
  <si>
    <t>=IFERROR(IF('Price List'!$E$3="QUOTE",K119-(K119*Q119),K119-(K119*L119)-(K119*Q119)),"")</t>
  </si>
  <si>
    <t>=IF($K$7="GBP",NL("First","Sales Price","Unit Price","Item No.","@@"&amp;$G119,"Ending Date","@@","Sales Type","All Customers","Currency Code","@@"),IF($K$7="EUR",NL("First","Sales Price","Unit Price","Item No.","@@"&amp;$G119,"Ending Date","@@","Sales Type","All Customers","Currency Code","@@")*'New Quote Discounts'!$K$3,NL("First","Sales Price","Unit Price","Item No.","@@"&amp;$G119,"Ending Date","@@","Sales Type","All Customers","Currency Code","@@")*'New Quote Discounts'!$K$4))</t>
  </si>
  <si>
    <t>=IFERROR(IF(NL("First","Sales Line Discount","Line Discount %","Code","@@"&amp;$G119,"Sales Type","Customer","Sales Code",$C$3)="",M119,NL("First","Sales Line Discount","Line Discount %","Code","@@"&amp;$G119,"Sales Type","Customer","Sales Code",$C$3)/100),0)</t>
  </si>
  <si>
    <t>=IFERROR(NL("First","Sales Line Discount","Line Discount %","Code","@@"&amp;$B119,"Sales Type","Customer","Sales Code",$C$3,"Type","Item Discount Group")/100,$N119)</t>
  </si>
  <si>
    <t>=IFERROR(K119/F119,"")</t>
  </si>
  <si>
    <t>=IF($P$7="EUR",(K119*1.8)/F119,(K119*1.8)/F119)</t>
  </si>
  <si>
    <t>=IF(VLOOKUP(B119,Product_Group_Discounts,3,FALSE)="",'New Quote Discounts'!$D$7,VLOOKUP(B119,Product_Group_Discounts,3,FALSE))</t>
  </si>
  <si>
    <t>5012568246368</t>
  </si>
  <si>
    <t>=IF($J$7="GBP",K119,IF($J$7="EUR",L119,M119))</t>
  </si>
  <si>
    <t>=(K119-J119)/K119</t>
  </si>
  <si>
    <t>=IFERROR(IF('Price List'!$E$3="QUOTE",K120-(K120*Q120),K120-(K120*L120)-(K120*Q120)),"")</t>
  </si>
  <si>
    <t>=IF($K$7="GBP",NL("First","Sales Price","Unit Price","Item No.","@@"&amp;$G120,"Ending Date","@@","Sales Type","All Customers","Currency Code","@@"),IF($K$7="EUR",NL("First","Sales Price","Unit Price","Item No.","@@"&amp;$G120,"Ending Date","@@","Sales Type","All Customers","Currency Code","@@")*'New Quote Discounts'!$K$3,NL("First","Sales Price","Unit Price","Item No.","@@"&amp;$G120,"Ending Date","@@","Sales Type","All Customers","Currency Code","@@")*'New Quote Discounts'!$K$4))</t>
  </si>
  <si>
    <t>=IFERROR(IF(NL("First","Sales Line Discount","Line Discount %","Code","@@"&amp;$G120,"Sales Type","Customer","Sales Code",$C$3)="",M120,NL("First","Sales Line Discount","Line Discount %","Code","@@"&amp;$G120,"Sales Type","Customer","Sales Code",$C$3)/100),0)</t>
  </si>
  <si>
    <t>=IFERROR(NL("First","Sales Line Discount","Line Discount %","Code","@@"&amp;$B120,"Sales Type","Customer","Sales Code",$C$3,"Type","Item Discount Group")/100,$N120)</t>
  </si>
  <si>
    <t>=IFERROR(K120/F120,"")</t>
  </si>
  <si>
    <t>=IF($P$7="EUR",(K120*1.8)/F120,(K120*1.8)/F120)</t>
  </si>
  <si>
    <t>=IF(VLOOKUP(B120,Product_Group_Discounts,3,FALSE)="",'New Quote Discounts'!$D$7,VLOOKUP(B120,Product_Group_Discounts,3,FALSE))</t>
  </si>
  <si>
    <t>5012568246375</t>
  </si>
  <si>
    <t>=IF($J$7="GBP",K120,IF($J$7="EUR",L120,M120))</t>
  </si>
  <si>
    <t>=(K120-J120)/K120</t>
  </si>
  <si>
    <t>=IFERROR(IF('Price List'!$E$3="QUOTE",K121-(K121*Q121),K121-(K121*L121)-(K121*Q121)),"")</t>
  </si>
  <si>
    <t>=IF($K$7="GBP",NL("First","Sales Price","Unit Price","Item No.","@@"&amp;$G121,"Ending Date","@@","Sales Type","All Customers","Currency Code","@@"),IF($K$7="EUR",NL("First","Sales Price","Unit Price","Item No.","@@"&amp;$G121,"Ending Date","@@","Sales Type","All Customers","Currency Code","@@")*'New Quote Discounts'!$K$3,NL("First","Sales Price","Unit Price","Item No.","@@"&amp;$G121,"Ending Date","@@","Sales Type","All Customers","Currency Code","@@")*'New Quote Discounts'!$K$4))</t>
  </si>
  <si>
    <t>=IFERROR(IF(NL("First","Sales Line Discount","Line Discount %","Code","@@"&amp;$G121,"Sales Type","Customer","Sales Code",$C$3)="",M121,NL("First","Sales Line Discount","Line Discount %","Code","@@"&amp;$G121,"Sales Type","Customer","Sales Code",$C$3)/100),0)</t>
  </si>
  <si>
    <t>=IFERROR(NL("First","Sales Line Discount","Line Discount %","Code","@@"&amp;$B121,"Sales Type","Customer","Sales Code",$C$3,"Type","Item Discount Group")/100,$N121)</t>
  </si>
  <si>
    <t>=IFERROR(K121/F121,"")</t>
  </si>
  <si>
    <t>=IF($P$7="EUR",(K121*1.8)/F121,(K121*1.8)/F121)</t>
  </si>
  <si>
    <t>=IF(VLOOKUP(B121,Product_Group_Discounts,3,FALSE)="",'New Quote Discounts'!$D$7,VLOOKUP(B121,Product_Group_Discounts,3,FALSE))</t>
  </si>
  <si>
    <t>5012568246382</t>
  </si>
  <si>
    <t>=IF($J$7="GBP",K121,IF($J$7="EUR",L121,M121))</t>
  </si>
  <si>
    <t>=(K121-J121)/K121</t>
  </si>
  <si>
    <t>=IFERROR(IF('Price List'!$E$3="QUOTE",K122-(K122*Q122),K122-(K122*L122)-(K122*Q122)),"")</t>
  </si>
  <si>
    <t>=IF($K$7="GBP",NL("First","Sales Price","Unit Price","Item No.","@@"&amp;$G122,"Ending Date","@@","Sales Type","All Customers","Currency Code","@@"),IF($K$7="EUR",NL("First","Sales Price","Unit Price","Item No.","@@"&amp;$G122,"Ending Date","@@","Sales Type","All Customers","Currency Code","@@")*'New Quote Discounts'!$K$3,NL("First","Sales Price","Unit Price","Item No.","@@"&amp;$G122,"Ending Date","@@","Sales Type","All Customers","Currency Code","@@")*'New Quote Discounts'!$K$4))</t>
  </si>
  <si>
    <t>=IFERROR(IF(NL("First","Sales Line Discount","Line Discount %","Code","@@"&amp;$G122,"Sales Type","Customer","Sales Code",$C$3)="",M122,NL("First","Sales Line Discount","Line Discount %","Code","@@"&amp;$G122,"Sales Type","Customer","Sales Code",$C$3)/100),0)</t>
  </si>
  <si>
    <t>=IFERROR(NL("First","Sales Line Discount","Line Discount %","Code","@@"&amp;$B122,"Sales Type","Customer","Sales Code",$C$3,"Type","Item Discount Group")/100,$N122)</t>
  </si>
  <si>
    <t>=IFERROR(K122/F122,"")</t>
  </si>
  <si>
    <t>=IF($P$7="EUR",(K122*1.8)/F122,(K122*1.8)/F122)</t>
  </si>
  <si>
    <t>=IF(VLOOKUP(B122,Product_Group_Discounts,3,FALSE)="",'New Quote Discounts'!$D$7,VLOOKUP(B122,Product_Group_Discounts,3,FALSE))</t>
  </si>
  <si>
    <t>5012568246436</t>
  </si>
  <si>
    <t>=IF($J$7="GBP",K122,IF($J$7="EUR",L122,M122))</t>
  </si>
  <si>
    <t>=(K122-J122)/K122</t>
  </si>
  <si>
    <t>=IFERROR(IF('Price List'!$E$3="QUOTE",K123-(K123*Q123),K123-(K123*L123)-(K123*Q123)),"")</t>
  </si>
  <si>
    <t>=IF($K$7="GBP",NL("First","Sales Price","Unit Price","Item No.","@@"&amp;$G123,"Ending Date","@@","Sales Type","All Customers","Currency Code","@@"),IF($K$7="EUR",NL("First","Sales Price","Unit Price","Item No.","@@"&amp;$G123,"Ending Date","@@","Sales Type","All Customers","Currency Code","@@")*'New Quote Discounts'!$K$3,NL("First","Sales Price","Unit Price","Item No.","@@"&amp;$G123,"Ending Date","@@","Sales Type","All Customers","Currency Code","@@")*'New Quote Discounts'!$K$4))</t>
  </si>
  <si>
    <t>=IFERROR(IF(NL("First","Sales Line Discount","Line Discount %","Code","@@"&amp;$G123,"Sales Type","Customer","Sales Code",$C$3)="",M123,NL("First","Sales Line Discount","Line Discount %","Code","@@"&amp;$G123,"Sales Type","Customer","Sales Code",$C$3)/100),0)</t>
  </si>
  <si>
    <t>=IFERROR(NL("First","Sales Line Discount","Line Discount %","Code","@@"&amp;$B123,"Sales Type","Customer","Sales Code",$C$3,"Type","Item Discount Group")/100,$N123)</t>
  </si>
  <si>
    <t>=IFERROR(K123/F123,"")</t>
  </si>
  <si>
    <t>=IF($P$7="EUR",(K123*1.8)/F123,(K123*1.8)/F123)</t>
  </si>
  <si>
    <t>=IF(VLOOKUP(B123,Product_Group_Discounts,3,FALSE)="",'New Quote Discounts'!$D$7,VLOOKUP(B123,Product_Group_Discounts,3,FALSE))</t>
  </si>
  <si>
    <t>5012568246443</t>
  </si>
  <si>
    <t>=IF($J$7="GBP",K123,IF($J$7="EUR",L123,M123))</t>
  </si>
  <si>
    <t>=(K123-J123)/K123</t>
  </si>
  <si>
    <t>=IFERROR(IF('Price List'!$E$3="QUOTE",K124-(K124*Q124),K124-(K124*L124)-(K124*Q124)),"")</t>
  </si>
  <si>
    <t>=IF($K$7="GBP",NL("First","Sales Price","Unit Price","Item No.","@@"&amp;$G124,"Ending Date","@@","Sales Type","All Customers","Currency Code","@@"),IF($K$7="EUR",NL("First","Sales Price","Unit Price","Item No.","@@"&amp;$G124,"Ending Date","@@","Sales Type","All Customers","Currency Code","@@")*'New Quote Discounts'!$K$3,NL("First","Sales Price","Unit Price","Item No.","@@"&amp;$G124,"Ending Date","@@","Sales Type","All Customers","Currency Code","@@")*'New Quote Discounts'!$K$4))</t>
  </si>
  <si>
    <t>=IFERROR(IF(NL("First","Sales Line Discount","Line Discount %","Code","@@"&amp;$G124,"Sales Type","Customer","Sales Code",$C$3)="",M124,NL("First","Sales Line Discount","Line Discount %","Code","@@"&amp;$G124,"Sales Type","Customer","Sales Code",$C$3)/100),0)</t>
  </si>
  <si>
    <t>=IFERROR(NL("First","Sales Line Discount","Line Discount %","Code","@@"&amp;$B124,"Sales Type","Customer","Sales Code",$C$3,"Type","Item Discount Group")/100,$N124)</t>
  </si>
  <si>
    <t>=IFERROR(K124/F124,"")</t>
  </si>
  <si>
    <t>=IF($P$7="EUR",(K124*1.8)/F124,(K124*1.8)/F124)</t>
  </si>
  <si>
    <t>=IF(VLOOKUP(B124,Product_Group_Discounts,3,FALSE)="",'New Quote Discounts'!$D$7,VLOOKUP(B124,Product_Group_Discounts,3,FALSE))</t>
  </si>
  <si>
    <t>5012568249451</t>
  </si>
  <si>
    <t>=IF($J$7="GBP",K124,IF($J$7="EUR",L124,M124))</t>
  </si>
  <si>
    <t>=(K124-J124)/K124</t>
  </si>
  <si>
    <t>=IFERROR(IF('Price List'!$E$3="QUOTE",K125-(K125*Q125),K125-(K125*L125)-(K125*Q125)),"")</t>
  </si>
  <si>
    <t>=IF($K$7="GBP",NL("First","Sales Price","Unit Price","Item No.","@@"&amp;$G125,"Ending Date","@@","Sales Type","All Customers","Currency Code","@@"),IF($K$7="EUR",NL("First","Sales Price","Unit Price","Item No.","@@"&amp;$G125,"Ending Date","@@","Sales Type","All Customers","Currency Code","@@")*'New Quote Discounts'!$K$3,NL("First","Sales Price","Unit Price","Item No.","@@"&amp;$G125,"Ending Date","@@","Sales Type","All Customers","Currency Code","@@")*'New Quote Discounts'!$K$4))</t>
  </si>
  <si>
    <t>=IFERROR(IF(NL("First","Sales Line Discount","Line Discount %","Code","@@"&amp;$G125,"Sales Type","Customer","Sales Code",$C$3)="",M125,NL("First","Sales Line Discount","Line Discount %","Code","@@"&amp;$G125,"Sales Type","Customer","Sales Code",$C$3)/100),0)</t>
  </si>
  <si>
    <t>=IFERROR(NL("First","Sales Line Discount","Line Discount %","Code","@@"&amp;$B125,"Sales Type","Customer","Sales Code",$C$3,"Type","Item Discount Group")/100,$N125)</t>
  </si>
  <si>
    <t>=IFERROR(K125/F125,"")</t>
  </si>
  <si>
    <t>=IF($P$7="EUR",(K125*1.8)/F125,(K125*1.8)/F125)</t>
  </si>
  <si>
    <t>=IF(VLOOKUP(B125,Product_Group_Discounts,3,FALSE)="",'New Quote Discounts'!$D$7,VLOOKUP(B125,Product_Group_Discounts,3,FALSE))</t>
  </si>
  <si>
    <t>5012568270110</t>
  </si>
  <si>
    <t>=IF($J$7="GBP",K125,IF($J$7="EUR",L125,M125))</t>
  </si>
  <si>
    <t>=(K125-J125)/K125</t>
  </si>
  <si>
    <t>=IFERROR(IF('Price List'!$E$3="QUOTE",K126-(K126*Q126),K126-(K126*L126)-(K126*Q126)),"")</t>
  </si>
  <si>
    <t>=IF($K$7="GBP",NL("First","Sales Price","Unit Price","Item No.","@@"&amp;$G126,"Ending Date","@@","Sales Type","All Customers","Currency Code","@@"),IF($K$7="EUR",NL("First","Sales Price","Unit Price","Item No.","@@"&amp;$G126,"Ending Date","@@","Sales Type","All Customers","Currency Code","@@")*'New Quote Discounts'!$K$3,NL("First","Sales Price","Unit Price","Item No.","@@"&amp;$G126,"Ending Date","@@","Sales Type","All Customers","Currency Code","@@")*'New Quote Discounts'!$K$4))</t>
  </si>
  <si>
    <t>=IFERROR(IF(NL("First","Sales Line Discount","Line Discount %","Code","@@"&amp;$G126,"Sales Type","Customer","Sales Code",$C$3)="",M126,NL("First","Sales Line Discount","Line Discount %","Code","@@"&amp;$G126,"Sales Type","Customer","Sales Code",$C$3)/100),0)</t>
  </si>
  <si>
    <t>=IFERROR(NL("First","Sales Line Discount","Line Discount %","Code","@@"&amp;$B126,"Sales Type","Customer","Sales Code",$C$3,"Type","Item Discount Group")/100,$N126)</t>
  </si>
  <si>
    <t>=IFERROR(K126/F126,"")</t>
  </si>
  <si>
    <t>=IF($P$7="EUR",(K126*1.8)/F126,(K126*1.8)/F126)</t>
  </si>
  <si>
    <t>=IF(VLOOKUP(B126,Product_Group_Discounts,3,FALSE)="",'New Quote Discounts'!$D$7,VLOOKUP(B126,Product_Group_Discounts,3,FALSE))</t>
  </si>
  <si>
    <t>5012568270127</t>
  </si>
  <si>
    <t>=IF($J$7="GBP",K126,IF($J$7="EUR",L126,M126))</t>
  </si>
  <si>
    <t>=(K126-J126)/K126</t>
  </si>
  <si>
    <t>=IFERROR(IF('Price List'!$E$3="QUOTE",K127-(K127*Q127),K127-(K127*L127)-(K127*Q127)),"")</t>
  </si>
  <si>
    <t>=IF($K$7="GBP",NL("First","Sales Price","Unit Price","Item No.","@@"&amp;$G127,"Ending Date","@@","Sales Type","All Customers","Currency Code","@@"),IF($K$7="EUR",NL("First","Sales Price","Unit Price","Item No.","@@"&amp;$G127,"Ending Date","@@","Sales Type","All Customers","Currency Code","@@")*'New Quote Discounts'!$K$3,NL("First","Sales Price","Unit Price","Item No.","@@"&amp;$G127,"Ending Date","@@","Sales Type","All Customers","Currency Code","@@")*'New Quote Discounts'!$K$4))</t>
  </si>
  <si>
    <t>=IFERROR(IF(NL("First","Sales Line Discount","Line Discount %","Code","@@"&amp;$G127,"Sales Type","Customer","Sales Code",$C$3)="",M127,NL("First","Sales Line Discount","Line Discount %","Code","@@"&amp;$G127,"Sales Type","Customer","Sales Code",$C$3)/100),0)</t>
  </si>
  <si>
    <t>=IFERROR(NL("First","Sales Line Discount","Line Discount %","Code","@@"&amp;$B127,"Sales Type","Customer","Sales Code",$C$3,"Type","Item Discount Group")/100,$N127)</t>
  </si>
  <si>
    <t>=IFERROR(K127/F127,"")</t>
  </si>
  <si>
    <t>=IF($P$7="EUR",(K127*1.8)/F127,(K127*1.8)/F127)</t>
  </si>
  <si>
    <t>=IF(VLOOKUP(B127,Product_Group_Discounts,3,FALSE)="",'New Quote Discounts'!$D$7,VLOOKUP(B127,Product_Group_Discounts,3,FALSE))</t>
  </si>
  <si>
    <t>5012568370643</t>
  </si>
  <si>
    <t>=IF($J$7="GBP",K127,IF($J$7="EUR",L127,M127))</t>
  </si>
  <si>
    <t>=(K127-J127)/K127</t>
  </si>
  <si>
    <t>17.2099999999919</t>
  </si>
  <si>
    <t>=IFERROR(IF('Price List'!$E$3="QUOTE",K128-(K128*Q128),K128-(K128*L128)-(K128*Q128)),"")</t>
  </si>
  <si>
    <t>=IF($K$7="GBP",NL("First","Sales Price","Unit Price","Item No.","@@"&amp;$G128,"Ending Date","@@","Sales Type","All Customers","Currency Code","@@"),IF($K$7="EUR",NL("First","Sales Price","Unit Price","Item No.","@@"&amp;$G128,"Ending Date","@@","Sales Type","All Customers","Currency Code","@@")*'New Quote Discounts'!$K$3,NL("First","Sales Price","Unit Price","Item No.","@@"&amp;$G128,"Ending Date","@@","Sales Type","All Customers","Currency Code","@@")*'New Quote Discounts'!$K$4))</t>
  </si>
  <si>
    <t>=IFERROR(IF(NL("First","Sales Line Discount","Line Discount %","Code","@@"&amp;$G128,"Sales Type","Customer","Sales Code",$C$3)="",M128,NL("First","Sales Line Discount","Line Discount %","Code","@@"&amp;$G128,"Sales Type","Customer","Sales Code",$C$3)/100),0)</t>
  </si>
  <si>
    <t>=IFERROR(NL("First","Sales Line Discount","Line Discount %","Code","@@"&amp;$B128,"Sales Type","Customer","Sales Code",$C$3,"Type","Item Discount Group")/100,$N128)</t>
  </si>
  <si>
    <t>=IFERROR(K128/F128,"")</t>
  </si>
  <si>
    <t>=IF($P$7="EUR",(K128*1.8)/F128,(K128*1.8)/F128)</t>
  </si>
  <si>
    <t>=IF(VLOOKUP(B128,Product_Group_Discounts,3,FALSE)="",'New Quote Discounts'!$D$7,VLOOKUP(B128,Product_Group_Discounts,3,FALSE))</t>
  </si>
  <si>
    <t>5012568246474</t>
  </si>
  <si>
    <t>=IF($J$7="GBP",K128,IF($J$7="EUR",L128,M128))</t>
  </si>
  <si>
    <t>=(K128-J128)/K128</t>
  </si>
  <si>
    <t>=IFERROR(IF('Price List'!$E$3="QUOTE",K129-(K129*Q129),K129-(K129*L129)-(K129*Q129)),"")</t>
  </si>
  <si>
    <t>=IF($K$7="GBP",NL("First","Sales Price","Unit Price","Item No.","@@"&amp;$G129,"Ending Date","@@","Sales Type","All Customers","Currency Code","@@"),IF($K$7="EUR",NL("First","Sales Price","Unit Price","Item No.","@@"&amp;$G129,"Ending Date","@@","Sales Type","All Customers","Currency Code","@@")*'New Quote Discounts'!$K$3,NL("First","Sales Price","Unit Price","Item No.","@@"&amp;$G129,"Ending Date","@@","Sales Type","All Customers","Currency Code","@@")*'New Quote Discounts'!$K$4))</t>
  </si>
  <si>
    <t>=IFERROR(IF(NL("First","Sales Line Discount","Line Discount %","Code","@@"&amp;$G129,"Sales Type","Customer","Sales Code",$C$3)="",M129,NL("First","Sales Line Discount","Line Discount %","Code","@@"&amp;$G129,"Sales Type","Customer","Sales Code",$C$3)/100),0)</t>
  </si>
  <si>
    <t>=IFERROR(NL("First","Sales Line Discount","Line Discount %","Code","@@"&amp;$B129,"Sales Type","Customer","Sales Code",$C$3,"Type","Item Discount Group")/100,$N129)</t>
  </si>
  <si>
    <t>=IFERROR(K129/F129,"")</t>
  </si>
  <si>
    <t>=IF($P$7="EUR",(K129*1.8)/F129,(K129*1.8)/F129)</t>
  </si>
  <si>
    <t>=IF(VLOOKUP(B129,Product_Group_Discounts,3,FALSE)="",'New Quote Discounts'!$D$7,VLOOKUP(B129,Product_Group_Discounts,3,FALSE))</t>
  </si>
  <si>
    <t>5012568246481</t>
  </si>
  <si>
    <t>=IF($J$7="GBP",K129,IF($J$7="EUR",L129,M129))</t>
  </si>
  <si>
    <t>=(K129-J129)/K129</t>
  </si>
  <si>
    <t>=IFERROR(IF('Price List'!$E$3="QUOTE",K130-(K130*Q130),K130-(K130*L130)-(K130*Q130)),"")</t>
  </si>
  <si>
    <t>=IF($K$7="GBP",NL("First","Sales Price","Unit Price","Item No.","@@"&amp;$G130,"Ending Date","@@","Sales Type","All Customers","Currency Code","@@"),IF($K$7="EUR",NL("First","Sales Price","Unit Price","Item No.","@@"&amp;$G130,"Ending Date","@@","Sales Type","All Customers","Currency Code","@@")*'New Quote Discounts'!$K$3,NL("First","Sales Price","Unit Price","Item No.","@@"&amp;$G130,"Ending Date","@@","Sales Type","All Customers","Currency Code","@@")*'New Quote Discounts'!$K$4))</t>
  </si>
  <si>
    <t>=IFERROR(IF(NL("First","Sales Line Discount","Line Discount %","Code","@@"&amp;$G130,"Sales Type","Customer","Sales Code",$C$3)="",M130,NL("First","Sales Line Discount","Line Discount %","Code","@@"&amp;$G130,"Sales Type","Customer","Sales Code",$C$3)/100),0)</t>
  </si>
  <si>
    <t>=IFERROR(NL("First","Sales Line Discount","Line Discount %","Code","@@"&amp;$B130,"Sales Type","Customer","Sales Code",$C$3,"Type","Item Discount Group")/100,$N130)</t>
  </si>
  <si>
    <t>=IFERROR(K130/F130,"")</t>
  </si>
  <si>
    <t>=IF($P$7="EUR",(K130*1.8)/F130,(K130*1.8)/F130)</t>
  </si>
  <si>
    <t>=IF(VLOOKUP(B130,Product_Group_Discounts,3,FALSE)="",'New Quote Discounts'!$D$7,VLOOKUP(B130,Product_Group_Discounts,3,FALSE))</t>
  </si>
  <si>
    <t>5012568246504</t>
  </si>
  <si>
    <t>=IF($J$7="GBP",K130,IF($J$7="EUR",L130,M130))</t>
  </si>
  <si>
    <t>=(K130-J130)/K130</t>
  </si>
  <si>
    <t>4.13999999999942</t>
  </si>
  <si>
    <t>=IFERROR(IF('Price List'!$E$3="QUOTE",K131-(K131*Q131),K131-(K131*L131)-(K131*Q131)),"")</t>
  </si>
  <si>
    <t>=IF($K$7="GBP",NL("First","Sales Price","Unit Price","Item No.","@@"&amp;$G131,"Ending Date","@@","Sales Type","All Customers","Currency Code","@@"),IF($K$7="EUR",NL("First","Sales Price","Unit Price","Item No.","@@"&amp;$G131,"Ending Date","@@","Sales Type","All Customers","Currency Code","@@")*'New Quote Discounts'!$K$3,NL("First","Sales Price","Unit Price","Item No.","@@"&amp;$G131,"Ending Date","@@","Sales Type","All Customers","Currency Code","@@")*'New Quote Discounts'!$K$4))</t>
  </si>
  <si>
    <t>=IFERROR(IF(NL("First","Sales Line Discount","Line Discount %","Code","@@"&amp;$G131,"Sales Type","Customer","Sales Code",$C$3)="",M131,NL("First","Sales Line Discount","Line Discount %","Code","@@"&amp;$G131,"Sales Type","Customer","Sales Code",$C$3)/100),0)</t>
  </si>
  <si>
    <t>=IFERROR(NL("First","Sales Line Discount","Line Discount %","Code","@@"&amp;$B131,"Sales Type","Customer","Sales Code",$C$3,"Type","Item Discount Group")/100,$N131)</t>
  </si>
  <si>
    <t>=IFERROR(K131/F131,"")</t>
  </si>
  <si>
    <t>=IF($P$7="EUR",(K131*1.8)/F131,(K131*1.8)/F131)</t>
  </si>
  <si>
    <t>=IF(VLOOKUP(B131,Product_Group_Discounts,3,FALSE)="",'New Quote Discounts'!$D$7,VLOOKUP(B131,Product_Group_Discounts,3,FALSE))</t>
  </si>
  <si>
    <t>5012568390450</t>
  </si>
  <si>
    <t>56074911</t>
  </si>
  <si>
    <t>=IF($J$7="GBP",K131,IF($J$7="EUR",L131,M131))</t>
  </si>
  <si>
    <t>=(K131-J131)/K131</t>
  </si>
  <si>
    <t>=IFERROR(IF('Price List'!$E$3="QUOTE",K132-(K132*Q132),K132-(K132*L132)-(K132*Q132)),"")</t>
  </si>
  <si>
    <t>=IF($K$7="GBP",NL("First","Sales Price","Unit Price","Item No.","@@"&amp;$G132,"Ending Date","@@","Sales Type","All Customers","Currency Code","@@"),IF($K$7="EUR",NL("First","Sales Price","Unit Price","Item No.","@@"&amp;$G132,"Ending Date","@@","Sales Type","All Customers","Currency Code","@@")*'New Quote Discounts'!$K$3,NL("First","Sales Price","Unit Price","Item No.","@@"&amp;$G132,"Ending Date","@@","Sales Type","All Customers","Currency Code","@@")*'New Quote Discounts'!$K$4))</t>
  </si>
  <si>
    <t>=IFERROR(IF(NL("First","Sales Line Discount","Line Discount %","Code","@@"&amp;$G132,"Sales Type","Customer","Sales Code",$C$3)="",M132,NL("First","Sales Line Discount","Line Discount %","Code","@@"&amp;$G132,"Sales Type","Customer","Sales Code",$C$3)/100),0)</t>
  </si>
  <si>
    <t>=IFERROR(NL("First","Sales Line Discount","Line Discount %","Code","@@"&amp;$B132,"Sales Type","Customer","Sales Code",$C$3,"Type","Item Discount Group")/100,$N132)</t>
  </si>
  <si>
    <t>=IFERROR(K132/F132,"")</t>
  </si>
  <si>
    <t>=IF($P$7="EUR",(K132*1.8)/F132,(K132*1.8)/F132)</t>
  </si>
  <si>
    <t>=IF(VLOOKUP(B132,Product_Group_Discounts,3,FALSE)="",'New Quote Discounts'!$D$7,VLOOKUP(B132,Product_Group_Discounts,3,FALSE))</t>
  </si>
  <si>
    <t>5012568390467</t>
  </si>
  <si>
    <t>=IF($J$7="GBP",K132,IF($J$7="EUR",L132,M132))</t>
  </si>
  <si>
    <t>=(K132-J132)/K132</t>
  </si>
  <si>
    <t>=IFERROR(IF('Price List'!$E$3="QUOTE",K133-(K133*Q133),K133-(K133*L133)-(K133*Q133)),"")</t>
  </si>
  <si>
    <t>=IF($K$7="GBP",NL("First","Sales Price","Unit Price","Item No.","@@"&amp;$G133,"Ending Date","@@","Sales Type","All Customers","Currency Code","@@"),IF($K$7="EUR",NL("First","Sales Price","Unit Price","Item No.","@@"&amp;$G133,"Ending Date","@@","Sales Type","All Customers","Currency Code","@@")*'New Quote Discounts'!$K$3,NL("First","Sales Price","Unit Price","Item No.","@@"&amp;$G133,"Ending Date","@@","Sales Type","All Customers","Currency Code","@@")*'New Quote Discounts'!$K$4))</t>
  </si>
  <si>
    <t>=IFERROR(IF(NL("First","Sales Line Discount","Line Discount %","Code","@@"&amp;$G133,"Sales Type","Customer","Sales Code",$C$3)="",M133,NL("First","Sales Line Discount","Line Discount %","Code","@@"&amp;$G133,"Sales Type","Customer","Sales Code",$C$3)/100),0)</t>
  </si>
  <si>
    <t>=IFERROR(NL("First","Sales Line Discount","Line Discount %","Code","@@"&amp;$B133,"Sales Type","Customer","Sales Code",$C$3,"Type","Item Discount Group")/100,$N133)</t>
  </si>
  <si>
    <t>=IFERROR(K133/F133,"")</t>
  </si>
  <si>
    <t>=IF($P$7="EUR",(K133*1.8)/F133,(K133*1.8)/F133)</t>
  </si>
  <si>
    <t>=IF(VLOOKUP(B133,Product_Group_Discounts,3,FALSE)="",'New Quote Discounts'!$D$7,VLOOKUP(B133,Product_Group_Discounts,3,FALSE))</t>
  </si>
  <si>
    <t>5012568390528</t>
  </si>
  <si>
    <t>=IF($J$7="GBP",K133,IF($J$7="EUR",L133,M133))</t>
  </si>
  <si>
    <t>=(K133-J133)/K133</t>
  </si>
  <si>
    <t>=IFERROR(IF('Price List'!$E$3="QUOTE",K134-(K134*Q134),K134-(K134*L134)-(K134*Q134)),"")</t>
  </si>
  <si>
    <t>=IF($K$7="GBP",NL("First","Sales Price","Unit Price","Item No.","@@"&amp;$G134,"Ending Date","@@","Sales Type","All Customers","Currency Code","@@"),IF($K$7="EUR",NL("First","Sales Price","Unit Price","Item No.","@@"&amp;$G134,"Ending Date","@@","Sales Type","All Customers","Currency Code","@@")*'New Quote Discounts'!$K$3,NL("First","Sales Price","Unit Price","Item No.","@@"&amp;$G134,"Ending Date","@@","Sales Type","All Customers","Currency Code","@@")*'New Quote Discounts'!$K$4))</t>
  </si>
  <si>
    <t>=IFERROR(IF(NL("First","Sales Line Discount","Line Discount %","Code","@@"&amp;$G134,"Sales Type","Customer","Sales Code",$C$3)="",M134,NL("First","Sales Line Discount","Line Discount %","Code","@@"&amp;$G134,"Sales Type","Customer","Sales Code",$C$3)/100),0)</t>
  </si>
  <si>
    <t>=IFERROR(NL("First","Sales Line Discount","Line Discount %","Code","@@"&amp;$B134,"Sales Type","Customer","Sales Code",$C$3,"Type","Item Discount Group")/100,$N134)</t>
  </si>
  <si>
    <t>=IFERROR(K134/F134,"")</t>
  </si>
  <si>
    <t>=IF($P$7="EUR",(K134*1.8)/F134,(K134*1.8)/F134)</t>
  </si>
  <si>
    <t>=IF(VLOOKUP(B134,Product_Group_Discounts,3,FALSE)="",'New Quote Discounts'!$D$7,VLOOKUP(B134,Product_Group_Discounts,3,FALSE))</t>
  </si>
  <si>
    <t>5012568390535</t>
  </si>
  <si>
    <t>=IF($J$7="GBP",K134,IF($J$7="EUR",L134,M134))</t>
  </si>
  <si>
    <t>=(K134-J134)/K134</t>
  </si>
  <si>
    <t>8.27999999999884</t>
  </si>
  <si>
    <t>=IFERROR(IF('Price List'!$E$3="QUOTE",K135-(K135*Q135),K135-(K135*L135)-(K135*Q135)),"")</t>
  </si>
  <si>
    <t>=IF($K$7="GBP",NL("First","Sales Price","Unit Price","Item No.","@@"&amp;$G135,"Ending Date","@@","Sales Type","All Customers","Currency Code","@@"),IF($K$7="EUR",NL("First","Sales Price","Unit Price","Item No.","@@"&amp;$G135,"Ending Date","@@","Sales Type","All Customers","Currency Code","@@")*'New Quote Discounts'!$K$3,NL("First","Sales Price","Unit Price","Item No.","@@"&amp;$G135,"Ending Date","@@","Sales Type","All Customers","Currency Code","@@")*'New Quote Discounts'!$K$4))</t>
  </si>
  <si>
    <t>=IFERROR(IF(NL("First","Sales Line Discount","Line Discount %","Code","@@"&amp;$G135,"Sales Type","Customer","Sales Code",$C$3)="",M135,NL("First","Sales Line Discount","Line Discount %","Code","@@"&amp;$G135,"Sales Type","Customer","Sales Code",$C$3)/100),0)</t>
  </si>
  <si>
    <t>=IFERROR(NL("First","Sales Line Discount","Line Discount %","Code","@@"&amp;$B135,"Sales Type","Customer","Sales Code",$C$3,"Type","Item Discount Group")/100,$N135)</t>
  </si>
  <si>
    <t>=IFERROR(K135/F135,"")</t>
  </si>
  <si>
    <t>=IF($P$7="EUR",(K135*1.8)/F135,(K135*1.8)/F135)</t>
  </si>
  <si>
    <t>=IF(VLOOKUP(B135,Product_Group_Discounts,3,FALSE)="",'New Quote Discounts'!$D$7,VLOOKUP(B135,Product_Group_Discounts,3,FALSE))</t>
  </si>
  <si>
    <t>5012568390597</t>
  </si>
  <si>
    <t>=IF($J$7="GBP",K135,IF($J$7="EUR",L135,M135))</t>
  </si>
  <si>
    <t>=(K135-J135)/K135</t>
  </si>
  <si>
    <t>=IFERROR(IF('Price List'!$E$3="QUOTE",K136-(K136*Q136),K136-(K136*L136)-(K136*Q136)),"")</t>
  </si>
  <si>
    <t>=IF($K$7="GBP",NL("First","Sales Price","Unit Price","Item No.","@@"&amp;$G136,"Ending Date","@@","Sales Type","All Customers","Currency Code","@@"),IF($K$7="EUR",NL("First","Sales Price","Unit Price","Item No.","@@"&amp;$G136,"Ending Date","@@","Sales Type","All Customers","Currency Code","@@")*'New Quote Discounts'!$K$3,NL("First","Sales Price","Unit Price","Item No.","@@"&amp;$G136,"Ending Date","@@","Sales Type","All Customers","Currency Code","@@")*'New Quote Discounts'!$K$4))</t>
  </si>
  <si>
    <t>=IFERROR(IF(NL("First","Sales Line Discount","Line Discount %","Code","@@"&amp;$G136,"Sales Type","Customer","Sales Code",$C$3)="",M136,NL("First","Sales Line Discount","Line Discount %","Code","@@"&amp;$G136,"Sales Type","Customer","Sales Code",$C$3)/100),0)</t>
  </si>
  <si>
    <t>=IFERROR(NL("First","Sales Line Discount","Line Discount %","Code","@@"&amp;$B136,"Sales Type","Customer","Sales Code",$C$3,"Type","Item Discount Group")/100,$N136)</t>
  </si>
  <si>
    <t>=IFERROR(K136/F136,"")</t>
  </si>
  <si>
    <t>=IF($P$7="EUR",(K136*1.8)/F136,(K136*1.8)/F136)</t>
  </si>
  <si>
    <t>=IF(VLOOKUP(B136,Product_Group_Discounts,3,FALSE)="",'New Quote Discounts'!$D$7,VLOOKUP(B136,Product_Group_Discounts,3,FALSE))</t>
  </si>
  <si>
    <t>5012568390603</t>
  </si>
  <si>
    <t>=IF($J$7="GBP",K136,IF($J$7="EUR",L136,M136))</t>
  </si>
  <si>
    <t>=(K136-J136)/K136</t>
  </si>
  <si>
    <t>=IFERROR(IF('Price List'!$E$3="QUOTE",K137-(K137*Q137),K137-(K137*L137)-(K137*Q137)),"")</t>
  </si>
  <si>
    <t>=IF($K$7="GBP",NL("First","Sales Price","Unit Price","Item No.","@@"&amp;$G137,"Ending Date","@@","Sales Type","All Customers","Currency Code","@@"),IF($K$7="EUR",NL("First","Sales Price","Unit Price","Item No.","@@"&amp;$G137,"Ending Date","@@","Sales Type","All Customers","Currency Code","@@")*'New Quote Discounts'!$K$3,NL("First","Sales Price","Unit Price","Item No.","@@"&amp;$G137,"Ending Date","@@","Sales Type","All Customers","Currency Code","@@")*'New Quote Discounts'!$K$4))</t>
  </si>
  <si>
    <t>=IFERROR(IF(NL("First","Sales Line Discount","Line Discount %","Code","@@"&amp;$G137,"Sales Type","Customer","Sales Code",$C$3)="",M137,NL("First","Sales Line Discount","Line Discount %","Code","@@"&amp;$G137,"Sales Type","Customer","Sales Code",$C$3)/100),0)</t>
  </si>
  <si>
    <t>=IFERROR(NL("First","Sales Line Discount","Line Discount %","Code","@@"&amp;$B137,"Sales Type","Customer","Sales Code",$C$3,"Type","Item Discount Group")/100,$N137)</t>
  </si>
  <si>
    <t>=IFERROR(K137/F137,"")</t>
  </si>
  <si>
    <t>=IF($P$7="EUR",(K137*1.8)/F137,(K137*1.8)/F137)</t>
  </si>
  <si>
    <t>=IF(VLOOKUP(B137,Product_Group_Discounts,3,FALSE)="",'New Quote Discounts'!$D$7,VLOOKUP(B137,Product_Group_Discounts,3,FALSE))</t>
  </si>
  <si>
    <t>5012568390665</t>
  </si>
  <si>
    <t>=IF($J$7="GBP",K137,IF($J$7="EUR",L137,M137))</t>
  </si>
  <si>
    <t>=(K137-J137)/K137</t>
  </si>
  <si>
    <t>=IFERROR(IF('Price List'!$E$3="QUOTE",K138-(K138*Q138),K138-(K138*L138)-(K138*Q138)),"")</t>
  </si>
  <si>
    <t>=IF($K$7="GBP",NL("First","Sales Price","Unit Price","Item No.","@@"&amp;$G138,"Ending Date","@@","Sales Type","All Customers","Currency Code","@@"),IF($K$7="EUR",NL("First","Sales Price","Unit Price","Item No.","@@"&amp;$G138,"Ending Date","@@","Sales Type","All Customers","Currency Code","@@")*'New Quote Discounts'!$K$3,NL("First","Sales Price","Unit Price","Item No.","@@"&amp;$G138,"Ending Date","@@","Sales Type","All Customers","Currency Code","@@")*'New Quote Discounts'!$K$4))</t>
  </si>
  <si>
    <t>=IFERROR(IF(NL("First","Sales Line Discount","Line Discount %","Code","@@"&amp;$G138,"Sales Type","Customer","Sales Code",$C$3)="",M138,NL("First","Sales Line Discount","Line Discount %","Code","@@"&amp;$G138,"Sales Type","Customer","Sales Code",$C$3)/100),0)</t>
  </si>
  <si>
    <t>=IFERROR(NL("First","Sales Line Discount","Line Discount %","Code","@@"&amp;$B138,"Sales Type","Customer","Sales Code",$C$3,"Type","Item Discount Group")/100,$N138)</t>
  </si>
  <si>
    <t>=IFERROR(K138/F138,"")</t>
  </si>
  <si>
    <t>=IF($P$7="EUR",(K138*1.8)/F138,(K138*1.8)/F138)</t>
  </si>
  <si>
    <t>=IF(VLOOKUP(B138,Product_Group_Discounts,3,FALSE)="",'New Quote Discounts'!$D$7,VLOOKUP(B138,Product_Group_Discounts,3,FALSE))</t>
  </si>
  <si>
    <t>5012568390672</t>
  </si>
  <si>
    <t>=IF($J$7="GBP",K138,IF($J$7="EUR",L138,M138))</t>
  </si>
  <si>
    <t>=(K138-J138)/K138</t>
  </si>
  <si>
    <t>=IFERROR(IF('Price List'!$E$3="QUOTE",K139-(K139*Q139),K139-(K139*L139)-(K139*Q139)),"")</t>
  </si>
  <si>
    <t>=IF($K$7="GBP",NL("First","Sales Price","Unit Price","Item No.","@@"&amp;$G139,"Ending Date","@@","Sales Type","All Customers","Currency Code","@@"),IF($K$7="EUR",NL("First","Sales Price","Unit Price","Item No.","@@"&amp;$G139,"Ending Date","@@","Sales Type","All Customers","Currency Code","@@")*'New Quote Discounts'!$K$3,NL("First","Sales Price","Unit Price","Item No.","@@"&amp;$G139,"Ending Date","@@","Sales Type","All Customers","Currency Code","@@")*'New Quote Discounts'!$K$4))</t>
  </si>
  <si>
    <t>=IFERROR(IF(NL("First","Sales Line Discount","Line Discount %","Code","@@"&amp;$G139,"Sales Type","Customer","Sales Code",$C$3)="",M139,NL("First","Sales Line Discount","Line Discount %","Code","@@"&amp;$G139,"Sales Type","Customer","Sales Code",$C$3)/100),0)</t>
  </si>
  <si>
    <t>=IFERROR(NL("First","Sales Line Discount","Line Discount %","Code","@@"&amp;$B139,"Sales Type","Customer","Sales Code",$C$3,"Type","Item Discount Group")/100,$N139)</t>
  </si>
  <si>
    <t>=IFERROR(K139/F139,"")</t>
  </si>
  <si>
    <t>=IF($P$7="EUR",(K139*1.8)/F139,(K139*1.8)/F139)</t>
  </si>
  <si>
    <t>=IF(VLOOKUP(B139,Product_Group_Discounts,3,FALSE)="",'New Quote Discounts'!$D$7,VLOOKUP(B139,Product_Group_Discounts,3,FALSE))</t>
  </si>
  <si>
    <t>5012568390733</t>
  </si>
  <si>
    <t>=IF($J$7="GBP",K139,IF($J$7="EUR",L139,M139))</t>
  </si>
  <si>
    <t>=(K139-J139)/K139</t>
  </si>
  <si>
    <t>=IFERROR(IF('Price List'!$E$3="QUOTE",K140-(K140*Q140),K140-(K140*L140)-(K140*Q140)),"")</t>
  </si>
  <si>
    <t>=IF($K$7="GBP",NL("First","Sales Price","Unit Price","Item No.","@@"&amp;$G140,"Ending Date","@@","Sales Type","All Customers","Currency Code","@@"),IF($K$7="EUR",NL("First","Sales Price","Unit Price","Item No.","@@"&amp;$G140,"Ending Date","@@","Sales Type","All Customers","Currency Code","@@")*'New Quote Discounts'!$K$3,NL("First","Sales Price","Unit Price","Item No.","@@"&amp;$G140,"Ending Date","@@","Sales Type","All Customers","Currency Code","@@")*'New Quote Discounts'!$K$4))</t>
  </si>
  <si>
    <t>=IFERROR(IF(NL("First","Sales Line Discount","Line Discount %","Code","@@"&amp;$G140,"Sales Type","Customer","Sales Code",$C$3)="",M140,NL("First","Sales Line Discount","Line Discount %","Code","@@"&amp;$G140,"Sales Type","Customer","Sales Code",$C$3)/100),0)</t>
  </si>
  <si>
    <t>=IFERROR(NL("First","Sales Line Discount","Line Discount %","Code","@@"&amp;$B140,"Sales Type","Customer","Sales Code",$C$3,"Type","Item Discount Group")/100,$N140)</t>
  </si>
  <si>
    <t>=IFERROR(K140/F140,"")</t>
  </si>
  <si>
    <t>=IF($P$7="EUR",(K140*1.8)/F140,(K140*1.8)/F140)</t>
  </si>
  <si>
    <t>=IF(VLOOKUP(B140,Product_Group_Discounts,3,FALSE)="",'New Quote Discounts'!$D$7,VLOOKUP(B140,Product_Group_Discounts,3,FALSE))</t>
  </si>
  <si>
    <t>5012568390740</t>
  </si>
  <si>
    <t>=IF($J$7="GBP",K140,IF($J$7="EUR",L140,M140))</t>
  </si>
  <si>
    <t>=(K140-J140)/K140</t>
  </si>
  <si>
    <t>=IFERROR(IF('Price List'!$E$3="QUOTE",K141-(K141*Q141),K141-(K141*L141)-(K141*Q141)),"")</t>
  </si>
  <si>
    <t>=IF($K$7="GBP",NL("First","Sales Price","Unit Price","Item No.","@@"&amp;$G141,"Ending Date","@@","Sales Type","All Customers","Currency Code","@@"),IF($K$7="EUR",NL("First","Sales Price","Unit Price","Item No.","@@"&amp;$G141,"Ending Date","@@","Sales Type","All Customers","Currency Code","@@")*'New Quote Discounts'!$K$3,NL("First","Sales Price","Unit Price","Item No.","@@"&amp;$G141,"Ending Date","@@","Sales Type","All Customers","Currency Code","@@")*'New Quote Discounts'!$K$4))</t>
  </si>
  <si>
    <t>=IFERROR(IF(NL("First","Sales Line Discount","Line Discount %","Code","@@"&amp;$G141,"Sales Type","Customer","Sales Code",$C$3)="",M141,NL("First","Sales Line Discount","Line Discount %","Code","@@"&amp;$G141,"Sales Type","Customer","Sales Code",$C$3)/100),0)</t>
  </si>
  <si>
    <t>=IFERROR(NL("First","Sales Line Discount","Line Discount %","Code","@@"&amp;$B141,"Sales Type","Customer","Sales Code",$C$3,"Type","Item Discount Group")/100,$N141)</t>
  </si>
  <si>
    <t>=IFERROR(K141/F141,"")</t>
  </si>
  <si>
    <t>=IF($P$7="EUR",(K141*1.8)/F141,(K141*1.8)/F141)</t>
  </si>
  <si>
    <t>=IF(VLOOKUP(B141,Product_Group_Discounts,3,FALSE)="",'New Quote Discounts'!$D$7,VLOOKUP(B141,Product_Group_Discounts,3,FALSE))</t>
  </si>
  <si>
    <t>5012568390801</t>
  </si>
  <si>
    <t>=IF($J$7="GBP",K141,IF($J$7="EUR",L141,M141))</t>
  </si>
  <si>
    <t>=(K141-J141)/K141</t>
  </si>
  <si>
    <t>=IFERROR(IF('Price List'!$E$3="QUOTE",K142-(K142*Q142),K142-(K142*L142)-(K142*Q142)),"")</t>
  </si>
  <si>
    <t>=IF($K$7="GBP",NL("First","Sales Price","Unit Price","Item No.","@@"&amp;$G142,"Ending Date","@@","Sales Type","All Customers","Currency Code","@@"),IF($K$7="EUR",NL("First","Sales Price","Unit Price","Item No.","@@"&amp;$G142,"Ending Date","@@","Sales Type","All Customers","Currency Code","@@")*'New Quote Discounts'!$K$3,NL("First","Sales Price","Unit Price","Item No.","@@"&amp;$G142,"Ending Date","@@","Sales Type","All Customers","Currency Code","@@")*'New Quote Discounts'!$K$4))</t>
  </si>
  <si>
    <t>=IFERROR(IF(NL("First","Sales Line Discount","Line Discount %","Code","@@"&amp;$G142,"Sales Type","Customer","Sales Code",$C$3)="",M142,NL("First","Sales Line Discount","Line Discount %","Code","@@"&amp;$G142,"Sales Type","Customer","Sales Code",$C$3)/100),0)</t>
  </si>
  <si>
    <t>=IFERROR(NL("First","Sales Line Discount","Line Discount %","Code","@@"&amp;$B142,"Sales Type","Customer","Sales Code",$C$3,"Type","Item Discount Group")/100,$N142)</t>
  </si>
  <si>
    <t>=IFERROR(K142/F142,"")</t>
  </si>
  <si>
    <t>=IF($P$7="EUR",(K142*1.8)/F142,(K142*1.8)/F142)</t>
  </si>
  <si>
    <t>=IF(VLOOKUP(B142,Product_Group_Discounts,3,FALSE)="",'New Quote Discounts'!$D$7,VLOOKUP(B142,Product_Group_Discounts,3,FALSE))</t>
  </si>
  <si>
    <t>5012568390818</t>
  </si>
  <si>
    <t>=IF($J$7="GBP",K142,IF($J$7="EUR",L142,M142))</t>
  </si>
  <si>
    <t>=(K142-J142)/K142</t>
  </si>
  <si>
    <t>6.9800000000032</t>
  </si>
  <si>
    <t>=IFERROR(IF('Price List'!$E$3="QUOTE",K143-(K143*Q143),K143-(K143*L143)-(K143*Q143)),"")</t>
  </si>
  <si>
    <t>=IF($K$7="GBP",NL("First","Sales Price","Unit Price","Item No.","@@"&amp;$G143,"Ending Date","@@","Sales Type","All Customers","Currency Code","@@"),IF($K$7="EUR",NL("First","Sales Price","Unit Price","Item No.","@@"&amp;$G143,"Ending Date","@@","Sales Type","All Customers","Currency Code","@@")*'New Quote Discounts'!$K$3,NL("First","Sales Price","Unit Price","Item No.","@@"&amp;$G143,"Ending Date","@@","Sales Type","All Customers","Currency Code","@@")*'New Quote Discounts'!$K$4))</t>
  </si>
  <si>
    <t>=IFERROR(IF(NL("First","Sales Line Discount","Line Discount %","Code","@@"&amp;$G143,"Sales Type","Customer","Sales Code",$C$3)="",M143,NL("First","Sales Line Discount","Line Discount %","Code","@@"&amp;$G143,"Sales Type","Customer","Sales Code",$C$3)/100),0)</t>
  </si>
  <si>
    <t>=IFERROR(NL("First","Sales Line Discount","Line Discount %","Code","@@"&amp;$B143,"Sales Type","Customer","Sales Code",$C$3,"Type","Item Discount Group")/100,$N143)</t>
  </si>
  <si>
    <t>=IFERROR(K143/F143,"")</t>
  </si>
  <si>
    <t>=IF($P$7="EUR",(K143*1.8)/F143,(K143*1.8)/F143)</t>
  </si>
  <si>
    <t>=IF(VLOOKUP(B143,Product_Group_Discounts,3,FALSE)="",'New Quote Discounts'!$D$7,VLOOKUP(B143,Product_Group_Discounts,3,FALSE))</t>
  </si>
  <si>
    <t>5012568390870</t>
  </si>
  <si>
    <t>=IF($J$7="GBP",K143,IF($J$7="EUR",L143,M143))</t>
  </si>
  <si>
    <t>=(K143-J143)/K143</t>
  </si>
  <si>
    <t>=IFERROR(IF('Price List'!$E$3="QUOTE",K144-(K144*Q144),K144-(K144*L144)-(K144*Q144)),"")</t>
  </si>
  <si>
    <t>=IF($K$7="GBP",NL("First","Sales Price","Unit Price","Item No.","@@"&amp;$G144,"Ending Date","@@","Sales Type","All Customers","Currency Code","@@"),IF($K$7="EUR",NL("First","Sales Price","Unit Price","Item No.","@@"&amp;$G144,"Ending Date","@@","Sales Type","All Customers","Currency Code","@@")*'New Quote Discounts'!$K$3,NL("First","Sales Price","Unit Price","Item No.","@@"&amp;$G144,"Ending Date","@@","Sales Type","All Customers","Currency Code","@@")*'New Quote Discounts'!$K$4))</t>
  </si>
  <si>
    <t>=IFERROR(IF(NL("First","Sales Line Discount","Line Discount %","Code","@@"&amp;$G144,"Sales Type","Customer","Sales Code",$C$3)="",M144,NL("First","Sales Line Discount","Line Discount %","Code","@@"&amp;$G144,"Sales Type","Customer","Sales Code",$C$3)/100),0)</t>
  </si>
  <si>
    <t>=IFERROR(NL("First","Sales Line Discount","Line Discount %","Code","@@"&amp;$B144,"Sales Type","Customer","Sales Code",$C$3,"Type","Item Discount Group")/100,$N144)</t>
  </si>
  <si>
    <t>=IFERROR(K144/F144,"")</t>
  </si>
  <si>
    <t>=IF($P$7="EUR",(K144*1.8)/F144,(K144*1.8)/F144)</t>
  </si>
  <si>
    <t>=IF(VLOOKUP(B144,Product_Group_Discounts,3,FALSE)="",'New Quote Discounts'!$D$7,VLOOKUP(B144,Product_Group_Discounts,3,FALSE))</t>
  </si>
  <si>
    <t>5012568390887</t>
  </si>
  <si>
    <t>=IF($J$7="GBP",K144,IF($J$7="EUR",L144,M144))</t>
  </si>
  <si>
    <t>=(K144-J144)/K144</t>
  </si>
  <si>
    <t>=IFERROR(IF('Price List'!$E$3="QUOTE",K145-(K145*Q145),K145-(K145*L145)-(K145*Q145)),"")</t>
  </si>
  <si>
    <t>=IF($K$7="GBP",NL("First","Sales Price","Unit Price","Item No.","@@"&amp;$G145,"Ending Date","@@","Sales Type","All Customers","Currency Code","@@"),IF($K$7="EUR",NL("First","Sales Price","Unit Price","Item No.","@@"&amp;$G145,"Ending Date","@@","Sales Type","All Customers","Currency Code","@@")*'New Quote Discounts'!$K$3,NL("First","Sales Price","Unit Price","Item No.","@@"&amp;$G145,"Ending Date","@@","Sales Type","All Customers","Currency Code","@@")*'New Quote Discounts'!$K$4))</t>
  </si>
  <si>
    <t>=IFERROR(IF(NL("First","Sales Line Discount","Line Discount %","Code","@@"&amp;$G145,"Sales Type","Customer","Sales Code",$C$3)="",M145,NL("First","Sales Line Discount","Line Discount %","Code","@@"&amp;$G145,"Sales Type","Customer","Sales Code",$C$3)/100),0)</t>
  </si>
  <si>
    <t>=IFERROR(NL("First","Sales Line Discount","Line Discount %","Code","@@"&amp;$B145,"Sales Type","Customer","Sales Code",$C$3,"Type","Item Discount Group")/100,$N145)</t>
  </si>
  <si>
    <t>=IFERROR(K145/F145,"")</t>
  </si>
  <si>
    <t>=IF($P$7="EUR",(K145*1.8)/F145,(K145*1.8)/F145)</t>
  </si>
  <si>
    <t>=IF(VLOOKUP(B145,Product_Group_Discounts,3,FALSE)="",'New Quote Discounts'!$D$7,VLOOKUP(B145,Product_Group_Discounts,3,FALSE))</t>
  </si>
  <si>
    <t>5012568390948</t>
  </si>
  <si>
    <t>=IF($J$7="GBP",K145,IF($J$7="EUR",L145,M145))</t>
  </si>
  <si>
    <t>=(K145-J145)/K145</t>
  </si>
  <si>
    <t>=IFERROR(IF('Price List'!$E$3="QUOTE",K146-(K146*Q146),K146-(K146*L146)-(K146*Q146)),"")</t>
  </si>
  <si>
    <t>=IF($K$7="GBP",NL("First","Sales Price","Unit Price","Item No.","@@"&amp;$G146,"Ending Date","@@","Sales Type","All Customers","Currency Code","@@"),IF($K$7="EUR",NL("First","Sales Price","Unit Price","Item No.","@@"&amp;$G146,"Ending Date","@@","Sales Type","All Customers","Currency Code","@@")*'New Quote Discounts'!$K$3,NL("First","Sales Price","Unit Price","Item No.","@@"&amp;$G146,"Ending Date","@@","Sales Type","All Customers","Currency Code","@@")*'New Quote Discounts'!$K$4))</t>
  </si>
  <si>
    <t>=IFERROR(IF(NL("First","Sales Line Discount","Line Discount %","Code","@@"&amp;$G146,"Sales Type","Customer","Sales Code",$C$3)="",M146,NL("First","Sales Line Discount","Line Discount %","Code","@@"&amp;$G146,"Sales Type","Customer","Sales Code",$C$3)/100),0)</t>
  </si>
  <si>
    <t>=IFERROR(NL("First","Sales Line Discount","Line Discount %","Code","@@"&amp;$B146,"Sales Type","Customer","Sales Code",$C$3,"Type","Item Discount Group")/100,$N146)</t>
  </si>
  <si>
    <t>=IFERROR(K146/F146,"")</t>
  </si>
  <si>
    <t>=IF($P$7="EUR",(K146*1.8)/F146,(K146*1.8)/F146)</t>
  </si>
  <si>
    <t>=IF(VLOOKUP(B146,Product_Group_Discounts,3,FALSE)="",'New Quote Discounts'!$D$7,VLOOKUP(B146,Product_Group_Discounts,3,FALSE))</t>
  </si>
  <si>
    <t>5012568390955</t>
  </si>
  <si>
    <t>=IF($J$7="GBP",K146,IF($J$7="EUR",L146,M146))</t>
  </si>
  <si>
    <t>=(K146-J146)/K146</t>
  </si>
  <si>
    <t>13.9600000000064</t>
  </si>
  <si>
    <t>=IFERROR(IF('Price List'!$E$3="QUOTE",K147-(K147*Q147),K147-(K147*L147)-(K147*Q147)),"")</t>
  </si>
  <si>
    <t>=IF($K$7="GBP",NL("First","Sales Price","Unit Price","Item No.","@@"&amp;$G147,"Ending Date","@@","Sales Type","All Customers","Currency Code","@@"),IF($K$7="EUR",NL("First","Sales Price","Unit Price","Item No.","@@"&amp;$G147,"Ending Date","@@","Sales Type","All Customers","Currency Code","@@")*'New Quote Discounts'!$K$3,NL("First","Sales Price","Unit Price","Item No.","@@"&amp;$G147,"Ending Date","@@","Sales Type","All Customers","Currency Code","@@")*'New Quote Discounts'!$K$4))</t>
  </si>
  <si>
    <t>=IFERROR(IF(NL("First","Sales Line Discount","Line Discount %","Code","@@"&amp;$G147,"Sales Type","Customer","Sales Code",$C$3)="",M147,NL("First","Sales Line Discount","Line Discount %","Code","@@"&amp;$G147,"Sales Type","Customer","Sales Code",$C$3)/100),0)</t>
  </si>
  <si>
    <t>=IFERROR(NL("First","Sales Line Discount","Line Discount %","Code","@@"&amp;$B147,"Sales Type","Customer","Sales Code",$C$3,"Type","Item Discount Group")/100,$N147)</t>
  </si>
  <si>
    <t>=IFERROR(K147/F147,"")</t>
  </si>
  <si>
    <t>=IF($P$7="EUR",(K147*1.8)/F147,(K147*1.8)/F147)</t>
  </si>
  <si>
    <t>=IF(VLOOKUP(B147,Product_Group_Discounts,3,FALSE)="",'New Quote Discounts'!$D$7,VLOOKUP(B147,Product_Group_Discounts,3,FALSE))</t>
  </si>
  <si>
    <t>5012568391013</t>
  </si>
  <si>
    <t>=IF($J$7="GBP",K147,IF($J$7="EUR",L147,M147))</t>
  </si>
  <si>
    <t>=(K147-J147)/K147</t>
  </si>
  <si>
    <t>=IFERROR(IF('Price List'!$E$3="QUOTE",K148-(K148*Q148),K148-(K148*L148)-(K148*Q148)),"")</t>
  </si>
  <si>
    <t>=IF($K$7="GBP",NL("First","Sales Price","Unit Price","Item No.","@@"&amp;$G148,"Ending Date","@@","Sales Type","All Customers","Currency Code","@@"),IF($K$7="EUR",NL("First","Sales Price","Unit Price","Item No.","@@"&amp;$G148,"Ending Date","@@","Sales Type","All Customers","Currency Code","@@")*'New Quote Discounts'!$K$3,NL("First","Sales Price","Unit Price","Item No.","@@"&amp;$G148,"Ending Date","@@","Sales Type","All Customers","Currency Code","@@")*'New Quote Discounts'!$K$4))</t>
  </si>
  <si>
    <t>=IFERROR(IF(NL("First","Sales Line Discount","Line Discount %","Code","@@"&amp;$G148,"Sales Type","Customer","Sales Code",$C$3)="",M148,NL("First","Sales Line Discount","Line Discount %","Code","@@"&amp;$G148,"Sales Type","Customer","Sales Code",$C$3)/100),0)</t>
  </si>
  <si>
    <t>=IFERROR(NL("First","Sales Line Discount","Line Discount %","Code","@@"&amp;$B148,"Sales Type","Customer","Sales Code",$C$3,"Type","Item Discount Group")/100,$N148)</t>
  </si>
  <si>
    <t>=IFERROR(K148/F148,"")</t>
  </si>
  <si>
    <t>=IF($P$7="EUR",(K148*1.8)/F148,(K148*1.8)/F148)</t>
  </si>
  <si>
    <t>=IF(VLOOKUP(B148,Product_Group_Discounts,3,FALSE)="",'New Quote Discounts'!$D$7,VLOOKUP(B148,Product_Group_Discounts,3,FALSE))</t>
  </si>
  <si>
    <t>5012568391020</t>
  </si>
  <si>
    <t>=IF($J$7="GBP",K148,IF($J$7="EUR",L148,M148))</t>
  </si>
  <si>
    <t>=(K148-J148)/K148</t>
  </si>
  <si>
    <t>=IFERROR(IF('Price List'!$E$3="QUOTE",K149-(K149*Q149),K149-(K149*L149)-(K149*Q149)),"")</t>
  </si>
  <si>
    <t>=IF($K$7="GBP",NL("First","Sales Price","Unit Price","Item No.","@@"&amp;$G149,"Ending Date","@@","Sales Type","All Customers","Currency Code","@@"),IF($K$7="EUR",NL("First","Sales Price","Unit Price","Item No.","@@"&amp;$G149,"Ending Date","@@","Sales Type","All Customers","Currency Code","@@")*'New Quote Discounts'!$K$3,NL("First","Sales Price","Unit Price","Item No.","@@"&amp;$G149,"Ending Date","@@","Sales Type","All Customers","Currency Code","@@")*'New Quote Discounts'!$K$4))</t>
  </si>
  <si>
    <t>=IFERROR(IF(NL("First","Sales Line Discount","Line Discount %","Code","@@"&amp;$G149,"Sales Type","Customer","Sales Code",$C$3)="",M149,NL("First","Sales Line Discount","Line Discount %","Code","@@"&amp;$G149,"Sales Type","Customer","Sales Code",$C$3)/100),0)</t>
  </si>
  <si>
    <t>=IFERROR(NL("First","Sales Line Discount","Line Discount %","Code","@@"&amp;$B149,"Sales Type","Customer","Sales Code",$C$3,"Type","Item Discount Group")/100,$N149)</t>
  </si>
  <si>
    <t>=IFERROR(K149/F149,"")</t>
  </si>
  <si>
    <t>=IF($P$7="EUR",(K149*1.8)/F149,(K149*1.8)/F149)</t>
  </si>
  <si>
    <t>=IF(VLOOKUP(B149,Product_Group_Discounts,3,FALSE)="",'New Quote Discounts'!$D$7,VLOOKUP(B149,Product_Group_Discounts,3,FALSE))</t>
  </si>
  <si>
    <t>5012568391082</t>
  </si>
  <si>
    <t>=IF($J$7="GBP",K149,IF($J$7="EUR",L149,M149))</t>
  </si>
  <si>
    <t>=(K149-J149)/K149</t>
  </si>
  <si>
    <t>=IFERROR(IF('Price List'!$E$3="QUOTE",K150-(K150*Q150),K150-(K150*L150)-(K150*Q150)),"")</t>
  </si>
  <si>
    <t>=IF($K$7="GBP",NL("First","Sales Price","Unit Price","Item No.","@@"&amp;$G150,"Ending Date","@@","Sales Type","All Customers","Currency Code","@@"),IF($K$7="EUR",NL("First","Sales Price","Unit Price","Item No.","@@"&amp;$G150,"Ending Date","@@","Sales Type","All Customers","Currency Code","@@")*'New Quote Discounts'!$K$3,NL("First","Sales Price","Unit Price","Item No.","@@"&amp;$G150,"Ending Date","@@","Sales Type","All Customers","Currency Code","@@")*'New Quote Discounts'!$K$4))</t>
  </si>
  <si>
    <t>=IFERROR(IF(NL("First","Sales Line Discount","Line Discount %","Code","@@"&amp;$G150,"Sales Type","Customer","Sales Code",$C$3)="",M150,NL("First","Sales Line Discount","Line Discount %","Code","@@"&amp;$G150,"Sales Type","Customer","Sales Code",$C$3)/100),0)</t>
  </si>
  <si>
    <t>=IFERROR(NL("First","Sales Line Discount","Line Discount %","Code","@@"&amp;$B150,"Sales Type","Customer","Sales Code",$C$3,"Type","Item Discount Group")/100,$N150)</t>
  </si>
  <si>
    <t>=IFERROR(K150/F150,"")</t>
  </si>
  <si>
    <t>=IF($P$7="EUR",(K150*1.8)/F150,(K150*1.8)/F150)</t>
  </si>
  <si>
    <t>=IF(VLOOKUP(B150,Product_Group_Discounts,3,FALSE)="",'New Quote Discounts'!$D$7,VLOOKUP(B150,Product_Group_Discounts,3,FALSE))</t>
  </si>
  <si>
    <t>5012568391099</t>
  </si>
  <si>
    <t>=IF($J$7="GBP",K150,IF($J$7="EUR",L150,M150))</t>
  </si>
  <si>
    <t>=(K150-J150)/K150</t>
  </si>
  <si>
    <t>=IFERROR(IF('Price List'!$E$3="QUOTE",K151-(K151*Q151),K151-(K151*L151)-(K151*Q151)),"")</t>
  </si>
  <si>
    <t>=IF($K$7="GBP",NL("First","Sales Price","Unit Price","Item No.","@@"&amp;$G151,"Ending Date","@@","Sales Type","All Customers","Currency Code","@@"),IF($K$7="EUR",NL("First","Sales Price","Unit Price","Item No.","@@"&amp;$G151,"Ending Date","@@","Sales Type","All Customers","Currency Code","@@")*'New Quote Discounts'!$K$3,NL("First","Sales Price","Unit Price","Item No.","@@"&amp;$G151,"Ending Date","@@","Sales Type","All Customers","Currency Code","@@")*'New Quote Discounts'!$K$4))</t>
  </si>
  <si>
    <t>=IFERROR(IF(NL("First","Sales Line Discount","Line Discount %","Code","@@"&amp;$G151,"Sales Type","Customer","Sales Code",$C$3)="",M151,NL("First","Sales Line Discount","Line Discount %","Code","@@"&amp;$G151,"Sales Type","Customer","Sales Code",$C$3)/100),0)</t>
  </si>
  <si>
    <t>=IFERROR(NL("First","Sales Line Discount","Line Discount %","Code","@@"&amp;$B151,"Sales Type","Customer","Sales Code",$C$3,"Type","Item Discount Group")/100,$N151)</t>
  </si>
  <si>
    <t>=IFERROR(K151/F151,"")</t>
  </si>
  <si>
    <t>=IF($P$7="EUR",(K151*1.8)/F151,(K151*1.8)/F151)</t>
  </si>
  <si>
    <t>=IF(VLOOKUP(B151,Product_Group_Discounts,3,FALSE)="",'New Quote Discounts'!$D$7,VLOOKUP(B151,Product_Group_Discounts,3,FALSE))</t>
  </si>
  <si>
    <t>5012568391150</t>
  </si>
  <si>
    <t>=IF($J$7="GBP",K151,IF($J$7="EUR",L151,M151))</t>
  </si>
  <si>
    <t>=(K151-J151)/K151</t>
  </si>
  <si>
    <t>=IFERROR(IF('Price List'!$E$3="QUOTE",K152-(K152*Q152),K152-(K152*L152)-(K152*Q152)),"")</t>
  </si>
  <si>
    <t>=IF($K$7="GBP",NL("First","Sales Price","Unit Price","Item No.","@@"&amp;$G152,"Ending Date","@@","Sales Type","All Customers","Currency Code","@@"),IF($K$7="EUR",NL("First","Sales Price","Unit Price","Item No.","@@"&amp;$G152,"Ending Date","@@","Sales Type","All Customers","Currency Code","@@")*'New Quote Discounts'!$K$3,NL("First","Sales Price","Unit Price","Item No.","@@"&amp;$G152,"Ending Date","@@","Sales Type","All Customers","Currency Code","@@")*'New Quote Discounts'!$K$4))</t>
  </si>
  <si>
    <t>=IFERROR(IF(NL("First","Sales Line Discount","Line Discount %","Code","@@"&amp;$G152,"Sales Type","Customer","Sales Code",$C$3)="",M152,NL("First","Sales Line Discount","Line Discount %","Code","@@"&amp;$G152,"Sales Type","Customer","Sales Code",$C$3)/100),0)</t>
  </si>
  <si>
    <t>=IFERROR(NL("First","Sales Line Discount","Line Discount %","Code","@@"&amp;$B152,"Sales Type","Customer","Sales Code",$C$3,"Type","Item Discount Group")/100,$N152)</t>
  </si>
  <si>
    <t>=IFERROR(K152/F152,"")</t>
  </si>
  <si>
    <t>=IF($P$7="EUR",(K152*1.8)/F152,(K152*1.8)/F152)</t>
  </si>
  <si>
    <t>=IF(VLOOKUP(B152,Product_Group_Discounts,3,FALSE)="",'New Quote Discounts'!$D$7,VLOOKUP(B152,Product_Group_Discounts,3,FALSE))</t>
  </si>
  <si>
    <t>5012568391167</t>
  </si>
  <si>
    <t>=IF($J$7="GBP",K152,IF($J$7="EUR",L152,M152))</t>
  </si>
  <si>
    <t>=(K152-J152)/K152</t>
  </si>
  <si>
    <t>=IFERROR(IF('Price List'!$E$3="QUOTE",K153-(K153*Q153),K153-(K153*L153)-(K153*Q153)),"")</t>
  </si>
  <si>
    <t>=IF($K$7="GBP",NL("First","Sales Price","Unit Price","Item No.","@@"&amp;$G153,"Ending Date","@@","Sales Type","All Customers","Currency Code","@@"),IF($K$7="EUR",NL("First","Sales Price","Unit Price","Item No.","@@"&amp;$G153,"Ending Date","@@","Sales Type","All Customers","Currency Code","@@")*'New Quote Discounts'!$K$3,NL("First","Sales Price","Unit Price","Item No.","@@"&amp;$G153,"Ending Date","@@","Sales Type","All Customers","Currency Code","@@")*'New Quote Discounts'!$K$4))</t>
  </si>
  <si>
    <t>=IFERROR(IF(NL("First","Sales Line Discount","Line Discount %","Code","@@"&amp;$G153,"Sales Type","Customer","Sales Code",$C$3)="",M153,NL("First","Sales Line Discount","Line Discount %","Code","@@"&amp;$G153,"Sales Type","Customer","Sales Code",$C$3)/100),0)</t>
  </si>
  <si>
    <t>=IFERROR(NL("First","Sales Line Discount","Line Discount %","Code","@@"&amp;$B153,"Sales Type","Customer","Sales Code",$C$3,"Type","Item Discount Group")/100,$N153)</t>
  </si>
  <si>
    <t>=IFERROR(K153/F153,"")</t>
  </si>
  <si>
    <t>=IF($P$7="EUR",(K153*1.8)/F153,(K153*1.8)/F153)</t>
  </si>
  <si>
    <t>=IF(VLOOKUP(B153,Product_Group_Discounts,3,FALSE)="",'New Quote Discounts'!$D$7,VLOOKUP(B153,Product_Group_Discounts,3,FALSE))</t>
  </si>
  <si>
    <t>5012568391228</t>
  </si>
  <si>
    <t>=IF($J$7="GBP",K153,IF($J$7="EUR",L153,M153))</t>
  </si>
  <si>
    <t>=(K153-J153)/K153</t>
  </si>
  <si>
    <t>=IFERROR(IF('Price List'!$E$3="QUOTE",K154-(K154*Q154),K154-(K154*L154)-(K154*Q154)),"")</t>
  </si>
  <si>
    <t>=IF($K$7="GBP",NL("First","Sales Price","Unit Price","Item No.","@@"&amp;$G154,"Ending Date","@@","Sales Type","All Customers","Currency Code","@@"),IF($K$7="EUR",NL("First","Sales Price","Unit Price","Item No.","@@"&amp;$G154,"Ending Date","@@","Sales Type","All Customers","Currency Code","@@")*'New Quote Discounts'!$K$3,NL("First","Sales Price","Unit Price","Item No.","@@"&amp;$G154,"Ending Date","@@","Sales Type","All Customers","Currency Code","@@")*'New Quote Discounts'!$K$4))</t>
  </si>
  <si>
    <t>=IFERROR(IF(NL("First","Sales Line Discount","Line Discount %","Code","@@"&amp;$G154,"Sales Type","Customer","Sales Code",$C$3)="",M154,NL("First","Sales Line Discount","Line Discount %","Code","@@"&amp;$G154,"Sales Type","Customer","Sales Code",$C$3)/100),0)</t>
  </si>
  <si>
    <t>=IFERROR(NL("First","Sales Line Discount","Line Discount %","Code","@@"&amp;$B154,"Sales Type","Customer","Sales Code",$C$3,"Type","Item Discount Group")/100,$N154)</t>
  </si>
  <si>
    <t>=IFERROR(K154/F154,"")</t>
  </si>
  <si>
    <t>=IF($P$7="EUR",(K154*1.8)/F154,(K154*1.8)/F154)</t>
  </si>
  <si>
    <t>=IF(VLOOKUP(B154,Product_Group_Discounts,3,FALSE)="",'New Quote Discounts'!$D$7,VLOOKUP(B154,Product_Group_Discounts,3,FALSE))</t>
  </si>
  <si>
    <t>5012568391235</t>
  </si>
  <si>
    <t>=IF($J$7="GBP",K154,IF($J$7="EUR",L154,M154))</t>
  </si>
  <si>
    <t>=(K154-J154)/K154</t>
  </si>
  <si>
    <t>8.75999999999476</t>
  </si>
  <si>
    <t>=IFERROR(IF('Price List'!$E$3="QUOTE",K155-(K155*Q155),K155-(K155*L155)-(K155*Q155)),"")</t>
  </si>
  <si>
    <t>=IF($K$7="GBP",NL("First","Sales Price","Unit Price","Item No.","@@"&amp;$G155,"Ending Date","@@","Sales Type","All Customers","Currency Code","@@"),IF($K$7="EUR",NL("First","Sales Price","Unit Price","Item No.","@@"&amp;$G155,"Ending Date","@@","Sales Type","All Customers","Currency Code","@@")*'New Quote Discounts'!$K$3,NL("First","Sales Price","Unit Price","Item No.","@@"&amp;$G155,"Ending Date","@@","Sales Type","All Customers","Currency Code","@@")*'New Quote Discounts'!$K$4))</t>
  </si>
  <si>
    <t>=IFERROR(IF(NL("First","Sales Line Discount","Line Discount %","Code","@@"&amp;$G155,"Sales Type","Customer","Sales Code",$C$3)="",M155,NL("First","Sales Line Discount","Line Discount %","Code","@@"&amp;$G155,"Sales Type","Customer","Sales Code",$C$3)/100),0)</t>
  </si>
  <si>
    <t>=IFERROR(NL("First","Sales Line Discount","Line Discount %","Code","@@"&amp;$B155,"Sales Type","Customer","Sales Code",$C$3,"Type","Item Discount Group")/100,$N155)</t>
  </si>
  <si>
    <t>=IFERROR(K155/F155,"")</t>
  </si>
  <si>
    <t>=IF($P$7="EUR",(K155*1.8)/F155,(K155*1.8)/F155)</t>
  </si>
  <si>
    <t>=IF(VLOOKUP(B155,Product_Group_Discounts,3,FALSE)="",'New Quote Discounts'!$D$7,VLOOKUP(B155,Product_Group_Discounts,3,FALSE))</t>
  </si>
  <si>
    <t>5012568391297</t>
  </si>
  <si>
    <t>=IF($J$7="GBP",K155,IF($J$7="EUR",L155,M155))</t>
  </si>
  <si>
    <t>=(K155-J155)/K155</t>
  </si>
  <si>
    <t>=IFERROR(IF('Price List'!$E$3="QUOTE",K156-(K156*Q156),K156-(K156*L156)-(K156*Q156)),"")</t>
  </si>
  <si>
    <t>=IF($K$7="GBP",NL("First","Sales Price","Unit Price","Item No.","@@"&amp;$G156,"Ending Date","@@","Sales Type","All Customers","Currency Code","@@"),IF($K$7="EUR",NL("First","Sales Price","Unit Price","Item No.","@@"&amp;$G156,"Ending Date","@@","Sales Type","All Customers","Currency Code","@@")*'New Quote Discounts'!$K$3,NL("First","Sales Price","Unit Price","Item No.","@@"&amp;$G156,"Ending Date","@@","Sales Type","All Customers","Currency Code","@@")*'New Quote Discounts'!$K$4))</t>
  </si>
  <si>
    <t>=IFERROR(IF(NL("First","Sales Line Discount","Line Discount %","Code","@@"&amp;$G156,"Sales Type","Customer","Sales Code",$C$3)="",M156,NL("First","Sales Line Discount","Line Discount %","Code","@@"&amp;$G156,"Sales Type","Customer","Sales Code",$C$3)/100),0)</t>
  </si>
  <si>
    <t>=IFERROR(NL("First","Sales Line Discount","Line Discount %","Code","@@"&amp;$B156,"Sales Type","Customer","Sales Code",$C$3,"Type","Item Discount Group")/100,$N156)</t>
  </si>
  <si>
    <t>=IFERROR(K156/F156,"")</t>
  </si>
  <si>
    <t>=IF($P$7="EUR",(K156*1.8)/F156,(K156*1.8)/F156)</t>
  </si>
  <si>
    <t>=IF(VLOOKUP(B156,Product_Group_Discounts,3,FALSE)="",'New Quote Discounts'!$D$7,VLOOKUP(B156,Product_Group_Discounts,3,FALSE))</t>
  </si>
  <si>
    <t>5012568391303</t>
  </si>
  <si>
    <t>=IF($J$7="GBP",K156,IF($J$7="EUR",L156,M156))</t>
  </si>
  <si>
    <t>=(K156-J156)/K156</t>
  </si>
  <si>
    <t>=IFERROR(IF('Price List'!$E$3="QUOTE",K157-(K157*Q157),K157-(K157*L157)-(K157*Q157)),"")</t>
  </si>
  <si>
    <t>=IF($K$7="GBP",NL("First","Sales Price","Unit Price","Item No.","@@"&amp;$G157,"Ending Date","@@","Sales Type","All Customers","Currency Code","@@"),IF($K$7="EUR",NL("First","Sales Price","Unit Price","Item No.","@@"&amp;$G157,"Ending Date","@@","Sales Type","All Customers","Currency Code","@@")*'New Quote Discounts'!$K$3,NL("First","Sales Price","Unit Price","Item No.","@@"&amp;$G157,"Ending Date","@@","Sales Type","All Customers","Currency Code","@@")*'New Quote Discounts'!$K$4))</t>
  </si>
  <si>
    <t>=IFERROR(IF(NL("First","Sales Line Discount","Line Discount %","Code","@@"&amp;$G157,"Sales Type","Customer","Sales Code",$C$3)="",M157,NL("First","Sales Line Discount","Line Discount %","Code","@@"&amp;$G157,"Sales Type","Customer","Sales Code",$C$3)/100),0)</t>
  </si>
  <si>
    <t>=IFERROR(NL("First","Sales Line Discount","Line Discount %","Code","@@"&amp;$B157,"Sales Type","Customer","Sales Code",$C$3,"Type","Item Discount Group")/100,$N157)</t>
  </si>
  <si>
    <t>=IFERROR(K157/F157,"")</t>
  </si>
  <si>
    <t>=IF($P$7="EUR",(K157*1.8)/F157,(K157*1.8)/F157)</t>
  </si>
  <si>
    <t>=IF(VLOOKUP(B157,Product_Group_Discounts,3,FALSE)="",'New Quote Discounts'!$D$7,VLOOKUP(B157,Product_Group_Discounts,3,FALSE))</t>
  </si>
  <si>
    <t>5012568391365</t>
  </si>
  <si>
    <t>=IF($J$7="GBP",K157,IF($J$7="EUR",L157,M157))</t>
  </si>
  <si>
    <t>=(K157-J157)/K157</t>
  </si>
  <si>
    <t>=IFERROR(IF('Price List'!$E$3="QUOTE",K158-(K158*Q158),K158-(K158*L158)-(K158*Q158)),"")</t>
  </si>
  <si>
    <t>=IF($K$7="GBP",NL("First","Sales Price","Unit Price","Item No.","@@"&amp;$G158,"Ending Date","@@","Sales Type","All Customers","Currency Code","@@"),IF($K$7="EUR",NL("First","Sales Price","Unit Price","Item No.","@@"&amp;$G158,"Ending Date","@@","Sales Type","All Customers","Currency Code","@@")*'New Quote Discounts'!$K$3,NL("First","Sales Price","Unit Price","Item No.","@@"&amp;$G158,"Ending Date","@@","Sales Type","All Customers","Currency Code","@@")*'New Quote Discounts'!$K$4))</t>
  </si>
  <si>
    <t>=IFERROR(IF(NL("First","Sales Line Discount","Line Discount %","Code","@@"&amp;$G158,"Sales Type","Customer","Sales Code",$C$3)="",M158,NL("First","Sales Line Discount","Line Discount %","Code","@@"&amp;$G158,"Sales Type","Customer","Sales Code",$C$3)/100),0)</t>
  </si>
  <si>
    <t>=IFERROR(NL("First","Sales Line Discount","Line Discount %","Code","@@"&amp;$B158,"Sales Type","Customer","Sales Code",$C$3,"Type","Item Discount Group")/100,$N158)</t>
  </si>
  <si>
    <t>=IFERROR(K158/F158,"")</t>
  </si>
  <si>
    <t>=IF($P$7="EUR",(K158*1.8)/F158,(K158*1.8)/F158)</t>
  </si>
  <si>
    <t>=IF(VLOOKUP(B158,Product_Group_Discounts,3,FALSE)="",'New Quote Discounts'!$D$7,VLOOKUP(B158,Product_Group_Discounts,3,FALSE))</t>
  </si>
  <si>
    <t>5012568391372</t>
  </si>
  <si>
    <t>=IF($J$7="GBP",K158,IF($J$7="EUR",L158,M158))</t>
  </si>
  <si>
    <t>=(K158-J158)/K158</t>
  </si>
  <si>
    <t>17.5199999999895</t>
  </si>
  <si>
    <t>=IFERROR(IF('Price List'!$E$3="QUOTE",K159-(K159*Q159),K159-(K159*L159)-(K159*Q159)),"")</t>
  </si>
  <si>
    <t>=IF($K$7="GBP",NL("First","Sales Price","Unit Price","Item No.","@@"&amp;$G159,"Ending Date","@@","Sales Type","All Customers","Currency Code","@@"),IF($K$7="EUR",NL("First","Sales Price","Unit Price","Item No.","@@"&amp;$G159,"Ending Date","@@","Sales Type","All Customers","Currency Code","@@")*'New Quote Discounts'!$K$3,NL("First","Sales Price","Unit Price","Item No.","@@"&amp;$G159,"Ending Date","@@","Sales Type","All Customers","Currency Code","@@")*'New Quote Discounts'!$K$4))</t>
  </si>
  <si>
    <t>=IFERROR(IF(NL("First","Sales Line Discount","Line Discount %","Code","@@"&amp;$G159,"Sales Type","Customer","Sales Code",$C$3)="",M159,NL("First","Sales Line Discount","Line Discount %","Code","@@"&amp;$G159,"Sales Type","Customer","Sales Code",$C$3)/100),0)</t>
  </si>
  <si>
    <t>=IFERROR(NL("First","Sales Line Discount","Line Discount %","Code","@@"&amp;$B159,"Sales Type","Customer","Sales Code",$C$3,"Type","Item Discount Group")/100,$N159)</t>
  </si>
  <si>
    <t>=IFERROR(K159/F159,"")</t>
  </si>
  <si>
    <t>=IF($P$7="EUR",(K159*1.8)/F159,(K159*1.8)/F159)</t>
  </si>
  <si>
    <t>=IF(VLOOKUP(B159,Product_Group_Discounts,3,FALSE)="",'New Quote Discounts'!$D$7,VLOOKUP(B159,Product_Group_Discounts,3,FALSE))</t>
  </si>
  <si>
    <t>5012568391433</t>
  </si>
  <si>
    <t>=IF($J$7="GBP",K159,IF($J$7="EUR",L159,M159))</t>
  </si>
  <si>
    <t>=(K159-J159)/K159</t>
  </si>
  <si>
    <t>=IFERROR(IF('Price List'!$E$3="QUOTE",K160-(K160*Q160),K160-(K160*L160)-(K160*Q160)),"")</t>
  </si>
  <si>
    <t>=IF($K$7="GBP",NL("First","Sales Price","Unit Price","Item No.","@@"&amp;$G160,"Ending Date","@@","Sales Type","All Customers","Currency Code","@@"),IF($K$7="EUR",NL("First","Sales Price","Unit Price","Item No.","@@"&amp;$G160,"Ending Date","@@","Sales Type","All Customers","Currency Code","@@")*'New Quote Discounts'!$K$3,NL("First","Sales Price","Unit Price","Item No.","@@"&amp;$G160,"Ending Date","@@","Sales Type","All Customers","Currency Code","@@")*'New Quote Discounts'!$K$4))</t>
  </si>
  <si>
    <t>=IFERROR(IF(NL("First","Sales Line Discount","Line Discount %","Code","@@"&amp;$G160,"Sales Type","Customer","Sales Code",$C$3)="",M160,NL("First","Sales Line Discount","Line Discount %","Code","@@"&amp;$G160,"Sales Type","Customer","Sales Code",$C$3)/100),0)</t>
  </si>
  <si>
    <t>=IFERROR(NL("First","Sales Line Discount","Line Discount %","Code","@@"&amp;$B160,"Sales Type","Customer","Sales Code",$C$3,"Type","Item Discount Group")/100,$N160)</t>
  </si>
  <si>
    <t>=IFERROR(K160/F160,"")</t>
  </si>
  <si>
    <t>=IF($P$7="EUR",(K160*1.8)/F160,(K160*1.8)/F160)</t>
  </si>
  <si>
    <t>=IF(VLOOKUP(B160,Product_Group_Discounts,3,FALSE)="",'New Quote Discounts'!$D$7,VLOOKUP(B160,Product_Group_Discounts,3,FALSE))</t>
  </si>
  <si>
    <t>5012568391440</t>
  </si>
  <si>
    <t>=IF($J$7="GBP",K160,IF($J$7="EUR",L160,M160))</t>
  </si>
  <si>
    <t>=(K160-J160)/K160</t>
  </si>
  <si>
    <t>=IFERROR(IF('Price List'!$E$3="QUOTE",K161-(K161*Q161),K161-(K161*L161)-(K161*Q161)),"")</t>
  </si>
  <si>
    <t>=IF($K$7="GBP",NL("First","Sales Price","Unit Price","Item No.","@@"&amp;$G161,"Ending Date","@@","Sales Type","All Customers","Currency Code","@@"),IF($K$7="EUR",NL("First","Sales Price","Unit Price","Item No.","@@"&amp;$G161,"Ending Date","@@","Sales Type","All Customers","Currency Code","@@")*'New Quote Discounts'!$K$3,NL("First","Sales Price","Unit Price","Item No.","@@"&amp;$G161,"Ending Date","@@","Sales Type","All Customers","Currency Code","@@")*'New Quote Discounts'!$K$4))</t>
  </si>
  <si>
    <t>=IFERROR(IF(NL("First","Sales Line Discount","Line Discount %","Code","@@"&amp;$G161,"Sales Type","Customer","Sales Code",$C$3)="",M161,NL("First","Sales Line Discount","Line Discount %","Code","@@"&amp;$G161,"Sales Type","Customer","Sales Code",$C$3)/100),0)</t>
  </si>
  <si>
    <t>=IFERROR(NL("First","Sales Line Discount","Line Discount %","Code","@@"&amp;$B161,"Sales Type","Customer","Sales Code",$C$3,"Type","Item Discount Group")/100,$N161)</t>
  </si>
  <si>
    <t>=IFERROR(K161/F161,"")</t>
  </si>
  <si>
    <t>=IF($P$7="EUR",(K161*1.8)/F161,(K161*1.8)/F161)</t>
  </si>
  <si>
    <t>=IF(VLOOKUP(B161,Product_Group_Discounts,3,FALSE)="",'New Quote Discounts'!$D$7,VLOOKUP(B161,Product_Group_Discounts,3,FALSE))</t>
  </si>
  <si>
    <t>5012568391501</t>
  </si>
  <si>
    <t>=IF($J$7="GBP",K161,IF($J$7="EUR",L161,M161))</t>
  </si>
  <si>
    <t>=(K161-J161)/K161</t>
  </si>
  <si>
    <t>=IFERROR(IF('Price List'!$E$3="QUOTE",K162-(K162*Q162),K162-(K162*L162)-(K162*Q162)),"")</t>
  </si>
  <si>
    <t>=IF($K$7="GBP",NL("First","Sales Price","Unit Price","Item No.","@@"&amp;$G162,"Ending Date","@@","Sales Type","All Customers","Currency Code","@@"),IF($K$7="EUR",NL("First","Sales Price","Unit Price","Item No.","@@"&amp;$G162,"Ending Date","@@","Sales Type","All Customers","Currency Code","@@")*'New Quote Discounts'!$K$3,NL("First","Sales Price","Unit Price","Item No.","@@"&amp;$G162,"Ending Date","@@","Sales Type","All Customers","Currency Code","@@")*'New Quote Discounts'!$K$4))</t>
  </si>
  <si>
    <t>=IFERROR(IF(NL("First","Sales Line Discount","Line Discount %","Code","@@"&amp;$G162,"Sales Type","Customer","Sales Code",$C$3)="",M162,NL("First","Sales Line Discount","Line Discount %","Code","@@"&amp;$G162,"Sales Type","Customer","Sales Code",$C$3)/100),0)</t>
  </si>
  <si>
    <t>=IFERROR(NL("First","Sales Line Discount","Line Discount %","Code","@@"&amp;$B162,"Sales Type","Customer","Sales Code",$C$3,"Type","Item Discount Group")/100,$N162)</t>
  </si>
  <si>
    <t>=IFERROR(K162/F162,"")</t>
  </si>
  <si>
    <t>=IF($P$7="EUR",(K162*1.8)/F162,(K162*1.8)/F162)</t>
  </si>
  <si>
    <t>=IF(VLOOKUP(B162,Product_Group_Discounts,3,FALSE)="",'New Quote Discounts'!$D$7,VLOOKUP(B162,Product_Group_Discounts,3,FALSE))</t>
  </si>
  <si>
    <t>5012568391518</t>
  </si>
  <si>
    <t>=IF($J$7="GBP",K162,IF($J$7="EUR",L162,M162))</t>
  </si>
  <si>
    <t>=(K162-J162)/K162</t>
  </si>
  <si>
    <t>=IFERROR(IF('Price List'!$E$3="QUOTE",K163-(K163*Q163),K163-(K163*L163)-(K163*Q163)),"")</t>
  </si>
  <si>
    <t>=IF($K$7="GBP",NL("First","Sales Price","Unit Price","Item No.","@@"&amp;$G163,"Ending Date","@@","Sales Type","All Customers","Currency Code","@@"),IF($K$7="EUR",NL("First","Sales Price","Unit Price","Item No.","@@"&amp;$G163,"Ending Date","@@","Sales Type","All Customers","Currency Code","@@")*'New Quote Discounts'!$K$3,NL("First","Sales Price","Unit Price","Item No.","@@"&amp;$G163,"Ending Date","@@","Sales Type","All Customers","Currency Code","@@")*'New Quote Discounts'!$K$4))</t>
  </si>
  <si>
    <t>=IFERROR(IF(NL("First","Sales Line Discount","Line Discount %","Code","@@"&amp;$G163,"Sales Type","Customer","Sales Code",$C$3)="",M163,NL("First","Sales Line Discount","Line Discount %","Code","@@"&amp;$G163,"Sales Type","Customer","Sales Code",$C$3)/100),0)</t>
  </si>
  <si>
    <t>=IFERROR(NL("First","Sales Line Discount","Line Discount %","Code","@@"&amp;$B163,"Sales Type","Customer","Sales Code",$C$3,"Type","Item Discount Group")/100,$N163)</t>
  </si>
  <si>
    <t>=IFERROR(K163/F163,"")</t>
  </si>
  <si>
    <t>=IF($P$7="EUR",(K163*1.8)/F163,(K163*1.8)/F163)</t>
  </si>
  <si>
    <t>=IF(VLOOKUP(B163,Product_Group_Discounts,3,FALSE)="",'New Quote Discounts'!$D$7,VLOOKUP(B163,Product_Group_Discounts,3,FALSE))</t>
  </si>
  <si>
    <t>5012568391570</t>
  </si>
  <si>
    <t>=IF($J$7="GBP",K163,IF($J$7="EUR",L163,M163))</t>
  </si>
  <si>
    <t>=(K163-J163)/K163</t>
  </si>
  <si>
    <t>=IFERROR(IF('Price List'!$E$3="QUOTE",K164-(K164*Q164),K164-(K164*L164)-(K164*Q164)),"")</t>
  </si>
  <si>
    <t>=IF($K$7="GBP",NL("First","Sales Price","Unit Price","Item No.","@@"&amp;$G164,"Ending Date","@@","Sales Type","All Customers","Currency Code","@@"),IF($K$7="EUR",NL("First","Sales Price","Unit Price","Item No.","@@"&amp;$G164,"Ending Date","@@","Sales Type","All Customers","Currency Code","@@")*'New Quote Discounts'!$K$3,NL("First","Sales Price","Unit Price","Item No.","@@"&amp;$G164,"Ending Date","@@","Sales Type","All Customers","Currency Code","@@")*'New Quote Discounts'!$K$4))</t>
  </si>
  <si>
    <t>=IFERROR(IF(NL("First","Sales Line Discount","Line Discount %","Code","@@"&amp;$G164,"Sales Type","Customer","Sales Code",$C$3)="",M164,NL("First","Sales Line Discount","Line Discount %","Code","@@"&amp;$G164,"Sales Type","Customer","Sales Code",$C$3)/100),0)</t>
  </si>
  <si>
    <t>=IFERROR(NL("First","Sales Line Discount","Line Discount %","Code","@@"&amp;$B164,"Sales Type","Customer","Sales Code",$C$3,"Type","Item Discount Group")/100,$N164)</t>
  </si>
  <si>
    <t>=IFERROR(K164/F164,"")</t>
  </si>
  <si>
    <t>=IF($P$7="EUR",(K164*1.8)/F164,(K164*1.8)/F164)</t>
  </si>
  <si>
    <t>=IF(VLOOKUP(B164,Product_Group_Discounts,3,FALSE)="",'New Quote Discounts'!$D$7,VLOOKUP(B164,Product_Group_Discounts,3,FALSE))</t>
  </si>
  <si>
    <t>5012568391587</t>
  </si>
  <si>
    <t>=IF($J$7="GBP",K164,IF($J$7="EUR",L164,M164))</t>
  </si>
  <si>
    <t>=(K164-J164)/K164</t>
  </si>
  <si>
    <t>=IFERROR(IF('Price List'!$E$3="QUOTE",K165-(K165*Q165),K165-(K165*L165)-(K165*Q165)),"")</t>
  </si>
  <si>
    <t>=IF($K$7="GBP",NL("First","Sales Price","Unit Price","Item No.","@@"&amp;$G165,"Ending Date","@@","Sales Type","All Customers","Currency Code","@@"),IF($K$7="EUR",NL("First","Sales Price","Unit Price","Item No.","@@"&amp;$G165,"Ending Date","@@","Sales Type","All Customers","Currency Code","@@")*'New Quote Discounts'!$K$3,NL("First","Sales Price","Unit Price","Item No.","@@"&amp;$G165,"Ending Date","@@","Sales Type","All Customers","Currency Code","@@")*'New Quote Discounts'!$K$4))</t>
  </si>
  <si>
    <t>=IFERROR(IF(NL("First","Sales Line Discount","Line Discount %","Code","@@"&amp;$G165,"Sales Type","Customer","Sales Code",$C$3)="",M165,NL("First","Sales Line Discount","Line Discount %","Code","@@"&amp;$G165,"Sales Type","Customer","Sales Code",$C$3)/100),0)</t>
  </si>
  <si>
    <t>=IFERROR(NL("First","Sales Line Discount","Line Discount %","Code","@@"&amp;$B165,"Sales Type","Customer","Sales Code",$C$3,"Type","Item Discount Group")/100,$N165)</t>
  </si>
  <si>
    <t>=IFERROR(K165/F165,"")</t>
  </si>
  <si>
    <t>=IF($P$7="EUR",(K165*1.8)/F165,(K165*1.8)/F165)</t>
  </si>
  <si>
    <t>=IF(VLOOKUP(B165,Product_Group_Discounts,3,FALSE)="",'New Quote Discounts'!$D$7,VLOOKUP(B165,Product_Group_Discounts,3,FALSE))</t>
  </si>
  <si>
    <t>5012568391648</t>
  </si>
  <si>
    <t>=IF($J$7="GBP",K165,IF($J$7="EUR",L165,M165))</t>
  </si>
  <si>
    <t>=(K165-J165)/K165</t>
  </si>
  <si>
    <t>=IFERROR(IF('Price List'!$E$3="QUOTE",K166-(K166*Q166),K166-(K166*L166)-(K166*Q166)),"")</t>
  </si>
  <si>
    <t>=IF($K$7="GBP",NL("First","Sales Price","Unit Price","Item No.","@@"&amp;$G166,"Ending Date","@@","Sales Type","All Customers","Currency Code","@@"),IF($K$7="EUR",NL("First","Sales Price","Unit Price","Item No.","@@"&amp;$G166,"Ending Date","@@","Sales Type","All Customers","Currency Code","@@")*'New Quote Discounts'!$K$3,NL("First","Sales Price","Unit Price","Item No.","@@"&amp;$G166,"Ending Date","@@","Sales Type","All Customers","Currency Code","@@")*'New Quote Discounts'!$K$4))</t>
  </si>
  <si>
    <t>=IFERROR(IF(NL("First","Sales Line Discount","Line Discount %","Code","@@"&amp;$G166,"Sales Type","Customer","Sales Code",$C$3)="",M166,NL("First","Sales Line Discount","Line Discount %","Code","@@"&amp;$G166,"Sales Type","Customer","Sales Code",$C$3)/100),0)</t>
  </si>
  <si>
    <t>=IFERROR(NL("First","Sales Line Discount","Line Discount %","Code","@@"&amp;$B166,"Sales Type","Customer","Sales Code",$C$3,"Type","Item Discount Group")/100,$N166)</t>
  </si>
  <si>
    <t>=IFERROR(K166/F166,"")</t>
  </si>
  <si>
    <t>=IF($P$7="EUR",(K166*1.8)/F166,(K166*1.8)/F166)</t>
  </si>
  <si>
    <t>=IF(VLOOKUP(B166,Product_Group_Discounts,3,FALSE)="",'New Quote Discounts'!$D$7,VLOOKUP(B166,Product_Group_Discounts,3,FALSE))</t>
  </si>
  <si>
    <t>5012568391655</t>
  </si>
  <si>
    <t>=IF($J$7="GBP",K166,IF($J$7="EUR",L166,M166))</t>
  </si>
  <si>
    <t>=(K166-J166)/K166</t>
  </si>
  <si>
    <t>11.9700000000012</t>
  </si>
  <si>
    <t>=IFERROR(IF('Price List'!$E$3="QUOTE",K167-(K167*Q167),K167-(K167*L167)-(K167*Q167)),"")</t>
  </si>
  <si>
    <t>=IF($K$7="GBP",NL("First","Sales Price","Unit Price","Item No.","@@"&amp;$G167,"Ending Date","@@","Sales Type","All Customers","Currency Code","@@"),IF($K$7="EUR",NL("First","Sales Price","Unit Price","Item No.","@@"&amp;$G167,"Ending Date","@@","Sales Type","All Customers","Currency Code","@@")*'New Quote Discounts'!$K$3,NL("First","Sales Price","Unit Price","Item No.","@@"&amp;$G167,"Ending Date","@@","Sales Type","All Customers","Currency Code","@@")*'New Quote Discounts'!$K$4))</t>
  </si>
  <si>
    <t>=IFERROR(IF(NL("First","Sales Line Discount","Line Discount %","Code","@@"&amp;$G167,"Sales Type","Customer","Sales Code",$C$3)="",M167,NL("First","Sales Line Discount","Line Discount %","Code","@@"&amp;$G167,"Sales Type","Customer","Sales Code",$C$3)/100),0)</t>
  </si>
  <si>
    <t>=IFERROR(NL("First","Sales Line Discount","Line Discount %","Code","@@"&amp;$B167,"Sales Type","Customer","Sales Code",$C$3,"Type","Item Discount Group")/100,$N167)</t>
  </si>
  <si>
    <t>=IFERROR(K167/F167,"")</t>
  </si>
  <si>
    <t>=IF($P$7="EUR",(K167*1.8)/F167,(K167*1.8)/F167)</t>
  </si>
  <si>
    <t>=IF(VLOOKUP(B167,Product_Group_Discounts,3,FALSE)="",'New Quote Discounts'!$D$7,VLOOKUP(B167,Product_Group_Discounts,3,FALSE))</t>
  </si>
  <si>
    <t>5012568391716</t>
  </si>
  <si>
    <t>=IF($J$7="GBP",K167,IF($J$7="EUR",L167,M167))</t>
  </si>
  <si>
    <t>=(K167-J167)/K167</t>
  </si>
  <si>
    <t>=IFERROR(IF('Price List'!$E$3="QUOTE",K168-(K168*Q168),K168-(K168*L168)-(K168*Q168)),"")</t>
  </si>
  <si>
    <t>=IF($K$7="GBP",NL("First","Sales Price","Unit Price","Item No.","@@"&amp;$G168,"Ending Date","@@","Sales Type","All Customers","Currency Code","@@"),IF($K$7="EUR",NL("First","Sales Price","Unit Price","Item No.","@@"&amp;$G168,"Ending Date","@@","Sales Type","All Customers","Currency Code","@@")*'New Quote Discounts'!$K$3,NL("First","Sales Price","Unit Price","Item No.","@@"&amp;$G168,"Ending Date","@@","Sales Type","All Customers","Currency Code","@@")*'New Quote Discounts'!$K$4))</t>
  </si>
  <si>
    <t>=IFERROR(IF(NL("First","Sales Line Discount","Line Discount %","Code","@@"&amp;$G168,"Sales Type","Customer","Sales Code",$C$3)="",M168,NL("First","Sales Line Discount","Line Discount %","Code","@@"&amp;$G168,"Sales Type","Customer","Sales Code",$C$3)/100),0)</t>
  </si>
  <si>
    <t>=IFERROR(NL("First","Sales Line Discount","Line Discount %","Code","@@"&amp;$B168,"Sales Type","Customer","Sales Code",$C$3,"Type","Item Discount Group")/100,$N168)</t>
  </si>
  <si>
    <t>=IFERROR(K168/F168,"")</t>
  </si>
  <si>
    <t>=IF($P$7="EUR",(K168*1.8)/F168,(K168*1.8)/F168)</t>
  </si>
  <si>
    <t>=IF(VLOOKUP(B168,Product_Group_Discounts,3,FALSE)="",'New Quote Discounts'!$D$7,VLOOKUP(B168,Product_Group_Discounts,3,FALSE))</t>
  </si>
  <si>
    <t>5012568391723</t>
  </si>
  <si>
    <t>=IF($J$7="GBP",K168,IF($J$7="EUR",L168,M168))</t>
  </si>
  <si>
    <t>=(K168-J168)/K168</t>
  </si>
  <si>
    <t>=IFERROR(IF('Price List'!$E$3="QUOTE",K169-(K169*Q169),K169-(K169*L169)-(K169*Q169)),"")</t>
  </si>
  <si>
    <t>=IF($K$7="GBP",NL("First","Sales Price","Unit Price","Item No.","@@"&amp;$G169,"Ending Date","@@","Sales Type","All Customers","Currency Code","@@"),IF($K$7="EUR",NL("First","Sales Price","Unit Price","Item No.","@@"&amp;$G169,"Ending Date","@@","Sales Type","All Customers","Currency Code","@@")*'New Quote Discounts'!$K$3,NL("First","Sales Price","Unit Price","Item No.","@@"&amp;$G169,"Ending Date","@@","Sales Type","All Customers","Currency Code","@@")*'New Quote Discounts'!$K$4))</t>
  </si>
  <si>
    <t>=IFERROR(IF(NL("First","Sales Line Discount","Line Discount %","Code","@@"&amp;$G169,"Sales Type","Customer","Sales Code",$C$3)="",M169,NL("First","Sales Line Discount","Line Discount %","Code","@@"&amp;$G169,"Sales Type","Customer","Sales Code",$C$3)/100),0)</t>
  </si>
  <si>
    <t>=IFERROR(NL("First","Sales Line Discount","Line Discount %","Code","@@"&amp;$B169,"Sales Type","Customer","Sales Code",$C$3,"Type","Item Discount Group")/100,$N169)</t>
  </si>
  <si>
    <t>=IFERROR(K169/F169,"")</t>
  </si>
  <si>
    <t>=IF($P$7="EUR",(K169*1.8)/F169,(K169*1.8)/F169)</t>
  </si>
  <si>
    <t>=IF(VLOOKUP(B169,Product_Group_Discounts,3,FALSE)="",'New Quote Discounts'!$D$7,VLOOKUP(B169,Product_Group_Discounts,3,FALSE))</t>
  </si>
  <si>
    <t>5012568391785</t>
  </si>
  <si>
    <t>=IF($J$7="GBP",K169,IF($J$7="EUR",L169,M169))</t>
  </si>
  <si>
    <t>=(K169-J169)/K169</t>
  </si>
  <si>
    <t>=IFERROR(IF('Price List'!$E$3="QUOTE",K170-(K170*Q170),K170-(K170*L170)-(K170*Q170)),"")</t>
  </si>
  <si>
    <t>=IF($K$7="GBP",NL("First","Sales Price","Unit Price","Item No.","@@"&amp;$G170,"Ending Date","@@","Sales Type","All Customers","Currency Code","@@"),IF($K$7="EUR",NL("First","Sales Price","Unit Price","Item No.","@@"&amp;$G170,"Ending Date","@@","Sales Type","All Customers","Currency Code","@@")*'New Quote Discounts'!$K$3,NL("First","Sales Price","Unit Price","Item No.","@@"&amp;$G170,"Ending Date","@@","Sales Type","All Customers","Currency Code","@@")*'New Quote Discounts'!$K$4))</t>
  </si>
  <si>
    <t>=IFERROR(IF(NL("First","Sales Line Discount","Line Discount %","Code","@@"&amp;$G170,"Sales Type","Customer","Sales Code",$C$3)="",M170,NL("First","Sales Line Discount","Line Discount %","Code","@@"&amp;$G170,"Sales Type","Customer","Sales Code",$C$3)/100),0)</t>
  </si>
  <si>
    <t>=IFERROR(NL("First","Sales Line Discount","Line Discount %","Code","@@"&amp;$B170,"Sales Type","Customer","Sales Code",$C$3,"Type","Item Discount Group")/100,$N170)</t>
  </si>
  <si>
    <t>=IFERROR(K170/F170,"")</t>
  </si>
  <si>
    <t>=IF($P$7="EUR",(K170*1.8)/F170,(K170*1.8)/F170)</t>
  </si>
  <si>
    <t>=IF(VLOOKUP(B170,Product_Group_Discounts,3,FALSE)="",'New Quote Discounts'!$D$7,VLOOKUP(B170,Product_Group_Discounts,3,FALSE))</t>
  </si>
  <si>
    <t>5012568391792</t>
  </si>
  <si>
    <t>=IF($J$7="GBP",K170,IF($J$7="EUR",L170,M170))</t>
  </si>
  <si>
    <t>=(K170-J170)/K170</t>
  </si>
  <si>
    <t>=IFERROR(IF('Price List'!$E$3="QUOTE",K171-(K171*Q171),K171-(K171*L171)-(K171*Q171)),"")</t>
  </si>
  <si>
    <t>=IF($K$7="GBP",NL("First","Sales Price","Unit Price","Item No.","@@"&amp;$G171,"Ending Date","@@","Sales Type","All Customers","Currency Code","@@"),IF($K$7="EUR",NL("First","Sales Price","Unit Price","Item No.","@@"&amp;$G171,"Ending Date","@@","Sales Type","All Customers","Currency Code","@@")*'New Quote Discounts'!$K$3,NL("First","Sales Price","Unit Price","Item No.","@@"&amp;$G171,"Ending Date","@@","Sales Type","All Customers","Currency Code","@@")*'New Quote Discounts'!$K$4))</t>
  </si>
  <si>
    <t>=IFERROR(IF(NL("First","Sales Line Discount","Line Discount %","Code","@@"&amp;$G171,"Sales Type","Customer","Sales Code",$C$3)="",M171,NL("First","Sales Line Discount","Line Discount %","Code","@@"&amp;$G171,"Sales Type","Customer","Sales Code",$C$3)/100),0)</t>
  </si>
  <si>
    <t>=IFERROR(NL("First","Sales Line Discount","Line Discount %","Code","@@"&amp;$B171,"Sales Type","Customer","Sales Code",$C$3,"Type","Item Discount Group")/100,$N171)</t>
  </si>
  <si>
    <t>=IFERROR(K171/F171,"")</t>
  </si>
  <si>
    <t>=IF($P$7="EUR",(K171*1.8)/F171,(K171*1.8)/F171)</t>
  </si>
  <si>
    <t>=IF(VLOOKUP(B171,Product_Group_Discounts,3,FALSE)="",'New Quote Discounts'!$D$7,VLOOKUP(B171,Product_Group_Discounts,3,FALSE))</t>
  </si>
  <si>
    <t>=IF($J$7="GBP",K171,IF($J$7="EUR",L171,M171))</t>
  </si>
  <si>
    <t>=(K171-J171)/K171</t>
  </si>
  <si>
    <t>=IFERROR(IF('Price List'!$E$3="QUOTE",K172-(K172*Q172),K172-(K172*L172)-(K172*Q172)),"")</t>
  </si>
  <si>
    <t>=IF($K$7="GBP",NL("First","Sales Price","Unit Price","Item No.","@@"&amp;$G172,"Ending Date","@@","Sales Type","All Customers","Currency Code","@@"),IF($K$7="EUR",NL("First","Sales Price","Unit Price","Item No.","@@"&amp;$G172,"Ending Date","@@","Sales Type","All Customers","Currency Code","@@")*'New Quote Discounts'!$K$3,NL("First","Sales Price","Unit Price","Item No.","@@"&amp;$G172,"Ending Date","@@","Sales Type","All Customers","Currency Code","@@")*'New Quote Discounts'!$K$4))</t>
  </si>
  <si>
    <t>=IFERROR(IF(NL("First","Sales Line Discount","Line Discount %","Code","@@"&amp;$G172,"Sales Type","Customer","Sales Code",$C$3)="",M172,NL("First","Sales Line Discount","Line Discount %","Code","@@"&amp;$G172,"Sales Type","Customer","Sales Code",$C$3)/100),0)</t>
  </si>
  <si>
    <t>=IFERROR(NL("First","Sales Line Discount","Line Discount %","Code","@@"&amp;$B172,"Sales Type","Customer","Sales Code",$C$3,"Type","Item Discount Group")/100,$N172)</t>
  </si>
  <si>
    <t>=IFERROR(K172/F172,"")</t>
  </si>
  <si>
    <t>=IF($P$7="EUR",(K172*1.8)/F172,(K172*1.8)/F172)</t>
  </si>
  <si>
    <t>=IF(VLOOKUP(B172,Product_Group_Discounts,3,FALSE)="",'New Quote Discounts'!$D$7,VLOOKUP(B172,Product_Group_Discounts,3,FALSE))</t>
  </si>
  <si>
    <t>=IF($J$7="GBP",K172,IF($J$7="EUR",L172,M172))</t>
  </si>
  <si>
    <t>=(K172-J172)/K172</t>
  </si>
  <si>
    <t>=IFERROR(IF('Price List'!$E$3="QUOTE",K173-(K173*Q173),K173-(K173*L173)-(K173*Q173)),"")</t>
  </si>
  <si>
    <t>=IF($K$7="GBP",NL("First","Sales Price","Unit Price","Item No.","@@"&amp;$G173,"Ending Date","@@","Sales Type","All Customers","Currency Code","@@"),IF($K$7="EUR",NL("First","Sales Price","Unit Price","Item No.","@@"&amp;$G173,"Ending Date","@@","Sales Type","All Customers","Currency Code","@@")*'New Quote Discounts'!$K$3,NL("First","Sales Price","Unit Price","Item No.","@@"&amp;$G173,"Ending Date","@@","Sales Type","All Customers","Currency Code","@@")*'New Quote Discounts'!$K$4))</t>
  </si>
  <si>
    <t>=IFERROR(IF(NL("First","Sales Line Discount","Line Discount %","Code","@@"&amp;$G173,"Sales Type","Customer","Sales Code",$C$3)="",M173,NL("First","Sales Line Discount","Line Discount %","Code","@@"&amp;$G173,"Sales Type","Customer","Sales Code",$C$3)/100),0)</t>
  </si>
  <si>
    <t>=IFERROR(NL("First","Sales Line Discount","Line Discount %","Code","@@"&amp;$B173,"Sales Type","Customer","Sales Code",$C$3,"Type","Item Discount Group")/100,$N173)</t>
  </si>
  <si>
    <t>=IFERROR(K173/F173,"")</t>
  </si>
  <si>
    <t>=IF($P$7="EUR",(K173*1.8)/F173,(K173*1.8)/F173)</t>
  </si>
  <si>
    <t>=IF(VLOOKUP(B173,Product_Group_Discounts,3,FALSE)="",'New Quote Discounts'!$D$7,VLOOKUP(B173,Product_Group_Discounts,3,FALSE))</t>
  </si>
  <si>
    <t>=IF($J$7="GBP",K173,IF($J$7="EUR",L173,M173))</t>
  </si>
  <si>
    <t>=(K173-J173)/K173</t>
  </si>
  <si>
    <t>=IFERROR(IF('Price List'!$E$3="QUOTE",K174-(K174*Q174),K174-(K174*L174)-(K174*Q174)),"")</t>
  </si>
  <si>
    <t>=IF($K$7="GBP",NL("First","Sales Price","Unit Price","Item No.","@@"&amp;$G174,"Ending Date","@@","Sales Type","All Customers","Currency Code","@@"),IF($K$7="EUR",NL("First","Sales Price","Unit Price","Item No.","@@"&amp;$G174,"Ending Date","@@","Sales Type","All Customers","Currency Code","@@")*'New Quote Discounts'!$K$3,NL("First","Sales Price","Unit Price","Item No.","@@"&amp;$G174,"Ending Date","@@","Sales Type","All Customers","Currency Code","@@")*'New Quote Discounts'!$K$4))</t>
  </si>
  <si>
    <t>=IFERROR(IF(NL("First","Sales Line Discount","Line Discount %","Code","@@"&amp;$G174,"Sales Type","Customer","Sales Code",$C$3)="",M174,NL("First","Sales Line Discount","Line Discount %","Code","@@"&amp;$G174,"Sales Type","Customer","Sales Code",$C$3)/100),0)</t>
  </si>
  <si>
    <t>=IFERROR(NL("First","Sales Line Discount","Line Discount %","Code","@@"&amp;$B174,"Sales Type","Customer","Sales Code",$C$3,"Type","Item Discount Group")/100,$N174)</t>
  </si>
  <si>
    <t>=IFERROR(K174/F174,"")</t>
  </si>
  <si>
    <t>=IF($P$7="EUR",(K174*1.8)/F174,(K174*1.8)/F174)</t>
  </si>
  <si>
    <t>=IF(VLOOKUP(B174,Product_Group_Discounts,3,FALSE)="",'New Quote Discounts'!$D$7,VLOOKUP(B174,Product_Group_Discounts,3,FALSE))</t>
  </si>
  <si>
    <t>=IF($J$7="GBP",K174,IF($J$7="EUR",L174,M174))</t>
  </si>
  <si>
    <t>=(K174-J174)/K174</t>
  </si>
  <si>
    <t>=IFERROR(IF('Price List'!$E$3="QUOTE",K175-(K175*Q175),K175-(K175*L175)-(K175*Q175)),"")</t>
  </si>
  <si>
    <t>=IF($K$7="GBP",NL("First","Sales Price","Unit Price","Item No.","@@"&amp;$G175,"Ending Date","@@","Sales Type","All Customers","Currency Code","@@"),IF($K$7="EUR",NL("First","Sales Price","Unit Price","Item No.","@@"&amp;$G175,"Ending Date","@@","Sales Type","All Customers","Currency Code","@@")*'New Quote Discounts'!$K$3,NL("First","Sales Price","Unit Price","Item No.","@@"&amp;$G175,"Ending Date","@@","Sales Type","All Customers","Currency Code","@@")*'New Quote Discounts'!$K$4))</t>
  </si>
  <si>
    <t>=IFERROR(IF(NL("First","Sales Line Discount","Line Discount %","Code","@@"&amp;$G175,"Sales Type","Customer","Sales Code",$C$3)="",M175,NL("First","Sales Line Discount","Line Discount %","Code","@@"&amp;$G175,"Sales Type","Customer","Sales Code",$C$3)/100),0)</t>
  </si>
  <si>
    <t>=IFERROR(NL("First","Sales Line Discount","Line Discount %","Code","@@"&amp;$B175,"Sales Type","Customer","Sales Code",$C$3,"Type","Item Discount Group")/100,$N175)</t>
  </si>
  <si>
    <t>=IFERROR(K175/F175,"")</t>
  </si>
  <si>
    <t>=IF($P$7="EUR",(K175*1.8)/F175,(K175*1.8)/F175)</t>
  </si>
  <si>
    <t>=IF(VLOOKUP(B175,Product_Group_Discounts,3,FALSE)="",'New Quote Discounts'!$D$7,VLOOKUP(B175,Product_Group_Discounts,3,FALSE))</t>
  </si>
  <si>
    <t>=IF($J$7="GBP",K175,IF($J$7="EUR",L175,M175))</t>
  </si>
  <si>
    <t>=(K175-J175)/K175</t>
  </si>
  <si>
    <t>=IFERROR(IF('Price List'!$E$3="QUOTE",K176-(K176*Q176),K176-(K176*L176)-(K176*Q176)),"")</t>
  </si>
  <si>
    <t>=IF($K$7="GBP",NL("First","Sales Price","Unit Price","Item No.","@@"&amp;$G176,"Ending Date","@@","Sales Type","All Customers","Currency Code","@@"),IF($K$7="EUR",NL("First","Sales Price","Unit Price","Item No.","@@"&amp;$G176,"Ending Date","@@","Sales Type","All Customers","Currency Code","@@")*'New Quote Discounts'!$K$3,NL("First","Sales Price","Unit Price","Item No.","@@"&amp;$G176,"Ending Date","@@","Sales Type","All Customers","Currency Code","@@")*'New Quote Discounts'!$K$4))</t>
  </si>
  <si>
    <t>=IFERROR(IF(NL("First","Sales Line Discount","Line Discount %","Code","@@"&amp;$G176,"Sales Type","Customer","Sales Code",$C$3)="",M176,NL("First","Sales Line Discount","Line Discount %","Code","@@"&amp;$G176,"Sales Type","Customer","Sales Code",$C$3)/100),0)</t>
  </si>
  <si>
    <t>=IFERROR(NL("First","Sales Line Discount","Line Discount %","Code","@@"&amp;$B176,"Sales Type","Customer","Sales Code",$C$3,"Type","Item Discount Group")/100,$N176)</t>
  </si>
  <si>
    <t>=IFERROR(K176/F176,"")</t>
  </si>
  <si>
    <t>=IF($P$7="EUR",(K176*1.8)/F176,(K176*1.8)/F176)</t>
  </si>
  <si>
    <t>=IF(VLOOKUP(B176,Product_Group_Discounts,3,FALSE)="",'New Quote Discounts'!$D$7,VLOOKUP(B176,Product_Group_Discounts,3,FALSE))</t>
  </si>
  <si>
    <t>=IF($J$7="GBP",K176,IF($J$7="EUR",L176,M176))</t>
  </si>
  <si>
    <t>=(K176-J176)/K176</t>
  </si>
  <si>
    <t>=IFERROR(IF('Price List'!$E$3="QUOTE",K177-(K177*Q177),K177-(K177*L177)-(K177*Q177)),"")</t>
  </si>
  <si>
    <t>=IF($K$7="GBP",NL("First","Sales Price","Unit Price","Item No.","@@"&amp;$G177,"Ending Date","@@","Sales Type","All Customers","Currency Code","@@"),IF($K$7="EUR",NL("First","Sales Price","Unit Price","Item No.","@@"&amp;$G177,"Ending Date","@@","Sales Type","All Customers","Currency Code","@@")*'New Quote Discounts'!$K$3,NL("First","Sales Price","Unit Price","Item No.","@@"&amp;$G177,"Ending Date","@@","Sales Type","All Customers","Currency Code","@@")*'New Quote Discounts'!$K$4))</t>
  </si>
  <si>
    <t>=IFERROR(IF(NL("First","Sales Line Discount","Line Discount %","Code","@@"&amp;$G177,"Sales Type","Customer","Sales Code",$C$3)="",M177,NL("First","Sales Line Discount","Line Discount %","Code","@@"&amp;$G177,"Sales Type","Customer","Sales Code",$C$3)/100),0)</t>
  </si>
  <si>
    <t>=IFERROR(NL("First","Sales Line Discount","Line Discount %","Code","@@"&amp;$B177,"Sales Type","Customer","Sales Code",$C$3,"Type","Item Discount Group")/100,$N177)</t>
  </si>
  <si>
    <t>=IFERROR(K177/F177,"")</t>
  </si>
  <si>
    <t>=IF($P$7="EUR",(K177*1.8)/F177,(K177*1.8)/F177)</t>
  </si>
  <si>
    <t>=IF(VLOOKUP(B177,Product_Group_Discounts,3,FALSE)="",'New Quote Discounts'!$D$7,VLOOKUP(B177,Product_Group_Discounts,3,FALSE))</t>
  </si>
  <si>
    <t>=IF($J$7="GBP",K177,IF($J$7="EUR",L177,M177))</t>
  </si>
  <si>
    <t>=(K177-J177)/K177</t>
  </si>
  <si>
    <t>=IFERROR(IF('Price List'!$E$3="QUOTE",K178-(K178*Q178),K178-(K178*L178)-(K178*Q178)),"")</t>
  </si>
  <si>
    <t>=IF($K$7="GBP",NL("First","Sales Price","Unit Price","Item No.","@@"&amp;$G178,"Ending Date","@@","Sales Type","All Customers","Currency Code","@@"),IF($K$7="EUR",NL("First","Sales Price","Unit Price","Item No.","@@"&amp;$G178,"Ending Date","@@","Sales Type","All Customers","Currency Code","@@")*'New Quote Discounts'!$K$3,NL("First","Sales Price","Unit Price","Item No.","@@"&amp;$G178,"Ending Date","@@","Sales Type","All Customers","Currency Code","@@")*'New Quote Discounts'!$K$4))</t>
  </si>
  <si>
    <t>=IFERROR(IF(NL("First","Sales Line Discount","Line Discount %","Code","@@"&amp;$G178,"Sales Type","Customer","Sales Code",$C$3)="",M178,NL("First","Sales Line Discount","Line Discount %","Code","@@"&amp;$G178,"Sales Type","Customer","Sales Code",$C$3)/100),0)</t>
  </si>
  <si>
    <t>=IFERROR(NL("First","Sales Line Discount","Line Discount %","Code","@@"&amp;$B178,"Sales Type","Customer","Sales Code",$C$3,"Type","Item Discount Group")/100,$N178)</t>
  </si>
  <si>
    <t>=IFERROR(K178/F178,"")</t>
  </si>
  <si>
    <t>=IF($P$7="EUR",(K178*1.8)/F178,(K178*1.8)/F178)</t>
  </si>
  <si>
    <t>=IF(VLOOKUP(B178,Product_Group_Discounts,3,FALSE)="",'New Quote Discounts'!$D$7,VLOOKUP(B178,Product_Group_Discounts,3,FALSE))</t>
  </si>
  <si>
    <t>=IF($J$7="GBP",K178,IF($J$7="EUR",L178,M178))</t>
  </si>
  <si>
    <t>=(K178-J178)/K178</t>
  </si>
  <si>
    <t>=IFERROR(IF('Price List'!$E$3="QUOTE",K179-(K179*Q179),K179-(K179*L179)-(K179*Q179)),"")</t>
  </si>
  <si>
    <t>=IF($K$7="GBP",NL("First","Sales Price","Unit Price","Item No.","@@"&amp;$G179,"Ending Date","@@","Sales Type","All Customers","Currency Code","@@"),IF($K$7="EUR",NL("First","Sales Price","Unit Price","Item No.","@@"&amp;$G179,"Ending Date","@@","Sales Type","All Customers","Currency Code","@@")*'New Quote Discounts'!$K$3,NL("First","Sales Price","Unit Price","Item No.","@@"&amp;$G179,"Ending Date","@@","Sales Type","All Customers","Currency Code","@@")*'New Quote Discounts'!$K$4))</t>
  </si>
  <si>
    <t>=IFERROR(IF(NL("First","Sales Line Discount","Line Discount %","Code","@@"&amp;$G179,"Sales Type","Customer","Sales Code",$C$3)="",M179,NL("First","Sales Line Discount","Line Discount %","Code","@@"&amp;$G179,"Sales Type","Customer","Sales Code",$C$3)/100),0)</t>
  </si>
  <si>
    <t>=IFERROR(NL("First","Sales Line Discount","Line Discount %","Code","@@"&amp;$B179,"Sales Type","Customer","Sales Code",$C$3,"Type","Item Discount Group")/100,$N179)</t>
  </si>
  <si>
    <t>=IFERROR(K179/F179,"")</t>
  </si>
  <si>
    <t>=IF($P$7="EUR",(K179*1.8)/F179,(K179*1.8)/F179)</t>
  </si>
  <si>
    <t>=IF(VLOOKUP(B179,Product_Group_Discounts,3,FALSE)="",'New Quote Discounts'!$D$7,VLOOKUP(B179,Product_Group_Discounts,3,FALSE))</t>
  </si>
  <si>
    <t>=IF($J$7="GBP",K179,IF($J$7="EUR",L179,M179))</t>
  </si>
  <si>
    <t>=(K179-J179)/K179</t>
  </si>
  <si>
    <t>=IFERROR(IF('Price List'!$E$3="QUOTE",K180-(K180*Q180),K180-(K180*L180)-(K180*Q180)),"")</t>
  </si>
  <si>
    <t>=IF($K$7="GBP",NL("First","Sales Price","Unit Price","Item No.","@@"&amp;$G180,"Ending Date","@@","Sales Type","All Customers","Currency Code","@@"),IF($K$7="EUR",NL("First","Sales Price","Unit Price","Item No.","@@"&amp;$G180,"Ending Date","@@","Sales Type","All Customers","Currency Code","@@")*'New Quote Discounts'!$K$3,NL("First","Sales Price","Unit Price","Item No.","@@"&amp;$G180,"Ending Date","@@","Sales Type","All Customers","Currency Code","@@")*'New Quote Discounts'!$K$4))</t>
  </si>
  <si>
    <t>=IFERROR(IF(NL("First","Sales Line Discount","Line Discount %","Code","@@"&amp;$G180,"Sales Type","Customer","Sales Code",$C$3)="",M180,NL("First","Sales Line Discount","Line Discount %","Code","@@"&amp;$G180,"Sales Type","Customer","Sales Code",$C$3)/100),0)</t>
  </si>
  <si>
    <t>=IFERROR(NL("First","Sales Line Discount","Line Discount %","Code","@@"&amp;$B180,"Sales Type","Customer","Sales Code",$C$3,"Type","Item Discount Group")/100,$N180)</t>
  </si>
  <si>
    <t>=IFERROR(K180/F180,"")</t>
  </si>
  <si>
    <t>=IF($P$7="EUR",(K180*1.8)/F180,(K180*1.8)/F180)</t>
  </si>
  <si>
    <t>=IF(VLOOKUP(B180,Product_Group_Discounts,3,FALSE)="",'New Quote Discounts'!$D$7,VLOOKUP(B180,Product_Group_Discounts,3,FALSE))</t>
  </si>
  <si>
    <t>=IF($J$7="GBP",K180,IF($J$7="EUR",L180,M180))</t>
  </si>
  <si>
    <t>=(K180-J180)/K180</t>
  </si>
  <si>
    <t>=IFERROR(IF('Price List'!$E$3="QUOTE",K181-(K181*Q181),K181-(K181*L181)-(K181*Q181)),"")</t>
  </si>
  <si>
    <t>=IF($K$7="GBP",NL("First","Sales Price","Unit Price","Item No.","@@"&amp;$G181,"Ending Date","@@","Sales Type","All Customers","Currency Code","@@"),IF($K$7="EUR",NL("First","Sales Price","Unit Price","Item No.","@@"&amp;$G181,"Ending Date","@@","Sales Type","All Customers","Currency Code","@@")*'New Quote Discounts'!$K$3,NL("First","Sales Price","Unit Price","Item No.","@@"&amp;$G181,"Ending Date","@@","Sales Type","All Customers","Currency Code","@@")*'New Quote Discounts'!$K$4))</t>
  </si>
  <si>
    <t>=IFERROR(IF(NL("First","Sales Line Discount","Line Discount %","Code","@@"&amp;$G181,"Sales Type","Customer","Sales Code",$C$3)="",M181,NL("First","Sales Line Discount","Line Discount %","Code","@@"&amp;$G181,"Sales Type","Customer","Sales Code",$C$3)/100),0)</t>
  </si>
  <si>
    <t>=IFERROR(NL("First","Sales Line Discount","Line Discount %","Code","@@"&amp;$B181,"Sales Type","Customer","Sales Code",$C$3,"Type","Item Discount Group")/100,$N181)</t>
  </si>
  <si>
    <t>=IFERROR(K181/F181,"")</t>
  </si>
  <si>
    <t>=IF($P$7="EUR",(K181*1.8)/F181,(K181*1.8)/F181)</t>
  </si>
  <si>
    <t>=IF(VLOOKUP(B181,Product_Group_Discounts,3,FALSE)="",'New Quote Discounts'!$D$7,VLOOKUP(B181,Product_Group_Discounts,3,FALSE))</t>
  </si>
  <si>
    <t>=IF($J$7="GBP",K181,IF($J$7="EUR",L181,M181))</t>
  </si>
  <si>
    <t>=(K181-J181)/K181</t>
  </si>
  <si>
    <t>=IFERROR(IF('Price List'!$E$3="QUOTE",K182-(K182*Q182),K182-(K182*L182)-(K182*Q182)),"")</t>
  </si>
  <si>
    <t>=IF($K$7="GBP",NL("First","Sales Price","Unit Price","Item No.","@@"&amp;$G182,"Ending Date","@@","Sales Type","All Customers","Currency Code","@@"),IF($K$7="EUR",NL("First","Sales Price","Unit Price","Item No.","@@"&amp;$G182,"Ending Date","@@","Sales Type","All Customers","Currency Code","@@")*'New Quote Discounts'!$K$3,NL("First","Sales Price","Unit Price","Item No.","@@"&amp;$G182,"Ending Date","@@","Sales Type","All Customers","Currency Code","@@")*'New Quote Discounts'!$K$4))</t>
  </si>
  <si>
    <t>=IFERROR(IF(NL("First","Sales Line Discount","Line Discount %","Code","@@"&amp;$G182,"Sales Type","Customer","Sales Code",$C$3)="",M182,NL("First","Sales Line Discount","Line Discount %","Code","@@"&amp;$G182,"Sales Type","Customer","Sales Code",$C$3)/100),0)</t>
  </si>
  <si>
    <t>=IFERROR(NL("First","Sales Line Discount","Line Discount %","Code","@@"&amp;$B182,"Sales Type","Customer","Sales Code",$C$3,"Type","Item Discount Group")/100,$N182)</t>
  </si>
  <si>
    <t>=IFERROR(K182/F182,"")</t>
  </si>
  <si>
    <t>=IF($P$7="EUR",(K182*1.8)/F182,(K182*1.8)/F182)</t>
  </si>
  <si>
    <t>=IF(VLOOKUP(B182,Product_Group_Discounts,3,FALSE)="",'New Quote Discounts'!$D$7,VLOOKUP(B182,Product_Group_Discounts,3,FALSE))</t>
  </si>
  <si>
    <t>=IF($J$7="GBP",K182,IF($J$7="EUR",L182,M182))</t>
  </si>
  <si>
    <t>=(K182-J182)/K182</t>
  </si>
  <si>
    <t>=IFERROR(IF('Price List'!$E$3="QUOTE",K183-(K183*Q183),K183-(K183*L183)-(K183*Q183)),"")</t>
  </si>
  <si>
    <t>=IF($K$7="GBP",NL("First","Sales Price","Unit Price","Item No.","@@"&amp;$G183,"Ending Date","@@","Sales Type","All Customers","Currency Code","@@"),IF($K$7="EUR",NL("First","Sales Price","Unit Price","Item No.","@@"&amp;$G183,"Ending Date","@@","Sales Type","All Customers","Currency Code","@@")*'New Quote Discounts'!$K$3,NL("First","Sales Price","Unit Price","Item No.","@@"&amp;$G183,"Ending Date","@@","Sales Type","All Customers","Currency Code","@@")*'New Quote Discounts'!$K$4))</t>
  </si>
  <si>
    <t>=IFERROR(IF(NL("First","Sales Line Discount","Line Discount %","Code","@@"&amp;$G183,"Sales Type","Customer","Sales Code",$C$3)="",M183,NL("First","Sales Line Discount","Line Discount %","Code","@@"&amp;$G183,"Sales Type","Customer","Sales Code",$C$3)/100),0)</t>
  </si>
  <si>
    <t>=IFERROR(NL("First","Sales Line Discount","Line Discount %","Code","@@"&amp;$B183,"Sales Type","Customer","Sales Code",$C$3,"Type","Item Discount Group")/100,$N183)</t>
  </si>
  <si>
    <t>=IFERROR(K183/F183,"")</t>
  </si>
  <si>
    <t>=IF($P$7="EUR",(K183*1.8)/F183,(K183*1.8)/F183)</t>
  </si>
  <si>
    <t>=IF(VLOOKUP(B183,Product_Group_Discounts,3,FALSE)="",'New Quote Discounts'!$D$7,VLOOKUP(B183,Product_Group_Discounts,3,FALSE))</t>
  </si>
  <si>
    <t>=IF($J$7="GBP",K183,IF($J$7="EUR",L183,M183))</t>
  </si>
  <si>
    <t>=(K183-J183)/K183</t>
  </si>
  <si>
    <t>=IFERROR(IF('Price List'!$E$3="QUOTE",K184-(K184*Q184),K184-(K184*L184)-(K184*Q184)),"")</t>
  </si>
  <si>
    <t>=IF($K$7="GBP",NL("First","Sales Price","Unit Price","Item No.","@@"&amp;$G184,"Ending Date","@@","Sales Type","All Customers","Currency Code","@@"),IF($K$7="EUR",NL("First","Sales Price","Unit Price","Item No.","@@"&amp;$G184,"Ending Date","@@","Sales Type","All Customers","Currency Code","@@")*'New Quote Discounts'!$K$3,NL("First","Sales Price","Unit Price","Item No.","@@"&amp;$G184,"Ending Date","@@","Sales Type","All Customers","Currency Code","@@")*'New Quote Discounts'!$K$4))</t>
  </si>
  <si>
    <t>=IFERROR(IF(NL("First","Sales Line Discount","Line Discount %","Code","@@"&amp;$G184,"Sales Type","Customer","Sales Code",$C$3)="",M184,NL("First","Sales Line Discount","Line Discount %","Code","@@"&amp;$G184,"Sales Type","Customer","Sales Code",$C$3)/100),0)</t>
  </si>
  <si>
    <t>=IFERROR(NL("First","Sales Line Discount","Line Discount %","Code","@@"&amp;$B184,"Sales Type","Customer","Sales Code",$C$3,"Type","Item Discount Group")/100,$N184)</t>
  </si>
  <si>
    <t>=IFERROR(K184/F184,"")</t>
  </si>
  <si>
    <t>=IF($P$7="EUR",(K184*1.8)/F184,(K184*1.8)/F184)</t>
  </si>
  <si>
    <t>=IF(VLOOKUP(B184,Product_Group_Discounts,3,FALSE)="",'New Quote Discounts'!$D$7,VLOOKUP(B184,Product_Group_Discounts,3,FALSE))</t>
  </si>
  <si>
    <t>=IF($J$7="GBP",K184,IF($J$7="EUR",L184,M184))</t>
  </si>
  <si>
    <t>=(K184-J184)/K184</t>
  </si>
  <si>
    <t>=IFERROR(IF('Price List'!$E$3="QUOTE",K185-(K185*Q185),K185-(K185*L185)-(K185*Q185)),"")</t>
  </si>
  <si>
    <t>=IF($K$7="GBP",NL("First","Sales Price","Unit Price","Item No.","@@"&amp;$G185,"Ending Date","@@","Sales Type","All Customers","Currency Code","@@"),IF($K$7="EUR",NL("First","Sales Price","Unit Price","Item No.","@@"&amp;$G185,"Ending Date","@@","Sales Type","All Customers","Currency Code","@@")*'New Quote Discounts'!$K$3,NL("First","Sales Price","Unit Price","Item No.","@@"&amp;$G185,"Ending Date","@@","Sales Type","All Customers","Currency Code","@@")*'New Quote Discounts'!$K$4))</t>
  </si>
  <si>
    <t>=IFERROR(IF(NL("First","Sales Line Discount","Line Discount %","Code","@@"&amp;$G185,"Sales Type","Customer","Sales Code",$C$3)="",M185,NL("First","Sales Line Discount","Line Discount %","Code","@@"&amp;$G185,"Sales Type","Customer","Sales Code",$C$3)/100),0)</t>
  </si>
  <si>
    <t>=IFERROR(NL("First","Sales Line Discount","Line Discount %","Code","@@"&amp;$B185,"Sales Type","Customer","Sales Code",$C$3,"Type","Item Discount Group")/100,$N185)</t>
  </si>
  <si>
    <t>=IFERROR(K185/F185,"")</t>
  </si>
  <si>
    <t>=IF($P$7="EUR",(K185*1.8)/F185,(K185*1.8)/F185)</t>
  </si>
  <si>
    <t>=IF(VLOOKUP(B185,Product_Group_Discounts,3,FALSE)="",'New Quote Discounts'!$D$7,VLOOKUP(B185,Product_Group_Discounts,3,FALSE))</t>
  </si>
  <si>
    <t>=IF($J$7="GBP",K185,IF($J$7="EUR",L185,M185))</t>
  </si>
  <si>
    <t>=(K185-J185)/K185</t>
  </si>
  <si>
    <t>=IFERROR(IF('Price List'!$E$3="QUOTE",K186-(K186*Q186),K186-(K186*L186)-(K186*Q186)),"")</t>
  </si>
  <si>
    <t>=IF($K$7="GBP",NL("First","Sales Price","Unit Price","Item No.","@@"&amp;$G186,"Ending Date","@@","Sales Type","All Customers","Currency Code","@@"),IF($K$7="EUR",NL("First","Sales Price","Unit Price","Item No.","@@"&amp;$G186,"Ending Date","@@","Sales Type","All Customers","Currency Code","@@")*'New Quote Discounts'!$K$3,NL("First","Sales Price","Unit Price","Item No.","@@"&amp;$G186,"Ending Date","@@","Sales Type","All Customers","Currency Code","@@")*'New Quote Discounts'!$K$4))</t>
  </si>
  <si>
    <t>=IFERROR(IF(NL("First","Sales Line Discount","Line Discount %","Code","@@"&amp;$G186,"Sales Type","Customer","Sales Code",$C$3)="",M186,NL("First","Sales Line Discount","Line Discount %","Code","@@"&amp;$G186,"Sales Type","Customer","Sales Code",$C$3)/100),0)</t>
  </si>
  <si>
    <t>=IFERROR(NL("First","Sales Line Discount","Line Discount %","Code","@@"&amp;$B186,"Sales Type","Customer","Sales Code",$C$3,"Type","Item Discount Group")/100,$N186)</t>
  </si>
  <si>
    <t>=IFERROR(K186/F186,"")</t>
  </si>
  <si>
    <t>=IF($P$7="EUR",(K186*1.8)/F186,(K186*1.8)/F186)</t>
  </si>
  <si>
    <t>=IF(VLOOKUP(B186,Product_Group_Discounts,3,FALSE)="",'New Quote Discounts'!$D$7,VLOOKUP(B186,Product_Group_Discounts,3,FALSE))</t>
  </si>
  <si>
    <t>=IF($J$7="GBP",K186,IF($J$7="EUR",L186,M186))</t>
  </si>
  <si>
    <t>=(K186-J186)/K186</t>
  </si>
  <si>
    <t>=IFERROR(IF('Price List'!$E$3="QUOTE",K187-(K187*Q187),K187-(K187*L187)-(K187*Q187)),"")</t>
  </si>
  <si>
    <t>=IF($K$7="GBP",NL("First","Sales Price","Unit Price","Item No.","@@"&amp;$G187,"Ending Date","@@","Sales Type","All Customers","Currency Code","@@"),IF($K$7="EUR",NL("First","Sales Price","Unit Price","Item No.","@@"&amp;$G187,"Ending Date","@@","Sales Type","All Customers","Currency Code","@@")*'New Quote Discounts'!$K$3,NL("First","Sales Price","Unit Price","Item No.","@@"&amp;$G187,"Ending Date","@@","Sales Type","All Customers","Currency Code","@@")*'New Quote Discounts'!$K$4))</t>
  </si>
  <si>
    <t>=IFERROR(IF(NL("First","Sales Line Discount","Line Discount %","Code","@@"&amp;$G187,"Sales Type","Customer","Sales Code",$C$3)="",M187,NL("First","Sales Line Discount","Line Discount %","Code","@@"&amp;$G187,"Sales Type","Customer","Sales Code",$C$3)/100),0)</t>
  </si>
  <si>
    <t>=IFERROR(NL("First","Sales Line Discount","Line Discount %","Code","@@"&amp;$B187,"Sales Type","Customer","Sales Code",$C$3,"Type","Item Discount Group")/100,$N187)</t>
  </si>
  <si>
    <t>=IFERROR(K187/F187,"")</t>
  </si>
  <si>
    <t>=IF($P$7="EUR",(K187*1.8)/F187,(K187*1.8)/F187)</t>
  </si>
  <si>
    <t>=IF(VLOOKUP(B187,Product_Group_Discounts,3,FALSE)="",'New Quote Discounts'!$D$7,VLOOKUP(B187,Product_Group_Discounts,3,FALSE))</t>
  </si>
  <si>
    <t>=IF($J$7="GBP",K187,IF($J$7="EUR",L187,M187))</t>
  </si>
  <si>
    <t>=(K187-J187)/K187</t>
  </si>
  <si>
    <t>=IFERROR(IF('Price List'!$E$3="QUOTE",K188-(K188*Q188),K188-(K188*L188)-(K188*Q188)),"")</t>
  </si>
  <si>
    <t>=IF($K$7="GBP",NL("First","Sales Price","Unit Price","Item No.","@@"&amp;$G188,"Ending Date","@@","Sales Type","All Customers","Currency Code","@@"),IF($K$7="EUR",NL("First","Sales Price","Unit Price","Item No.","@@"&amp;$G188,"Ending Date","@@","Sales Type","All Customers","Currency Code","@@")*'New Quote Discounts'!$K$3,NL("First","Sales Price","Unit Price","Item No.","@@"&amp;$G188,"Ending Date","@@","Sales Type","All Customers","Currency Code","@@")*'New Quote Discounts'!$K$4))</t>
  </si>
  <si>
    <t>=IFERROR(IF(NL("First","Sales Line Discount","Line Discount %","Code","@@"&amp;$G188,"Sales Type","Customer","Sales Code",$C$3)="",M188,NL("First","Sales Line Discount","Line Discount %","Code","@@"&amp;$G188,"Sales Type","Customer","Sales Code",$C$3)/100),0)</t>
  </si>
  <si>
    <t>=IFERROR(NL("First","Sales Line Discount","Line Discount %","Code","@@"&amp;$B188,"Sales Type","Customer","Sales Code",$C$3,"Type","Item Discount Group")/100,$N188)</t>
  </si>
  <si>
    <t>=IFERROR(K188/F188,"")</t>
  </si>
  <si>
    <t>=IF($P$7="EUR",(K188*1.8)/F188,(K188*1.8)/F188)</t>
  </si>
  <si>
    <t>=IF(VLOOKUP(B188,Product_Group_Discounts,3,FALSE)="",'New Quote Discounts'!$D$7,VLOOKUP(B188,Product_Group_Discounts,3,FALSE))</t>
  </si>
  <si>
    <t>=IF($J$7="GBP",K188,IF($J$7="EUR",L188,M188))</t>
  </si>
  <si>
    <t>=(K188-J188)/K188</t>
  </si>
  <si>
    <t>=IFERROR(IF('Price List'!$E$3="QUOTE",K189-(K189*Q189),K189-(K189*L189)-(K189*Q189)),"")</t>
  </si>
  <si>
    <t>=IF($K$7="GBP",NL("First","Sales Price","Unit Price","Item No.","@@"&amp;$G189,"Ending Date","@@","Sales Type","All Customers","Currency Code","@@"),IF($K$7="EUR",NL("First","Sales Price","Unit Price","Item No.","@@"&amp;$G189,"Ending Date","@@","Sales Type","All Customers","Currency Code","@@")*'New Quote Discounts'!$K$3,NL("First","Sales Price","Unit Price","Item No.","@@"&amp;$G189,"Ending Date","@@","Sales Type","All Customers","Currency Code","@@")*'New Quote Discounts'!$K$4))</t>
  </si>
  <si>
    <t>=IFERROR(IF(NL("First","Sales Line Discount","Line Discount %","Code","@@"&amp;$G189,"Sales Type","Customer","Sales Code",$C$3)="",M189,NL("First","Sales Line Discount","Line Discount %","Code","@@"&amp;$G189,"Sales Type","Customer","Sales Code",$C$3)/100),0)</t>
  </si>
  <si>
    <t>=IFERROR(NL("First","Sales Line Discount","Line Discount %","Code","@@"&amp;$B189,"Sales Type","Customer","Sales Code",$C$3,"Type","Item Discount Group")/100,$N189)</t>
  </si>
  <si>
    <t>=IFERROR(K189/F189,"")</t>
  </si>
  <si>
    <t>=IF($P$7="EUR",(K189*1.8)/F189,(K189*1.8)/F189)</t>
  </si>
  <si>
    <t>=IF(VLOOKUP(B189,Product_Group_Discounts,3,FALSE)="",'New Quote Discounts'!$D$7,VLOOKUP(B189,Product_Group_Discounts,3,FALSE))</t>
  </si>
  <si>
    <t>=IF($J$7="GBP",K189,IF($J$7="EUR",L189,M189))</t>
  </si>
  <si>
    <t>=(K189-J189)/K189</t>
  </si>
  <si>
    <t>=IFERROR(IF('Price List'!$E$3="QUOTE",K190-(K190*Q190),K190-(K190*L190)-(K190*Q190)),"")</t>
  </si>
  <si>
    <t>=IF($K$7="GBP",NL("First","Sales Price","Unit Price","Item No.","@@"&amp;$G190,"Ending Date","@@","Sales Type","All Customers","Currency Code","@@"),IF($K$7="EUR",NL("First","Sales Price","Unit Price","Item No.","@@"&amp;$G190,"Ending Date","@@","Sales Type","All Customers","Currency Code","@@")*'New Quote Discounts'!$K$3,NL("First","Sales Price","Unit Price","Item No.","@@"&amp;$G190,"Ending Date","@@","Sales Type","All Customers","Currency Code","@@")*'New Quote Discounts'!$K$4))</t>
  </si>
  <si>
    <t>=IFERROR(IF(NL("First","Sales Line Discount","Line Discount %","Code","@@"&amp;$G190,"Sales Type","Customer","Sales Code",$C$3)="",M190,NL("First","Sales Line Discount","Line Discount %","Code","@@"&amp;$G190,"Sales Type","Customer","Sales Code",$C$3)/100),0)</t>
  </si>
  <si>
    <t>=IFERROR(NL("First","Sales Line Discount","Line Discount %","Code","@@"&amp;$B190,"Sales Type","Customer","Sales Code",$C$3,"Type","Item Discount Group")/100,$N190)</t>
  </si>
  <si>
    <t>=IFERROR(K190/F190,"")</t>
  </si>
  <si>
    <t>=IF($P$7="EUR",(K190*1.8)/F190,(K190*1.8)/F190)</t>
  </si>
  <si>
    <t>=IF(VLOOKUP(B190,Product_Group_Discounts,3,FALSE)="",'New Quote Discounts'!$D$7,VLOOKUP(B190,Product_Group_Discounts,3,FALSE))</t>
  </si>
  <si>
    <t>=IF($J$7="GBP",K190,IF($J$7="EUR",L190,M190))</t>
  </si>
  <si>
    <t>=(K190-J190)/K190</t>
  </si>
  <si>
    <t>=IFERROR(IF('Price List'!$E$3="QUOTE",K191-(K191*Q191),K191-(K191*L191)-(K191*Q191)),"")</t>
  </si>
  <si>
    <t>=IF($K$7="GBP",NL("First","Sales Price","Unit Price","Item No.","@@"&amp;$G191,"Ending Date","@@","Sales Type","All Customers","Currency Code","@@"),IF($K$7="EUR",NL("First","Sales Price","Unit Price","Item No.","@@"&amp;$G191,"Ending Date","@@","Sales Type","All Customers","Currency Code","@@")*'New Quote Discounts'!$K$3,NL("First","Sales Price","Unit Price","Item No.","@@"&amp;$G191,"Ending Date","@@","Sales Type","All Customers","Currency Code","@@")*'New Quote Discounts'!$K$4))</t>
  </si>
  <si>
    <t>=IFERROR(IF(NL("First","Sales Line Discount","Line Discount %","Code","@@"&amp;$G191,"Sales Type","Customer","Sales Code",$C$3)="",M191,NL("First","Sales Line Discount","Line Discount %","Code","@@"&amp;$G191,"Sales Type","Customer","Sales Code",$C$3)/100),0)</t>
  </si>
  <si>
    <t>=IFERROR(NL("First","Sales Line Discount","Line Discount %","Code","@@"&amp;$B191,"Sales Type","Customer","Sales Code",$C$3,"Type","Item Discount Group")/100,$N191)</t>
  </si>
  <si>
    <t>=IFERROR(K191/F191,"")</t>
  </si>
  <si>
    <t>=IF($P$7="EUR",(K191*1.8)/F191,(K191*1.8)/F191)</t>
  </si>
  <si>
    <t>=IF(VLOOKUP(B191,Product_Group_Discounts,3,FALSE)="",'New Quote Discounts'!$D$7,VLOOKUP(B191,Product_Group_Discounts,3,FALSE))</t>
  </si>
  <si>
    <t>=IF($J$7="GBP",K191,IF($J$7="EUR",L191,M191))</t>
  </si>
  <si>
    <t>=(K191-J191)/K191</t>
  </si>
  <si>
    <t>=IFERROR(IF('Price List'!$E$3="QUOTE",K192-(K192*Q192),K192-(K192*L192)-(K192*Q192)),"")</t>
  </si>
  <si>
    <t>=IF($K$7="GBP",NL("First","Sales Price","Unit Price","Item No.","@@"&amp;$G192,"Ending Date","@@","Sales Type","All Customers","Currency Code","@@"),IF($K$7="EUR",NL("First","Sales Price","Unit Price","Item No.","@@"&amp;$G192,"Ending Date","@@","Sales Type","All Customers","Currency Code","@@")*'New Quote Discounts'!$K$3,NL("First","Sales Price","Unit Price","Item No.","@@"&amp;$G192,"Ending Date","@@","Sales Type","All Customers","Currency Code","@@")*'New Quote Discounts'!$K$4))</t>
  </si>
  <si>
    <t>=IFERROR(IF(NL("First","Sales Line Discount","Line Discount %","Code","@@"&amp;$G192,"Sales Type","Customer","Sales Code",$C$3)="",M192,NL("First","Sales Line Discount","Line Discount %","Code","@@"&amp;$G192,"Sales Type","Customer","Sales Code",$C$3)/100),0)</t>
  </si>
  <si>
    <t>=IFERROR(NL("First","Sales Line Discount","Line Discount %","Code","@@"&amp;$B192,"Sales Type","Customer","Sales Code",$C$3,"Type","Item Discount Group")/100,$N192)</t>
  </si>
  <si>
    <t>=IFERROR(K192/F192,"")</t>
  </si>
  <si>
    <t>=IF($P$7="EUR",(K192*1.8)/F192,(K192*1.8)/F192)</t>
  </si>
  <si>
    <t>=IF(VLOOKUP(B192,Product_Group_Discounts,3,FALSE)="",'New Quote Discounts'!$D$7,VLOOKUP(B192,Product_Group_Discounts,3,FALSE))</t>
  </si>
  <si>
    <t>=IF($J$7="GBP",K192,IF($J$7="EUR",L192,M192))</t>
  </si>
  <si>
    <t>=(K192-J192)/K192</t>
  </si>
  <si>
    <t>=IFERROR(IF('Price List'!$E$3="QUOTE",K193-(K193*Q193),K193-(K193*L193)-(K193*Q193)),"")</t>
  </si>
  <si>
    <t>=IF($K$7="GBP",NL("First","Sales Price","Unit Price","Item No.","@@"&amp;$G193,"Ending Date","@@","Sales Type","All Customers","Currency Code","@@"),IF($K$7="EUR",NL("First","Sales Price","Unit Price","Item No.","@@"&amp;$G193,"Ending Date","@@","Sales Type","All Customers","Currency Code","@@")*'New Quote Discounts'!$K$3,NL("First","Sales Price","Unit Price","Item No.","@@"&amp;$G193,"Ending Date","@@","Sales Type","All Customers","Currency Code","@@")*'New Quote Discounts'!$K$4))</t>
  </si>
  <si>
    <t>=IFERROR(IF(NL("First","Sales Line Discount","Line Discount %","Code","@@"&amp;$G193,"Sales Type","Customer","Sales Code",$C$3)="",M193,NL("First","Sales Line Discount","Line Discount %","Code","@@"&amp;$G193,"Sales Type","Customer","Sales Code",$C$3)/100),0)</t>
  </si>
  <si>
    <t>=IFERROR(NL("First","Sales Line Discount","Line Discount %","Code","@@"&amp;$B193,"Sales Type","Customer","Sales Code",$C$3,"Type","Item Discount Group")/100,$N193)</t>
  </si>
  <si>
    <t>=IFERROR(K193/F193,"")</t>
  </si>
  <si>
    <t>=IF($P$7="EUR",(K193*1.8)/F193,(K193*1.8)/F193)</t>
  </si>
  <si>
    <t>=IF(VLOOKUP(B193,Product_Group_Discounts,3,FALSE)="",'New Quote Discounts'!$D$7,VLOOKUP(B193,Product_Group_Discounts,3,FALSE))</t>
  </si>
  <si>
    <t>=IF($J$7="GBP",K193,IF($J$7="EUR",L193,M193))</t>
  </si>
  <si>
    <t>=(K193-J193)/K193</t>
  </si>
  <si>
    <t>=IFERROR(IF('Price List'!$E$3="QUOTE",K194-(K194*Q194),K194-(K194*L194)-(K194*Q194)),"")</t>
  </si>
  <si>
    <t>=IF($K$7="GBP",NL("First","Sales Price","Unit Price","Item No.","@@"&amp;$G194,"Ending Date","@@","Sales Type","All Customers","Currency Code","@@"),IF($K$7="EUR",NL("First","Sales Price","Unit Price","Item No.","@@"&amp;$G194,"Ending Date","@@","Sales Type","All Customers","Currency Code","@@")*'New Quote Discounts'!$K$3,NL("First","Sales Price","Unit Price","Item No.","@@"&amp;$G194,"Ending Date","@@","Sales Type","All Customers","Currency Code","@@")*'New Quote Discounts'!$K$4))</t>
  </si>
  <si>
    <t>=IFERROR(IF(NL("First","Sales Line Discount","Line Discount %","Code","@@"&amp;$G194,"Sales Type","Customer","Sales Code",$C$3)="",M194,NL("First","Sales Line Discount","Line Discount %","Code","@@"&amp;$G194,"Sales Type","Customer","Sales Code",$C$3)/100),0)</t>
  </si>
  <si>
    <t>=IFERROR(NL("First","Sales Line Discount","Line Discount %","Code","@@"&amp;$B194,"Sales Type","Customer","Sales Code",$C$3,"Type","Item Discount Group")/100,$N194)</t>
  </si>
  <si>
    <t>=IFERROR(K194/F194,"")</t>
  </si>
  <si>
    <t>=IF($P$7="EUR",(K194*1.8)/F194,(K194*1.8)/F194)</t>
  </si>
  <si>
    <t>=IF(VLOOKUP(B194,Product_Group_Discounts,3,FALSE)="",'New Quote Discounts'!$D$7,VLOOKUP(B194,Product_Group_Discounts,3,FALSE))</t>
  </si>
  <si>
    <t>=IF($J$7="GBP",K194,IF($J$7="EUR",L194,M194))</t>
  </si>
  <si>
    <t>=(K194-J194)/K194</t>
  </si>
  <si>
    <t>=IFERROR(IF('Price List'!$E$3="QUOTE",K195-(K195*Q195),K195-(K195*L195)-(K195*Q195)),"")</t>
  </si>
  <si>
    <t>=IF($K$7="GBP",NL("First","Sales Price","Unit Price","Item No.","@@"&amp;$G195,"Ending Date","@@","Sales Type","All Customers","Currency Code","@@"),IF($K$7="EUR",NL("First","Sales Price","Unit Price","Item No.","@@"&amp;$G195,"Ending Date","@@","Sales Type","All Customers","Currency Code","@@")*'New Quote Discounts'!$K$3,NL("First","Sales Price","Unit Price","Item No.","@@"&amp;$G195,"Ending Date","@@","Sales Type","All Customers","Currency Code","@@")*'New Quote Discounts'!$K$4))</t>
  </si>
  <si>
    <t>=IFERROR(IF(NL("First","Sales Line Discount","Line Discount %","Code","@@"&amp;$G195,"Sales Type","Customer","Sales Code",$C$3)="",M195,NL("First","Sales Line Discount","Line Discount %","Code","@@"&amp;$G195,"Sales Type","Customer","Sales Code",$C$3)/100),0)</t>
  </si>
  <si>
    <t>=IFERROR(NL("First","Sales Line Discount","Line Discount %","Code","@@"&amp;$B195,"Sales Type","Customer","Sales Code",$C$3,"Type","Item Discount Group")/100,$N195)</t>
  </si>
  <si>
    <t>=IFERROR(K195/F195,"")</t>
  </si>
  <si>
    <t>=IF($P$7="EUR",(K195*1.8)/F195,(K195*1.8)/F195)</t>
  </si>
  <si>
    <t>=IF(VLOOKUP(B195,Product_Group_Discounts,3,FALSE)="",'New Quote Discounts'!$D$7,VLOOKUP(B195,Product_Group_Discounts,3,FALSE))</t>
  </si>
  <si>
    <t>=IF($J$7="GBP",K195,IF($J$7="EUR",L195,M195))</t>
  </si>
  <si>
    <t>=(K195-J195)/K195</t>
  </si>
  <si>
    <t>=IFERROR(IF('Price List'!$E$3="QUOTE",K196-(K196*Q196),K196-(K196*L196)-(K196*Q196)),"")</t>
  </si>
  <si>
    <t>=IF($K$7="GBP",NL("First","Sales Price","Unit Price","Item No.","@@"&amp;$G196,"Ending Date","@@","Sales Type","All Customers","Currency Code","@@"),IF($K$7="EUR",NL("First","Sales Price","Unit Price","Item No.","@@"&amp;$G196,"Ending Date","@@","Sales Type","All Customers","Currency Code","@@")*'New Quote Discounts'!$K$3,NL("First","Sales Price","Unit Price","Item No.","@@"&amp;$G196,"Ending Date","@@","Sales Type","All Customers","Currency Code","@@")*'New Quote Discounts'!$K$4))</t>
  </si>
  <si>
    <t>=IFERROR(IF(NL("First","Sales Line Discount","Line Discount %","Code","@@"&amp;$G196,"Sales Type","Customer","Sales Code",$C$3)="",M196,NL("First","Sales Line Discount","Line Discount %","Code","@@"&amp;$G196,"Sales Type","Customer","Sales Code",$C$3)/100),0)</t>
  </si>
  <si>
    <t>=IFERROR(NL("First","Sales Line Discount","Line Discount %","Code","@@"&amp;$B196,"Sales Type","Customer","Sales Code",$C$3,"Type","Item Discount Group")/100,$N196)</t>
  </si>
  <si>
    <t>=IFERROR(K196/F196,"")</t>
  </si>
  <si>
    <t>=IF($P$7="EUR",(K196*1.8)/F196,(K196*1.8)/F196)</t>
  </si>
  <si>
    <t>=IF(VLOOKUP(B196,Product_Group_Discounts,3,FALSE)="",'New Quote Discounts'!$D$7,VLOOKUP(B196,Product_Group_Discounts,3,FALSE))</t>
  </si>
  <si>
    <t>=IF($J$7="GBP",K196,IF($J$7="EUR",L196,M196))</t>
  </si>
  <si>
    <t>=(K196-J196)/K196</t>
  </si>
  <si>
    <t>=IFERROR(IF('Price List'!$E$3="QUOTE",K197-(K197*Q197),K197-(K197*L197)-(K197*Q197)),"")</t>
  </si>
  <si>
    <t>=IF($K$7="GBP",NL("First","Sales Price","Unit Price","Item No.","@@"&amp;$G197,"Ending Date","@@","Sales Type","All Customers","Currency Code","@@"),IF($K$7="EUR",NL("First","Sales Price","Unit Price","Item No.","@@"&amp;$G197,"Ending Date","@@","Sales Type","All Customers","Currency Code","@@")*'New Quote Discounts'!$K$3,NL("First","Sales Price","Unit Price","Item No.","@@"&amp;$G197,"Ending Date","@@","Sales Type","All Customers","Currency Code","@@")*'New Quote Discounts'!$K$4))</t>
  </si>
  <si>
    <t>=IFERROR(IF(NL("First","Sales Line Discount","Line Discount %","Code","@@"&amp;$G197,"Sales Type","Customer","Sales Code",$C$3)="",M197,NL("First","Sales Line Discount","Line Discount %","Code","@@"&amp;$G197,"Sales Type","Customer","Sales Code",$C$3)/100),0)</t>
  </si>
  <si>
    <t>=IFERROR(NL("First","Sales Line Discount","Line Discount %","Code","@@"&amp;$B197,"Sales Type","Customer","Sales Code",$C$3,"Type","Item Discount Group")/100,$N197)</t>
  </si>
  <si>
    <t>=IFERROR(K197/F197,"")</t>
  </si>
  <si>
    <t>=IF($P$7="EUR",(K197*1.8)/F197,(K197*1.8)/F197)</t>
  </si>
  <si>
    <t>=IF(VLOOKUP(B197,Product_Group_Discounts,3,FALSE)="",'New Quote Discounts'!$D$7,VLOOKUP(B197,Product_Group_Discounts,3,FALSE))</t>
  </si>
  <si>
    <t>=IF($J$7="GBP",K197,IF($J$7="EUR",L197,M197))</t>
  </si>
  <si>
    <t>=(K197-J197)/K197</t>
  </si>
  <si>
    <t>=IFERROR(IF('Price List'!$E$3="QUOTE",K198-(K198*Q198),K198-(K198*L198)-(K198*Q198)),"")</t>
  </si>
  <si>
    <t>=IF($K$7="GBP",NL("First","Sales Price","Unit Price","Item No.","@@"&amp;$G198,"Ending Date","@@","Sales Type","All Customers","Currency Code","@@"),IF($K$7="EUR",NL("First","Sales Price","Unit Price","Item No.","@@"&amp;$G198,"Ending Date","@@","Sales Type","All Customers","Currency Code","@@")*'New Quote Discounts'!$K$3,NL("First","Sales Price","Unit Price","Item No.","@@"&amp;$G198,"Ending Date","@@","Sales Type","All Customers","Currency Code","@@")*'New Quote Discounts'!$K$4))</t>
  </si>
  <si>
    <t>=IFERROR(IF(NL("First","Sales Line Discount","Line Discount %","Code","@@"&amp;$G198,"Sales Type","Customer","Sales Code",$C$3)="",M198,NL("First","Sales Line Discount","Line Discount %","Code","@@"&amp;$G198,"Sales Type","Customer","Sales Code",$C$3)/100),0)</t>
  </si>
  <si>
    <t>=IFERROR(NL("First","Sales Line Discount","Line Discount %","Code","@@"&amp;$B198,"Sales Type","Customer","Sales Code",$C$3,"Type","Item Discount Group")/100,$N198)</t>
  </si>
  <si>
    <t>=IFERROR(K198/F198,"")</t>
  </si>
  <si>
    <t>=IF($P$7="EUR",(K198*1.8)/F198,(K198*1.8)/F198)</t>
  </si>
  <si>
    <t>=IF(VLOOKUP(B198,Product_Group_Discounts,3,FALSE)="",'New Quote Discounts'!$D$7,VLOOKUP(B198,Product_Group_Discounts,3,FALSE))</t>
  </si>
  <si>
    <t>=IF($J$7="GBP",K198,IF($J$7="EUR",L198,M198))</t>
  </si>
  <si>
    <t>=(K198-J198)/K198</t>
  </si>
  <si>
    <t>=IFERROR(IF('Price List'!$E$3="QUOTE",K199-(K199*Q199),K199-(K199*L199)-(K199*Q199)),"")</t>
  </si>
  <si>
    <t>=IF($K$7="GBP",NL("First","Sales Price","Unit Price","Item No.","@@"&amp;$G199,"Ending Date","@@","Sales Type","All Customers","Currency Code","@@"),IF($K$7="EUR",NL("First","Sales Price","Unit Price","Item No.","@@"&amp;$G199,"Ending Date","@@","Sales Type","All Customers","Currency Code","@@")*'New Quote Discounts'!$K$3,NL("First","Sales Price","Unit Price","Item No.","@@"&amp;$G199,"Ending Date","@@","Sales Type","All Customers","Currency Code","@@")*'New Quote Discounts'!$K$4))</t>
  </si>
  <si>
    <t>=IFERROR(IF(NL("First","Sales Line Discount","Line Discount %","Code","@@"&amp;$G199,"Sales Type","Customer","Sales Code",$C$3)="",M199,NL("First","Sales Line Discount","Line Discount %","Code","@@"&amp;$G199,"Sales Type","Customer","Sales Code",$C$3)/100),0)</t>
  </si>
  <si>
    <t>=IFERROR(NL("First","Sales Line Discount","Line Discount %","Code","@@"&amp;$B199,"Sales Type","Customer","Sales Code",$C$3,"Type","Item Discount Group")/100,$N199)</t>
  </si>
  <si>
    <t>=IFERROR(K199/F199,"")</t>
  </si>
  <si>
    <t>=IF($P$7="EUR",(K199*1.8)/F199,(K199*1.8)/F199)</t>
  </si>
  <si>
    <t>=IF(VLOOKUP(B199,Product_Group_Discounts,3,FALSE)="",'New Quote Discounts'!$D$7,VLOOKUP(B199,Product_Group_Discounts,3,FALSE))</t>
  </si>
  <si>
    <t>=IF($J$7="GBP",K199,IF($J$7="EUR",L199,M199))</t>
  </si>
  <si>
    <t>=(K199-J199)/K199</t>
  </si>
  <si>
    <t>=IFERROR(IF('Price List'!$E$3="QUOTE",K200-(K200*Q200),K200-(K200*L200)-(K200*Q200)),"")</t>
  </si>
  <si>
    <t>=IF($K$7="GBP",NL("First","Sales Price","Unit Price","Item No.","@@"&amp;$G200,"Ending Date","@@","Sales Type","All Customers","Currency Code","@@"),IF($K$7="EUR",NL("First","Sales Price","Unit Price","Item No.","@@"&amp;$G200,"Ending Date","@@","Sales Type","All Customers","Currency Code","@@")*'New Quote Discounts'!$K$3,NL("First","Sales Price","Unit Price","Item No.","@@"&amp;$G200,"Ending Date","@@","Sales Type","All Customers","Currency Code","@@")*'New Quote Discounts'!$K$4))</t>
  </si>
  <si>
    <t>=IFERROR(IF(NL("First","Sales Line Discount","Line Discount %","Code","@@"&amp;$G200,"Sales Type","Customer","Sales Code",$C$3)="",M200,NL("First","Sales Line Discount","Line Discount %","Code","@@"&amp;$G200,"Sales Type","Customer","Sales Code",$C$3)/100),0)</t>
  </si>
  <si>
    <t>=IFERROR(NL("First","Sales Line Discount","Line Discount %","Code","@@"&amp;$B200,"Sales Type","Customer","Sales Code",$C$3,"Type","Item Discount Group")/100,$N200)</t>
  </si>
  <si>
    <t>=IFERROR(K200/F200,"")</t>
  </si>
  <si>
    <t>=IF($P$7="EUR",(K200*1.8)/F200,(K200*1.8)/F200)</t>
  </si>
  <si>
    <t>=IF(VLOOKUP(B200,Product_Group_Discounts,3,FALSE)="",'New Quote Discounts'!$D$7,VLOOKUP(B200,Product_Group_Discounts,3,FALSE))</t>
  </si>
  <si>
    <t>=IF($J$7="GBP",K200,IF($J$7="EUR",L200,M200))</t>
  </si>
  <si>
    <t>=(K200-J200)/K200</t>
  </si>
  <si>
    <t>=IFERROR(IF('Price List'!$E$3="QUOTE",K201-(K201*Q201),K201-(K201*L201)-(K201*Q201)),"")</t>
  </si>
  <si>
    <t>=IF($K$7="GBP",NL("First","Sales Price","Unit Price","Item No.","@@"&amp;$G201,"Ending Date","@@","Sales Type","All Customers","Currency Code","@@"),IF($K$7="EUR",NL("First","Sales Price","Unit Price","Item No.","@@"&amp;$G201,"Ending Date","@@","Sales Type","All Customers","Currency Code","@@")*'New Quote Discounts'!$K$3,NL("First","Sales Price","Unit Price","Item No.","@@"&amp;$G201,"Ending Date","@@","Sales Type","All Customers","Currency Code","@@")*'New Quote Discounts'!$K$4))</t>
  </si>
  <si>
    <t>=IFERROR(IF(NL("First","Sales Line Discount","Line Discount %","Code","@@"&amp;$G201,"Sales Type","Customer","Sales Code",$C$3)="",M201,NL("First","Sales Line Discount","Line Discount %","Code","@@"&amp;$G201,"Sales Type","Customer","Sales Code",$C$3)/100),0)</t>
  </si>
  <si>
    <t>=IFERROR(NL("First","Sales Line Discount","Line Discount %","Code","@@"&amp;$B201,"Sales Type","Customer","Sales Code",$C$3,"Type","Item Discount Group")/100,$N201)</t>
  </si>
  <si>
    <t>=IFERROR(K201/F201,"")</t>
  </si>
  <si>
    <t>=IF($P$7="EUR",(K201*1.8)/F201,(K201*1.8)/F201)</t>
  </si>
  <si>
    <t>=IF(VLOOKUP(B201,Product_Group_Discounts,3,FALSE)="",'New Quote Discounts'!$D$7,VLOOKUP(B201,Product_Group_Discounts,3,FALSE))</t>
  </si>
  <si>
    <t>=IF($J$7="GBP",K201,IF($J$7="EUR",L201,M201))</t>
  </si>
  <si>
    <t>=(K201-J201)/K201</t>
  </si>
  <si>
    <t>=IFERROR(IF('Price List'!$E$3="QUOTE",K202-(K202*Q202),K202-(K202*L202)-(K202*Q202)),"")</t>
  </si>
  <si>
    <t>=IF($K$7="GBP",NL("First","Sales Price","Unit Price","Item No.","@@"&amp;$G202,"Ending Date","@@","Sales Type","All Customers","Currency Code","@@"),IF($K$7="EUR",NL("First","Sales Price","Unit Price","Item No.","@@"&amp;$G202,"Ending Date","@@","Sales Type","All Customers","Currency Code","@@")*'New Quote Discounts'!$K$3,NL("First","Sales Price","Unit Price","Item No.","@@"&amp;$G202,"Ending Date","@@","Sales Type","All Customers","Currency Code","@@")*'New Quote Discounts'!$K$4))</t>
  </si>
  <si>
    <t>=IFERROR(IF(NL("First","Sales Line Discount","Line Discount %","Code","@@"&amp;$G202,"Sales Type","Customer","Sales Code",$C$3)="",M202,NL("First","Sales Line Discount","Line Discount %","Code","@@"&amp;$G202,"Sales Type","Customer","Sales Code",$C$3)/100),0)</t>
  </si>
  <si>
    <t>=IFERROR(NL("First","Sales Line Discount","Line Discount %","Code","@@"&amp;$B202,"Sales Type","Customer","Sales Code",$C$3,"Type","Item Discount Group")/100,$N202)</t>
  </si>
  <si>
    <t>=IFERROR(K202/F202,"")</t>
  </si>
  <si>
    <t>=IF($P$7="EUR",(K202*1.8)/F202,(K202*1.8)/F202)</t>
  </si>
  <si>
    <t>=IF(VLOOKUP(B202,Product_Group_Discounts,3,FALSE)="",'New Quote Discounts'!$D$7,VLOOKUP(B202,Product_Group_Discounts,3,FALSE))</t>
  </si>
  <si>
    <t>=IF($J$7="GBP",K202,IF($J$7="EUR",L202,M202))</t>
  </si>
  <si>
    <t>=(K202-J202)/K202</t>
  </si>
  <si>
    <t>=IFERROR(IF('Price List'!$E$3="QUOTE",K203-(K203*Q203),K203-(K203*L203)-(K203*Q203)),"")</t>
  </si>
  <si>
    <t>=IF($K$7="GBP",NL("First","Sales Price","Unit Price","Item No.","@@"&amp;$G203,"Ending Date","@@","Sales Type","All Customers","Currency Code","@@"),IF($K$7="EUR",NL("First","Sales Price","Unit Price","Item No.","@@"&amp;$G203,"Ending Date","@@","Sales Type","All Customers","Currency Code","@@")*'New Quote Discounts'!$K$3,NL("First","Sales Price","Unit Price","Item No.","@@"&amp;$G203,"Ending Date","@@","Sales Type","All Customers","Currency Code","@@")*'New Quote Discounts'!$K$4))</t>
  </si>
  <si>
    <t>=IFERROR(IF(NL("First","Sales Line Discount","Line Discount %","Code","@@"&amp;$G203,"Sales Type","Customer","Sales Code",$C$3)="",M203,NL("First","Sales Line Discount","Line Discount %","Code","@@"&amp;$G203,"Sales Type","Customer","Sales Code",$C$3)/100),0)</t>
  </si>
  <si>
    <t>=IFERROR(NL("First","Sales Line Discount","Line Discount %","Code","@@"&amp;$B203,"Sales Type","Customer","Sales Code",$C$3,"Type","Item Discount Group")/100,$N203)</t>
  </si>
  <si>
    <t>=IFERROR(K203/F203,"")</t>
  </si>
  <si>
    <t>=IF($P$7="EUR",(K203*1.8)/F203,(K203*1.8)/F203)</t>
  </si>
  <si>
    <t>=IF(VLOOKUP(B203,Product_Group_Discounts,3,FALSE)="",'New Quote Discounts'!$D$7,VLOOKUP(B203,Product_Group_Discounts,3,FALSE))</t>
  </si>
  <si>
    <t>=IF($J$7="GBP",K203,IF($J$7="EUR",L203,M203))</t>
  </si>
  <si>
    <t>=(K203-J203)/K203</t>
  </si>
  <si>
    <t>=IFERROR(IF('Price List'!$E$3="QUOTE",K204-(K204*Q204),K204-(K204*L204)-(K204*Q204)),"")</t>
  </si>
  <si>
    <t>=IF($K$7="GBP",NL("First","Sales Price","Unit Price","Item No.","@@"&amp;$G204,"Ending Date","@@","Sales Type","All Customers","Currency Code","@@"),IF($K$7="EUR",NL("First","Sales Price","Unit Price","Item No.","@@"&amp;$G204,"Ending Date","@@","Sales Type","All Customers","Currency Code","@@")*'New Quote Discounts'!$K$3,NL("First","Sales Price","Unit Price","Item No.","@@"&amp;$G204,"Ending Date","@@","Sales Type","All Customers","Currency Code","@@")*'New Quote Discounts'!$K$4))</t>
  </si>
  <si>
    <t>=IFERROR(IF(NL("First","Sales Line Discount","Line Discount %","Code","@@"&amp;$G204,"Sales Type","Customer","Sales Code",$C$3)="",M204,NL("First","Sales Line Discount","Line Discount %","Code","@@"&amp;$G204,"Sales Type","Customer","Sales Code",$C$3)/100),0)</t>
  </si>
  <si>
    <t>=IFERROR(NL("First","Sales Line Discount","Line Discount %","Code","@@"&amp;$B204,"Sales Type","Customer","Sales Code",$C$3,"Type","Item Discount Group")/100,$N204)</t>
  </si>
  <si>
    <t>=IFERROR(K204/F204,"")</t>
  </si>
  <si>
    <t>=IF($P$7="EUR",(K204*1.8)/F204,(K204*1.8)/F204)</t>
  </si>
  <si>
    <t>=IF(VLOOKUP(B204,Product_Group_Discounts,3,FALSE)="",'New Quote Discounts'!$D$7,VLOOKUP(B204,Product_Group_Discounts,3,FALSE))</t>
  </si>
  <si>
    <t>=IF($J$7="GBP",K204,IF($J$7="EUR",L204,M204))</t>
  </si>
  <si>
    <t>=(K204-J204)/K204</t>
  </si>
  <si>
    <t>=IFERROR(IF('Price List'!$E$3="QUOTE",K205-(K205*Q205),K205-(K205*L205)-(K205*Q205)),"")</t>
  </si>
  <si>
    <t>=IF($K$7="GBP",NL("First","Sales Price","Unit Price","Item No.","@@"&amp;$G205,"Ending Date","@@","Sales Type","All Customers","Currency Code","@@"),IF($K$7="EUR",NL("First","Sales Price","Unit Price","Item No.","@@"&amp;$G205,"Ending Date","@@","Sales Type","All Customers","Currency Code","@@")*'New Quote Discounts'!$K$3,NL("First","Sales Price","Unit Price","Item No.","@@"&amp;$G205,"Ending Date","@@","Sales Type","All Customers","Currency Code","@@")*'New Quote Discounts'!$K$4))</t>
  </si>
  <si>
    <t>=IFERROR(IF(NL("First","Sales Line Discount","Line Discount %","Code","@@"&amp;$G205,"Sales Type","Customer","Sales Code",$C$3)="",M205,NL("First","Sales Line Discount","Line Discount %","Code","@@"&amp;$G205,"Sales Type","Customer","Sales Code",$C$3)/100),0)</t>
  </si>
  <si>
    <t>=IFERROR(NL("First","Sales Line Discount","Line Discount %","Code","@@"&amp;$B205,"Sales Type","Customer","Sales Code",$C$3,"Type","Item Discount Group")/100,$N205)</t>
  </si>
  <si>
    <t>=IFERROR(K205/F205,"")</t>
  </si>
  <si>
    <t>=IF($P$7="EUR",(K205*1.8)/F205,(K205*1.8)/F205)</t>
  </si>
  <si>
    <t>=IF(VLOOKUP(B205,Product_Group_Discounts,3,FALSE)="",'New Quote Discounts'!$D$7,VLOOKUP(B205,Product_Group_Discounts,3,FALSE))</t>
  </si>
  <si>
    <t>=IF($J$7="GBP",K205,IF($J$7="EUR",L205,M205))</t>
  </si>
  <si>
    <t>=(K205-J205)/K205</t>
  </si>
  <si>
    <t>=IFERROR(IF('Price List'!$E$3="QUOTE",K206-(K206*Q206),K206-(K206*L206)-(K206*Q206)),"")</t>
  </si>
  <si>
    <t>=IF($K$7="GBP",NL("First","Sales Price","Unit Price","Item No.","@@"&amp;$G206,"Ending Date","@@","Sales Type","All Customers","Currency Code","@@"),IF($K$7="EUR",NL("First","Sales Price","Unit Price","Item No.","@@"&amp;$G206,"Ending Date","@@","Sales Type","All Customers","Currency Code","@@")*'New Quote Discounts'!$K$3,NL("First","Sales Price","Unit Price","Item No.","@@"&amp;$G206,"Ending Date","@@","Sales Type","All Customers","Currency Code","@@")*'New Quote Discounts'!$K$4))</t>
  </si>
  <si>
    <t>=IFERROR(IF(NL("First","Sales Line Discount","Line Discount %","Code","@@"&amp;$G206,"Sales Type","Customer","Sales Code",$C$3)="",M206,NL("First","Sales Line Discount","Line Discount %","Code","@@"&amp;$G206,"Sales Type","Customer","Sales Code",$C$3)/100),0)</t>
  </si>
  <si>
    <t>=IFERROR(NL("First","Sales Line Discount","Line Discount %","Code","@@"&amp;$B206,"Sales Type","Customer","Sales Code",$C$3,"Type","Item Discount Group")/100,$N206)</t>
  </si>
  <si>
    <t>=IFERROR(K206/F206,"")</t>
  </si>
  <si>
    <t>=IF($P$7="EUR",(K206*1.8)/F206,(K206*1.8)/F206)</t>
  </si>
  <si>
    <t>=IF(VLOOKUP(B206,Product_Group_Discounts,3,FALSE)="",'New Quote Discounts'!$D$7,VLOOKUP(B206,Product_Group_Discounts,3,FALSE))</t>
  </si>
  <si>
    <t>=IF($J$7="GBP",K206,IF($J$7="EUR",L206,M206))</t>
  </si>
  <si>
    <t>=(K206-J206)/K206</t>
  </si>
  <si>
    <t>=IFERROR(IF('Price List'!$E$3="QUOTE",K207-(K207*Q207),K207-(K207*L207)-(K207*Q207)),"")</t>
  </si>
  <si>
    <t>=IF($K$7="GBP",NL("First","Sales Price","Unit Price","Item No.","@@"&amp;$G207,"Ending Date","@@","Sales Type","All Customers","Currency Code","@@"),IF($K$7="EUR",NL("First","Sales Price","Unit Price","Item No.","@@"&amp;$G207,"Ending Date","@@","Sales Type","All Customers","Currency Code","@@")*'New Quote Discounts'!$K$3,NL("First","Sales Price","Unit Price","Item No.","@@"&amp;$G207,"Ending Date","@@","Sales Type","All Customers","Currency Code","@@")*'New Quote Discounts'!$K$4))</t>
  </si>
  <si>
    <t>=IFERROR(IF(NL("First","Sales Line Discount","Line Discount %","Code","@@"&amp;$G207,"Sales Type","Customer","Sales Code",$C$3)="",M207,NL("First","Sales Line Discount","Line Discount %","Code","@@"&amp;$G207,"Sales Type","Customer","Sales Code",$C$3)/100),0)</t>
  </si>
  <si>
    <t>=IFERROR(NL("First","Sales Line Discount","Line Discount %","Code","@@"&amp;$B207,"Sales Type","Customer","Sales Code",$C$3,"Type","Item Discount Group")/100,$N207)</t>
  </si>
  <si>
    <t>=IFERROR(K207/F207,"")</t>
  </si>
  <si>
    <t>=IF($P$7="EUR",(K207*1.8)/F207,(K207*1.8)/F207)</t>
  </si>
  <si>
    <t>=IF(VLOOKUP(B207,Product_Group_Discounts,3,FALSE)="",'New Quote Discounts'!$D$7,VLOOKUP(B207,Product_Group_Discounts,3,FALSE))</t>
  </si>
  <si>
    <t>=IF($J$7="GBP",K207,IF($J$7="EUR",L207,M207))</t>
  </si>
  <si>
    <t>=(K207-J207)/K207</t>
  </si>
  <si>
    <t>=IFERROR(IF('Price List'!$E$3="QUOTE",K208-(K208*Q208),K208-(K208*L208)-(K208*Q208)),"")</t>
  </si>
  <si>
    <t>=IF($K$7="GBP",NL("First","Sales Price","Unit Price","Item No.","@@"&amp;$G208,"Ending Date","@@","Sales Type","All Customers","Currency Code","@@"),IF($K$7="EUR",NL("First","Sales Price","Unit Price","Item No.","@@"&amp;$G208,"Ending Date","@@","Sales Type","All Customers","Currency Code","@@")*'New Quote Discounts'!$K$3,NL("First","Sales Price","Unit Price","Item No.","@@"&amp;$G208,"Ending Date","@@","Sales Type","All Customers","Currency Code","@@")*'New Quote Discounts'!$K$4))</t>
  </si>
  <si>
    <t>=IFERROR(IF(NL("First","Sales Line Discount","Line Discount %","Code","@@"&amp;$G208,"Sales Type","Customer","Sales Code",$C$3)="",M208,NL("First","Sales Line Discount","Line Discount %","Code","@@"&amp;$G208,"Sales Type","Customer","Sales Code",$C$3)/100),0)</t>
  </si>
  <si>
    <t>=IFERROR(NL("First","Sales Line Discount","Line Discount %","Code","@@"&amp;$B208,"Sales Type","Customer","Sales Code",$C$3,"Type","Item Discount Group")/100,$N208)</t>
  </si>
  <si>
    <t>=IFERROR(K208/F208,"")</t>
  </si>
  <si>
    <t>=IF($P$7="EUR",(K208*1.8)/F208,(K208*1.8)/F208)</t>
  </si>
  <si>
    <t>=IF(VLOOKUP(B208,Product_Group_Discounts,3,FALSE)="",'New Quote Discounts'!$D$7,VLOOKUP(B208,Product_Group_Discounts,3,FALSE))</t>
  </si>
  <si>
    <t>=IF($J$7="GBP",K208,IF($J$7="EUR",L208,M208))</t>
  </si>
  <si>
    <t>=(K208-J208)/K208</t>
  </si>
  <si>
    <t>=IFERROR(IF('Price List'!$E$3="QUOTE",K209-(K209*Q209),K209-(K209*L209)-(K209*Q209)),"")</t>
  </si>
  <si>
    <t>=IF($K$7="GBP",NL("First","Sales Price","Unit Price","Item No.","@@"&amp;$G209,"Ending Date","@@","Sales Type","All Customers","Currency Code","@@"),IF($K$7="EUR",NL("First","Sales Price","Unit Price","Item No.","@@"&amp;$G209,"Ending Date","@@","Sales Type","All Customers","Currency Code","@@")*'New Quote Discounts'!$K$3,NL("First","Sales Price","Unit Price","Item No.","@@"&amp;$G209,"Ending Date","@@","Sales Type","All Customers","Currency Code","@@")*'New Quote Discounts'!$K$4))</t>
  </si>
  <si>
    <t>=IFERROR(IF(NL("First","Sales Line Discount","Line Discount %","Code","@@"&amp;$G209,"Sales Type","Customer","Sales Code",$C$3)="",M209,NL("First","Sales Line Discount","Line Discount %","Code","@@"&amp;$G209,"Sales Type","Customer","Sales Code",$C$3)/100),0)</t>
  </si>
  <si>
    <t>=IFERROR(NL("First","Sales Line Discount","Line Discount %","Code","@@"&amp;$B209,"Sales Type","Customer","Sales Code",$C$3,"Type","Item Discount Group")/100,$N209)</t>
  </si>
  <si>
    <t>=IFERROR(K209/F209,"")</t>
  </si>
  <si>
    <t>=IF($P$7="EUR",(K209*1.8)/F209,(K209*1.8)/F209)</t>
  </si>
  <si>
    <t>=IF(VLOOKUP(B209,Product_Group_Discounts,3,FALSE)="",'New Quote Discounts'!$D$7,VLOOKUP(B209,Product_Group_Discounts,3,FALSE))</t>
  </si>
  <si>
    <t>=IF($J$7="GBP",K209,IF($J$7="EUR",L209,M209))</t>
  </si>
  <si>
    <t>=(K209-J209)/K209</t>
  </si>
  <si>
    <t>=IFERROR(IF('Price List'!$E$3="QUOTE",K210-(K210*Q210),K210-(K210*L210)-(K210*Q210)),"")</t>
  </si>
  <si>
    <t>=IF($K$7="GBP",NL("First","Sales Price","Unit Price","Item No.","@@"&amp;$G210,"Ending Date","@@","Sales Type","All Customers","Currency Code","@@"),IF($K$7="EUR",NL("First","Sales Price","Unit Price","Item No.","@@"&amp;$G210,"Ending Date","@@","Sales Type","All Customers","Currency Code","@@")*'New Quote Discounts'!$K$3,NL("First","Sales Price","Unit Price","Item No.","@@"&amp;$G210,"Ending Date","@@","Sales Type","All Customers","Currency Code","@@")*'New Quote Discounts'!$K$4))</t>
  </si>
  <si>
    <t>=IFERROR(IF(NL("First","Sales Line Discount","Line Discount %","Code","@@"&amp;$G210,"Sales Type","Customer","Sales Code",$C$3)="",M210,NL("First","Sales Line Discount","Line Discount %","Code","@@"&amp;$G210,"Sales Type","Customer","Sales Code",$C$3)/100),0)</t>
  </si>
  <si>
    <t>=IFERROR(NL("First","Sales Line Discount","Line Discount %","Code","@@"&amp;$B210,"Sales Type","Customer","Sales Code",$C$3,"Type","Item Discount Group")/100,$N210)</t>
  </si>
  <si>
    <t>=IFERROR(K210/F210,"")</t>
  </si>
  <si>
    <t>=IF($P$7="EUR",(K210*1.8)/F210,(K210*1.8)/F210)</t>
  </si>
  <si>
    <t>=IF(VLOOKUP(B210,Product_Group_Discounts,3,FALSE)="",'New Quote Discounts'!$D$7,VLOOKUP(B210,Product_Group_Discounts,3,FALSE))</t>
  </si>
  <si>
    <t>=IF($J$7="GBP",K210,IF($J$7="EUR",L210,M210))</t>
  </si>
  <si>
    <t>=(K210-J210)/K210</t>
  </si>
  <si>
    <t>0.369999999999891</t>
  </si>
  <si>
    <t>=IFERROR(IF('Price List'!$E$3="QUOTE",K211-(K211*Q211),K211-(K211*L211)-(K211*Q211)),"")</t>
  </si>
  <si>
    <t>=IF($K$7="GBP",NL("First","Sales Price","Unit Price","Item No.","@@"&amp;$G211,"Ending Date","@@","Sales Type","All Customers","Currency Code","@@"),IF($K$7="EUR",NL("First","Sales Price","Unit Price","Item No.","@@"&amp;$G211,"Ending Date","@@","Sales Type","All Customers","Currency Code","@@")*'New Quote Discounts'!$K$3,NL("First","Sales Price","Unit Price","Item No.","@@"&amp;$G211,"Ending Date","@@","Sales Type","All Customers","Currency Code","@@")*'New Quote Discounts'!$K$4))</t>
  </si>
  <si>
    <t>=IFERROR(IF(NL("First","Sales Line Discount","Line Discount %","Code","@@"&amp;$G211,"Sales Type","Customer","Sales Code",$C$3)="",M211,NL("First","Sales Line Discount","Line Discount %","Code","@@"&amp;$G211,"Sales Type","Customer","Sales Code",$C$3)/100),0)</t>
  </si>
  <si>
    <t>=IFERROR(NL("First","Sales Line Discount","Line Discount %","Code","@@"&amp;$B211,"Sales Type","Customer","Sales Code",$C$3,"Type","Item Discount Group")/100,$N211)</t>
  </si>
  <si>
    <t>=IFERROR(K211/F211,"")</t>
  </si>
  <si>
    <t>=IF($P$7="EUR",(K211*1.8)/F211,(K211*1.8)/F211)</t>
  </si>
  <si>
    <t>=IF(VLOOKUP(B211,Product_Group_Discounts,3,FALSE)="",'New Quote Discounts'!$D$7,VLOOKUP(B211,Product_Group_Discounts,3,FALSE))</t>
  </si>
  <si>
    <t>5012568249437</t>
  </si>
  <si>
    <t>=IF($J$7="GBP",K211,IF($J$7="EUR",L211,M211))</t>
  </si>
  <si>
    <t>=(K211-J211)/K211</t>
  </si>
  <si>
    <t>0.739999999999782</t>
  </si>
  <si>
    <t>=IFERROR(IF('Price List'!$E$3="QUOTE",K212-(K212*Q212),K212-(K212*L212)-(K212*Q212)),"")</t>
  </si>
  <si>
    <t>=IF($K$7="GBP",NL("First","Sales Price","Unit Price","Item No.","@@"&amp;$G212,"Ending Date","@@","Sales Type","All Customers","Currency Code","@@"),IF($K$7="EUR",NL("First","Sales Price","Unit Price","Item No.","@@"&amp;$G212,"Ending Date","@@","Sales Type","All Customers","Currency Code","@@")*'New Quote Discounts'!$K$3,NL("First","Sales Price","Unit Price","Item No.","@@"&amp;$G212,"Ending Date","@@","Sales Type","All Customers","Currency Code","@@")*'New Quote Discounts'!$K$4))</t>
  </si>
  <si>
    <t>=IFERROR(IF(NL("First","Sales Line Discount","Line Discount %","Code","@@"&amp;$G212,"Sales Type","Customer","Sales Code",$C$3)="",M212,NL("First","Sales Line Discount","Line Discount %","Code","@@"&amp;$G212,"Sales Type","Customer","Sales Code",$C$3)/100),0)</t>
  </si>
  <si>
    <t>=IFERROR(NL("First","Sales Line Discount","Line Discount %","Code","@@"&amp;$B212,"Sales Type","Customer","Sales Code",$C$3,"Type","Item Discount Group")/100,$N212)</t>
  </si>
  <si>
    <t>=IFERROR(K212/F212,"")</t>
  </si>
  <si>
    <t>=IF($P$7="EUR",(K212*1.8)/F212,(K212*1.8)/F212)</t>
  </si>
  <si>
    <t>=IF(VLOOKUP(B212,Product_Group_Discounts,3,FALSE)="",'New Quote Discounts'!$D$7,VLOOKUP(B212,Product_Group_Discounts,3,FALSE))</t>
  </si>
  <si>
    <t>5012568274392</t>
  </si>
  <si>
    <t>=IF($J$7="GBP",K212,IF($J$7="EUR",L212,M212))</t>
  </si>
  <si>
    <t>=(K212-J212)/K212</t>
  </si>
  <si>
    <t>=IFERROR(IF('Price List'!$E$3="QUOTE",K213-(K213*Q213),K213-(K213*L213)-(K213*Q213)),"")</t>
  </si>
  <si>
    <t>=IF($K$7="GBP",NL("First","Sales Price","Unit Price","Item No.","@@"&amp;$G213,"Ending Date","@@","Sales Type","All Customers","Currency Code","@@"),IF($K$7="EUR",NL("First","Sales Price","Unit Price","Item No.","@@"&amp;$G213,"Ending Date","@@","Sales Type","All Customers","Currency Code","@@")*'New Quote Discounts'!$K$3,NL("First","Sales Price","Unit Price","Item No.","@@"&amp;$G213,"Ending Date","@@","Sales Type","All Customers","Currency Code","@@")*'New Quote Discounts'!$K$4))</t>
  </si>
  <si>
    <t>=IFERROR(IF(NL("First","Sales Line Discount","Line Discount %","Code","@@"&amp;$G213,"Sales Type","Customer","Sales Code",$C$3)="",M213,NL("First","Sales Line Discount","Line Discount %","Code","@@"&amp;$G213,"Sales Type","Customer","Sales Code",$C$3)/100),0)</t>
  </si>
  <si>
    <t>=IFERROR(NL("First","Sales Line Discount","Line Discount %","Code","@@"&amp;$B213,"Sales Type","Customer","Sales Code",$C$3,"Type","Item Discount Group")/100,$N213)</t>
  </si>
  <si>
    <t>=IFERROR(K213/F213,"")</t>
  </si>
  <si>
    <t>=IF($P$7="EUR",(K213*1.8)/F213,(K213*1.8)/F213)</t>
  </si>
  <si>
    <t>=IF(VLOOKUP(B213,Product_Group_Discounts,3,FALSE)="",'New Quote Discounts'!$D$7,VLOOKUP(B213,Product_Group_Discounts,3,FALSE))</t>
  </si>
  <si>
    <t>5012568249079</t>
  </si>
  <si>
    <t>=IF($J$7="GBP",K213,IF($J$7="EUR",L213,M213))</t>
  </si>
  <si>
    <t>=(K213-J213)/K213</t>
  </si>
  <si>
    <t>=IFERROR(IF('Price List'!$E$3="QUOTE",K214-(K214*Q214),K214-(K214*L214)-(K214*Q214)),"")</t>
  </si>
  <si>
    <t>=IF($K$7="GBP",NL("First","Sales Price","Unit Price","Item No.","@@"&amp;$G214,"Ending Date","@@","Sales Type","All Customers","Currency Code","@@"),IF($K$7="EUR",NL("First","Sales Price","Unit Price","Item No.","@@"&amp;$G214,"Ending Date","@@","Sales Type","All Customers","Currency Code","@@")*'New Quote Discounts'!$K$3,NL("First","Sales Price","Unit Price","Item No.","@@"&amp;$G214,"Ending Date","@@","Sales Type","All Customers","Currency Code","@@")*'New Quote Discounts'!$K$4))</t>
  </si>
  <si>
    <t>=IFERROR(IF(NL("First","Sales Line Discount","Line Discount %","Code","@@"&amp;$G214,"Sales Type","Customer","Sales Code",$C$3)="",M214,NL("First","Sales Line Discount","Line Discount %","Code","@@"&amp;$G214,"Sales Type","Customer","Sales Code",$C$3)/100),0)</t>
  </si>
  <si>
    <t>=IFERROR(NL("First","Sales Line Discount","Line Discount %","Code","@@"&amp;$B214,"Sales Type","Customer","Sales Code",$C$3,"Type","Item Discount Group")/100,$N214)</t>
  </si>
  <si>
    <t>=IFERROR(K214/F214,"")</t>
  </si>
  <si>
    <t>=IF($P$7="EUR",(K214*1.8)/F214,(K214*1.8)/F214)</t>
  </si>
  <si>
    <t>=IF(VLOOKUP(B214,Product_Group_Discounts,3,FALSE)="",'New Quote Discounts'!$D$7,VLOOKUP(B214,Product_Group_Discounts,3,FALSE))</t>
  </si>
  <si>
    <t>5012568249024</t>
  </si>
  <si>
    <t>=IF($J$7="GBP",K214,IF($J$7="EUR",L214,M214))</t>
  </si>
  <si>
    <t>=(K214-J214)/K214</t>
  </si>
  <si>
    <t>=IFERROR(IF('Price List'!$E$3="QUOTE",K215-(K215*Q215),K215-(K215*L215)-(K215*Q215)),"")</t>
  </si>
  <si>
    <t>=IF($K$7="GBP",NL("First","Sales Price","Unit Price","Item No.","@@"&amp;$G215,"Ending Date","@@","Sales Type","All Customers","Currency Code","@@"),IF($K$7="EUR",NL("First","Sales Price","Unit Price","Item No.","@@"&amp;$G215,"Ending Date","@@","Sales Type","All Customers","Currency Code","@@")*'New Quote Discounts'!$K$3,NL("First","Sales Price","Unit Price","Item No.","@@"&amp;$G215,"Ending Date","@@","Sales Type","All Customers","Currency Code","@@")*'New Quote Discounts'!$K$4))</t>
  </si>
  <si>
    <t>=IFERROR(IF(NL("First","Sales Line Discount","Line Discount %","Code","@@"&amp;$G215,"Sales Type","Customer","Sales Code",$C$3)="",M215,NL("First","Sales Line Discount","Line Discount %","Code","@@"&amp;$G215,"Sales Type","Customer","Sales Code",$C$3)/100),0)</t>
  </si>
  <si>
    <t>=IFERROR(NL("First","Sales Line Discount","Line Discount %","Code","@@"&amp;$B215,"Sales Type","Customer","Sales Code",$C$3,"Type","Item Discount Group")/100,$N215)</t>
  </si>
  <si>
    <t>=IFERROR(K215/F215,"")</t>
  </si>
  <si>
    <t>=IF($P$7="EUR",(K215*1.8)/F215,(K215*1.8)/F215)</t>
  </si>
  <si>
    <t>=IF(VLOOKUP(B215,Product_Group_Discounts,3,FALSE)="",'New Quote Discounts'!$D$7,VLOOKUP(B215,Product_Group_Discounts,3,FALSE))</t>
  </si>
  <si>
    <t>5012568362518</t>
  </si>
  <si>
    <t>=IF($J$7="GBP",K215,IF($J$7="EUR",L215,M215))</t>
  </si>
  <si>
    <t>=(K215-J215)/K215</t>
  </si>
  <si>
    <t>=IFERROR(IF('Price List'!$E$3="QUOTE",K216-(K216*Q216),K216-(K216*L216)-(K216*Q216)),"")</t>
  </si>
  <si>
    <t>=IF($K$7="GBP",NL("First","Sales Price","Unit Price","Item No.","@@"&amp;$G216,"Ending Date","@@","Sales Type","All Customers","Currency Code","@@"),IF($K$7="EUR",NL("First","Sales Price","Unit Price","Item No.","@@"&amp;$G216,"Ending Date","@@","Sales Type","All Customers","Currency Code","@@")*'New Quote Discounts'!$K$3,NL("First","Sales Price","Unit Price","Item No.","@@"&amp;$G216,"Ending Date","@@","Sales Type","All Customers","Currency Code","@@")*'New Quote Discounts'!$K$4))</t>
  </si>
  <si>
    <t>=IFERROR(IF(NL("First","Sales Line Discount","Line Discount %","Code","@@"&amp;$G216,"Sales Type","Customer","Sales Code",$C$3)="",M216,NL("First","Sales Line Discount","Line Discount %","Code","@@"&amp;$G216,"Sales Type","Customer","Sales Code",$C$3)/100),0)</t>
  </si>
  <si>
    <t>=IFERROR(NL("First","Sales Line Discount","Line Discount %","Code","@@"&amp;$B216,"Sales Type","Customer","Sales Code",$C$3,"Type","Item Discount Group")/100,$N216)</t>
  </si>
  <si>
    <t>=IFERROR(K216/F216,"")</t>
  </si>
  <si>
    <t>=IF($P$7="EUR",(K216*1.8)/F216,(K216*1.8)/F216)</t>
  </si>
  <si>
    <t>=IF(VLOOKUP(B216,Product_Group_Discounts,3,FALSE)="",'New Quote Discounts'!$D$7,VLOOKUP(B216,Product_Group_Discounts,3,FALSE))</t>
  </si>
  <si>
    <t>5012568362525</t>
  </si>
  <si>
    <t>=IF($J$7="GBP",K216,IF($J$7="EUR",L216,M216))</t>
  </si>
  <si>
    <t>=(K216-J216)/K216</t>
  </si>
  <si>
    <t>=IFERROR(IF('Price List'!$E$3="QUOTE",K217-(K217*Q217),K217-(K217*L217)-(K217*Q217)),"")</t>
  </si>
  <si>
    <t>=IF($K$7="GBP",NL("First","Sales Price","Unit Price","Item No.","@@"&amp;$G217,"Ending Date","@@","Sales Type","All Customers","Currency Code","@@"),IF($K$7="EUR",NL("First","Sales Price","Unit Price","Item No.","@@"&amp;$G217,"Ending Date","@@","Sales Type","All Customers","Currency Code","@@")*'New Quote Discounts'!$K$3,NL("First","Sales Price","Unit Price","Item No.","@@"&amp;$G217,"Ending Date","@@","Sales Type","All Customers","Currency Code","@@")*'New Quote Discounts'!$K$4))</t>
  </si>
  <si>
    <t>=IFERROR(IF(NL("First","Sales Line Discount","Line Discount %","Code","@@"&amp;$G217,"Sales Type","Customer","Sales Code",$C$3)="",M217,NL("First","Sales Line Discount","Line Discount %","Code","@@"&amp;$G217,"Sales Type","Customer","Sales Code",$C$3)/100),0)</t>
  </si>
  <si>
    <t>=IFERROR(NL("First","Sales Line Discount","Line Discount %","Code","@@"&amp;$B217,"Sales Type","Customer","Sales Code",$C$3,"Type","Item Discount Group")/100,$N217)</t>
  </si>
  <si>
    <t>=IFERROR(K217/F217,"")</t>
  </si>
  <si>
    <t>=IF($P$7="EUR",(K217*1.8)/F217,(K217*1.8)/F217)</t>
  </si>
  <si>
    <t>=IF(VLOOKUP(B217,Product_Group_Discounts,3,FALSE)="",'New Quote Discounts'!$D$7,VLOOKUP(B217,Product_Group_Discounts,3,FALSE))</t>
  </si>
  <si>
    <t>5012568264584</t>
  </si>
  <si>
    <t>=IF($J$7="GBP",K217,IF($J$7="EUR",L217,M217))</t>
  </si>
  <si>
    <t>=(K217-J217)/K217</t>
  </si>
  <si>
    <t>=IFERROR(IF('Price List'!$E$3="QUOTE",K218-(K218*Q218),K218-(K218*L218)-(K218*Q218)),"")</t>
  </si>
  <si>
    <t>=IF($K$7="GBP",NL("First","Sales Price","Unit Price","Item No.","@@"&amp;$G218,"Ending Date","@@","Sales Type","All Customers","Currency Code","@@"),IF($K$7="EUR",NL("First","Sales Price","Unit Price","Item No.","@@"&amp;$G218,"Ending Date","@@","Sales Type","All Customers","Currency Code","@@")*'New Quote Discounts'!$K$3,NL("First","Sales Price","Unit Price","Item No.","@@"&amp;$G218,"Ending Date","@@","Sales Type","All Customers","Currency Code","@@")*'New Quote Discounts'!$K$4))</t>
  </si>
  <si>
    <t>=IFERROR(IF(NL("First","Sales Line Discount","Line Discount %","Code","@@"&amp;$G218,"Sales Type","Customer","Sales Code",$C$3)="",M218,NL("First","Sales Line Discount","Line Discount %","Code","@@"&amp;$G218,"Sales Type","Customer","Sales Code",$C$3)/100),0)</t>
  </si>
  <si>
    <t>=IFERROR(NL("First","Sales Line Discount","Line Discount %","Code","@@"&amp;$B218,"Sales Type","Customer","Sales Code",$C$3,"Type","Item Discount Group")/100,$N218)</t>
  </si>
  <si>
    <t>=IFERROR(K218/F218,"")</t>
  </si>
  <si>
    <t>=IF($P$7="EUR",(K218*1.8)/F218,(K218*1.8)/F218)</t>
  </si>
  <si>
    <t>=IF(VLOOKUP(B218,Product_Group_Discounts,3,FALSE)="",'New Quote Discounts'!$D$7,VLOOKUP(B218,Product_Group_Discounts,3,FALSE))</t>
  </si>
  <si>
    <t>5012568264638</t>
  </si>
  <si>
    <t>=IF($J$7="GBP",K218,IF($J$7="EUR",L218,M218))</t>
  </si>
  <si>
    <t>=(K218-J218)/K218</t>
  </si>
  <si>
    <t>=IFERROR(IF('Price List'!$E$3="QUOTE",K219-(K219*Q219),K219-(K219*L219)-(K219*Q219)),"")</t>
  </si>
  <si>
    <t>=IF($K$7="GBP",NL("First","Sales Price","Unit Price","Item No.","@@"&amp;$G219,"Ending Date","@@","Sales Type","All Customers","Currency Code","@@"),IF($K$7="EUR",NL("First","Sales Price","Unit Price","Item No.","@@"&amp;$G219,"Ending Date","@@","Sales Type","All Customers","Currency Code","@@")*'New Quote Discounts'!$K$3,NL("First","Sales Price","Unit Price","Item No.","@@"&amp;$G219,"Ending Date","@@","Sales Type","All Customers","Currency Code","@@")*'New Quote Discounts'!$K$4))</t>
  </si>
  <si>
    <t>=IFERROR(IF(NL("First","Sales Line Discount","Line Discount %","Code","@@"&amp;$G219,"Sales Type","Customer","Sales Code",$C$3)="",M219,NL("First","Sales Line Discount","Line Discount %","Code","@@"&amp;$G219,"Sales Type","Customer","Sales Code",$C$3)/100),0)</t>
  </si>
  <si>
    <t>=IFERROR(NL("First","Sales Line Discount","Line Discount %","Code","@@"&amp;$B219,"Sales Type","Customer","Sales Code",$C$3,"Type","Item Discount Group")/100,$N219)</t>
  </si>
  <si>
    <t>=IFERROR(K219/F219,"")</t>
  </si>
  <si>
    <t>=IF($P$7="EUR",(K219*1.8)/F219,(K219*1.8)/F219)</t>
  </si>
  <si>
    <t>=IF(VLOOKUP(B219,Product_Group_Discounts,3,FALSE)="",'New Quote Discounts'!$D$7,VLOOKUP(B219,Product_Group_Discounts,3,FALSE))</t>
  </si>
  <si>
    <t>5012568249055</t>
  </si>
  <si>
    <t>=IF($J$7="GBP",K219,IF($J$7="EUR",L219,M219))</t>
  </si>
  <si>
    <t>=(K219-J219)/K219</t>
  </si>
  <si>
    <t>=IFERROR(IF('Price List'!$E$3="QUOTE",K220-(K220*Q220),K220-(K220*L220)-(K220*Q220)),"")</t>
  </si>
  <si>
    <t>=IF($K$7="GBP",NL("First","Sales Price","Unit Price","Item No.","@@"&amp;$G220,"Ending Date","@@","Sales Type","All Customers","Currency Code","@@"),IF($K$7="EUR",NL("First","Sales Price","Unit Price","Item No.","@@"&amp;$G220,"Ending Date","@@","Sales Type","All Customers","Currency Code","@@")*'New Quote Discounts'!$K$3,NL("First","Sales Price","Unit Price","Item No.","@@"&amp;$G220,"Ending Date","@@","Sales Type","All Customers","Currency Code","@@")*'New Quote Discounts'!$K$4))</t>
  </si>
  <si>
    <t>=IFERROR(IF(NL("First","Sales Line Discount","Line Discount %","Code","@@"&amp;$G220,"Sales Type","Customer","Sales Code",$C$3)="",M220,NL("First","Sales Line Discount","Line Discount %","Code","@@"&amp;$G220,"Sales Type","Customer","Sales Code",$C$3)/100),0)</t>
  </si>
  <si>
    <t>=IFERROR(NL("First","Sales Line Discount","Line Discount %","Code","@@"&amp;$B220,"Sales Type","Customer","Sales Code",$C$3,"Type","Item Discount Group")/100,$N220)</t>
  </si>
  <si>
    <t>=IFERROR(K220/F220,"")</t>
  </si>
  <si>
    <t>=IF($P$7="EUR",(K220*1.8)/F220,(K220*1.8)/F220)</t>
  </si>
  <si>
    <t>=IF(VLOOKUP(B220,Product_Group_Discounts,3,FALSE)="",'New Quote Discounts'!$D$7,VLOOKUP(B220,Product_Group_Discounts,3,FALSE))</t>
  </si>
  <si>
    <t>5012568248997</t>
  </si>
  <si>
    <t>=IF($J$7="GBP",K220,IF($J$7="EUR",L220,M220))</t>
  </si>
  <si>
    <t>=(K220-J220)/K220</t>
  </si>
  <si>
    <t>=IFERROR(IF('Price List'!$E$3="QUOTE",K221-(K221*Q221),K221-(K221*L221)-(K221*Q221)),"")</t>
  </si>
  <si>
    <t>=IF($K$7="GBP",NL("First","Sales Price","Unit Price","Item No.","@@"&amp;$G221,"Ending Date","@@","Sales Type","All Customers","Currency Code","@@"),IF($K$7="EUR",NL("First","Sales Price","Unit Price","Item No.","@@"&amp;$G221,"Ending Date","@@","Sales Type","All Customers","Currency Code","@@")*'New Quote Discounts'!$K$3,NL("First","Sales Price","Unit Price","Item No.","@@"&amp;$G221,"Ending Date","@@","Sales Type","All Customers","Currency Code","@@")*'New Quote Discounts'!$K$4))</t>
  </si>
  <si>
    <t>=IFERROR(IF(NL("First","Sales Line Discount","Line Discount %","Code","@@"&amp;$G221,"Sales Type","Customer","Sales Code",$C$3)="",M221,NL("First","Sales Line Discount","Line Discount %","Code","@@"&amp;$G221,"Sales Type","Customer","Sales Code",$C$3)/100),0)</t>
  </si>
  <si>
    <t>=IFERROR(NL("First","Sales Line Discount","Line Discount %","Code","@@"&amp;$B221,"Sales Type","Customer","Sales Code",$C$3,"Type","Item Discount Group")/100,$N221)</t>
  </si>
  <si>
    <t>=IFERROR(K221/F221,"")</t>
  </si>
  <si>
    <t>=IF($P$7="EUR",(K221*1.8)/F221,(K221*1.8)/F221)</t>
  </si>
  <si>
    <t>=IF(VLOOKUP(B221,Product_Group_Discounts,3,FALSE)="",'New Quote Discounts'!$D$7,VLOOKUP(B221,Product_Group_Discounts,3,FALSE))</t>
  </si>
  <si>
    <t>5012568208366</t>
  </si>
  <si>
    <t>=IF($J$7="GBP",K221,IF($J$7="EUR",L221,M221))</t>
  </si>
  <si>
    <t>=(K221-J221)/K221</t>
  </si>
  <si>
    <t>=IFERROR(IF('Price List'!$E$3="QUOTE",K222-(K222*Q222),K222-(K222*L222)-(K222*Q222)),"")</t>
  </si>
  <si>
    <t>=IF($K$7="GBP",NL("First","Sales Price","Unit Price","Item No.","@@"&amp;$G222,"Ending Date","@@","Sales Type","All Customers","Currency Code","@@"),IF($K$7="EUR",NL("First","Sales Price","Unit Price","Item No.","@@"&amp;$G222,"Ending Date","@@","Sales Type","All Customers","Currency Code","@@")*'New Quote Discounts'!$K$3,NL("First","Sales Price","Unit Price","Item No.","@@"&amp;$G222,"Ending Date","@@","Sales Type","All Customers","Currency Code","@@")*'New Quote Discounts'!$K$4))</t>
  </si>
  <si>
    <t>=IFERROR(IF(NL("First","Sales Line Discount","Line Discount %","Code","@@"&amp;$G222,"Sales Type","Customer","Sales Code",$C$3)="",M222,NL("First","Sales Line Discount","Line Discount %","Code","@@"&amp;$G222,"Sales Type","Customer","Sales Code",$C$3)/100),0)</t>
  </si>
  <si>
    <t>=IFERROR(NL("First","Sales Line Discount","Line Discount %","Code","@@"&amp;$B222,"Sales Type","Customer","Sales Code",$C$3,"Type","Item Discount Group")/100,$N222)</t>
  </si>
  <si>
    <t>=IFERROR(K222/F222,"")</t>
  </si>
  <si>
    <t>=IF($P$7="EUR",(K222*1.8)/F222,(K222*1.8)/F222)</t>
  </si>
  <si>
    <t>=IF(VLOOKUP(B222,Product_Group_Discounts,3,FALSE)="",'New Quote Discounts'!$D$7,VLOOKUP(B222,Product_Group_Discounts,3,FALSE))</t>
  </si>
  <si>
    <t>5012568205945</t>
  </si>
  <si>
    <t>=IF($J$7="GBP",K222,IF($J$7="EUR",L222,M222))</t>
  </si>
  <si>
    <t>=(K222-J222)/K222</t>
  </si>
  <si>
    <t>0.529999999999745</t>
  </si>
  <si>
    <t>=IFERROR(IF('Price List'!$E$3="QUOTE",K223-(K223*Q223),K223-(K223*L223)-(K223*Q223)),"")</t>
  </si>
  <si>
    <t>=IF($K$7="GBP",NL("First","Sales Price","Unit Price","Item No.","@@"&amp;$G223,"Ending Date","@@","Sales Type","All Customers","Currency Code","@@"),IF($K$7="EUR",NL("First","Sales Price","Unit Price","Item No.","@@"&amp;$G223,"Ending Date","@@","Sales Type","All Customers","Currency Code","@@")*'New Quote Discounts'!$K$3,NL("First","Sales Price","Unit Price","Item No.","@@"&amp;$G223,"Ending Date","@@","Sales Type","All Customers","Currency Code","@@")*'New Quote Discounts'!$K$4))</t>
  </si>
  <si>
    <t>=IFERROR(IF(NL("First","Sales Line Discount","Line Discount %","Code","@@"&amp;$G223,"Sales Type","Customer","Sales Code",$C$3)="",M223,NL("First","Sales Line Discount","Line Discount %","Code","@@"&amp;$G223,"Sales Type","Customer","Sales Code",$C$3)/100),0)</t>
  </si>
  <si>
    <t>=IFERROR(NL("First","Sales Line Discount","Line Discount %","Code","@@"&amp;$B223,"Sales Type","Customer","Sales Code",$C$3,"Type","Item Discount Group")/100,$N223)</t>
  </si>
  <si>
    <t>=IFERROR(K223/F223,"")</t>
  </si>
  <si>
    <t>=IF($P$7="EUR",(K223*1.8)/F223,(K223*1.8)/F223)</t>
  </si>
  <si>
    <t>=IF(VLOOKUP(B223,Product_Group_Discounts,3,FALSE)="",'New Quote Discounts'!$D$7,VLOOKUP(B223,Product_Group_Discounts,3,FALSE))</t>
  </si>
  <si>
    <t>5012568249048</t>
  </si>
  <si>
    <t>=IF($J$7="GBP",K223,IF($J$7="EUR",L223,M223))</t>
  </si>
  <si>
    <t>=(K223-J223)/K223</t>
  </si>
  <si>
    <t>1.05999999999949</t>
  </si>
  <si>
    <t>=IFERROR(IF('Price List'!$E$3="QUOTE",K224-(K224*Q224),K224-(K224*L224)-(K224*Q224)),"")</t>
  </si>
  <si>
    <t>=IF($K$7="GBP",NL("First","Sales Price","Unit Price","Item No.","@@"&amp;$G224,"Ending Date","@@","Sales Type","All Customers","Currency Code","@@"),IF($K$7="EUR",NL("First","Sales Price","Unit Price","Item No.","@@"&amp;$G224,"Ending Date","@@","Sales Type","All Customers","Currency Code","@@")*'New Quote Discounts'!$K$3,NL("First","Sales Price","Unit Price","Item No.","@@"&amp;$G224,"Ending Date","@@","Sales Type","All Customers","Currency Code","@@")*'New Quote Discounts'!$K$4))</t>
  </si>
  <si>
    <t>=IFERROR(IF(NL("First","Sales Line Discount","Line Discount %","Code","@@"&amp;$G224,"Sales Type","Customer","Sales Code",$C$3)="",M224,NL("First","Sales Line Discount","Line Discount %","Code","@@"&amp;$G224,"Sales Type","Customer","Sales Code",$C$3)/100),0)</t>
  </si>
  <si>
    <t>=IFERROR(NL("First","Sales Line Discount","Line Discount %","Code","@@"&amp;$B224,"Sales Type","Customer","Sales Code",$C$3,"Type","Item Discount Group")/100,$N224)</t>
  </si>
  <si>
    <t>=IFERROR(K224/F224,"")</t>
  </si>
  <si>
    <t>=IF($P$7="EUR",(K224*1.8)/F224,(K224*1.8)/F224)</t>
  </si>
  <si>
    <t>=IF(VLOOKUP(B224,Product_Group_Discounts,3,FALSE)="",'New Quote Discounts'!$D$7,VLOOKUP(B224,Product_Group_Discounts,3,FALSE))</t>
  </si>
  <si>
    <t>5012568248980</t>
  </si>
  <si>
    <t>=IF($J$7="GBP",K224,IF($J$7="EUR",L224,M224))</t>
  </si>
  <si>
    <t>=(K224-J224)/K224</t>
  </si>
  <si>
    <t>=IFERROR(IF('Price List'!$E$3="QUOTE",K225-(K225*Q225),K225-(K225*L225)-(K225*Q225)),"")</t>
  </si>
  <si>
    <t>=IF($K$7="GBP",NL("First","Sales Price","Unit Price","Item No.","@@"&amp;$G225,"Ending Date","@@","Sales Type","All Customers","Currency Code","@@"),IF($K$7="EUR",NL("First","Sales Price","Unit Price","Item No.","@@"&amp;$G225,"Ending Date","@@","Sales Type","All Customers","Currency Code","@@")*'New Quote Discounts'!$K$3,NL("First","Sales Price","Unit Price","Item No.","@@"&amp;$G225,"Ending Date","@@","Sales Type","All Customers","Currency Code","@@")*'New Quote Discounts'!$K$4))</t>
  </si>
  <si>
    <t>=IFERROR(IF(NL("First","Sales Line Discount","Line Discount %","Code","@@"&amp;$G225,"Sales Type","Customer","Sales Code",$C$3)="",M225,NL("First","Sales Line Discount","Line Discount %","Code","@@"&amp;$G225,"Sales Type","Customer","Sales Code",$C$3)/100),0)</t>
  </si>
  <si>
    <t>=IFERROR(NL("First","Sales Line Discount","Line Discount %","Code","@@"&amp;$B225,"Sales Type","Customer","Sales Code",$C$3,"Type","Item Discount Group")/100,$N225)</t>
  </si>
  <si>
    <t>=IFERROR(K225/F225,"")</t>
  </si>
  <si>
    <t>=IF($P$7="EUR",(K225*1.8)/F225,(K225*1.8)/F225)</t>
  </si>
  <si>
    <t>=IF(VLOOKUP(B225,Product_Group_Discounts,3,FALSE)="",'New Quote Discounts'!$D$7,VLOOKUP(B225,Product_Group_Discounts,3,FALSE))</t>
  </si>
  <si>
    <t>5012568274354</t>
  </si>
  <si>
    <t>=IF($J$7="GBP",K225,IF($J$7="EUR",L225,M225))</t>
  </si>
  <si>
    <t>=(K225-J225)/K225</t>
  </si>
  <si>
    <t>=IFERROR(IF('Price List'!$E$3="QUOTE",K226-(K226*Q226),K226-(K226*L226)-(K226*Q226)),"")</t>
  </si>
  <si>
    <t>=IF($K$7="GBP",NL("First","Sales Price","Unit Price","Item No.","@@"&amp;$G226,"Ending Date","@@","Sales Type","All Customers","Currency Code","@@"),IF($K$7="EUR",NL("First","Sales Price","Unit Price","Item No.","@@"&amp;$G226,"Ending Date","@@","Sales Type","All Customers","Currency Code","@@")*'New Quote Discounts'!$K$3,NL("First","Sales Price","Unit Price","Item No.","@@"&amp;$G226,"Ending Date","@@","Sales Type","All Customers","Currency Code","@@")*'New Quote Discounts'!$K$4))</t>
  </si>
  <si>
    <t>=IFERROR(IF(NL("First","Sales Line Discount","Line Discount %","Code","@@"&amp;$G226,"Sales Type","Customer","Sales Code",$C$3)="",M226,NL("First","Sales Line Discount","Line Discount %","Code","@@"&amp;$G226,"Sales Type","Customer","Sales Code",$C$3)/100),0)</t>
  </si>
  <si>
    <t>=IFERROR(NL("First","Sales Line Discount","Line Discount %","Code","@@"&amp;$B226,"Sales Type","Customer","Sales Code",$C$3,"Type","Item Discount Group")/100,$N226)</t>
  </si>
  <si>
    <t>=IFERROR(K226/F226,"")</t>
  </si>
  <si>
    <t>=IF($P$7="EUR",(K226*1.8)/F226,(K226*1.8)/F226)</t>
  </si>
  <si>
    <t>=IF(VLOOKUP(B226,Product_Group_Discounts,3,FALSE)="",'New Quote Discounts'!$D$7,VLOOKUP(B226,Product_Group_Discounts,3,FALSE))</t>
  </si>
  <si>
    <t>5012568249000</t>
  </si>
  <si>
    <t>=IF($J$7="GBP",K226,IF($J$7="EUR",L226,M226))</t>
  </si>
  <si>
    <t>=(K226-J226)/K226</t>
  </si>
  <si>
    <t>=IFERROR(IF('Price List'!$E$3="QUOTE",K227-(K227*Q227),K227-(K227*L227)-(K227*Q227)),"")</t>
  </si>
  <si>
    <t>=IF($K$7="GBP",NL("First","Sales Price","Unit Price","Item No.","@@"&amp;$G227,"Ending Date","@@","Sales Type","All Customers","Currency Code","@@"),IF($K$7="EUR",NL("First","Sales Price","Unit Price","Item No.","@@"&amp;$G227,"Ending Date","@@","Sales Type","All Customers","Currency Code","@@")*'New Quote Discounts'!$K$3,NL("First","Sales Price","Unit Price","Item No.","@@"&amp;$G227,"Ending Date","@@","Sales Type","All Customers","Currency Code","@@")*'New Quote Discounts'!$K$4))</t>
  </si>
  <si>
    <t>=IFERROR(IF(NL("First","Sales Line Discount","Line Discount %","Code","@@"&amp;$G227,"Sales Type","Customer","Sales Code",$C$3)="",M227,NL("First","Sales Line Discount","Line Discount %","Code","@@"&amp;$G227,"Sales Type","Customer","Sales Code",$C$3)/100),0)</t>
  </si>
  <si>
    <t>=IFERROR(NL("First","Sales Line Discount","Line Discount %","Code","@@"&amp;$B227,"Sales Type","Customer","Sales Code",$C$3,"Type","Item Discount Group")/100,$N227)</t>
  </si>
  <si>
    <t>=IFERROR(K227/F227,"")</t>
  </si>
  <si>
    <t>=IF($P$7="EUR",(K227*1.8)/F227,(K227*1.8)/F227)</t>
  </si>
  <si>
    <t>=IF(VLOOKUP(B227,Product_Group_Discounts,3,FALSE)="",'New Quote Discounts'!$D$7,VLOOKUP(B227,Product_Group_Discounts,3,FALSE))</t>
  </si>
  <si>
    <t>5012568362532</t>
  </si>
  <si>
    <t>=IF($J$7="GBP",K227,IF($J$7="EUR",L227,M227))</t>
  </si>
  <si>
    <t>=(K227-J227)/K227</t>
  </si>
  <si>
    <t>=IFERROR(IF('Price List'!$E$3="QUOTE",K228-(K228*Q228),K228-(K228*L228)-(K228*Q228)),"")</t>
  </si>
  <si>
    <t>=IF($K$7="GBP",NL("First","Sales Price","Unit Price","Item No.","@@"&amp;$G228,"Ending Date","@@","Sales Type","All Customers","Currency Code","@@"),IF($K$7="EUR",NL("First","Sales Price","Unit Price","Item No.","@@"&amp;$G228,"Ending Date","@@","Sales Type","All Customers","Currency Code","@@")*'New Quote Discounts'!$K$3,NL("First","Sales Price","Unit Price","Item No.","@@"&amp;$G228,"Ending Date","@@","Sales Type","All Customers","Currency Code","@@")*'New Quote Discounts'!$K$4))</t>
  </si>
  <si>
    <t>=IFERROR(IF(NL("First","Sales Line Discount","Line Discount %","Code","@@"&amp;$G228,"Sales Type","Customer","Sales Code",$C$3)="",M228,NL("First","Sales Line Discount","Line Discount %","Code","@@"&amp;$G228,"Sales Type","Customer","Sales Code",$C$3)/100),0)</t>
  </si>
  <si>
    <t>=IFERROR(NL("First","Sales Line Discount","Line Discount %","Code","@@"&amp;$B228,"Sales Type","Customer","Sales Code",$C$3,"Type","Item Discount Group")/100,$N228)</t>
  </si>
  <si>
    <t>=IFERROR(K228/F228,"")</t>
  </si>
  <si>
    <t>=IF($P$7="EUR",(K228*1.8)/F228,(K228*1.8)/F228)</t>
  </si>
  <si>
    <t>=IF(VLOOKUP(B228,Product_Group_Discounts,3,FALSE)="",'New Quote Discounts'!$D$7,VLOOKUP(B228,Product_Group_Discounts,3,FALSE))</t>
  </si>
  <si>
    <t>5012568275542</t>
  </si>
  <si>
    <t>=IF($J$7="GBP",K228,IF($J$7="EUR",L228,M228))</t>
  </si>
  <si>
    <t>=(K228-J228)/K228</t>
  </si>
  <si>
    <t>=IFERROR(IF('Price List'!$E$3="QUOTE",K229-(K229*Q229),K229-(K229*L229)-(K229*Q229)),"")</t>
  </si>
  <si>
    <t>=IF($K$7="GBP",NL("First","Sales Price","Unit Price","Item No.","@@"&amp;$G229,"Ending Date","@@","Sales Type","All Customers","Currency Code","@@"),IF($K$7="EUR",NL("First","Sales Price","Unit Price","Item No.","@@"&amp;$G229,"Ending Date","@@","Sales Type","All Customers","Currency Code","@@")*'New Quote Discounts'!$K$3,NL("First","Sales Price","Unit Price","Item No.","@@"&amp;$G229,"Ending Date","@@","Sales Type","All Customers","Currency Code","@@")*'New Quote Discounts'!$K$4))</t>
  </si>
  <si>
    <t>=IFERROR(IF(NL("First","Sales Line Discount","Line Discount %","Code","@@"&amp;$G229,"Sales Type","Customer","Sales Code",$C$3)="",M229,NL("First","Sales Line Discount","Line Discount %","Code","@@"&amp;$G229,"Sales Type","Customer","Sales Code",$C$3)/100),0)</t>
  </si>
  <si>
    <t>=IFERROR(NL("First","Sales Line Discount","Line Discount %","Code","@@"&amp;$B229,"Sales Type","Customer","Sales Code",$C$3,"Type","Item Discount Group")/100,$N229)</t>
  </si>
  <si>
    <t>=IFERROR(K229/F229,"")</t>
  </si>
  <si>
    <t>=IF($P$7="EUR",(K229*1.8)/F229,(K229*1.8)/F229)</t>
  </si>
  <si>
    <t>=IF(VLOOKUP(B229,Product_Group_Discounts,3,FALSE)="",'New Quote Discounts'!$D$7,VLOOKUP(B229,Product_Group_Discounts,3,FALSE))</t>
  </si>
  <si>
    <t>5012568264591</t>
  </si>
  <si>
    <t>=IF($J$7="GBP",K229,IF($J$7="EUR",L229,M229))</t>
  </si>
  <si>
    <t>=(K229-J229)/K229</t>
  </si>
  <si>
    <t>=IFERROR(IF('Price List'!$E$3="QUOTE",K230-(K230*Q230),K230-(K230*L230)-(K230*Q230)),"")</t>
  </si>
  <si>
    <t>=IF($K$7="GBP",NL("First","Sales Price","Unit Price","Item No.","@@"&amp;$G230,"Ending Date","@@","Sales Type","All Customers","Currency Code","@@"),IF($K$7="EUR",NL("First","Sales Price","Unit Price","Item No.","@@"&amp;$G230,"Ending Date","@@","Sales Type","All Customers","Currency Code","@@")*'New Quote Discounts'!$K$3,NL("First","Sales Price","Unit Price","Item No.","@@"&amp;$G230,"Ending Date","@@","Sales Type","All Customers","Currency Code","@@")*'New Quote Discounts'!$K$4))</t>
  </si>
  <si>
    <t>=IFERROR(IF(NL("First","Sales Line Discount","Line Discount %","Code","@@"&amp;$G230,"Sales Type","Customer","Sales Code",$C$3)="",M230,NL("First","Sales Line Discount","Line Discount %","Code","@@"&amp;$G230,"Sales Type","Customer","Sales Code",$C$3)/100),0)</t>
  </si>
  <si>
    <t>=IFERROR(NL("First","Sales Line Discount","Line Discount %","Code","@@"&amp;$B230,"Sales Type","Customer","Sales Code",$C$3,"Type","Item Discount Group")/100,$N230)</t>
  </si>
  <si>
    <t>=IFERROR(K230/F230,"")</t>
  </si>
  <si>
    <t>=IF($P$7="EUR",(K230*1.8)/F230,(K230*1.8)/F230)</t>
  </si>
  <si>
    <t>=IF(VLOOKUP(B230,Product_Group_Discounts,3,FALSE)="",'New Quote Discounts'!$D$7,VLOOKUP(B230,Product_Group_Discounts,3,FALSE))</t>
  </si>
  <si>
    <t>5012568264645</t>
  </si>
  <si>
    <t>=IF($J$7="GBP",K230,IF($J$7="EUR",L230,M230))</t>
  </si>
  <si>
    <t>=(K230-J230)/K230</t>
  </si>
  <si>
    <t>=IFERROR(IF('Price List'!$E$3="QUOTE",K231-(K231*Q231),K231-(K231*L231)-(K231*Q231)),"")</t>
  </si>
  <si>
    <t>=IF($K$7="GBP",NL("First","Sales Price","Unit Price","Item No.","@@"&amp;$G231,"Ending Date","@@","Sales Type","All Customers","Currency Code","@@"),IF($K$7="EUR",NL("First","Sales Price","Unit Price","Item No.","@@"&amp;$G231,"Ending Date","@@","Sales Type","All Customers","Currency Code","@@")*'New Quote Discounts'!$K$3,NL("First","Sales Price","Unit Price","Item No.","@@"&amp;$G231,"Ending Date","@@","Sales Type","All Customers","Currency Code","@@")*'New Quote Discounts'!$K$4))</t>
  </si>
  <si>
    <t>=IFERROR(IF(NL("First","Sales Line Discount","Line Discount %","Code","@@"&amp;$G231,"Sales Type","Customer","Sales Code",$C$3)="",M231,NL("First","Sales Line Discount","Line Discount %","Code","@@"&amp;$G231,"Sales Type","Customer","Sales Code",$C$3)/100),0)</t>
  </si>
  <si>
    <t>=IFERROR(NL("First","Sales Line Discount","Line Discount %","Code","@@"&amp;$B231,"Sales Type","Customer","Sales Code",$C$3,"Type","Item Discount Group")/100,$N231)</t>
  </si>
  <si>
    <t>=IFERROR(K231/F231,"")</t>
  </si>
  <si>
    <t>=IF($P$7="EUR",(K231*1.8)/F231,(K231*1.8)/F231)</t>
  </si>
  <si>
    <t>=IF(VLOOKUP(B231,Product_Group_Discounts,3,FALSE)="",'New Quote Discounts'!$D$7,VLOOKUP(B231,Product_Group_Discounts,3,FALSE))</t>
  </si>
  <si>
    <t>5012568274347</t>
  </si>
  <si>
    <t>=IF($J$7="GBP",K231,IF($J$7="EUR",L231,M231))</t>
  </si>
  <si>
    <t>=(K231-J231)/K231</t>
  </si>
  <si>
    <t>=IFERROR(IF('Price List'!$E$3="QUOTE",K232-(K232*Q232),K232-(K232*L232)-(K232*Q232)),"")</t>
  </si>
  <si>
    <t>=IF($K$7="GBP",NL("First","Sales Price","Unit Price","Item No.","@@"&amp;$G232,"Ending Date","@@","Sales Type","All Customers","Currency Code","@@"),IF($K$7="EUR",NL("First","Sales Price","Unit Price","Item No.","@@"&amp;$G232,"Ending Date","@@","Sales Type","All Customers","Currency Code","@@")*'New Quote Discounts'!$K$3,NL("First","Sales Price","Unit Price","Item No.","@@"&amp;$G232,"Ending Date","@@","Sales Type","All Customers","Currency Code","@@")*'New Quote Discounts'!$K$4))</t>
  </si>
  <si>
    <t>=IFERROR(IF(NL("First","Sales Line Discount","Line Discount %","Code","@@"&amp;$G232,"Sales Type","Customer","Sales Code",$C$3)="",M232,NL("First","Sales Line Discount","Line Discount %","Code","@@"&amp;$G232,"Sales Type","Customer","Sales Code",$C$3)/100),0)</t>
  </si>
  <si>
    <t>=IFERROR(NL("First","Sales Line Discount","Line Discount %","Code","@@"&amp;$B232,"Sales Type","Customer","Sales Code",$C$3,"Type","Item Discount Group")/100,$N232)</t>
  </si>
  <si>
    <t>=IFERROR(K232/F232,"")</t>
  </si>
  <si>
    <t>=IF($P$7="EUR",(K232*1.8)/F232,(K232*1.8)/F232)</t>
  </si>
  <si>
    <t>=IF(VLOOKUP(B232,Product_Group_Discounts,3,FALSE)="",'New Quote Discounts'!$D$7,VLOOKUP(B232,Product_Group_Discounts,3,FALSE))</t>
  </si>
  <si>
    <t>5012568274408</t>
  </si>
  <si>
    <t>=IF($J$7="GBP",K232,IF($J$7="EUR",L232,M232))</t>
  </si>
  <si>
    <t>=(K232-J232)/K232</t>
  </si>
  <si>
    <t>=IFERROR(IF('Price List'!$E$3="QUOTE",K233-(K233*Q233),K233-(K233*L233)-(K233*Q233)),"")</t>
  </si>
  <si>
    <t>=IF($K$7="GBP",NL("First","Sales Price","Unit Price","Item No.","@@"&amp;$G233,"Ending Date","@@","Sales Type","All Customers","Currency Code","@@"),IF($K$7="EUR",NL("First","Sales Price","Unit Price","Item No.","@@"&amp;$G233,"Ending Date","@@","Sales Type","All Customers","Currency Code","@@")*'New Quote Discounts'!$K$3,NL("First","Sales Price","Unit Price","Item No.","@@"&amp;$G233,"Ending Date","@@","Sales Type","All Customers","Currency Code","@@")*'New Quote Discounts'!$K$4))</t>
  </si>
  <si>
    <t>=IFERROR(IF(NL("First","Sales Line Discount","Line Discount %","Code","@@"&amp;$G233,"Sales Type","Customer","Sales Code",$C$3)="",M233,NL("First","Sales Line Discount","Line Discount %","Code","@@"&amp;$G233,"Sales Type","Customer","Sales Code",$C$3)/100),0)</t>
  </si>
  <si>
    <t>=IFERROR(NL("First","Sales Line Discount","Line Discount %","Code","@@"&amp;$B233,"Sales Type","Customer","Sales Code",$C$3,"Type","Item Discount Group")/100,$N233)</t>
  </si>
  <si>
    <t>=IFERROR(K233/F233,"")</t>
  </si>
  <si>
    <t>=IF($P$7="EUR",(K233*1.8)/F233,(K233*1.8)/F233)</t>
  </si>
  <si>
    <t>=IF(VLOOKUP(B233,Product_Group_Discounts,3,FALSE)="",'New Quote Discounts'!$D$7,VLOOKUP(B233,Product_Group_Discounts,3,FALSE))</t>
  </si>
  <si>
    <t>5012568208403</t>
  </si>
  <si>
    <t>=IF($J$7="GBP",K233,IF($J$7="EUR",L233,M233))</t>
  </si>
  <si>
    <t>=(K233-J233)/K233</t>
  </si>
  <si>
    <t>=IFERROR(IF('Price List'!$E$3="QUOTE",K234-(K234*Q234),K234-(K234*L234)-(K234*Q234)),"")</t>
  </si>
  <si>
    <t>=IF($K$7="GBP",NL("First","Sales Price","Unit Price","Item No.","@@"&amp;$G234,"Ending Date","@@","Sales Type","All Customers","Currency Code","@@"),IF($K$7="EUR",NL("First","Sales Price","Unit Price","Item No.","@@"&amp;$G234,"Ending Date","@@","Sales Type","All Customers","Currency Code","@@")*'New Quote Discounts'!$K$3,NL("First","Sales Price","Unit Price","Item No.","@@"&amp;$G234,"Ending Date","@@","Sales Type","All Customers","Currency Code","@@")*'New Quote Discounts'!$K$4))</t>
  </si>
  <si>
    <t>=IFERROR(IF(NL("First","Sales Line Discount","Line Discount %","Code","@@"&amp;$G234,"Sales Type","Customer","Sales Code",$C$3)="",M234,NL("First","Sales Line Discount","Line Discount %","Code","@@"&amp;$G234,"Sales Type","Customer","Sales Code",$C$3)/100),0)</t>
  </si>
  <si>
    <t>=IFERROR(NL("First","Sales Line Discount","Line Discount %","Code","@@"&amp;$B234,"Sales Type","Customer","Sales Code",$C$3,"Type","Item Discount Group")/100,$N234)</t>
  </si>
  <si>
    <t>=IFERROR(K234/F234,"")</t>
  </si>
  <si>
    <t>=IF($P$7="EUR",(K234*1.8)/F234,(K234*1.8)/F234)</t>
  </si>
  <si>
    <t>=IF(VLOOKUP(B234,Product_Group_Discounts,3,FALSE)="",'New Quote Discounts'!$D$7,VLOOKUP(B234,Product_Group_Discounts,3,FALSE))</t>
  </si>
  <si>
    <t>5012568205990</t>
  </si>
  <si>
    <t>=IF($J$7="GBP",K234,IF($J$7="EUR",L234,M234))</t>
  </si>
  <si>
    <t>=(K234-J234)/K234</t>
  </si>
  <si>
    <t>0.979999999999563</t>
  </si>
  <si>
    <t>=IFERROR(IF('Price List'!$E$3="QUOTE",K235-(K235*Q235),K235-(K235*L235)-(K235*Q235)),"")</t>
  </si>
  <si>
    <t>=IF($K$7="GBP",NL("First","Sales Price","Unit Price","Item No.","@@"&amp;$G235,"Ending Date","@@","Sales Type","All Customers","Currency Code","@@"),IF($K$7="EUR",NL("First","Sales Price","Unit Price","Item No.","@@"&amp;$G235,"Ending Date","@@","Sales Type","All Customers","Currency Code","@@")*'New Quote Discounts'!$K$3,NL("First","Sales Price","Unit Price","Item No.","@@"&amp;$G235,"Ending Date","@@","Sales Type","All Customers","Currency Code","@@")*'New Quote Discounts'!$K$4))</t>
  </si>
  <si>
    <t>=IFERROR(IF(NL("First","Sales Line Discount","Line Discount %","Code","@@"&amp;$G235,"Sales Type","Customer","Sales Code",$C$3)="",M235,NL("First","Sales Line Discount","Line Discount %","Code","@@"&amp;$G235,"Sales Type","Customer","Sales Code",$C$3)/100),0)</t>
  </si>
  <si>
    <t>=IFERROR(NL("First","Sales Line Discount","Line Discount %","Code","@@"&amp;$B235,"Sales Type","Customer","Sales Code",$C$3,"Type","Item Discount Group")/100,$N235)</t>
  </si>
  <si>
    <t>=IFERROR(K235/F235,"")</t>
  </si>
  <si>
    <t>=IF($P$7="EUR",(K235*1.8)/F235,(K235*1.8)/F235)</t>
  </si>
  <si>
    <t>=IF(VLOOKUP(B235,Product_Group_Discounts,3,FALSE)="",'New Quote Discounts'!$D$7,VLOOKUP(B235,Product_Group_Discounts,3,FALSE))</t>
  </si>
  <si>
    <t>5012568249239</t>
  </si>
  <si>
    <t>=IF($J$7="GBP",K235,IF($J$7="EUR",L235,M235))</t>
  </si>
  <si>
    <t>=(K235-J235)/K235</t>
  </si>
  <si>
    <t>1.95999999999913</t>
  </si>
  <si>
    <t>=IFERROR(IF('Price List'!$E$3="QUOTE",K236-(K236*Q236),K236-(K236*L236)-(K236*Q236)),"")</t>
  </si>
  <si>
    <t>=IF($K$7="GBP",NL("First","Sales Price","Unit Price","Item No.","@@"&amp;$G236,"Ending Date","@@","Sales Type","All Customers","Currency Code","@@"),IF($K$7="EUR",NL("First","Sales Price","Unit Price","Item No.","@@"&amp;$G236,"Ending Date","@@","Sales Type","All Customers","Currency Code","@@")*'New Quote Discounts'!$K$3,NL("First","Sales Price","Unit Price","Item No.","@@"&amp;$G236,"Ending Date","@@","Sales Type","All Customers","Currency Code","@@")*'New Quote Discounts'!$K$4))</t>
  </si>
  <si>
    <t>=IFERROR(IF(NL("First","Sales Line Discount","Line Discount %","Code","@@"&amp;$G236,"Sales Type","Customer","Sales Code",$C$3)="",M236,NL("First","Sales Line Discount","Line Discount %","Code","@@"&amp;$G236,"Sales Type","Customer","Sales Code",$C$3)/100),0)</t>
  </si>
  <si>
    <t>=IFERROR(NL("First","Sales Line Discount","Line Discount %","Code","@@"&amp;$B236,"Sales Type","Customer","Sales Code",$C$3,"Type","Item Discount Group")/100,$N236)</t>
  </si>
  <si>
    <t>=IFERROR(K236/F236,"")</t>
  </si>
  <si>
    <t>=IF($P$7="EUR",(K236*1.8)/F236,(K236*1.8)/F236)</t>
  </si>
  <si>
    <t>=IF(VLOOKUP(B236,Product_Group_Discounts,3,FALSE)="",'New Quote Discounts'!$D$7,VLOOKUP(B236,Product_Group_Discounts,3,FALSE))</t>
  </si>
  <si>
    <t>5012568249406</t>
  </si>
  <si>
    <t>=IF($J$7="GBP",K236,IF($J$7="EUR",L236,M236))</t>
  </si>
  <si>
    <t>=(K236-J236)/K236</t>
  </si>
  <si>
    <t>=IFERROR(IF('Price List'!$E$3="QUOTE",K237-(K237*Q237),K237-(K237*L237)-(K237*Q237)),"")</t>
  </si>
  <si>
    <t>=IF($K$7="GBP",NL("First","Sales Price","Unit Price","Item No.","@@"&amp;$G237,"Ending Date","@@","Sales Type","All Customers","Currency Code","@@"),IF($K$7="EUR",NL("First","Sales Price","Unit Price","Item No.","@@"&amp;$G237,"Ending Date","@@","Sales Type","All Customers","Currency Code","@@")*'New Quote Discounts'!$K$3,NL("First","Sales Price","Unit Price","Item No.","@@"&amp;$G237,"Ending Date","@@","Sales Type","All Customers","Currency Code","@@")*'New Quote Discounts'!$K$4))</t>
  </si>
  <si>
    <t>=IFERROR(IF(NL("First","Sales Line Discount","Line Discount %","Code","@@"&amp;$G237,"Sales Type","Customer","Sales Code",$C$3)="",M237,NL("First","Sales Line Discount","Line Discount %","Code","@@"&amp;$G237,"Sales Type","Customer","Sales Code",$C$3)/100),0)</t>
  </si>
  <si>
    <t>=IFERROR(NL("First","Sales Line Discount","Line Discount %","Code","@@"&amp;$B237,"Sales Type","Customer","Sales Code",$C$3,"Type","Item Discount Group")/100,$N237)</t>
  </si>
  <si>
    <t>=IFERROR(K237/F237,"")</t>
  </si>
  <si>
    <t>=IF($P$7="EUR",(K237*1.8)/F237,(K237*1.8)/F237)</t>
  </si>
  <si>
    <t>=IF(VLOOKUP(B237,Product_Group_Discounts,3,FALSE)="",'New Quote Discounts'!$D$7,VLOOKUP(B237,Product_Group_Discounts,3,FALSE))</t>
  </si>
  <si>
    <t>5012568249222</t>
  </si>
  <si>
    <t>=IF($J$7="GBP",K237,IF($J$7="EUR",L237,M237))</t>
  </si>
  <si>
    <t>=(K237-J237)/K237</t>
  </si>
  <si>
    <t>=IFERROR(IF('Price List'!$E$3="QUOTE",K238-(K238*Q238),K238-(K238*L238)-(K238*Q238)),"")</t>
  </si>
  <si>
    <t>=IF($K$7="GBP",NL("First","Sales Price","Unit Price","Item No.","@@"&amp;$G238,"Ending Date","@@","Sales Type","All Customers","Currency Code","@@"),IF($K$7="EUR",NL("First","Sales Price","Unit Price","Item No.","@@"&amp;$G238,"Ending Date","@@","Sales Type","All Customers","Currency Code","@@")*'New Quote Discounts'!$K$3,NL("First","Sales Price","Unit Price","Item No.","@@"&amp;$G238,"Ending Date","@@","Sales Type","All Customers","Currency Code","@@")*'New Quote Discounts'!$K$4))</t>
  </si>
  <si>
    <t>=IFERROR(IF(NL("First","Sales Line Discount","Line Discount %","Code","@@"&amp;$G238,"Sales Type","Customer","Sales Code",$C$3)="",M238,NL("First","Sales Line Discount","Line Discount %","Code","@@"&amp;$G238,"Sales Type","Customer","Sales Code",$C$3)/100),0)</t>
  </si>
  <si>
    <t>=IFERROR(NL("First","Sales Line Discount","Line Discount %","Code","@@"&amp;$B238,"Sales Type","Customer","Sales Code",$C$3,"Type","Item Discount Group")/100,$N238)</t>
  </si>
  <si>
    <t>=IFERROR(K238/F238,"")</t>
  </si>
  <si>
    <t>=IF($P$7="EUR",(K238*1.8)/F238,(K238*1.8)/F238)</t>
  </si>
  <si>
    <t>=IF(VLOOKUP(B238,Product_Group_Discounts,3,FALSE)="",'New Quote Discounts'!$D$7,VLOOKUP(B238,Product_Group_Discounts,3,FALSE))</t>
  </si>
  <si>
    <t>5012568248973</t>
  </si>
  <si>
    <t>=IF($J$7="GBP",K238,IF($J$7="EUR",L238,M238))</t>
  </si>
  <si>
    <t>=(K238-J238)/K238</t>
  </si>
  <si>
    <t>=IFERROR(IF('Price List'!$E$3="QUOTE",K239-(K239*Q239),K239-(K239*L239)-(K239*Q239)),"")</t>
  </si>
  <si>
    <t>=IF($K$7="GBP",NL("First","Sales Price","Unit Price","Item No.","@@"&amp;$G239,"Ending Date","@@","Sales Type","All Customers","Currency Code","@@"),IF($K$7="EUR",NL("First","Sales Price","Unit Price","Item No.","@@"&amp;$G239,"Ending Date","@@","Sales Type","All Customers","Currency Code","@@")*'New Quote Discounts'!$K$3,NL("First","Sales Price","Unit Price","Item No.","@@"&amp;$G239,"Ending Date","@@","Sales Type","All Customers","Currency Code","@@")*'New Quote Discounts'!$K$4))</t>
  </si>
  <si>
    <t>=IFERROR(IF(NL("First","Sales Line Discount","Line Discount %","Code","@@"&amp;$G239,"Sales Type","Customer","Sales Code",$C$3)="",M239,NL("First","Sales Line Discount","Line Discount %","Code","@@"&amp;$G239,"Sales Type","Customer","Sales Code",$C$3)/100),0)</t>
  </si>
  <si>
    <t>=IFERROR(NL("First","Sales Line Discount","Line Discount %","Code","@@"&amp;$B239,"Sales Type","Customer","Sales Code",$C$3,"Type","Item Discount Group")/100,$N239)</t>
  </si>
  <si>
    <t>=IFERROR(K239/F239,"")</t>
  </si>
  <si>
    <t>=IF($P$7="EUR",(K239*1.8)/F239,(K239*1.8)/F239)</t>
  </si>
  <si>
    <t>=IF(VLOOKUP(B239,Product_Group_Discounts,3,FALSE)="",'New Quote Discounts'!$D$7,VLOOKUP(B239,Product_Group_Discounts,3,FALSE))</t>
  </si>
  <si>
    <t>5012568274651</t>
  </si>
  <si>
    <t>=IF($J$7="GBP",K239,IF($J$7="EUR",L239,M239))</t>
  </si>
  <si>
    <t>=(K239-J239)/K239</t>
  </si>
  <si>
    <t>=IFERROR(IF('Price List'!$E$3="QUOTE",K240-(K240*Q240),K240-(K240*L240)-(K240*Q240)),"")</t>
  </si>
  <si>
    <t>=IF($K$7="GBP",NL("First","Sales Price","Unit Price","Item No.","@@"&amp;$G240,"Ending Date","@@","Sales Type","All Customers","Currency Code","@@"),IF($K$7="EUR",NL("First","Sales Price","Unit Price","Item No.","@@"&amp;$G240,"Ending Date","@@","Sales Type","All Customers","Currency Code","@@")*'New Quote Discounts'!$K$3,NL("First","Sales Price","Unit Price","Item No.","@@"&amp;$G240,"Ending Date","@@","Sales Type","All Customers","Currency Code","@@")*'New Quote Discounts'!$K$4))</t>
  </si>
  <si>
    <t>=IFERROR(IF(NL("First","Sales Line Discount","Line Discount %","Code","@@"&amp;$G240,"Sales Type","Customer","Sales Code",$C$3)="",M240,NL("First","Sales Line Discount","Line Discount %","Code","@@"&amp;$G240,"Sales Type","Customer","Sales Code",$C$3)/100),0)</t>
  </si>
  <si>
    <t>=IFERROR(NL("First","Sales Line Discount","Line Discount %","Code","@@"&amp;$B240,"Sales Type","Customer","Sales Code",$C$3,"Type","Item Discount Group")/100,$N240)</t>
  </si>
  <si>
    <t>=IFERROR(K240/F240,"")</t>
  </si>
  <si>
    <t>=IF($P$7="EUR",(K240*1.8)/F240,(K240*1.8)/F240)</t>
  </si>
  <si>
    <t>=IF(VLOOKUP(B240,Product_Group_Discounts,3,FALSE)="",'New Quote Discounts'!$D$7,VLOOKUP(B240,Product_Group_Discounts,3,FALSE))</t>
  </si>
  <si>
    <t>5012568274668</t>
  </si>
  <si>
    <t>=IF($J$7="GBP",K240,IF($J$7="EUR",L240,M240))</t>
  </si>
  <si>
    <t>=(K240-J240)/K240</t>
  </si>
  <si>
    <t>=IFERROR(IF('Price List'!$E$3="QUOTE",K241-(K241*Q241),K241-(K241*L241)-(K241*Q241)),"")</t>
  </si>
  <si>
    <t>=IF($K$7="GBP",NL("First","Sales Price","Unit Price","Item No.","@@"&amp;$G241,"Ending Date","@@","Sales Type","All Customers","Currency Code","@@"),IF($K$7="EUR",NL("First","Sales Price","Unit Price","Item No.","@@"&amp;$G241,"Ending Date","@@","Sales Type","All Customers","Currency Code","@@")*'New Quote Discounts'!$K$3,NL("First","Sales Price","Unit Price","Item No.","@@"&amp;$G241,"Ending Date","@@","Sales Type","All Customers","Currency Code","@@")*'New Quote Discounts'!$K$4))</t>
  </si>
  <si>
    <t>=IFERROR(IF(NL("First","Sales Line Discount","Line Discount %","Code","@@"&amp;$G241,"Sales Type","Customer","Sales Code",$C$3)="",M241,NL("First","Sales Line Discount","Line Discount %","Code","@@"&amp;$G241,"Sales Type","Customer","Sales Code",$C$3)/100),0)</t>
  </si>
  <si>
    <t>=IFERROR(NL("First","Sales Line Discount","Line Discount %","Code","@@"&amp;$B241,"Sales Type","Customer","Sales Code",$C$3,"Type","Item Discount Group")/100,$N241)</t>
  </si>
  <si>
    <t>=IFERROR(K241/F241,"")</t>
  </si>
  <si>
    <t>=IF($P$7="EUR",(K241*1.8)/F241,(K241*1.8)/F241)</t>
  </si>
  <si>
    <t>=IF(VLOOKUP(B241,Product_Group_Discounts,3,FALSE)="",'New Quote Discounts'!$D$7,VLOOKUP(B241,Product_Group_Discounts,3,FALSE))</t>
  </si>
  <si>
    <t>5012568362549</t>
  </si>
  <si>
    <t>=IF($J$7="GBP",K241,IF($J$7="EUR",L241,M241))</t>
  </si>
  <si>
    <t>=(K241-J241)/K241</t>
  </si>
  <si>
    <t>=IFERROR(IF('Price List'!$E$3="QUOTE",K242-(K242*Q242),K242-(K242*L242)-(K242*Q242)),"")</t>
  </si>
  <si>
    <t>=IF($K$7="GBP",NL("First","Sales Price","Unit Price","Item No.","@@"&amp;$G242,"Ending Date","@@","Sales Type","All Customers","Currency Code","@@"),IF($K$7="EUR",NL("First","Sales Price","Unit Price","Item No.","@@"&amp;$G242,"Ending Date","@@","Sales Type","All Customers","Currency Code","@@")*'New Quote Discounts'!$K$3,NL("First","Sales Price","Unit Price","Item No.","@@"&amp;$G242,"Ending Date","@@","Sales Type","All Customers","Currency Code","@@")*'New Quote Discounts'!$K$4))</t>
  </si>
  <si>
    <t>=IFERROR(IF(NL("First","Sales Line Discount","Line Discount %","Code","@@"&amp;$G242,"Sales Type","Customer","Sales Code",$C$3)="",M242,NL("First","Sales Line Discount","Line Discount %","Code","@@"&amp;$G242,"Sales Type","Customer","Sales Code",$C$3)/100),0)</t>
  </si>
  <si>
    <t>=IFERROR(NL("First","Sales Line Discount","Line Discount %","Code","@@"&amp;$B242,"Sales Type","Customer","Sales Code",$C$3,"Type","Item Discount Group")/100,$N242)</t>
  </si>
  <si>
    <t>=IFERROR(K242/F242,"")</t>
  </si>
  <si>
    <t>=IF($P$7="EUR",(K242*1.8)/F242,(K242*1.8)/F242)</t>
  </si>
  <si>
    <t>=IF(VLOOKUP(B242,Product_Group_Discounts,3,FALSE)="",'New Quote Discounts'!$D$7,VLOOKUP(B242,Product_Group_Discounts,3,FALSE))</t>
  </si>
  <si>
    <t>5012568275559</t>
  </si>
  <si>
    <t>=IF($J$7="GBP",K242,IF($J$7="EUR",L242,M242))</t>
  </si>
  <si>
    <t>=(K242-J242)/K242</t>
  </si>
  <si>
    <t>=IFERROR(IF('Price List'!$E$3="QUOTE",K243-(K243*Q243),K243-(K243*L243)-(K243*Q243)),"")</t>
  </si>
  <si>
    <t>=IF($K$7="GBP",NL("First","Sales Price","Unit Price","Item No.","@@"&amp;$G243,"Ending Date","@@","Sales Type","All Customers","Currency Code","@@"),IF($K$7="EUR",NL("First","Sales Price","Unit Price","Item No.","@@"&amp;$G243,"Ending Date","@@","Sales Type","All Customers","Currency Code","@@")*'New Quote Discounts'!$K$3,NL("First","Sales Price","Unit Price","Item No.","@@"&amp;$G243,"Ending Date","@@","Sales Type","All Customers","Currency Code","@@")*'New Quote Discounts'!$K$4))</t>
  </si>
  <si>
    <t>=IFERROR(IF(NL("First","Sales Line Discount","Line Discount %","Code","@@"&amp;$G243,"Sales Type","Customer","Sales Code",$C$3)="",M243,NL("First","Sales Line Discount","Line Discount %","Code","@@"&amp;$G243,"Sales Type","Customer","Sales Code",$C$3)/100),0)</t>
  </si>
  <si>
    <t>=IFERROR(NL("First","Sales Line Discount","Line Discount %","Code","@@"&amp;$B243,"Sales Type","Customer","Sales Code",$C$3,"Type","Item Discount Group")/100,$N243)</t>
  </si>
  <si>
    <t>=IFERROR(K243/F243,"")</t>
  </si>
  <si>
    <t>=IF($P$7="EUR",(K243*1.8)/F243,(K243*1.8)/F243)</t>
  </si>
  <si>
    <t>=IF(VLOOKUP(B243,Product_Group_Discounts,3,FALSE)="",'New Quote Discounts'!$D$7,VLOOKUP(B243,Product_Group_Discounts,3,FALSE))</t>
  </si>
  <si>
    <t>5012568264607</t>
  </si>
  <si>
    <t>=IF($J$7="GBP",K243,IF($J$7="EUR",L243,M243))</t>
  </si>
  <si>
    <t>=(K243-J243)/K243</t>
  </si>
  <si>
    <t>=IFERROR(IF('Price List'!$E$3="QUOTE",K244-(K244*Q244),K244-(K244*L244)-(K244*Q244)),"")</t>
  </si>
  <si>
    <t>=IF($K$7="GBP",NL("First","Sales Price","Unit Price","Item No.","@@"&amp;$G244,"Ending Date","@@","Sales Type","All Customers","Currency Code","@@"),IF($K$7="EUR",NL("First","Sales Price","Unit Price","Item No.","@@"&amp;$G244,"Ending Date","@@","Sales Type","All Customers","Currency Code","@@")*'New Quote Discounts'!$K$3,NL("First","Sales Price","Unit Price","Item No.","@@"&amp;$G244,"Ending Date","@@","Sales Type","All Customers","Currency Code","@@")*'New Quote Discounts'!$K$4))</t>
  </si>
  <si>
    <t>=IFERROR(IF(NL("First","Sales Line Discount","Line Discount %","Code","@@"&amp;$G244,"Sales Type","Customer","Sales Code",$C$3)="",M244,NL("First","Sales Line Discount","Line Discount %","Code","@@"&amp;$G244,"Sales Type","Customer","Sales Code",$C$3)/100),0)</t>
  </si>
  <si>
    <t>=IFERROR(NL("First","Sales Line Discount","Line Discount %","Code","@@"&amp;$B244,"Sales Type","Customer","Sales Code",$C$3,"Type","Item Discount Group")/100,$N244)</t>
  </si>
  <si>
    <t>=IFERROR(K244/F244,"")</t>
  </si>
  <si>
    <t>=IF($P$7="EUR",(K244*1.8)/F244,(K244*1.8)/F244)</t>
  </si>
  <si>
    <t>=IF(VLOOKUP(B244,Product_Group_Discounts,3,FALSE)="",'New Quote Discounts'!$D$7,VLOOKUP(B244,Product_Group_Discounts,3,FALSE))</t>
  </si>
  <si>
    <t>5012568264652</t>
  </si>
  <si>
    <t>=IF($J$7="GBP",K244,IF($J$7="EUR",L244,M244))</t>
  </si>
  <si>
    <t>=(K244-J244)/K244</t>
  </si>
  <si>
    <t>=IFERROR(IF('Price List'!$E$3="QUOTE",K245-(K245*Q245),K245-(K245*L245)-(K245*Q245)),"")</t>
  </si>
  <si>
    <t>=IF($K$7="GBP",NL("First","Sales Price","Unit Price","Item No.","@@"&amp;$G245,"Ending Date","@@","Sales Type","All Customers","Currency Code","@@"),IF($K$7="EUR",NL("First","Sales Price","Unit Price","Item No.","@@"&amp;$G245,"Ending Date","@@","Sales Type","All Customers","Currency Code","@@")*'New Quote Discounts'!$K$3,NL("First","Sales Price","Unit Price","Item No.","@@"&amp;$G245,"Ending Date","@@","Sales Type","All Customers","Currency Code","@@")*'New Quote Discounts'!$K$4))</t>
  </si>
  <si>
    <t>=IFERROR(IF(NL("First","Sales Line Discount","Line Discount %","Code","@@"&amp;$G245,"Sales Type","Customer","Sales Code",$C$3)="",M245,NL("First","Sales Line Discount","Line Discount %","Code","@@"&amp;$G245,"Sales Type","Customer","Sales Code",$C$3)/100),0)</t>
  </si>
  <si>
    <t>=IFERROR(NL("First","Sales Line Discount","Line Discount %","Code","@@"&amp;$B245,"Sales Type","Customer","Sales Code",$C$3,"Type","Item Discount Group")/100,$N245)</t>
  </si>
  <si>
    <t>=IFERROR(K245/F245,"")</t>
  </si>
  <si>
    <t>=IF($P$7="EUR",(K245*1.8)/F245,(K245*1.8)/F245)</t>
  </si>
  <si>
    <t>=IF(VLOOKUP(B245,Product_Group_Discounts,3,FALSE)="",'New Quote Discounts'!$D$7,VLOOKUP(B245,Product_Group_Discounts,3,FALSE))</t>
  </si>
  <si>
    <t>5012568274712</t>
  </si>
  <si>
    <t>=IF($J$7="GBP",K245,IF($J$7="EUR",L245,M245))</t>
  </si>
  <si>
    <t>=(K245-J245)/K245</t>
  </si>
  <si>
    <t>=IFERROR(IF('Price List'!$E$3="QUOTE",K246-(K246*Q246),K246-(K246*L246)-(K246*Q246)),"")</t>
  </si>
  <si>
    <t>=IF($K$7="GBP",NL("First","Sales Price","Unit Price","Item No.","@@"&amp;$G246,"Ending Date","@@","Sales Type","All Customers","Currency Code","@@"),IF($K$7="EUR",NL("First","Sales Price","Unit Price","Item No.","@@"&amp;$G246,"Ending Date","@@","Sales Type","All Customers","Currency Code","@@")*'New Quote Discounts'!$K$3,NL("First","Sales Price","Unit Price","Item No.","@@"&amp;$G246,"Ending Date","@@","Sales Type","All Customers","Currency Code","@@")*'New Quote Discounts'!$K$4))</t>
  </si>
  <si>
    <t>=IFERROR(IF(NL("First","Sales Line Discount","Line Discount %","Code","@@"&amp;$G246,"Sales Type","Customer","Sales Code",$C$3)="",M246,NL("First","Sales Line Discount","Line Discount %","Code","@@"&amp;$G246,"Sales Type","Customer","Sales Code",$C$3)/100),0)</t>
  </si>
  <si>
    <t>=IFERROR(NL("First","Sales Line Discount","Line Discount %","Code","@@"&amp;$B246,"Sales Type","Customer","Sales Code",$C$3,"Type","Item Discount Group")/100,$N246)</t>
  </si>
  <si>
    <t>=IFERROR(K246/F246,"")</t>
  </si>
  <si>
    <t>=IF($P$7="EUR",(K246*1.8)/F246,(K246*1.8)/F246)</t>
  </si>
  <si>
    <t>=IF(VLOOKUP(B246,Product_Group_Discounts,3,FALSE)="",'New Quote Discounts'!$D$7,VLOOKUP(B246,Product_Group_Discounts,3,FALSE))</t>
  </si>
  <si>
    <t>5012568274729</t>
  </si>
  <si>
    <t>=IF($J$7="GBP",K246,IF($J$7="EUR",L246,M246))</t>
  </si>
  <si>
    <t>=(K246-J246)/K246</t>
  </si>
  <si>
    <t>=IFERROR(IF('Price List'!$E$3="QUOTE",K247-(K247*Q247),K247-(K247*L247)-(K247*Q247)),"")</t>
  </si>
  <si>
    <t>=IF($K$7="GBP",NL("First","Sales Price","Unit Price","Item No.","@@"&amp;$G247,"Ending Date","@@","Sales Type","All Customers","Currency Code","@@"),IF($K$7="EUR",NL("First","Sales Price","Unit Price","Item No.","@@"&amp;$G247,"Ending Date","@@","Sales Type","All Customers","Currency Code","@@")*'New Quote Discounts'!$K$3,NL("First","Sales Price","Unit Price","Item No.","@@"&amp;$G247,"Ending Date","@@","Sales Type","All Customers","Currency Code","@@")*'New Quote Discounts'!$K$4))</t>
  </si>
  <si>
    <t>=IFERROR(IF(NL("First","Sales Line Discount","Line Discount %","Code","@@"&amp;$G247,"Sales Type","Customer","Sales Code",$C$3)="",M247,NL("First","Sales Line Discount","Line Discount %","Code","@@"&amp;$G247,"Sales Type","Customer","Sales Code",$C$3)/100),0)</t>
  </si>
  <si>
    <t>=IFERROR(NL("First","Sales Line Discount","Line Discount %","Code","@@"&amp;$B247,"Sales Type","Customer","Sales Code",$C$3,"Type","Item Discount Group")/100,$N247)</t>
  </si>
  <si>
    <t>=IFERROR(K247/F247,"")</t>
  </si>
  <si>
    <t>=IF($P$7="EUR",(K247*1.8)/F247,(K247*1.8)/F247)</t>
  </si>
  <si>
    <t>=IF(VLOOKUP(B247,Product_Group_Discounts,3,FALSE)="",'New Quote Discounts'!$D$7,VLOOKUP(B247,Product_Group_Discounts,3,FALSE))</t>
  </si>
  <si>
    <t>5012568249215</t>
  </si>
  <si>
    <t>=IF($J$7="GBP",K247,IF($J$7="EUR",L247,M247))</t>
  </si>
  <si>
    <t>=(K247-J247)/K247</t>
  </si>
  <si>
    <t>=IFERROR(IF('Price List'!$E$3="QUOTE",K248-(K248*Q248),K248-(K248*L248)-(K248*Q248)),"")</t>
  </si>
  <si>
    <t>=IF($K$7="GBP",NL("First","Sales Price","Unit Price","Item No.","@@"&amp;$G248,"Ending Date","@@","Sales Type","All Customers","Currency Code","@@"),IF($K$7="EUR",NL("First","Sales Price","Unit Price","Item No.","@@"&amp;$G248,"Ending Date","@@","Sales Type","All Customers","Currency Code","@@")*'New Quote Discounts'!$K$3,NL("First","Sales Price","Unit Price","Item No.","@@"&amp;$G248,"Ending Date","@@","Sales Type","All Customers","Currency Code","@@")*'New Quote Discounts'!$K$4))</t>
  </si>
  <si>
    <t>=IFERROR(IF(NL("First","Sales Line Discount","Line Discount %","Code","@@"&amp;$G248,"Sales Type","Customer","Sales Code",$C$3)="",M248,NL("First","Sales Line Discount","Line Discount %","Code","@@"&amp;$G248,"Sales Type","Customer","Sales Code",$C$3)/100),0)</t>
  </si>
  <si>
    <t>=IFERROR(NL("First","Sales Line Discount","Line Discount %","Code","@@"&amp;$B248,"Sales Type","Customer","Sales Code",$C$3,"Type","Item Discount Group")/100,$N248)</t>
  </si>
  <si>
    <t>=IFERROR(K248/F248,"")</t>
  </si>
  <si>
    <t>=IF($P$7="EUR",(K248*1.8)/F248,(K248*1.8)/F248)</t>
  </si>
  <si>
    <t>=IF(VLOOKUP(B248,Product_Group_Discounts,3,FALSE)="",'New Quote Discounts'!$D$7,VLOOKUP(B248,Product_Group_Discounts,3,FALSE))</t>
  </si>
  <si>
    <t>5012568249284</t>
  </si>
  <si>
    <t>=IF($J$7="GBP",K248,IF($J$7="EUR",L248,M248))</t>
  </si>
  <si>
    <t>=(K248-J248)/K248</t>
  </si>
  <si>
    <t>=IFERROR(IF('Price List'!$E$3="QUOTE",K249-(K249*Q249),K249-(K249*L249)-(K249*Q249)),"")</t>
  </si>
  <si>
    <t>=IF($K$7="GBP",NL("First","Sales Price","Unit Price","Item No.","@@"&amp;$G249,"Ending Date","@@","Sales Type","All Customers","Currency Code","@@"),IF($K$7="EUR",NL("First","Sales Price","Unit Price","Item No.","@@"&amp;$G249,"Ending Date","@@","Sales Type","All Customers","Currency Code","@@")*'New Quote Discounts'!$K$3,NL("First","Sales Price","Unit Price","Item No.","@@"&amp;$G249,"Ending Date","@@","Sales Type","All Customers","Currency Code","@@")*'New Quote Discounts'!$K$4))</t>
  </si>
  <si>
    <t>=IFERROR(IF(NL("First","Sales Line Discount","Line Discount %","Code","@@"&amp;$G249,"Sales Type","Customer","Sales Code",$C$3)="",M249,NL("First","Sales Line Discount","Line Discount %","Code","@@"&amp;$G249,"Sales Type","Customer","Sales Code",$C$3)/100),0)</t>
  </si>
  <si>
    <t>=IFERROR(NL("First","Sales Line Discount","Line Discount %","Code","@@"&amp;$B249,"Sales Type","Customer","Sales Code",$C$3,"Type","Item Discount Group")/100,$N249)</t>
  </si>
  <si>
    <t>=IFERROR(K249/F249,"")</t>
  </si>
  <si>
    <t>=IF($P$7="EUR",(K249*1.8)/F249,(K249*1.8)/F249)</t>
  </si>
  <si>
    <t>=IF(VLOOKUP(B249,Product_Group_Discounts,3,FALSE)="",'New Quote Discounts'!$D$7,VLOOKUP(B249,Product_Group_Discounts,3,FALSE))</t>
  </si>
  <si>
    <t>5012568208519</t>
  </si>
  <si>
    <t>=IF($J$7="GBP",K249,IF($J$7="EUR",L249,M249))</t>
  </si>
  <si>
    <t>=(K249-J249)/K249</t>
  </si>
  <si>
    <t>=IFERROR(IF('Price List'!$E$3="QUOTE",K250-(K250*Q250),K250-(K250*L250)-(K250*Q250)),"")</t>
  </si>
  <si>
    <t>=IF($K$7="GBP",NL("First","Sales Price","Unit Price","Item No.","@@"&amp;$G250,"Ending Date","@@","Sales Type","All Customers","Currency Code","@@"),IF($K$7="EUR",NL("First","Sales Price","Unit Price","Item No.","@@"&amp;$G250,"Ending Date","@@","Sales Type","All Customers","Currency Code","@@")*'New Quote Discounts'!$K$3,NL("First","Sales Price","Unit Price","Item No.","@@"&amp;$G250,"Ending Date","@@","Sales Type","All Customers","Currency Code","@@")*'New Quote Discounts'!$K$4))</t>
  </si>
  <si>
    <t>=IFERROR(IF(NL("First","Sales Line Discount","Line Discount %","Code","@@"&amp;$G250,"Sales Type","Customer","Sales Code",$C$3)="",M250,NL("First","Sales Line Discount","Line Discount %","Code","@@"&amp;$G250,"Sales Type","Customer","Sales Code",$C$3)/100),0)</t>
  </si>
  <si>
    <t>=IFERROR(NL("First","Sales Line Discount","Line Discount %","Code","@@"&amp;$B250,"Sales Type","Customer","Sales Code",$C$3,"Type","Item Discount Group")/100,$N250)</t>
  </si>
  <si>
    <t>=IFERROR(K250/F250,"")</t>
  </si>
  <si>
    <t>=IF($P$7="EUR",(K250*1.8)/F250,(K250*1.8)/F250)</t>
  </si>
  <si>
    <t>=IF(VLOOKUP(B250,Product_Group_Discounts,3,FALSE)="",'New Quote Discounts'!$D$7,VLOOKUP(B250,Product_Group_Discounts,3,FALSE))</t>
  </si>
  <si>
    <t>5012568206096</t>
  </si>
  <si>
    <t>=IF($J$7="GBP",K250,IF($J$7="EUR",L250,M250))</t>
  </si>
  <si>
    <t>=(K250-J250)/K250</t>
  </si>
  <si>
    <t>1.28000000000065</t>
  </si>
  <si>
    <t>=IFERROR(IF('Price List'!$E$3="QUOTE",K251-(K251*Q251),K251-(K251*L251)-(K251*Q251)),"")</t>
  </si>
  <si>
    <t>=IF($K$7="GBP",NL("First","Sales Price","Unit Price","Item No.","@@"&amp;$G251,"Ending Date","@@","Sales Type","All Customers","Currency Code","@@"),IF($K$7="EUR",NL("First","Sales Price","Unit Price","Item No.","@@"&amp;$G251,"Ending Date","@@","Sales Type","All Customers","Currency Code","@@")*'New Quote Discounts'!$K$3,NL("First","Sales Price","Unit Price","Item No.","@@"&amp;$G251,"Ending Date","@@","Sales Type","All Customers","Currency Code","@@")*'New Quote Discounts'!$K$4))</t>
  </si>
  <si>
    <t>=IFERROR(IF(NL("First","Sales Line Discount","Line Discount %","Code","@@"&amp;$G251,"Sales Type","Customer","Sales Code",$C$3)="",M251,NL("First","Sales Line Discount","Line Discount %","Code","@@"&amp;$G251,"Sales Type","Customer","Sales Code",$C$3)/100),0)</t>
  </si>
  <si>
    <t>=IFERROR(NL("First","Sales Line Discount","Line Discount %","Code","@@"&amp;$B251,"Sales Type","Customer","Sales Code",$C$3,"Type","Item Discount Group")/100,$N251)</t>
  </si>
  <si>
    <t>=IFERROR(K251/F251,"")</t>
  </si>
  <si>
    <t>=IF($P$7="EUR",(K251*1.8)/F251,(K251*1.8)/F251)</t>
  </si>
  <si>
    <t>=IF(VLOOKUP(B251,Product_Group_Discounts,3,FALSE)="",'New Quote Discounts'!$D$7,VLOOKUP(B251,Product_Group_Discounts,3,FALSE))</t>
  </si>
  <si>
    <t>5012568249390</t>
  </si>
  <si>
    <t>=IF($J$7="GBP",K251,IF($J$7="EUR",L251,M251))</t>
  </si>
  <si>
    <t>=(K251-J251)/K251</t>
  </si>
  <si>
    <t>2.56000000000131</t>
  </si>
  <si>
    <t>=IFERROR(IF('Price List'!$E$3="QUOTE",K252-(K252*Q252),K252-(K252*L252)-(K252*Q252)),"")</t>
  </si>
  <si>
    <t>=IF($K$7="GBP",NL("First","Sales Price","Unit Price","Item No.","@@"&amp;$G252,"Ending Date","@@","Sales Type","All Customers","Currency Code","@@"),IF($K$7="EUR",NL("First","Sales Price","Unit Price","Item No.","@@"&amp;$G252,"Ending Date","@@","Sales Type","All Customers","Currency Code","@@")*'New Quote Discounts'!$K$3,NL("First","Sales Price","Unit Price","Item No.","@@"&amp;$G252,"Ending Date","@@","Sales Type","All Customers","Currency Code","@@")*'New Quote Discounts'!$K$4))</t>
  </si>
  <si>
    <t>=IFERROR(IF(NL("First","Sales Line Discount","Line Discount %","Code","@@"&amp;$G252,"Sales Type","Customer","Sales Code",$C$3)="",M252,NL("First","Sales Line Discount","Line Discount %","Code","@@"&amp;$G252,"Sales Type","Customer","Sales Code",$C$3)/100),0)</t>
  </si>
  <si>
    <t>=IFERROR(NL("First","Sales Line Discount","Line Discount %","Code","@@"&amp;$B252,"Sales Type","Customer","Sales Code",$C$3,"Type","Item Discount Group")/100,$N252)</t>
  </si>
  <si>
    <t>=IFERROR(K252/F252,"")</t>
  </si>
  <si>
    <t>=IF($P$7="EUR",(K252*1.8)/F252,(K252*1.8)/F252)</t>
  </si>
  <si>
    <t>=IF(VLOOKUP(B252,Product_Group_Discounts,3,FALSE)="",'New Quote Discounts'!$D$7,VLOOKUP(B252,Product_Group_Discounts,3,FALSE))</t>
  </si>
  <si>
    <t>5012568302255</t>
  </si>
  <si>
    <t>=IF($J$7="GBP",K252,IF($J$7="EUR",L252,M252))</t>
  </si>
  <si>
    <t>=(K252-J252)/K252</t>
  </si>
  <si>
    <t>=IFERROR(IF('Price List'!$E$3="QUOTE",K253-(K253*Q253),K253-(K253*L253)-(K253*Q253)),"")</t>
  </si>
  <si>
    <t>=IF($K$7="GBP",NL("First","Sales Price","Unit Price","Item No.","@@"&amp;$G253,"Ending Date","@@","Sales Type","All Customers","Currency Code","@@"),IF($K$7="EUR",NL("First","Sales Price","Unit Price","Item No.","@@"&amp;$G253,"Ending Date","@@","Sales Type","All Customers","Currency Code","@@")*'New Quote Discounts'!$K$3,NL("First","Sales Price","Unit Price","Item No.","@@"&amp;$G253,"Ending Date","@@","Sales Type","All Customers","Currency Code","@@")*'New Quote Discounts'!$K$4))</t>
  </si>
  <si>
    <t>=IFERROR(IF(NL("First","Sales Line Discount","Line Discount %","Code","@@"&amp;$G253,"Sales Type","Customer","Sales Code",$C$3)="",M253,NL("First","Sales Line Discount","Line Discount %","Code","@@"&amp;$G253,"Sales Type","Customer","Sales Code",$C$3)/100),0)</t>
  </si>
  <si>
    <t>=IFERROR(NL("First","Sales Line Discount","Line Discount %","Code","@@"&amp;$B253,"Sales Type","Customer","Sales Code",$C$3,"Type","Item Discount Group")/100,$N253)</t>
  </si>
  <si>
    <t>=IFERROR(K253/F253,"")</t>
  </si>
  <si>
    <t>=IF($P$7="EUR",(K253*1.8)/F253,(K253*1.8)/F253)</t>
  </si>
  <si>
    <t>=IF(VLOOKUP(B253,Product_Group_Discounts,3,FALSE)="",'New Quote Discounts'!$D$7,VLOOKUP(B253,Product_Group_Discounts,3,FALSE))</t>
  </si>
  <si>
    <t>5012568274361</t>
  </si>
  <si>
    <t>=IF($J$7="GBP",K253,IF($J$7="EUR",L253,M253))</t>
  </si>
  <si>
    <t>=(K253-J253)/K253</t>
  </si>
  <si>
    <t>=IFERROR(IF('Price List'!$E$3="QUOTE",K254-(K254*Q254),K254-(K254*L254)-(K254*Q254)),"")</t>
  </si>
  <si>
    <t>=IF($K$7="GBP",NL("First","Sales Price","Unit Price","Item No.","@@"&amp;$G254,"Ending Date","@@","Sales Type","All Customers","Currency Code","@@"),IF($K$7="EUR",NL("First","Sales Price","Unit Price","Item No.","@@"&amp;$G254,"Ending Date","@@","Sales Type","All Customers","Currency Code","@@")*'New Quote Discounts'!$K$3,NL("First","Sales Price","Unit Price","Item No.","@@"&amp;$G254,"Ending Date","@@","Sales Type","All Customers","Currency Code","@@")*'New Quote Discounts'!$K$4))</t>
  </si>
  <si>
    <t>=IFERROR(IF(NL("First","Sales Line Discount","Line Discount %","Code","@@"&amp;$G254,"Sales Type","Customer","Sales Code",$C$3)="",M254,NL("First","Sales Line Discount","Line Discount %","Code","@@"&amp;$G254,"Sales Type","Customer","Sales Code",$C$3)/100),0)</t>
  </si>
  <si>
    <t>=IFERROR(NL("First","Sales Line Discount","Line Discount %","Code","@@"&amp;$B254,"Sales Type","Customer","Sales Code",$C$3,"Type","Item Discount Group")/100,$N254)</t>
  </si>
  <si>
    <t>=IFERROR(K254/F254,"")</t>
  </si>
  <si>
    <t>=IF($P$7="EUR",(K254*1.8)/F254,(K254*1.8)/F254)</t>
  </si>
  <si>
    <t>=IF(VLOOKUP(B254,Product_Group_Discounts,3,FALSE)="",'New Quote Discounts'!$D$7,VLOOKUP(B254,Product_Group_Discounts,3,FALSE))</t>
  </si>
  <si>
    <t>5012568302248</t>
  </si>
  <si>
    <t>=IF($J$7="GBP",K254,IF($J$7="EUR",L254,M254))</t>
  </si>
  <si>
    <t>=(K254-J254)/K254</t>
  </si>
  <si>
    <t>=IFERROR(IF('Price List'!$E$3="QUOTE",K255-(K255*Q255),K255-(K255*L255)-(K255*Q255)),"")</t>
  </si>
  <si>
    <t>=IF($K$7="GBP",NL("First","Sales Price","Unit Price","Item No.","@@"&amp;$G255,"Ending Date","@@","Sales Type","All Customers","Currency Code","@@"),IF($K$7="EUR",NL("First","Sales Price","Unit Price","Item No.","@@"&amp;$G255,"Ending Date","@@","Sales Type","All Customers","Currency Code","@@")*'New Quote Discounts'!$K$3,NL("First","Sales Price","Unit Price","Item No.","@@"&amp;$G255,"Ending Date","@@","Sales Type","All Customers","Currency Code","@@")*'New Quote Discounts'!$K$4))</t>
  </si>
  <si>
    <t>=IFERROR(IF(NL("First","Sales Line Discount","Line Discount %","Code","@@"&amp;$G255,"Sales Type","Customer","Sales Code",$C$3)="",M255,NL("First","Sales Line Discount","Line Discount %","Code","@@"&amp;$G255,"Sales Type","Customer","Sales Code",$C$3)/100),0)</t>
  </si>
  <si>
    <t>=IFERROR(NL("First","Sales Line Discount","Line Discount %","Code","@@"&amp;$B255,"Sales Type","Customer","Sales Code",$C$3,"Type","Item Discount Group")/100,$N255)</t>
  </si>
  <si>
    <t>=IFERROR(K255/F255,"")</t>
  </si>
  <si>
    <t>=IF($P$7="EUR",(K255*1.8)/F255,(K255*1.8)/F255)</t>
  </si>
  <si>
    <t>=IF(VLOOKUP(B255,Product_Group_Discounts,3,FALSE)="",'New Quote Discounts'!$D$7,VLOOKUP(B255,Product_Group_Discounts,3,FALSE))</t>
  </si>
  <si>
    <t>5012568274675</t>
  </si>
  <si>
    <t>=IF($J$7="GBP",K255,IF($J$7="EUR",L255,M255))</t>
  </si>
  <si>
    <t>=(K255-J255)/K255</t>
  </si>
  <si>
    <t>=IFERROR(IF('Price List'!$E$3="QUOTE",K256-(K256*Q256),K256-(K256*L256)-(K256*Q256)),"")</t>
  </si>
  <si>
    <t>=IF($K$7="GBP",NL("First","Sales Price","Unit Price","Item No.","@@"&amp;$G256,"Ending Date","@@","Sales Type","All Customers","Currency Code","@@"),IF($K$7="EUR",NL("First","Sales Price","Unit Price","Item No.","@@"&amp;$G256,"Ending Date","@@","Sales Type","All Customers","Currency Code","@@")*'New Quote Discounts'!$K$3,NL("First","Sales Price","Unit Price","Item No.","@@"&amp;$G256,"Ending Date","@@","Sales Type","All Customers","Currency Code","@@")*'New Quote Discounts'!$K$4))</t>
  </si>
  <si>
    <t>=IFERROR(IF(NL("First","Sales Line Discount","Line Discount %","Code","@@"&amp;$G256,"Sales Type","Customer","Sales Code",$C$3)="",M256,NL("First","Sales Line Discount","Line Discount %","Code","@@"&amp;$G256,"Sales Type","Customer","Sales Code",$C$3)/100),0)</t>
  </si>
  <si>
    <t>=IFERROR(NL("First","Sales Line Discount","Line Discount %","Code","@@"&amp;$B256,"Sales Type","Customer","Sales Code",$C$3,"Type","Item Discount Group")/100,$N256)</t>
  </si>
  <si>
    <t>=IFERROR(K256/F256,"")</t>
  </si>
  <si>
    <t>=IF($P$7="EUR",(K256*1.8)/F256,(K256*1.8)/F256)</t>
  </si>
  <si>
    <t>=IF(VLOOKUP(B256,Product_Group_Discounts,3,FALSE)="",'New Quote Discounts'!$D$7,VLOOKUP(B256,Product_Group_Discounts,3,FALSE))</t>
  </si>
  <si>
    <t>5012568274682</t>
  </si>
  <si>
    <t>=IF($J$7="GBP",K256,IF($J$7="EUR",L256,M256))</t>
  </si>
  <si>
    <t>=(K256-J256)/K256</t>
  </si>
  <si>
    <t>=IFERROR(IF('Price List'!$E$3="QUOTE",K257-(K257*Q257),K257-(K257*L257)-(K257*Q257)),"")</t>
  </si>
  <si>
    <t>=IF($K$7="GBP",NL("First","Sales Price","Unit Price","Item No.","@@"&amp;$G257,"Ending Date","@@","Sales Type","All Customers","Currency Code","@@"),IF($K$7="EUR",NL("First","Sales Price","Unit Price","Item No.","@@"&amp;$G257,"Ending Date","@@","Sales Type","All Customers","Currency Code","@@")*'New Quote Discounts'!$K$3,NL("First","Sales Price","Unit Price","Item No.","@@"&amp;$G257,"Ending Date","@@","Sales Type","All Customers","Currency Code","@@")*'New Quote Discounts'!$K$4))</t>
  </si>
  <si>
    <t>=IFERROR(IF(NL("First","Sales Line Discount","Line Discount %","Code","@@"&amp;$G257,"Sales Type","Customer","Sales Code",$C$3)="",M257,NL("First","Sales Line Discount","Line Discount %","Code","@@"&amp;$G257,"Sales Type","Customer","Sales Code",$C$3)/100),0)</t>
  </si>
  <si>
    <t>=IFERROR(NL("First","Sales Line Discount","Line Discount %","Code","@@"&amp;$B257,"Sales Type","Customer","Sales Code",$C$3,"Type","Item Discount Group")/100,$N257)</t>
  </si>
  <si>
    <t>=IFERROR(K257/F257,"")</t>
  </si>
  <si>
    <t>=IF($P$7="EUR",(K257*1.8)/F257,(K257*1.8)/F257)</t>
  </si>
  <si>
    <t>=IF(VLOOKUP(B257,Product_Group_Discounts,3,FALSE)="",'New Quote Discounts'!$D$7,VLOOKUP(B257,Product_Group_Discounts,3,FALSE))</t>
  </si>
  <si>
    <t>5012568362556</t>
  </si>
  <si>
    <t>=IF($J$7="GBP",K257,IF($J$7="EUR",L257,M257))</t>
  </si>
  <si>
    <t>=(K257-J257)/K257</t>
  </si>
  <si>
    <t>=IFERROR(IF('Price List'!$E$3="QUOTE",K258-(K258*Q258),K258-(K258*L258)-(K258*Q258)),"")</t>
  </si>
  <si>
    <t>=IF($K$7="GBP",NL("First","Sales Price","Unit Price","Item No.","@@"&amp;$G258,"Ending Date","@@","Sales Type","All Customers","Currency Code","@@"),IF($K$7="EUR",NL("First","Sales Price","Unit Price","Item No.","@@"&amp;$G258,"Ending Date","@@","Sales Type","All Customers","Currency Code","@@")*'New Quote Discounts'!$K$3,NL("First","Sales Price","Unit Price","Item No.","@@"&amp;$G258,"Ending Date","@@","Sales Type","All Customers","Currency Code","@@")*'New Quote Discounts'!$K$4))</t>
  </si>
  <si>
    <t>=IFERROR(IF(NL("First","Sales Line Discount","Line Discount %","Code","@@"&amp;$G258,"Sales Type","Customer","Sales Code",$C$3)="",M258,NL("First","Sales Line Discount","Line Discount %","Code","@@"&amp;$G258,"Sales Type","Customer","Sales Code",$C$3)/100),0)</t>
  </si>
  <si>
    <t>=IFERROR(NL("First","Sales Line Discount","Line Discount %","Code","@@"&amp;$B258,"Sales Type","Customer","Sales Code",$C$3,"Type","Item Discount Group")/100,$N258)</t>
  </si>
  <si>
    <t>=IFERROR(K258/F258,"")</t>
  </si>
  <si>
    <t>=IF($P$7="EUR",(K258*1.8)/F258,(K258*1.8)/F258)</t>
  </si>
  <si>
    <t>=IF(VLOOKUP(B258,Product_Group_Discounts,3,FALSE)="",'New Quote Discounts'!$D$7,VLOOKUP(B258,Product_Group_Discounts,3,FALSE))</t>
  </si>
  <si>
    <t>5012568275566</t>
  </si>
  <si>
    <t>=IF($J$7="GBP",K258,IF($J$7="EUR",L258,M258))</t>
  </si>
  <si>
    <t>=(K258-J258)/K258</t>
  </si>
  <si>
    <t>=IFERROR(IF('Price List'!$E$3="QUOTE",K259-(K259*Q259),K259-(K259*L259)-(K259*Q259)),"")</t>
  </si>
  <si>
    <t>=IF($K$7="GBP",NL("First","Sales Price","Unit Price","Item No.","@@"&amp;$G259,"Ending Date","@@","Sales Type","All Customers","Currency Code","@@"),IF($K$7="EUR",NL("First","Sales Price","Unit Price","Item No.","@@"&amp;$G259,"Ending Date","@@","Sales Type","All Customers","Currency Code","@@")*'New Quote Discounts'!$K$3,NL("First","Sales Price","Unit Price","Item No.","@@"&amp;$G259,"Ending Date","@@","Sales Type","All Customers","Currency Code","@@")*'New Quote Discounts'!$K$4))</t>
  </si>
  <si>
    <t>=IFERROR(IF(NL("First","Sales Line Discount","Line Discount %","Code","@@"&amp;$G259,"Sales Type","Customer","Sales Code",$C$3)="",M259,NL("First","Sales Line Discount","Line Discount %","Code","@@"&amp;$G259,"Sales Type","Customer","Sales Code",$C$3)/100),0)</t>
  </si>
  <si>
    <t>=IFERROR(NL("First","Sales Line Discount","Line Discount %","Code","@@"&amp;$B259,"Sales Type","Customer","Sales Code",$C$3,"Type","Item Discount Group")/100,$N259)</t>
  </si>
  <si>
    <t>=IFERROR(K259/F259,"")</t>
  </si>
  <si>
    <t>=IF($P$7="EUR",(K259*1.8)/F259,(K259*1.8)/F259)</t>
  </si>
  <si>
    <t>=IF(VLOOKUP(B259,Product_Group_Discounts,3,FALSE)="",'New Quote Discounts'!$D$7,VLOOKUP(B259,Product_Group_Discounts,3,FALSE))</t>
  </si>
  <si>
    <t>5012568264614</t>
  </si>
  <si>
    <t>=IF($J$7="GBP",K259,IF($J$7="EUR",L259,M259))</t>
  </si>
  <si>
    <t>=(K259-J259)/K259</t>
  </si>
  <si>
    <t>=IFERROR(IF('Price List'!$E$3="QUOTE",K260-(K260*Q260),K260-(K260*L260)-(K260*Q260)),"")</t>
  </si>
  <si>
    <t>=IF($K$7="GBP",NL("First","Sales Price","Unit Price","Item No.","@@"&amp;$G260,"Ending Date","@@","Sales Type","All Customers","Currency Code","@@"),IF($K$7="EUR",NL("First","Sales Price","Unit Price","Item No.","@@"&amp;$G260,"Ending Date","@@","Sales Type","All Customers","Currency Code","@@")*'New Quote Discounts'!$K$3,NL("First","Sales Price","Unit Price","Item No.","@@"&amp;$G260,"Ending Date","@@","Sales Type","All Customers","Currency Code","@@")*'New Quote Discounts'!$K$4))</t>
  </si>
  <si>
    <t>=IFERROR(IF(NL("First","Sales Line Discount","Line Discount %","Code","@@"&amp;$G260,"Sales Type","Customer","Sales Code",$C$3)="",M260,NL("First","Sales Line Discount","Line Discount %","Code","@@"&amp;$G260,"Sales Type","Customer","Sales Code",$C$3)/100),0)</t>
  </si>
  <si>
    <t>=IFERROR(NL("First","Sales Line Discount","Line Discount %","Code","@@"&amp;$B260,"Sales Type","Customer","Sales Code",$C$3,"Type","Item Discount Group")/100,$N260)</t>
  </si>
  <si>
    <t>=IFERROR(K260/F260,"")</t>
  </si>
  <si>
    <t>=IF($P$7="EUR",(K260*1.8)/F260,(K260*1.8)/F260)</t>
  </si>
  <si>
    <t>=IF(VLOOKUP(B260,Product_Group_Discounts,3,FALSE)="",'New Quote Discounts'!$D$7,VLOOKUP(B260,Product_Group_Discounts,3,FALSE))</t>
  </si>
  <si>
    <t>5012568264669</t>
  </si>
  <si>
    <t>=IF($J$7="GBP",K260,IF($J$7="EUR",L260,M260))</t>
  </si>
  <si>
    <t>=(K260-J260)/K260</t>
  </si>
  <si>
    <t>=IFERROR(IF('Price List'!$E$3="QUOTE",K261-(K261*Q261),K261-(K261*L261)-(K261*Q261)),"")</t>
  </si>
  <si>
    <t>=IF($K$7="GBP",NL("First","Sales Price","Unit Price","Item No.","@@"&amp;$G261,"Ending Date","@@","Sales Type","All Customers","Currency Code","@@"),IF($K$7="EUR",NL("First","Sales Price","Unit Price","Item No.","@@"&amp;$G261,"Ending Date","@@","Sales Type","All Customers","Currency Code","@@")*'New Quote Discounts'!$K$3,NL("First","Sales Price","Unit Price","Item No.","@@"&amp;$G261,"Ending Date","@@","Sales Type","All Customers","Currency Code","@@")*'New Quote Discounts'!$K$4))</t>
  </si>
  <si>
    <t>=IFERROR(IF(NL("First","Sales Line Discount","Line Discount %","Code","@@"&amp;$G261,"Sales Type","Customer","Sales Code",$C$3)="",M261,NL("First","Sales Line Discount","Line Discount %","Code","@@"&amp;$G261,"Sales Type","Customer","Sales Code",$C$3)/100),0)</t>
  </si>
  <si>
    <t>=IFERROR(NL("First","Sales Line Discount","Line Discount %","Code","@@"&amp;$B261,"Sales Type","Customer","Sales Code",$C$3,"Type","Item Discount Group")/100,$N261)</t>
  </si>
  <si>
    <t>=IFERROR(K261/F261,"")</t>
  </si>
  <si>
    <t>=IF($P$7="EUR",(K261*1.8)/F261,(K261*1.8)/F261)</t>
  </si>
  <si>
    <t>=IF(VLOOKUP(B261,Product_Group_Discounts,3,FALSE)="",'New Quote Discounts'!$D$7,VLOOKUP(B261,Product_Group_Discounts,3,FALSE))</t>
  </si>
  <si>
    <t>5012568274736</t>
  </si>
  <si>
    <t>=IF($J$7="GBP",K261,IF($J$7="EUR",L261,M261))</t>
  </si>
  <si>
    <t>=(K261-J261)/K261</t>
  </si>
  <si>
    <t>=IFERROR(IF('Price List'!$E$3="QUOTE",K262-(K262*Q262),K262-(K262*L262)-(K262*Q262)),"")</t>
  </si>
  <si>
    <t>=IF($K$7="GBP",NL("First","Sales Price","Unit Price","Item No.","@@"&amp;$G262,"Ending Date","@@","Sales Type","All Customers","Currency Code","@@"),IF($K$7="EUR",NL("First","Sales Price","Unit Price","Item No.","@@"&amp;$G262,"Ending Date","@@","Sales Type","All Customers","Currency Code","@@")*'New Quote Discounts'!$K$3,NL("First","Sales Price","Unit Price","Item No.","@@"&amp;$G262,"Ending Date","@@","Sales Type","All Customers","Currency Code","@@")*'New Quote Discounts'!$K$4))</t>
  </si>
  <si>
    <t>=IFERROR(IF(NL("First","Sales Line Discount","Line Discount %","Code","@@"&amp;$G262,"Sales Type","Customer","Sales Code",$C$3)="",M262,NL("First","Sales Line Discount","Line Discount %","Code","@@"&amp;$G262,"Sales Type","Customer","Sales Code",$C$3)/100),0)</t>
  </si>
  <si>
    <t>=IFERROR(NL("First","Sales Line Discount","Line Discount %","Code","@@"&amp;$B262,"Sales Type","Customer","Sales Code",$C$3,"Type","Item Discount Group")/100,$N262)</t>
  </si>
  <si>
    <t>=IFERROR(K262/F262,"")</t>
  </si>
  <si>
    <t>=IF($P$7="EUR",(K262*1.8)/F262,(K262*1.8)/F262)</t>
  </si>
  <si>
    <t>=IF(VLOOKUP(B262,Product_Group_Discounts,3,FALSE)="",'New Quote Discounts'!$D$7,VLOOKUP(B262,Product_Group_Discounts,3,FALSE))</t>
  </si>
  <si>
    <t>5012568274743</t>
  </si>
  <si>
    <t>=IF($J$7="GBP",K262,IF($J$7="EUR",L262,M262))</t>
  </si>
  <si>
    <t>=(K262-J262)/K262</t>
  </si>
  <si>
    <t>=IFERROR(IF('Price List'!$E$3="QUOTE",K263-(K263*Q263),K263-(K263*L263)-(K263*Q263)),"")</t>
  </si>
  <si>
    <t>=IF($K$7="GBP",NL("First","Sales Price","Unit Price","Item No.","@@"&amp;$G263,"Ending Date","@@","Sales Type","All Customers","Currency Code","@@"),IF($K$7="EUR",NL("First","Sales Price","Unit Price","Item No.","@@"&amp;$G263,"Ending Date","@@","Sales Type","All Customers","Currency Code","@@")*'New Quote Discounts'!$K$3,NL("First","Sales Price","Unit Price","Item No.","@@"&amp;$G263,"Ending Date","@@","Sales Type","All Customers","Currency Code","@@")*'New Quote Discounts'!$K$4))</t>
  </si>
  <si>
    <t>=IFERROR(IF(NL("First","Sales Line Discount","Line Discount %","Code","@@"&amp;$G263,"Sales Type","Customer","Sales Code",$C$3)="",M263,NL("First","Sales Line Discount","Line Discount %","Code","@@"&amp;$G263,"Sales Type","Customer","Sales Code",$C$3)/100),0)</t>
  </si>
  <si>
    <t>=IFERROR(NL("First","Sales Line Discount","Line Discount %","Code","@@"&amp;$B263,"Sales Type","Customer","Sales Code",$C$3,"Type","Item Discount Group")/100,$N263)</t>
  </si>
  <si>
    <t>=IFERROR(K263/F263,"")</t>
  </si>
  <si>
    <t>=IF($P$7="EUR",(K263*1.8)/F263,(K263*1.8)/F263)</t>
  </si>
  <si>
    <t>=IF(VLOOKUP(B263,Product_Group_Discounts,3,FALSE)="",'New Quote Discounts'!$D$7,VLOOKUP(B263,Product_Group_Discounts,3,FALSE))</t>
  </si>
  <si>
    <t>5012568249253</t>
  </si>
  <si>
    <t>=IF($J$7="GBP",K263,IF($J$7="EUR",L263,M263))</t>
  </si>
  <si>
    <t>=(K263-J263)/K263</t>
  </si>
  <si>
    <t>=IFERROR(IF('Price List'!$E$3="QUOTE",K264-(K264*Q264),K264-(K264*L264)-(K264*Q264)),"")</t>
  </si>
  <si>
    <t>=IF($K$7="GBP",NL("First","Sales Price","Unit Price","Item No.","@@"&amp;$G264,"Ending Date","@@","Sales Type","All Customers","Currency Code","@@"),IF($K$7="EUR",NL("First","Sales Price","Unit Price","Item No.","@@"&amp;$G264,"Ending Date","@@","Sales Type","All Customers","Currency Code","@@")*'New Quote Discounts'!$K$3,NL("First","Sales Price","Unit Price","Item No.","@@"&amp;$G264,"Ending Date","@@","Sales Type","All Customers","Currency Code","@@")*'New Quote Discounts'!$K$4))</t>
  </si>
  <si>
    <t>=IFERROR(IF(NL("First","Sales Line Discount","Line Discount %","Code","@@"&amp;$G264,"Sales Type","Customer","Sales Code",$C$3)="",M264,NL("First","Sales Line Discount","Line Discount %","Code","@@"&amp;$G264,"Sales Type","Customer","Sales Code",$C$3)/100),0)</t>
  </si>
  <si>
    <t>=IFERROR(NL("First","Sales Line Discount","Line Discount %","Code","@@"&amp;$B264,"Sales Type","Customer","Sales Code",$C$3,"Type","Item Discount Group")/100,$N264)</t>
  </si>
  <si>
    <t>=IFERROR(K264/F264,"")</t>
  </si>
  <si>
    <t>=IF($P$7="EUR",(K264*1.8)/F264,(K264*1.8)/F264)</t>
  </si>
  <si>
    <t>=IF(VLOOKUP(B264,Product_Group_Discounts,3,FALSE)="",'New Quote Discounts'!$D$7,VLOOKUP(B264,Product_Group_Discounts,3,FALSE))</t>
  </si>
  <si>
    <t>5012568249260</t>
  </si>
  <si>
    <t>=IF($J$7="GBP",K264,IF($J$7="EUR",L264,M264))</t>
  </si>
  <si>
    <t>=(K264-J264)/K264</t>
  </si>
  <si>
    <t>=IFERROR(IF('Price List'!$E$3="QUOTE",K265-(K265*Q265),K265-(K265*L265)-(K265*Q265)),"")</t>
  </si>
  <si>
    <t>=IF($K$7="GBP",NL("First","Sales Price","Unit Price","Item No.","@@"&amp;$G265,"Ending Date","@@","Sales Type","All Customers","Currency Code","@@"),IF($K$7="EUR",NL("First","Sales Price","Unit Price","Item No.","@@"&amp;$G265,"Ending Date","@@","Sales Type","All Customers","Currency Code","@@")*'New Quote Discounts'!$K$3,NL("First","Sales Price","Unit Price","Item No.","@@"&amp;$G265,"Ending Date","@@","Sales Type","All Customers","Currency Code","@@")*'New Quote Discounts'!$K$4))</t>
  </si>
  <si>
    <t>=IFERROR(IF(NL("First","Sales Line Discount","Line Discount %","Code","@@"&amp;$G265,"Sales Type","Customer","Sales Code",$C$3)="",M265,NL("First","Sales Line Discount","Line Discount %","Code","@@"&amp;$G265,"Sales Type","Customer","Sales Code",$C$3)/100),0)</t>
  </si>
  <si>
    <t>=IFERROR(NL("First","Sales Line Discount","Line Discount %","Code","@@"&amp;$B265,"Sales Type","Customer","Sales Code",$C$3,"Type","Item Discount Group")/100,$N265)</t>
  </si>
  <si>
    <t>=IFERROR(K265/F265,"")</t>
  </si>
  <si>
    <t>=IF($P$7="EUR",(K265*1.8)/F265,(K265*1.8)/F265)</t>
  </si>
  <si>
    <t>=IF(VLOOKUP(B265,Product_Group_Discounts,3,FALSE)="",'New Quote Discounts'!$D$7,VLOOKUP(B265,Product_Group_Discounts,3,FALSE))</t>
  </si>
  <si>
    <t>5012568208564</t>
  </si>
  <si>
    <t>=IF($J$7="GBP",K265,IF($J$7="EUR",L265,M265))</t>
  </si>
  <si>
    <t>=(K265-J265)/K265</t>
  </si>
  <si>
    <t>=IFERROR(IF('Price List'!$E$3="QUOTE",K266-(K266*Q266),K266-(K266*L266)-(K266*Q266)),"")</t>
  </si>
  <si>
    <t>=IF($K$7="GBP",NL("First","Sales Price","Unit Price","Item No.","@@"&amp;$G266,"Ending Date","@@","Sales Type","All Customers","Currency Code","@@"),IF($K$7="EUR",NL("First","Sales Price","Unit Price","Item No.","@@"&amp;$G266,"Ending Date","@@","Sales Type","All Customers","Currency Code","@@")*'New Quote Discounts'!$K$3,NL("First","Sales Price","Unit Price","Item No.","@@"&amp;$G266,"Ending Date","@@","Sales Type","All Customers","Currency Code","@@")*'New Quote Discounts'!$K$4))</t>
  </si>
  <si>
    <t>=IFERROR(IF(NL("First","Sales Line Discount","Line Discount %","Code","@@"&amp;$G266,"Sales Type","Customer","Sales Code",$C$3)="",M266,NL("First","Sales Line Discount","Line Discount %","Code","@@"&amp;$G266,"Sales Type","Customer","Sales Code",$C$3)/100),0)</t>
  </si>
  <si>
    <t>=IFERROR(NL("First","Sales Line Discount","Line Discount %","Code","@@"&amp;$B266,"Sales Type","Customer","Sales Code",$C$3,"Type","Item Discount Group")/100,$N266)</t>
  </si>
  <si>
    <t>=IFERROR(K266/F266,"")</t>
  </si>
  <si>
    <t>=IF($P$7="EUR",(K266*1.8)/F266,(K266*1.8)/F266)</t>
  </si>
  <si>
    <t>=IF(VLOOKUP(B266,Product_Group_Discounts,3,FALSE)="",'New Quote Discounts'!$D$7,VLOOKUP(B266,Product_Group_Discounts,3,FALSE))</t>
  </si>
  <si>
    <t>5012568206140</t>
  </si>
  <si>
    <t>=IF($J$7="GBP",K266,IF($J$7="EUR",L266,M266))</t>
  </si>
  <si>
    <t>=(K266-J266)/K266</t>
  </si>
  <si>
    <t>1.93000000000029</t>
  </si>
  <si>
    <t>=IFERROR(IF('Price List'!$E$3="QUOTE",K267-(K267*Q267),K267-(K267*L267)-(K267*Q267)),"")</t>
  </si>
  <si>
    <t>=IF($K$7="GBP",NL("First","Sales Price","Unit Price","Item No.","@@"&amp;$G267,"Ending Date","@@","Sales Type","All Customers","Currency Code","@@"),IF($K$7="EUR",NL("First","Sales Price","Unit Price","Item No.","@@"&amp;$G267,"Ending Date","@@","Sales Type","All Customers","Currency Code","@@")*'New Quote Discounts'!$K$3,NL("First","Sales Price","Unit Price","Item No.","@@"&amp;$G267,"Ending Date","@@","Sales Type","All Customers","Currency Code","@@")*'New Quote Discounts'!$K$4))</t>
  </si>
  <si>
    <t>=IFERROR(IF(NL("First","Sales Line Discount","Line Discount %","Code","@@"&amp;$G267,"Sales Type","Customer","Sales Code",$C$3)="",M267,NL("First","Sales Line Discount","Line Discount %","Code","@@"&amp;$G267,"Sales Type","Customer","Sales Code",$C$3)/100),0)</t>
  </si>
  <si>
    <t>=IFERROR(NL("First","Sales Line Discount","Line Discount %","Code","@@"&amp;$B267,"Sales Type","Customer","Sales Code",$C$3,"Type","Item Discount Group")/100,$N267)</t>
  </si>
  <si>
    <t>=IFERROR(K267/F267,"")</t>
  </si>
  <si>
    <t>=IF($P$7="EUR",(K267*1.8)/F267,(K267*1.8)/F267)</t>
  </si>
  <si>
    <t>=IF(VLOOKUP(B267,Product_Group_Discounts,3,FALSE)="",'New Quote Discounts'!$D$7,VLOOKUP(B267,Product_Group_Discounts,3,FALSE))</t>
  </si>
  <si>
    <t>5012568256343</t>
  </si>
  <si>
    <t>=IF($J$7="GBP",K267,IF($J$7="EUR",L267,M267))</t>
  </si>
  <si>
    <t>=(K267-J267)/K267</t>
  </si>
  <si>
    <t>3.86000000000058</t>
  </si>
  <si>
    <t>=IFERROR(IF('Price List'!$E$3="QUOTE",K268-(K268*Q268),K268-(K268*L268)-(K268*Q268)),"")</t>
  </si>
  <si>
    <t>=IF($K$7="GBP",NL("First","Sales Price","Unit Price","Item No.","@@"&amp;$G268,"Ending Date","@@","Sales Type","All Customers","Currency Code","@@"),IF($K$7="EUR",NL("First","Sales Price","Unit Price","Item No.","@@"&amp;$G268,"Ending Date","@@","Sales Type","All Customers","Currency Code","@@")*'New Quote Discounts'!$K$3,NL("First","Sales Price","Unit Price","Item No.","@@"&amp;$G268,"Ending Date","@@","Sales Type","All Customers","Currency Code","@@")*'New Quote Discounts'!$K$4))</t>
  </si>
  <si>
    <t>=IFERROR(IF(NL("First","Sales Line Discount","Line Discount %","Code","@@"&amp;$G268,"Sales Type","Customer","Sales Code",$C$3)="",M268,NL("First","Sales Line Discount","Line Discount %","Code","@@"&amp;$G268,"Sales Type","Customer","Sales Code",$C$3)/100),0)</t>
  </si>
  <si>
    <t>=IFERROR(NL("First","Sales Line Discount","Line Discount %","Code","@@"&amp;$B268,"Sales Type","Customer","Sales Code",$C$3,"Type","Item Discount Group")/100,$N268)</t>
  </si>
  <si>
    <t>=IFERROR(K268/F268,"")</t>
  </si>
  <si>
    <t>=IF($P$7="EUR",(K268*1.8)/F268,(K268*1.8)/F268)</t>
  </si>
  <si>
    <t>=IF(VLOOKUP(B268,Product_Group_Discounts,3,FALSE)="",'New Quote Discounts'!$D$7,VLOOKUP(B268,Product_Group_Discounts,3,FALSE))</t>
  </si>
  <si>
    <t>5012568249277</t>
  </si>
  <si>
    <t>=IF($J$7="GBP",K268,IF($J$7="EUR",L268,M268))</t>
  </si>
  <si>
    <t>=(K268-J268)/K268</t>
  </si>
  <si>
    <t>=IFERROR(IF('Price List'!$E$3="QUOTE",K269-(K269*Q269),K269-(K269*L269)-(K269*Q269)),"")</t>
  </si>
  <si>
    <t>=IF($K$7="GBP",NL("First","Sales Price","Unit Price","Item No.","@@"&amp;$G269,"Ending Date","@@","Sales Type","All Customers","Currency Code","@@"),IF($K$7="EUR",NL("First","Sales Price","Unit Price","Item No.","@@"&amp;$G269,"Ending Date","@@","Sales Type","All Customers","Currency Code","@@")*'New Quote Discounts'!$K$3,NL("First","Sales Price","Unit Price","Item No.","@@"&amp;$G269,"Ending Date","@@","Sales Type","All Customers","Currency Code","@@")*'New Quote Discounts'!$K$4))</t>
  </si>
  <si>
    <t>=IFERROR(IF(NL("First","Sales Line Discount","Line Discount %","Code","@@"&amp;$G269,"Sales Type","Customer","Sales Code",$C$3)="",M269,NL("First","Sales Line Discount","Line Discount %","Code","@@"&amp;$G269,"Sales Type","Customer","Sales Code",$C$3)/100),0)</t>
  </si>
  <si>
    <t>=IFERROR(NL("First","Sales Line Discount","Line Discount %","Code","@@"&amp;$B269,"Sales Type","Customer","Sales Code",$C$3,"Type","Item Discount Group")/100,$N269)</t>
  </si>
  <si>
    <t>=IFERROR(K269/F269,"")</t>
  </si>
  <si>
    <t>=IF($P$7="EUR",(K269*1.8)/F269,(K269*1.8)/F269)</t>
  </si>
  <si>
    <t>=IF(VLOOKUP(B269,Product_Group_Discounts,3,FALSE)="",'New Quote Discounts'!$D$7,VLOOKUP(B269,Product_Group_Discounts,3,FALSE))</t>
  </si>
  <si>
    <t>5012568274385</t>
  </si>
  <si>
    <t>=IF($J$7="GBP",K269,IF($J$7="EUR",L269,M269))</t>
  </si>
  <si>
    <t>=(K269-J269)/K269</t>
  </si>
  <si>
    <t>=IFERROR(IF('Price List'!$E$3="QUOTE",K270-(K270*Q270),K270-(K270*L270)-(K270*Q270)),"")</t>
  </si>
  <si>
    <t>=IF($K$7="GBP",NL("First","Sales Price","Unit Price","Item No.","@@"&amp;$G270,"Ending Date","@@","Sales Type","All Customers","Currency Code","@@"),IF($K$7="EUR",NL("First","Sales Price","Unit Price","Item No.","@@"&amp;$G270,"Ending Date","@@","Sales Type","All Customers","Currency Code","@@")*'New Quote Discounts'!$K$3,NL("First","Sales Price","Unit Price","Item No.","@@"&amp;$G270,"Ending Date","@@","Sales Type","All Customers","Currency Code","@@")*'New Quote Discounts'!$K$4))</t>
  </si>
  <si>
    <t>=IFERROR(IF(NL("First","Sales Line Discount","Line Discount %","Code","@@"&amp;$G270,"Sales Type","Customer","Sales Code",$C$3)="",M270,NL("First","Sales Line Discount","Line Discount %","Code","@@"&amp;$G270,"Sales Type","Customer","Sales Code",$C$3)/100),0)</t>
  </si>
  <si>
    <t>=IFERROR(NL("First","Sales Line Discount","Line Discount %","Code","@@"&amp;$B270,"Sales Type","Customer","Sales Code",$C$3,"Type","Item Discount Group")/100,$N270)</t>
  </si>
  <si>
    <t>=IFERROR(K270/F270,"")</t>
  </si>
  <si>
    <t>=IF($P$7="EUR",(K270*1.8)/F270,(K270*1.8)/F270)</t>
  </si>
  <si>
    <t>=IF(VLOOKUP(B270,Product_Group_Discounts,3,FALSE)="",'New Quote Discounts'!$D$7,VLOOKUP(B270,Product_Group_Discounts,3,FALSE))</t>
  </si>
  <si>
    <t>5012568302286</t>
  </si>
  <si>
    <t>=IF($J$7="GBP",K270,IF($J$7="EUR",L270,M270))</t>
  </si>
  <si>
    <t>=(K270-J270)/K270</t>
  </si>
  <si>
    <t>=IFERROR(IF('Price List'!$E$3="QUOTE",K271-(K271*Q271),K271-(K271*L271)-(K271*Q271)),"")</t>
  </si>
  <si>
    <t>=IF($K$7="GBP",NL("First","Sales Price","Unit Price","Item No.","@@"&amp;$G271,"Ending Date","@@","Sales Type","All Customers","Currency Code","@@"),IF($K$7="EUR",NL("First","Sales Price","Unit Price","Item No.","@@"&amp;$G271,"Ending Date","@@","Sales Type","All Customers","Currency Code","@@")*'New Quote Discounts'!$K$3,NL("First","Sales Price","Unit Price","Item No.","@@"&amp;$G271,"Ending Date","@@","Sales Type","All Customers","Currency Code","@@")*'New Quote Discounts'!$K$4))</t>
  </si>
  <si>
    <t>=IFERROR(IF(NL("First","Sales Line Discount","Line Discount %","Code","@@"&amp;$G271,"Sales Type","Customer","Sales Code",$C$3)="",M271,NL("First","Sales Line Discount","Line Discount %","Code","@@"&amp;$G271,"Sales Type","Customer","Sales Code",$C$3)/100),0)</t>
  </si>
  <si>
    <t>=IFERROR(NL("First","Sales Line Discount","Line Discount %","Code","@@"&amp;$B271,"Sales Type","Customer","Sales Code",$C$3,"Type","Item Discount Group")/100,$N271)</t>
  </si>
  <si>
    <t>=IFERROR(K271/F271,"")</t>
  </si>
  <si>
    <t>=IF($P$7="EUR",(K271*1.8)/F271,(K271*1.8)/F271)</t>
  </si>
  <si>
    <t>=IF(VLOOKUP(B271,Product_Group_Discounts,3,FALSE)="",'New Quote Discounts'!$D$7,VLOOKUP(B271,Product_Group_Discounts,3,FALSE))</t>
  </si>
  <si>
    <t>5012568274699</t>
  </si>
  <si>
    <t>=IF($J$7="GBP",K271,IF($J$7="EUR",L271,M271))</t>
  </si>
  <si>
    <t>=(K271-J271)/K271</t>
  </si>
  <si>
    <t>=IFERROR(IF('Price List'!$E$3="QUOTE",K272-(K272*Q272),K272-(K272*L272)-(K272*Q272)),"")</t>
  </si>
  <si>
    <t>=IF($K$7="GBP",NL("First","Sales Price","Unit Price","Item No.","@@"&amp;$G272,"Ending Date","@@","Sales Type","All Customers","Currency Code","@@"),IF($K$7="EUR",NL("First","Sales Price","Unit Price","Item No.","@@"&amp;$G272,"Ending Date","@@","Sales Type","All Customers","Currency Code","@@")*'New Quote Discounts'!$K$3,NL("First","Sales Price","Unit Price","Item No.","@@"&amp;$G272,"Ending Date","@@","Sales Type","All Customers","Currency Code","@@")*'New Quote Discounts'!$K$4))</t>
  </si>
  <si>
    <t>=IFERROR(IF(NL("First","Sales Line Discount","Line Discount %","Code","@@"&amp;$G272,"Sales Type","Customer","Sales Code",$C$3)="",M272,NL("First","Sales Line Discount","Line Discount %","Code","@@"&amp;$G272,"Sales Type","Customer","Sales Code",$C$3)/100),0)</t>
  </si>
  <si>
    <t>=IFERROR(NL("First","Sales Line Discount","Line Discount %","Code","@@"&amp;$B272,"Sales Type","Customer","Sales Code",$C$3,"Type","Item Discount Group")/100,$N272)</t>
  </si>
  <si>
    <t>=IFERROR(K272/F272,"")</t>
  </si>
  <si>
    <t>=IF($P$7="EUR",(K272*1.8)/F272,(K272*1.8)/F272)</t>
  </si>
  <si>
    <t>=IF(VLOOKUP(B272,Product_Group_Discounts,3,FALSE)="",'New Quote Discounts'!$D$7,VLOOKUP(B272,Product_Group_Discounts,3,FALSE))</t>
  </si>
  <si>
    <t>5012568274705</t>
  </si>
  <si>
    <t>=IF($J$7="GBP",K272,IF($J$7="EUR",L272,M272))</t>
  </si>
  <si>
    <t>=(K272-J272)/K272</t>
  </si>
  <si>
    <t>=IFERROR(IF('Price List'!$E$3="QUOTE",K273-(K273*Q273),K273-(K273*L273)-(K273*Q273)),"")</t>
  </si>
  <si>
    <t>=IF($K$7="GBP",NL("First","Sales Price","Unit Price","Item No.","@@"&amp;$G273,"Ending Date","@@","Sales Type","All Customers","Currency Code","@@"),IF($K$7="EUR",NL("First","Sales Price","Unit Price","Item No.","@@"&amp;$G273,"Ending Date","@@","Sales Type","All Customers","Currency Code","@@")*'New Quote Discounts'!$K$3,NL("First","Sales Price","Unit Price","Item No.","@@"&amp;$G273,"Ending Date","@@","Sales Type","All Customers","Currency Code","@@")*'New Quote Discounts'!$K$4))</t>
  </si>
  <si>
    <t>=IFERROR(IF(NL("First","Sales Line Discount","Line Discount %","Code","@@"&amp;$G273,"Sales Type","Customer","Sales Code",$C$3)="",M273,NL("First","Sales Line Discount","Line Discount %","Code","@@"&amp;$G273,"Sales Type","Customer","Sales Code",$C$3)/100),0)</t>
  </si>
  <si>
    <t>=IFERROR(NL("First","Sales Line Discount","Line Discount %","Code","@@"&amp;$B273,"Sales Type","Customer","Sales Code",$C$3,"Type","Item Discount Group")/100,$N273)</t>
  </si>
  <si>
    <t>=IFERROR(K273/F273,"")</t>
  </si>
  <si>
    <t>=IF($P$7="EUR",(K273*1.8)/F273,(K273*1.8)/F273)</t>
  </si>
  <si>
    <t>=IF(VLOOKUP(B273,Product_Group_Discounts,3,FALSE)="",'New Quote Discounts'!$D$7,VLOOKUP(B273,Product_Group_Discounts,3,FALSE))</t>
  </si>
  <si>
    <t>5012568362563</t>
  </si>
  <si>
    <t>=IF($J$7="GBP",K273,IF($J$7="EUR",L273,M273))</t>
  </si>
  <si>
    <t>=(K273-J273)/K273</t>
  </si>
  <si>
    <t>=IFERROR(IF('Price List'!$E$3="QUOTE",K274-(K274*Q274),K274-(K274*L274)-(K274*Q274)),"")</t>
  </si>
  <si>
    <t>=IF($K$7="GBP",NL("First","Sales Price","Unit Price","Item No.","@@"&amp;$G274,"Ending Date","@@","Sales Type","All Customers","Currency Code","@@"),IF($K$7="EUR",NL("First","Sales Price","Unit Price","Item No.","@@"&amp;$G274,"Ending Date","@@","Sales Type","All Customers","Currency Code","@@")*'New Quote Discounts'!$K$3,NL("First","Sales Price","Unit Price","Item No.","@@"&amp;$G274,"Ending Date","@@","Sales Type","All Customers","Currency Code","@@")*'New Quote Discounts'!$K$4))</t>
  </si>
  <si>
    <t>=IFERROR(IF(NL("First","Sales Line Discount","Line Discount %","Code","@@"&amp;$G274,"Sales Type","Customer","Sales Code",$C$3)="",M274,NL("First","Sales Line Discount","Line Discount %","Code","@@"&amp;$G274,"Sales Type","Customer","Sales Code",$C$3)/100),0)</t>
  </si>
  <si>
    <t>=IFERROR(NL("First","Sales Line Discount","Line Discount %","Code","@@"&amp;$B274,"Sales Type","Customer","Sales Code",$C$3,"Type","Item Discount Group")/100,$N274)</t>
  </si>
  <si>
    <t>=IFERROR(K274/F274,"")</t>
  </si>
  <si>
    <t>=IF($P$7="EUR",(K274*1.8)/F274,(K274*1.8)/F274)</t>
  </si>
  <si>
    <t>=IF(VLOOKUP(B274,Product_Group_Discounts,3,FALSE)="",'New Quote Discounts'!$D$7,VLOOKUP(B274,Product_Group_Discounts,3,FALSE))</t>
  </si>
  <si>
    <t>5012568275573</t>
  </si>
  <si>
    <t>=IF($J$7="GBP",K274,IF($J$7="EUR",L274,M274))</t>
  </si>
  <si>
    <t>=(K274-J274)/K274</t>
  </si>
  <si>
    <t>=IFERROR(IF('Price List'!$E$3="QUOTE",K275-(K275*Q275),K275-(K275*L275)-(K275*Q275)),"")</t>
  </si>
  <si>
    <t>=IF($K$7="GBP",NL("First","Sales Price","Unit Price","Item No.","@@"&amp;$G275,"Ending Date","@@","Sales Type","All Customers","Currency Code","@@"),IF($K$7="EUR",NL("First","Sales Price","Unit Price","Item No.","@@"&amp;$G275,"Ending Date","@@","Sales Type","All Customers","Currency Code","@@")*'New Quote Discounts'!$K$3,NL("First","Sales Price","Unit Price","Item No.","@@"&amp;$G275,"Ending Date","@@","Sales Type","All Customers","Currency Code","@@")*'New Quote Discounts'!$K$4))</t>
  </si>
  <si>
    <t>=IFERROR(IF(NL("First","Sales Line Discount","Line Discount %","Code","@@"&amp;$G275,"Sales Type","Customer","Sales Code",$C$3)="",M275,NL("First","Sales Line Discount","Line Discount %","Code","@@"&amp;$G275,"Sales Type","Customer","Sales Code",$C$3)/100),0)</t>
  </si>
  <si>
    <t>=IFERROR(NL("First","Sales Line Discount","Line Discount %","Code","@@"&amp;$B275,"Sales Type","Customer","Sales Code",$C$3,"Type","Item Discount Group")/100,$N275)</t>
  </si>
  <si>
    <t>=IFERROR(K275/F275,"")</t>
  </si>
  <si>
    <t>=IF($P$7="EUR",(K275*1.8)/F275,(K275*1.8)/F275)</t>
  </si>
  <si>
    <t>=IF(VLOOKUP(B275,Product_Group_Discounts,3,FALSE)="",'New Quote Discounts'!$D$7,VLOOKUP(B275,Product_Group_Discounts,3,FALSE))</t>
  </si>
  <si>
    <t>5012568264621</t>
  </si>
  <si>
    <t>=IF($J$7="GBP",K275,IF($J$7="EUR",L275,M275))</t>
  </si>
  <si>
    <t>=(K275-J275)/K275</t>
  </si>
  <si>
    <t>=IFERROR(IF('Price List'!$E$3="QUOTE",K276-(K276*Q276),K276-(K276*L276)-(K276*Q276)),"")</t>
  </si>
  <si>
    <t>=IF($K$7="GBP",NL("First","Sales Price","Unit Price","Item No.","@@"&amp;$G276,"Ending Date","@@","Sales Type","All Customers","Currency Code","@@"),IF($K$7="EUR",NL("First","Sales Price","Unit Price","Item No.","@@"&amp;$G276,"Ending Date","@@","Sales Type","All Customers","Currency Code","@@")*'New Quote Discounts'!$K$3,NL("First","Sales Price","Unit Price","Item No.","@@"&amp;$G276,"Ending Date","@@","Sales Type","All Customers","Currency Code","@@")*'New Quote Discounts'!$K$4))</t>
  </si>
  <si>
    <t>=IFERROR(IF(NL("First","Sales Line Discount","Line Discount %","Code","@@"&amp;$G276,"Sales Type","Customer","Sales Code",$C$3)="",M276,NL("First","Sales Line Discount","Line Discount %","Code","@@"&amp;$G276,"Sales Type","Customer","Sales Code",$C$3)/100),0)</t>
  </si>
  <si>
    <t>=IFERROR(NL("First","Sales Line Discount","Line Discount %","Code","@@"&amp;$B276,"Sales Type","Customer","Sales Code",$C$3,"Type","Item Discount Group")/100,$N276)</t>
  </si>
  <si>
    <t>=IFERROR(K276/F276,"")</t>
  </si>
  <si>
    <t>=IF($P$7="EUR",(K276*1.8)/F276,(K276*1.8)/F276)</t>
  </si>
  <si>
    <t>=IF(VLOOKUP(B276,Product_Group_Discounts,3,FALSE)="",'New Quote Discounts'!$D$7,VLOOKUP(B276,Product_Group_Discounts,3,FALSE))</t>
  </si>
  <si>
    <t>5012568264676</t>
  </si>
  <si>
    <t>=IF($J$7="GBP",K276,IF($J$7="EUR",L276,M276))</t>
  </si>
  <si>
    <t>=(K276-J276)/K276</t>
  </si>
  <si>
    <t>=IFERROR(IF('Price List'!$E$3="QUOTE",K277-(K277*Q277),K277-(K277*L277)-(K277*Q277)),"")</t>
  </si>
  <si>
    <t>=IF($K$7="GBP",NL("First","Sales Price","Unit Price","Item No.","@@"&amp;$G277,"Ending Date","@@","Sales Type","All Customers","Currency Code","@@"),IF($K$7="EUR",NL("First","Sales Price","Unit Price","Item No.","@@"&amp;$G277,"Ending Date","@@","Sales Type","All Customers","Currency Code","@@")*'New Quote Discounts'!$K$3,NL("First","Sales Price","Unit Price","Item No.","@@"&amp;$G277,"Ending Date","@@","Sales Type","All Customers","Currency Code","@@")*'New Quote Discounts'!$K$4))</t>
  </si>
  <si>
    <t>=IFERROR(IF(NL("First","Sales Line Discount","Line Discount %","Code","@@"&amp;$G277,"Sales Type","Customer","Sales Code",$C$3)="",M277,NL("First","Sales Line Discount","Line Discount %","Code","@@"&amp;$G277,"Sales Type","Customer","Sales Code",$C$3)/100),0)</t>
  </si>
  <si>
    <t>=IFERROR(NL("First","Sales Line Discount","Line Discount %","Code","@@"&amp;$B277,"Sales Type","Customer","Sales Code",$C$3,"Type","Item Discount Group")/100,$N277)</t>
  </si>
  <si>
    <t>=IFERROR(K277/F277,"")</t>
  </si>
  <si>
    <t>=IF($P$7="EUR",(K277*1.8)/F277,(K277*1.8)/F277)</t>
  </si>
  <si>
    <t>=IF(VLOOKUP(B277,Product_Group_Discounts,3,FALSE)="",'New Quote Discounts'!$D$7,VLOOKUP(B277,Product_Group_Discounts,3,FALSE))</t>
  </si>
  <si>
    <t>5012568274750</t>
  </si>
  <si>
    <t>=IF($J$7="GBP",K277,IF($J$7="EUR",L277,M277))</t>
  </si>
  <si>
    <t>=(K277-J277)/K277</t>
  </si>
  <si>
    <t>=IFERROR(IF('Price List'!$E$3="QUOTE",K278-(K278*Q278),K278-(K278*L278)-(K278*Q278)),"")</t>
  </si>
  <si>
    <t>=IF($K$7="GBP",NL("First","Sales Price","Unit Price","Item No.","@@"&amp;$G278,"Ending Date","@@","Sales Type","All Customers","Currency Code","@@"),IF($K$7="EUR",NL("First","Sales Price","Unit Price","Item No.","@@"&amp;$G278,"Ending Date","@@","Sales Type","All Customers","Currency Code","@@")*'New Quote Discounts'!$K$3,NL("First","Sales Price","Unit Price","Item No.","@@"&amp;$G278,"Ending Date","@@","Sales Type","All Customers","Currency Code","@@")*'New Quote Discounts'!$K$4))</t>
  </si>
  <si>
    <t>=IFERROR(IF(NL("First","Sales Line Discount","Line Discount %","Code","@@"&amp;$G278,"Sales Type","Customer","Sales Code",$C$3)="",M278,NL("First","Sales Line Discount","Line Discount %","Code","@@"&amp;$G278,"Sales Type","Customer","Sales Code",$C$3)/100),0)</t>
  </si>
  <si>
    <t>=IFERROR(NL("First","Sales Line Discount","Line Discount %","Code","@@"&amp;$B278,"Sales Type","Customer","Sales Code",$C$3,"Type","Item Discount Group")/100,$N278)</t>
  </si>
  <si>
    <t>=IFERROR(K278/F278,"")</t>
  </si>
  <si>
    <t>=IF($P$7="EUR",(K278*1.8)/F278,(K278*1.8)/F278)</t>
  </si>
  <si>
    <t>=IF(VLOOKUP(B278,Product_Group_Discounts,3,FALSE)="",'New Quote Discounts'!$D$7,VLOOKUP(B278,Product_Group_Discounts,3,FALSE))</t>
  </si>
  <si>
    <t>5012568274767</t>
  </si>
  <si>
    <t>=IF($J$7="GBP",K278,IF($J$7="EUR",L278,M278))</t>
  </si>
  <si>
    <t>=(K278-J278)/K278</t>
  </si>
  <si>
    <t>=IFERROR(IF('Price List'!$E$3="QUOTE",K279-(K279*Q279),K279-(K279*L279)-(K279*Q279)),"")</t>
  </si>
  <si>
    <t>=IF($K$7="GBP",NL("First","Sales Price","Unit Price","Item No.","@@"&amp;$G279,"Ending Date","@@","Sales Type","All Customers","Currency Code","@@"),IF($K$7="EUR",NL("First","Sales Price","Unit Price","Item No.","@@"&amp;$G279,"Ending Date","@@","Sales Type","All Customers","Currency Code","@@")*'New Quote Discounts'!$K$3,NL("First","Sales Price","Unit Price","Item No.","@@"&amp;$G279,"Ending Date","@@","Sales Type","All Customers","Currency Code","@@")*'New Quote Discounts'!$K$4))</t>
  </si>
  <si>
    <t>=IFERROR(IF(NL("First","Sales Line Discount","Line Discount %","Code","@@"&amp;$G279,"Sales Type","Customer","Sales Code",$C$3)="",M279,NL("First","Sales Line Discount","Line Discount %","Code","@@"&amp;$G279,"Sales Type","Customer","Sales Code",$C$3)/100),0)</t>
  </si>
  <si>
    <t>=IFERROR(NL("First","Sales Line Discount","Line Discount %","Code","@@"&amp;$B279,"Sales Type","Customer","Sales Code",$C$3,"Type","Item Discount Group")/100,$N279)</t>
  </si>
  <si>
    <t>=IFERROR(K279/F279,"")</t>
  </si>
  <si>
    <t>=IF($P$7="EUR",(K279*1.8)/F279,(K279*1.8)/F279)</t>
  </si>
  <si>
    <t>=IF(VLOOKUP(B279,Product_Group_Discounts,3,FALSE)="",'New Quote Discounts'!$D$7,VLOOKUP(B279,Product_Group_Discounts,3,FALSE))</t>
  </si>
  <si>
    <t>5012568274378</t>
  </si>
  <si>
    <t>=IF($J$7="GBP",K279,IF($J$7="EUR",L279,M279))</t>
  </si>
  <si>
    <t>=(K279-J279)/K279</t>
  </si>
  <si>
    <t>=IFERROR(IF('Price List'!$E$3="QUOTE",K280-(K280*Q280),K280-(K280*L280)-(K280*Q280)),"")</t>
  </si>
  <si>
    <t>=IF($K$7="GBP",NL("First","Sales Price","Unit Price","Item No.","@@"&amp;$G280,"Ending Date","@@","Sales Type","All Customers","Currency Code","@@"),IF($K$7="EUR",NL("First","Sales Price","Unit Price","Item No.","@@"&amp;$G280,"Ending Date","@@","Sales Type","All Customers","Currency Code","@@")*'New Quote Discounts'!$K$3,NL("First","Sales Price","Unit Price","Item No.","@@"&amp;$G280,"Ending Date","@@","Sales Type","All Customers","Currency Code","@@")*'New Quote Discounts'!$K$4))</t>
  </si>
  <si>
    <t>=IFERROR(IF(NL("First","Sales Line Discount","Line Discount %","Code","@@"&amp;$G280,"Sales Type","Customer","Sales Code",$C$3)="",M280,NL("First","Sales Line Discount","Line Discount %","Code","@@"&amp;$G280,"Sales Type","Customer","Sales Code",$C$3)/100),0)</t>
  </si>
  <si>
    <t>=IFERROR(NL("First","Sales Line Discount","Line Discount %","Code","@@"&amp;$B280,"Sales Type","Customer","Sales Code",$C$3,"Type","Item Discount Group")/100,$N280)</t>
  </si>
  <si>
    <t>=IFERROR(K280/F280,"")</t>
  </si>
  <si>
    <t>=IF($P$7="EUR",(K280*1.8)/F280,(K280*1.8)/F280)</t>
  </si>
  <si>
    <t>=IF(VLOOKUP(B280,Product_Group_Discounts,3,FALSE)="",'New Quote Discounts'!$D$7,VLOOKUP(B280,Product_Group_Discounts,3,FALSE))</t>
  </si>
  <si>
    <t>5012568302279</t>
  </si>
  <si>
    <t>=IF($J$7="GBP",K280,IF($J$7="EUR",L280,M280))</t>
  </si>
  <si>
    <t>=(K280-J280)/K280</t>
  </si>
  <si>
    <t>1.77000000000044</t>
  </si>
  <si>
    <t>=IFERROR(IF('Price List'!$E$3="QUOTE",K281-(K281*Q281),K281-(K281*L281)-(K281*Q281)),"")</t>
  </si>
  <si>
    <t>=IF($K$7="GBP",NL("First","Sales Price","Unit Price","Item No.","@@"&amp;$G281,"Ending Date","@@","Sales Type","All Customers","Currency Code","@@"),IF($K$7="EUR",NL("First","Sales Price","Unit Price","Item No.","@@"&amp;$G281,"Ending Date","@@","Sales Type","All Customers","Currency Code","@@")*'New Quote Discounts'!$K$3,NL("First","Sales Price","Unit Price","Item No.","@@"&amp;$G281,"Ending Date","@@","Sales Type","All Customers","Currency Code","@@")*'New Quote Discounts'!$K$4))</t>
  </si>
  <si>
    <t>=IFERROR(IF(NL("First","Sales Line Discount","Line Discount %","Code","@@"&amp;$G281,"Sales Type","Customer","Sales Code",$C$3)="",M281,NL("First","Sales Line Discount","Line Discount %","Code","@@"&amp;$G281,"Sales Type","Customer","Sales Code",$C$3)/100),0)</t>
  </si>
  <si>
    <t>=IFERROR(NL("First","Sales Line Discount","Line Discount %","Code","@@"&amp;$B281,"Sales Type","Customer","Sales Code",$C$3,"Type","Item Discount Group")/100,$N281)</t>
  </si>
  <si>
    <t>=IFERROR(K281/F281,"")</t>
  </si>
  <si>
    <t>=IF($P$7="EUR",(K281*1.8)/F281,(K281*1.8)/F281)</t>
  </si>
  <si>
    <t>=IF(VLOOKUP(B281,Product_Group_Discounts,3,FALSE)="",'New Quote Discounts'!$D$7,VLOOKUP(B281,Product_Group_Discounts,3,FALSE))</t>
  </si>
  <si>
    <t>5012568208618</t>
  </si>
  <si>
    <t>=IF($J$7="GBP",K281,IF($J$7="EUR",L281,M281))</t>
  </si>
  <si>
    <t>=(K281-J281)/K281</t>
  </si>
  <si>
    <t>3.54000000000087</t>
  </si>
  <si>
    <t>=IFERROR(IF('Price List'!$E$3="QUOTE",K282-(K282*Q282),K282-(K282*L282)-(K282*Q282)),"")</t>
  </si>
  <si>
    <t>=IF($K$7="GBP",NL("First","Sales Price","Unit Price","Item No.","@@"&amp;$G282,"Ending Date","@@","Sales Type","All Customers","Currency Code","@@"),IF($K$7="EUR",NL("First","Sales Price","Unit Price","Item No.","@@"&amp;$G282,"Ending Date","@@","Sales Type","All Customers","Currency Code","@@")*'New Quote Discounts'!$K$3,NL("First","Sales Price","Unit Price","Item No.","@@"&amp;$G282,"Ending Date","@@","Sales Type","All Customers","Currency Code","@@")*'New Quote Discounts'!$K$4))</t>
  </si>
  <si>
    <t>=IFERROR(IF(NL("First","Sales Line Discount","Line Discount %","Code","@@"&amp;$G282,"Sales Type","Customer","Sales Code",$C$3)="",M282,NL("First","Sales Line Discount","Line Discount %","Code","@@"&amp;$G282,"Sales Type","Customer","Sales Code",$C$3)/100),0)</t>
  </si>
  <si>
    <t>=IFERROR(NL("First","Sales Line Discount","Line Discount %","Code","@@"&amp;$B282,"Sales Type","Customer","Sales Code",$C$3,"Type","Item Discount Group")/100,$N282)</t>
  </si>
  <si>
    <t>=IFERROR(K282/F282,"")</t>
  </si>
  <si>
    <t>=IF($P$7="EUR",(K282*1.8)/F282,(K282*1.8)/F282)</t>
  </si>
  <si>
    <t>=IF(VLOOKUP(B282,Product_Group_Discounts,3,FALSE)="",'New Quote Discounts'!$D$7,VLOOKUP(B282,Product_Group_Discounts,3,FALSE))</t>
  </si>
  <si>
    <t>5012568206195</t>
  </si>
  <si>
    <t>=IF($J$7="GBP",K282,IF($J$7="EUR",L282,M282))</t>
  </si>
  <si>
    <t>=(K282-J282)/K282</t>
  </si>
  <si>
    <t>4.59999999999854</t>
  </si>
  <si>
    <t>=IFERROR(IF('Price List'!$E$3="QUOTE",K283-(K283*Q283),K283-(K283*L283)-(K283*Q283)),"")</t>
  </si>
  <si>
    <t>=IF($K$7="GBP",NL("First","Sales Price","Unit Price","Item No.","@@"&amp;$G283,"Ending Date","@@","Sales Type","All Customers","Currency Code","@@"),IF($K$7="EUR",NL("First","Sales Price","Unit Price","Item No.","@@"&amp;$G283,"Ending Date","@@","Sales Type","All Customers","Currency Code","@@")*'New Quote Discounts'!$K$3,NL("First","Sales Price","Unit Price","Item No.","@@"&amp;$G283,"Ending Date","@@","Sales Type","All Customers","Currency Code","@@")*'New Quote Discounts'!$K$4))</t>
  </si>
  <si>
    <t>=IFERROR(IF(NL("First","Sales Line Discount","Line Discount %","Code","@@"&amp;$G283,"Sales Type","Customer","Sales Code",$C$3)="",M283,NL("First","Sales Line Discount","Line Discount %","Code","@@"&amp;$G283,"Sales Type","Customer","Sales Code",$C$3)/100),0)</t>
  </si>
  <si>
    <t>=IFERROR(NL("First","Sales Line Discount","Line Discount %","Code","@@"&amp;$B283,"Sales Type","Customer","Sales Code",$C$3,"Type","Item Discount Group")/100,$N283)</t>
  </si>
  <si>
    <t>=IFERROR(K283/F283,"")</t>
  </si>
  <si>
    <t>=IF($P$7="EUR",(K283*1.8)/F283,(K283*1.8)/F283)</t>
  </si>
  <si>
    <t>=IF(VLOOKUP(B283,Product_Group_Discounts,3,FALSE)="",'New Quote Discounts'!$D$7,VLOOKUP(B283,Product_Group_Discounts,3,FALSE))</t>
  </si>
  <si>
    <t>5012568257845</t>
  </si>
  <si>
    <t>=IF($J$7="GBP",K283,IF($J$7="EUR",L283,M283))</t>
  </si>
  <si>
    <t>=(K283-J283)/K283</t>
  </si>
  <si>
    <t>=IFERROR(IF('Price List'!$E$3="QUOTE",K284-(K284*Q284),K284-(K284*L284)-(K284*Q284)),"")</t>
  </si>
  <si>
    <t>=IF($K$7="GBP",NL("First","Sales Price","Unit Price","Item No.","@@"&amp;$G284,"Ending Date","@@","Sales Type","All Customers","Currency Code","@@"),IF($K$7="EUR",NL("First","Sales Price","Unit Price","Item No.","@@"&amp;$G284,"Ending Date","@@","Sales Type","All Customers","Currency Code","@@")*'New Quote Discounts'!$K$3,NL("First","Sales Price","Unit Price","Item No.","@@"&amp;$G284,"Ending Date","@@","Sales Type","All Customers","Currency Code","@@")*'New Quote Discounts'!$K$4))</t>
  </si>
  <si>
    <t>=IFERROR(IF(NL("First","Sales Line Discount","Line Discount %","Code","@@"&amp;$G284,"Sales Type","Customer","Sales Code",$C$3)="",M284,NL("First","Sales Line Discount","Line Discount %","Code","@@"&amp;$G284,"Sales Type","Customer","Sales Code",$C$3)/100),0)</t>
  </si>
  <si>
    <t>=IFERROR(NL("First","Sales Line Discount","Line Discount %","Code","@@"&amp;$B284,"Sales Type","Customer","Sales Code",$C$3,"Type","Item Discount Group")/100,$N284)</t>
  </si>
  <si>
    <t>=IFERROR(K284/F284,"")</t>
  </si>
  <si>
    <t>=IF($P$7="EUR",(K284*1.8)/F284,(K284*1.8)/F284)</t>
  </si>
  <si>
    <t>=IF(VLOOKUP(B284,Product_Group_Discounts,3,FALSE)="",'New Quote Discounts'!$D$7,VLOOKUP(B284,Product_Group_Discounts,3,FALSE))</t>
  </si>
  <si>
    <t>5012568209431</t>
  </si>
  <si>
    <t>=IF($J$7="GBP",K284,IF($J$7="EUR",L284,M284))</t>
  </si>
  <si>
    <t>=(K284-J284)/K284</t>
  </si>
  <si>
    <t>7.5</t>
  </si>
  <si>
    <t>=IFERROR(IF('Price List'!$E$3="QUOTE",K285-(K285*Q285),K285-(K285*L285)-(K285*Q285)),"")</t>
  </si>
  <si>
    <t>=IF($K$7="GBP",NL("First","Sales Price","Unit Price","Item No.","@@"&amp;$G285,"Ending Date","@@","Sales Type","All Customers","Currency Code","@@"),IF($K$7="EUR",NL("First","Sales Price","Unit Price","Item No.","@@"&amp;$G285,"Ending Date","@@","Sales Type","All Customers","Currency Code","@@")*'New Quote Discounts'!$K$3,NL("First","Sales Price","Unit Price","Item No.","@@"&amp;$G285,"Ending Date","@@","Sales Type","All Customers","Currency Code","@@")*'New Quote Discounts'!$K$4))</t>
  </si>
  <si>
    <t>=IFERROR(IF(NL("First","Sales Line Discount","Line Discount %","Code","@@"&amp;$G285,"Sales Type","Customer","Sales Code",$C$3)="",M285,NL("First","Sales Line Discount","Line Discount %","Code","@@"&amp;$G285,"Sales Type","Customer","Sales Code",$C$3)/100),0)</t>
  </si>
  <si>
    <t>=IFERROR(NL("First","Sales Line Discount","Line Discount %","Code","@@"&amp;$B285,"Sales Type","Customer","Sales Code",$C$3,"Type","Item Discount Group")/100,$N285)</t>
  </si>
  <si>
    <t>=IFERROR(K285/F285,"")</t>
  </si>
  <si>
    <t>=IF($P$7="EUR",(K285*1.8)/F285,(K285*1.8)/F285)</t>
  </si>
  <si>
    <t>=IF(VLOOKUP(B285,Product_Group_Discounts,3,FALSE)="",'New Quote Discounts'!$D$7,VLOOKUP(B285,Product_Group_Discounts,3,FALSE))</t>
  </si>
  <si>
    <t>5012568257852</t>
  </si>
  <si>
    <t>=IF($J$7="GBP",K285,IF($J$7="EUR",L285,M285))</t>
  </si>
  <si>
    <t>=(K285-J285)/K285</t>
  </si>
  <si>
    <t>3.20000000000073</t>
  </si>
  <si>
    <t>=IFERROR(IF('Price List'!$E$3="QUOTE",K286-(K286*Q286),K286-(K286*L286)-(K286*Q286)),"")</t>
  </si>
  <si>
    <t>=IF($K$7="GBP",NL("First","Sales Price","Unit Price","Item No.","@@"&amp;$G286,"Ending Date","@@","Sales Type","All Customers","Currency Code","@@"),IF($K$7="EUR",NL("First","Sales Price","Unit Price","Item No.","@@"&amp;$G286,"Ending Date","@@","Sales Type","All Customers","Currency Code","@@")*'New Quote Discounts'!$K$3,NL("First","Sales Price","Unit Price","Item No.","@@"&amp;$G286,"Ending Date","@@","Sales Type","All Customers","Currency Code","@@")*'New Quote Discounts'!$K$4))</t>
  </si>
  <si>
    <t>=IFERROR(IF(NL("First","Sales Line Discount","Line Discount %","Code","@@"&amp;$G286,"Sales Type","Customer","Sales Code",$C$3)="",M286,NL("First","Sales Line Discount","Line Discount %","Code","@@"&amp;$G286,"Sales Type","Customer","Sales Code",$C$3)/100),0)</t>
  </si>
  <si>
    <t>=IFERROR(NL("First","Sales Line Discount","Line Discount %","Code","@@"&amp;$B286,"Sales Type","Customer","Sales Code",$C$3,"Type","Item Discount Group")/100,$N286)</t>
  </si>
  <si>
    <t>=IFERROR(K286/F286,"")</t>
  </si>
  <si>
    <t>=IF($P$7="EUR",(K286*1.8)/F286,(K286*1.8)/F286)</t>
  </si>
  <si>
    <t>=IF(VLOOKUP(B286,Product_Group_Discounts,3,FALSE)="",'New Quote Discounts'!$D$7,VLOOKUP(B286,Product_Group_Discounts,3,FALSE))</t>
  </si>
  <si>
    <t>5012568209691</t>
  </si>
  <si>
    <t>=IF($J$7="GBP",K286,IF($J$7="EUR",L286,M286))</t>
  </si>
  <si>
    <t>=(K286-J286)/K286</t>
  </si>
  <si>
    <t>5.40000000000146</t>
  </si>
  <si>
    <t>=IFERROR(IF('Price List'!$E$3="QUOTE",K287-(K287*Q287),K287-(K287*L287)-(K287*Q287)),"")</t>
  </si>
  <si>
    <t>=IF($K$7="GBP",NL("First","Sales Price","Unit Price","Item No.","@@"&amp;$G287,"Ending Date","@@","Sales Type","All Customers","Currency Code","@@"),IF($K$7="EUR",NL("First","Sales Price","Unit Price","Item No.","@@"&amp;$G287,"Ending Date","@@","Sales Type","All Customers","Currency Code","@@")*'New Quote Discounts'!$K$3,NL("First","Sales Price","Unit Price","Item No.","@@"&amp;$G287,"Ending Date","@@","Sales Type","All Customers","Currency Code","@@")*'New Quote Discounts'!$K$4))</t>
  </si>
  <si>
    <t>=IFERROR(IF(NL("First","Sales Line Discount","Line Discount %","Code","@@"&amp;$G287,"Sales Type","Customer","Sales Code",$C$3)="",M287,NL("First","Sales Line Discount","Line Discount %","Code","@@"&amp;$G287,"Sales Type","Customer","Sales Code",$C$3)/100),0)</t>
  </si>
  <si>
    <t>=IFERROR(NL("First","Sales Line Discount","Line Discount %","Code","@@"&amp;$B287,"Sales Type","Customer","Sales Code",$C$3,"Type","Item Discount Group")/100,$N287)</t>
  </si>
  <si>
    <t>=IFERROR(K287/F287,"")</t>
  </si>
  <si>
    <t>=IF($P$7="EUR",(K287*1.8)/F287,(K287*1.8)/F287)</t>
  </si>
  <si>
    <t>=IF(VLOOKUP(B287,Product_Group_Discounts,3,FALSE)="",'New Quote Discounts'!$D$7,VLOOKUP(B287,Product_Group_Discounts,3,FALSE))</t>
  </si>
  <si>
    <t>5012568247969</t>
  </si>
  <si>
    <t>=IF($J$7="GBP",K287,IF($J$7="EUR",L287,M287))</t>
  </si>
  <si>
    <t>=(K287-J287)/K287</t>
  </si>
  <si>
    <t>=IFERROR(IF('Price List'!$E$3="QUOTE",K288-(K288*Q288),K288-(K288*L288)-(K288*Q288)),"")</t>
  </si>
  <si>
    <t>=IF($K$7="GBP",NL("First","Sales Price","Unit Price","Item No.","@@"&amp;$G288,"Ending Date","@@","Sales Type","All Customers","Currency Code","@@"),IF($K$7="EUR",NL("First","Sales Price","Unit Price","Item No.","@@"&amp;$G288,"Ending Date","@@","Sales Type","All Customers","Currency Code","@@")*'New Quote Discounts'!$K$3,NL("First","Sales Price","Unit Price","Item No.","@@"&amp;$G288,"Ending Date","@@","Sales Type","All Customers","Currency Code","@@")*'New Quote Discounts'!$K$4))</t>
  </si>
  <si>
    <t>=IFERROR(IF(NL("First","Sales Line Discount","Line Discount %","Code","@@"&amp;$G288,"Sales Type","Customer","Sales Code",$C$3)="",M288,NL("First","Sales Line Discount","Line Discount %","Code","@@"&amp;$G288,"Sales Type","Customer","Sales Code",$C$3)/100),0)</t>
  </si>
  <si>
    <t>=IFERROR(NL("First","Sales Line Discount","Line Discount %","Code","@@"&amp;$B288,"Sales Type","Customer","Sales Code",$C$3,"Type","Item Discount Group")/100,$N288)</t>
  </si>
  <si>
    <t>=IFERROR(K288/F288,"")</t>
  </si>
  <si>
    <t>=IF($P$7="EUR",(K288*1.8)/F288,(K288*1.8)/F288)</t>
  </si>
  <si>
    <t>=IF(VLOOKUP(B288,Product_Group_Discounts,3,FALSE)="",'New Quote Discounts'!$D$7,VLOOKUP(B288,Product_Group_Discounts,3,FALSE))</t>
  </si>
  <si>
    <t>5012568209516</t>
  </si>
  <si>
    <t>=IF($J$7="GBP",K288,IF($J$7="EUR",L288,M288))</t>
  </si>
  <si>
    <t>=(K288-J288)/K288</t>
  </si>
  <si>
    <t>=IFERROR(IF('Price List'!$E$3="QUOTE",K289-(K289*Q289),K289-(K289*L289)-(K289*Q289)),"")</t>
  </si>
  <si>
    <t>=IF($K$7="GBP",NL("First","Sales Price","Unit Price","Item No.","@@"&amp;$G289,"Ending Date","@@","Sales Type","All Customers","Currency Code","@@"),IF($K$7="EUR",NL("First","Sales Price","Unit Price","Item No.","@@"&amp;$G289,"Ending Date","@@","Sales Type","All Customers","Currency Code","@@")*'New Quote Discounts'!$K$3,NL("First","Sales Price","Unit Price","Item No.","@@"&amp;$G289,"Ending Date","@@","Sales Type","All Customers","Currency Code","@@")*'New Quote Discounts'!$K$4))</t>
  </si>
  <si>
    <t>=IFERROR(IF(NL("First","Sales Line Discount","Line Discount %","Code","@@"&amp;$G289,"Sales Type","Customer","Sales Code",$C$3)="",M289,NL("First","Sales Line Discount","Line Discount %","Code","@@"&amp;$G289,"Sales Type","Customer","Sales Code",$C$3)/100),0)</t>
  </si>
  <si>
    <t>=IFERROR(NL("First","Sales Line Discount","Line Discount %","Code","@@"&amp;$B289,"Sales Type","Customer","Sales Code",$C$3,"Type","Item Discount Group")/100,$N289)</t>
  </si>
  <si>
    <t>=IFERROR(K289/F289,"")</t>
  </si>
  <si>
    <t>=IF($P$7="EUR",(K289*1.8)/F289,(K289*1.8)/F289)</t>
  </si>
  <si>
    <t>=IF(VLOOKUP(B289,Product_Group_Discounts,3,FALSE)="",'New Quote Discounts'!$D$7,VLOOKUP(B289,Product_Group_Discounts,3,FALSE))</t>
  </si>
  <si>
    <t>5012568356715</t>
  </si>
  <si>
    <t>=IF($J$7="GBP",K289,IF($J$7="EUR",L289,M289))</t>
  </si>
  <si>
    <t>=(K289-J289)/K289</t>
  </si>
  <si>
    <t>=IFERROR(IF('Price List'!$E$3="QUOTE",K290-(K290*Q290),K290-(K290*L290)-(K290*Q290)),"")</t>
  </si>
  <si>
    <t>=IF($K$7="GBP",NL("First","Sales Price","Unit Price","Item No.","@@"&amp;$G290,"Ending Date","@@","Sales Type","All Customers","Currency Code","@@"),IF($K$7="EUR",NL("First","Sales Price","Unit Price","Item No.","@@"&amp;$G290,"Ending Date","@@","Sales Type","All Customers","Currency Code","@@")*'New Quote Discounts'!$K$3,NL("First","Sales Price","Unit Price","Item No.","@@"&amp;$G290,"Ending Date","@@","Sales Type","All Customers","Currency Code","@@")*'New Quote Discounts'!$K$4))</t>
  </si>
  <si>
    <t>=IFERROR(IF(NL("First","Sales Line Discount","Line Discount %","Code","@@"&amp;$G290,"Sales Type","Customer","Sales Code",$C$3)="",M290,NL("First","Sales Line Discount","Line Discount %","Code","@@"&amp;$G290,"Sales Type","Customer","Sales Code",$C$3)/100),0)</t>
  </si>
  <si>
    <t>=IFERROR(NL("First","Sales Line Discount","Line Discount %","Code","@@"&amp;$B290,"Sales Type","Customer","Sales Code",$C$3,"Type","Item Discount Group")/100,$N290)</t>
  </si>
  <si>
    <t>=IFERROR(K290/F290,"")</t>
  </si>
  <si>
    <t>=IF($P$7="EUR",(K290*1.8)/F290,(K290*1.8)/F290)</t>
  </si>
  <si>
    <t>=IF(VLOOKUP(B290,Product_Group_Discounts,3,FALSE)="",'New Quote Discounts'!$D$7,VLOOKUP(B290,Product_Group_Discounts,3,FALSE))</t>
  </si>
  <si>
    <t>5012568274637</t>
  </si>
  <si>
    <t>=IF($J$7="GBP",K290,IF($J$7="EUR",L290,M290))</t>
  </si>
  <si>
    <t>=(K290-J290)/K290</t>
  </si>
  <si>
    <t>8.30000000000291</t>
  </si>
  <si>
    <t>=IFERROR(IF('Price List'!$E$3="QUOTE",K291-(K291*Q291),K291-(K291*L291)-(K291*Q291)),"")</t>
  </si>
  <si>
    <t>=IF($K$7="GBP",NL("First","Sales Price","Unit Price","Item No.","@@"&amp;$G291,"Ending Date","@@","Sales Type","All Customers","Currency Code","@@"),IF($K$7="EUR",NL("First","Sales Price","Unit Price","Item No.","@@"&amp;$G291,"Ending Date","@@","Sales Type","All Customers","Currency Code","@@")*'New Quote Discounts'!$K$3,NL("First","Sales Price","Unit Price","Item No.","@@"&amp;$G291,"Ending Date","@@","Sales Type","All Customers","Currency Code","@@")*'New Quote Discounts'!$K$4))</t>
  </si>
  <si>
    <t>=IFERROR(IF(NL("First","Sales Line Discount","Line Discount %","Code","@@"&amp;$G291,"Sales Type","Customer","Sales Code",$C$3)="",M291,NL("First","Sales Line Discount","Line Discount %","Code","@@"&amp;$G291,"Sales Type","Customer","Sales Code",$C$3)/100),0)</t>
  </si>
  <si>
    <t>=IFERROR(NL("First","Sales Line Discount","Line Discount %","Code","@@"&amp;$B291,"Sales Type","Customer","Sales Code",$C$3,"Type","Item Discount Group")/100,$N291)</t>
  </si>
  <si>
    <t>=IFERROR(K291/F291,"")</t>
  </si>
  <si>
    <t>=IF($P$7="EUR",(K291*1.8)/F291,(K291*1.8)/F291)</t>
  </si>
  <si>
    <t>=IF(VLOOKUP(B291,Product_Group_Discounts,3,FALSE)="",'New Quote Discounts'!$D$7,VLOOKUP(B291,Product_Group_Discounts,3,FALSE))</t>
  </si>
  <si>
    <t>5012568274644</t>
  </si>
  <si>
    <t>=IF($J$7="GBP",K291,IF($J$7="EUR",L291,M291))</t>
  </si>
  <si>
    <t>=(K291-J291)/K291</t>
  </si>
  <si>
    <t>=IFERROR(IF('Price List'!$E$3="QUOTE",K292-(K292*Q292),K292-(K292*L292)-(K292*Q292)),"")</t>
  </si>
  <si>
    <t>=IF($K$7="GBP",NL("First","Sales Price","Unit Price","Item No.","@@"&amp;$G292,"Ending Date","@@","Sales Type","All Customers","Currency Code","@@"),IF($K$7="EUR",NL("First","Sales Price","Unit Price","Item No.","@@"&amp;$G292,"Ending Date","@@","Sales Type","All Customers","Currency Code","@@")*'New Quote Discounts'!$K$3,NL("First","Sales Price","Unit Price","Item No.","@@"&amp;$G292,"Ending Date","@@","Sales Type","All Customers","Currency Code","@@")*'New Quote Discounts'!$K$4))</t>
  </si>
  <si>
    <t>=IFERROR(IF(NL("First","Sales Line Discount","Line Discount %","Code","@@"&amp;$G292,"Sales Type","Customer","Sales Code",$C$3)="",M292,NL("First","Sales Line Discount","Line Discount %","Code","@@"&amp;$G292,"Sales Type","Customer","Sales Code",$C$3)/100),0)</t>
  </si>
  <si>
    <t>=IFERROR(NL("First","Sales Line Discount","Line Discount %","Code","@@"&amp;$B292,"Sales Type","Customer","Sales Code",$C$3,"Type","Item Discount Group")/100,$N292)</t>
  </si>
  <si>
    <t>=IFERROR(K292/F292,"")</t>
  </si>
  <si>
    <t>=IF($P$7="EUR",(K292*1.8)/F292,(K292*1.8)/F292)</t>
  </si>
  <si>
    <t>=IF(VLOOKUP(B292,Product_Group_Discounts,3,FALSE)="",'New Quote Discounts'!$D$7,VLOOKUP(B292,Product_Group_Discounts,3,FALSE))</t>
  </si>
  <si>
    <t>5012568357651</t>
  </si>
  <si>
    <t>=IF($J$7="GBP",K292,IF($J$7="EUR",L292,M292))</t>
  </si>
  <si>
    <t>=(K292-J292)/K292</t>
  </si>
  <si>
    <t>5.06999999999971</t>
  </si>
  <si>
    <t>=IFERROR(IF('Price List'!$E$3="QUOTE",K293-(K293*Q293),K293-(K293*L293)-(K293*Q293)),"")</t>
  </si>
  <si>
    <t>=IF($K$7="GBP",NL("First","Sales Price","Unit Price","Item No.","@@"&amp;$G293,"Ending Date","@@","Sales Type","All Customers","Currency Code","@@"),IF($K$7="EUR",NL("First","Sales Price","Unit Price","Item No.","@@"&amp;$G293,"Ending Date","@@","Sales Type","All Customers","Currency Code","@@")*'New Quote Discounts'!$K$3,NL("First","Sales Price","Unit Price","Item No.","@@"&amp;$G293,"Ending Date","@@","Sales Type","All Customers","Currency Code","@@")*'New Quote Discounts'!$K$4))</t>
  </si>
  <si>
    <t>=IFERROR(IF(NL("First","Sales Line Discount","Line Discount %","Code","@@"&amp;$G293,"Sales Type","Customer","Sales Code",$C$3)="",M293,NL("First","Sales Line Discount","Line Discount %","Code","@@"&amp;$G293,"Sales Type","Customer","Sales Code",$C$3)/100),0)</t>
  </si>
  <si>
    <t>=IFERROR(NL("First","Sales Line Discount","Line Discount %","Code","@@"&amp;$B293,"Sales Type","Customer","Sales Code",$C$3,"Type","Item Discount Group")/100,$N293)</t>
  </si>
  <si>
    <t>=IFERROR(K293/F293,"")</t>
  </si>
  <si>
    <t>=IF($P$7="EUR",(K293*1.8)/F293,(K293*1.8)/F293)</t>
  </si>
  <si>
    <t>=IF(VLOOKUP(B293,Product_Group_Discounts,3,FALSE)="",'New Quote Discounts'!$D$7,VLOOKUP(B293,Product_Group_Discounts,3,FALSE))</t>
  </si>
  <si>
    <t>5012568362754</t>
  </si>
  <si>
    <t>=IF($J$7="GBP",K293,IF($J$7="EUR",L293,M293))</t>
  </si>
  <si>
    <t>=(K293-J293)/K293</t>
  </si>
  <si>
    <t>=IFERROR(IF('Price List'!$E$3="QUOTE",K294-(K294*Q294),K294-(K294*L294)-(K294*Q294)),"")</t>
  </si>
  <si>
    <t>=IF($K$7="GBP",NL("First","Sales Price","Unit Price","Item No.","@@"&amp;$G294,"Ending Date","@@","Sales Type","All Customers","Currency Code","@@"),IF($K$7="EUR",NL("First","Sales Price","Unit Price","Item No.","@@"&amp;$G294,"Ending Date","@@","Sales Type","All Customers","Currency Code","@@")*'New Quote Discounts'!$K$3,NL("First","Sales Price","Unit Price","Item No.","@@"&amp;$G294,"Ending Date","@@","Sales Type","All Customers","Currency Code","@@")*'New Quote Discounts'!$K$4))</t>
  </si>
  <si>
    <t>=IFERROR(IF(NL("First","Sales Line Discount","Line Discount %","Code","@@"&amp;$G294,"Sales Type","Customer","Sales Code",$C$3)="",M294,NL("First","Sales Line Discount","Line Discount %","Code","@@"&amp;$G294,"Sales Type","Customer","Sales Code",$C$3)/100),0)</t>
  </si>
  <si>
    <t>=IFERROR(NL("First","Sales Line Discount","Line Discount %","Code","@@"&amp;$B294,"Sales Type","Customer","Sales Code",$C$3,"Type","Item Discount Group")/100,$N294)</t>
  </si>
  <si>
    <t>=IFERROR(K294/F294,"")</t>
  </si>
  <si>
    <t>=IF($P$7="EUR",(K294*1.8)/F294,(K294*1.8)/F294)</t>
  </si>
  <si>
    <t>=IF(VLOOKUP(B294,Product_Group_Discounts,3,FALSE)="",'New Quote Discounts'!$D$7,VLOOKUP(B294,Product_Group_Discounts,3,FALSE))</t>
  </si>
  <si>
    <t>5012568227466</t>
  </si>
  <si>
    <t>=IF($J$7="GBP",K294,IF($J$7="EUR",L294,M294))</t>
  </si>
  <si>
    <t>=(K294-J294)/K294</t>
  </si>
  <si>
    <t>0.539999999999964</t>
  </si>
  <si>
    <t>=IFERROR(IF('Price List'!$E$3="QUOTE",K295-(K295*Q295),K295-(K295*L295)-(K295*Q295)),"")</t>
  </si>
  <si>
    <t>=IF($K$7="GBP",NL("First","Sales Price","Unit Price","Item No.","@@"&amp;$G295,"Ending Date","@@","Sales Type","All Customers","Currency Code","@@"),IF($K$7="EUR",NL("First","Sales Price","Unit Price","Item No.","@@"&amp;$G295,"Ending Date","@@","Sales Type","All Customers","Currency Code","@@")*'New Quote Discounts'!$K$3,NL("First","Sales Price","Unit Price","Item No.","@@"&amp;$G295,"Ending Date","@@","Sales Type","All Customers","Currency Code","@@")*'New Quote Discounts'!$K$4))</t>
  </si>
  <si>
    <t>=IFERROR(IF(NL("First","Sales Line Discount","Line Discount %","Code","@@"&amp;$G295,"Sales Type","Customer","Sales Code",$C$3)="",M295,NL("First","Sales Line Discount","Line Discount %","Code","@@"&amp;$G295,"Sales Type","Customer","Sales Code",$C$3)/100),0)</t>
  </si>
  <si>
    <t>=IFERROR(NL("First","Sales Line Discount","Line Discount %","Code","@@"&amp;$B295,"Sales Type","Customer","Sales Code",$C$3,"Type","Item Discount Group")/100,$N295)</t>
  </si>
  <si>
    <t>=IFERROR(K295/F295,"")</t>
  </si>
  <si>
    <t>=IF($P$7="EUR",(K295*1.8)/F295,(K295*1.8)/F295)</t>
  </si>
  <si>
    <t>=IF(VLOOKUP(B295,Product_Group_Discounts,3,FALSE)="",'New Quote Discounts'!$D$7,VLOOKUP(B295,Product_Group_Discounts,3,FALSE))</t>
  </si>
  <si>
    <t>5012568274330</t>
  </si>
  <si>
    <t>=IF($J$7="GBP",K295,IF($J$7="EUR",L295,M295))</t>
  </si>
  <si>
    <t>=(K295-J295)/K295</t>
  </si>
  <si>
    <t>1.07999999999993</t>
  </si>
  <si>
    <t>=IFERROR(IF('Price List'!$E$3="QUOTE",K296-(K296*Q296),K296-(K296*L296)-(K296*Q296)),"")</t>
  </si>
  <si>
    <t>=IF($K$7="GBP",NL("First","Sales Price","Unit Price","Item No.","@@"&amp;$G296,"Ending Date","@@","Sales Type","All Customers","Currency Code","@@"),IF($K$7="EUR",NL("First","Sales Price","Unit Price","Item No.","@@"&amp;$G296,"Ending Date","@@","Sales Type","All Customers","Currency Code","@@")*'New Quote Discounts'!$K$3,NL("First","Sales Price","Unit Price","Item No.","@@"&amp;$G296,"Ending Date","@@","Sales Type","All Customers","Currency Code","@@")*'New Quote Discounts'!$K$4))</t>
  </si>
  <si>
    <t>=IFERROR(IF(NL("First","Sales Line Discount","Line Discount %","Code","@@"&amp;$G296,"Sales Type","Customer","Sales Code",$C$3)="",M296,NL("First","Sales Line Discount","Line Discount %","Code","@@"&amp;$G296,"Sales Type","Customer","Sales Code",$C$3)/100),0)</t>
  </si>
  <si>
    <t>=IFERROR(NL("First","Sales Line Discount","Line Discount %","Code","@@"&amp;$B296,"Sales Type","Customer","Sales Code",$C$3,"Type","Item Discount Group")/100,$N296)</t>
  </si>
  <si>
    <t>=IFERROR(K296/F296,"")</t>
  </si>
  <si>
    <t>=IF($P$7="EUR",(K296*1.8)/F296,(K296*1.8)/F296)</t>
  </si>
  <si>
    <t>=IF(VLOOKUP(B296,Product_Group_Discounts,3,FALSE)="",'New Quote Discounts'!$D$7,VLOOKUP(B296,Product_Group_Discounts,3,FALSE))</t>
  </si>
  <si>
    <t>5012568265413</t>
  </si>
  <si>
    <t>=IF($J$7="GBP",K296,IF($J$7="EUR",L296,M296))</t>
  </si>
  <si>
    <t>=(K296-J296)/K296</t>
  </si>
  <si>
    <t>0.600000000000364</t>
  </si>
  <si>
    <t>=IFERROR(IF('Price List'!$E$3="QUOTE",K297-(K297*Q297),K297-(K297*L297)-(K297*Q297)),"")</t>
  </si>
  <si>
    <t>=IF($K$7="GBP",NL("First","Sales Price","Unit Price","Item No.","@@"&amp;$G297,"Ending Date","@@","Sales Type","All Customers","Currency Code","@@"),IF($K$7="EUR",NL("First","Sales Price","Unit Price","Item No.","@@"&amp;$G297,"Ending Date","@@","Sales Type","All Customers","Currency Code","@@")*'New Quote Discounts'!$K$3,NL("First","Sales Price","Unit Price","Item No.","@@"&amp;$G297,"Ending Date","@@","Sales Type","All Customers","Currency Code","@@")*'New Quote Discounts'!$K$4))</t>
  </si>
  <si>
    <t>=IFERROR(IF(NL("First","Sales Line Discount","Line Discount %","Code","@@"&amp;$G297,"Sales Type","Customer","Sales Code",$C$3)="",M297,NL("First","Sales Line Discount","Line Discount %","Code","@@"&amp;$G297,"Sales Type","Customer","Sales Code",$C$3)/100),0)</t>
  </si>
  <si>
    <t>=IFERROR(NL("First","Sales Line Discount","Line Discount %","Code","@@"&amp;$B297,"Sales Type","Customer","Sales Code",$C$3,"Type","Item Discount Group")/100,$N297)</t>
  </si>
  <si>
    <t>=IFERROR(K297/F297,"")</t>
  </si>
  <si>
    <t>=IF($P$7="EUR",(K297*1.8)/F297,(K297*1.8)/F297)</t>
  </si>
  <si>
    <t>=IF(VLOOKUP(B297,Product_Group_Discounts,3,FALSE)="",'New Quote Discounts'!$D$7,VLOOKUP(B297,Product_Group_Discounts,3,FALSE))</t>
  </si>
  <si>
    <t>5012568274323</t>
  </si>
  <si>
    <t>=IF($J$7="GBP",K297,IF($J$7="EUR",L297,M297))</t>
  </si>
  <si>
    <t>=(K297-J297)/K297</t>
  </si>
  <si>
    <t>1.36000000000058</t>
  </si>
  <si>
    <t>=IFERROR(IF('Price List'!$E$3="QUOTE",K298-(K298*Q298),K298-(K298*L298)-(K298*Q298)),"")</t>
  </si>
  <si>
    <t>=IF($K$7="GBP",NL("First","Sales Price","Unit Price","Item No.","@@"&amp;$G298,"Ending Date","@@","Sales Type","All Customers","Currency Code","@@"),IF($K$7="EUR",NL("First","Sales Price","Unit Price","Item No.","@@"&amp;$G298,"Ending Date","@@","Sales Type","All Customers","Currency Code","@@")*'New Quote Discounts'!$K$3,NL("First","Sales Price","Unit Price","Item No.","@@"&amp;$G298,"Ending Date","@@","Sales Type","All Customers","Currency Code","@@")*'New Quote Discounts'!$K$4))</t>
  </si>
  <si>
    <t>=IFERROR(IF(NL("First","Sales Line Discount","Line Discount %","Code","@@"&amp;$G298,"Sales Type","Customer","Sales Code",$C$3)="",M298,NL("First","Sales Line Discount","Line Discount %","Code","@@"&amp;$G298,"Sales Type","Customer","Sales Code",$C$3)/100),0)</t>
  </si>
  <si>
    <t>=IFERROR(NL("First","Sales Line Discount","Line Discount %","Code","@@"&amp;$B298,"Sales Type","Customer","Sales Code",$C$3,"Type","Item Discount Group")/100,$N298)</t>
  </si>
  <si>
    <t>=IFERROR(K298/F298,"")</t>
  </si>
  <si>
    <t>=IF($P$7="EUR",(K298*1.8)/F298,(K298*1.8)/F298)</t>
  </si>
  <si>
    <t>=IF(VLOOKUP(B298,Product_Group_Discounts,3,FALSE)="",'New Quote Discounts'!$D$7,VLOOKUP(B298,Product_Group_Discounts,3,FALSE))</t>
  </si>
  <si>
    <t>5012568254615</t>
  </si>
  <si>
    <t>=IF($J$7="GBP",K298,IF($J$7="EUR",L298,M298))</t>
  </si>
  <si>
    <t>=(K298-J298)/K298</t>
  </si>
  <si>
    <t>1.23999999999978</t>
  </si>
  <si>
    <t>=IFERROR(IF('Price List'!$E$3="QUOTE",K299-(K299*Q299),K299-(K299*L299)-(K299*Q299)),"")</t>
  </si>
  <si>
    <t>=IF($K$7="GBP",NL("First","Sales Price","Unit Price","Item No.","@@"&amp;$G299,"Ending Date","@@","Sales Type","All Customers","Currency Code","@@"),IF($K$7="EUR",NL("First","Sales Price","Unit Price","Item No.","@@"&amp;$G299,"Ending Date","@@","Sales Type","All Customers","Currency Code","@@")*'New Quote Discounts'!$K$3,NL("First","Sales Price","Unit Price","Item No.","@@"&amp;$G299,"Ending Date","@@","Sales Type","All Customers","Currency Code","@@")*'New Quote Discounts'!$K$4))</t>
  </si>
  <si>
    <t>=IFERROR(IF(NL("First","Sales Line Discount","Line Discount %","Code","@@"&amp;$G299,"Sales Type","Customer","Sales Code",$C$3)="",M299,NL("First","Sales Line Discount","Line Discount %","Code","@@"&amp;$G299,"Sales Type","Customer","Sales Code",$C$3)/100),0)</t>
  </si>
  <si>
    <t>=IFERROR(NL("First","Sales Line Discount","Line Discount %","Code","@@"&amp;$B299,"Sales Type","Customer","Sales Code",$C$3,"Type","Item Discount Group")/100,$N299)</t>
  </si>
  <si>
    <t>=IFERROR(K299/F299,"")</t>
  </si>
  <si>
    <t>=IF($P$7="EUR",(K299*1.8)/F299,(K299*1.8)/F299)</t>
  </si>
  <si>
    <t>=IF(VLOOKUP(B299,Product_Group_Discounts,3,FALSE)="",'New Quote Discounts'!$D$7,VLOOKUP(B299,Product_Group_Discounts,3,FALSE))</t>
  </si>
  <si>
    <t>5012568247112</t>
  </si>
  <si>
    <t>=IF($J$7="GBP",K299,IF($J$7="EUR",L299,M299))</t>
  </si>
  <si>
    <t>=(K299-J299)/K299</t>
  </si>
  <si>
    <t>=IFERROR(IF('Price List'!$E$3="QUOTE",K300-(K300*Q300),K300-(K300*L300)-(K300*Q300)),"")</t>
  </si>
  <si>
    <t>=IF($K$7="GBP",NL("First","Sales Price","Unit Price","Item No.","@@"&amp;$G300,"Ending Date","@@","Sales Type","All Customers","Currency Code","@@"),IF($K$7="EUR",NL("First","Sales Price","Unit Price","Item No.","@@"&amp;$G300,"Ending Date","@@","Sales Type","All Customers","Currency Code","@@")*'New Quote Discounts'!$K$3,NL("First","Sales Price","Unit Price","Item No.","@@"&amp;$G300,"Ending Date","@@","Sales Type","All Customers","Currency Code","@@")*'New Quote Discounts'!$K$4))</t>
  </si>
  <si>
    <t>=IFERROR(IF(NL("First","Sales Line Discount","Line Discount %","Code","@@"&amp;$G300,"Sales Type","Customer","Sales Code",$C$3)="",M300,NL("First","Sales Line Discount","Line Discount %","Code","@@"&amp;$G300,"Sales Type","Customer","Sales Code",$C$3)/100),0)</t>
  </si>
  <si>
    <t>=IFERROR(NL("First","Sales Line Discount","Line Discount %","Code","@@"&amp;$B300,"Sales Type","Customer","Sales Code",$C$3,"Type","Item Discount Group")/100,$N300)</t>
  </si>
  <si>
    <t>=IFERROR(K300/F300,"")</t>
  </si>
  <si>
    <t>=IF($P$7="EUR",(K300*1.8)/F300,(K300*1.8)/F300)</t>
  </si>
  <si>
    <t>=IF(VLOOKUP(B300,Product_Group_Discounts,3,FALSE)="",'New Quote Discounts'!$D$7,VLOOKUP(B300,Product_Group_Discounts,3,FALSE))</t>
  </si>
  <si>
    <t>5012568284063</t>
  </si>
  <si>
    <t>=IF($J$7="GBP",K300,IF($J$7="EUR",L300,M300))</t>
  </si>
  <si>
    <t>=(K300-J300)/K300</t>
  </si>
  <si>
    <t>1.55999999999949</t>
  </si>
  <si>
    <t>=IFERROR(IF('Price List'!$E$3="QUOTE",K301-(K301*Q301),K301-(K301*L301)-(K301*Q301)),"")</t>
  </si>
  <si>
    <t>=IF($K$7="GBP",NL("First","Sales Price","Unit Price","Item No.","@@"&amp;$G301,"Ending Date","@@","Sales Type","All Customers","Currency Code","@@"),IF($K$7="EUR",NL("First","Sales Price","Unit Price","Item No.","@@"&amp;$G301,"Ending Date","@@","Sales Type","All Customers","Currency Code","@@")*'New Quote Discounts'!$K$3,NL("First","Sales Price","Unit Price","Item No.","@@"&amp;$G301,"Ending Date","@@","Sales Type","All Customers","Currency Code","@@")*'New Quote Discounts'!$K$4))</t>
  </si>
  <si>
    <t>=IFERROR(IF(NL("First","Sales Line Discount","Line Discount %","Code","@@"&amp;$G301,"Sales Type","Customer","Sales Code",$C$3)="",M301,NL("First","Sales Line Discount","Line Discount %","Code","@@"&amp;$G301,"Sales Type","Customer","Sales Code",$C$3)/100),0)</t>
  </si>
  <si>
    <t>=IFERROR(NL("First","Sales Line Discount","Line Discount %","Code","@@"&amp;$B301,"Sales Type","Customer","Sales Code",$C$3,"Type","Item Discount Group")/100,$N301)</t>
  </si>
  <si>
    <t>=IFERROR(K301/F301,"")</t>
  </si>
  <si>
    <t>=IF($P$7="EUR",(K301*1.8)/F301,(K301*1.8)/F301)</t>
  </si>
  <si>
    <t>=IF(VLOOKUP(B301,Product_Group_Discounts,3,FALSE)="",'New Quote Discounts'!$D$7,VLOOKUP(B301,Product_Group_Discounts,3,FALSE))</t>
  </si>
  <si>
    <t>5012568254646</t>
  </si>
  <si>
    <t>=IF($J$7="GBP",K301,IF($J$7="EUR",L301,M301))</t>
  </si>
  <si>
    <t>=(K301-J301)/K301</t>
  </si>
  <si>
    <t>3.11999999999898</t>
  </si>
  <si>
    <t>=IFERROR(IF('Price List'!$E$3="QUOTE",K302-(K302*Q302),K302-(K302*L302)-(K302*Q302)),"")</t>
  </si>
  <si>
    <t>=IF($K$7="GBP",NL("First","Sales Price","Unit Price","Item No.","@@"&amp;$G302,"Ending Date","@@","Sales Type","All Customers","Currency Code","@@"),IF($K$7="EUR",NL("First","Sales Price","Unit Price","Item No.","@@"&amp;$G302,"Ending Date","@@","Sales Type","All Customers","Currency Code","@@")*'New Quote Discounts'!$K$3,NL("First","Sales Price","Unit Price","Item No.","@@"&amp;$G302,"Ending Date","@@","Sales Type","All Customers","Currency Code","@@")*'New Quote Discounts'!$K$4))</t>
  </si>
  <si>
    <t>=IFERROR(IF(NL("First","Sales Line Discount","Line Discount %","Code","@@"&amp;$G302,"Sales Type","Customer","Sales Code",$C$3)="",M302,NL("First","Sales Line Discount","Line Discount %","Code","@@"&amp;$G302,"Sales Type","Customer","Sales Code",$C$3)/100),0)</t>
  </si>
  <si>
    <t>=IFERROR(NL("First","Sales Line Discount","Line Discount %","Code","@@"&amp;$B302,"Sales Type","Customer","Sales Code",$C$3,"Type","Item Discount Group")/100,$N302)</t>
  </si>
  <si>
    <t>=IFERROR(K302/F302,"")</t>
  </si>
  <si>
    <t>=IF($P$7="EUR",(K302*1.8)/F302,(K302*1.8)/F302)</t>
  </si>
  <si>
    <t>=IF(VLOOKUP(B302,Product_Group_Discounts,3,FALSE)="",'New Quote Discounts'!$D$7,VLOOKUP(B302,Product_Group_Discounts,3,FALSE))</t>
  </si>
  <si>
    <t>5012568254622</t>
  </si>
  <si>
    <t>=IF($J$7="GBP",K302,IF($J$7="EUR",L302,M302))</t>
  </si>
  <si>
    <t>=(K302-J302)/K302</t>
  </si>
  <si>
    <t>2.22999999999956</t>
  </si>
  <si>
    <t>=IFERROR(IF('Price List'!$E$3="QUOTE",K303-(K303*Q303),K303-(K303*L303)-(K303*Q303)),"")</t>
  </si>
  <si>
    <t>=IF($K$7="GBP",NL("First","Sales Price","Unit Price","Item No.","@@"&amp;$G303,"Ending Date","@@","Sales Type","All Customers","Currency Code","@@"),IF($K$7="EUR",NL("First","Sales Price","Unit Price","Item No.","@@"&amp;$G303,"Ending Date","@@","Sales Type","All Customers","Currency Code","@@")*'New Quote Discounts'!$K$3,NL("First","Sales Price","Unit Price","Item No.","@@"&amp;$G303,"Ending Date","@@","Sales Type","All Customers","Currency Code","@@")*'New Quote Discounts'!$K$4))</t>
  </si>
  <si>
    <t>=IFERROR(IF(NL("First","Sales Line Discount","Line Discount %","Code","@@"&amp;$G303,"Sales Type","Customer","Sales Code",$C$3)="",M303,NL("First","Sales Line Discount","Line Discount %","Code","@@"&amp;$G303,"Sales Type","Customer","Sales Code",$C$3)/100),0)</t>
  </si>
  <si>
    <t>=IFERROR(NL("First","Sales Line Discount","Line Discount %","Code","@@"&amp;$B303,"Sales Type","Customer","Sales Code",$C$3,"Type","Item Discount Group")/100,$N303)</t>
  </si>
  <si>
    <t>=IFERROR(K303/F303,"")</t>
  </si>
  <si>
    <t>=IF($P$7="EUR",(K303*1.8)/F303,(K303*1.8)/F303)</t>
  </si>
  <si>
    <t>=IF(VLOOKUP(B303,Product_Group_Discounts,3,FALSE)="",'New Quote Discounts'!$D$7,VLOOKUP(B303,Product_Group_Discounts,3,FALSE))</t>
  </si>
  <si>
    <t>5012568288085</t>
  </si>
  <si>
    <t>=IF($J$7="GBP",K303,IF($J$7="EUR",L303,M303))</t>
  </si>
  <si>
    <t>=(K303-J303)/K303</t>
  </si>
  <si>
    <t>0</t>
  </si>
  <si>
    <t>=IFERROR(IF('Price List'!$E$3="QUOTE",K304-(K304*Q304),K304-(K304*L304)-(K304*Q304)),"")</t>
  </si>
  <si>
    <t>=IF($K$7="GBP",NL("First","Sales Price","Unit Price","Item No.","@@"&amp;$G304,"Ending Date","@@","Sales Type","All Customers","Currency Code","@@"),IF($K$7="EUR",NL("First","Sales Price","Unit Price","Item No.","@@"&amp;$G304,"Ending Date","@@","Sales Type","All Customers","Currency Code","@@")*'New Quote Discounts'!$K$3,NL("First","Sales Price","Unit Price","Item No.","@@"&amp;$G304,"Ending Date","@@","Sales Type","All Customers","Currency Code","@@")*'New Quote Discounts'!$K$4))</t>
  </si>
  <si>
    <t>=IFERROR(IF(NL("First","Sales Line Discount","Line Discount %","Code","@@"&amp;$G304,"Sales Type","Customer","Sales Code",$C$3)="",M304,NL("First","Sales Line Discount","Line Discount %","Code","@@"&amp;$G304,"Sales Type","Customer","Sales Code",$C$3)/100),0)</t>
  </si>
  <si>
    <t>=IFERROR(NL("First","Sales Line Discount","Line Discount %","Code","@@"&amp;$B304,"Sales Type","Customer","Sales Code",$C$3,"Type","Item Discount Group")/100,$N304)</t>
  </si>
  <si>
    <t>=IFERROR(K304/F304,"")</t>
  </si>
  <si>
    <t>=IF($P$7="EUR",(K304*1.8)/F304,(K304*1.8)/F304)</t>
  </si>
  <si>
    <t>=IF(VLOOKUP(B304,Product_Group_Discounts,3,FALSE)="",'New Quote Discounts'!$D$7,VLOOKUP(B304,Product_Group_Discounts,3,FALSE))</t>
  </si>
  <si>
    <t>5012568254639</t>
  </si>
  <si>
    <t>=IF($J$7="GBP",K304,IF($J$7="EUR",L304,M304))</t>
  </si>
  <si>
    <t>=(K304-J304)/K304</t>
  </si>
  <si>
    <t>3.56000000000131</t>
  </si>
  <si>
    <t>=IFERROR(IF('Price List'!$E$3="QUOTE",K305-(K305*Q305),K305-(K305*L305)-(K305*Q305)),"")</t>
  </si>
  <si>
    <t>=IF($K$7="GBP",NL("First","Sales Price","Unit Price","Item No.","@@"&amp;$G305,"Ending Date","@@","Sales Type","All Customers","Currency Code","@@"),IF($K$7="EUR",NL("First","Sales Price","Unit Price","Item No.","@@"&amp;$G305,"Ending Date","@@","Sales Type","All Customers","Currency Code","@@")*'New Quote Discounts'!$K$3,NL("First","Sales Price","Unit Price","Item No.","@@"&amp;$G305,"Ending Date","@@","Sales Type","All Customers","Currency Code","@@")*'New Quote Discounts'!$K$4))</t>
  </si>
  <si>
    <t>=IFERROR(IF(NL("First","Sales Line Discount","Line Discount %","Code","@@"&amp;$G305,"Sales Type","Customer","Sales Code",$C$3)="",M305,NL("First","Sales Line Discount","Line Discount %","Code","@@"&amp;$G305,"Sales Type","Customer","Sales Code",$C$3)/100),0)</t>
  </si>
  <si>
    <t>=IFERROR(NL("First","Sales Line Discount","Line Discount %","Code","@@"&amp;$B305,"Sales Type","Customer","Sales Code",$C$3,"Type","Item Discount Group")/100,$N305)</t>
  </si>
  <si>
    <t>=IFERROR(K305/F305,"")</t>
  </si>
  <si>
    <t>=IF($P$7="EUR",(K305*1.8)/F305,(K305*1.8)/F305)</t>
  </si>
  <si>
    <t>=IF(VLOOKUP(B305,Product_Group_Discounts,3,FALSE)="",'New Quote Discounts'!$D$7,VLOOKUP(B305,Product_Group_Discounts,3,FALSE))</t>
  </si>
  <si>
    <t>5012568285107</t>
  </si>
  <si>
    <t>=IF($J$7="GBP",K305,IF($J$7="EUR",L305,M305))</t>
  </si>
  <si>
    <t>=(K305-J305)/K305</t>
  </si>
  <si>
    <t>7.12000000000262</t>
  </si>
  <si>
    <t>=IFERROR(IF('Price List'!$E$3="QUOTE",K306-(K306*Q306),K306-(K306*L306)-(K306*Q306)),"")</t>
  </si>
  <si>
    <t>=IF($K$7="GBP",NL("First","Sales Price","Unit Price","Item No.","@@"&amp;$G306,"Ending Date","@@","Sales Type","All Customers","Currency Code","@@"),IF($K$7="EUR",NL("First","Sales Price","Unit Price","Item No.","@@"&amp;$G306,"Ending Date","@@","Sales Type","All Customers","Currency Code","@@")*'New Quote Discounts'!$K$3,NL("First","Sales Price","Unit Price","Item No.","@@"&amp;$G306,"Ending Date","@@","Sales Type","All Customers","Currency Code","@@")*'New Quote Discounts'!$K$4))</t>
  </si>
  <si>
    <t>=IFERROR(IF(NL("First","Sales Line Discount","Line Discount %","Code","@@"&amp;$G306,"Sales Type","Customer","Sales Code",$C$3)="",M306,NL("First","Sales Line Discount","Line Discount %","Code","@@"&amp;$G306,"Sales Type","Customer","Sales Code",$C$3)/100),0)</t>
  </si>
  <si>
    <t>=IFERROR(NL("First","Sales Line Discount","Line Discount %","Code","@@"&amp;$B306,"Sales Type","Customer","Sales Code",$C$3,"Type","Item Discount Group")/100,$N306)</t>
  </si>
  <si>
    <t>=IFERROR(K306/F306,"")</t>
  </si>
  <si>
    <t>=IF($P$7="EUR",(K306*1.8)/F306,(K306*1.8)/F306)</t>
  </si>
  <si>
    <t>=IF(VLOOKUP(B306,Product_Group_Discounts,3,FALSE)="",'New Quote Discounts'!$D$7,VLOOKUP(B306,Product_Group_Discounts,3,FALSE))</t>
  </si>
  <si>
    <t>5012568288139</t>
  </si>
  <si>
    <t>=IF($J$7="GBP",K306,IF($J$7="EUR",L306,M306))</t>
  </si>
  <si>
    <t>=(K306-J306)/K306</t>
  </si>
  <si>
    <t>4.5</t>
  </si>
  <si>
    <t>=IFERROR(IF('Price List'!$E$3="QUOTE",K307-(K307*Q307),K307-(K307*L307)-(K307*Q307)),"")</t>
  </si>
  <si>
    <t>=IF($K$7="GBP",NL("First","Sales Price","Unit Price","Item No.","@@"&amp;$G307,"Ending Date","@@","Sales Type","All Customers","Currency Code","@@"),IF($K$7="EUR",NL("First","Sales Price","Unit Price","Item No.","@@"&amp;$G307,"Ending Date","@@","Sales Type","All Customers","Currency Code","@@")*'New Quote Discounts'!$K$3,NL("First","Sales Price","Unit Price","Item No.","@@"&amp;$G307,"Ending Date","@@","Sales Type","All Customers","Currency Code","@@")*'New Quote Discounts'!$K$4))</t>
  </si>
  <si>
    <t>=IFERROR(IF(NL("First","Sales Line Discount","Line Discount %","Code","@@"&amp;$G307,"Sales Type","Customer","Sales Code",$C$3)="",M307,NL("First","Sales Line Discount","Line Discount %","Code","@@"&amp;$G307,"Sales Type","Customer","Sales Code",$C$3)/100),0)</t>
  </si>
  <si>
    <t>=IFERROR(NL("First","Sales Line Discount","Line Discount %","Code","@@"&amp;$B307,"Sales Type","Customer","Sales Code",$C$3,"Type","Item Discount Group")/100,$N307)</t>
  </si>
  <si>
    <t>=IFERROR(K307/F307,"")</t>
  </si>
  <si>
    <t>=IF($P$7="EUR",(K307*1.8)/F307,(K307*1.8)/F307)</t>
  </si>
  <si>
    <t>=IF(VLOOKUP(B307,Product_Group_Discounts,3,FALSE)="",'New Quote Discounts'!$D$7,VLOOKUP(B307,Product_Group_Discounts,3,FALSE))</t>
  </si>
  <si>
    <t>5012568282076</t>
  </si>
  <si>
    <t>=IF($J$7="GBP",K307,IF($J$7="EUR",L307,M307))</t>
  </si>
  <si>
    <t>=(K307-J307)/K307</t>
  </si>
  <si>
    <t>=IFERROR(IF('Price List'!$E$3="QUOTE",K308-(K308*Q308),K308-(K308*L308)-(K308*Q308)),"")</t>
  </si>
  <si>
    <t>=IF($K$7="GBP",NL("First","Sales Price","Unit Price","Item No.","@@"&amp;$G308,"Ending Date","@@","Sales Type","All Customers","Currency Code","@@"),IF($K$7="EUR",NL("First","Sales Price","Unit Price","Item No.","@@"&amp;$G308,"Ending Date","@@","Sales Type","All Customers","Currency Code","@@")*'New Quote Discounts'!$K$3,NL("First","Sales Price","Unit Price","Item No.","@@"&amp;$G308,"Ending Date","@@","Sales Type","All Customers","Currency Code","@@")*'New Quote Discounts'!$K$4))</t>
  </si>
  <si>
    <t>=IFERROR(IF(NL("First","Sales Line Discount","Line Discount %","Code","@@"&amp;$G308,"Sales Type","Customer","Sales Code",$C$3)="",M308,NL("First","Sales Line Discount","Line Discount %","Code","@@"&amp;$G308,"Sales Type","Customer","Sales Code",$C$3)/100),0)</t>
  </si>
  <si>
    <t>=IFERROR(NL("First","Sales Line Discount","Line Discount %","Code","@@"&amp;$B308,"Sales Type","Customer","Sales Code",$C$3,"Type","Item Discount Group")/100,$N308)</t>
  </si>
  <si>
    <t>=IFERROR(K308/F308,"")</t>
  </si>
  <si>
    <t>=IF($P$7="EUR",(K308*1.8)/F308,(K308*1.8)/F308)</t>
  </si>
  <si>
    <t>=IF(VLOOKUP(B308,Product_Group_Discounts,3,FALSE)="",'New Quote Discounts'!$D$7,VLOOKUP(B308,Product_Group_Discounts,3,FALSE))</t>
  </si>
  <si>
    <t>5012568282069</t>
  </si>
  <si>
    <t>=IF($J$7="GBP",K308,IF($J$7="EUR",L308,M308))</t>
  </si>
  <si>
    <t>=(K308-J308)/K308</t>
  </si>
  <si>
    <t>=IFERROR(IF('Price List'!$E$3="QUOTE",K309-(K309*Q309),K309-(K309*L309)-(K309*Q309)),"")</t>
  </si>
  <si>
    <t>=IF($K$7="GBP",NL("First","Sales Price","Unit Price","Item No.","@@"&amp;$G309,"Ending Date","@@","Sales Type","All Customers","Currency Code","@@"),IF($K$7="EUR",NL("First","Sales Price","Unit Price","Item No.","@@"&amp;$G309,"Ending Date","@@","Sales Type","All Customers","Currency Code","@@")*'New Quote Discounts'!$K$3,NL("First","Sales Price","Unit Price","Item No.","@@"&amp;$G309,"Ending Date","@@","Sales Type","All Customers","Currency Code","@@")*'New Quote Discounts'!$K$4))</t>
  </si>
  <si>
    <t>=IFERROR(IF(NL("First","Sales Line Discount","Line Discount %","Code","@@"&amp;$G309,"Sales Type","Customer","Sales Code",$C$3)="",M309,NL("First","Sales Line Discount","Line Discount %","Code","@@"&amp;$G309,"Sales Type","Customer","Sales Code",$C$3)/100),0)</t>
  </si>
  <si>
    <t>=IFERROR(NL("First","Sales Line Discount","Line Discount %","Code","@@"&amp;$B309,"Sales Type","Customer","Sales Code",$C$3,"Type","Item Discount Group")/100,$N309)</t>
  </si>
  <si>
    <t>=IFERROR(K309/F309,"")</t>
  </si>
  <si>
    <t>=IF($P$7="EUR",(K309*1.8)/F309,(K309*1.8)/F309)</t>
  </si>
  <si>
    <t>=IF(VLOOKUP(B309,Product_Group_Discounts,3,FALSE)="",'New Quote Discounts'!$D$7,VLOOKUP(B309,Product_Group_Discounts,3,FALSE))</t>
  </si>
  <si>
    <t>5012568292013</t>
  </si>
  <si>
    <t>=IF($J$7="GBP",K309,IF($J$7="EUR",L309,M309))</t>
  </si>
  <si>
    <t>=(K309-J309)/K309</t>
  </si>
  <si>
    <t>=IFERROR(IF('Price List'!$E$3="QUOTE",K310-(K310*Q310),K310-(K310*L310)-(K310*Q310)),"")</t>
  </si>
  <si>
    <t>=IF($K$7="GBP",NL("First","Sales Price","Unit Price","Item No.","@@"&amp;$G310,"Ending Date","@@","Sales Type","All Customers","Currency Code","@@"),IF($K$7="EUR",NL("First","Sales Price","Unit Price","Item No.","@@"&amp;$G310,"Ending Date","@@","Sales Type","All Customers","Currency Code","@@")*'New Quote Discounts'!$K$3,NL("First","Sales Price","Unit Price","Item No.","@@"&amp;$G310,"Ending Date","@@","Sales Type","All Customers","Currency Code","@@")*'New Quote Discounts'!$K$4))</t>
  </si>
  <si>
    <t>=IFERROR(IF(NL("First","Sales Line Discount","Line Discount %","Code","@@"&amp;$G310,"Sales Type","Customer","Sales Code",$C$3)="",M310,NL("First","Sales Line Discount","Line Discount %","Code","@@"&amp;$G310,"Sales Type","Customer","Sales Code",$C$3)/100),0)</t>
  </si>
  <si>
    <t>=IFERROR(NL("First","Sales Line Discount","Line Discount %","Code","@@"&amp;$B310,"Sales Type","Customer","Sales Code",$C$3,"Type","Item Discount Group")/100,$N310)</t>
  </si>
  <si>
    <t>=IFERROR(K310/F310,"")</t>
  </si>
  <si>
    <t>=IF($P$7="EUR",(K310*1.8)/F310,(K310*1.8)/F310)</t>
  </si>
  <si>
    <t>=IF(VLOOKUP(B310,Product_Group_Discounts,3,FALSE)="",'New Quote Discounts'!$D$7,VLOOKUP(B310,Product_Group_Discounts,3,FALSE))</t>
  </si>
  <si>
    <t>5012568254653</t>
  </si>
  <si>
    <t>=IF($J$7="GBP",K310,IF($J$7="EUR",L310,M310))</t>
  </si>
  <si>
    <t>=(K310-J310)/K310</t>
  </si>
  <si>
    <t>=IFERROR(IF('Price List'!$E$3="QUOTE",K311-(K311*Q311),K311-(K311*L311)-(K311*Q311)),"")</t>
  </si>
  <si>
    <t>=IF($K$7="GBP",NL("First","Sales Price","Unit Price","Item No.","@@"&amp;$G311,"Ending Date","@@","Sales Type","All Customers","Currency Code","@@"),IF($K$7="EUR",NL("First","Sales Price","Unit Price","Item No.","@@"&amp;$G311,"Ending Date","@@","Sales Type","All Customers","Currency Code","@@")*'New Quote Discounts'!$K$3,NL("First","Sales Price","Unit Price","Item No.","@@"&amp;$G311,"Ending Date","@@","Sales Type","All Customers","Currency Code","@@")*'New Quote Discounts'!$K$4))</t>
  </si>
  <si>
    <t>=IFERROR(IF(NL("First","Sales Line Discount","Line Discount %","Code","@@"&amp;$G311,"Sales Type","Customer","Sales Code",$C$3)="",M311,NL("First","Sales Line Discount","Line Discount %","Code","@@"&amp;$G311,"Sales Type","Customer","Sales Code",$C$3)/100),0)</t>
  </si>
  <si>
    <t>=IFERROR(NL("First","Sales Line Discount","Line Discount %","Code","@@"&amp;$B311,"Sales Type","Customer","Sales Code",$C$3,"Type","Item Discount Group")/100,$N311)</t>
  </si>
  <si>
    <t>=IFERROR(K311/F311,"")</t>
  </si>
  <si>
    <t>=IF($P$7="EUR",(K311*1.8)/F311,(K311*1.8)/F311)</t>
  </si>
  <si>
    <t>=IF(VLOOKUP(B311,Product_Group_Discounts,3,FALSE)="",'New Quote Discounts'!$D$7,VLOOKUP(B311,Product_Group_Discounts,3,FALSE))</t>
  </si>
  <si>
    <t>5012568355084</t>
  </si>
  <si>
    <t>=IF($J$7="GBP",K311,IF($J$7="EUR",L311,M311))</t>
  </si>
  <si>
    <t>=(K311-J311)/K311</t>
  </si>
  <si>
    <t>=IFERROR(IF('Price List'!$E$3="QUOTE",K312-(K312*Q312),K312-(K312*L312)-(K312*Q312)),"")</t>
  </si>
  <si>
    <t>=IF($K$7="GBP",NL("First","Sales Price","Unit Price","Item No.","@@"&amp;$G312,"Ending Date","@@","Sales Type","All Customers","Currency Code","@@"),IF($K$7="EUR",NL("First","Sales Price","Unit Price","Item No.","@@"&amp;$G312,"Ending Date","@@","Sales Type","All Customers","Currency Code","@@")*'New Quote Discounts'!$K$3,NL("First","Sales Price","Unit Price","Item No.","@@"&amp;$G312,"Ending Date","@@","Sales Type","All Customers","Currency Code","@@")*'New Quote Discounts'!$K$4))</t>
  </si>
  <si>
    <t>=IFERROR(IF(NL("First","Sales Line Discount","Line Discount %","Code","@@"&amp;$G312,"Sales Type","Customer","Sales Code",$C$3)="",M312,NL("First","Sales Line Discount","Line Discount %","Code","@@"&amp;$G312,"Sales Type","Customer","Sales Code",$C$3)/100),0)</t>
  </si>
  <si>
    <t>=IFERROR(NL("First","Sales Line Discount","Line Discount %","Code","@@"&amp;$B312,"Sales Type","Customer","Sales Code",$C$3,"Type","Item Discount Group")/100,$N312)</t>
  </si>
  <si>
    <t>=IFERROR(K312/F312,"")</t>
  </si>
  <si>
    <t>=IF($P$7="EUR",(K312*1.8)/F312,(K312*1.8)/F312)</t>
  </si>
  <si>
    <t>=IF(VLOOKUP(B312,Product_Group_Discounts,3,FALSE)="",'New Quote Discounts'!$D$7,VLOOKUP(B312,Product_Group_Discounts,3,FALSE))</t>
  </si>
  <si>
    <t>5012568355091</t>
  </si>
  <si>
    <t>=IF($J$7="GBP",K312,IF($J$7="EUR",L312,M312))</t>
  </si>
  <si>
    <t>=(K312-J312)/K312</t>
  </si>
  <si>
    <t>=IFERROR(IF('Price List'!$E$3="QUOTE",K313-(K313*Q313),K313-(K313*L313)-(K313*Q313)),"")</t>
  </si>
  <si>
    <t>=IF($K$7="GBP",NL("First","Sales Price","Unit Price","Item No.","@@"&amp;$G313,"Ending Date","@@","Sales Type","All Customers","Currency Code","@@"),IF($K$7="EUR",NL("First","Sales Price","Unit Price","Item No.","@@"&amp;$G313,"Ending Date","@@","Sales Type","All Customers","Currency Code","@@")*'New Quote Discounts'!$K$3,NL("First","Sales Price","Unit Price","Item No.","@@"&amp;$G313,"Ending Date","@@","Sales Type","All Customers","Currency Code","@@")*'New Quote Discounts'!$K$4))</t>
  </si>
  <si>
    <t>=IFERROR(IF(NL("First","Sales Line Discount","Line Discount %","Code","@@"&amp;$G313,"Sales Type","Customer","Sales Code",$C$3)="",M313,NL("First","Sales Line Discount","Line Discount %","Code","@@"&amp;$G313,"Sales Type","Customer","Sales Code",$C$3)/100),0)</t>
  </si>
  <si>
    <t>=IFERROR(NL("First","Sales Line Discount","Line Discount %","Code","@@"&amp;$B313,"Sales Type","Customer","Sales Code",$C$3,"Type","Item Discount Group")/100,$N313)</t>
  </si>
  <si>
    <t>=IFERROR(K313/F313,"")</t>
  </si>
  <si>
    <t>=IF($P$7="EUR",(K313*1.8)/F313,(K313*1.8)/F313)</t>
  </si>
  <si>
    <t>=IF(VLOOKUP(B313,Product_Group_Discounts,3,FALSE)="",'New Quote Discounts'!$D$7,VLOOKUP(B313,Product_Group_Discounts,3,FALSE))</t>
  </si>
  <si>
    <t>5012568361641</t>
  </si>
  <si>
    <t>=IF($J$7="GBP",K313,IF($J$7="EUR",L313,M313))</t>
  </si>
  <si>
    <t>=(K313-J313)/K313</t>
  </si>
  <si>
    <t>=IFERROR(IF('Price List'!$E$3="QUOTE",K314-(K314*Q314),K314-(K314*L314)-(K314*Q314)),"")</t>
  </si>
  <si>
    <t>=IF($K$7="GBP",NL("First","Sales Price","Unit Price","Item No.","@@"&amp;$G314,"Ending Date","@@","Sales Type","All Customers","Currency Code","@@"),IF($K$7="EUR",NL("First","Sales Price","Unit Price","Item No.","@@"&amp;$G314,"Ending Date","@@","Sales Type","All Customers","Currency Code","@@")*'New Quote Discounts'!$K$3,NL("First","Sales Price","Unit Price","Item No.","@@"&amp;$G314,"Ending Date","@@","Sales Type","All Customers","Currency Code","@@")*'New Quote Discounts'!$K$4))</t>
  </si>
  <si>
    <t>=IFERROR(IF(NL("First","Sales Line Discount","Line Discount %","Code","@@"&amp;$G314,"Sales Type","Customer","Sales Code",$C$3)="",M314,NL("First","Sales Line Discount","Line Discount %","Code","@@"&amp;$G314,"Sales Type","Customer","Sales Code",$C$3)/100),0)</t>
  </si>
  <si>
    <t>=IFERROR(NL("First","Sales Line Discount","Line Discount %","Code","@@"&amp;$B314,"Sales Type","Customer","Sales Code",$C$3,"Type","Item Discount Group")/100,$N314)</t>
  </si>
  <si>
    <t>=IFERROR(K314/F314,"")</t>
  </si>
  <si>
    <t>=IF($P$7="EUR",(K314*1.8)/F314,(K314*1.8)/F314)</t>
  </si>
  <si>
    <t>=IF(VLOOKUP(B314,Product_Group_Discounts,3,FALSE)="",'New Quote Discounts'!$D$7,VLOOKUP(B314,Product_Group_Discounts,3,FALSE))</t>
  </si>
  <si>
    <t>5012568361658</t>
  </si>
  <si>
    <t>=IF($J$7="GBP",K314,IF($J$7="EUR",L314,M314))</t>
  </si>
  <si>
    <t>=(K314-J314)/K314</t>
  </si>
  <si>
    <t>=IFERROR(IF('Price List'!$E$3="QUOTE",K315-(K315*Q315),K315-(K315*L315)-(K315*Q315)),"")</t>
  </si>
  <si>
    <t>=IF($K$7="GBP",NL("First","Sales Price","Unit Price","Item No.","@@"&amp;$G315,"Ending Date","@@","Sales Type","All Customers","Currency Code","@@"),IF($K$7="EUR",NL("First","Sales Price","Unit Price","Item No.","@@"&amp;$G315,"Ending Date","@@","Sales Type","All Customers","Currency Code","@@")*'New Quote Discounts'!$K$3,NL("First","Sales Price","Unit Price","Item No.","@@"&amp;$G315,"Ending Date","@@","Sales Type","All Customers","Currency Code","@@")*'New Quote Discounts'!$K$4))</t>
  </si>
  <si>
    <t>=IFERROR(IF(NL("First","Sales Line Discount","Line Discount %","Code","@@"&amp;$G315,"Sales Type","Customer","Sales Code",$C$3)="",M315,NL("First","Sales Line Discount","Line Discount %","Code","@@"&amp;$G315,"Sales Type","Customer","Sales Code",$C$3)/100),0)</t>
  </si>
  <si>
    <t>=IFERROR(NL("First","Sales Line Discount","Line Discount %","Code","@@"&amp;$B315,"Sales Type","Customer","Sales Code",$C$3,"Type","Item Discount Group")/100,$N315)</t>
  </si>
  <si>
    <t>=IFERROR(K315/F315,"")</t>
  </si>
  <si>
    <t>=IF($P$7="EUR",(K315*1.8)/F315,(K315*1.8)/F315)</t>
  </si>
  <si>
    <t>=IF(VLOOKUP(B315,Product_Group_Discounts,3,FALSE)="",'New Quote Discounts'!$D$7,VLOOKUP(B315,Product_Group_Discounts,3,FALSE))</t>
  </si>
  <si>
    <t>5012568358566</t>
  </si>
  <si>
    <t>=IF($J$7="GBP",K315,IF($J$7="EUR",L315,M315))</t>
  </si>
  <si>
    <t>=(K315-J315)/K315</t>
  </si>
  <si>
    <t>=IFERROR(IF('Price List'!$E$3="QUOTE",K316-(K316*Q316),K316-(K316*L316)-(K316*Q316)),"")</t>
  </si>
  <si>
    <t>=IF($K$7="GBP",NL("First","Sales Price","Unit Price","Item No.","@@"&amp;$G316,"Ending Date","@@","Sales Type","All Customers","Currency Code","@@"),IF($K$7="EUR",NL("First","Sales Price","Unit Price","Item No.","@@"&amp;$G316,"Ending Date","@@","Sales Type","All Customers","Currency Code","@@")*'New Quote Discounts'!$K$3,NL("First","Sales Price","Unit Price","Item No.","@@"&amp;$G316,"Ending Date","@@","Sales Type","All Customers","Currency Code","@@")*'New Quote Discounts'!$K$4))</t>
  </si>
  <si>
    <t>=IFERROR(IF(NL("First","Sales Line Discount","Line Discount %","Code","@@"&amp;$G316,"Sales Type","Customer","Sales Code",$C$3)="",M316,NL("First","Sales Line Discount","Line Discount %","Code","@@"&amp;$G316,"Sales Type","Customer","Sales Code",$C$3)/100),0)</t>
  </si>
  <si>
    <t>=IFERROR(NL("First","Sales Line Discount","Line Discount %","Code","@@"&amp;$B316,"Sales Type","Customer","Sales Code",$C$3,"Type","Item Discount Group")/100,$N316)</t>
  </si>
  <si>
    <t>=IFERROR(K316/F316,"")</t>
  </si>
  <si>
    <t>=IF($P$7="EUR",(K316*1.8)/F316,(K316*1.8)/F316)</t>
  </si>
  <si>
    <t>=IF(VLOOKUP(B316,Product_Group_Discounts,3,FALSE)="",'New Quote Discounts'!$D$7,VLOOKUP(B316,Product_Group_Discounts,3,FALSE))</t>
  </si>
  <si>
    <t>5012568362631</t>
  </si>
  <si>
    <t>=IF($J$7="GBP",K316,IF($J$7="EUR",L316,M316))</t>
  </si>
  <si>
    <t>=(K316-J316)/K316</t>
  </si>
  <si>
    <t>=IFERROR(IF('Price List'!$E$3="QUOTE",K317-(K317*Q317),K317-(K317*L317)-(K317*Q317)),"")</t>
  </si>
  <si>
    <t>=IF($K$7="GBP",NL("First","Sales Price","Unit Price","Item No.","@@"&amp;$G317,"Ending Date","@@","Sales Type","All Customers","Currency Code","@@"),IF($K$7="EUR",NL("First","Sales Price","Unit Price","Item No.","@@"&amp;$G317,"Ending Date","@@","Sales Type","All Customers","Currency Code","@@")*'New Quote Discounts'!$K$3,NL("First","Sales Price","Unit Price","Item No.","@@"&amp;$G317,"Ending Date","@@","Sales Type","All Customers","Currency Code","@@")*'New Quote Discounts'!$K$4))</t>
  </si>
  <si>
    <t>=IFERROR(IF(NL("First","Sales Line Discount","Line Discount %","Code","@@"&amp;$G317,"Sales Type","Customer","Sales Code",$C$3)="",M317,NL("First","Sales Line Discount","Line Discount %","Code","@@"&amp;$G317,"Sales Type","Customer","Sales Code",$C$3)/100),0)</t>
  </si>
  <si>
    <t>=IFERROR(NL("First","Sales Line Discount","Line Discount %","Code","@@"&amp;$B317,"Sales Type","Customer","Sales Code",$C$3,"Type","Item Discount Group")/100,$N317)</t>
  </si>
  <si>
    <t>=IFERROR(K317/F317,"")</t>
  </si>
  <si>
    <t>=IF($P$7="EUR",(K317*1.8)/F317,(K317*1.8)/F317)</t>
  </si>
  <si>
    <t>=IF(VLOOKUP(B317,Product_Group_Discounts,3,FALSE)="",'New Quote Discounts'!$D$7,VLOOKUP(B317,Product_Group_Discounts,3,FALSE))</t>
  </si>
  <si>
    <t>5012568283677</t>
  </si>
  <si>
    <t>=IF($J$7="GBP",K317,IF($J$7="EUR",L317,M317))</t>
  </si>
  <si>
    <t>=(K317-J317)/K317</t>
  </si>
  <si>
    <t>1.20000000000073</t>
  </si>
  <si>
    <t>=IFERROR(IF('Price List'!$E$3="QUOTE",K318-(K318*Q318),K318-(K318*L318)-(K318*Q318)),"")</t>
  </si>
  <si>
    <t>=IF($K$7="GBP",NL("First","Sales Price","Unit Price","Item No.","@@"&amp;$G318,"Ending Date","@@","Sales Type","All Customers","Currency Code","@@"),IF($K$7="EUR",NL("First","Sales Price","Unit Price","Item No.","@@"&amp;$G318,"Ending Date","@@","Sales Type","All Customers","Currency Code","@@")*'New Quote Discounts'!$K$3,NL("First","Sales Price","Unit Price","Item No.","@@"&amp;$G318,"Ending Date","@@","Sales Type","All Customers","Currency Code","@@")*'New Quote Discounts'!$K$4))</t>
  </si>
  <si>
    <t>=IFERROR(IF(NL("First","Sales Line Discount","Line Discount %","Code","@@"&amp;$G318,"Sales Type","Customer","Sales Code",$C$3)="",M318,NL("First","Sales Line Discount","Line Discount %","Code","@@"&amp;$G318,"Sales Type","Customer","Sales Code",$C$3)/100),0)</t>
  </si>
  <si>
    <t>=IFERROR(NL("First","Sales Line Discount","Line Discount %","Code","@@"&amp;$B318,"Sales Type","Customer","Sales Code",$C$3,"Type","Item Discount Group")/100,$N318)</t>
  </si>
  <si>
    <t>=IFERROR(K318/F318,"")</t>
  </si>
  <si>
    <t>=IF($P$7="EUR",(K318*1.8)/F318,(K318*1.8)/F318)</t>
  </si>
  <si>
    <t>=IF(VLOOKUP(B318,Product_Group_Discounts,3,FALSE)="",'New Quote Discounts'!$D$7,VLOOKUP(B318,Product_Group_Discounts,3,FALSE))</t>
  </si>
  <si>
    <t>5012568362655</t>
  </si>
  <si>
    <t>=IF($J$7="GBP",K318,IF($J$7="EUR",L318,M318))</t>
  </si>
  <si>
    <t>=(K318-J318)/K318</t>
  </si>
  <si>
    <t>=IFERROR(IF('Price List'!$E$3="QUOTE",K319-(K319*Q319),K319-(K319*L319)-(K319*Q319)),"")</t>
  </si>
  <si>
    <t>=IF($K$7="GBP",NL("First","Sales Price","Unit Price","Item No.","@@"&amp;$G319,"Ending Date","@@","Sales Type","All Customers","Currency Code","@@"),IF($K$7="EUR",NL("First","Sales Price","Unit Price","Item No.","@@"&amp;$G319,"Ending Date","@@","Sales Type","All Customers","Currency Code","@@")*'New Quote Discounts'!$K$3,NL("First","Sales Price","Unit Price","Item No.","@@"&amp;$G319,"Ending Date","@@","Sales Type","All Customers","Currency Code","@@")*'New Quote Discounts'!$K$4))</t>
  </si>
  <si>
    <t>=IFERROR(IF(NL("First","Sales Line Discount","Line Discount %","Code","@@"&amp;$G319,"Sales Type","Customer","Sales Code",$C$3)="",M319,NL("First","Sales Line Discount","Line Discount %","Code","@@"&amp;$G319,"Sales Type","Customer","Sales Code",$C$3)/100),0)</t>
  </si>
  <si>
    <t>=IFERROR(NL("First","Sales Line Discount","Line Discount %","Code","@@"&amp;$B319,"Sales Type","Customer","Sales Code",$C$3,"Type","Item Discount Group")/100,$N319)</t>
  </si>
  <si>
    <t>=IFERROR(K319/F319,"")</t>
  </si>
  <si>
    <t>=IF($P$7="EUR",(K319*1.8)/F319,(K319*1.8)/F319)</t>
  </si>
  <si>
    <t>=IF(VLOOKUP(B319,Product_Group_Discounts,3,FALSE)="",'New Quote Discounts'!$D$7,VLOOKUP(B319,Product_Group_Discounts,3,FALSE))</t>
  </si>
  <si>
    <t>5012568361665</t>
  </si>
  <si>
    <t>=IF($J$7="GBP",K319,IF($J$7="EUR",L319,M319))</t>
  </si>
  <si>
    <t>=(K319-J319)/K319</t>
  </si>
  <si>
    <t>=IFERROR(IF('Price List'!$E$3="QUOTE",K320-(K320*Q320),K320-(K320*L320)-(K320*Q320)),"")</t>
  </si>
  <si>
    <t>=IF($K$7="GBP",NL("First","Sales Price","Unit Price","Item No.","@@"&amp;$G320,"Ending Date","@@","Sales Type","All Customers","Currency Code","@@"),IF($K$7="EUR",NL("First","Sales Price","Unit Price","Item No.","@@"&amp;$G320,"Ending Date","@@","Sales Type","All Customers","Currency Code","@@")*'New Quote Discounts'!$K$3,NL("First","Sales Price","Unit Price","Item No.","@@"&amp;$G320,"Ending Date","@@","Sales Type","All Customers","Currency Code","@@")*'New Quote Discounts'!$K$4))</t>
  </si>
  <si>
    <t>=IFERROR(IF(NL("First","Sales Line Discount","Line Discount %","Code","@@"&amp;$G320,"Sales Type","Customer","Sales Code",$C$3)="",M320,NL("First","Sales Line Discount","Line Discount %","Code","@@"&amp;$G320,"Sales Type","Customer","Sales Code",$C$3)/100),0)</t>
  </si>
  <si>
    <t>=IFERROR(NL("First","Sales Line Discount","Line Discount %","Code","@@"&amp;$B320,"Sales Type","Customer","Sales Code",$C$3,"Type","Item Discount Group")/100,$N320)</t>
  </si>
  <si>
    <t>=IFERROR(K320/F320,"")</t>
  </si>
  <si>
    <t>=IF($P$7="EUR",(K320*1.8)/F320,(K320*1.8)/F320)</t>
  </si>
  <si>
    <t>=IF(VLOOKUP(B320,Product_Group_Discounts,3,FALSE)="",'New Quote Discounts'!$D$7,VLOOKUP(B320,Product_Group_Discounts,3,FALSE))</t>
  </si>
  <si>
    <t>5012568361672</t>
  </si>
  <si>
    <t>=IF($J$7="GBP",K320,IF($J$7="EUR",L320,M320))</t>
  </si>
  <si>
    <t>=(K320-J320)/K320</t>
  </si>
  <si>
    <t>=IFERROR(IF('Price List'!$E$3="QUOTE",K321-(K321*Q321),K321-(K321*L321)-(K321*Q321)),"")</t>
  </si>
  <si>
    <t>=IF($K$7="GBP",NL("First","Sales Price","Unit Price","Item No.","@@"&amp;$G321,"Ending Date","@@","Sales Type","All Customers","Currency Code","@@"),IF($K$7="EUR",NL("First","Sales Price","Unit Price","Item No.","@@"&amp;$G321,"Ending Date","@@","Sales Type","All Customers","Currency Code","@@")*'New Quote Discounts'!$K$3,NL("First","Sales Price","Unit Price","Item No.","@@"&amp;$G321,"Ending Date","@@","Sales Type","All Customers","Currency Code","@@")*'New Quote Discounts'!$K$4))</t>
  </si>
  <si>
    <t>=IFERROR(IF(NL("First","Sales Line Discount","Line Discount %","Code","@@"&amp;$G321,"Sales Type","Customer","Sales Code",$C$3)="",M321,NL("First","Sales Line Discount","Line Discount %","Code","@@"&amp;$G321,"Sales Type","Customer","Sales Code",$C$3)/100),0)</t>
  </si>
  <si>
    <t>=IFERROR(NL("First","Sales Line Discount","Line Discount %","Code","@@"&amp;$B321,"Sales Type","Customer","Sales Code",$C$3,"Type","Item Discount Group")/100,$N321)</t>
  </si>
  <si>
    <t>=IFERROR(K321/F321,"")</t>
  </si>
  <si>
    <t>=IF($P$7="EUR",(K321*1.8)/F321,(K321*1.8)/F321)</t>
  </si>
  <si>
    <t>=IF(VLOOKUP(B321,Product_Group_Discounts,3,FALSE)="",'New Quote Discounts'!$D$7,VLOOKUP(B321,Product_Group_Discounts,3,FALSE))</t>
  </si>
  <si>
    <t>5012568282496</t>
  </si>
  <si>
    <t>=IF($J$7="GBP",K321,IF($J$7="EUR",L321,M321))</t>
  </si>
  <si>
    <t>=(K321-J321)/K321</t>
  </si>
  <si>
    <t>=IFERROR(IF('Price List'!$E$3="QUOTE",K322-(K322*Q322),K322-(K322*L322)-(K322*Q322)),"")</t>
  </si>
  <si>
    <t>=IF($K$7="GBP",NL("First","Sales Price","Unit Price","Item No.","@@"&amp;$G322,"Ending Date","@@","Sales Type","All Customers","Currency Code","@@"),IF($K$7="EUR",NL("First","Sales Price","Unit Price","Item No.","@@"&amp;$G322,"Ending Date","@@","Sales Type","All Customers","Currency Code","@@")*'New Quote Discounts'!$K$3,NL("First","Sales Price","Unit Price","Item No.","@@"&amp;$G322,"Ending Date","@@","Sales Type","All Customers","Currency Code","@@")*'New Quote Discounts'!$K$4))</t>
  </si>
  <si>
    <t>=IFERROR(IF(NL("First","Sales Line Discount","Line Discount %","Code","@@"&amp;$G322,"Sales Type","Customer","Sales Code",$C$3)="",M322,NL("First","Sales Line Discount","Line Discount %","Code","@@"&amp;$G322,"Sales Type","Customer","Sales Code",$C$3)/100),0)</t>
  </si>
  <si>
    <t>=IFERROR(NL("First","Sales Line Discount","Line Discount %","Code","@@"&amp;$B322,"Sales Type","Customer","Sales Code",$C$3,"Type","Item Discount Group")/100,$N322)</t>
  </si>
  <si>
    <t>=IFERROR(K322/F322,"")</t>
  </si>
  <si>
    <t>=IF($P$7="EUR",(K322*1.8)/F322,(K322*1.8)/F322)</t>
  </si>
  <si>
    <t>=IF(VLOOKUP(B322,Product_Group_Discounts,3,FALSE)="",'New Quote Discounts'!$D$7,VLOOKUP(B322,Product_Group_Discounts,3,FALSE))</t>
  </si>
  <si>
    <t>5012568362648</t>
  </si>
  <si>
    <t>=IF($J$7="GBP",K322,IF($J$7="EUR",L322,M322))</t>
  </si>
  <si>
    <t>=(K322-J322)/K322</t>
  </si>
  <si>
    <t>=IFERROR(IF('Price List'!$E$3="QUOTE",K323-(K323*Q323),K323-(K323*L323)-(K323*Q323)),"")</t>
  </si>
  <si>
    <t>=IF($K$7="GBP",NL("First","Sales Price","Unit Price","Item No.","@@"&amp;$G323,"Ending Date","@@","Sales Type","All Customers","Currency Code","@@"),IF($K$7="EUR",NL("First","Sales Price","Unit Price","Item No.","@@"&amp;$G323,"Ending Date","@@","Sales Type","All Customers","Currency Code","@@")*'New Quote Discounts'!$K$3,NL("First","Sales Price","Unit Price","Item No.","@@"&amp;$G323,"Ending Date","@@","Sales Type","All Customers","Currency Code","@@")*'New Quote Discounts'!$K$4))</t>
  </si>
  <si>
    <t>=IFERROR(IF(NL("First","Sales Line Discount","Line Discount %","Code","@@"&amp;$G323,"Sales Type","Customer","Sales Code",$C$3)="",M323,NL("First","Sales Line Discount","Line Discount %","Code","@@"&amp;$G323,"Sales Type","Customer","Sales Code",$C$3)/100),0)</t>
  </si>
  <si>
    <t>=IFERROR(NL("First","Sales Line Discount","Line Discount %","Code","@@"&amp;$B323,"Sales Type","Customer","Sales Code",$C$3,"Type","Item Discount Group")/100,$N323)</t>
  </si>
  <si>
    <t>=IFERROR(K323/F323,"")</t>
  </si>
  <si>
    <t>=IF($P$7="EUR",(K323*1.8)/F323,(K323*1.8)/F323)</t>
  </si>
  <si>
    <t>=IF(VLOOKUP(B323,Product_Group_Discounts,3,FALSE)="",'New Quote Discounts'!$D$7,VLOOKUP(B323,Product_Group_Discounts,3,FALSE))</t>
  </si>
  <si>
    <t>5012568282137</t>
  </si>
  <si>
    <t>=IF($J$7="GBP",K323,IF($J$7="EUR",L323,M323))</t>
  </si>
  <si>
    <t>=(K323-J323)/K323</t>
  </si>
  <si>
    <t>=IFERROR(IF('Price List'!$E$3="QUOTE",K324-(K324*Q324),K324-(K324*L324)-(K324*Q324)),"")</t>
  </si>
  <si>
    <t>=IF($K$7="GBP",NL("First","Sales Price","Unit Price","Item No.","@@"&amp;$G324,"Ending Date","@@","Sales Type","All Customers","Currency Code","@@"),IF($K$7="EUR",NL("First","Sales Price","Unit Price","Item No.","@@"&amp;$G324,"Ending Date","@@","Sales Type","All Customers","Currency Code","@@")*'New Quote Discounts'!$K$3,NL("First","Sales Price","Unit Price","Item No.","@@"&amp;$G324,"Ending Date","@@","Sales Type","All Customers","Currency Code","@@")*'New Quote Discounts'!$K$4))</t>
  </si>
  <si>
    <t>=IFERROR(IF(NL("First","Sales Line Discount","Line Discount %","Code","@@"&amp;$G324,"Sales Type","Customer","Sales Code",$C$3)="",M324,NL("First","Sales Line Discount","Line Discount %","Code","@@"&amp;$G324,"Sales Type","Customer","Sales Code",$C$3)/100),0)</t>
  </si>
  <si>
    <t>=IFERROR(NL("First","Sales Line Discount","Line Discount %","Code","@@"&amp;$B324,"Sales Type","Customer","Sales Code",$C$3,"Type","Item Discount Group")/100,$N324)</t>
  </si>
  <si>
    <t>=IFERROR(K324/F324,"")</t>
  </si>
  <si>
    <t>=IF($P$7="EUR",(K324*1.8)/F324,(K324*1.8)/F324)</t>
  </si>
  <si>
    <t>=IF(VLOOKUP(B324,Product_Group_Discounts,3,FALSE)="",'New Quote Discounts'!$D$7,VLOOKUP(B324,Product_Group_Discounts,3,FALSE))</t>
  </si>
  <si>
    <t>5012568275894</t>
  </si>
  <si>
    <t>=IF($J$7="GBP",K324,IF($J$7="EUR",L324,M324))</t>
  </si>
  <si>
    <t>=(K324-J324)/K324</t>
  </si>
  <si>
    <t>=IFERROR(IF('Price List'!$E$3="QUOTE",K325-(K325*Q325),K325-(K325*L325)-(K325*Q325)),"")</t>
  </si>
  <si>
    <t>=IF($K$7="GBP",NL("First","Sales Price","Unit Price","Item No.","@@"&amp;$G325,"Ending Date","@@","Sales Type","All Customers","Currency Code","@@"),IF($K$7="EUR",NL("First","Sales Price","Unit Price","Item No.","@@"&amp;$G325,"Ending Date","@@","Sales Type","All Customers","Currency Code","@@")*'New Quote Discounts'!$K$3,NL("First","Sales Price","Unit Price","Item No.","@@"&amp;$G325,"Ending Date","@@","Sales Type","All Customers","Currency Code","@@")*'New Quote Discounts'!$K$4))</t>
  </si>
  <si>
    <t>=IFERROR(IF(NL("First","Sales Line Discount","Line Discount %","Code","@@"&amp;$G325,"Sales Type","Customer","Sales Code",$C$3)="",M325,NL("First","Sales Line Discount","Line Discount %","Code","@@"&amp;$G325,"Sales Type","Customer","Sales Code",$C$3)/100),0)</t>
  </si>
  <si>
    <t>=IFERROR(NL("First","Sales Line Discount","Line Discount %","Code","@@"&amp;$B325,"Sales Type","Customer","Sales Code",$C$3,"Type","Item Discount Group")/100,$N325)</t>
  </si>
  <si>
    <t>=IFERROR(K325/F325,"")</t>
  </si>
  <si>
    <t>=IF($P$7="EUR",(K325*1.8)/F325,(K325*1.8)/F325)</t>
  </si>
  <si>
    <t>=IF(VLOOKUP(B325,Product_Group_Discounts,3,FALSE)="",'New Quote Discounts'!$D$7,VLOOKUP(B325,Product_Group_Discounts,3,FALSE))</t>
  </si>
  <si>
    <t>5012568361689</t>
  </si>
  <si>
    <t>=IF($J$7="GBP",K325,IF($J$7="EUR",L325,M325))</t>
  </si>
  <si>
    <t>=(K325-J325)/K325</t>
  </si>
  <si>
    <t>=IFERROR(IF('Price List'!$E$3="QUOTE",K326-(K326*Q326),K326-(K326*L326)-(K326*Q326)),"")</t>
  </si>
  <si>
    <t>=IF($K$7="GBP",NL("First","Sales Price","Unit Price","Item No.","@@"&amp;$G326,"Ending Date","@@","Sales Type","All Customers","Currency Code","@@"),IF($K$7="EUR",NL("First","Sales Price","Unit Price","Item No.","@@"&amp;$G326,"Ending Date","@@","Sales Type","All Customers","Currency Code","@@")*'New Quote Discounts'!$K$3,NL("First","Sales Price","Unit Price","Item No.","@@"&amp;$G326,"Ending Date","@@","Sales Type","All Customers","Currency Code","@@")*'New Quote Discounts'!$K$4))</t>
  </si>
  <si>
    <t>=IFERROR(IF(NL("First","Sales Line Discount","Line Discount %","Code","@@"&amp;$G326,"Sales Type","Customer","Sales Code",$C$3)="",M326,NL("First","Sales Line Discount","Line Discount %","Code","@@"&amp;$G326,"Sales Type","Customer","Sales Code",$C$3)/100),0)</t>
  </si>
  <si>
    <t>=IFERROR(NL("First","Sales Line Discount","Line Discount %","Code","@@"&amp;$B326,"Sales Type","Customer","Sales Code",$C$3,"Type","Item Discount Group")/100,$N326)</t>
  </si>
  <si>
    <t>=IFERROR(K326/F326,"")</t>
  </si>
  <si>
    <t>=IF($P$7="EUR",(K326*1.8)/F326,(K326*1.8)/F326)</t>
  </si>
  <si>
    <t>=IF(VLOOKUP(B326,Product_Group_Discounts,3,FALSE)="",'New Quote Discounts'!$D$7,VLOOKUP(B326,Product_Group_Discounts,3,FALSE))</t>
  </si>
  <si>
    <t>5012568361696</t>
  </si>
  <si>
    <t>=IF($J$7="GBP",K326,IF($J$7="EUR",L326,M326))</t>
  </si>
  <si>
    <t>=(K326-J326)/K326</t>
  </si>
  <si>
    <t>=IFERROR(IF('Price List'!$E$3="QUOTE",K327-(K327*Q327),K327-(K327*L327)-(K327*Q327)),"")</t>
  </si>
  <si>
    <t>=IF($K$7="GBP",NL("First","Sales Price","Unit Price","Item No.","@@"&amp;$G327,"Ending Date","@@","Sales Type","All Customers","Currency Code","@@"),IF($K$7="EUR",NL("First","Sales Price","Unit Price","Item No.","@@"&amp;$G327,"Ending Date","@@","Sales Type","All Customers","Currency Code","@@")*'New Quote Discounts'!$K$3,NL("First","Sales Price","Unit Price","Item No.","@@"&amp;$G327,"Ending Date","@@","Sales Type","All Customers","Currency Code","@@")*'New Quote Discounts'!$K$4))</t>
  </si>
  <si>
    <t>=IFERROR(IF(NL("First","Sales Line Discount","Line Discount %","Code","@@"&amp;$G327,"Sales Type","Customer","Sales Code",$C$3)="",M327,NL("First","Sales Line Discount","Line Discount %","Code","@@"&amp;$G327,"Sales Type","Customer","Sales Code",$C$3)/100),0)</t>
  </si>
  <si>
    <t>=IFERROR(NL("First","Sales Line Discount","Line Discount %","Code","@@"&amp;$B327,"Sales Type","Customer","Sales Code",$C$3,"Type","Item Discount Group")/100,$N327)</t>
  </si>
  <si>
    <t>=IFERROR(K327/F327,"")</t>
  </si>
  <si>
    <t>=IF($P$7="EUR",(K327*1.8)/F327,(K327*1.8)/F327)</t>
  </si>
  <si>
    <t>=IF(VLOOKUP(B327,Product_Group_Discounts,3,FALSE)="",'New Quote Discounts'!$D$7,VLOOKUP(B327,Product_Group_Discounts,3,FALSE))</t>
  </si>
  <si>
    <t>5012568282502</t>
  </si>
  <si>
    <t>=IF($J$7="GBP",K327,IF($J$7="EUR",L327,M327))</t>
  </si>
  <si>
    <t>=(K327-J327)/K327</t>
  </si>
  <si>
    <t>=IFERROR(IF('Price List'!$E$3="QUOTE",K328-(K328*Q328),K328-(K328*L328)-(K328*Q328)),"")</t>
  </si>
  <si>
    <t>=IF($K$7="GBP",NL("First","Sales Price","Unit Price","Item No.","@@"&amp;$G328,"Ending Date","@@","Sales Type","All Customers","Currency Code","@@"),IF($K$7="EUR",NL("First","Sales Price","Unit Price","Item No.","@@"&amp;$G328,"Ending Date","@@","Sales Type","All Customers","Currency Code","@@")*'New Quote Discounts'!$K$3,NL("First","Sales Price","Unit Price","Item No.","@@"&amp;$G328,"Ending Date","@@","Sales Type","All Customers","Currency Code","@@")*'New Quote Discounts'!$K$4))</t>
  </si>
  <si>
    <t>=IFERROR(IF(NL("First","Sales Line Discount","Line Discount %","Code","@@"&amp;$G328,"Sales Type","Customer","Sales Code",$C$3)="",M328,NL("First","Sales Line Discount","Line Discount %","Code","@@"&amp;$G328,"Sales Type","Customer","Sales Code",$C$3)/100),0)</t>
  </si>
  <si>
    <t>=IFERROR(NL("First","Sales Line Discount","Line Discount %","Code","@@"&amp;$B328,"Sales Type","Customer","Sales Code",$C$3,"Type","Item Discount Group")/100,$N328)</t>
  </si>
  <si>
    <t>=IFERROR(K328/F328,"")</t>
  </si>
  <si>
    <t>=IF($P$7="EUR",(K328*1.8)/F328,(K328*1.8)/F328)</t>
  </si>
  <si>
    <t>=IF(VLOOKUP(B328,Product_Group_Discounts,3,FALSE)="",'New Quote Discounts'!$D$7,VLOOKUP(B328,Product_Group_Discounts,3,FALSE))</t>
  </si>
  <si>
    <t>5012568362662</t>
  </si>
  <si>
    <t>=IF($J$7="GBP",K328,IF($J$7="EUR",L328,M328))</t>
  </si>
  <si>
    <t>=(K328-J328)/K328</t>
  </si>
  <si>
    <t>=IFERROR(IF('Price List'!$E$3="QUOTE",K329-(K329*Q329),K329-(K329*L329)-(K329*Q329)),"")</t>
  </si>
  <si>
    <t>=IF($K$7="GBP",NL("First","Sales Price","Unit Price","Item No.","@@"&amp;$G329,"Ending Date","@@","Sales Type","All Customers","Currency Code","@@"),IF($K$7="EUR",NL("First","Sales Price","Unit Price","Item No.","@@"&amp;$G329,"Ending Date","@@","Sales Type","All Customers","Currency Code","@@")*'New Quote Discounts'!$K$3,NL("First","Sales Price","Unit Price","Item No.","@@"&amp;$G329,"Ending Date","@@","Sales Type","All Customers","Currency Code","@@")*'New Quote Discounts'!$K$4))</t>
  </si>
  <si>
    <t>=IFERROR(IF(NL("First","Sales Line Discount","Line Discount %","Code","@@"&amp;$G329,"Sales Type","Customer","Sales Code",$C$3)="",M329,NL("First","Sales Line Discount","Line Discount %","Code","@@"&amp;$G329,"Sales Type","Customer","Sales Code",$C$3)/100),0)</t>
  </si>
  <si>
    <t>=IFERROR(NL("First","Sales Line Discount","Line Discount %","Code","@@"&amp;$B329,"Sales Type","Customer","Sales Code",$C$3,"Type","Item Discount Group")/100,$N329)</t>
  </si>
  <si>
    <t>=IFERROR(K329/F329,"")</t>
  </si>
  <si>
    <t>=IF($P$7="EUR",(K329*1.8)/F329,(K329*1.8)/F329)</t>
  </si>
  <si>
    <t>=IF(VLOOKUP(B329,Product_Group_Discounts,3,FALSE)="",'New Quote Discounts'!$D$7,VLOOKUP(B329,Product_Group_Discounts,3,FALSE))</t>
  </si>
  <si>
    <t>5012568283684</t>
  </si>
  <si>
    <t>=IF($J$7="GBP",K329,IF($J$7="EUR",L329,M329))</t>
  </si>
  <si>
    <t>=(K329-J329)/K329</t>
  </si>
  <si>
    <t>=IFERROR(IF('Price List'!$E$3="QUOTE",K330-(K330*Q330),K330-(K330*L330)-(K330*Q330)),"")</t>
  </si>
  <si>
    <t>=IF($K$7="GBP",NL("First","Sales Price","Unit Price","Item No.","@@"&amp;$G330,"Ending Date","@@","Sales Type","All Customers","Currency Code","@@"),IF($K$7="EUR",NL("First","Sales Price","Unit Price","Item No.","@@"&amp;$G330,"Ending Date","@@","Sales Type","All Customers","Currency Code","@@")*'New Quote Discounts'!$K$3,NL("First","Sales Price","Unit Price","Item No.","@@"&amp;$G330,"Ending Date","@@","Sales Type","All Customers","Currency Code","@@")*'New Quote Discounts'!$K$4))</t>
  </si>
  <si>
    <t>=IFERROR(IF(NL("First","Sales Line Discount","Line Discount %","Code","@@"&amp;$G330,"Sales Type","Customer","Sales Code",$C$3)="",M330,NL("First","Sales Line Discount","Line Discount %","Code","@@"&amp;$G330,"Sales Type","Customer","Sales Code",$C$3)/100),0)</t>
  </si>
  <si>
    <t>=IFERROR(NL("First","Sales Line Discount","Line Discount %","Code","@@"&amp;$B330,"Sales Type","Customer","Sales Code",$C$3,"Type","Item Discount Group")/100,$N330)</t>
  </si>
  <si>
    <t>=IFERROR(K330/F330,"")</t>
  </si>
  <si>
    <t>=IF($P$7="EUR",(K330*1.8)/F330,(K330*1.8)/F330)</t>
  </si>
  <si>
    <t>=IF(VLOOKUP(B330,Product_Group_Discounts,3,FALSE)="",'New Quote Discounts'!$D$7,VLOOKUP(B330,Product_Group_Discounts,3,FALSE))</t>
  </si>
  <si>
    <t>5012568275900</t>
  </si>
  <si>
    <t>=IF($J$7="GBP",K330,IF($J$7="EUR",L330,M330))</t>
  </si>
  <si>
    <t>=(K330-J330)/K330</t>
  </si>
  <si>
    <t>=IFERROR(IF('Price List'!$E$3="QUOTE",K331-(K331*Q331),K331-(K331*L331)-(K331*Q331)),"")</t>
  </si>
  <si>
    <t>=IF($K$7="GBP",NL("First","Sales Price","Unit Price","Item No.","@@"&amp;$G331,"Ending Date","@@","Sales Type","All Customers","Currency Code","@@"),IF($K$7="EUR",NL("First","Sales Price","Unit Price","Item No.","@@"&amp;$G331,"Ending Date","@@","Sales Type","All Customers","Currency Code","@@")*'New Quote Discounts'!$K$3,NL("First","Sales Price","Unit Price","Item No.","@@"&amp;$G331,"Ending Date","@@","Sales Type","All Customers","Currency Code","@@")*'New Quote Discounts'!$K$4))</t>
  </si>
  <si>
    <t>=IFERROR(IF(NL("First","Sales Line Discount","Line Discount %","Code","@@"&amp;$G331,"Sales Type","Customer","Sales Code",$C$3)="",M331,NL("First","Sales Line Discount","Line Discount %","Code","@@"&amp;$G331,"Sales Type","Customer","Sales Code",$C$3)/100),0)</t>
  </si>
  <si>
    <t>=IFERROR(NL("First","Sales Line Discount","Line Discount %","Code","@@"&amp;$B331,"Sales Type","Customer","Sales Code",$C$3,"Type","Item Discount Group")/100,$N331)</t>
  </si>
  <si>
    <t>=IFERROR(K331/F331,"")</t>
  </si>
  <si>
    <t>=IF($P$7="EUR",(K331*1.8)/F331,(K331*1.8)/F331)</t>
  </si>
  <si>
    <t>=IF(VLOOKUP(B331,Product_Group_Discounts,3,FALSE)="",'New Quote Discounts'!$D$7,VLOOKUP(B331,Product_Group_Discounts,3,FALSE))</t>
  </si>
  <si>
    <t>5012568361702</t>
  </si>
  <si>
    <t>=IF($J$7="GBP",K331,IF($J$7="EUR",L331,M331))</t>
  </si>
  <si>
    <t>=(K331-J331)/K331</t>
  </si>
  <si>
    <t>=IFERROR(IF('Price List'!$E$3="QUOTE",K332-(K332*Q332),K332-(K332*L332)-(K332*Q332)),"")</t>
  </si>
  <si>
    <t>=IF($K$7="GBP",NL("First","Sales Price","Unit Price","Item No.","@@"&amp;$G332,"Ending Date","@@","Sales Type","All Customers","Currency Code","@@"),IF($K$7="EUR",NL("First","Sales Price","Unit Price","Item No.","@@"&amp;$G332,"Ending Date","@@","Sales Type","All Customers","Currency Code","@@")*'New Quote Discounts'!$K$3,NL("First","Sales Price","Unit Price","Item No.","@@"&amp;$G332,"Ending Date","@@","Sales Type","All Customers","Currency Code","@@")*'New Quote Discounts'!$K$4))</t>
  </si>
  <si>
    <t>=IFERROR(IF(NL("First","Sales Line Discount","Line Discount %","Code","@@"&amp;$G332,"Sales Type","Customer","Sales Code",$C$3)="",M332,NL("First","Sales Line Discount","Line Discount %","Code","@@"&amp;$G332,"Sales Type","Customer","Sales Code",$C$3)/100),0)</t>
  </si>
  <si>
    <t>=IFERROR(NL("First","Sales Line Discount","Line Discount %","Code","@@"&amp;$B332,"Sales Type","Customer","Sales Code",$C$3,"Type","Item Discount Group")/100,$N332)</t>
  </si>
  <si>
    <t>=IFERROR(K332/F332,"")</t>
  </si>
  <si>
    <t>=IF($P$7="EUR",(K332*1.8)/F332,(K332*1.8)/F332)</t>
  </si>
  <si>
    <t>=IF(VLOOKUP(B332,Product_Group_Discounts,3,FALSE)="",'New Quote Discounts'!$D$7,VLOOKUP(B332,Product_Group_Discounts,3,FALSE))</t>
  </si>
  <si>
    <t>5012568361719</t>
  </si>
  <si>
    <t>=IF($J$7="GBP",K332,IF($J$7="EUR",L332,M332))</t>
  </si>
  <si>
    <t>=(K332-J332)/K332</t>
  </si>
  <si>
    <t>=IFERROR(IF('Price List'!$E$3="QUOTE",K333-(K333*Q333),K333-(K333*L333)-(K333*Q333)),"")</t>
  </si>
  <si>
    <t>=IF($K$7="GBP",NL("First","Sales Price","Unit Price","Item No.","@@"&amp;$G333,"Ending Date","@@","Sales Type","All Customers","Currency Code","@@"),IF($K$7="EUR",NL("First","Sales Price","Unit Price","Item No.","@@"&amp;$G333,"Ending Date","@@","Sales Type","All Customers","Currency Code","@@")*'New Quote Discounts'!$K$3,NL("First","Sales Price","Unit Price","Item No.","@@"&amp;$G333,"Ending Date","@@","Sales Type","All Customers","Currency Code","@@")*'New Quote Discounts'!$K$4))</t>
  </si>
  <si>
    <t>=IFERROR(IF(NL("First","Sales Line Discount","Line Discount %","Code","@@"&amp;$G333,"Sales Type","Customer","Sales Code",$C$3)="",M333,NL("First","Sales Line Discount","Line Discount %","Code","@@"&amp;$G333,"Sales Type","Customer","Sales Code",$C$3)/100),0)</t>
  </si>
  <si>
    <t>=IFERROR(NL("First","Sales Line Discount","Line Discount %","Code","@@"&amp;$B333,"Sales Type","Customer","Sales Code",$C$3,"Type","Item Discount Group")/100,$N333)</t>
  </si>
  <si>
    <t>=IFERROR(K333/F333,"")</t>
  </si>
  <si>
    <t>=IF($P$7="EUR",(K333*1.8)/F333,(K333*1.8)/F333)</t>
  </si>
  <si>
    <t>=IF(VLOOKUP(B333,Product_Group_Discounts,3,FALSE)="",'New Quote Discounts'!$D$7,VLOOKUP(B333,Product_Group_Discounts,3,FALSE))</t>
  </si>
  <si>
    <t>5012568282519</t>
  </si>
  <si>
    <t>=IF($J$7="GBP",K333,IF($J$7="EUR",L333,M333))</t>
  </si>
  <si>
    <t>=(K333-J333)/K333</t>
  </si>
  <si>
    <t>=IFERROR(IF('Price List'!$E$3="QUOTE",K334-(K334*Q334),K334-(K334*L334)-(K334*Q334)),"")</t>
  </si>
  <si>
    <t>=IF($K$7="GBP",NL("First","Sales Price","Unit Price","Item No.","@@"&amp;$G334,"Ending Date","@@","Sales Type","All Customers","Currency Code","@@"),IF($K$7="EUR",NL("First","Sales Price","Unit Price","Item No.","@@"&amp;$G334,"Ending Date","@@","Sales Type","All Customers","Currency Code","@@")*'New Quote Discounts'!$K$3,NL("First","Sales Price","Unit Price","Item No.","@@"&amp;$G334,"Ending Date","@@","Sales Type","All Customers","Currency Code","@@")*'New Quote Discounts'!$K$4))</t>
  </si>
  <si>
    <t>=IFERROR(IF(NL("First","Sales Line Discount","Line Discount %","Code","@@"&amp;$G334,"Sales Type","Customer","Sales Code",$C$3)="",M334,NL("First","Sales Line Discount","Line Discount %","Code","@@"&amp;$G334,"Sales Type","Customer","Sales Code",$C$3)/100),0)</t>
  </si>
  <si>
    <t>=IFERROR(NL("First","Sales Line Discount","Line Discount %","Code","@@"&amp;$B334,"Sales Type","Customer","Sales Code",$C$3,"Type","Item Discount Group")/100,$N334)</t>
  </si>
  <si>
    <t>=IFERROR(K334/F334,"")</t>
  </si>
  <si>
    <t>=IF($P$7="EUR",(K334*1.8)/F334,(K334*1.8)/F334)</t>
  </si>
  <si>
    <t>=IF(VLOOKUP(B334,Product_Group_Discounts,3,FALSE)="",'New Quote Discounts'!$D$7,VLOOKUP(B334,Product_Group_Discounts,3,FALSE))</t>
  </si>
  <si>
    <t>5012568362679</t>
  </si>
  <si>
    <t>=IF($J$7="GBP",K334,IF($J$7="EUR",L334,M334))</t>
  </si>
  <si>
    <t>=(K334-J334)/K334</t>
  </si>
  <si>
    <t>2.2400000000016</t>
  </si>
  <si>
    <t>=IFERROR(IF('Price List'!$E$3="QUOTE",K335-(K335*Q335),K335-(K335*L335)-(K335*Q335)),"")</t>
  </si>
  <si>
    <t>=IF($K$7="GBP",NL("First","Sales Price","Unit Price","Item No.","@@"&amp;$G335,"Ending Date","@@","Sales Type","All Customers","Currency Code","@@"),IF($K$7="EUR",NL("First","Sales Price","Unit Price","Item No.","@@"&amp;$G335,"Ending Date","@@","Sales Type","All Customers","Currency Code","@@")*'New Quote Discounts'!$K$3,NL("First","Sales Price","Unit Price","Item No.","@@"&amp;$G335,"Ending Date","@@","Sales Type","All Customers","Currency Code","@@")*'New Quote Discounts'!$K$4))</t>
  </si>
  <si>
    <t>=IFERROR(IF(NL("First","Sales Line Discount","Line Discount %","Code","@@"&amp;$G335,"Sales Type","Customer","Sales Code",$C$3)="",M335,NL("First","Sales Line Discount","Line Discount %","Code","@@"&amp;$G335,"Sales Type","Customer","Sales Code",$C$3)/100),0)</t>
  </si>
  <si>
    <t>=IFERROR(NL("First","Sales Line Discount","Line Discount %","Code","@@"&amp;$B335,"Sales Type","Customer","Sales Code",$C$3,"Type","Item Discount Group")/100,$N335)</t>
  </si>
  <si>
    <t>=IFERROR(K335/F335,"")</t>
  </si>
  <si>
    <t>=IF($P$7="EUR",(K335*1.8)/F335,(K335*1.8)/F335)</t>
  </si>
  <si>
    <t>=IF(VLOOKUP(B335,Product_Group_Discounts,3,FALSE)="",'New Quote Discounts'!$D$7,VLOOKUP(B335,Product_Group_Discounts,3,FALSE))</t>
  </si>
  <si>
    <t>5012568282144</t>
  </si>
  <si>
    <t>=IF($J$7="GBP",K335,IF($J$7="EUR",L335,M335))</t>
  </si>
  <si>
    <t>=(K335-J335)/K335</t>
  </si>
  <si>
    <t>4.4800000000032</t>
  </si>
  <si>
    <t>=IFERROR(IF('Price List'!$E$3="QUOTE",K336-(K336*Q336),K336-(K336*L336)-(K336*Q336)),"")</t>
  </si>
  <si>
    <t>=IF($K$7="GBP",NL("First","Sales Price","Unit Price","Item No.","@@"&amp;$G336,"Ending Date","@@","Sales Type","All Customers","Currency Code","@@"),IF($K$7="EUR",NL("First","Sales Price","Unit Price","Item No.","@@"&amp;$G336,"Ending Date","@@","Sales Type","All Customers","Currency Code","@@")*'New Quote Discounts'!$K$3,NL("First","Sales Price","Unit Price","Item No.","@@"&amp;$G336,"Ending Date","@@","Sales Type","All Customers","Currency Code","@@")*'New Quote Discounts'!$K$4))</t>
  </si>
  <si>
    <t>=IFERROR(IF(NL("First","Sales Line Discount","Line Discount %","Code","@@"&amp;$G336,"Sales Type","Customer","Sales Code",$C$3)="",M336,NL("First","Sales Line Discount","Line Discount %","Code","@@"&amp;$G336,"Sales Type","Customer","Sales Code",$C$3)/100),0)</t>
  </si>
  <si>
    <t>=IFERROR(NL("First","Sales Line Discount","Line Discount %","Code","@@"&amp;$B336,"Sales Type","Customer","Sales Code",$C$3,"Type","Item Discount Group")/100,$N336)</t>
  </si>
  <si>
    <t>=IFERROR(K336/F336,"")</t>
  </si>
  <si>
    <t>=IF($P$7="EUR",(K336*1.8)/F336,(K336*1.8)/F336)</t>
  </si>
  <si>
    <t>=IF(VLOOKUP(B336,Product_Group_Discounts,3,FALSE)="",'New Quote Discounts'!$D$7,VLOOKUP(B336,Product_Group_Discounts,3,FALSE))</t>
  </si>
  <si>
    <t>5012568358757</t>
  </si>
  <si>
    <t>=IF($J$7="GBP",K336,IF($J$7="EUR",L336,M336))</t>
  </si>
  <si>
    <t>=(K336-J336)/K336</t>
  </si>
  <si>
    <t>=IFERROR(IF('Price List'!$E$3="QUOTE",K337-(K337*Q337),K337-(K337*L337)-(K337*Q337)),"")</t>
  </si>
  <si>
    <t>=IF($K$7="GBP",NL("First","Sales Price","Unit Price","Item No.","@@"&amp;$G337,"Ending Date","@@","Sales Type","All Customers","Currency Code","@@"),IF($K$7="EUR",NL("First","Sales Price","Unit Price","Item No.","@@"&amp;$G337,"Ending Date","@@","Sales Type","All Customers","Currency Code","@@")*'New Quote Discounts'!$K$3,NL("First","Sales Price","Unit Price","Item No.","@@"&amp;$G337,"Ending Date","@@","Sales Type","All Customers","Currency Code","@@")*'New Quote Discounts'!$K$4))</t>
  </si>
  <si>
    <t>=IFERROR(IF(NL("First","Sales Line Discount","Line Discount %","Code","@@"&amp;$G337,"Sales Type","Customer","Sales Code",$C$3)="",M337,NL("First","Sales Line Discount","Line Discount %","Code","@@"&amp;$G337,"Sales Type","Customer","Sales Code",$C$3)/100),0)</t>
  </si>
  <si>
    <t>=IFERROR(NL("First","Sales Line Discount","Line Discount %","Code","@@"&amp;$B337,"Sales Type","Customer","Sales Code",$C$3,"Type","Item Discount Group")/100,$N337)</t>
  </si>
  <si>
    <t>=IFERROR(K337/F337,"")</t>
  </si>
  <si>
    <t>=IF($P$7="EUR",(K337*1.8)/F337,(K337*1.8)/F337)</t>
  </si>
  <si>
    <t>=IF(VLOOKUP(B337,Product_Group_Discounts,3,FALSE)="",'New Quote Discounts'!$D$7,VLOOKUP(B337,Product_Group_Discounts,3,FALSE))</t>
  </si>
  <si>
    <t>5012568282526</t>
  </si>
  <si>
    <t>=IF($J$7="GBP",K337,IF($J$7="EUR",L337,M337))</t>
  </si>
  <si>
    <t>=(K337-J337)/K337</t>
  </si>
  <si>
    <t>=IFERROR(IF('Price List'!$E$3="QUOTE",K338-(K338*Q338),K338-(K338*L338)-(K338*Q338)),"")</t>
  </si>
  <si>
    <t>=IF($K$7="GBP",NL("First","Sales Price","Unit Price","Item No.","@@"&amp;$G338,"Ending Date","@@","Sales Type","All Customers","Currency Code","@@"),IF($K$7="EUR",NL("First","Sales Price","Unit Price","Item No.","@@"&amp;$G338,"Ending Date","@@","Sales Type","All Customers","Currency Code","@@")*'New Quote Discounts'!$K$3,NL("First","Sales Price","Unit Price","Item No.","@@"&amp;$G338,"Ending Date","@@","Sales Type","All Customers","Currency Code","@@")*'New Quote Discounts'!$K$4))</t>
  </si>
  <si>
    <t>=IFERROR(IF(NL("First","Sales Line Discount","Line Discount %","Code","@@"&amp;$G338,"Sales Type","Customer","Sales Code",$C$3)="",M338,NL("First","Sales Line Discount","Line Discount %","Code","@@"&amp;$G338,"Sales Type","Customer","Sales Code",$C$3)/100),0)</t>
  </si>
  <si>
    <t>=IFERROR(NL("First","Sales Line Discount","Line Discount %","Code","@@"&amp;$B338,"Sales Type","Customer","Sales Code",$C$3,"Type","Item Discount Group")/100,$N338)</t>
  </si>
  <si>
    <t>=IFERROR(K338/F338,"")</t>
  </si>
  <si>
    <t>=IF($P$7="EUR",(K338*1.8)/F338,(K338*1.8)/F338)</t>
  </si>
  <si>
    <t>=IF(VLOOKUP(B338,Product_Group_Discounts,3,FALSE)="",'New Quote Discounts'!$D$7,VLOOKUP(B338,Product_Group_Discounts,3,FALSE))</t>
  </si>
  <si>
    <t>5012568362686</t>
  </si>
  <si>
    <t>=IF($J$7="GBP",K338,IF($J$7="EUR",L338,M338))</t>
  </si>
  <si>
    <t>=(K338-J338)/K338</t>
  </si>
  <si>
    <t>=IFERROR(IF('Price List'!$E$3="QUOTE",K339-(K339*Q339),K339-(K339*L339)-(K339*Q339)),"")</t>
  </si>
  <si>
    <t>=IF($K$7="GBP",NL("First","Sales Price","Unit Price","Item No.","@@"&amp;$G339,"Ending Date","@@","Sales Type","All Customers","Currency Code","@@"),IF($K$7="EUR",NL("First","Sales Price","Unit Price","Item No.","@@"&amp;$G339,"Ending Date","@@","Sales Type","All Customers","Currency Code","@@")*'New Quote Discounts'!$K$3,NL("First","Sales Price","Unit Price","Item No.","@@"&amp;$G339,"Ending Date","@@","Sales Type","All Customers","Currency Code","@@")*'New Quote Discounts'!$K$4))</t>
  </si>
  <si>
    <t>=IFERROR(IF(NL("First","Sales Line Discount","Line Discount %","Code","@@"&amp;$G339,"Sales Type","Customer","Sales Code",$C$3)="",M339,NL("First","Sales Line Discount","Line Discount %","Code","@@"&amp;$G339,"Sales Type","Customer","Sales Code",$C$3)/100),0)</t>
  </si>
  <si>
    <t>=IFERROR(NL("First","Sales Line Discount","Line Discount %","Code","@@"&amp;$B339,"Sales Type","Customer","Sales Code",$C$3,"Type","Item Discount Group")/100,$N339)</t>
  </si>
  <si>
    <t>=IFERROR(K339/F339,"")</t>
  </si>
  <si>
    <t>=IF($P$7="EUR",(K339*1.8)/F339,(K339*1.8)/F339)</t>
  </si>
  <si>
    <t>=IF(VLOOKUP(B339,Product_Group_Discounts,3,FALSE)="",'New Quote Discounts'!$D$7,VLOOKUP(B339,Product_Group_Discounts,3,FALSE))</t>
  </si>
  <si>
    <t>5012568350584</t>
  </si>
  <si>
    <t>=IF($J$7="GBP",K339,IF($J$7="EUR",L339,M339))</t>
  </si>
  <si>
    <t>=(K339-J339)/K339</t>
  </si>
  <si>
    <t>=IFERROR(IF('Price List'!$E$3="QUOTE",K340-(K340*Q340),K340-(K340*L340)-(K340*Q340)),"")</t>
  </si>
  <si>
    <t>=IF($K$7="GBP",NL("First","Sales Price","Unit Price","Item No.","@@"&amp;$G340,"Ending Date","@@","Sales Type","All Customers","Currency Code","@@"),IF($K$7="EUR",NL("First","Sales Price","Unit Price","Item No.","@@"&amp;$G340,"Ending Date","@@","Sales Type","All Customers","Currency Code","@@")*'New Quote Discounts'!$K$3,NL("First","Sales Price","Unit Price","Item No.","@@"&amp;$G340,"Ending Date","@@","Sales Type","All Customers","Currency Code","@@")*'New Quote Discounts'!$K$4))</t>
  </si>
  <si>
    <t>=IFERROR(IF(NL("First","Sales Line Discount","Line Discount %","Code","@@"&amp;$G340,"Sales Type","Customer","Sales Code",$C$3)="",M340,NL("First","Sales Line Discount","Line Discount %","Code","@@"&amp;$G340,"Sales Type","Customer","Sales Code",$C$3)/100),0)</t>
  </si>
  <si>
    <t>=IFERROR(NL("First","Sales Line Discount","Line Discount %","Code","@@"&amp;$B340,"Sales Type","Customer","Sales Code",$C$3,"Type","Item Discount Group")/100,$N340)</t>
  </si>
  <si>
    <t>=IFERROR(K340/F340,"")</t>
  </si>
  <si>
    <t>=IF($P$7="EUR",(K340*1.8)/F340,(K340*1.8)/F340)</t>
  </si>
  <si>
    <t>=IF(VLOOKUP(B340,Product_Group_Discounts,3,FALSE)="",'New Quote Discounts'!$D$7,VLOOKUP(B340,Product_Group_Discounts,3,FALSE))</t>
  </si>
  <si>
    <t>5012568362693</t>
  </si>
  <si>
    <t>=IF($J$7="GBP",K340,IF($J$7="EUR",L340,M340))</t>
  </si>
  <si>
    <t>=(K340-J340)/K340</t>
  </si>
  <si>
    <t>3.29999999999927</t>
  </si>
  <si>
    <t>=IFERROR(IF('Price List'!$E$3="QUOTE",K341-(K341*Q341),K341-(K341*L341)-(K341*Q341)),"")</t>
  </si>
  <si>
    <t>=IF($K$7="GBP",NL("First","Sales Price","Unit Price","Item No.","@@"&amp;$G341,"Ending Date","@@","Sales Type","All Customers","Currency Code","@@"),IF($K$7="EUR",NL("First","Sales Price","Unit Price","Item No.","@@"&amp;$G341,"Ending Date","@@","Sales Type","All Customers","Currency Code","@@")*'New Quote Discounts'!$K$3,NL("First","Sales Price","Unit Price","Item No.","@@"&amp;$G341,"Ending Date","@@","Sales Type","All Customers","Currency Code","@@")*'New Quote Discounts'!$K$4))</t>
  </si>
  <si>
    <t>=IFERROR(IF(NL("First","Sales Line Discount","Line Discount %","Code","@@"&amp;$G341,"Sales Type","Customer","Sales Code",$C$3)="",M341,NL("First","Sales Line Discount","Line Discount %","Code","@@"&amp;$G341,"Sales Type","Customer","Sales Code",$C$3)/100),0)</t>
  </si>
  <si>
    <t>=IFERROR(NL("First","Sales Line Discount","Line Discount %","Code","@@"&amp;$B341,"Sales Type","Customer","Sales Code",$C$3,"Type","Item Discount Group")/100,$N341)</t>
  </si>
  <si>
    <t>=IFERROR(K341/F341,"")</t>
  </si>
  <si>
    <t>=IF($P$7="EUR",(K341*1.8)/F341,(K341*1.8)/F341)</t>
  </si>
  <si>
    <t>=IF(VLOOKUP(B341,Product_Group_Discounts,3,FALSE)="",'New Quote Discounts'!$D$7,VLOOKUP(B341,Product_Group_Discounts,3,FALSE))</t>
  </si>
  <si>
    <t>5012568283691</t>
  </si>
  <si>
    <t>=IF($J$7="GBP",K341,IF($J$7="EUR",L341,M341))</t>
  </si>
  <si>
    <t>=(K341-J341)/K341</t>
  </si>
  <si>
    <t>6.59999999999854</t>
  </si>
  <si>
    <t>=IFERROR(IF('Price List'!$E$3="QUOTE",K342-(K342*Q342),K342-(K342*L342)-(K342*Q342)),"")</t>
  </si>
  <si>
    <t>=IF($K$7="GBP",NL("First","Sales Price","Unit Price","Item No.","@@"&amp;$G342,"Ending Date","@@","Sales Type","All Customers","Currency Code","@@"),IF($K$7="EUR",NL("First","Sales Price","Unit Price","Item No.","@@"&amp;$G342,"Ending Date","@@","Sales Type","All Customers","Currency Code","@@")*'New Quote Discounts'!$K$3,NL("First","Sales Price","Unit Price","Item No.","@@"&amp;$G342,"Ending Date","@@","Sales Type","All Customers","Currency Code","@@")*'New Quote Discounts'!$K$4))</t>
  </si>
  <si>
    <t>=IFERROR(IF(NL("First","Sales Line Discount","Line Discount %","Code","@@"&amp;$G342,"Sales Type","Customer","Sales Code",$C$3)="",M342,NL("First","Sales Line Discount","Line Discount %","Code","@@"&amp;$G342,"Sales Type","Customer","Sales Code",$C$3)/100),0)</t>
  </si>
  <si>
    <t>=IFERROR(NL("First","Sales Line Discount","Line Discount %","Code","@@"&amp;$B342,"Sales Type","Customer","Sales Code",$C$3,"Type","Item Discount Group")/100,$N342)</t>
  </si>
  <si>
    <t>=IFERROR(K342/F342,"")</t>
  </si>
  <si>
    <t>=IF($P$7="EUR",(K342*1.8)/F342,(K342*1.8)/F342)</t>
  </si>
  <si>
    <t>=IF(VLOOKUP(B342,Product_Group_Discounts,3,FALSE)="",'New Quote Discounts'!$D$7,VLOOKUP(B342,Product_Group_Discounts,3,FALSE))</t>
  </si>
  <si>
    <t>5012568353769</t>
  </si>
  <si>
    <t>=IF($J$7="GBP",K342,IF($J$7="EUR",L342,M342))</t>
  </si>
  <si>
    <t>=(K342-J342)/K342</t>
  </si>
  <si>
    <t>=IFERROR(IF('Price List'!$E$3="QUOTE",K343-(K343*Q343),K343-(K343*L343)-(K343*Q343)),"")</t>
  </si>
  <si>
    <t>=IF($K$7="GBP",NL("First","Sales Price","Unit Price","Item No.","@@"&amp;$G343,"Ending Date","@@","Sales Type","All Customers","Currency Code","@@"),IF($K$7="EUR",NL("First","Sales Price","Unit Price","Item No.","@@"&amp;$G343,"Ending Date","@@","Sales Type","All Customers","Currency Code","@@")*'New Quote Discounts'!$K$3,NL("First","Sales Price","Unit Price","Item No.","@@"&amp;$G343,"Ending Date","@@","Sales Type","All Customers","Currency Code","@@")*'New Quote Discounts'!$K$4))</t>
  </si>
  <si>
    <t>=IFERROR(IF(NL("First","Sales Line Discount","Line Discount %","Code","@@"&amp;$G343,"Sales Type","Customer","Sales Code",$C$3)="",M343,NL("First","Sales Line Discount","Line Discount %","Code","@@"&amp;$G343,"Sales Type","Customer","Sales Code",$C$3)/100),0)</t>
  </si>
  <si>
    <t>=IFERROR(NL("First","Sales Line Discount","Line Discount %","Code","@@"&amp;$B343,"Sales Type","Customer","Sales Code",$C$3,"Type","Item Discount Group")/100,$N343)</t>
  </si>
  <si>
    <t>=IFERROR(K343/F343,"")</t>
  </si>
  <si>
    <t>=IF($P$7="EUR",(K343*1.8)/F343,(K343*1.8)/F343)</t>
  </si>
  <si>
    <t>=IF(VLOOKUP(B343,Product_Group_Discounts,3,FALSE)="",'New Quote Discounts'!$D$7,VLOOKUP(B343,Product_Group_Discounts,3,FALSE))</t>
  </si>
  <si>
    <t>5012568283707</t>
  </si>
  <si>
    <t>=IF($J$7="GBP",K343,IF($J$7="EUR",L343,M343))</t>
  </si>
  <si>
    <t>=(K343-J343)/K343</t>
  </si>
  <si>
    <t>=IFERROR(IF('Price List'!$E$3="QUOTE",K344-(K344*Q344),K344-(K344*L344)-(K344*Q344)),"")</t>
  </si>
  <si>
    <t>=IF($K$7="GBP",NL("First","Sales Price","Unit Price","Item No.","@@"&amp;$G344,"Ending Date","@@","Sales Type","All Customers","Currency Code","@@"),IF($K$7="EUR",NL("First","Sales Price","Unit Price","Item No.","@@"&amp;$G344,"Ending Date","@@","Sales Type","All Customers","Currency Code","@@")*'New Quote Discounts'!$K$3,NL("First","Sales Price","Unit Price","Item No.","@@"&amp;$G344,"Ending Date","@@","Sales Type","All Customers","Currency Code","@@")*'New Quote Discounts'!$K$4))</t>
  </si>
  <si>
    <t>=IFERROR(IF(NL("First","Sales Line Discount","Line Discount %","Code","@@"&amp;$G344,"Sales Type","Customer","Sales Code",$C$3)="",M344,NL("First","Sales Line Discount","Line Discount %","Code","@@"&amp;$G344,"Sales Type","Customer","Sales Code",$C$3)/100),0)</t>
  </si>
  <si>
    <t>=IFERROR(NL("First","Sales Line Discount","Line Discount %","Code","@@"&amp;$B344,"Sales Type","Customer","Sales Code",$C$3,"Type","Item Discount Group")/100,$N344)</t>
  </si>
  <si>
    <t>=IFERROR(K344/F344,"")</t>
  </si>
  <si>
    <t>=IF($P$7="EUR",(K344*1.8)/F344,(K344*1.8)/F344)</t>
  </si>
  <si>
    <t>=IF(VLOOKUP(B344,Product_Group_Discounts,3,FALSE)="",'New Quote Discounts'!$D$7,VLOOKUP(B344,Product_Group_Discounts,3,FALSE))</t>
  </si>
  <si>
    <t>5012568362709</t>
  </si>
  <si>
    <t>=IF($J$7="GBP",K344,IF($J$7="EUR",L344,M344))</t>
  </si>
  <si>
    <t>=(K344-J344)/K344</t>
  </si>
  <si>
    <t>=IFERROR(IF('Price List'!$E$3="QUOTE",K345-(K345*Q345),K345-(K345*L345)-(K345*Q345)),"")</t>
  </si>
  <si>
    <t>=IF($K$7="GBP",NL("First","Sales Price","Unit Price","Item No.","@@"&amp;$G345,"Ending Date","@@","Sales Type","All Customers","Currency Code","@@"),IF($K$7="EUR",NL("First","Sales Price","Unit Price","Item No.","@@"&amp;$G345,"Ending Date","@@","Sales Type","All Customers","Currency Code","@@")*'New Quote Discounts'!$K$3,NL("First","Sales Price","Unit Price","Item No.","@@"&amp;$G345,"Ending Date","@@","Sales Type","All Customers","Currency Code","@@")*'New Quote Discounts'!$K$4))</t>
  </si>
  <si>
    <t>=IFERROR(IF(NL("First","Sales Line Discount","Line Discount %","Code","@@"&amp;$G345,"Sales Type","Customer","Sales Code",$C$3)="",M345,NL("First","Sales Line Discount","Line Discount %","Code","@@"&amp;$G345,"Sales Type","Customer","Sales Code",$C$3)/100),0)</t>
  </si>
  <si>
    <t>=IFERROR(NL("First","Sales Line Discount","Line Discount %","Code","@@"&amp;$B345,"Sales Type","Customer","Sales Code",$C$3,"Type","Item Discount Group")/100,$N345)</t>
  </si>
  <si>
    <t>=IFERROR(K345/F345,"")</t>
  </si>
  <si>
    <t>=IF($P$7="EUR",(K345*1.8)/F345,(K345*1.8)/F345)</t>
  </si>
  <si>
    <t>=IF(VLOOKUP(B345,Product_Group_Discounts,3,FALSE)="",'New Quote Discounts'!$D$7,VLOOKUP(B345,Product_Group_Discounts,3,FALSE))</t>
  </si>
  <si>
    <t>5012568302583</t>
  </si>
  <si>
    <t>=IF($J$7="GBP",K345,IF($J$7="EUR",L345,M345))</t>
  </si>
  <si>
    <t>=(K345-J345)/K345</t>
  </si>
  <si>
    <t>=IFERROR(IF('Price List'!$E$3="QUOTE",K346-(K346*Q346),K346-(K346*L346)-(K346*Q346)),"")</t>
  </si>
  <si>
    <t>=IF($K$7="GBP",NL("First","Sales Price","Unit Price","Item No.","@@"&amp;$G346,"Ending Date","@@","Sales Type","All Customers","Currency Code","@@"),IF($K$7="EUR",NL("First","Sales Price","Unit Price","Item No.","@@"&amp;$G346,"Ending Date","@@","Sales Type","All Customers","Currency Code","@@")*'New Quote Discounts'!$K$3,NL("First","Sales Price","Unit Price","Item No.","@@"&amp;$G346,"Ending Date","@@","Sales Type","All Customers","Currency Code","@@")*'New Quote Discounts'!$K$4))</t>
  </si>
  <si>
    <t>=IFERROR(IF(NL("First","Sales Line Discount","Line Discount %","Code","@@"&amp;$G346,"Sales Type","Customer","Sales Code",$C$3)="",M346,NL("First","Sales Line Discount","Line Discount %","Code","@@"&amp;$G346,"Sales Type","Customer","Sales Code",$C$3)/100),0)</t>
  </si>
  <si>
    <t>=IFERROR(NL("First","Sales Line Discount","Line Discount %","Code","@@"&amp;$B346,"Sales Type","Customer","Sales Code",$C$3,"Type","Item Discount Group")/100,$N346)</t>
  </si>
  <si>
    <t>=IFERROR(K346/F346,"")</t>
  </si>
  <si>
    <t>=IF($P$7="EUR",(K346*1.8)/F346,(K346*1.8)/F346)</t>
  </si>
  <si>
    <t>=IF(VLOOKUP(B346,Product_Group_Discounts,3,FALSE)="",'New Quote Discounts'!$D$7,VLOOKUP(B346,Product_Group_Discounts,3,FALSE))</t>
  </si>
  <si>
    <t>5012568362716</t>
  </si>
  <si>
    <t>=IF($J$7="GBP",K346,IF($J$7="EUR",L346,M346))</t>
  </si>
  <si>
    <t>=(K346-J346)/K346</t>
  </si>
  <si>
    <t>9.66000000000349</t>
  </si>
  <si>
    <t>=IFERROR(IF('Price List'!$E$3="QUOTE",K347-(K347*Q347),K347-(K347*L347)-(K347*Q347)),"")</t>
  </si>
  <si>
    <t>=IF($K$7="GBP",NL("First","Sales Price","Unit Price","Item No.","@@"&amp;$G347,"Ending Date","@@","Sales Type","All Customers","Currency Code","@@"),IF($K$7="EUR",NL("First","Sales Price","Unit Price","Item No.","@@"&amp;$G347,"Ending Date","@@","Sales Type","All Customers","Currency Code","@@")*'New Quote Discounts'!$K$3,NL("First","Sales Price","Unit Price","Item No.","@@"&amp;$G347,"Ending Date","@@","Sales Type","All Customers","Currency Code","@@")*'New Quote Discounts'!$K$4))</t>
  </si>
  <si>
    <t>=IFERROR(IF(NL("First","Sales Line Discount","Line Discount %","Code","@@"&amp;$G347,"Sales Type","Customer","Sales Code",$C$3)="",M347,NL("First","Sales Line Discount","Line Discount %","Code","@@"&amp;$G347,"Sales Type","Customer","Sales Code",$C$3)/100),0)</t>
  </si>
  <si>
    <t>=IFERROR(NL("First","Sales Line Discount","Line Discount %","Code","@@"&amp;$B347,"Sales Type","Customer","Sales Code",$C$3,"Type","Item Discount Group")/100,$N347)</t>
  </si>
  <si>
    <t>=IFERROR(K347/F347,"")</t>
  </si>
  <si>
    <t>=IF($P$7="EUR",(K347*1.8)/F347,(K347*1.8)/F347)</t>
  </si>
  <si>
    <t>=IF(VLOOKUP(B347,Product_Group_Discounts,3,FALSE)="",'New Quote Discounts'!$D$7,VLOOKUP(B347,Product_Group_Discounts,3,FALSE))</t>
  </si>
  <si>
    <t>5012568362730</t>
  </si>
  <si>
    <t>=IF($J$7="GBP",K347,IF($J$7="EUR",L347,M347))</t>
  </si>
  <si>
    <t>=(K347-J347)/K347</t>
  </si>
  <si>
    <t>4.83000000000175</t>
  </si>
  <si>
    <t>=IFERROR(IF('Price List'!$E$3="QUOTE",K348-(K348*Q348),K348-(K348*L348)-(K348*Q348)),"")</t>
  </si>
  <si>
    <t>=IF($K$7="GBP",NL("First","Sales Price","Unit Price","Item No.","@@"&amp;$G348,"Ending Date","@@","Sales Type","All Customers","Currency Code","@@"),IF($K$7="EUR",NL("First","Sales Price","Unit Price","Item No.","@@"&amp;$G348,"Ending Date","@@","Sales Type","All Customers","Currency Code","@@")*'New Quote Discounts'!$K$3,NL("First","Sales Price","Unit Price","Item No.","@@"&amp;$G348,"Ending Date","@@","Sales Type","All Customers","Currency Code","@@")*'New Quote Discounts'!$K$4))</t>
  </si>
  <si>
    <t>=IFERROR(IF(NL("First","Sales Line Discount","Line Discount %","Code","@@"&amp;$G348,"Sales Type","Customer","Sales Code",$C$3)="",M348,NL("First","Sales Line Discount","Line Discount %","Code","@@"&amp;$G348,"Sales Type","Customer","Sales Code",$C$3)/100),0)</t>
  </si>
  <si>
    <t>=IFERROR(NL("First","Sales Line Discount","Line Discount %","Code","@@"&amp;$B348,"Sales Type","Customer","Sales Code",$C$3,"Type","Item Discount Group")/100,$N348)</t>
  </si>
  <si>
    <t>=IFERROR(K348/F348,"")</t>
  </si>
  <si>
    <t>=IF($P$7="EUR",(K348*1.8)/F348,(K348*1.8)/F348)</t>
  </si>
  <si>
    <t>=IF(VLOOKUP(B348,Product_Group_Discounts,3,FALSE)="",'New Quote Discounts'!$D$7,VLOOKUP(B348,Product_Group_Discounts,3,FALSE))</t>
  </si>
  <si>
    <t>5012568358573</t>
  </si>
  <si>
    <t>=IF($J$7="GBP",K348,IF($J$7="EUR",L348,M348))</t>
  </si>
  <si>
    <t>=(K348-J348)/K348</t>
  </si>
  <si>
    <t>=IFERROR(IF('Price List'!$E$3="QUOTE",K349-(K349*Q349),K349-(K349*L349)-(K349*Q349)),"")</t>
  </si>
  <si>
    <t>=IF($K$7="GBP",NL("First","Sales Price","Unit Price","Item No.","@@"&amp;$G349,"Ending Date","@@","Sales Type","All Customers","Currency Code","@@"),IF($K$7="EUR",NL("First","Sales Price","Unit Price","Item No.","@@"&amp;$G349,"Ending Date","@@","Sales Type","All Customers","Currency Code","@@")*'New Quote Discounts'!$K$3,NL("First","Sales Price","Unit Price","Item No.","@@"&amp;$G349,"Ending Date","@@","Sales Type","All Customers","Currency Code","@@")*'New Quote Discounts'!$K$4))</t>
  </si>
  <si>
    <t>=IFERROR(IF(NL("First","Sales Line Discount","Line Discount %","Code","@@"&amp;$G349,"Sales Type","Customer","Sales Code",$C$3)="",M349,NL("First","Sales Line Discount","Line Discount %","Code","@@"&amp;$G349,"Sales Type","Customer","Sales Code",$C$3)/100),0)</t>
  </si>
  <si>
    <t>=IFERROR(NL("First","Sales Line Discount","Line Discount %","Code","@@"&amp;$B349,"Sales Type","Customer","Sales Code",$C$3,"Type","Item Discount Group")/100,$N349)</t>
  </si>
  <si>
    <t>=IFERROR(K349/F349,"")</t>
  </si>
  <si>
    <t>=IF($P$7="EUR",(K349*1.8)/F349,(K349*1.8)/F349)</t>
  </si>
  <si>
    <t>=IF(VLOOKUP(B349,Product_Group_Discounts,3,FALSE)="",'New Quote Discounts'!$D$7,VLOOKUP(B349,Product_Group_Discounts,3,FALSE))</t>
  </si>
  <si>
    <t>5012568362723</t>
  </si>
  <si>
    <t>=IF($J$7="GBP",K349,IF($J$7="EUR",L349,M349))</t>
  </si>
  <si>
    <t>=(K349-J349)/K349</t>
  </si>
  <si>
    <t>=IFERROR(IF('Price List'!$E$3="QUOTE",K350-(K350*Q350),K350-(K350*L350)-(K350*Q350)),"")</t>
  </si>
  <si>
    <t>=IF($K$7="GBP",NL("First","Sales Price","Unit Price","Item No.","@@"&amp;$G350,"Ending Date","@@","Sales Type","All Customers","Currency Code","@@"),IF($K$7="EUR",NL("First","Sales Price","Unit Price","Item No.","@@"&amp;$G350,"Ending Date","@@","Sales Type","All Customers","Currency Code","@@")*'New Quote Discounts'!$K$3,NL("First","Sales Price","Unit Price","Item No.","@@"&amp;$G350,"Ending Date","@@","Sales Type","All Customers","Currency Code","@@")*'New Quote Discounts'!$K$4))</t>
  </si>
  <si>
    <t>=IFERROR(IF(NL("First","Sales Line Discount","Line Discount %","Code","@@"&amp;$G350,"Sales Type","Customer","Sales Code",$C$3)="",M350,NL("First","Sales Line Discount","Line Discount %","Code","@@"&amp;$G350,"Sales Type","Customer","Sales Code",$C$3)/100),0)</t>
  </si>
  <si>
    <t>=IFERROR(NL("First","Sales Line Discount","Line Discount %","Code","@@"&amp;$B350,"Sales Type","Customer","Sales Code",$C$3,"Type","Item Discount Group")/100,$N350)</t>
  </si>
  <si>
    <t>=IFERROR(K350/F350,"")</t>
  </si>
  <si>
    <t>=IF($P$7="EUR",(K350*1.8)/F350,(K350*1.8)/F350)</t>
  </si>
  <si>
    <t>=IF(VLOOKUP(B350,Product_Group_Discounts,3,FALSE)="",'New Quote Discounts'!$D$7,VLOOKUP(B350,Product_Group_Discounts,3,FALSE))</t>
  </si>
  <si>
    <t>5012568350591</t>
  </si>
  <si>
    <t>=IF($J$7="GBP",K350,IF($J$7="EUR",L350,M350))</t>
  </si>
  <si>
    <t>=(K350-J350)/K350</t>
  </si>
  <si>
    <t>=IFERROR(IF('Price List'!$E$3="QUOTE",K351-(K351*Q351),K351-(K351*L351)-(K351*Q351)),"")</t>
  </si>
  <si>
    <t>=IF($K$7="GBP",NL("First","Sales Price","Unit Price","Item No.","@@"&amp;$G351,"Ending Date","@@","Sales Type","All Customers","Currency Code","@@"),IF($K$7="EUR",NL("First","Sales Price","Unit Price","Item No.","@@"&amp;$G351,"Ending Date","@@","Sales Type","All Customers","Currency Code","@@")*'New Quote Discounts'!$K$3,NL("First","Sales Price","Unit Price","Item No.","@@"&amp;$G351,"Ending Date","@@","Sales Type","All Customers","Currency Code","@@")*'New Quote Discounts'!$K$4))</t>
  </si>
  <si>
    <t>=IFERROR(IF(NL("First","Sales Line Discount","Line Discount %","Code","@@"&amp;$G351,"Sales Type","Customer","Sales Code",$C$3)="",M351,NL("First","Sales Line Discount","Line Discount %","Code","@@"&amp;$G351,"Sales Type","Customer","Sales Code",$C$3)/100),0)</t>
  </si>
  <si>
    <t>=IFERROR(NL("First","Sales Line Discount","Line Discount %","Code","@@"&amp;$B351,"Sales Type","Customer","Sales Code",$C$3,"Type","Item Discount Group")/100,$N351)</t>
  </si>
  <si>
    <t>=IFERROR(K351/F351,"")</t>
  </si>
  <si>
    <t>=IF($P$7="EUR",(K351*1.8)/F351,(K351*1.8)/F351)</t>
  </si>
  <si>
    <t>=IF(VLOOKUP(B351,Product_Group_Discounts,3,FALSE)="",'New Quote Discounts'!$D$7,VLOOKUP(B351,Product_Group_Discounts,3,FALSE))</t>
  </si>
  <si>
    <t>5012568362747</t>
  </si>
  <si>
    <t>=IF($J$7="GBP",K351,IF($J$7="EUR",L351,M351))</t>
  </si>
  <si>
    <t>=(K351-J351)/K351</t>
  </si>
  <si>
    <t>=IFERROR(IF('Price List'!$E$3="QUOTE",K352-(K352*Q352),K352-(K352*L352)-(K352*Q352)),"")</t>
  </si>
  <si>
    <t>=IF($K$7="GBP",NL("First","Sales Price","Unit Price","Item No.","@@"&amp;$G352,"Ending Date","@@","Sales Type","All Customers","Currency Code","@@"),IF($K$7="EUR",NL("First","Sales Price","Unit Price","Item No.","@@"&amp;$G352,"Ending Date","@@","Sales Type","All Customers","Currency Code","@@")*'New Quote Discounts'!$K$3,NL("First","Sales Price","Unit Price","Item No.","@@"&amp;$G352,"Ending Date","@@","Sales Type","All Customers","Currency Code","@@")*'New Quote Discounts'!$K$4))</t>
  </si>
  <si>
    <t>=IFERROR(IF(NL("First","Sales Line Discount","Line Discount %","Code","@@"&amp;$G352,"Sales Type","Customer","Sales Code",$C$3)="",M352,NL("First","Sales Line Discount","Line Discount %","Code","@@"&amp;$G352,"Sales Type","Customer","Sales Code",$C$3)/100),0)</t>
  </si>
  <si>
    <t>=IFERROR(NL("First","Sales Line Discount","Line Discount %","Code","@@"&amp;$B352,"Sales Type","Customer","Sales Code",$C$3,"Type","Item Discount Group")/100,$N352)</t>
  </si>
  <si>
    <t>=IFERROR(K352/F352,"")</t>
  </si>
  <si>
    <t>=IF($P$7="EUR",(K352*1.8)/F352,(K352*1.8)/F352)</t>
  </si>
  <si>
    <t>=IF(VLOOKUP(B352,Product_Group_Discounts,3,FALSE)="",'New Quote Discounts'!$D$7,VLOOKUP(B352,Product_Group_Discounts,3,FALSE))</t>
  </si>
  <si>
    <t>5012568364567</t>
  </si>
  <si>
    <t>=IFERROR(IF('Price List'!$E$3="QUOTE",K353-(K353*Q353),K353-(K353*L353)-(K353*Q353)),"")</t>
  </si>
  <si>
    <t>=IF($K$7="GBP",NL("First","Sales Price","Unit Price","Item No.","@@"&amp;$G353,"Ending Date","@@","Sales Type","All Customers","Currency Code","@@"),IF($K$7="EUR",NL("First","Sales Price","Unit Price","Item No.","@@"&amp;$G353,"Ending Date","@@","Sales Type","All Customers","Currency Code","@@")*'New Quote Discounts'!$K$3,NL("First","Sales Price","Unit Price","Item No.","@@"&amp;$G353,"Ending Date","@@","Sales Type","All Customers","Currency Code","@@")*'New Quote Discounts'!$K$4))</t>
  </si>
  <si>
    <t>=IFERROR(IF(NL("First","Sales Line Discount","Line Discount %","Code","@@"&amp;$G353,"Sales Type","Customer","Sales Code",$C$3)="",M353,NL("First","Sales Line Discount","Line Discount %","Code","@@"&amp;$G353,"Sales Type","Customer","Sales Code",$C$3)/100),0)</t>
  </si>
  <si>
    <t>=IFERROR(NL("First","Sales Line Discount","Line Discount %","Code","@@"&amp;$B353,"Sales Type","Customer","Sales Code",$C$3,"Type","Item Discount Group")/100,$N353)</t>
  </si>
  <si>
    <t>=IFERROR(K353/F353,"")</t>
  </si>
  <si>
    <t>=IF($P$7="EUR",(K353*1.8)/F353,(K353*1.8)/F353)</t>
  </si>
  <si>
    <t>=IF(VLOOKUP(B353,Product_Group_Discounts,3,FALSE)="",'New Quote Discounts'!$D$7,VLOOKUP(B353,Product_Group_Discounts,3,FALSE))</t>
  </si>
  <si>
    <t>5012568363546</t>
  </si>
  <si>
    <t>=IFERROR(IF('Price List'!$E$3="QUOTE",K354-(K354*Q354),K354-(K354*L354)-(K354*Q354)),"")</t>
  </si>
  <si>
    <t>=IF($K$7="GBP",NL("First","Sales Price","Unit Price","Item No.","@@"&amp;$G354,"Ending Date","@@","Sales Type","All Customers","Currency Code","@@"),IF($K$7="EUR",NL("First","Sales Price","Unit Price","Item No.","@@"&amp;$G354,"Ending Date","@@","Sales Type","All Customers","Currency Code","@@")*'New Quote Discounts'!$K$3,NL("First","Sales Price","Unit Price","Item No.","@@"&amp;$G354,"Ending Date","@@","Sales Type","All Customers","Currency Code","@@")*'New Quote Discounts'!$K$4))</t>
  </si>
  <si>
    <t>=IFERROR(IF(NL("First","Sales Line Discount","Line Discount %","Code","@@"&amp;$G354,"Sales Type","Customer","Sales Code",$C$3)="",M354,NL("First","Sales Line Discount","Line Discount %","Code","@@"&amp;$G354,"Sales Type","Customer","Sales Code",$C$3)/100),0)</t>
  </si>
  <si>
    <t>=IFERROR(NL("First","Sales Line Discount","Line Discount %","Code","@@"&amp;$B354,"Sales Type","Customer","Sales Code",$C$3,"Type","Item Discount Group")/100,$N354)</t>
  </si>
  <si>
    <t>=IFERROR(K354/F354,"")</t>
  </si>
  <si>
    <t>=IF($P$7="EUR",(K354*1.8)/F354,(K354*1.8)/F354)</t>
  </si>
  <si>
    <t>=IF(VLOOKUP(B354,Product_Group_Discounts,3,FALSE)="",'New Quote Discounts'!$D$7,VLOOKUP(B354,Product_Group_Discounts,3,FALSE))</t>
  </si>
  <si>
    <t>5012568275948</t>
  </si>
  <si>
    <t>=IF($J$7="GBP",K354,IF($J$7="EUR",L354,M354))</t>
  </si>
  <si>
    <t>=(K354-J354)/K354</t>
  </si>
  <si>
    <t>=IFERROR(IF('Price List'!$E$3="QUOTE",K355-(K355*Q355),K355-(K355*L355)-(K355*Q355)),"")</t>
  </si>
  <si>
    <t>=IF($K$7="GBP",NL("First","Sales Price","Unit Price","Item No.","@@"&amp;$G355,"Ending Date","@@","Sales Type","All Customers","Currency Code","@@"),IF($K$7="EUR",NL("First","Sales Price","Unit Price","Item No.","@@"&amp;$G355,"Ending Date","@@","Sales Type","All Customers","Currency Code","@@")*'New Quote Discounts'!$K$3,NL("First","Sales Price","Unit Price","Item No.","@@"&amp;$G355,"Ending Date","@@","Sales Type","All Customers","Currency Code","@@")*'New Quote Discounts'!$K$4))</t>
  </si>
  <si>
    <t>=IFERROR(IF(NL("First","Sales Line Discount","Line Discount %","Code","@@"&amp;$G355,"Sales Type","Customer","Sales Code",$C$3)="",M355,NL("First","Sales Line Discount","Line Discount %","Code","@@"&amp;$G355,"Sales Type","Customer","Sales Code",$C$3)/100),0)</t>
  </si>
  <si>
    <t>=IFERROR(NL("First","Sales Line Discount","Line Discount %","Code","@@"&amp;$B355,"Sales Type","Customer","Sales Code",$C$3,"Type","Item Discount Group")/100,$N355)</t>
  </si>
  <si>
    <t>=IFERROR(K355/F355,"")</t>
  </si>
  <si>
    <t>=IF($P$7="EUR",(K355*1.8)/F355,(K355*1.8)/F355)</t>
  </si>
  <si>
    <t>=IF(VLOOKUP(B355,Product_Group_Discounts,3,FALSE)="",'New Quote Discounts'!$D$7,VLOOKUP(B355,Product_Group_Discounts,3,FALSE))</t>
  </si>
  <si>
    <t>5012568283912</t>
  </si>
  <si>
    <t>=IF($J$7="GBP",K355,IF($J$7="EUR",L355,M355))</t>
  </si>
  <si>
    <t>=(K355-J355)/K355</t>
  </si>
  <si>
    <t>1.10000000000036</t>
  </si>
  <si>
    <t>=IFERROR(IF('Price List'!$E$3="QUOTE",K356-(K356*Q356),K356-(K356*L356)-(K356*Q356)),"")</t>
  </si>
  <si>
    <t>=IF($K$7="GBP",NL("First","Sales Price","Unit Price","Item No.","@@"&amp;$G356,"Ending Date","@@","Sales Type","All Customers","Currency Code","@@"),IF($K$7="EUR",NL("First","Sales Price","Unit Price","Item No.","@@"&amp;$G356,"Ending Date","@@","Sales Type","All Customers","Currency Code","@@")*'New Quote Discounts'!$K$3,NL("First","Sales Price","Unit Price","Item No.","@@"&amp;$G356,"Ending Date","@@","Sales Type","All Customers","Currency Code","@@")*'New Quote Discounts'!$K$4))</t>
  </si>
  <si>
    <t>=IFERROR(IF(NL("First","Sales Line Discount","Line Discount %","Code","@@"&amp;$G356,"Sales Type","Customer","Sales Code",$C$3)="",M356,NL("First","Sales Line Discount","Line Discount %","Code","@@"&amp;$G356,"Sales Type","Customer","Sales Code",$C$3)/100),0)</t>
  </si>
  <si>
    <t>=IFERROR(NL("First","Sales Line Discount","Line Discount %","Code","@@"&amp;$B356,"Sales Type","Customer","Sales Code",$C$3,"Type","Item Discount Group")/100,$N356)</t>
  </si>
  <si>
    <t>=IFERROR(K356/F356,"")</t>
  </si>
  <si>
    <t>=IF($P$7="EUR",(K356*1.8)/F356,(K356*1.8)/F356)</t>
  </si>
  <si>
    <t>=IF(VLOOKUP(B356,Product_Group_Discounts,3,FALSE)="",'New Quote Discounts'!$D$7,VLOOKUP(B356,Product_Group_Discounts,3,FALSE))</t>
  </si>
  <si>
    <t>5012568283738</t>
  </si>
  <si>
    <t>=IF($J$7="GBP",K356,IF($J$7="EUR",L356,M356))</t>
  </si>
  <si>
    <t>=(K356-J356)/K356</t>
  </si>
  <si>
    <t>2.20000000000073</t>
  </si>
  <si>
    <t>=IFERROR(IF('Price List'!$E$3="QUOTE",K357-(K357*Q357),K357-(K357*L357)-(K357*Q357)),"")</t>
  </si>
  <si>
    <t>=IF($K$7="GBP",NL("First","Sales Price","Unit Price","Item No.","@@"&amp;$G357,"Ending Date","@@","Sales Type","All Customers","Currency Code","@@"),IF($K$7="EUR",NL("First","Sales Price","Unit Price","Item No.","@@"&amp;$G357,"Ending Date","@@","Sales Type","All Customers","Currency Code","@@")*'New Quote Discounts'!$K$3,NL("First","Sales Price","Unit Price","Item No.","@@"&amp;$G357,"Ending Date","@@","Sales Type","All Customers","Currency Code","@@")*'New Quote Discounts'!$K$4))</t>
  </si>
  <si>
    <t>=IFERROR(IF(NL("First","Sales Line Discount","Line Discount %","Code","@@"&amp;$G357,"Sales Type","Customer","Sales Code",$C$3)="",M357,NL("First","Sales Line Discount","Line Discount %","Code","@@"&amp;$G357,"Sales Type","Customer","Sales Code",$C$3)/100),0)</t>
  </si>
  <si>
    <t>=IFERROR(NL("First","Sales Line Discount","Line Discount %","Code","@@"&amp;$B357,"Sales Type","Customer","Sales Code",$C$3,"Type","Item Discount Group")/100,$N357)</t>
  </si>
  <si>
    <t>=IFERROR(K357/F357,"")</t>
  </si>
  <si>
    <t>=IF($P$7="EUR",(K357*1.8)/F357,(K357*1.8)/F357)</t>
  </si>
  <si>
    <t>=IF(VLOOKUP(B357,Product_Group_Discounts,3,FALSE)="",'New Quote Discounts'!$D$7,VLOOKUP(B357,Product_Group_Discounts,3,FALSE))</t>
  </si>
  <si>
    <t>5012568284179</t>
  </si>
  <si>
    <t>=IF($J$7="GBP",K357,IF($J$7="EUR",L357,M357))</t>
  </si>
  <si>
    <t>=(K357-J357)/K357</t>
  </si>
  <si>
    <t>=IFERROR(IF('Price List'!$E$3="QUOTE",K358-(K358*Q358),K358-(K358*L358)-(K358*Q358)),"")</t>
  </si>
  <si>
    <t>=IF($K$7="GBP",NL("First","Sales Price","Unit Price","Item No.","@@"&amp;$G358,"Ending Date","@@","Sales Type","All Customers","Currency Code","@@"),IF($K$7="EUR",NL("First","Sales Price","Unit Price","Item No.","@@"&amp;$G358,"Ending Date","@@","Sales Type","All Customers","Currency Code","@@")*'New Quote Discounts'!$K$3,NL("First","Sales Price","Unit Price","Item No.","@@"&amp;$G358,"Ending Date","@@","Sales Type","All Customers","Currency Code","@@")*'New Quote Discounts'!$K$4))</t>
  </si>
  <si>
    <t>=IFERROR(IF(NL("First","Sales Line Discount","Line Discount %","Code","@@"&amp;$G358,"Sales Type","Customer","Sales Code",$C$3)="",M358,NL("First","Sales Line Discount","Line Discount %","Code","@@"&amp;$G358,"Sales Type","Customer","Sales Code",$C$3)/100),0)</t>
  </si>
  <si>
    <t>=IFERROR(NL("First","Sales Line Discount","Line Discount %","Code","@@"&amp;$B358,"Sales Type","Customer","Sales Code",$C$3,"Type","Item Discount Group")/100,$N358)</t>
  </si>
  <si>
    <t>=IFERROR(K358/F358,"")</t>
  </si>
  <si>
    <t>=IF($P$7="EUR",(K358*1.8)/F358,(K358*1.8)/F358)</t>
  </si>
  <si>
    <t>=IF(VLOOKUP(B358,Product_Group_Discounts,3,FALSE)="",'New Quote Discounts'!$D$7,VLOOKUP(B358,Product_Group_Discounts,3,FALSE))</t>
  </si>
  <si>
    <t>5012568282878</t>
  </si>
  <si>
    <t>=IF($J$7="GBP",K358,IF($J$7="EUR",L358,M358))</t>
  </si>
  <si>
    <t>=(K358-J358)/K358</t>
  </si>
  <si>
    <t>=IFERROR(IF('Price List'!$E$3="QUOTE",K359-(K359*Q359),K359-(K359*L359)-(K359*Q359)),"")</t>
  </si>
  <si>
    <t>=IF($K$7="GBP",NL("First","Sales Price","Unit Price","Item No.","@@"&amp;$G359,"Ending Date","@@","Sales Type","All Customers","Currency Code","@@"),IF($K$7="EUR",NL("First","Sales Price","Unit Price","Item No.","@@"&amp;$G359,"Ending Date","@@","Sales Type","All Customers","Currency Code","@@")*'New Quote Discounts'!$K$3,NL("First","Sales Price","Unit Price","Item No.","@@"&amp;$G359,"Ending Date","@@","Sales Type","All Customers","Currency Code","@@")*'New Quote Discounts'!$K$4))</t>
  </si>
  <si>
    <t>=IFERROR(IF(NL("First","Sales Line Discount","Line Discount %","Code","@@"&amp;$G359,"Sales Type","Customer","Sales Code",$C$3)="",M359,NL("First","Sales Line Discount","Line Discount %","Code","@@"&amp;$G359,"Sales Type","Customer","Sales Code",$C$3)/100),0)</t>
  </si>
  <si>
    <t>=IFERROR(NL("First","Sales Line Discount","Line Discount %","Code","@@"&amp;$B359,"Sales Type","Customer","Sales Code",$C$3,"Type","Item Discount Group")/100,$N359)</t>
  </si>
  <si>
    <t>=IFERROR(K359/F359,"")</t>
  </si>
  <si>
    <t>=IF($P$7="EUR",(K359*1.8)/F359,(K359*1.8)/F359)</t>
  </si>
  <si>
    <t>=IF(VLOOKUP(B359,Product_Group_Discounts,3,FALSE)="",'New Quote Discounts'!$D$7,VLOOKUP(B359,Product_Group_Discounts,3,FALSE))</t>
  </si>
  <si>
    <t>5012568283875</t>
  </si>
  <si>
    <t>=IF($J$7="GBP",K359,IF($J$7="EUR",L359,M359))</t>
  </si>
  <si>
    <t>=(K359-J359)/K359</t>
  </si>
  <si>
    <t>1.75</t>
  </si>
  <si>
    <t>=IFERROR(IF('Price List'!$E$3="QUOTE",K360-(K360*Q360),K360-(K360*L360)-(K360*Q360)),"")</t>
  </si>
  <si>
    <t>=IF($K$7="GBP",NL("First","Sales Price","Unit Price","Item No.","@@"&amp;$G360,"Ending Date","@@","Sales Type","All Customers","Currency Code","@@"),IF($K$7="EUR",NL("First","Sales Price","Unit Price","Item No.","@@"&amp;$G360,"Ending Date","@@","Sales Type","All Customers","Currency Code","@@")*'New Quote Discounts'!$K$3,NL("First","Sales Price","Unit Price","Item No.","@@"&amp;$G360,"Ending Date","@@","Sales Type","All Customers","Currency Code","@@")*'New Quote Discounts'!$K$4))</t>
  </si>
  <si>
    <t>=IFERROR(IF(NL("First","Sales Line Discount","Line Discount %","Code","@@"&amp;$G360,"Sales Type","Customer","Sales Code",$C$3)="",M360,NL("First","Sales Line Discount","Line Discount %","Code","@@"&amp;$G360,"Sales Type","Customer","Sales Code",$C$3)/100),0)</t>
  </si>
  <si>
    <t>=IFERROR(NL("First","Sales Line Discount","Line Discount %","Code","@@"&amp;$B360,"Sales Type","Customer","Sales Code",$C$3,"Type","Item Discount Group")/100,$N360)</t>
  </si>
  <si>
    <t>=IFERROR(K360/F360,"")</t>
  </si>
  <si>
    <t>=IF($P$7="EUR",(K360*1.8)/F360,(K360*1.8)/F360)</t>
  </si>
  <si>
    <t>=IF(VLOOKUP(B360,Product_Group_Discounts,3,FALSE)="",'New Quote Discounts'!$D$7,VLOOKUP(B360,Product_Group_Discounts,3,FALSE))</t>
  </si>
  <si>
    <t>5012568291481</t>
  </si>
  <si>
    <t>=IF($J$7="GBP",K360,IF($J$7="EUR",L360,M360))</t>
  </si>
  <si>
    <t>=(K360-J360)/K360</t>
  </si>
  <si>
    <t>=IFERROR(IF('Price List'!$E$3="QUOTE",K361-(K361*Q361),K361-(K361*L361)-(K361*Q361)),"")</t>
  </si>
  <si>
    <t>=IF($K$7="GBP",NL("First","Sales Price","Unit Price","Item No.","@@"&amp;$G361,"Ending Date","@@","Sales Type","All Customers","Currency Code","@@"),IF($K$7="EUR",NL("First","Sales Price","Unit Price","Item No.","@@"&amp;$G361,"Ending Date","@@","Sales Type","All Customers","Currency Code","@@")*'New Quote Discounts'!$K$3,NL("First","Sales Price","Unit Price","Item No.","@@"&amp;$G361,"Ending Date","@@","Sales Type","All Customers","Currency Code","@@")*'New Quote Discounts'!$K$4))</t>
  </si>
  <si>
    <t>=IFERROR(IF(NL("First","Sales Line Discount","Line Discount %","Code","@@"&amp;$G361,"Sales Type","Customer","Sales Code",$C$3)="",M361,NL("First","Sales Line Discount","Line Discount %","Code","@@"&amp;$G361,"Sales Type","Customer","Sales Code",$C$3)/100),0)</t>
  </si>
  <si>
    <t>=IFERROR(NL("First","Sales Line Discount","Line Discount %","Code","@@"&amp;$B361,"Sales Type","Customer","Sales Code",$C$3,"Type","Item Discount Group")/100,$N361)</t>
  </si>
  <si>
    <t>=IFERROR(K361/F361,"")</t>
  </si>
  <si>
    <t>=IF($P$7="EUR",(K361*1.8)/F361,(K361*1.8)/F361)</t>
  </si>
  <si>
    <t>=IF(VLOOKUP(B361,Product_Group_Discounts,3,FALSE)="",'New Quote Discounts'!$D$7,VLOOKUP(B361,Product_Group_Discounts,3,FALSE))</t>
  </si>
  <si>
    <t>5012568283073</t>
  </si>
  <si>
    <t>=IF($J$7="GBP",K361,IF($J$7="EUR",L361,M361))</t>
  </si>
  <si>
    <t>=(K361-J361)/K361</t>
  </si>
  <si>
    <t>2.29999999999927</t>
  </si>
  <si>
    <t>=IFERROR(IF('Price List'!$E$3="QUOTE",K362-(K362*Q362),K362-(K362*L362)-(K362*Q362)),"")</t>
  </si>
  <si>
    <t>=IF($K$7="GBP",NL("First","Sales Price","Unit Price","Item No.","@@"&amp;$G362,"Ending Date","@@","Sales Type","All Customers","Currency Code","@@"),IF($K$7="EUR",NL("First","Sales Price","Unit Price","Item No.","@@"&amp;$G362,"Ending Date","@@","Sales Type","All Customers","Currency Code","@@")*'New Quote Discounts'!$K$3,NL("First","Sales Price","Unit Price","Item No.","@@"&amp;$G362,"Ending Date","@@","Sales Type","All Customers","Currency Code","@@")*'New Quote Discounts'!$K$4))</t>
  </si>
  <si>
    <t>=IFERROR(IF(NL("First","Sales Line Discount","Line Discount %","Code","@@"&amp;$G362,"Sales Type","Customer","Sales Code",$C$3)="",M362,NL("First","Sales Line Discount","Line Discount %","Code","@@"&amp;$G362,"Sales Type","Customer","Sales Code",$C$3)/100),0)</t>
  </si>
  <si>
    <t>=IFERROR(NL("First","Sales Line Discount","Line Discount %","Code","@@"&amp;$B362,"Sales Type","Customer","Sales Code",$C$3,"Type","Item Discount Group")/100,$N362)</t>
  </si>
  <si>
    <t>=IFERROR(K362/F362,"")</t>
  </si>
  <si>
    <t>=IF($P$7="EUR",(K362*1.8)/F362,(K362*1.8)/F362)</t>
  </si>
  <si>
    <t>=IF(VLOOKUP(B362,Product_Group_Discounts,3,FALSE)="",'New Quote Discounts'!$D$7,VLOOKUP(B362,Product_Group_Discounts,3,FALSE))</t>
  </si>
  <si>
    <t>5012568356166</t>
  </si>
  <si>
    <t>=IF($J$7="GBP",K362,IF($J$7="EUR",L362,M362))</t>
  </si>
  <si>
    <t>=(K362-J362)/K362</t>
  </si>
  <si>
    <t>=IFERROR(IF('Price List'!$E$3="QUOTE",K363-(K363*Q363),K363-(K363*L363)-(K363*Q363)),"")</t>
  </si>
  <si>
    <t>=IF($K$7="GBP",NL("First","Sales Price","Unit Price","Item No.","@@"&amp;$G363,"Ending Date","@@","Sales Type","All Customers","Currency Code","@@"),IF($K$7="EUR",NL("First","Sales Price","Unit Price","Item No.","@@"&amp;$G363,"Ending Date","@@","Sales Type","All Customers","Currency Code","@@")*'New Quote Discounts'!$K$3,NL("First","Sales Price","Unit Price","Item No.","@@"&amp;$G363,"Ending Date","@@","Sales Type","All Customers","Currency Code","@@")*'New Quote Discounts'!$K$4))</t>
  </si>
  <si>
    <t>=IFERROR(IF(NL("First","Sales Line Discount","Line Discount %","Code","@@"&amp;$G363,"Sales Type","Customer","Sales Code",$C$3)="",M363,NL("First","Sales Line Discount","Line Discount %","Code","@@"&amp;$G363,"Sales Type","Customer","Sales Code",$C$3)/100),0)</t>
  </si>
  <si>
    <t>=IFERROR(NL("First","Sales Line Discount","Line Discount %","Code","@@"&amp;$B363,"Sales Type","Customer","Sales Code",$C$3,"Type","Item Discount Group")/100,$N363)</t>
  </si>
  <si>
    <t>=IFERROR(K363/F363,"")</t>
  </si>
  <si>
    <t>=IF($P$7="EUR",(K363*1.8)/F363,(K363*1.8)/F363)</t>
  </si>
  <si>
    <t>=IF(VLOOKUP(B363,Product_Group_Discounts,3,FALSE)="",'New Quote Discounts'!$D$7,VLOOKUP(B363,Product_Group_Discounts,3,FALSE))</t>
  </si>
  <si>
    <t>5012568283882</t>
  </si>
  <si>
    <t>=IF($J$7="GBP",K363,IF($J$7="EUR",L363,M363))</t>
  </si>
  <si>
    <t>=(K363-J363)/K363</t>
  </si>
  <si>
    <t>4.44999999999709</t>
  </si>
  <si>
    <t>=IFERROR(IF('Price List'!$E$3="QUOTE",K364-(K364*Q364),K364-(K364*L364)-(K364*Q364)),"")</t>
  </si>
  <si>
    <t>=IF($K$7="GBP",NL("First","Sales Price","Unit Price","Item No.","@@"&amp;$G364,"Ending Date","@@","Sales Type","All Customers","Currency Code","@@"),IF($K$7="EUR",NL("First","Sales Price","Unit Price","Item No.","@@"&amp;$G364,"Ending Date","@@","Sales Type","All Customers","Currency Code","@@")*'New Quote Discounts'!$K$3,NL("First","Sales Price","Unit Price","Item No.","@@"&amp;$G364,"Ending Date","@@","Sales Type","All Customers","Currency Code","@@")*'New Quote Discounts'!$K$4))</t>
  </si>
  <si>
    <t>=IFERROR(IF(NL("First","Sales Line Discount","Line Discount %","Code","@@"&amp;$G364,"Sales Type","Customer","Sales Code",$C$3)="",M364,NL("First","Sales Line Discount","Line Discount %","Code","@@"&amp;$G364,"Sales Type","Customer","Sales Code",$C$3)/100),0)</t>
  </si>
  <si>
    <t>=IFERROR(NL("First","Sales Line Discount","Line Discount %","Code","@@"&amp;$B364,"Sales Type","Customer","Sales Code",$C$3,"Type","Item Discount Group")/100,$N364)</t>
  </si>
  <si>
    <t>=IFERROR(K364/F364,"")</t>
  </si>
  <si>
    <t>=IF($P$7="EUR",(K364*1.8)/F364,(K364*1.8)/F364)</t>
  </si>
  <si>
    <t>=IF(VLOOKUP(B364,Product_Group_Discounts,3,FALSE)="",'New Quote Discounts'!$D$7,VLOOKUP(B364,Product_Group_Discounts,3,FALSE))</t>
  </si>
  <si>
    <t>5012568356524</t>
  </si>
  <si>
    <t>=IF($J$7="GBP",K364,IF($J$7="EUR",L364,M364))</t>
  </si>
  <si>
    <t>=(K364-J364)/K364</t>
  </si>
  <si>
    <t>8.89999999999418</t>
  </si>
  <si>
    <t>=IFERROR(IF('Price List'!$E$3="QUOTE",K365-(K365*Q365),K365-(K365*L365)-(K365*Q365)),"")</t>
  </si>
  <si>
    <t>=IF($K$7="GBP",NL("First","Sales Price","Unit Price","Item No.","@@"&amp;$G365,"Ending Date","@@","Sales Type","All Customers","Currency Code","@@"),IF($K$7="EUR",NL("First","Sales Price","Unit Price","Item No.","@@"&amp;$G365,"Ending Date","@@","Sales Type","All Customers","Currency Code","@@")*'New Quote Discounts'!$K$3,NL("First","Sales Price","Unit Price","Item No.","@@"&amp;$G365,"Ending Date","@@","Sales Type","All Customers","Currency Code","@@")*'New Quote Discounts'!$K$4))</t>
  </si>
  <si>
    <t>=IFERROR(IF(NL("First","Sales Line Discount","Line Discount %","Code","@@"&amp;$G365,"Sales Type","Customer","Sales Code",$C$3)="",M365,NL("First","Sales Line Discount","Line Discount %","Code","@@"&amp;$G365,"Sales Type","Customer","Sales Code",$C$3)/100),0)</t>
  </si>
  <si>
    <t>=IFERROR(NL("First","Sales Line Discount","Line Discount %","Code","@@"&amp;$B365,"Sales Type","Customer","Sales Code",$C$3,"Type","Item Discount Group")/100,$N365)</t>
  </si>
  <si>
    <t>=IFERROR(K365/F365,"")</t>
  </si>
  <si>
    <t>=IF($P$7="EUR",(K365*1.8)/F365,(K365*1.8)/F365)</t>
  </si>
  <si>
    <t>=IF(VLOOKUP(B365,Product_Group_Discounts,3,FALSE)="",'New Quote Discounts'!$D$7,VLOOKUP(B365,Product_Group_Discounts,3,FALSE))</t>
  </si>
  <si>
    <t>5012568356883</t>
  </si>
  <si>
    <t>=IF($J$7="GBP",K365,IF($J$7="EUR",L365,M365))</t>
  </si>
  <si>
    <t>=(K365-J365)/K365</t>
  </si>
  <si>
    <t>10.8000000000029</t>
  </si>
  <si>
    <t>=IFERROR(IF('Price List'!$E$3="QUOTE",K366-(K366*Q366),K366-(K366*L366)-(K366*Q366)),"")</t>
  </si>
  <si>
    <t>=IF($K$7="GBP",NL("First","Sales Price","Unit Price","Item No.","@@"&amp;$G366,"Ending Date","@@","Sales Type","All Customers","Currency Code","@@"),IF($K$7="EUR",NL("First","Sales Price","Unit Price","Item No.","@@"&amp;$G366,"Ending Date","@@","Sales Type","All Customers","Currency Code","@@")*'New Quote Discounts'!$K$3,NL("First","Sales Price","Unit Price","Item No.","@@"&amp;$G366,"Ending Date","@@","Sales Type","All Customers","Currency Code","@@")*'New Quote Discounts'!$K$4))</t>
  </si>
  <si>
    <t>=IFERROR(IF(NL("First","Sales Line Discount","Line Discount %","Code","@@"&amp;$G366,"Sales Type","Customer","Sales Code",$C$3)="",M366,NL("First","Sales Line Discount","Line Discount %","Code","@@"&amp;$G366,"Sales Type","Customer","Sales Code",$C$3)/100),0)</t>
  </si>
  <si>
    <t>=IFERROR(NL("First","Sales Line Discount","Line Discount %","Code","@@"&amp;$B366,"Sales Type","Customer","Sales Code",$C$3,"Type","Item Discount Group")/100,$N366)</t>
  </si>
  <si>
    <t>=IFERROR(K366/F366,"")</t>
  </si>
  <si>
    <t>=IF($P$7="EUR",(K366*1.8)/F366,(K366*1.8)/F366)</t>
  </si>
  <si>
    <t>=IF(VLOOKUP(B366,Product_Group_Discounts,3,FALSE)="",'New Quote Discounts'!$D$7,VLOOKUP(B366,Product_Group_Discounts,3,FALSE))</t>
  </si>
  <si>
    <t>5012568353967</t>
  </si>
  <si>
    <t>=IF($J$7="GBP",K366,IF($J$7="EUR",L366,M366))</t>
  </si>
  <si>
    <t>=(K366-J366)/K366</t>
  </si>
  <si>
    <t>12.8000000000029</t>
  </si>
  <si>
    <t>=IFERROR(IF('Price List'!$E$3="QUOTE",K367-(K367*Q367),K367-(K367*L367)-(K367*Q367)),"")</t>
  </si>
  <si>
    <t>=IF($K$7="GBP",NL("First","Sales Price","Unit Price","Item No.","@@"&amp;$G367,"Ending Date","@@","Sales Type","All Customers","Currency Code","@@"),IF($K$7="EUR",NL("First","Sales Price","Unit Price","Item No.","@@"&amp;$G367,"Ending Date","@@","Sales Type","All Customers","Currency Code","@@")*'New Quote Discounts'!$K$3,NL("First","Sales Price","Unit Price","Item No.","@@"&amp;$G367,"Ending Date","@@","Sales Type","All Customers","Currency Code","@@")*'New Quote Discounts'!$K$4))</t>
  </si>
  <si>
    <t>=IFERROR(IF(NL("First","Sales Line Discount","Line Discount %","Code","@@"&amp;$G367,"Sales Type","Customer","Sales Code",$C$3)="",M367,NL("First","Sales Line Discount","Line Discount %","Code","@@"&amp;$G367,"Sales Type","Customer","Sales Code",$C$3)/100),0)</t>
  </si>
  <si>
    <t>=IFERROR(NL("First","Sales Line Discount","Line Discount %","Code","@@"&amp;$B367,"Sales Type","Customer","Sales Code",$C$3,"Type","Item Discount Group")/100,$N367)</t>
  </si>
  <si>
    <t>=IFERROR(K367/F367,"")</t>
  </si>
  <si>
    <t>=IF($P$7="EUR",(K367*1.8)/F367,(K367*1.8)/F367)</t>
  </si>
  <si>
    <t>=IF(VLOOKUP(B367,Product_Group_Discounts,3,FALSE)="",'New Quote Discounts'!$D$7,VLOOKUP(B367,Product_Group_Discounts,3,FALSE))</t>
  </si>
  <si>
    <t>5012568359228</t>
  </si>
  <si>
    <t>=IF($J$7="GBP",K367,IF($J$7="EUR",L367,M367))</t>
  </si>
  <si>
    <t>=(K367-J367)/K367</t>
  </si>
  <si>
    <t>=IFERROR(IF('Price List'!$E$3="QUOTE",K368-(K368*Q368),K368-(K368*L368)-(K368*Q368)),"")</t>
  </si>
  <si>
    <t>=IF($K$7="GBP",NL("First","Sales Price","Unit Price","Item No.","@@"&amp;$G368,"Ending Date","@@","Sales Type","All Customers","Currency Code","@@"),IF($K$7="EUR",NL("First","Sales Price","Unit Price","Item No.","@@"&amp;$G368,"Ending Date","@@","Sales Type","All Customers","Currency Code","@@")*'New Quote Discounts'!$K$3,NL("First","Sales Price","Unit Price","Item No.","@@"&amp;$G368,"Ending Date","@@","Sales Type","All Customers","Currency Code","@@")*'New Quote Discounts'!$K$4))</t>
  </si>
  <si>
    <t>=IFERROR(IF(NL("First","Sales Line Discount","Line Discount %","Code","@@"&amp;$G368,"Sales Type","Customer","Sales Code",$C$3)="",M368,NL("First","Sales Line Discount","Line Discount %","Code","@@"&amp;$G368,"Sales Type","Customer","Sales Code",$C$3)/100),0)</t>
  </si>
  <si>
    <t>=IFERROR(NL("First","Sales Line Discount","Line Discount %","Code","@@"&amp;$B368,"Sales Type","Customer","Sales Code",$C$3,"Type","Item Discount Group")/100,$N368)</t>
  </si>
  <si>
    <t>=IFERROR(K368/F368,"")</t>
  </si>
  <si>
    <t>=IF($P$7="EUR",(K368*1.8)/F368,(K368*1.8)/F368)</t>
  </si>
  <si>
    <t>=IF(VLOOKUP(B368,Product_Group_Discounts,3,FALSE)="",'New Quote Discounts'!$D$7,VLOOKUP(B368,Product_Group_Discounts,3,FALSE))</t>
  </si>
  <si>
    <t>5012568370940</t>
  </si>
  <si>
    <t>=IF($J$7="GBP",K368,IF($J$7="EUR",L368,M368))</t>
  </si>
  <si>
    <t>=(K368-J368)/K368</t>
  </si>
  <si>
    <t>=IFERROR(IF('Price List'!$E$3="QUOTE",K369-(K369*Q369),K369-(K369*L369)-(K369*Q369)),"")</t>
  </si>
  <si>
    <t>=IF($K$7="GBP",NL("First","Sales Price","Unit Price","Item No.","@@"&amp;$G369,"Ending Date","@@","Sales Type","All Customers","Currency Code","@@"),IF($K$7="EUR",NL("First","Sales Price","Unit Price","Item No.","@@"&amp;$G369,"Ending Date","@@","Sales Type","All Customers","Currency Code","@@")*'New Quote Discounts'!$K$3,NL("First","Sales Price","Unit Price","Item No.","@@"&amp;$G369,"Ending Date","@@","Sales Type","All Customers","Currency Code","@@")*'New Quote Discounts'!$K$4))</t>
  </si>
  <si>
    <t>=IFERROR(IF(NL("First","Sales Line Discount","Line Discount %","Code","@@"&amp;$G369,"Sales Type","Customer","Sales Code",$C$3)="",M369,NL("First","Sales Line Discount","Line Discount %","Code","@@"&amp;$G369,"Sales Type","Customer","Sales Code",$C$3)/100),0)</t>
  </si>
  <si>
    <t>=IFERROR(NL("First","Sales Line Discount","Line Discount %","Code","@@"&amp;$B369,"Sales Type","Customer","Sales Code",$C$3,"Type","Item Discount Group")/100,$N369)</t>
  </si>
  <si>
    <t>=IFERROR(K369/F369,"")</t>
  </si>
  <si>
    <t>=IF($P$7="EUR",(K369*1.8)/F369,(K369*1.8)/F369)</t>
  </si>
  <si>
    <t>=IF(VLOOKUP(B369,Product_Group_Discounts,3,FALSE)="",'New Quote Discounts'!$D$7,VLOOKUP(B369,Product_Group_Discounts,3,FALSE))</t>
  </si>
  <si>
    <t>5012568357699</t>
  </si>
  <si>
    <t>=IF($J$7="GBP",K369,IF($J$7="EUR",L369,M369))</t>
  </si>
  <si>
    <t>=(K369-J369)/K369</t>
  </si>
  <si>
    <t>2.22000000000116</t>
  </si>
  <si>
    <t>=IFERROR(IF('Price List'!$E$3="QUOTE",K370-(K370*Q370),K370-(K370*L370)-(K370*Q370)),"")</t>
  </si>
  <si>
    <t>=IF($K$7="GBP",NL("First","Sales Price","Unit Price","Item No.","@@"&amp;$G370,"Ending Date","@@","Sales Type","All Customers","Currency Code","@@"),IF($K$7="EUR",NL("First","Sales Price","Unit Price","Item No.","@@"&amp;$G370,"Ending Date","@@","Sales Type","All Customers","Currency Code","@@")*'New Quote Discounts'!$K$3,NL("First","Sales Price","Unit Price","Item No.","@@"&amp;$G370,"Ending Date","@@","Sales Type","All Customers","Currency Code","@@")*'New Quote Discounts'!$K$4))</t>
  </si>
  <si>
    <t>=IFERROR(IF(NL("First","Sales Line Discount","Line Discount %","Code","@@"&amp;$G370,"Sales Type","Customer","Sales Code",$C$3)="",M370,NL("First","Sales Line Discount","Line Discount %","Code","@@"&amp;$G370,"Sales Type","Customer","Sales Code",$C$3)/100),0)</t>
  </si>
  <si>
    <t>=IFERROR(NL("First","Sales Line Discount","Line Discount %","Code","@@"&amp;$B370,"Sales Type","Customer","Sales Code",$C$3,"Type","Item Discount Group")/100,$N370)</t>
  </si>
  <si>
    <t>=IFERROR(K370/F370,"")</t>
  </si>
  <si>
    <t>=IF($P$7="EUR",(K370*1.8)/F370,(K370*1.8)/F370)</t>
  </si>
  <si>
    <t>=IF(VLOOKUP(B370,Product_Group_Discounts,3,FALSE)="",'New Quote Discounts'!$D$7,VLOOKUP(B370,Product_Group_Discounts,3,FALSE))</t>
  </si>
  <si>
    <t>5012568357705</t>
  </si>
  <si>
    <t>=IF($J$7="GBP",K370,IF($J$7="EUR",L370,M370))</t>
  </si>
  <si>
    <t>=(K370-J370)/K370</t>
  </si>
  <si>
    <t>=IFERROR(IF('Price List'!$E$3="QUOTE",K371-(K371*Q371),K371-(K371*L371)-(K371*Q371)),"")</t>
  </si>
  <si>
    <t>=IF($K$7="GBP",NL("First","Sales Price","Unit Price","Item No.","@@"&amp;$G371,"Ending Date","@@","Sales Type","All Customers","Currency Code","@@"),IF($K$7="EUR",NL("First","Sales Price","Unit Price","Item No.","@@"&amp;$G371,"Ending Date","@@","Sales Type","All Customers","Currency Code","@@")*'New Quote Discounts'!$K$3,NL("First","Sales Price","Unit Price","Item No.","@@"&amp;$G371,"Ending Date","@@","Sales Type","All Customers","Currency Code","@@")*'New Quote Discounts'!$K$4))</t>
  </si>
  <si>
    <t>=IFERROR(IF(NL("First","Sales Line Discount","Line Discount %","Code","@@"&amp;$G371,"Sales Type","Customer","Sales Code",$C$3)="",M371,NL("First","Sales Line Discount","Line Discount %","Code","@@"&amp;$G371,"Sales Type","Customer","Sales Code",$C$3)/100),0)</t>
  </si>
  <si>
    <t>=IFERROR(NL("First","Sales Line Discount","Line Discount %","Code","@@"&amp;$B371,"Sales Type","Customer","Sales Code",$C$3,"Type","Item Discount Group")/100,$N371)</t>
  </si>
  <si>
    <t>=IFERROR(K371/F371,"")</t>
  </si>
  <si>
    <t>=IF($P$7="EUR",(K371*1.8)/F371,(K371*1.8)/F371)</t>
  </si>
  <si>
    <t>=IF(VLOOKUP(B371,Product_Group_Discounts,3,FALSE)="",'New Quote Discounts'!$D$7,VLOOKUP(B371,Product_Group_Discounts,3,FALSE))</t>
  </si>
  <si>
    <t>5012568357729</t>
  </si>
  <si>
    <t>=IF($J$7="GBP",K371,IF($J$7="EUR",L371,M371))</t>
  </si>
  <si>
    <t>=(K371-J371)/K371</t>
  </si>
  <si>
    <t>=IFERROR(IF('Price List'!$E$3="QUOTE",K372-(K372*Q372),K372-(K372*L372)-(K372*Q372)),"")</t>
  </si>
  <si>
    <t>=IF($K$7="GBP",NL("First","Sales Price","Unit Price","Item No.","@@"&amp;$G372,"Ending Date","@@","Sales Type","All Customers","Currency Code","@@"),IF($K$7="EUR",NL("First","Sales Price","Unit Price","Item No.","@@"&amp;$G372,"Ending Date","@@","Sales Type","All Customers","Currency Code","@@")*'New Quote Discounts'!$K$3,NL("First","Sales Price","Unit Price","Item No.","@@"&amp;$G372,"Ending Date","@@","Sales Type","All Customers","Currency Code","@@")*'New Quote Discounts'!$K$4))</t>
  </si>
  <si>
    <t>=IFERROR(IF(NL("First","Sales Line Discount","Line Discount %","Code","@@"&amp;$G372,"Sales Type","Customer","Sales Code",$C$3)="",M372,NL("First","Sales Line Discount","Line Discount %","Code","@@"&amp;$G372,"Sales Type","Customer","Sales Code",$C$3)/100),0)</t>
  </si>
  <si>
    <t>=IFERROR(NL("First","Sales Line Discount","Line Discount %","Code","@@"&amp;$B372,"Sales Type","Customer","Sales Code",$C$3,"Type","Item Discount Group")/100,$N372)</t>
  </si>
  <si>
    <t>=IFERROR(K372/F372,"")</t>
  </si>
  <si>
    <t>=IF($P$7="EUR",(K372*1.8)/F372,(K372*1.8)/F372)</t>
  </si>
  <si>
    <t>=IF(VLOOKUP(B372,Product_Group_Discounts,3,FALSE)="",'New Quote Discounts'!$D$7,VLOOKUP(B372,Product_Group_Discounts,3,FALSE))</t>
  </si>
  <si>
    <t>5012568281093</t>
  </si>
  <si>
    <t>=IF($J$7="GBP",K372,IF($J$7="EUR",L372,M372))</t>
  </si>
  <si>
    <t>=(K372-J372)/K372</t>
  </si>
  <si>
    <t>=IFERROR(IF('Price List'!$E$3="QUOTE",K373-(K373*Q373),K373-(K373*L373)-(K373*Q373)),"")</t>
  </si>
  <si>
    <t>=IF($K$7="GBP",NL("First","Sales Price","Unit Price","Item No.","@@"&amp;$G373,"Ending Date","@@","Sales Type","All Customers","Currency Code","@@"),IF($K$7="EUR",NL("First","Sales Price","Unit Price","Item No.","@@"&amp;$G373,"Ending Date","@@","Sales Type","All Customers","Currency Code","@@")*'New Quote Discounts'!$K$3,NL("First","Sales Price","Unit Price","Item No.","@@"&amp;$G373,"Ending Date","@@","Sales Type","All Customers","Currency Code","@@")*'New Quote Discounts'!$K$4))</t>
  </si>
  <si>
    <t>=IFERROR(IF(NL("First","Sales Line Discount","Line Discount %","Code","@@"&amp;$G373,"Sales Type","Customer","Sales Code",$C$3)="",M373,NL("First","Sales Line Discount","Line Discount %","Code","@@"&amp;$G373,"Sales Type","Customer","Sales Code",$C$3)/100),0)</t>
  </si>
  <si>
    <t>=IFERROR(NL("First","Sales Line Discount","Line Discount %","Code","@@"&amp;$B373,"Sales Type","Customer","Sales Code",$C$3,"Type","Item Discount Group")/100,$N373)</t>
  </si>
  <si>
    <t>=IFERROR(K373/F373,"")</t>
  </si>
  <si>
    <t>=IF($P$7="EUR",(K373*1.8)/F373,(K373*1.8)/F373)</t>
  </si>
  <si>
    <t>=IF(VLOOKUP(B373,Product_Group_Discounts,3,FALSE)="",'New Quote Discounts'!$D$7,VLOOKUP(B373,Product_Group_Discounts,3,FALSE))</t>
  </si>
  <si>
    <t>5012568276426</t>
  </si>
  <si>
    <t>=IF($J$7="GBP",K373,IF($J$7="EUR",L373,M373))</t>
  </si>
  <si>
    <t>=(K373-J373)/K373</t>
  </si>
  <si>
    <t>=IFERROR(IF('Price List'!$E$3="QUOTE",K374-(K374*Q374),K374-(K374*L374)-(K374*Q374)),"")</t>
  </si>
  <si>
    <t>=IF($K$7="GBP",NL("First","Sales Price","Unit Price","Item No.","@@"&amp;$G374,"Ending Date","@@","Sales Type","All Customers","Currency Code","@@"),IF($K$7="EUR",NL("First","Sales Price","Unit Price","Item No.","@@"&amp;$G374,"Ending Date","@@","Sales Type","All Customers","Currency Code","@@")*'New Quote Discounts'!$K$3,NL("First","Sales Price","Unit Price","Item No.","@@"&amp;$G374,"Ending Date","@@","Sales Type","All Customers","Currency Code","@@")*'New Quote Discounts'!$K$4))</t>
  </si>
  <si>
    <t>=IFERROR(IF(NL("First","Sales Line Discount","Line Discount %","Code","@@"&amp;$G374,"Sales Type","Customer","Sales Code",$C$3)="",M374,NL("First","Sales Line Discount","Line Discount %","Code","@@"&amp;$G374,"Sales Type","Customer","Sales Code",$C$3)/100),0)</t>
  </si>
  <si>
    <t>=IFERROR(NL("First","Sales Line Discount","Line Discount %","Code","@@"&amp;$B374,"Sales Type","Customer","Sales Code",$C$3,"Type","Item Discount Group")/100,$N374)</t>
  </si>
  <si>
    <t>=IFERROR(K374/F374,"")</t>
  </si>
  <si>
    <t>=IF($P$7="EUR",(K374*1.8)/F374,(K374*1.8)/F374)</t>
  </si>
  <si>
    <t>=IF(VLOOKUP(B374,Product_Group_Discounts,3,FALSE)="",'New Quote Discounts'!$D$7,VLOOKUP(B374,Product_Group_Discounts,3,FALSE))</t>
  </si>
  <si>
    <t>5012568359419</t>
  </si>
  <si>
    <t>=IF($J$7="GBP",K374,IF($J$7="EUR",L374,M374))</t>
  </si>
  <si>
    <t>=(K374-J374)/K374</t>
  </si>
  <si>
    <t>5.5</t>
  </si>
  <si>
    <t>=IFERROR(IF('Price List'!$E$3="QUOTE",K375-(K375*Q375),K375-(K375*L375)-(K375*Q375)),"")</t>
  </si>
  <si>
    <t>=IF($K$7="GBP",NL("First","Sales Price","Unit Price","Item No.","@@"&amp;$G375,"Ending Date","@@","Sales Type","All Customers","Currency Code","@@"),IF($K$7="EUR",NL("First","Sales Price","Unit Price","Item No.","@@"&amp;$G375,"Ending Date","@@","Sales Type","All Customers","Currency Code","@@")*'New Quote Discounts'!$K$3,NL("First","Sales Price","Unit Price","Item No.","@@"&amp;$G375,"Ending Date","@@","Sales Type","All Customers","Currency Code","@@")*'New Quote Discounts'!$K$4))</t>
  </si>
  <si>
    <t>=IFERROR(IF(NL("First","Sales Line Discount","Line Discount %","Code","@@"&amp;$G375,"Sales Type","Customer","Sales Code",$C$3)="",M375,NL("First","Sales Line Discount","Line Discount %","Code","@@"&amp;$G375,"Sales Type","Customer","Sales Code",$C$3)/100),0)</t>
  </si>
  <si>
    <t>=IFERROR(NL("First","Sales Line Discount","Line Discount %","Code","@@"&amp;$B375,"Sales Type","Customer","Sales Code",$C$3,"Type","Item Discount Group")/100,$N375)</t>
  </si>
  <si>
    <t>=IFERROR(K375/F375,"")</t>
  </si>
  <si>
    <t>=IF($P$7="EUR",(K375*1.8)/F375,(K375*1.8)/F375)</t>
  </si>
  <si>
    <t>=IF(VLOOKUP(B375,Product_Group_Discounts,3,FALSE)="",'New Quote Discounts'!$D$7,VLOOKUP(B375,Product_Group_Discounts,3,FALSE))</t>
  </si>
  <si>
    <t>5012568353745</t>
  </si>
  <si>
    <t>=IF($J$7="GBP",K375,IF($J$7="EUR",L375,M375))</t>
  </si>
  <si>
    <t>=(K375-J375)/K375</t>
  </si>
  <si>
    <t>=IFERROR(IF('Price List'!$E$3="QUOTE",K376-(K376*Q376),K376-(K376*L376)-(K376*Q376)),"")</t>
  </si>
  <si>
    <t>=IF($K$7="GBP",NL("First","Sales Price","Unit Price","Item No.","@@"&amp;$G376,"Ending Date","@@","Sales Type","All Customers","Currency Code","@@"),IF($K$7="EUR",NL("First","Sales Price","Unit Price","Item No.","@@"&amp;$G376,"Ending Date","@@","Sales Type","All Customers","Currency Code","@@")*'New Quote Discounts'!$K$3,NL("First","Sales Price","Unit Price","Item No.","@@"&amp;$G376,"Ending Date","@@","Sales Type","All Customers","Currency Code","@@")*'New Quote Discounts'!$K$4))</t>
  </si>
  <si>
    <t>=IFERROR(IF(NL("First","Sales Line Discount","Line Discount %","Code","@@"&amp;$G376,"Sales Type","Customer","Sales Code",$C$3)="",M376,NL("First","Sales Line Discount","Line Discount %","Code","@@"&amp;$G376,"Sales Type","Customer","Sales Code",$C$3)/100),0)</t>
  </si>
  <si>
    <t>=IFERROR(NL("First","Sales Line Discount","Line Discount %","Code","@@"&amp;$B376,"Sales Type","Customer","Sales Code",$C$3,"Type","Item Discount Group")/100,$N376)</t>
  </si>
  <si>
    <t>=IFERROR(K376/F376,"")</t>
  </si>
  <si>
    <t>=IF($P$7="EUR",(K376*1.8)/F376,(K376*1.8)/F376)</t>
  </si>
  <si>
    <t>=IF(VLOOKUP(B376,Product_Group_Discounts,3,FALSE)="",'New Quote Discounts'!$D$7,VLOOKUP(B376,Product_Group_Discounts,3,FALSE))</t>
  </si>
  <si>
    <t>5012568359402</t>
  </si>
  <si>
    <t>=IF($J$7="GBP",K376,IF($J$7="EUR",L376,M376))</t>
  </si>
  <si>
    <t>=(K376-J376)/K376</t>
  </si>
  <si>
    <t>7.55000000000291</t>
  </si>
  <si>
    <t>=IFERROR(IF('Price List'!$E$3="QUOTE",K377-(K377*Q377),K377-(K377*L377)-(K377*Q377)),"")</t>
  </si>
  <si>
    <t>=IF($K$7="GBP",NL("First","Sales Price","Unit Price","Item No.","@@"&amp;$G377,"Ending Date","@@","Sales Type","All Customers","Currency Code","@@"),IF($K$7="EUR",NL("First","Sales Price","Unit Price","Item No.","@@"&amp;$G377,"Ending Date","@@","Sales Type","All Customers","Currency Code","@@")*'New Quote Discounts'!$K$3,NL("First","Sales Price","Unit Price","Item No.","@@"&amp;$G377,"Ending Date","@@","Sales Type","All Customers","Currency Code","@@")*'New Quote Discounts'!$K$4))</t>
  </si>
  <si>
    <t>=IFERROR(IF(NL("First","Sales Line Discount","Line Discount %","Code","@@"&amp;$G377,"Sales Type","Customer","Sales Code",$C$3)="",M377,NL("First","Sales Line Discount","Line Discount %","Code","@@"&amp;$G377,"Sales Type","Customer","Sales Code",$C$3)/100),0)</t>
  </si>
  <si>
    <t>=IFERROR(NL("First","Sales Line Discount","Line Discount %","Code","@@"&amp;$B377,"Sales Type","Customer","Sales Code",$C$3,"Type","Item Discount Group")/100,$N377)</t>
  </si>
  <si>
    <t>=IFERROR(K377/F377,"")</t>
  </si>
  <si>
    <t>=IF($P$7="EUR",(K377*1.8)/F377,(K377*1.8)/F377)</t>
  </si>
  <si>
    <t>=IF(VLOOKUP(B377,Product_Group_Discounts,3,FALSE)="",'New Quote Discounts'!$D$7,VLOOKUP(B377,Product_Group_Discounts,3,FALSE))</t>
  </si>
  <si>
    <t>5012568362860</t>
  </si>
  <si>
    <t>=IF($J$7="GBP",K377,IF($J$7="EUR",L377,M377))</t>
  </si>
  <si>
    <t>=(K377-J377)/K377</t>
  </si>
  <si>
    <t>5.19999999999709</t>
  </si>
  <si>
    <t>=IFERROR(IF('Price List'!$E$3="QUOTE",K378-(K378*Q378),K378-(K378*L378)-(K378*Q378)),"")</t>
  </si>
  <si>
    <t>=IF($K$7="GBP",NL("First","Sales Price","Unit Price","Item No.","@@"&amp;$G378,"Ending Date","@@","Sales Type","All Customers","Currency Code","@@"),IF($K$7="EUR",NL("First","Sales Price","Unit Price","Item No.","@@"&amp;$G378,"Ending Date","@@","Sales Type","All Customers","Currency Code","@@")*'New Quote Discounts'!$K$3,NL("First","Sales Price","Unit Price","Item No.","@@"&amp;$G378,"Ending Date","@@","Sales Type","All Customers","Currency Code","@@")*'New Quote Discounts'!$K$4))</t>
  </si>
  <si>
    <t>=IFERROR(IF(NL("First","Sales Line Discount","Line Discount %","Code","@@"&amp;$G378,"Sales Type","Customer","Sales Code",$C$3)="",M378,NL("First","Sales Line Discount","Line Discount %","Code","@@"&amp;$G378,"Sales Type","Customer","Sales Code",$C$3)/100),0)</t>
  </si>
  <si>
    <t>=IFERROR(NL("First","Sales Line Discount","Line Discount %","Code","@@"&amp;$B378,"Sales Type","Customer","Sales Code",$C$3,"Type","Item Discount Group")/100,$N378)</t>
  </si>
  <si>
    <t>=IFERROR(K378/F378,"")</t>
  </si>
  <si>
    <t>=IF($P$7="EUR",(K378*1.8)/F378,(K378*1.8)/F378)</t>
  </si>
  <si>
    <t>=IF(VLOOKUP(B378,Product_Group_Discounts,3,FALSE)="",'New Quote Discounts'!$D$7,VLOOKUP(B378,Product_Group_Discounts,3,FALSE))</t>
  </si>
  <si>
    <t>5012568379431</t>
  </si>
  <si>
    <t>=IF($J$7="GBP",K378,IF($J$7="EUR",L378,M378))</t>
  </si>
  <si>
    <t>=(K378-J378)/K378</t>
  </si>
  <si>
    <t>10.3999999999942</t>
  </si>
  <si>
    <t>=IFERROR(IF('Price List'!$E$3="QUOTE",K379-(K379*Q379),K379-(K379*L379)-(K379*Q379)),"")</t>
  </si>
  <si>
    <t>=IF($K$7="GBP",NL("First","Sales Price","Unit Price","Item No.","@@"&amp;$G379,"Ending Date","@@","Sales Type","All Customers","Currency Code","@@"),IF($K$7="EUR",NL("First","Sales Price","Unit Price","Item No.","@@"&amp;$G379,"Ending Date","@@","Sales Type","All Customers","Currency Code","@@")*'New Quote Discounts'!$K$3,NL("First","Sales Price","Unit Price","Item No.","@@"&amp;$G379,"Ending Date","@@","Sales Type","All Customers","Currency Code","@@")*'New Quote Discounts'!$K$4))</t>
  </si>
  <si>
    <t>=IFERROR(IF(NL("First","Sales Line Discount","Line Discount %","Code","@@"&amp;$G379,"Sales Type","Customer","Sales Code",$C$3)="",M379,NL("First","Sales Line Discount","Line Discount %","Code","@@"&amp;$G379,"Sales Type","Customer","Sales Code",$C$3)/100),0)</t>
  </si>
  <si>
    <t>=IFERROR(NL("First","Sales Line Discount","Line Discount %","Code","@@"&amp;$B379,"Sales Type","Customer","Sales Code",$C$3,"Type","Item Discount Group")/100,$N379)</t>
  </si>
  <si>
    <t>=IFERROR(K379/F379,"")</t>
  </si>
  <si>
    <t>=IF($P$7="EUR",(K379*1.8)/F379,(K379*1.8)/F379)</t>
  </si>
  <si>
    <t>=IF(VLOOKUP(B379,Product_Group_Discounts,3,FALSE)="",'New Quote Discounts'!$D$7,VLOOKUP(B379,Product_Group_Discounts,3,FALSE))</t>
  </si>
  <si>
    <t>5012568379424</t>
  </si>
  <si>
    <t>=IF($J$7="GBP",K379,IF($J$7="EUR",L379,M379))</t>
  </si>
  <si>
    <t>=(K379-J379)/K379</t>
  </si>
  <si>
    <t>8.10000000000582</t>
  </si>
  <si>
    <t>=IFERROR(IF('Price List'!$E$3="QUOTE",K380-(K380*Q380),K380-(K380*L380)-(K380*Q380)),"")</t>
  </si>
  <si>
    <t>=IF($K$7="GBP",NL("First","Sales Price","Unit Price","Item No.","@@"&amp;$G380,"Ending Date","@@","Sales Type","All Customers","Currency Code","@@"),IF($K$7="EUR",NL("First","Sales Price","Unit Price","Item No.","@@"&amp;$G380,"Ending Date","@@","Sales Type","All Customers","Currency Code","@@")*'New Quote Discounts'!$K$3,NL("First","Sales Price","Unit Price","Item No.","@@"&amp;$G380,"Ending Date","@@","Sales Type","All Customers","Currency Code","@@")*'New Quote Discounts'!$K$4))</t>
  </si>
  <si>
    <t>=IFERROR(IF(NL("First","Sales Line Discount","Line Discount %","Code","@@"&amp;$G380,"Sales Type","Customer","Sales Code",$C$3)="",M380,NL("First","Sales Line Discount","Line Discount %","Code","@@"&amp;$G380,"Sales Type","Customer","Sales Code",$C$3)/100),0)</t>
  </si>
  <si>
    <t>=IFERROR(NL("First","Sales Line Discount","Line Discount %","Code","@@"&amp;$B380,"Sales Type","Customer","Sales Code",$C$3,"Type","Item Discount Group")/100,$N380)</t>
  </si>
  <si>
    <t>=IFERROR(K380/F380,"")</t>
  </si>
  <si>
    <t>=IF($P$7="EUR",(K380*1.8)/F380,(K380*1.8)/F380)</t>
  </si>
  <si>
    <t>=IF(VLOOKUP(B380,Product_Group_Discounts,3,FALSE)="",'New Quote Discounts'!$D$7,VLOOKUP(B380,Product_Group_Discounts,3,FALSE))</t>
  </si>
  <si>
    <t>5012568378779</t>
  </si>
  <si>
    <t>=IF($J$7="GBP",K380,IF($J$7="EUR",L380,M380))</t>
  </si>
  <si>
    <t>=(K380-J380)/K380</t>
  </si>
  <si>
    <t>17</t>
  </si>
  <si>
    <t>=IFERROR(IF('Price List'!$E$3="QUOTE",K381-(K381*Q381),K381-(K381*L381)-(K381*Q381)),"")</t>
  </si>
  <si>
    <t>=IF($K$7="GBP",NL("First","Sales Price","Unit Price","Item No.","@@"&amp;$G381,"Ending Date","@@","Sales Type","All Customers","Currency Code","@@"),IF($K$7="EUR",NL("First","Sales Price","Unit Price","Item No.","@@"&amp;$G381,"Ending Date","@@","Sales Type","All Customers","Currency Code","@@")*'New Quote Discounts'!$K$3,NL("First","Sales Price","Unit Price","Item No.","@@"&amp;$G381,"Ending Date","@@","Sales Type","All Customers","Currency Code","@@")*'New Quote Discounts'!$K$4))</t>
  </si>
  <si>
    <t>=IFERROR(IF(NL("First","Sales Line Discount","Line Discount %","Code","@@"&amp;$G381,"Sales Type","Customer","Sales Code",$C$3)="",M381,NL("First","Sales Line Discount","Line Discount %","Code","@@"&amp;$G381,"Sales Type","Customer","Sales Code",$C$3)/100),0)</t>
  </si>
  <si>
    <t>=IFERROR(NL("First","Sales Line Discount","Line Discount %","Code","@@"&amp;$B381,"Sales Type","Customer","Sales Code",$C$3,"Type","Item Discount Group")/100,$N381)</t>
  </si>
  <si>
    <t>=IFERROR(K381/F381,"")</t>
  </si>
  <si>
    <t>=IF($P$7="EUR",(K381*1.8)/F381,(K381*1.8)/F381)</t>
  </si>
  <si>
    <t>=IF(VLOOKUP(B381,Product_Group_Discounts,3,FALSE)="",'New Quote Discounts'!$D$7,VLOOKUP(B381,Product_Group_Discounts,3,FALSE))</t>
  </si>
  <si>
    <t>5012568378786</t>
  </si>
  <si>
    <t>=IF($J$7="GBP",K381,IF($J$7="EUR",L381,M381))</t>
  </si>
  <si>
    <t>=(K381-J381)/K381</t>
  </si>
  <si>
    <t>=IFERROR(IF('Price List'!$E$3="QUOTE",K382-(K382*Q382),K382-(K382*L382)-(K382*Q382)),"")</t>
  </si>
  <si>
    <t>=IF($K$7="GBP",NL("First","Sales Price","Unit Price","Item No.","@@"&amp;$G382,"Ending Date","@@","Sales Type","All Customers","Currency Code","@@"),IF($K$7="EUR",NL("First","Sales Price","Unit Price","Item No.","@@"&amp;$G382,"Ending Date","@@","Sales Type","All Customers","Currency Code","@@")*'New Quote Discounts'!$K$3,NL("First","Sales Price","Unit Price","Item No.","@@"&amp;$G382,"Ending Date","@@","Sales Type","All Customers","Currency Code","@@")*'New Quote Discounts'!$K$4))</t>
  </si>
  <si>
    <t>=IFERROR(IF(NL("First","Sales Line Discount","Line Discount %","Code","@@"&amp;$G382,"Sales Type","Customer","Sales Code",$C$3)="",M382,NL("First","Sales Line Discount","Line Discount %","Code","@@"&amp;$G382,"Sales Type","Customer","Sales Code",$C$3)/100),0)</t>
  </si>
  <si>
    <t>=IFERROR(NL("First","Sales Line Discount","Line Discount %","Code","@@"&amp;$B382,"Sales Type","Customer","Sales Code",$C$3,"Type","Item Discount Group")/100,$N382)</t>
  </si>
  <si>
    <t>=IFERROR(K382/F382,"")</t>
  </si>
  <si>
    <t>=IF($P$7="EUR",(K382*1.8)/F382,(K382*1.8)/F382)</t>
  </si>
  <si>
    <t>=IF(VLOOKUP(B382,Product_Group_Discounts,3,FALSE)="",'New Quote Discounts'!$D$7,VLOOKUP(B382,Product_Group_Discounts,3,FALSE))</t>
  </si>
  <si>
    <t>=IF($J$7="GBP",K382,IF($J$7="EUR",L382,M382))</t>
  </si>
  <si>
    <t>=(K382-J382)/K382</t>
  </si>
  <si>
    <t>11.6000000000058</t>
  </si>
  <si>
    <t>=IFERROR(IF('Price List'!$E$3="QUOTE",K383-(K383*Q383),K383-(K383*L383)-(K383*Q383)),"")</t>
  </si>
  <si>
    <t>=IF($K$7="GBP",NL("First","Sales Price","Unit Price","Item No.","@@"&amp;$G383,"Ending Date","@@","Sales Type","All Customers","Currency Code","@@"),IF($K$7="EUR",NL("First","Sales Price","Unit Price","Item No.","@@"&amp;$G383,"Ending Date","@@","Sales Type","All Customers","Currency Code","@@")*'New Quote Discounts'!$K$3,NL("First","Sales Price","Unit Price","Item No.","@@"&amp;$G383,"Ending Date","@@","Sales Type","All Customers","Currency Code","@@")*'New Quote Discounts'!$K$4))</t>
  </si>
  <si>
    <t>=IFERROR(IF(NL("First","Sales Line Discount","Line Discount %","Code","@@"&amp;$G383,"Sales Type","Customer","Sales Code",$C$3)="",M383,NL("First","Sales Line Discount","Line Discount %","Code","@@"&amp;$G383,"Sales Type","Customer","Sales Code",$C$3)/100),0)</t>
  </si>
  <si>
    <t>=IFERROR(NL("First","Sales Line Discount","Line Discount %","Code","@@"&amp;$B383,"Sales Type","Customer","Sales Code",$C$3,"Type","Item Discount Group")/100,$N383)</t>
  </si>
  <si>
    <t>=IFERROR(K383/F383,"")</t>
  </si>
  <si>
    <t>=IF($P$7="EUR",(K383*1.8)/F383,(K383*1.8)/F383)</t>
  </si>
  <si>
    <t>=IF(VLOOKUP(B383,Product_Group_Discounts,3,FALSE)="",'New Quote Discounts'!$D$7,VLOOKUP(B383,Product_Group_Discounts,3,FALSE))</t>
  </si>
  <si>
    <t>5012568378496</t>
  </si>
  <si>
    <t>=IF($J$7="GBP",K383,IF($J$7="EUR",L383,M383))</t>
  </si>
  <si>
    <t>=(K383-J383)/K383</t>
  </si>
  <si>
    <t>15.1999999999971</t>
  </si>
  <si>
    <t>=IFERROR(IF('Price List'!$E$3="QUOTE",K384-(K384*Q384),K384-(K384*L384)-(K384*Q384)),"")</t>
  </si>
  <si>
    <t>=IF($K$7="GBP",NL("First","Sales Price","Unit Price","Item No.","@@"&amp;$G384,"Ending Date","@@","Sales Type","All Customers","Currency Code","@@"),IF($K$7="EUR",NL("First","Sales Price","Unit Price","Item No.","@@"&amp;$G384,"Ending Date","@@","Sales Type","All Customers","Currency Code","@@")*'New Quote Discounts'!$K$3,NL("First","Sales Price","Unit Price","Item No.","@@"&amp;$G384,"Ending Date","@@","Sales Type","All Customers","Currency Code","@@")*'New Quote Discounts'!$K$4))</t>
  </si>
  <si>
    <t>=IFERROR(IF(NL("First","Sales Line Discount","Line Discount %","Code","@@"&amp;$G384,"Sales Type","Customer","Sales Code",$C$3)="",M384,NL("First","Sales Line Discount","Line Discount %","Code","@@"&amp;$G384,"Sales Type","Customer","Sales Code",$C$3)/100),0)</t>
  </si>
  <si>
    <t>=IFERROR(NL("First","Sales Line Discount","Line Discount %","Code","@@"&amp;$B384,"Sales Type","Customer","Sales Code",$C$3,"Type","Item Discount Group")/100,$N384)</t>
  </si>
  <si>
    <t>=IFERROR(K384/F384,"")</t>
  </si>
  <si>
    <t>=IF($P$7="EUR",(K384*1.8)/F384,(K384*1.8)/F384)</t>
  </si>
  <si>
    <t>=IF(VLOOKUP(B384,Product_Group_Discounts,3,FALSE)="",'New Quote Discounts'!$D$7,VLOOKUP(B384,Product_Group_Discounts,3,FALSE))</t>
  </si>
  <si>
    <t>5012568379448</t>
  </si>
  <si>
    <t>=IF($J$7="GBP",K384,IF($J$7="EUR",L384,M384))</t>
  </si>
  <si>
    <t>=(K384-J384)/K384</t>
  </si>
  <si>
    <t>30.4200000000128</t>
  </si>
  <si>
    <t>=IFERROR(IF('Price List'!$E$3="QUOTE",K385-(K385*Q385),K385-(K385*L385)-(K385*Q385)),"")</t>
  </si>
  <si>
    <t>=IF($K$7="GBP",NL("First","Sales Price","Unit Price","Item No.","@@"&amp;$G385,"Ending Date","@@","Sales Type","All Customers","Currency Code","@@"),IF($K$7="EUR",NL("First","Sales Price","Unit Price","Item No.","@@"&amp;$G385,"Ending Date","@@","Sales Type","All Customers","Currency Code","@@")*'New Quote Discounts'!$K$3,NL("First","Sales Price","Unit Price","Item No.","@@"&amp;$G385,"Ending Date","@@","Sales Type","All Customers","Currency Code","@@")*'New Quote Discounts'!$K$4))</t>
  </si>
  <si>
    <t>=IFERROR(IF(NL("First","Sales Line Discount","Line Discount %","Code","@@"&amp;$G385,"Sales Type","Customer","Sales Code",$C$3)="",M385,NL("First","Sales Line Discount","Line Discount %","Code","@@"&amp;$G385,"Sales Type","Customer","Sales Code",$C$3)/100),0)</t>
  </si>
  <si>
    <t>=IFERROR(NL("First","Sales Line Discount","Line Discount %","Code","@@"&amp;$B385,"Sales Type","Customer","Sales Code",$C$3,"Type","Item Discount Group")/100,$N385)</t>
  </si>
  <si>
    <t>=IFERROR(K385/F385,"")</t>
  </si>
  <si>
    <t>=IF($P$7="EUR",(K385*1.8)/F385,(K385*1.8)/F385)</t>
  </si>
  <si>
    <t>=IF(VLOOKUP(B385,Product_Group_Discounts,3,FALSE)="",'New Quote Discounts'!$D$7,VLOOKUP(B385,Product_Group_Discounts,3,FALSE))</t>
  </si>
  <si>
    <t>5012568379455</t>
  </si>
  <si>
    <t>=IF($J$7="GBP",K385,IF($J$7="EUR",L385,M385))</t>
  </si>
  <si>
    <t>=(K385-J385)/K385</t>
  </si>
  <si>
    <t>=IFERROR(IF('Price List'!$E$3="QUOTE",K386-(K386*Q386),K386-(K386*L386)-(K386*Q386)),"")</t>
  </si>
  <si>
    <t>=IF($K$7="GBP",NL("First","Sales Price","Unit Price","Item No.","@@"&amp;$G386,"Ending Date","@@","Sales Type","All Customers","Currency Code","@@"),IF($K$7="EUR",NL("First","Sales Price","Unit Price","Item No.","@@"&amp;$G386,"Ending Date","@@","Sales Type","All Customers","Currency Code","@@")*'New Quote Discounts'!$K$3,NL("First","Sales Price","Unit Price","Item No.","@@"&amp;$G386,"Ending Date","@@","Sales Type","All Customers","Currency Code","@@")*'New Quote Discounts'!$K$4))</t>
  </si>
  <si>
    <t>=IFERROR(IF(NL("First","Sales Line Discount","Line Discount %","Code","@@"&amp;$G386,"Sales Type","Customer","Sales Code",$C$3)="",M386,NL("First","Sales Line Discount","Line Discount %","Code","@@"&amp;$G386,"Sales Type","Customer","Sales Code",$C$3)/100),0)</t>
  </si>
  <si>
    <t>=IFERROR(NL("First","Sales Line Discount","Line Discount %","Code","@@"&amp;$B386,"Sales Type","Customer","Sales Code",$C$3,"Type","Item Discount Group")/100,$N386)</t>
  </si>
  <si>
    <t>=IFERROR(K386/F386,"")</t>
  </si>
  <si>
    <t>=IF($P$7="EUR",(K386*1.8)/F386,(K386*1.8)/F386)</t>
  </si>
  <si>
    <t>=IF(VLOOKUP(B386,Product_Group_Discounts,3,FALSE)="",'New Quote Discounts'!$D$7,VLOOKUP(B386,Product_Group_Discounts,3,FALSE))</t>
  </si>
  <si>
    <t>5012568379462</t>
  </si>
  <si>
    <t>=IF($J$7="GBP",K386,IF($J$7="EUR",L386,M386))</t>
  </si>
  <si>
    <t>=(K386-J386)/K386</t>
  </si>
  <si>
    <t>=IFERROR(IF('Price List'!$E$3="QUOTE",K387-(K387*Q387),K387-(K387*L387)-(K387*Q387)),"")</t>
  </si>
  <si>
    <t>=IF($K$7="GBP",NL("First","Sales Price","Unit Price","Item No.","@@"&amp;$G387,"Ending Date","@@","Sales Type","All Customers","Currency Code","@@"),IF($K$7="EUR",NL("First","Sales Price","Unit Price","Item No.","@@"&amp;$G387,"Ending Date","@@","Sales Type","All Customers","Currency Code","@@")*'New Quote Discounts'!$K$3,NL("First","Sales Price","Unit Price","Item No.","@@"&amp;$G387,"Ending Date","@@","Sales Type","All Customers","Currency Code","@@")*'New Quote Discounts'!$K$4))</t>
  </si>
  <si>
    <t>=IFERROR(IF(NL("First","Sales Line Discount","Line Discount %","Code","@@"&amp;$G387,"Sales Type","Customer","Sales Code",$C$3)="",M387,NL("First","Sales Line Discount","Line Discount %","Code","@@"&amp;$G387,"Sales Type","Customer","Sales Code",$C$3)/100),0)</t>
  </si>
  <si>
    <t>=IFERROR(NL("First","Sales Line Discount","Line Discount %","Code","@@"&amp;$B387,"Sales Type","Customer","Sales Code",$C$3,"Type","Item Discount Group")/100,$N387)</t>
  </si>
  <si>
    <t>=IFERROR(K387/F387,"")</t>
  </si>
  <si>
    <t>=IF($P$7="EUR",(K387*1.8)/F387,(K387*1.8)/F387)</t>
  </si>
  <si>
    <t>=IF(VLOOKUP(B387,Product_Group_Discounts,3,FALSE)="",'New Quote Discounts'!$D$7,VLOOKUP(B387,Product_Group_Discounts,3,FALSE))</t>
  </si>
  <si>
    <t>5012568379479</t>
  </si>
  <si>
    <t>=IF($J$7="GBP",K387,IF($J$7="EUR",L387,M387))</t>
  </si>
  <si>
    <t>=(K387-J387)/K387</t>
  </si>
  <si>
    <t>=IFERROR(IF('Price List'!$E$3="QUOTE",K388-(K388*Q388),K388-(K388*L388)-(K388*Q388)),"")</t>
  </si>
  <si>
    <t>=IF($K$7="GBP",NL("First","Sales Price","Unit Price","Item No.","@@"&amp;$G388,"Ending Date","@@","Sales Type","All Customers","Currency Code","@@"),IF($K$7="EUR",NL("First","Sales Price","Unit Price","Item No.","@@"&amp;$G388,"Ending Date","@@","Sales Type","All Customers","Currency Code","@@")*'New Quote Discounts'!$K$3,NL("First","Sales Price","Unit Price","Item No.","@@"&amp;$G388,"Ending Date","@@","Sales Type","All Customers","Currency Code","@@")*'New Quote Discounts'!$K$4))</t>
  </si>
  <si>
    <t>=IFERROR(IF(NL("First","Sales Line Discount","Line Discount %","Code","@@"&amp;$G388,"Sales Type","Customer","Sales Code",$C$3)="",M388,NL("First","Sales Line Discount","Line Discount %","Code","@@"&amp;$G388,"Sales Type","Customer","Sales Code",$C$3)/100),0)</t>
  </si>
  <si>
    <t>=IFERROR(NL("First","Sales Line Discount","Line Discount %","Code","@@"&amp;$B388,"Sales Type","Customer","Sales Code",$C$3,"Type","Item Discount Group")/100,$N388)</t>
  </si>
  <si>
    <t>=IFERROR(K388/F388,"")</t>
  </si>
  <si>
    <t>=IF($P$7="EUR",(K388*1.8)/F388,(K388*1.8)/F388)</t>
  </si>
  <si>
    <t>=IF(VLOOKUP(B388,Product_Group_Discounts,3,FALSE)="",'New Quote Discounts'!$D$7,VLOOKUP(B388,Product_Group_Discounts,3,FALSE))</t>
  </si>
  <si>
    <t>5012568275016</t>
  </si>
  <si>
    <t>=IF($J$7="GBP",K388,IF($J$7="EUR",L388,M388))</t>
  </si>
  <si>
    <t>=(K388-J388)/K388</t>
  </si>
  <si>
    <t>=IFERROR(IF('Price List'!$E$3="QUOTE",K389-(K389*Q389),K389-(K389*L389)-(K389*Q389)),"")</t>
  </si>
  <si>
    <t>=IF($K$7="GBP",NL("First","Sales Price","Unit Price","Item No.","@@"&amp;$G389,"Ending Date","@@","Sales Type","All Customers","Currency Code","@@"),IF($K$7="EUR",NL("First","Sales Price","Unit Price","Item No.","@@"&amp;$G389,"Ending Date","@@","Sales Type","All Customers","Currency Code","@@")*'New Quote Discounts'!$K$3,NL("First","Sales Price","Unit Price","Item No.","@@"&amp;$G389,"Ending Date","@@","Sales Type","All Customers","Currency Code","@@")*'New Quote Discounts'!$K$4))</t>
  </si>
  <si>
    <t>=IFERROR(IF(NL("First","Sales Line Discount","Line Discount %","Code","@@"&amp;$G389,"Sales Type","Customer","Sales Code",$C$3)="",M389,NL("First","Sales Line Discount","Line Discount %","Code","@@"&amp;$G389,"Sales Type","Customer","Sales Code",$C$3)/100),0)</t>
  </si>
  <si>
    <t>=IFERROR(NL("First","Sales Line Discount","Line Discount %","Code","@@"&amp;$B389,"Sales Type","Customer","Sales Code",$C$3,"Type","Item Discount Group")/100,$N389)</t>
  </si>
  <si>
    <t>=IFERROR(K389/F389,"")</t>
  </si>
  <si>
    <t>=IF($P$7="EUR",(K389*1.8)/F389,(K389*1.8)/F389)</t>
  </si>
  <si>
    <t>=IF(VLOOKUP(B389,Product_Group_Discounts,3,FALSE)="",'New Quote Discounts'!$D$7,VLOOKUP(B389,Product_Group_Discounts,3,FALSE))</t>
  </si>
  <si>
    <t>5012568274897</t>
  </si>
  <si>
    <t>=IF($J$7="GBP",K389,IF($J$7="EUR",L389,M389))</t>
  </si>
  <si>
    <t>=(K389-J389)/K389</t>
  </si>
  <si>
    <t>=IFERROR(IF('Price List'!$E$3="QUOTE",K390-(K390*Q390),K390-(K390*L390)-(K390*Q390)),"")</t>
  </si>
  <si>
    <t>=IF($K$7="GBP",NL("First","Sales Price","Unit Price","Item No.","@@"&amp;$G390,"Ending Date","@@","Sales Type","All Customers","Currency Code","@@"),IF($K$7="EUR",NL("First","Sales Price","Unit Price","Item No.","@@"&amp;$G390,"Ending Date","@@","Sales Type","All Customers","Currency Code","@@")*'New Quote Discounts'!$K$3,NL("First","Sales Price","Unit Price","Item No.","@@"&amp;$G390,"Ending Date","@@","Sales Type","All Customers","Currency Code","@@")*'New Quote Discounts'!$K$4))</t>
  </si>
  <si>
    <t>=IFERROR(IF(NL("First","Sales Line Discount","Line Discount %","Code","@@"&amp;$G390,"Sales Type","Customer","Sales Code",$C$3)="",M390,NL("First","Sales Line Discount","Line Discount %","Code","@@"&amp;$G390,"Sales Type","Customer","Sales Code",$C$3)/100),0)</t>
  </si>
  <si>
    <t>=IFERROR(NL("First","Sales Line Discount","Line Discount %","Code","@@"&amp;$B390,"Sales Type","Customer","Sales Code",$C$3,"Type","Item Discount Group")/100,$N390)</t>
  </si>
  <si>
    <t>=IFERROR(K390/F390,"")</t>
  </si>
  <si>
    <t>=IF($P$7="EUR",(K390*1.8)/F390,(K390*1.8)/F390)</t>
  </si>
  <si>
    <t>=IF(VLOOKUP(B390,Product_Group_Discounts,3,FALSE)="",'New Quote Discounts'!$D$7,VLOOKUP(B390,Product_Group_Discounts,3,FALSE))</t>
  </si>
  <si>
    <t>5012568274835</t>
  </si>
  <si>
    <t>=IF($J$7="GBP",K390,IF($J$7="EUR",L390,M390))</t>
  </si>
  <si>
    <t>=(K390-J390)/K390</t>
  </si>
  <si>
    <t>=IFERROR(IF('Price List'!$E$3="QUOTE",K391-(K391*Q391),K391-(K391*L391)-(K391*Q391)),"")</t>
  </si>
  <si>
    <t>=IF($K$7="GBP",NL("First","Sales Price","Unit Price","Item No.","@@"&amp;$G391,"Ending Date","@@","Sales Type","All Customers","Currency Code","@@"),IF($K$7="EUR",NL("First","Sales Price","Unit Price","Item No.","@@"&amp;$G391,"Ending Date","@@","Sales Type","All Customers","Currency Code","@@")*'New Quote Discounts'!$K$3,NL("First","Sales Price","Unit Price","Item No.","@@"&amp;$G391,"Ending Date","@@","Sales Type","All Customers","Currency Code","@@")*'New Quote Discounts'!$K$4))</t>
  </si>
  <si>
    <t>=IFERROR(IF(NL("First","Sales Line Discount","Line Discount %","Code","@@"&amp;$G391,"Sales Type","Customer","Sales Code",$C$3)="",M391,NL("First","Sales Line Discount","Line Discount %","Code","@@"&amp;$G391,"Sales Type","Customer","Sales Code",$C$3)/100),0)</t>
  </si>
  <si>
    <t>=IFERROR(NL("First","Sales Line Discount","Line Discount %","Code","@@"&amp;$B391,"Sales Type","Customer","Sales Code",$C$3,"Type","Item Discount Group")/100,$N391)</t>
  </si>
  <si>
    <t>=IFERROR(K391/F391,"")</t>
  </si>
  <si>
    <t>=IF($P$7="EUR",(K391*1.8)/F391,(K391*1.8)/F391)</t>
  </si>
  <si>
    <t>=IF(VLOOKUP(B391,Product_Group_Discounts,3,FALSE)="",'New Quote Discounts'!$D$7,VLOOKUP(B391,Product_Group_Discounts,3,FALSE))</t>
  </si>
  <si>
    <t>5012568274958</t>
  </si>
  <si>
    <t>=IF($J$7="GBP",K391,IF($J$7="EUR",L391,M391))</t>
  </si>
  <si>
    <t>=(K391-J391)/K391</t>
  </si>
  <si>
    <t>=IFERROR(IF('Price List'!$E$3="QUOTE",K392-(K392*Q392),K392-(K392*L392)-(K392*Q392)),"")</t>
  </si>
  <si>
    <t>=IF($K$7="GBP",NL("First","Sales Price","Unit Price","Item No.","@@"&amp;$G392,"Ending Date","@@","Sales Type","All Customers","Currency Code","@@"),IF($K$7="EUR",NL("First","Sales Price","Unit Price","Item No.","@@"&amp;$G392,"Ending Date","@@","Sales Type","All Customers","Currency Code","@@")*'New Quote Discounts'!$K$3,NL("First","Sales Price","Unit Price","Item No.","@@"&amp;$G392,"Ending Date","@@","Sales Type","All Customers","Currency Code","@@")*'New Quote Discounts'!$K$4))</t>
  </si>
  <si>
    <t>=IFERROR(IF(NL("First","Sales Line Discount","Line Discount %","Code","@@"&amp;$G392,"Sales Type","Customer","Sales Code",$C$3)="",M392,NL("First","Sales Line Discount","Line Discount %","Code","@@"&amp;$G392,"Sales Type","Customer","Sales Code",$C$3)/100),0)</t>
  </si>
  <si>
    <t>=IFERROR(NL("First","Sales Line Discount","Line Discount %","Code","@@"&amp;$B392,"Sales Type","Customer","Sales Code",$C$3,"Type","Item Discount Group")/100,$N392)</t>
  </si>
  <si>
    <t>=IFERROR(K392/F392,"")</t>
  </si>
  <si>
    <t>=IF($P$7="EUR",(K392*1.8)/F392,(K392*1.8)/F392)</t>
  </si>
  <si>
    <t>=IF(VLOOKUP(B392,Product_Group_Discounts,3,FALSE)="",'New Quote Discounts'!$D$7,VLOOKUP(B392,Product_Group_Discounts,3,FALSE))</t>
  </si>
  <si>
    <t>5012568274774</t>
  </si>
  <si>
    <t>=IF($J$7="GBP",K392,IF($J$7="EUR",L392,M392))</t>
  </si>
  <si>
    <t>=(K392-J392)/K392</t>
  </si>
  <si>
    <t>6.90000000000146</t>
  </si>
  <si>
    <t>=IFERROR(IF('Price List'!$E$3="QUOTE",K393-(K393*Q393),K393-(K393*L393)-(K393*Q393)),"")</t>
  </si>
  <si>
    <t>=IF($K$7="GBP",NL("First","Sales Price","Unit Price","Item No.","@@"&amp;$G393,"Ending Date","@@","Sales Type","All Customers","Currency Code","@@"),IF($K$7="EUR",NL("First","Sales Price","Unit Price","Item No.","@@"&amp;$G393,"Ending Date","@@","Sales Type","All Customers","Currency Code","@@")*'New Quote Discounts'!$K$3,NL("First","Sales Price","Unit Price","Item No.","@@"&amp;$G393,"Ending Date","@@","Sales Type","All Customers","Currency Code","@@")*'New Quote Discounts'!$K$4))</t>
  </si>
  <si>
    <t>=IFERROR(IF(NL("First","Sales Line Discount","Line Discount %","Code","@@"&amp;$G393,"Sales Type","Customer","Sales Code",$C$3)="",M393,NL("First","Sales Line Discount","Line Discount %","Code","@@"&amp;$G393,"Sales Type","Customer","Sales Code",$C$3)/100),0)</t>
  </si>
  <si>
    <t>=IFERROR(NL("First","Sales Line Discount","Line Discount %","Code","@@"&amp;$B393,"Sales Type","Customer","Sales Code",$C$3,"Type","Item Discount Group")/100,$N393)</t>
  </si>
  <si>
    <t>=IFERROR(K393/F393,"")</t>
  </si>
  <si>
    <t>=IF($P$7="EUR",(K393*1.8)/F393,(K393*1.8)/F393)</t>
  </si>
  <si>
    <t>=IF(VLOOKUP(B393,Product_Group_Discounts,3,FALSE)="",'New Quote Discounts'!$D$7,VLOOKUP(B393,Product_Group_Discounts,3,FALSE))</t>
  </si>
  <si>
    <t>5012568275023</t>
  </si>
  <si>
    <t>=IF($J$7="GBP",K393,IF($J$7="EUR",L393,M393))</t>
  </si>
  <si>
    <t>=(K393-J393)/K393</t>
  </si>
  <si>
    <t>=IFERROR(IF('Price List'!$E$3="QUOTE",K394-(K394*Q394),K394-(K394*L394)-(K394*Q394)),"")</t>
  </si>
  <si>
    <t>=IF($K$7="GBP",NL("First","Sales Price","Unit Price","Item No.","@@"&amp;$G394,"Ending Date","@@","Sales Type","All Customers","Currency Code","@@"),IF($K$7="EUR",NL("First","Sales Price","Unit Price","Item No.","@@"&amp;$G394,"Ending Date","@@","Sales Type","All Customers","Currency Code","@@")*'New Quote Discounts'!$K$3,NL("First","Sales Price","Unit Price","Item No.","@@"&amp;$G394,"Ending Date","@@","Sales Type","All Customers","Currency Code","@@")*'New Quote Discounts'!$K$4))</t>
  </si>
  <si>
    <t>=IFERROR(IF(NL("First","Sales Line Discount","Line Discount %","Code","@@"&amp;$G394,"Sales Type","Customer","Sales Code",$C$3)="",M394,NL("First","Sales Line Discount","Line Discount %","Code","@@"&amp;$G394,"Sales Type","Customer","Sales Code",$C$3)/100),0)</t>
  </si>
  <si>
    <t>=IFERROR(NL("First","Sales Line Discount","Line Discount %","Code","@@"&amp;$B394,"Sales Type","Customer","Sales Code",$C$3,"Type","Item Discount Group")/100,$N394)</t>
  </si>
  <si>
    <t>=IFERROR(K394/F394,"")</t>
  </si>
  <si>
    <t>=IF($P$7="EUR",(K394*1.8)/F394,(K394*1.8)/F394)</t>
  </si>
  <si>
    <t>=IF(VLOOKUP(B394,Product_Group_Discounts,3,FALSE)="",'New Quote Discounts'!$D$7,VLOOKUP(B394,Product_Group_Discounts,3,FALSE))</t>
  </si>
  <si>
    <t>5012568274903</t>
  </si>
  <si>
    <t>=IF($J$7="GBP",K394,IF($J$7="EUR",L394,M394))</t>
  </si>
  <si>
    <t>=(K394-J394)/K394</t>
  </si>
  <si>
    <t>=IFERROR(IF('Price List'!$E$3="QUOTE",K395-(K395*Q395),K395-(K395*L395)-(K395*Q395)),"")</t>
  </si>
  <si>
    <t>=IF($K$7="GBP",NL("First","Sales Price","Unit Price","Item No.","@@"&amp;$G395,"Ending Date","@@","Sales Type","All Customers","Currency Code","@@"),IF($K$7="EUR",NL("First","Sales Price","Unit Price","Item No.","@@"&amp;$G395,"Ending Date","@@","Sales Type","All Customers","Currency Code","@@")*'New Quote Discounts'!$K$3,NL("First","Sales Price","Unit Price","Item No.","@@"&amp;$G395,"Ending Date","@@","Sales Type","All Customers","Currency Code","@@")*'New Quote Discounts'!$K$4))</t>
  </si>
  <si>
    <t>=IFERROR(IF(NL("First","Sales Line Discount","Line Discount %","Code","@@"&amp;$G395,"Sales Type","Customer","Sales Code",$C$3)="",M395,NL("First","Sales Line Discount","Line Discount %","Code","@@"&amp;$G395,"Sales Type","Customer","Sales Code",$C$3)/100),0)</t>
  </si>
  <si>
    <t>=IFERROR(NL("First","Sales Line Discount","Line Discount %","Code","@@"&amp;$B395,"Sales Type","Customer","Sales Code",$C$3,"Type","Item Discount Group")/100,$N395)</t>
  </si>
  <si>
    <t>=IFERROR(K395/F395,"")</t>
  </si>
  <si>
    <t>=IF($P$7="EUR",(K395*1.8)/F395,(K395*1.8)/F395)</t>
  </si>
  <si>
    <t>=IF(VLOOKUP(B395,Product_Group_Discounts,3,FALSE)="",'New Quote Discounts'!$D$7,VLOOKUP(B395,Product_Group_Discounts,3,FALSE))</t>
  </si>
  <si>
    <t>5012568274842</t>
  </si>
  <si>
    <t>=IF($J$7="GBP",K395,IF($J$7="EUR",L395,M395))</t>
  </si>
  <si>
    <t>=(K395-J395)/K395</t>
  </si>
  <si>
    <t>=IFERROR(IF('Price List'!$E$3="QUOTE",K396-(K396*Q396),K396-(K396*L396)-(K396*Q396)),"")</t>
  </si>
  <si>
    <t>=IF($K$7="GBP",NL("First","Sales Price","Unit Price","Item No.","@@"&amp;$G396,"Ending Date","@@","Sales Type","All Customers","Currency Code","@@"),IF($K$7="EUR",NL("First","Sales Price","Unit Price","Item No.","@@"&amp;$G396,"Ending Date","@@","Sales Type","All Customers","Currency Code","@@")*'New Quote Discounts'!$K$3,NL("First","Sales Price","Unit Price","Item No.","@@"&amp;$G396,"Ending Date","@@","Sales Type","All Customers","Currency Code","@@")*'New Quote Discounts'!$K$4))</t>
  </si>
  <si>
    <t>=IFERROR(IF(NL("First","Sales Line Discount","Line Discount %","Code","@@"&amp;$G396,"Sales Type","Customer","Sales Code",$C$3)="",M396,NL("First","Sales Line Discount","Line Discount %","Code","@@"&amp;$G396,"Sales Type","Customer","Sales Code",$C$3)/100),0)</t>
  </si>
  <si>
    <t>=IFERROR(NL("First","Sales Line Discount","Line Discount %","Code","@@"&amp;$B396,"Sales Type","Customer","Sales Code",$C$3,"Type","Item Discount Group")/100,$N396)</t>
  </si>
  <si>
    <t>=IFERROR(K396/F396,"")</t>
  </si>
  <si>
    <t>=IF($P$7="EUR",(K396*1.8)/F396,(K396*1.8)/F396)</t>
  </si>
  <si>
    <t>=IF(VLOOKUP(B396,Product_Group_Discounts,3,FALSE)="",'New Quote Discounts'!$D$7,VLOOKUP(B396,Product_Group_Discounts,3,FALSE))</t>
  </si>
  <si>
    <t>5012568274965</t>
  </si>
  <si>
    <t>=IF($J$7="GBP",K396,IF($J$7="EUR",L396,M396))</t>
  </si>
  <si>
    <t>=(K396-J396)/K396</t>
  </si>
  <si>
    <t>=IFERROR(IF('Price List'!$E$3="QUOTE",K397-(K397*Q397),K397-(K397*L397)-(K397*Q397)),"")</t>
  </si>
  <si>
    <t>=IF($K$7="GBP",NL("First","Sales Price","Unit Price","Item No.","@@"&amp;$G397,"Ending Date","@@","Sales Type","All Customers","Currency Code","@@"),IF($K$7="EUR",NL("First","Sales Price","Unit Price","Item No.","@@"&amp;$G397,"Ending Date","@@","Sales Type","All Customers","Currency Code","@@")*'New Quote Discounts'!$K$3,NL("First","Sales Price","Unit Price","Item No.","@@"&amp;$G397,"Ending Date","@@","Sales Type","All Customers","Currency Code","@@")*'New Quote Discounts'!$K$4))</t>
  </si>
  <si>
    <t>=IFERROR(IF(NL("First","Sales Line Discount","Line Discount %","Code","@@"&amp;$G397,"Sales Type","Customer","Sales Code",$C$3)="",M397,NL("First","Sales Line Discount","Line Discount %","Code","@@"&amp;$G397,"Sales Type","Customer","Sales Code",$C$3)/100),0)</t>
  </si>
  <si>
    <t>=IFERROR(NL("First","Sales Line Discount","Line Discount %","Code","@@"&amp;$B397,"Sales Type","Customer","Sales Code",$C$3,"Type","Item Discount Group")/100,$N397)</t>
  </si>
  <si>
    <t>=IFERROR(K397/F397,"")</t>
  </si>
  <si>
    <t>=IF($P$7="EUR",(K397*1.8)/F397,(K397*1.8)/F397)</t>
  </si>
  <si>
    <t>=IF(VLOOKUP(B397,Product_Group_Discounts,3,FALSE)="",'New Quote Discounts'!$D$7,VLOOKUP(B397,Product_Group_Discounts,3,FALSE))</t>
  </si>
  <si>
    <t>5012568274781</t>
  </si>
  <si>
    <t>=IF($J$7="GBP",K397,IF($J$7="EUR",L397,M397))</t>
  </si>
  <si>
    <t>=(K397-J397)/K397</t>
  </si>
  <si>
    <t>8.80000000000291</t>
  </si>
  <si>
    <t>=IFERROR(IF('Price List'!$E$3="QUOTE",K398-(K398*Q398),K398-(K398*L398)-(K398*Q398)),"")</t>
  </si>
  <si>
    <t>=IF($K$7="GBP",NL("First","Sales Price","Unit Price","Item No.","@@"&amp;$G398,"Ending Date","@@","Sales Type","All Customers","Currency Code","@@"),IF($K$7="EUR",NL("First","Sales Price","Unit Price","Item No.","@@"&amp;$G398,"Ending Date","@@","Sales Type","All Customers","Currency Code","@@")*'New Quote Discounts'!$K$3,NL("First","Sales Price","Unit Price","Item No.","@@"&amp;$G398,"Ending Date","@@","Sales Type","All Customers","Currency Code","@@")*'New Quote Discounts'!$K$4))</t>
  </si>
  <si>
    <t>=IFERROR(IF(NL("First","Sales Line Discount","Line Discount %","Code","@@"&amp;$G398,"Sales Type","Customer","Sales Code",$C$3)="",M398,NL("First","Sales Line Discount","Line Discount %","Code","@@"&amp;$G398,"Sales Type","Customer","Sales Code",$C$3)/100),0)</t>
  </si>
  <si>
    <t>=IFERROR(NL("First","Sales Line Discount","Line Discount %","Code","@@"&amp;$B398,"Sales Type","Customer","Sales Code",$C$3,"Type","Item Discount Group")/100,$N398)</t>
  </si>
  <si>
    <t>=IFERROR(K398/F398,"")</t>
  </si>
  <si>
    <t>=IF($P$7="EUR",(K398*1.8)/F398,(K398*1.8)/F398)</t>
  </si>
  <si>
    <t>=IF(VLOOKUP(B398,Product_Group_Discounts,3,FALSE)="",'New Quote Discounts'!$D$7,VLOOKUP(B398,Product_Group_Discounts,3,FALSE))</t>
  </si>
  <si>
    <t>5012568275030</t>
  </si>
  <si>
    <t>=IF($J$7="GBP",K398,IF($J$7="EUR",L398,M398))</t>
  </si>
  <si>
    <t>=(K398-J398)/K398</t>
  </si>
  <si>
    <t>=IFERROR(IF('Price List'!$E$3="QUOTE",K399-(K399*Q399),K399-(K399*L399)-(K399*Q399)),"")</t>
  </si>
  <si>
    <t>=IF($K$7="GBP",NL("First","Sales Price","Unit Price","Item No.","@@"&amp;$G399,"Ending Date","@@","Sales Type","All Customers","Currency Code","@@"),IF($K$7="EUR",NL("First","Sales Price","Unit Price","Item No.","@@"&amp;$G399,"Ending Date","@@","Sales Type","All Customers","Currency Code","@@")*'New Quote Discounts'!$K$3,NL("First","Sales Price","Unit Price","Item No.","@@"&amp;$G399,"Ending Date","@@","Sales Type","All Customers","Currency Code","@@")*'New Quote Discounts'!$K$4))</t>
  </si>
  <si>
    <t>=IFERROR(IF(NL("First","Sales Line Discount","Line Discount %","Code","@@"&amp;$G399,"Sales Type","Customer","Sales Code",$C$3)="",M399,NL("First","Sales Line Discount","Line Discount %","Code","@@"&amp;$G399,"Sales Type","Customer","Sales Code",$C$3)/100),0)</t>
  </si>
  <si>
    <t>=IFERROR(NL("First","Sales Line Discount","Line Discount %","Code","@@"&amp;$B399,"Sales Type","Customer","Sales Code",$C$3,"Type","Item Discount Group")/100,$N399)</t>
  </si>
  <si>
    <t>=IFERROR(K399/F399,"")</t>
  </si>
  <si>
    <t>=IF($P$7="EUR",(K399*1.8)/F399,(K399*1.8)/F399)</t>
  </si>
  <si>
    <t>=IF(VLOOKUP(B399,Product_Group_Discounts,3,FALSE)="",'New Quote Discounts'!$D$7,VLOOKUP(B399,Product_Group_Discounts,3,FALSE))</t>
  </si>
  <si>
    <t>5012568274910</t>
  </si>
  <si>
    <t>=IF($J$7="GBP",K399,IF($J$7="EUR",L399,M399))</t>
  </si>
  <si>
    <t>=(K399-J399)/K399</t>
  </si>
  <si>
    <t>=IFERROR(IF('Price List'!$E$3="QUOTE",K400-(K400*Q400),K400-(K400*L400)-(K400*Q400)),"")</t>
  </si>
  <si>
    <t>=IF($K$7="GBP",NL("First","Sales Price","Unit Price","Item No.","@@"&amp;$G400,"Ending Date","@@","Sales Type","All Customers","Currency Code","@@"),IF($K$7="EUR",NL("First","Sales Price","Unit Price","Item No.","@@"&amp;$G400,"Ending Date","@@","Sales Type","All Customers","Currency Code","@@")*'New Quote Discounts'!$K$3,NL("First","Sales Price","Unit Price","Item No.","@@"&amp;$G400,"Ending Date","@@","Sales Type","All Customers","Currency Code","@@")*'New Quote Discounts'!$K$4))</t>
  </si>
  <si>
    <t>=IFERROR(IF(NL("First","Sales Line Discount","Line Discount %","Code","@@"&amp;$G400,"Sales Type","Customer","Sales Code",$C$3)="",M400,NL("First","Sales Line Discount","Line Discount %","Code","@@"&amp;$G400,"Sales Type","Customer","Sales Code",$C$3)/100),0)</t>
  </si>
  <si>
    <t>=IFERROR(NL("First","Sales Line Discount","Line Discount %","Code","@@"&amp;$B400,"Sales Type","Customer","Sales Code",$C$3,"Type","Item Discount Group")/100,$N400)</t>
  </si>
  <si>
    <t>=IFERROR(K400/F400,"")</t>
  </si>
  <si>
    <t>=IF($P$7="EUR",(K400*1.8)/F400,(K400*1.8)/F400)</t>
  </si>
  <si>
    <t>=IF(VLOOKUP(B400,Product_Group_Discounts,3,FALSE)="",'New Quote Discounts'!$D$7,VLOOKUP(B400,Product_Group_Discounts,3,FALSE))</t>
  </si>
  <si>
    <t>5012568274859</t>
  </si>
  <si>
    <t>=IF($J$7="GBP",K400,IF($J$7="EUR",L400,M400))</t>
  </si>
  <si>
    <t>=(K400-J400)/K400</t>
  </si>
  <si>
    <t>=IFERROR(IF('Price List'!$E$3="QUOTE",K401-(K401*Q401),K401-(K401*L401)-(K401*Q401)),"")</t>
  </si>
  <si>
    <t>=IF($K$7="GBP",NL("First","Sales Price","Unit Price","Item No.","@@"&amp;$G401,"Ending Date","@@","Sales Type","All Customers","Currency Code","@@"),IF($K$7="EUR",NL("First","Sales Price","Unit Price","Item No.","@@"&amp;$G401,"Ending Date","@@","Sales Type","All Customers","Currency Code","@@")*'New Quote Discounts'!$K$3,NL("First","Sales Price","Unit Price","Item No.","@@"&amp;$G401,"Ending Date","@@","Sales Type","All Customers","Currency Code","@@")*'New Quote Discounts'!$K$4))</t>
  </si>
  <si>
    <t>=IFERROR(IF(NL("First","Sales Line Discount","Line Discount %","Code","@@"&amp;$G401,"Sales Type","Customer","Sales Code",$C$3)="",M401,NL("First","Sales Line Discount","Line Discount %","Code","@@"&amp;$G401,"Sales Type","Customer","Sales Code",$C$3)/100),0)</t>
  </si>
  <si>
    <t>=IFERROR(NL("First","Sales Line Discount","Line Discount %","Code","@@"&amp;$B401,"Sales Type","Customer","Sales Code",$C$3,"Type","Item Discount Group")/100,$N401)</t>
  </si>
  <si>
    <t>=IFERROR(K401/F401,"")</t>
  </si>
  <si>
    <t>=IF($P$7="EUR",(K401*1.8)/F401,(K401*1.8)/F401)</t>
  </si>
  <si>
    <t>=IF(VLOOKUP(B401,Product_Group_Discounts,3,FALSE)="",'New Quote Discounts'!$D$7,VLOOKUP(B401,Product_Group_Discounts,3,FALSE))</t>
  </si>
  <si>
    <t>5012568274972</t>
  </si>
  <si>
    <t>=IF($J$7="GBP",K401,IF($J$7="EUR",L401,M401))</t>
  </si>
  <si>
    <t>=(K401-J401)/K401</t>
  </si>
  <si>
    <t>=IFERROR(IF('Price List'!$E$3="QUOTE",K402-(K402*Q402),K402-(K402*L402)-(K402*Q402)),"")</t>
  </si>
  <si>
    <t>=IF($K$7="GBP",NL("First","Sales Price","Unit Price","Item No.","@@"&amp;$G402,"Ending Date","@@","Sales Type","All Customers","Currency Code","@@"),IF($K$7="EUR",NL("First","Sales Price","Unit Price","Item No.","@@"&amp;$G402,"Ending Date","@@","Sales Type","All Customers","Currency Code","@@")*'New Quote Discounts'!$K$3,NL("First","Sales Price","Unit Price","Item No.","@@"&amp;$G402,"Ending Date","@@","Sales Type","All Customers","Currency Code","@@")*'New Quote Discounts'!$K$4))</t>
  </si>
  <si>
    <t>=IFERROR(IF(NL("First","Sales Line Discount","Line Discount %","Code","@@"&amp;$G402,"Sales Type","Customer","Sales Code",$C$3)="",M402,NL("First","Sales Line Discount","Line Discount %","Code","@@"&amp;$G402,"Sales Type","Customer","Sales Code",$C$3)/100),0)</t>
  </si>
  <si>
    <t>=IFERROR(NL("First","Sales Line Discount","Line Discount %","Code","@@"&amp;$B402,"Sales Type","Customer","Sales Code",$C$3,"Type","Item Discount Group")/100,$N402)</t>
  </si>
  <si>
    <t>=IFERROR(K402/F402,"")</t>
  </si>
  <si>
    <t>=IF($P$7="EUR",(K402*1.8)/F402,(K402*1.8)/F402)</t>
  </si>
  <si>
    <t>=IF(VLOOKUP(B402,Product_Group_Discounts,3,FALSE)="",'New Quote Discounts'!$D$7,VLOOKUP(B402,Product_Group_Discounts,3,FALSE))</t>
  </si>
  <si>
    <t>5012568274798</t>
  </si>
  <si>
    <t>=IF($J$7="GBP",K402,IF($J$7="EUR",L402,M402))</t>
  </si>
  <si>
    <t>=(K402-J402)/K402</t>
  </si>
  <si>
    <t>11.1000000000058</t>
  </si>
  <si>
    <t>=IFERROR(IF('Price List'!$E$3="QUOTE",K403-(K403*Q403),K403-(K403*L403)-(K403*Q403)),"")</t>
  </si>
  <si>
    <t>=IF($K$7="GBP",NL("First","Sales Price","Unit Price","Item No.","@@"&amp;$G403,"Ending Date","@@","Sales Type","All Customers","Currency Code","@@"),IF($K$7="EUR",NL("First","Sales Price","Unit Price","Item No.","@@"&amp;$G403,"Ending Date","@@","Sales Type","All Customers","Currency Code","@@")*'New Quote Discounts'!$K$3,NL("First","Sales Price","Unit Price","Item No.","@@"&amp;$G403,"Ending Date","@@","Sales Type","All Customers","Currency Code","@@")*'New Quote Discounts'!$K$4))</t>
  </si>
  <si>
    <t>=IFERROR(IF(NL("First","Sales Line Discount","Line Discount %","Code","@@"&amp;$G403,"Sales Type","Customer","Sales Code",$C$3)="",M403,NL("First","Sales Line Discount","Line Discount %","Code","@@"&amp;$G403,"Sales Type","Customer","Sales Code",$C$3)/100),0)</t>
  </si>
  <si>
    <t>=IFERROR(NL("First","Sales Line Discount","Line Discount %","Code","@@"&amp;$B403,"Sales Type","Customer","Sales Code",$C$3,"Type","Item Discount Group")/100,$N403)</t>
  </si>
  <si>
    <t>=IFERROR(K403/F403,"")</t>
  </si>
  <si>
    <t>=IF($P$7="EUR",(K403*1.8)/F403,(K403*1.8)/F403)</t>
  </si>
  <si>
    <t>=IF(VLOOKUP(B403,Product_Group_Discounts,3,FALSE)="",'New Quote Discounts'!$D$7,VLOOKUP(B403,Product_Group_Discounts,3,FALSE))</t>
  </si>
  <si>
    <t>5012568275047</t>
  </si>
  <si>
    <t>=IF($J$7="GBP",K403,IF($J$7="EUR",L403,M403))</t>
  </si>
  <si>
    <t>=(K403-J403)/K403</t>
  </si>
  <si>
    <t>=IFERROR(IF('Price List'!$E$3="QUOTE",K404-(K404*Q404),K404-(K404*L404)-(K404*Q404)),"")</t>
  </si>
  <si>
    <t>=IF($K$7="GBP",NL("First","Sales Price","Unit Price","Item No.","@@"&amp;$G404,"Ending Date","@@","Sales Type","All Customers","Currency Code","@@"),IF($K$7="EUR",NL("First","Sales Price","Unit Price","Item No.","@@"&amp;$G404,"Ending Date","@@","Sales Type","All Customers","Currency Code","@@")*'New Quote Discounts'!$K$3,NL("First","Sales Price","Unit Price","Item No.","@@"&amp;$G404,"Ending Date","@@","Sales Type","All Customers","Currency Code","@@")*'New Quote Discounts'!$K$4))</t>
  </si>
  <si>
    <t>=IFERROR(IF(NL("First","Sales Line Discount","Line Discount %","Code","@@"&amp;$G404,"Sales Type","Customer","Sales Code",$C$3)="",M404,NL("First","Sales Line Discount","Line Discount %","Code","@@"&amp;$G404,"Sales Type","Customer","Sales Code",$C$3)/100),0)</t>
  </si>
  <si>
    <t>=IFERROR(NL("First","Sales Line Discount","Line Discount %","Code","@@"&amp;$B404,"Sales Type","Customer","Sales Code",$C$3,"Type","Item Discount Group")/100,$N404)</t>
  </si>
  <si>
    <t>=IFERROR(K404/F404,"")</t>
  </si>
  <si>
    <t>=IF($P$7="EUR",(K404*1.8)/F404,(K404*1.8)/F404)</t>
  </si>
  <si>
    <t>=IF(VLOOKUP(B404,Product_Group_Discounts,3,FALSE)="",'New Quote Discounts'!$D$7,VLOOKUP(B404,Product_Group_Discounts,3,FALSE))</t>
  </si>
  <si>
    <t>5012568274927</t>
  </si>
  <si>
    <t>=IF($J$7="GBP",K404,IF($J$7="EUR",L404,M404))</t>
  </si>
  <si>
    <t>=(K404-J404)/K404</t>
  </si>
  <si>
    <t>=IFERROR(IF('Price List'!$E$3="QUOTE",K405-(K405*Q405),K405-(K405*L405)-(K405*Q405)),"")</t>
  </si>
  <si>
    <t>=IF($K$7="GBP",NL("First","Sales Price","Unit Price","Item No.","@@"&amp;$G405,"Ending Date","@@","Sales Type","All Customers","Currency Code","@@"),IF($K$7="EUR",NL("First","Sales Price","Unit Price","Item No.","@@"&amp;$G405,"Ending Date","@@","Sales Type","All Customers","Currency Code","@@")*'New Quote Discounts'!$K$3,NL("First","Sales Price","Unit Price","Item No.","@@"&amp;$G405,"Ending Date","@@","Sales Type","All Customers","Currency Code","@@")*'New Quote Discounts'!$K$4))</t>
  </si>
  <si>
    <t>=IFERROR(IF(NL("First","Sales Line Discount","Line Discount %","Code","@@"&amp;$G405,"Sales Type","Customer","Sales Code",$C$3)="",M405,NL("First","Sales Line Discount","Line Discount %","Code","@@"&amp;$G405,"Sales Type","Customer","Sales Code",$C$3)/100),0)</t>
  </si>
  <si>
    <t>=IFERROR(NL("First","Sales Line Discount","Line Discount %","Code","@@"&amp;$B405,"Sales Type","Customer","Sales Code",$C$3,"Type","Item Discount Group")/100,$N405)</t>
  </si>
  <si>
    <t>=IFERROR(K405/F405,"")</t>
  </si>
  <si>
    <t>=IF($P$7="EUR",(K405*1.8)/F405,(K405*1.8)/F405)</t>
  </si>
  <si>
    <t>=IF(VLOOKUP(B405,Product_Group_Discounts,3,FALSE)="",'New Quote Discounts'!$D$7,VLOOKUP(B405,Product_Group_Discounts,3,FALSE))</t>
  </si>
  <si>
    <t>5012568274866</t>
  </si>
  <si>
    <t>=IF($J$7="GBP",K405,IF($J$7="EUR",L405,M405))</t>
  </si>
  <si>
    <t>=(K405-J405)/K405</t>
  </si>
  <si>
    <t>=IFERROR(IF('Price List'!$E$3="QUOTE",K406-(K406*Q406),K406-(K406*L406)-(K406*Q406)),"")</t>
  </si>
  <si>
    <t>=IF($K$7="GBP",NL("First","Sales Price","Unit Price","Item No.","@@"&amp;$G406,"Ending Date","@@","Sales Type","All Customers","Currency Code","@@"),IF($K$7="EUR",NL("First","Sales Price","Unit Price","Item No.","@@"&amp;$G406,"Ending Date","@@","Sales Type","All Customers","Currency Code","@@")*'New Quote Discounts'!$K$3,NL("First","Sales Price","Unit Price","Item No.","@@"&amp;$G406,"Ending Date","@@","Sales Type","All Customers","Currency Code","@@")*'New Quote Discounts'!$K$4))</t>
  </si>
  <si>
    <t>=IFERROR(IF(NL("First","Sales Line Discount","Line Discount %","Code","@@"&amp;$G406,"Sales Type","Customer","Sales Code",$C$3)="",M406,NL("First","Sales Line Discount","Line Discount %","Code","@@"&amp;$G406,"Sales Type","Customer","Sales Code",$C$3)/100),0)</t>
  </si>
  <si>
    <t>=IFERROR(NL("First","Sales Line Discount","Line Discount %","Code","@@"&amp;$B406,"Sales Type","Customer","Sales Code",$C$3,"Type","Item Discount Group")/100,$N406)</t>
  </si>
  <si>
    <t>=IFERROR(K406/F406,"")</t>
  </si>
  <si>
    <t>=IF($P$7="EUR",(K406*1.8)/F406,(K406*1.8)/F406)</t>
  </si>
  <si>
    <t>=IF(VLOOKUP(B406,Product_Group_Discounts,3,FALSE)="",'New Quote Discounts'!$D$7,VLOOKUP(B406,Product_Group_Discounts,3,FALSE))</t>
  </si>
  <si>
    <t>5012568274989</t>
  </si>
  <si>
    <t>=IF($J$7="GBP",K406,IF($J$7="EUR",L406,M406))</t>
  </si>
  <si>
    <t>=(K406-J406)/K406</t>
  </si>
  <si>
    <t>=IFERROR(IF('Price List'!$E$3="QUOTE",K407-(K407*Q407),K407-(K407*L407)-(K407*Q407)),"")</t>
  </si>
  <si>
    <t>=IF($K$7="GBP",NL("First","Sales Price","Unit Price","Item No.","@@"&amp;$G407,"Ending Date","@@","Sales Type","All Customers","Currency Code","@@"),IF($K$7="EUR",NL("First","Sales Price","Unit Price","Item No.","@@"&amp;$G407,"Ending Date","@@","Sales Type","All Customers","Currency Code","@@")*'New Quote Discounts'!$K$3,NL("First","Sales Price","Unit Price","Item No.","@@"&amp;$G407,"Ending Date","@@","Sales Type","All Customers","Currency Code","@@")*'New Quote Discounts'!$K$4))</t>
  </si>
  <si>
    <t>=IFERROR(IF(NL("First","Sales Line Discount","Line Discount %","Code","@@"&amp;$G407,"Sales Type","Customer","Sales Code",$C$3)="",M407,NL("First","Sales Line Discount","Line Discount %","Code","@@"&amp;$G407,"Sales Type","Customer","Sales Code",$C$3)/100),0)</t>
  </si>
  <si>
    <t>=IFERROR(NL("First","Sales Line Discount","Line Discount %","Code","@@"&amp;$B407,"Sales Type","Customer","Sales Code",$C$3,"Type","Item Discount Group")/100,$N407)</t>
  </si>
  <si>
    <t>=IFERROR(K407/F407,"")</t>
  </si>
  <si>
    <t>=IF($P$7="EUR",(K407*1.8)/F407,(K407*1.8)/F407)</t>
  </si>
  <si>
    <t>=IF(VLOOKUP(B407,Product_Group_Discounts,3,FALSE)="",'New Quote Discounts'!$D$7,VLOOKUP(B407,Product_Group_Discounts,3,FALSE))</t>
  </si>
  <si>
    <t>5012568274804</t>
  </si>
  <si>
    <t>=IF($J$7="GBP",K407,IF($J$7="EUR",L407,M407))</t>
  </si>
  <si>
    <t>=(K407-J407)/K407</t>
  </si>
  <si>
    <t>=IFERROR(IF('Price List'!$E$3="QUOTE",K408-(K408*Q408),K408-(K408*L408)-(K408*Q408)),"")</t>
  </si>
  <si>
    <t>=IF($K$7="GBP",NL("First","Sales Price","Unit Price","Item No.","@@"&amp;$G408,"Ending Date","@@","Sales Type","All Customers","Currency Code","@@"),IF($K$7="EUR",NL("First","Sales Price","Unit Price","Item No.","@@"&amp;$G408,"Ending Date","@@","Sales Type","All Customers","Currency Code","@@")*'New Quote Discounts'!$K$3,NL("First","Sales Price","Unit Price","Item No.","@@"&amp;$G408,"Ending Date","@@","Sales Type","All Customers","Currency Code","@@")*'New Quote Discounts'!$K$4))</t>
  </si>
  <si>
    <t>=IFERROR(IF(NL("First","Sales Line Discount","Line Discount %","Code","@@"&amp;$G408,"Sales Type","Customer","Sales Code",$C$3)="",M408,NL("First","Sales Line Discount","Line Discount %","Code","@@"&amp;$G408,"Sales Type","Customer","Sales Code",$C$3)/100),0)</t>
  </si>
  <si>
    <t>=IFERROR(NL("First","Sales Line Discount","Line Discount %","Code","@@"&amp;$B408,"Sales Type","Customer","Sales Code",$C$3,"Type","Item Discount Group")/100,$N408)</t>
  </si>
  <si>
    <t>=IFERROR(K408/F408,"")</t>
  </si>
  <si>
    <t>=IF($P$7="EUR",(K408*1.8)/F408,(K408*1.8)/F408)</t>
  </si>
  <si>
    <t>=IF(VLOOKUP(B408,Product_Group_Discounts,3,FALSE)="",'New Quote Discounts'!$D$7,VLOOKUP(B408,Product_Group_Discounts,3,FALSE))</t>
  </si>
  <si>
    <t>5012568275054</t>
  </si>
  <si>
    <t>=IF($J$7="GBP",K408,IF($J$7="EUR",L408,M408))</t>
  </si>
  <si>
    <t>=(K408-J408)/K408</t>
  </si>
  <si>
    <t>=IFERROR(IF('Price List'!$E$3="QUOTE",K409-(K409*Q409),K409-(K409*L409)-(K409*Q409)),"")</t>
  </si>
  <si>
    <t>=IF($K$7="GBP",NL("First","Sales Price","Unit Price","Item No.","@@"&amp;$G409,"Ending Date","@@","Sales Type","All Customers","Currency Code","@@"),IF($K$7="EUR",NL("First","Sales Price","Unit Price","Item No.","@@"&amp;$G409,"Ending Date","@@","Sales Type","All Customers","Currency Code","@@")*'New Quote Discounts'!$K$3,NL("First","Sales Price","Unit Price","Item No.","@@"&amp;$G409,"Ending Date","@@","Sales Type","All Customers","Currency Code","@@")*'New Quote Discounts'!$K$4))</t>
  </si>
  <si>
    <t>=IFERROR(IF(NL("First","Sales Line Discount","Line Discount %","Code","@@"&amp;$G409,"Sales Type","Customer","Sales Code",$C$3)="",M409,NL("First","Sales Line Discount","Line Discount %","Code","@@"&amp;$G409,"Sales Type","Customer","Sales Code",$C$3)/100),0)</t>
  </si>
  <si>
    <t>=IFERROR(NL("First","Sales Line Discount","Line Discount %","Code","@@"&amp;$B409,"Sales Type","Customer","Sales Code",$C$3,"Type","Item Discount Group")/100,$N409)</t>
  </si>
  <si>
    <t>=IFERROR(K409/F409,"")</t>
  </si>
  <si>
    <t>=IF($P$7="EUR",(K409*1.8)/F409,(K409*1.8)/F409)</t>
  </si>
  <si>
    <t>=IF(VLOOKUP(B409,Product_Group_Discounts,3,FALSE)="",'New Quote Discounts'!$D$7,VLOOKUP(B409,Product_Group_Discounts,3,FALSE))</t>
  </si>
  <si>
    <t>5012568274934</t>
  </si>
  <si>
    <t>=IF($J$7="GBP",K409,IF($J$7="EUR",L409,M409))</t>
  </si>
  <si>
    <t>=(K409-J409)/K409</t>
  </si>
  <si>
    <t>=IFERROR(IF('Price List'!$E$3="QUOTE",K410-(K410*Q410),K410-(K410*L410)-(K410*Q410)),"")</t>
  </si>
  <si>
    <t>=IF($K$7="GBP",NL("First","Sales Price","Unit Price","Item No.","@@"&amp;$G410,"Ending Date","@@","Sales Type","All Customers","Currency Code","@@"),IF($K$7="EUR",NL("First","Sales Price","Unit Price","Item No.","@@"&amp;$G410,"Ending Date","@@","Sales Type","All Customers","Currency Code","@@")*'New Quote Discounts'!$K$3,NL("First","Sales Price","Unit Price","Item No.","@@"&amp;$G410,"Ending Date","@@","Sales Type","All Customers","Currency Code","@@")*'New Quote Discounts'!$K$4))</t>
  </si>
  <si>
    <t>=IFERROR(IF(NL("First","Sales Line Discount","Line Discount %","Code","@@"&amp;$G410,"Sales Type","Customer","Sales Code",$C$3)="",M410,NL("First","Sales Line Discount","Line Discount %","Code","@@"&amp;$G410,"Sales Type","Customer","Sales Code",$C$3)/100),0)</t>
  </si>
  <si>
    <t>=IFERROR(NL("First","Sales Line Discount","Line Discount %","Code","@@"&amp;$B410,"Sales Type","Customer","Sales Code",$C$3,"Type","Item Discount Group")/100,$N410)</t>
  </si>
  <si>
    <t>=IFERROR(K410/F410,"")</t>
  </si>
  <si>
    <t>=IF($P$7="EUR",(K410*1.8)/F410,(K410*1.8)/F410)</t>
  </si>
  <si>
    <t>=IF(VLOOKUP(B410,Product_Group_Discounts,3,FALSE)="",'New Quote Discounts'!$D$7,VLOOKUP(B410,Product_Group_Discounts,3,FALSE))</t>
  </si>
  <si>
    <t>5012568274873</t>
  </si>
  <si>
    <t>=IF($J$7="GBP",K410,IF($J$7="EUR",L410,M410))</t>
  </si>
  <si>
    <t>=(K410-J410)/K410</t>
  </si>
  <si>
    <t>=IFERROR(IF('Price List'!$E$3="QUOTE",K411-(K411*Q411),K411-(K411*L411)-(K411*Q411)),"")</t>
  </si>
  <si>
    <t>=IF($K$7="GBP",NL("First","Sales Price","Unit Price","Item No.","@@"&amp;$G411,"Ending Date","@@","Sales Type","All Customers","Currency Code","@@"),IF($K$7="EUR",NL("First","Sales Price","Unit Price","Item No.","@@"&amp;$G411,"Ending Date","@@","Sales Type","All Customers","Currency Code","@@")*'New Quote Discounts'!$K$3,NL("First","Sales Price","Unit Price","Item No.","@@"&amp;$G411,"Ending Date","@@","Sales Type","All Customers","Currency Code","@@")*'New Quote Discounts'!$K$4))</t>
  </si>
  <si>
    <t>=IFERROR(IF(NL("First","Sales Line Discount","Line Discount %","Code","@@"&amp;$G411,"Sales Type","Customer","Sales Code",$C$3)="",M411,NL("First","Sales Line Discount","Line Discount %","Code","@@"&amp;$G411,"Sales Type","Customer","Sales Code",$C$3)/100),0)</t>
  </si>
  <si>
    <t>=IFERROR(NL("First","Sales Line Discount","Line Discount %","Code","@@"&amp;$B411,"Sales Type","Customer","Sales Code",$C$3,"Type","Item Discount Group")/100,$N411)</t>
  </si>
  <si>
    <t>=IFERROR(K411/F411,"")</t>
  </si>
  <si>
    <t>=IF($P$7="EUR",(K411*1.8)/F411,(K411*1.8)/F411)</t>
  </si>
  <si>
    <t>=IF(VLOOKUP(B411,Product_Group_Discounts,3,FALSE)="",'New Quote Discounts'!$D$7,VLOOKUP(B411,Product_Group_Discounts,3,FALSE))</t>
  </si>
  <si>
    <t>5012568274996</t>
  </si>
  <si>
    <t>=IF($J$7="GBP",K411,IF($J$7="EUR",L411,M411))</t>
  </si>
  <si>
    <t>=(K411-J411)/K411</t>
  </si>
  <si>
    <t>=IFERROR(IF('Price List'!$E$3="QUOTE",K412-(K412*Q412),K412-(K412*L412)-(K412*Q412)),"")</t>
  </si>
  <si>
    <t>=IF($K$7="GBP",NL("First","Sales Price","Unit Price","Item No.","@@"&amp;$G412,"Ending Date","@@","Sales Type","All Customers","Currency Code","@@"),IF($K$7="EUR",NL("First","Sales Price","Unit Price","Item No.","@@"&amp;$G412,"Ending Date","@@","Sales Type","All Customers","Currency Code","@@")*'New Quote Discounts'!$K$3,NL("First","Sales Price","Unit Price","Item No.","@@"&amp;$G412,"Ending Date","@@","Sales Type","All Customers","Currency Code","@@")*'New Quote Discounts'!$K$4))</t>
  </si>
  <si>
    <t>=IFERROR(IF(NL("First","Sales Line Discount","Line Discount %","Code","@@"&amp;$G412,"Sales Type","Customer","Sales Code",$C$3)="",M412,NL("First","Sales Line Discount","Line Discount %","Code","@@"&amp;$G412,"Sales Type","Customer","Sales Code",$C$3)/100),0)</t>
  </si>
  <si>
    <t>=IFERROR(NL("First","Sales Line Discount","Line Discount %","Code","@@"&amp;$B412,"Sales Type","Customer","Sales Code",$C$3,"Type","Item Discount Group")/100,$N412)</t>
  </si>
  <si>
    <t>=IFERROR(K412/F412,"")</t>
  </si>
  <si>
    <t>=IF($P$7="EUR",(K412*1.8)/F412,(K412*1.8)/F412)</t>
  </si>
  <si>
    <t>=IF(VLOOKUP(B412,Product_Group_Discounts,3,FALSE)="",'New Quote Discounts'!$D$7,VLOOKUP(B412,Product_Group_Discounts,3,FALSE))</t>
  </si>
  <si>
    <t>5012568274811</t>
  </si>
  <si>
    <t>=IF($J$7="GBP",K412,IF($J$7="EUR",L412,M412))</t>
  </si>
  <si>
    <t>=(K412-J412)/K412</t>
  </si>
  <si>
    <t>15.8000000000029</t>
  </si>
  <si>
    <t>=IFERROR(IF('Price List'!$E$3="QUOTE",K413-(K413*Q413),K413-(K413*L413)-(K413*Q413)),"")</t>
  </si>
  <si>
    <t>=IF($K$7="GBP",NL("First","Sales Price","Unit Price","Item No.","@@"&amp;$G413,"Ending Date","@@","Sales Type","All Customers","Currency Code","@@"),IF($K$7="EUR",NL("First","Sales Price","Unit Price","Item No.","@@"&amp;$G413,"Ending Date","@@","Sales Type","All Customers","Currency Code","@@")*'New Quote Discounts'!$K$3,NL("First","Sales Price","Unit Price","Item No.","@@"&amp;$G413,"Ending Date","@@","Sales Type","All Customers","Currency Code","@@")*'New Quote Discounts'!$K$4))</t>
  </si>
  <si>
    <t>=IFERROR(IF(NL("First","Sales Line Discount","Line Discount %","Code","@@"&amp;$G413,"Sales Type","Customer","Sales Code",$C$3)="",M413,NL("First","Sales Line Discount","Line Discount %","Code","@@"&amp;$G413,"Sales Type","Customer","Sales Code",$C$3)/100),0)</t>
  </si>
  <si>
    <t>=IFERROR(NL("First","Sales Line Discount","Line Discount %","Code","@@"&amp;$B413,"Sales Type","Customer","Sales Code",$C$3,"Type","Item Discount Group")/100,$N413)</t>
  </si>
  <si>
    <t>=IFERROR(K413/F413,"")</t>
  </si>
  <si>
    <t>=IF($P$7="EUR",(K413*1.8)/F413,(K413*1.8)/F413)</t>
  </si>
  <si>
    <t>=IF(VLOOKUP(B413,Product_Group_Discounts,3,FALSE)="",'New Quote Discounts'!$D$7,VLOOKUP(B413,Product_Group_Discounts,3,FALSE))</t>
  </si>
  <si>
    <t>5012568275061</t>
  </si>
  <si>
    <t>=IF($J$7="GBP",K413,IF($J$7="EUR",L413,M413))</t>
  </si>
  <si>
    <t>=(K413-J413)/K413</t>
  </si>
  <si>
    <t>=IFERROR(IF('Price List'!$E$3="QUOTE",K414-(K414*Q414),K414-(K414*L414)-(K414*Q414)),"")</t>
  </si>
  <si>
    <t>=IF($K$7="GBP",NL("First","Sales Price","Unit Price","Item No.","@@"&amp;$G414,"Ending Date","@@","Sales Type","All Customers","Currency Code","@@"),IF($K$7="EUR",NL("First","Sales Price","Unit Price","Item No.","@@"&amp;$G414,"Ending Date","@@","Sales Type","All Customers","Currency Code","@@")*'New Quote Discounts'!$K$3,NL("First","Sales Price","Unit Price","Item No.","@@"&amp;$G414,"Ending Date","@@","Sales Type","All Customers","Currency Code","@@")*'New Quote Discounts'!$K$4))</t>
  </si>
  <si>
    <t>=IFERROR(IF(NL("First","Sales Line Discount","Line Discount %","Code","@@"&amp;$G414,"Sales Type","Customer","Sales Code",$C$3)="",M414,NL("First","Sales Line Discount","Line Discount %","Code","@@"&amp;$G414,"Sales Type","Customer","Sales Code",$C$3)/100),0)</t>
  </si>
  <si>
    <t>=IFERROR(NL("First","Sales Line Discount","Line Discount %","Code","@@"&amp;$B414,"Sales Type","Customer","Sales Code",$C$3,"Type","Item Discount Group")/100,$N414)</t>
  </si>
  <si>
    <t>=IFERROR(K414/F414,"")</t>
  </si>
  <si>
    <t>=IF($P$7="EUR",(K414*1.8)/F414,(K414*1.8)/F414)</t>
  </si>
  <si>
    <t>=IF(VLOOKUP(B414,Product_Group_Discounts,3,FALSE)="",'New Quote Discounts'!$D$7,VLOOKUP(B414,Product_Group_Discounts,3,FALSE))</t>
  </si>
  <si>
    <t>5012568274941</t>
  </si>
  <si>
    <t>=IF($J$7="GBP",K414,IF($J$7="EUR",L414,M414))</t>
  </si>
  <si>
    <t>=(K414-J414)/K414</t>
  </si>
  <si>
    <t>=IFERROR(IF('Price List'!$E$3="QUOTE",K415-(K415*Q415),K415-(K415*L415)-(K415*Q415)),"")</t>
  </si>
  <si>
    <t>=IF($K$7="GBP",NL("First","Sales Price","Unit Price","Item No.","@@"&amp;$G415,"Ending Date","@@","Sales Type","All Customers","Currency Code","@@"),IF($K$7="EUR",NL("First","Sales Price","Unit Price","Item No.","@@"&amp;$G415,"Ending Date","@@","Sales Type","All Customers","Currency Code","@@")*'New Quote Discounts'!$K$3,NL("First","Sales Price","Unit Price","Item No.","@@"&amp;$G415,"Ending Date","@@","Sales Type","All Customers","Currency Code","@@")*'New Quote Discounts'!$K$4))</t>
  </si>
  <si>
    <t>=IFERROR(IF(NL("First","Sales Line Discount","Line Discount %","Code","@@"&amp;$G415,"Sales Type","Customer","Sales Code",$C$3)="",M415,NL("First","Sales Line Discount","Line Discount %","Code","@@"&amp;$G415,"Sales Type","Customer","Sales Code",$C$3)/100),0)</t>
  </si>
  <si>
    <t>=IFERROR(NL("First","Sales Line Discount","Line Discount %","Code","@@"&amp;$B415,"Sales Type","Customer","Sales Code",$C$3,"Type","Item Discount Group")/100,$N415)</t>
  </si>
  <si>
    <t>=IFERROR(K415/F415,"")</t>
  </si>
  <si>
    <t>=IF($P$7="EUR",(K415*1.8)/F415,(K415*1.8)/F415)</t>
  </si>
  <si>
    <t>=IF(VLOOKUP(B415,Product_Group_Discounts,3,FALSE)="",'New Quote Discounts'!$D$7,VLOOKUP(B415,Product_Group_Discounts,3,FALSE))</t>
  </si>
  <si>
    <t>5012568274880</t>
  </si>
  <si>
    <t>=IF($J$7="GBP",K415,IF($J$7="EUR",L415,M415))</t>
  </si>
  <si>
    <t>=(K415-J415)/K415</t>
  </si>
  <si>
    <t>=IFERROR(IF('Price List'!$E$3="QUOTE",K416-(K416*Q416),K416-(K416*L416)-(K416*Q416)),"")</t>
  </si>
  <si>
    <t>=IF($K$7="GBP",NL("First","Sales Price","Unit Price","Item No.","@@"&amp;$G416,"Ending Date","@@","Sales Type","All Customers","Currency Code","@@"),IF($K$7="EUR",NL("First","Sales Price","Unit Price","Item No.","@@"&amp;$G416,"Ending Date","@@","Sales Type","All Customers","Currency Code","@@")*'New Quote Discounts'!$K$3,NL("First","Sales Price","Unit Price","Item No.","@@"&amp;$G416,"Ending Date","@@","Sales Type","All Customers","Currency Code","@@")*'New Quote Discounts'!$K$4))</t>
  </si>
  <si>
    <t>=IFERROR(IF(NL("First","Sales Line Discount","Line Discount %","Code","@@"&amp;$G416,"Sales Type","Customer","Sales Code",$C$3)="",M416,NL("First","Sales Line Discount","Line Discount %","Code","@@"&amp;$G416,"Sales Type","Customer","Sales Code",$C$3)/100),0)</t>
  </si>
  <si>
    <t>=IFERROR(NL("First","Sales Line Discount","Line Discount %","Code","@@"&amp;$B416,"Sales Type","Customer","Sales Code",$C$3,"Type","Item Discount Group")/100,$N416)</t>
  </si>
  <si>
    <t>=IFERROR(K416/F416,"")</t>
  </si>
  <si>
    <t>=IF($P$7="EUR",(K416*1.8)/F416,(K416*1.8)/F416)</t>
  </si>
  <si>
    <t>=IF(VLOOKUP(B416,Product_Group_Discounts,3,FALSE)="",'New Quote Discounts'!$D$7,VLOOKUP(B416,Product_Group_Discounts,3,FALSE))</t>
  </si>
  <si>
    <t>5012568275009</t>
  </si>
  <si>
    <t>=IF($J$7="GBP",K416,IF($J$7="EUR",L416,M416))</t>
  </si>
  <si>
    <t>=(K416-J416)/K416</t>
  </si>
  <si>
    <t>=IFERROR(IF('Price List'!$E$3="QUOTE",K417-(K417*Q417),K417-(K417*L417)-(K417*Q417)),"")</t>
  </si>
  <si>
    <t>=IF($K$7="GBP",NL("First","Sales Price","Unit Price","Item No.","@@"&amp;$G417,"Ending Date","@@","Sales Type","All Customers","Currency Code","@@"),IF($K$7="EUR",NL("First","Sales Price","Unit Price","Item No.","@@"&amp;$G417,"Ending Date","@@","Sales Type","All Customers","Currency Code","@@")*'New Quote Discounts'!$K$3,NL("First","Sales Price","Unit Price","Item No.","@@"&amp;$G417,"Ending Date","@@","Sales Type","All Customers","Currency Code","@@")*'New Quote Discounts'!$K$4))</t>
  </si>
  <si>
    <t>=IFERROR(IF(NL("First","Sales Line Discount","Line Discount %","Code","@@"&amp;$G417,"Sales Type","Customer","Sales Code",$C$3)="",M417,NL("First","Sales Line Discount","Line Discount %","Code","@@"&amp;$G417,"Sales Type","Customer","Sales Code",$C$3)/100),0)</t>
  </si>
  <si>
    <t>=IFERROR(NL("First","Sales Line Discount","Line Discount %","Code","@@"&amp;$B417,"Sales Type","Customer","Sales Code",$C$3,"Type","Item Discount Group")/100,$N417)</t>
  </si>
  <si>
    <t>=IFERROR(K417/F417,"")</t>
  </si>
  <si>
    <t>=IF($P$7="EUR",(K417*1.8)/F417,(K417*1.8)/F417)</t>
  </si>
  <si>
    <t>=IF(VLOOKUP(B417,Product_Group_Discounts,3,FALSE)="",'New Quote Discounts'!$D$7,VLOOKUP(B417,Product_Group_Discounts,3,FALSE))</t>
  </si>
  <si>
    <t>5012568274828</t>
  </si>
  <si>
    <t>=IF($J$7="GBP",K417,IF($J$7="EUR",L417,M417))</t>
  </si>
  <si>
    <t>=(K417-J417)/K417</t>
  </si>
  <si>
    <t>=IFERROR(IF('Price List'!$E$3="QUOTE",K418-(K418*Q418),K418-(K418*L418)-(K418*Q418)),"")</t>
  </si>
  <si>
    <t>=IF($K$7="GBP",NL("First","Sales Price","Unit Price","Item No.","@@"&amp;$G418,"Ending Date","@@","Sales Type","All Customers","Currency Code","@@"),IF($K$7="EUR",NL("First","Sales Price","Unit Price","Item No.","@@"&amp;$G418,"Ending Date","@@","Sales Type","All Customers","Currency Code","@@")*'New Quote Discounts'!$K$3,NL("First","Sales Price","Unit Price","Item No.","@@"&amp;$G418,"Ending Date","@@","Sales Type","All Customers","Currency Code","@@")*'New Quote Discounts'!$K$4))</t>
  </si>
  <si>
    <t>=IFERROR(IF(NL("First","Sales Line Discount","Line Discount %","Code","@@"&amp;$G418,"Sales Type","Customer","Sales Code",$C$3)="",M418,NL("First","Sales Line Discount","Line Discount %","Code","@@"&amp;$G418,"Sales Type","Customer","Sales Code",$C$3)/100),0)</t>
  </si>
  <si>
    <t>=IFERROR(NL("First","Sales Line Discount","Line Discount %","Code","@@"&amp;$B418,"Sales Type","Customer","Sales Code",$C$3,"Type","Item Discount Group")/100,$N418)</t>
  </si>
  <si>
    <t>=IFERROR(K418/F418,"")</t>
  </si>
  <si>
    <t>=IF($P$7="EUR",(K418*1.8)/F418,(K418*1.8)/F418)</t>
  </si>
  <si>
    <t>=IF(VLOOKUP(B418,Product_Group_Discounts,3,FALSE)="",'New Quote Discounts'!$D$7,VLOOKUP(B418,Product_Group_Discounts,3,FALSE))</t>
  </si>
  <si>
    <t>5012568242674</t>
  </si>
  <si>
    <t>=IF($J$7="GBP",K418,IF($J$7="EUR",L418,M418))</t>
  </si>
  <si>
    <t>=(K418-J418)/K418</t>
  </si>
  <si>
    <t>=IFERROR(IF('Price List'!$E$3="QUOTE",K419-(K419*Q419),K419-(K419*L419)-(K419*Q419)),"")</t>
  </si>
  <si>
    <t>=IF($K$7="GBP",NL("First","Sales Price","Unit Price","Item No.","@@"&amp;$G419,"Ending Date","@@","Sales Type","All Customers","Currency Code","@@"),IF($K$7="EUR",NL("First","Sales Price","Unit Price","Item No.","@@"&amp;$G419,"Ending Date","@@","Sales Type","All Customers","Currency Code","@@")*'New Quote Discounts'!$K$3,NL("First","Sales Price","Unit Price","Item No.","@@"&amp;$G419,"Ending Date","@@","Sales Type","All Customers","Currency Code","@@")*'New Quote Discounts'!$K$4))</t>
  </si>
  <si>
    <t>=IFERROR(IF(NL("First","Sales Line Discount","Line Discount %","Code","@@"&amp;$G419,"Sales Type","Customer","Sales Code",$C$3)="",M419,NL("First","Sales Line Discount","Line Discount %","Code","@@"&amp;$G419,"Sales Type","Customer","Sales Code",$C$3)/100),0)</t>
  </si>
  <si>
    <t>=IFERROR(NL("First","Sales Line Discount","Line Discount %","Code","@@"&amp;$B419,"Sales Type","Customer","Sales Code",$C$3,"Type","Item Discount Group")/100,$N419)</t>
  </si>
  <si>
    <t>=IFERROR(K419/F419,"")</t>
  </si>
  <si>
    <t>=IF($P$7="EUR",(K419*1.8)/F419,(K419*1.8)/F419)</t>
  </si>
  <si>
    <t>=IF(VLOOKUP(B419,Product_Group_Discounts,3,FALSE)="",'New Quote Discounts'!$D$7,VLOOKUP(B419,Product_Group_Discounts,3,FALSE))</t>
  </si>
  <si>
    <t>5012568242681</t>
  </si>
  <si>
    <t>=IF($J$7="GBP",K419,IF($J$7="EUR",L419,M419))</t>
  </si>
  <si>
    <t>=(K419-J419)/K419</t>
  </si>
  <si>
    <t>=IFERROR(IF('Price List'!$E$3="QUOTE",K420-(K420*Q420),K420-(K420*L420)-(K420*Q420)),"")</t>
  </si>
  <si>
    <t>=IF($K$7="GBP",NL("First","Sales Price","Unit Price","Item No.","@@"&amp;$G420,"Ending Date","@@","Sales Type","All Customers","Currency Code","@@"),IF($K$7="EUR",NL("First","Sales Price","Unit Price","Item No.","@@"&amp;$G420,"Ending Date","@@","Sales Type","All Customers","Currency Code","@@")*'New Quote Discounts'!$K$3,NL("First","Sales Price","Unit Price","Item No.","@@"&amp;$G420,"Ending Date","@@","Sales Type","All Customers","Currency Code","@@")*'New Quote Discounts'!$K$4))</t>
  </si>
  <si>
    <t>=IFERROR(IF(NL("First","Sales Line Discount","Line Discount %","Code","@@"&amp;$G420,"Sales Type","Customer","Sales Code",$C$3)="",M420,NL("First","Sales Line Discount","Line Discount %","Code","@@"&amp;$G420,"Sales Type","Customer","Sales Code",$C$3)/100),0)</t>
  </si>
  <si>
    <t>=IFERROR(NL("First","Sales Line Discount","Line Discount %","Code","@@"&amp;$B420,"Sales Type","Customer","Sales Code",$C$3,"Type","Item Discount Group")/100,$N420)</t>
  </si>
  <si>
    <t>=IFERROR(K420/F420,"")</t>
  </si>
  <si>
    <t>=IF($P$7="EUR",(K420*1.8)/F420,(K420*1.8)/F420)</t>
  </si>
  <si>
    <t>=IF(VLOOKUP(B420,Product_Group_Discounts,3,FALSE)="",'New Quote Discounts'!$D$7,VLOOKUP(B420,Product_Group_Discounts,3,FALSE))</t>
  </si>
  <si>
    <t>5012568242711</t>
  </si>
  <si>
    <t>=IF($J$7="GBP",K420,IF($J$7="EUR",L420,M420))</t>
  </si>
  <si>
    <t>=(K420-J420)/K420</t>
  </si>
  <si>
    <t>=IFERROR(IF('Price List'!$E$3="QUOTE",K421-(K421*Q421),K421-(K421*L421)-(K421*Q421)),"")</t>
  </si>
  <si>
    <t>=IF($K$7="GBP",NL("First","Sales Price","Unit Price","Item No.","@@"&amp;$G421,"Ending Date","@@","Sales Type","All Customers","Currency Code","@@"),IF($K$7="EUR",NL("First","Sales Price","Unit Price","Item No.","@@"&amp;$G421,"Ending Date","@@","Sales Type","All Customers","Currency Code","@@")*'New Quote Discounts'!$K$3,NL("First","Sales Price","Unit Price","Item No.","@@"&amp;$G421,"Ending Date","@@","Sales Type","All Customers","Currency Code","@@")*'New Quote Discounts'!$K$4))</t>
  </si>
  <si>
    <t>=IFERROR(IF(NL("First","Sales Line Discount","Line Discount %","Code","@@"&amp;$G421,"Sales Type","Customer","Sales Code",$C$3)="",M421,NL("First","Sales Line Discount","Line Discount %","Code","@@"&amp;$G421,"Sales Type","Customer","Sales Code",$C$3)/100),0)</t>
  </si>
  <si>
    <t>=IFERROR(NL("First","Sales Line Discount","Line Discount %","Code","@@"&amp;$B421,"Sales Type","Customer","Sales Code",$C$3,"Type","Item Discount Group")/100,$N421)</t>
  </si>
  <si>
    <t>=IFERROR(K421/F421,"")</t>
  </si>
  <si>
    <t>=IF($P$7="EUR",(K421*1.8)/F421,(K421*1.8)/F421)</t>
  </si>
  <si>
    <t>=IF(VLOOKUP(B421,Product_Group_Discounts,3,FALSE)="",'New Quote Discounts'!$D$7,VLOOKUP(B421,Product_Group_Discounts,3,FALSE))</t>
  </si>
  <si>
    <t>5012568242728</t>
  </si>
  <si>
    <t>=IF($J$7="GBP",K421,IF($J$7="EUR",L421,M421))</t>
  </si>
  <si>
    <t>=(K421-J421)/K421</t>
  </si>
  <si>
    <t>=IFERROR(IF('Price List'!$E$3="QUOTE",K422-(K422*Q422),K422-(K422*L422)-(K422*Q422)),"")</t>
  </si>
  <si>
    <t>=IF($K$7="GBP",NL("First","Sales Price","Unit Price","Item No.","@@"&amp;$G422,"Ending Date","@@","Sales Type","All Customers","Currency Code","@@"),IF($K$7="EUR",NL("First","Sales Price","Unit Price","Item No.","@@"&amp;$G422,"Ending Date","@@","Sales Type","All Customers","Currency Code","@@")*'New Quote Discounts'!$K$3,NL("First","Sales Price","Unit Price","Item No.","@@"&amp;$G422,"Ending Date","@@","Sales Type","All Customers","Currency Code","@@")*'New Quote Discounts'!$K$4))</t>
  </si>
  <si>
    <t>=IFERROR(IF(NL("First","Sales Line Discount","Line Discount %","Code","@@"&amp;$G422,"Sales Type","Customer","Sales Code",$C$3)="",M422,NL("First","Sales Line Discount","Line Discount %","Code","@@"&amp;$G422,"Sales Type","Customer","Sales Code",$C$3)/100),0)</t>
  </si>
  <si>
    <t>=IFERROR(NL("First","Sales Line Discount","Line Discount %","Code","@@"&amp;$B422,"Sales Type","Customer","Sales Code",$C$3,"Type","Item Discount Group")/100,$N422)</t>
  </si>
  <si>
    <t>=IFERROR(K422/F422,"")</t>
  </si>
  <si>
    <t>=IF($P$7="EUR",(K422*1.8)/F422,(K422*1.8)/F422)</t>
  </si>
  <si>
    <t>=IF(VLOOKUP(B422,Product_Group_Discounts,3,FALSE)="",'New Quote Discounts'!$D$7,VLOOKUP(B422,Product_Group_Discounts,3,FALSE))</t>
  </si>
  <si>
    <t>5012568242698</t>
  </si>
  <si>
    <t>=IF($J$7="GBP",K422,IF($J$7="EUR",L422,M422))</t>
  </si>
  <si>
    <t>=(K422-J422)/K422</t>
  </si>
  <si>
    <t>=IFERROR(IF('Price List'!$E$3="QUOTE",K423-(K423*Q423),K423-(K423*L423)-(K423*Q423)),"")</t>
  </si>
  <si>
    <t>=IF($K$7="GBP",NL("First","Sales Price","Unit Price","Item No.","@@"&amp;$G423,"Ending Date","@@","Sales Type","All Customers","Currency Code","@@"),IF($K$7="EUR",NL("First","Sales Price","Unit Price","Item No.","@@"&amp;$G423,"Ending Date","@@","Sales Type","All Customers","Currency Code","@@")*'New Quote Discounts'!$K$3,NL("First","Sales Price","Unit Price","Item No.","@@"&amp;$G423,"Ending Date","@@","Sales Type","All Customers","Currency Code","@@")*'New Quote Discounts'!$K$4))</t>
  </si>
  <si>
    <t>=IFERROR(IF(NL("First","Sales Line Discount","Line Discount %","Code","@@"&amp;$G423,"Sales Type","Customer","Sales Code",$C$3)="",M423,NL("First","Sales Line Discount","Line Discount %","Code","@@"&amp;$G423,"Sales Type","Customer","Sales Code",$C$3)/100),0)</t>
  </si>
  <si>
    <t>=IFERROR(NL("First","Sales Line Discount","Line Discount %","Code","@@"&amp;$B423,"Sales Type","Customer","Sales Code",$C$3,"Type","Item Discount Group")/100,$N423)</t>
  </si>
  <si>
    <t>=IFERROR(K423/F423,"")</t>
  </si>
  <si>
    <t>=IF($P$7="EUR",(K423*1.8)/F423,(K423*1.8)/F423)</t>
  </si>
  <si>
    <t>=IF(VLOOKUP(B423,Product_Group_Discounts,3,FALSE)="",'New Quote Discounts'!$D$7,VLOOKUP(B423,Product_Group_Discounts,3,FALSE))</t>
  </si>
  <si>
    <t>5012568242704</t>
  </si>
  <si>
    <t>=IF($J$7="GBP",K423,IF($J$7="EUR",L423,M423))</t>
  </si>
  <si>
    <t>=(K423-J423)/K423</t>
  </si>
  <si>
    <t>=IFERROR(IF('Price List'!$E$3="QUOTE",K424-(K424*Q424),K424-(K424*L424)-(K424*Q424)),"")</t>
  </si>
  <si>
    <t>=IF($K$7="GBP",NL("First","Sales Price","Unit Price","Item No.","@@"&amp;$G424,"Ending Date","@@","Sales Type","All Customers","Currency Code","@@"),IF($K$7="EUR",NL("First","Sales Price","Unit Price","Item No.","@@"&amp;$G424,"Ending Date","@@","Sales Type","All Customers","Currency Code","@@")*'New Quote Discounts'!$K$3,NL("First","Sales Price","Unit Price","Item No.","@@"&amp;$G424,"Ending Date","@@","Sales Type","All Customers","Currency Code","@@")*'New Quote Discounts'!$K$4))</t>
  </si>
  <si>
    <t>=IFERROR(IF(NL("First","Sales Line Discount","Line Discount %","Code","@@"&amp;$G424,"Sales Type","Customer","Sales Code",$C$3)="",M424,NL("First","Sales Line Discount","Line Discount %","Code","@@"&amp;$G424,"Sales Type","Customer","Sales Code",$C$3)/100),0)</t>
  </si>
  <si>
    <t>=IFERROR(NL("First","Sales Line Discount","Line Discount %","Code","@@"&amp;$B424,"Sales Type","Customer","Sales Code",$C$3,"Type","Item Discount Group")/100,$N424)</t>
  </si>
  <si>
    <t>=IFERROR(K424/F424,"")</t>
  </si>
  <si>
    <t>=IF($P$7="EUR",(K424*1.8)/F424,(K424*1.8)/F424)</t>
  </si>
  <si>
    <t>=IF(VLOOKUP(B424,Product_Group_Discounts,3,FALSE)="",'New Quote Discounts'!$D$7,VLOOKUP(B424,Product_Group_Discounts,3,FALSE))</t>
  </si>
  <si>
    <t>5012568242650</t>
  </si>
  <si>
    <t>=IF($J$7="GBP",K424,IF($J$7="EUR",L424,M424))</t>
  </si>
  <si>
    <t>=(K424-J424)/K424</t>
  </si>
  <si>
    <t>=IFERROR(IF('Price List'!$E$3="QUOTE",K425-(K425*Q425),K425-(K425*L425)-(K425*Q425)),"")</t>
  </si>
  <si>
    <t>=IF($K$7="GBP",NL("First","Sales Price","Unit Price","Item No.","@@"&amp;$G425,"Ending Date","@@","Sales Type","All Customers","Currency Code","@@"),IF($K$7="EUR",NL("First","Sales Price","Unit Price","Item No.","@@"&amp;$G425,"Ending Date","@@","Sales Type","All Customers","Currency Code","@@")*'New Quote Discounts'!$K$3,NL("First","Sales Price","Unit Price","Item No.","@@"&amp;$G425,"Ending Date","@@","Sales Type","All Customers","Currency Code","@@")*'New Quote Discounts'!$K$4))</t>
  </si>
  <si>
    <t>=IFERROR(IF(NL("First","Sales Line Discount","Line Discount %","Code","@@"&amp;$G425,"Sales Type","Customer","Sales Code",$C$3)="",M425,NL("First","Sales Line Discount","Line Discount %","Code","@@"&amp;$G425,"Sales Type","Customer","Sales Code",$C$3)/100),0)</t>
  </si>
  <si>
    <t>=IFERROR(NL("First","Sales Line Discount","Line Discount %","Code","@@"&amp;$B425,"Sales Type","Customer","Sales Code",$C$3,"Type","Item Discount Group")/100,$N425)</t>
  </si>
  <si>
    <t>=IFERROR(K425/F425,"")</t>
  </si>
  <si>
    <t>=IF($P$7="EUR",(K425*1.8)/F425,(K425*1.8)/F425)</t>
  </si>
  <si>
    <t>=IF(VLOOKUP(B425,Product_Group_Discounts,3,FALSE)="",'New Quote Discounts'!$D$7,VLOOKUP(B425,Product_Group_Discounts,3,FALSE))</t>
  </si>
  <si>
    <t>5012568242667</t>
  </si>
  <si>
    <t>=IF($J$7="GBP",K425,IF($J$7="EUR",L425,M425))</t>
  </si>
  <si>
    <t>=(K425-J425)/K425</t>
  </si>
  <si>
    <t>=IFERROR(IF('Price List'!$E$3="QUOTE",K426-(K426*Q426),K426-(K426*L426)-(K426*Q426)),"")</t>
  </si>
  <si>
    <t>=IF($K$7="GBP",NL("First","Sales Price","Unit Price","Item No.","@@"&amp;$G426,"Ending Date","@@","Sales Type","All Customers","Currency Code","@@"),IF($K$7="EUR",NL("First","Sales Price","Unit Price","Item No.","@@"&amp;$G426,"Ending Date","@@","Sales Type","All Customers","Currency Code","@@")*'New Quote Discounts'!$K$3,NL("First","Sales Price","Unit Price","Item No.","@@"&amp;$G426,"Ending Date","@@","Sales Type","All Customers","Currency Code","@@")*'New Quote Discounts'!$K$4))</t>
  </si>
  <si>
    <t>=IFERROR(IF(NL("First","Sales Line Discount","Line Discount %","Code","@@"&amp;$G426,"Sales Type","Customer","Sales Code",$C$3)="",M426,NL("First","Sales Line Discount","Line Discount %","Code","@@"&amp;$G426,"Sales Type","Customer","Sales Code",$C$3)/100),0)</t>
  </si>
  <si>
    <t>=IFERROR(NL("First","Sales Line Discount","Line Discount %","Code","@@"&amp;$B426,"Sales Type","Customer","Sales Code",$C$3,"Type","Item Discount Group")/100,$N426)</t>
  </si>
  <si>
    <t>=IFERROR(K426/F426,"")</t>
  </si>
  <si>
    <t>=IF($P$7="EUR",(K426*1.8)/F426,(K426*1.8)/F426)</t>
  </si>
  <si>
    <t>=IF(VLOOKUP(B426,Product_Group_Discounts,3,FALSE)="",'New Quote Discounts'!$D$7,VLOOKUP(B426,Product_Group_Discounts,3,FALSE))</t>
  </si>
  <si>
    <t>5012568030264</t>
  </si>
  <si>
    <t>=IF($J$7="GBP",K426,IF($J$7="EUR",L426,M426))</t>
  </si>
  <si>
    <t>=(K426-J426)/K426</t>
  </si>
  <si>
    <t>=IFERROR(IF('Price List'!$E$3="QUOTE",K427-(K427*Q427),K427-(K427*L427)-(K427*Q427)),"")</t>
  </si>
  <si>
    <t>=IF($K$7="GBP",NL("First","Sales Price","Unit Price","Item No.","@@"&amp;$G427,"Ending Date","@@","Sales Type","All Customers","Currency Code","@@"),IF($K$7="EUR",NL("First","Sales Price","Unit Price","Item No.","@@"&amp;$G427,"Ending Date","@@","Sales Type","All Customers","Currency Code","@@")*'New Quote Discounts'!$K$3,NL("First","Sales Price","Unit Price","Item No.","@@"&amp;$G427,"Ending Date","@@","Sales Type","All Customers","Currency Code","@@")*'New Quote Discounts'!$K$4))</t>
  </si>
  <si>
    <t>=IFERROR(IF(NL("First","Sales Line Discount","Line Discount %","Code","@@"&amp;$G427,"Sales Type","Customer","Sales Code",$C$3)="",M427,NL("First","Sales Line Discount","Line Discount %","Code","@@"&amp;$G427,"Sales Type","Customer","Sales Code",$C$3)/100),0)</t>
  </si>
  <si>
    <t>=IFERROR(NL("First","Sales Line Discount","Line Discount %","Code","@@"&amp;$B427,"Sales Type","Customer","Sales Code",$C$3,"Type","Item Discount Group")/100,$N427)</t>
  </si>
  <si>
    <t>=IFERROR(K427/F427,"")</t>
  </si>
  <si>
    <t>=IF($P$7="EUR",(K427*1.8)/F427,(K427*1.8)/F427)</t>
  </si>
  <si>
    <t>=IF(VLOOKUP(B427,Product_Group_Discounts,3,FALSE)="",'New Quote Discounts'!$D$7,VLOOKUP(B427,Product_Group_Discounts,3,FALSE))</t>
  </si>
  <si>
    <t>5012568310434</t>
  </si>
  <si>
    <t>=IF($J$7="GBP",K427,IF($J$7="EUR",L427,M427))</t>
  </si>
  <si>
    <t>=(K427-J427)/K427</t>
  </si>
  <si>
    <t>=IFERROR(IF('Price List'!$E$3="QUOTE",K428-(K428*Q428),K428-(K428*L428)-(K428*Q428)),"")</t>
  </si>
  <si>
    <t>=IF($K$7="GBP",NL("First","Sales Price","Unit Price","Item No.","@@"&amp;$G428,"Ending Date","@@","Sales Type","All Customers","Currency Code","@@"),IF($K$7="EUR",NL("First","Sales Price","Unit Price","Item No.","@@"&amp;$G428,"Ending Date","@@","Sales Type","All Customers","Currency Code","@@")*'New Quote Discounts'!$K$3,NL("First","Sales Price","Unit Price","Item No.","@@"&amp;$G428,"Ending Date","@@","Sales Type","All Customers","Currency Code","@@")*'New Quote Discounts'!$K$4))</t>
  </si>
  <si>
    <t>=IFERROR(IF(NL("First","Sales Line Discount","Line Discount %","Code","@@"&amp;$G428,"Sales Type","Customer","Sales Code",$C$3)="",M428,NL("First","Sales Line Discount","Line Discount %","Code","@@"&amp;$G428,"Sales Type","Customer","Sales Code",$C$3)/100),0)</t>
  </si>
  <si>
    <t>=IFERROR(NL("First","Sales Line Discount","Line Discount %","Code","@@"&amp;$B428,"Sales Type","Customer","Sales Code",$C$3,"Type","Item Discount Group")/100,$N428)</t>
  </si>
  <si>
    <t>=IFERROR(K428/F428,"")</t>
  </si>
  <si>
    <t>=IF($P$7="EUR",(K428*1.8)/F428,(K428*1.8)/F428)</t>
  </si>
  <si>
    <t>=IF(VLOOKUP(B428,Product_Group_Discounts,3,FALSE)="",'New Quote Discounts'!$D$7,VLOOKUP(B428,Product_Group_Discounts,3,FALSE))</t>
  </si>
  <si>
    <t>5012568242636</t>
  </si>
  <si>
    <t>=IF($J$7="GBP",K428,IF($J$7="EUR",L428,M428))</t>
  </si>
  <si>
    <t>=(K428-J428)/K428</t>
  </si>
  <si>
    <t>=IFERROR(IF('Price List'!$E$3="QUOTE",K429-(K429*Q429),K429-(K429*L429)-(K429*Q429)),"")</t>
  </si>
  <si>
    <t>=IF($K$7="GBP",NL("First","Sales Price","Unit Price","Item No.","@@"&amp;$G429,"Ending Date","@@","Sales Type","All Customers","Currency Code","@@"),IF($K$7="EUR",NL("First","Sales Price","Unit Price","Item No.","@@"&amp;$G429,"Ending Date","@@","Sales Type","All Customers","Currency Code","@@")*'New Quote Discounts'!$K$3,NL("First","Sales Price","Unit Price","Item No.","@@"&amp;$G429,"Ending Date","@@","Sales Type","All Customers","Currency Code","@@")*'New Quote Discounts'!$K$4))</t>
  </si>
  <si>
    <t>=IFERROR(IF(NL("First","Sales Line Discount","Line Discount %","Code","@@"&amp;$G429,"Sales Type","Customer","Sales Code",$C$3)="",M429,NL("First","Sales Line Discount","Line Discount %","Code","@@"&amp;$G429,"Sales Type","Customer","Sales Code",$C$3)/100),0)</t>
  </si>
  <si>
    <t>=IFERROR(NL("First","Sales Line Discount","Line Discount %","Code","@@"&amp;$B429,"Sales Type","Customer","Sales Code",$C$3,"Type","Item Discount Group")/100,$N429)</t>
  </si>
  <si>
    <t>=IFERROR(K429/F429,"")</t>
  </si>
  <si>
    <t>=IF($P$7="EUR",(K429*1.8)/F429,(K429*1.8)/F429)</t>
  </si>
  <si>
    <t>=IF(VLOOKUP(B429,Product_Group_Discounts,3,FALSE)="",'New Quote Discounts'!$D$7,VLOOKUP(B429,Product_Group_Discounts,3,FALSE))</t>
  </si>
  <si>
    <t>5012568242643</t>
  </si>
  <si>
    <t>=IF($J$7="GBP",K429,IF($J$7="EUR",L429,M429))</t>
  </si>
  <si>
    <t>=(K429-J429)/K429</t>
  </si>
  <si>
    <t>=IFERROR(IF('Price List'!$E$3="QUOTE",K430-(K430*Q430),K430-(K430*L430)-(K430*Q430)),"")</t>
  </si>
  <si>
    <t>=IF($K$7="GBP",NL("First","Sales Price","Unit Price","Item No.","@@"&amp;$G430,"Ending Date","@@","Sales Type","All Customers","Currency Code","@@"),IF($K$7="EUR",NL("First","Sales Price","Unit Price","Item No.","@@"&amp;$G430,"Ending Date","@@","Sales Type","All Customers","Currency Code","@@")*'New Quote Discounts'!$K$3,NL("First","Sales Price","Unit Price","Item No.","@@"&amp;$G430,"Ending Date","@@","Sales Type","All Customers","Currency Code","@@")*'New Quote Discounts'!$K$4))</t>
  </si>
  <si>
    <t>=IFERROR(IF(NL("First","Sales Line Discount","Line Discount %","Code","@@"&amp;$G430,"Sales Type","Customer","Sales Code",$C$3)="",M430,NL("First","Sales Line Discount","Line Discount %","Code","@@"&amp;$G430,"Sales Type","Customer","Sales Code",$C$3)/100),0)</t>
  </si>
  <si>
    <t>=IFERROR(NL("First","Sales Line Discount","Line Discount %","Code","@@"&amp;$B430,"Sales Type","Customer","Sales Code",$C$3,"Type","Item Discount Group")/100,$N430)</t>
  </si>
  <si>
    <t>=IFERROR(K430/F430,"")</t>
  </si>
  <si>
    <t>=IF($P$7="EUR",(K430*1.8)/F430,(K430*1.8)/F430)</t>
  </si>
  <si>
    <t>=IF(VLOOKUP(B430,Product_Group_Discounts,3,FALSE)="",'New Quote Discounts'!$D$7,VLOOKUP(B430,Product_Group_Discounts,3,FALSE))</t>
  </si>
  <si>
    <t>5012568242773</t>
  </si>
  <si>
    <t>=IF($J$7="GBP",K430,IF($J$7="EUR",L430,M430))</t>
  </si>
  <si>
    <t>=(K430-J430)/K430</t>
  </si>
  <si>
    <t>=IFERROR(IF('Price List'!$E$3="QUOTE",K431-(K431*Q431),K431-(K431*L431)-(K431*Q431)),"")</t>
  </si>
  <si>
    <t>=IF($K$7="GBP",NL("First","Sales Price","Unit Price","Item No.","@@"&amp;$G431,"Ending Date","@@","Sales Type","All Customers","Currency Code","@@"),IF($K$7="EUR",NL("First","Sales Price","Unit Price","Item No.","@@"&amp;$G431,"Ending Date","@@","Sales Type","All Customers","Currency Code","@@")*'New Quote Discounts'!$K$3,NL("First","Sales Price","Unit Price","Item No.","@@"&amp;$G431,"Ending Date","@@","Sales Type","All Customers","Currency Code","@@")*'New Quote Discounts'!$K$4))</t>
  </si>
  <si>
    <t>=IFERROR(IF(NL("First","Sales Line Discount","Line Discount %","Code","@@"&amp;$G431,"Sales Type","Customer","Sales Code",$C$3)="",M431,NL("First","Sales Line Discount","Line Discount %","Code","@@"&amp;$G431,"Sales Type","Customer","Sales Code",$C$3)/100),0)</t>
  </si>
  <si>
    <t>=IFERROR(NL("First","Sales Line Discount","Line Discount %","Code","@@"&amp;$B431,"Sales Type","Customer","Sales Code",$C$3,"Type","Item Discount Group")/100,$N431)</t>
  </si>
  <si>
    <t>=IFERROR(K431/F431,"")</t>
  </si>
  <si>
    <t>=IF($P$7="EUR",(K431*1.8)/F431,(K431*1.8)/F431)</t>
  </si>
  <si>
    <t>=IF(VLOOKUP(B431,Product_Group_Discounts,3,FALSE)="",'New Quote Discounts'!$D$7,VLOOKUP(B431,Product_Group_Discounts,3,FALSE))</t>
  </si>
  <si>
    <t>5012568242780</t>
  </si>
  <si>
    <t>=IF($J$7="GBP",K431,IF($J$7="EUR",L431,M431))</t>
  </si>
  <si>
    <t>=(K431-J431)/K431</t>
  </si>
  <si>
    <t>=IFERROR(IF('Price List'!$E$3="QUOTE",K432-(K432*Q432),K432-(K432*L432)-(K432*Q432)),"")</t>
  </si>
  <si>
    <t>=IF($K$7="GBP",NL("First","Sales Price","Unit Price","Item No.","@@"&amp;$G432,"Ending Date","@@","Sales Type","All Customers","Currency Code","@@"),IF($K$7="EUR",NL("First","Sales Price","Unit Price","Item No.","@@"&amp;$G432,"Ending Date","@@","Sales Type","All Customers","Currency Code","@@")*'New Quote Discounts'!$K$3,NL("First","Sales Price","Unit Price","Item No.","@@"&amp;$G432,"Ending Date","@@","Sales Type","All Customers","Currency Code","@@")*'New Quote Discounts'!$K$4))</t>
  </si>
  <si>
    <t>=IFERROR(IF(NL("First","Sales Line Discount","Line Discount %","Code","@@"&amp;$G432,"Sales Type","Customer","Sales Code",$C$3)="",M432,NL("First","Sales Line Discount","Line Discount %","Code","@@"&amp;$G432,"Sales Type","Customer","Sales Code",$C$3)/100),0)</t>
  </si>
  <si>
    <t>=IFERROR(NL("First","Sales Line Discount","Line Discount %","Code","@@"&amp;$B432,"Sales Type","Customer","Sales Code",$C$3,"Type","Item Discount Group")/100,$N432)</t>
  </si>
  <si>
    <t>=IFERROR(K432/F432,"")</t>
  </si>
  <si>
    <t>=IF($P$7="EUR",(K432*1.8)/F432,(K432*1.8)/F432)</t>
  </si>
  <si>
    <t>=IF(VLOOKUP(B432,Product_Group_Discounts,3,FALSE)="",'New Quote Discounts'!$D$7,VLOOKUP(B432,Product_Group_Discounts,3,FALSE))</t>
  </si>
  <si>
    <t>5012568242810</t>
  </si>
  <si>
    <t>=IF($J$7="GBP",K432,IF($J$7="EUR",L432,M432))</t>
  </si>
  <si>
    <t>=(K432-J432)/K432</t>
  </si>
  <si>
    <t>=IFERROR(IF('Price List'!$E$3="QUOTE",K433-(K433*Q433),K433-(K433*L433)-(K433*Q433)),"")</t>
  </si>
  <si>
    <t>=IF($K$7="GBP",NL("First","Sales Price","Unit Price","Item No.","@@"&amp;$G433,"Ending Date","@@","Sales Type","All Customers","Currency Code","@@"),IF($K$7="EUR",NL("First","Sales Price","Unit Price","Item No.","@@"&amp;$G433,"Ending Date","@@","Sales Type","All Customers","Currency Code","@@")*'New Quote Discounts'!$K$3,NL("First","Sales Price","Unit Price","Item No.","@@"&amp;$G433,"Ending Date","@@","Sales Type","All Customers","Currency Code","@@")*'New Quote Discounts'!$K$4))</t>
  </si>
  <si>
    <t>=IFERROR(IF(NL("First","Sales Line Discount","Line Discount %","Code","@@"&amp;$G433,"Sales Type","Customer","Sales Code",$C$3)="",M433,NL("First","Sales Line Discount","Line Discount %","Code","@@"&amp;$G433,"Sales Type","Customer","Sales Code",$C$3)/100),0)</t>
  </si>
  <si>
    <t>=IFERROR(NL("First","Sales Line Discount","Line Discount %","Code","@@"&amp;$B433,"Sales Type","Customer","Sales Code",$C$3,"Type","Item Discount Group")/100,$N433)</t>
  </si>
  <si>
    <t>=IFERROR(K433/F433,"")</t>
  </si>
  <si>
    <t>=IF($P$7="EUR",(K433*1.8)/F433,(K433*1.8)/F433)</t>
  </si>
  <si>
    <t>=IF(VLOOKUP(B433,Product_Group_Discounts,3,FALSE)="",'New Quote Discounts'!$D$7,VLOOKUP(B433,Product_Group_Discounts,3,FALSE))</t>
  </si>
  <si>
    <t>5012568242827</t>
  </si>
  <si>
    <t>=IF($J$7="GBP",K433,IF($J$7="EUR",L433,M433))</t>
  </si>
  <si>
    <t>=(K433-J433)/K433</t>
  </si>
  <si>
    <t>=IFERROR(IF('Price List'!$E$3="QUOTE",K434-(K434*Q434),K434-(K434*L434)-(K434*Q434)),"")</t>
  </si>
  <si>
    <t>=IF($K$7="GBP",NL("First","Sales Price","Unit Price","Item No.","@@"&amp;$G434,"Ending Date","@@","Sales Type","All Customers","Currency Code","@@"),IF($K$7="EUR",NL("First","Sales Price","Unit Price","Item No.","@@"&amp;$G434,"Ending Date","@@","Sales Type","All Customers","Currency Code","@@")*'New Quote Discounts'!$K$3,NL("First","Sales Price","Unit Price","Item No.","@@"&amp;$G434,"Ending Date","@@","Sales Type","All Customers","Currency Code","@@")*'New Quote Discounts'!$K$4))</t>
  </si>
  <si>
    <t>=IFERROR(IF(NL("First","Sales Line Discount","Line Discount %","Code","@@"&amp;$G434,"Sales Type","Customer","Sales Code",$C$3)="",M434,NL("First","Sales Line Discount","Line Discount %","Code","@@"&amp;$G434,"Sales Type","Customer","Sales Code",$C$3)/100),0)</t>
  </si>
  <si>
    <t>=IFERROR(NL("First","Sales Line Discount","Line Discount %","Code","@@"&amp;$B434,"Sales Type","Customer","Sales Code",$C$3,"Type","Item Discount Group")/100,$N434)</t>
  </si>
  <si>
    <t>=IFERROR(K434/F434,"")</t>
  </si>
  <si>
    <t>=IF($P$7="EUR",(K434*1.8)/F434,(K434*1.8)/F434)</t>
  </si>
  <si>
    <t>=IF(VLOOKUP(B434,Product_Group_Discounts,3,FALSE)="",'New Quote Discounts'!$D$7,VLOOKUP(B434,Product_Group_Discounts,3,FALSE))</t>
  </si>
  <si>
    <t>5012568242797</t>
  </si>
  <si>
    <t>=IF($J$7="GBP",K434,IF($J$7="EUR",L434,M434))</t>
  </si>
  <si>
    <t>=(K434-J434)/K434</t>
  </si>
  <si>
    <t>=IFERROR(IF('Price List'!$E$3="QUOTE",K435-(K435*Q435),K435-(K435*L435)-(K435*Q435)),"")</t>
  </si>
  <si>
    <t>=IF($K$7="GBP",NL("First","Sales Price","Unit Price","Item No.","@@"&amp;$G435,"Ending Date","@@","Sales Type","All Customers","Currency Code","@@"),IF($K$7="EUR",NL("First","Sales Price","Unit Price","Item No.","@@"&amp;$G435,"Ending Date","@@","Sales Type","All Customers","Currency Code","@@")*'New Quote Discounts'!$K$3,NL("First","Sales Price","Unit Price","Item No.","@@"&amp;$G435,"Ending Date","@@","Sales Type","All Customers","Currency Code","@@")*'New Quote Discounts'!$K$4))</t>
  </si>
  <si>
    <t>=IFERROR(IF(NL("First","Sales Line Discount","Line Discount %","Code","@@"&amp;$G435,"Sales Type","Customer","Sales Code",$C$3)="",M435,NL("First","Sales Line Discount","Line Discount %","Code","@@"&amp;$G435,"Sales Type","Customer","Sales Code",$C$3)/100),0)</t>
  </si>
  <si>
    <t>=IFERROR(NL("First","Sales Line Discount","Line Discount %","Code","@@"&amp;$B435,"Sales Type","Customer","Sales Code",$C$3,"Type","Item Discount Group")/100,$N435)</t>
  </si>
  <si>
    <t>=IFERROR(K435/F435,"")</t>
  </si>
  <si>
    <t>=IF($P$7="EUR",(K435*1.8)/F435,(K435*1.8)/F435)</t>
  </si>
  <si>
    <t>=IF(VLOOKUP(B435,Product_Group_Discounts,3,FALSE)="",'New Quote Discounts'!$D$7,VLOOKUP(B435,Product_Group_Discounts,3,FALSE))</t>
  </si>
  <si>
    <t>5012568242803</t>
  </si>
  <si>
    <t>=IF($J$7="GBP",K435,IF($J$7="EUR",L435,M435))</t>
  </si>
  <si>
    <t>=(K435-J435)/K435</t>
  </si>
  <si>
    <t>=IFERROR(IF('Price List'!$E$3="QUOTE",K436-(K436*Q436),K436-(K436*L436)-(K436*Q436)),"")</t>
  </si>
  <si>
    <t>=IF($K$7="GBP",NL("First","Sales Price","Unit Price","Item No.","@@"&amp;$G436,"Ending Date","@@","Sales Type","All Customers","Currency Code","@@"),IF($K$7="EUR",NL("First","Sales Price","Unit Price","Item No.","@@"&amp;$G436,"Ending Date","@@","Sales Type","All Customers","Currency Code","@@")*'New Quote Discounts'!$K$3,NL("First","Sales Price","Unit Price","Item No.","@@"&amp;$G436,"Ending Date","@@","Sales Type","All Customers","Currency Code","@@")*'New Quote Discounts'!$K$4))</t>
  </si>
  <si>
    <t>=IFERROR(IF(NL("First","Sales Line Discount","Line Discount %","Code","@@"&amp;$G436,"Sales Type","Customer","Sales Code",$C$3)="",M436,NL("First","Sales Line Discount","Line Discount %","Code","@@"&amp;$G436,"Sales Type","Customer","Sales Code",$C$3)/100),0)</t>
  </si>
  <si>
    <t>=IFERROR(NL("First","Sales Line Discount","Line Discount %","Code","@@"&amp;$B436,"Sales Type","Customer","Sales Code",$C$3,"Type","Item Discount Group")/100,$N436)</t>
  </si>
  <si>
    <t>=IFERROR(K436/F436,"")</t>
  </si>
  <si>
    <t>=IF($P$7="EUR",(K436*1.8)/F436,(K436*1.8)/F436)</t>
  </si>
  <si>
    <t>=IF(VLOOKUP(B436,Product_Group_Discounts,3,FALSE)="",'New Quote Discounts'!$D$7,VLOOKUP(B436,Product_Group_Discounts,3,FALSE))</t>
  </si>
  <si>
    <t>5012568242759</t>
  </si>
  <si>
    <t>=IF($J$7="GBP",K436,IF($J$7="EUR",L436,M436))</t>
  </si>
  <si>
    <t>=(K436-J436)/K436</t>
  </si>
  <si>
    <t>=IFERROR(IF('Price List'!$E$3="QUOTE",K437-(K437*Q437),K437-(K437*L437)-(K437*Q437)),"")</t>
  </si>
  <si>
    <t>=IF($K$7="GBP",NL("First","Sales Price","Unit Price","Item No.","@@"&amp;$G437,"Ending Date","@@","Sales Type","All Customers","Currency Code","@@"),IF($K$7="EUR",NL("First","Sales Price","Unit Price","Item No.","@@"&amp;$G437,"Ending Date","@@","Sales Type","All Customers","Currency Code","@@")*'New Quote Discounts'!$K$3,NL("First","Sales Price","Unit Price","Item No.","@@"&amp;$G437,"Ending Date","@@","Sales Type","All Customers","Currency Code","@@")*'New Quote Discounts'!$K$4))</t>
  </si>
  <si>
    <t>=IFERROR(IF(NL("First","Sales Line Discount","Line Discount %","Code","@@"&amp;$G437,"Sales Type","Customer","Sales Code",$C$3)="",M437,NL("First","Sales Line Discount","Line Discount %","Code","@@"&amp;$G437,"Sales Type","Customer","Sales Code",$C$3)/100),0)</t>
  </si>
  <si>
    <t>=IFERROR(NL("First","Sales Line Discount","Line Discount %","Code","@@"&amp;$B437,"Sales Type","Customer","Sales Code",$C$3,"Type","Item Discount Group")/100,$N437)</t>
  </si>
  <si>
    <t>=IFERROR(K437/F437,"")</t>
  </si>
  <si>
    <t>=IF($P$7="EUR",(K437*1.8)/F437,(K437*1.8)/F437)</t>
  </si>
  <si>
    <t>=IF(VLOOKUP(B437,Product_Group_Discounts,3,FALSE)="",'New Quote Discounts'!$D$7,VLOOKUP(B437,Product_Group_Discounts,3,FALSE))</t>
  </si>
  <si>
    <t>5012568242766</t>
  </si>
  <si>
    <t>=IF($J$7="GBP",K437,IF($J$7="EUR",L437,M437))</t>
  </si>
  <si>
    <t>=(K437-J437)/K437</t>
  </si>
  <si>
    <t>4.80000000000291</t>
  </si>
  <si>
    <t>=IFERROR(IF('Price List'!$E$3="QUOTE",K438-(K438*Q438),K438-(K438*L438)-(K438*Q438)),"")</t>
  </si>
  <si>
    <t>=IF($K$7="GBP",NL("First","Sales Price","Unit Price","Item No.","@@"&amp;$G438,"Ending Date","@@","Sales Type","All Customers","Currency Code","@@"),IF($K$7="EUR",NL("First","Sales Price","Unit Price","Item No.","@@"&amp;$G438,"Ending Date","@@","Sales Type","All Customers","Currency Code","@@")*'New Quote Discounts'!$K$3,NL("First","Sales Price","Unit Price","Item No.","@@"&amp;$G438,"Ending Date","@@","Sales Type","All Customers","Currency Code","@@")*'New Quote Discounts'!$K$4))</t>
  </si>
  <si>
    <t>=IFERROR(IF(NL("First","Sales Line Discount","Line Discount %","Code","@@"&amp;$G438,"Sales Type","Customer","Sales Code",$C$3)="",M438,NL("First","Sales Line Discount","Line Discount %","Code","@@"&amp;$G438,"Sales Type","Customer","Sales Code",$C$3)/100),0)</t>
  </si>
  <si>
    <t>=IFERROR(NL("First","Sales Line Discount","Line Discount %","Code","@@"&amp;$B438,"Sales Type","Customer","Sales Code",$C$3,"Type","Item Discount Group")/100,$N438)</t>
  </si>
  <si>
    <t>=IFERROR(K438/F438,"")</t>
  </si>
  <si>
    <t>=IF($P$7="EUR",(K438*1.8)/F438,(K438*1.8)/F438)</t>
  </si>
  <si>
    <t>=IF(VLOOKUP(B438,Product_Group_Discounts,3,FALSE)="",'New Quote Discounts'!$D$7,VLOOKUP(B438,Product_Group_Discounts,3,FALSE))</t>
  </si>
  <si>
    <t>5012568277393</t>
  </si>
  <si>
    <t>=IF($J$7="GBP",K438,IF($J$7="EUR",L438,M438))</t>
  </si>
  <si>
    <t>=(K438-J438)/K438</t>
  </si>
  <si>
    <t>=IFERROR(IF('Price List'!$E$3="QUOTE",K439-(K439*Q439),K439-(K439*L439)-(K439*Q439)),"")</t>
  </si>
  <si>
    <t>=IF($K$7="GBP",NL("First","Sales Price","Unit Price","Item No.","@@"&amp;$G439,"Ending Date","@@","Sales Type","All Customers","Currency Code","@@"),IF($K$7="EUR",NL("First","Sales Price","Unit Price","Item No.","@@"&amp;$G439,"Ending Date","@@","Sales Type","All Customers","Currency Code","@@")*'New Quote Discounts'!$K$3,NL("First","Sales Price","Unit Price","Item No.","@@"&amp;$G439,"Ending Date","@@","Sales Type","All Customers","Currency Code","@@")*'New Quote Discounts'!$K$4))</t>
  </si>
  <si>
    <t>=IFERROR(IF(NL("First","Sales Line Discount","Line Discount %","Code","@@"&amp;$G439,"Sales Type","Customer","Sales Code",$C$3)="",M439,NL("First","Sales Line Discount","Line Discount %","Code","@@"&amp;$G439,"Sales Type","Customer","Sales Code",$C$3)/100),0)</t>
  </si>
  <si>
    <t>=IFERROR(NL("First","Sales Line Discount","Line Discount %","Code","@@"&amp;$B439,"Sales Type","Customer","Sales Code",$C$3,"Type","Item Discount Group")/100,$N439)</t>
  </si>
  <si>
    <t>=IFERROR(K439/F439,"")</t>
  </si>
  <si>
    <t>=IF($P$7="EUR",(K439*1.8)/F439,(K439*1.8)/F439)</t>
  </si>
  <si>
    <t>=IF(VLOOKUP(B439,Product_Group_Discounts,3,FALSE)="",'New Quote Discounts'!$D$7,VLOOKUP(B439,Product_Group_Discounts,3,FALSE))</t>
  </si>
  <si>
    <t>5012568254103</t>
  </si>
  <si>
    <t>=IF($J$7="GBP",K439,IF($J$7="EUR",L439,M439))</t>
  </si>
  <si>
    <t>=(K439-J439)/K439</t>
  </si>
  <si>
    <t>=IFERROR(IF('Price List'!$E$3="QUOTE",K440-(K440*Q440),K440-(K440*L440)-(K440*Q440)),"")</t>
  </si>
  <si>
    <t>=IF($K$7="GBP",NL("First","Sales Price","Unit Price","Item No.","@@"&amp;$G440,"Ending Date","@@","Sales Type","All Customers","Currency Code","@@"),IF($K$7="EUR",NL("First","Sales Price","Unit Price","Item No.","@@"&amp;$G440,"Ending Date","@@","Sales Type","All Customers","Currency Code","@@")*'New Quote Discounts'!$K$3,NL("First","Sales Price","Unit Price","Item No.","@@"&amp;$G440,"Ending Date","@@","Sales Type","All Customers","Currency Code","@@")*'New Quote Discounts'!$K$4))</t>
  </si>
  <si>
    <t>=IFERROR(IF(NL("First","Sales Line Discount","Line Discount %","Code","@@"&amp;$G440,"Sales Type","Customer","Sales Code",$C$3)="",M440,NL("First","Sales Line Discount","Line Discount %","Code","@@"&amp;$G440,"Sales Type","Customer","Sales Code",$C$3)/100),0)</t>
  </si>
  <si>
    <t>=IFERROR(NL("First","Sales Line Discount","Line Discount %","Code","@@"&amp;$B440,"Sales Type","Customer","Sales Code",$C$3,"Type","Item Discount Group")/100,$N440)</t>
  </si>
  <si>
    <t>=IFERROR(K440/F440,"")</t>
  </si>
  <si>
    <t>=IF($P$7="EUR",(K440*1.8)/F440,(K440*1.8)/F440)</t>
  </si>
  <si>
    <t>=IF(VLOOKUP(B440,Product_Group_Discounts,3,FALSE)="",'New Quote Discounts'!$D$7,VLOOKUP(B440,Product_Group_Discounts,3,FALSE))</t>
  </si>
  <si>
    <t>5012568242735</t>
  </si>
  <si>
    <t>=IF($J$7="GBP",K440,IF($J$7="EUR",L440,M440))</t>
  </si>
  <si>
    <t>=(K440-J440)/K440</t>
  </si>
  <si>
    <t>=IFERROR(IF('Price List'!$E$3="QUOTE",K441-(K441*Q441),K441-(K441*L441)-(K441*Q441)),"")</t>
  </si>
  <si>
    <t>=IF($K$7="GBP",NL("First","Sales Price","Unit Price","Item No.","@@"&amp;$G441,"Ending Date","@@","Sales Type","All Customers","Currency Code","@@"),IF($K$7="EUR",NL("First","Sales Price","Unit Price","Item No.","@@"&amp;$G441,"Ending Date","@@","Sales Type","All Customers","Currency Code","@@")*'New Quote Discounts'!$K$3,NL("First","Sales Price","Unit Price","Item No.","@@"&amp;$G441,"Ending Date","@@","Sales Type","All Customers","Currency Code","@@")*'New Quote Discounts'!$K$4))</t>
  </si>
  <si>
    <t>=IFERROR(IF(NL("First","Sales Line Discount","Line Discount %","Code","@@"&amp;$G441,"Sales Type","Customer","Sales Code",$C$3)="",M441,NL("First","Sales Line Discount","Line Discount %","Code","@@"&amp;$G441,"Sales Type","Customer","Sales Code",$C$3)/100),0)</t>
  </si>
  <si>
    <t>=IFERROR(NL("First","Sales Line Discount","Line Discount %","Code","@@"&amp;$B441,"Sales Type","Customer","Sales Code",$C$3,"Type","Item Discount Group")/100,$N441)</t>
  </si>
  <si>
    <t>=IFERROR(K441/F441,"")</t>
  </si>
  <si>
    <t>=IF($P$7="EUR",(K441*1.8)/F441,(K441*1.8)/F441)</t>
  </si>
  <si>
    <t>=IF(VLOOKUP(B441,Product_Group_Discounts,3,FALSE)="",'New Quote Discounts'!$D$7,VLOOKUP(B441,Product_Group_Discounts,3,FALSE))</t>
  </si>
  <si>
    <t>5012568242742</t>
  </si>
  <si>
    <t>=IF($J$7="GBP",K441,IF($J$7="EUR",L441,M441))</t>
  </si>
  <si>
    <t>=(K441-J441)/K441</t>
  </si>
  <si>
    <t>=IFERROR(IF('Price List'!$E$3="QUOTE",K442-(K442*Q442),K442-(K442*L442)-(K442*Q442)),"")</t>
  </si>
  <si>
    <t>=IF($K$7="GBP",NL("First","Sales Price","Unit Price","Item No.","@@"&amp;$G442,"Ending Date","@@","Sales Type","All Customers","Currency Code","@@"),IF($K$7="EUR",NL("First","Sales Price","Unit Price","Item No.","@@"&amp;$G442,"Ending Date","@@","Sales Type","All Customers","Currency Code","@@")*'New Quote Discounts'!$K$3,NL("First","Sales Price","Unit Price","Item No.","@@"&amp;$G442,"Ending Date","@@","Sales Type","All Customers","Currency Code","@@")*'New Quote Discounts'!$K$4))</t>
  </si>
  <si>
    <t>=IFERROR(IF(NL("First","Sales Line Discount","Line Discount %","Code","@@"&amp;$G442,"Sales Type","Customer","Sales Code",$C$3)="",M442,NL("First","Sales Line Discount","Line Discount %","Code","@@"&amp;$G442,"Sales Type","Customer","Sales Code",$C$3)/100),0)</t>
  </si>
  <si>
    <t>=IFERROR(NL("First","Sales Line Discount","Line Discount %","Code","@@"&amp;$B442,"Sales Type","Customer","Sales Code",$C$3,"Type","Item Discount Group")/100,$N442)</t>
  </si>
  <si>
    <t>=IFERROR(K442/F442,"")</t>
  </si>
  <si>
    <t>=IF($P$7="EUR",(K442*1.8)/F442,(K442*1.8)/F442)</t>
  </si>
  <si>
    <t>=IF(VLOOKUP(B442,Product_Group_Discounts,3,FALSE)="",'New Quote Discounts'!$D$7,VLOOKUP(B442,Product_Group_Discounts,3,FALSE))</t>
  </si>
  <si>
    <t>5012568242872</t>
  </si>
  <si>
    <t>=IF($J$7="GBP",K442,IF($J$7="EUR",L442,M442))</t>
  </si>
  <si>
    <t>=(K442-J442)/K442</t>
  </si>
  <si>
    <t>=IFERROR(IF('Price List'!$E$3="QUOTE",K443-(K443*Q443),K443-(K443*L443)-(K443*Q443)),"")</t>
  </si>
  <si>
    <t>=IF($K$7="GBP",NL("First","Sales Price","Unit Price","Item No.","@@"&amp;$G443,"Ending Date","@@","Sales Type","All Customers","Currency Code","@@"),IF($K$7="EUR",NL("First","Sales Price","Unit Price","Item No.","@@"&amp;$G443,"Ending Date","@@","Sales Type","All Customers","Currency Code","@@")*'New Quote Discounts'!$K$3,NL("First","Sales Price","Unit Price","Item No.","@@"&amp;$G443,"Ending Date","@@","Sales Type","All Customers","Currency Code","@@")*'New Quote Discounts'!$K$4))</t>
  </si>
  <si>
    <t>=IFERROR(IF(NL("First","Sales Line Discount","Line Discount %","Code","@@"&amp;$G443,"Sales Type","Customer","Sales Code",$C$3)="",M443,NL("First","Sales Line Discount","Line Discount %","Code","@@"&amp;$G443,"Sales Type","Customer","Sales Code",$C$3)/100),0)</t>
  </si>
  <si>
    <t>=IFERROR(NL("First","Sales Line Discount","Line Discount %","Code","@@"&amp;$B443,"Sales Type","Customer","Sales Code",$C$3,"Type","Item Discount Group")/100,$N443)</t>
  </si>
  <si>
    <t>=IFERROR(K443/F443,"")</t>
  </si>
  <si>
    <t>=IF($P$7="EUR",(K443*1.8)/F443,(K443*1.8)/F443)</t>
  </si>
  <si>
    <t>=IF(VLOOKUP(B443,Product_Group_Discounts,3,FALSE)="",'New Quote Discounts'!$D$7,VLOOKUP(B443,Product_Group_Discounts,3,FALSE))</t>
  </si>
  <si>
    <t>5012568242889</t>
  </si>
  <si>
    <t>=IF($J$7="GBP",K443,IF($J$7="EUR",L443,M443))</t>
  </si>
  <si>
    <t>=(K443-J443)/K443</t>
  </si>
  <si>
    <t>=IFERROR(IF('Price List'!$E$3="QUOTE",K444-(K444*Q444),K444-(K444*L444)-(K444*Q444)),"")</t>
  </si>
  <si>
    <t>=IF($K$7="GBP",NL("First","Sales Price","Unit Price","Item No.","@@"&amp;$G444,"Ending Date","@@","Sales Type","All Customers","Currency Code","@@"),IF($K$7="EUR",NL("First","Sales Price","Unit Price","Item No.","@@"&amp;$G444,"Ending Date","@@","Sales Type","All Customers","Currency Code","@@")*'New Quote Discounts'!$K$3,NL("First","Sales Price","Unit Price","Item No.","@@"&amp;$G444,"Ending Date","@@","Sales Type","All Customers","Currency Code","@@")*'New Quote Discounts'!$K$4))</t>
  </si>
  <si>
    <t>=IFERROR(IF(NL("First","Sales Line Discount","Line Discount %","Code","@@"&amp;$G444,"Sales Type","Customer","Sales Code",$C$3)="",M444,NL("First","Sales Line Discount","Line Discount %","Code","@@"&amp;$G444,"Sales Type","Customer","Sales Code",$C$3)/100),0)</t>
  </si>
  <si>
    <t>=IFERROR(NL("First","Sales Line Discount","Line Discount %","Code","@@"&amp;$B444,"Sales Type","Customer","Sales Code",$C$3,"Type","Item Discount Group")/100,$N444)</t>
  </si>
  <si>
    <t>=IFERROR(K444/F444,"")</t>
  </si>
  <si>
    <t>=IF($P$7="EUR",(K444*1.8)/F444,(K444*1.8)/F444)</t>
  </si>
  <si>
    <t>=IF(VLOOKUP(B444,Product_Group_Discounts,3,FALSE)="",'New Quote Discounts'!$D$7,VLOOKUP(B444,Product_Group_Discounts,3,FALSE))</t>
  </si>
  <si>
    <t>5012568242919</t>
  </si>
  <si>
    <t>=IF($J$7="GBP",K444,IF($J$7="EUR",L444,M444))</t>
  </si>
  <si>
    <t>=(K444-J444)/K444</t>
  </si>
  <si>
    <t>=IFERROR(IF('Price List'!$E$3="QUOTE",K445-(K445*Q445),K445-(K445*L445)-(K445*Q445)),"")</t>
  </si>
  <si>
    <t>=IF($K$7="GBP",NL("First","Sales Price","Unit Price","Item No.","@@"&amp;$G445,"Ending Date","@@","Sales Type","All Customers","Currency Code","@@"),IF($K$7="EUR",NL("First","Sales Price","Unit Price","Item No.","@@"&amp;$G445,"Ending Date","@@","Sales Type","All Customers","Currency Code","@@")*'New Quote Discounts'!$K$3,NL("First","Sales Price","Unit Price","Item No.","@@"&amp;$G445,"Ending Date","@@","Sales Type","All Customers","Currency Code","@@")*'New Quote Discounts'!$K$4))</t>
  </si>
  <si>
    <t>=IFERROR(IF(NL("First","Sales Line Discount","Line Discount %","Code","@@"&amp;$G445,"Sales Type","Customer","Sales Code",$C$3)="",M445,NL("First","Sales Line Discount","Line Discount %","Code","@@"&amp;$G445,"Sales Type","Customer","Sales Code",$C$3)/100),0)</t>
  </si>
  <si>
    <t>=IFERROR(NL("First","Sales Line Discount","Line Discount %","Code","@@"&amp;$B445,"Sales Type","Customer","Sales Code",$C$3,"Type","Item Discount Group")/100,$N445)</t>
  </si>
  <si>
    <t>=IFERROR(K445/F445,"")</t>
  </si>
  <si>
    <t>=IF($P$7="EUR",(K445*1.8)/F445,(K445*1.8)/F445)</t>
  </si>
  <si>
    <t>=IF(VLOOKUP(B445,Product_Group_Discounts,3,FALSE)="",'New Quote Discounts'!$D$7,VLOOKUP(B445,Product_Group_Discounts,3,FALSE))</t>
  </si>
  <si>
    <t>5012568242926</t>
  </si>
  <si>
    <t>=IF($J$7="GBP",K445,IF($J$7="EUR",L445,M445))</t>
  </si>
  <si>
    <t>=(K445-J445)/K445</t>
  </si>
  <si>
    <t>=IFERROR(IF('Price List'!$E$3="QUOTE",K446-(K446*Q446),K446-(K446*L446)-(K446*Q446)),"")</t>
  </si>
  <si>
    <t>=IF($K$7="GBP",NL("First","Sales Price","Unit Price","Item No.","@@"&amp;$G446,"Ending Date","@@","Sales Type","All Customers","Currency Code","@@"),IF($K$7="EUR",NL("First","Sales Price","Unit Price","Item No.","@@"&amp;$G446,"Ending Date","@@","Sales Type","All Customers","Currency Code","@@")*'New Quote Discounts'!$K$3,NL("First","Sales Price","Unit Price","Item No.","@@"&amp;$G446,"Ending Date","@@","Sales Type","All Customers","Currency Code","@@")*'New Quote Discounts'!$K$4))</t>
  </si>
  <si>
    <t>=IFERROR(IF(NL("First","Sales Line Discount","Line Discount %","Code","@@"&amp;$G446,"Sales Type","Customer","Sales Code",$C$3)="",M446,NL("First","Sales Line Discount","Line Discount %","Code","@@"&amp;$G446,"Sales Type","Customer","Sales Code",$C$3)/100),0)</t>
  </si>
  <si>
    <t>=IFERROR(NL("First","Sales Line Discount","Line Discount %","Code","@@"&amp;$B446,"Sales Type","Customer","Sales Code",$C$3,"Type","Item Discount Group")/100,$N446)</t>
  </si>
  <si>
    <t>=IFERROR(K446/F446,"")</t>
  </si>
  <si>
    <t>=IF($P$7="EUR",(K446*1.8)/F446,(K446*1.8)/F446)</t>
  </si>
  <si>
    <t>=IF(VLOOKUP(B446,Product_Group_Discounts,3,FALSE)="",'New Quote Discounts'!$D$7,VLOOKUP(B446,Product_Group_Discounts,3,FALSE))</t>
  </si>
  <si>
    <t>5012568242896</t>
  </si>
  <si>
    <t>=IF($J$7="GBP",K446,IF($J$7="EUR",L446,M446))</t>
  </si>
  <si>
    <t>=(K446-J446)/K446</t>
  </si>
  <si>
    <t>=IFERROR(IF('Price List'!$E$3="QUOTE",K447-(K447*Q447),K447-(K447*L447)-(K447*Q447)),"")</t>
  </si>
  <si>
    <t>=IF($K$7="GBP",NL("First","Sales Price","Unit Price","Item No.","@@"&amp;$G447,"Ending Date","@@","Sales Type","All Customers","Currency Code","@@"),IF($K$7="EUR",NL("First","Sales Price","Unit Price","Item No.","@@"&amp;$G447,"Ending Date","@@","Sales Type","All Customers","Currency Code","@@")*'New Quote Discounts'!$K$3,NL("First","Sales Price","Unit Price","Item No.","@@"&amp;$G447,"Ending Date","@@","Sales Type","All Customers","Currency Code","@@")*'New Quote Discounts'!$K$4))</t>
  </si>
  <si>
    <t>=IFERROR(IF(NL("First","Sales Line Discount","Line Discount %","Code","@@"&amp;$G447,"Sales Type","Customer","Sales Code",$C$3)="",M447,NL("First","Sales Line Discount","Line Discount %","Code","@@"&amp;$G447,"Sales Type","Customer","Sales Code",$C$3)/100),0)</t>
  </si>
  <si>
    <t>=IFERROR(NL("First","Sales Line Discount","Line Discount %","Code","@@"&amp;$B447,"Sales Type","Customer","Sales Code",$C$3,"Type","Item Discount Group")/100,$N447)</t>
  </si>
  <si>
    <t>=IFERROR(K447/F447,"")</t>
  </si>
  <si>
    <t>=IF($P$7="EUR",(K447*1.8)/F447,(K447*1.8)/F447)</t>
  </si>
  <si>
    <t>=IF(VLOOKUP(B447,Product_Group_Discounts,3,FALSE)="",'New Quote Discounts'!$D$7,VLOOKUP(B447,Product_Group_Discounts,3,FALSE))</t>
  </si>
  <si>
    <t>5012568242902</t>
  </si>
  <si>
    <t>=IF($J$7="GBP",K447,IF($J$7="EUR",L447,M447))</t>
  </si>
  <si>
    <t>=(K447-J447)/K447</t>
  </si>
  <si>
    <t>=IFERROR(IF('Price List'!$E$3="QUOTE",K448-(K448*Q448),K448-(K448*L448)-(K448*Q448)),"")</t>
  </si>
  <si>
    <t>=IF($K$7="GBP",NL("First","Sales Price","Unit Price","Item No.","@@"&amp;$G448,"Ending Date","@@","Sales Type","All Customers","Currency Code","@@"),IF($K$7="EUR",NL("First","Sales Price","Unit Price","Item No.","@@"&amp;$G448,"Ending Date","@@","Sales Type","All Customers","Currency Code","@@")*'New Quote Discounts'!$K$3,NL("First","Sales Price","Unit Price","Item No.","@@"&amp;$G448,"Ending Date","@@","Sales Type","All Customers","Currency Code","@@")*'New Quote Discounts'!$K$4))</t>
  </si>
  <si>
    <t>=IFERROR(IF(NL("First","Sales Line Discount","Line Discount %","Code","@@"&amp;$G448,"Sales Type","Customer","Sales Code",$C$3)="",M448,NL("First","Sales Line Discount","Line Discount %","Code","@@"&amp;$G448,"Sales Type","Customer","Sales Code",$C$3)/100),0)</t>
  </si>
  <si>
    <t>=IFERROR(NL("First","Sales Line Discount","Line Discount %","Code","@@"&amp;$B448,"Sales Type","Customer","Sales Code",$C$3,"Type","Item Discount Group")/100,$N448)</t>
  </si>
  <si>
    <t>=IFERROR(K448/F448,"")</t>
  </si>
  <si>
    <t>=IF($P$7="EUR",(K448*1.8)/F448,(K448*1.8)/F448)</t>
  </si>
  <si>
    <t>=IF(VLOOKUP(B448,Product_Group_Discounts,3,FALSE)="",'New Quote Discounts'!$D$7,VLOOKUP(B448,Product_Group_Discounts,3,FALSE))</t>
  </si>
  <si>
    <t>5012568242858</t>
  </si>
  <si>
    <t>=IF($J$7="GBP",K448,IF($J$7="EUR",L448,M448))</t>
  </si>
  <si>
    <t>=(K448-J448)/K448</t>
  </si>
  <si>
    <t>=IFERROR(IF('Price List'!$E$3="QUOTE",K449-(K449*Q449),K449-(K449*L449)-(K449*Q449)),"")</t>
  </si>
  <si>
    <t>=IF($K$7="GBP",NL("First","Sales Price","Unit Price","Item No.","@@"&amp;$G449,"Ending Date","@@","Sales Type","All Customers","Currency Code","@@"),IF($K$7="EUR",NL("First","Sales Price","Unit Price","Item No.","@@"&amp;$G449,"Ending Date","@@","Sales Type","All Customers","Currency Code","@@")*'New Quote Discounts'!$K$3,NL("First","Sales Price","Unit Price","Item No.","@@"&amp;$G449,"Ending Date","@@","Sales Type","All Customers","Currency Code","@@")*'New Quote Discounts'!$K$4))</t>
  </si>
  <si>
    <t>=IFERROR(IF(NL("First","Sales Line Discount","Line Discount %","Code","@@"&amp;$G449,"Sales Type","Customer","Sales Code",$C$3)="",M449,NL("First","Sales Line Discount","Line Discount %","Code","@@"&amp;$G449,"Sales Type","Customer","Sales Code",$C$3)/100),0)</t>
  </si>
  <si>
    <t>=IFERROR(NL("First","Sales Line Discount","Line Discount %","Code","@@"&amp;$B449,"Sales Type","Customer","Sales Code",$C$3,"Type","Item Discount Group")/100,$N449)</t>
  </si>
  <si>
    <t>=IFERROR(K449/F449,"")</t>
  </si>
  <si>
    <t>=IF($P$7="EUR",(K449*1.8)/F449,(K449*1.8)/F449)</t>
  </si>
  <si>
    <t>=IF(VLOOKUP(B449,Product_Group_Discounts,3,FALSE)="",'New Quote Discounts'!$D$7,VLOOKUP(B449,Product_Group_Discounts,3,FALSE))</t>
  </si>
  <si>
    <t>5012568242865</t>
  </si>
  <si>
    <t>=IF($J$7="GBP",K449,IF($J$7="EUR",L449,M449))</t>
  </si>
  <si>
    <t>=(K449-J449)/K449</t>
  </si>
  <si>
    <t>=IFERROR(IF('Price List'!$E$3="QUOTE",K450-(K450*Q450),K450-(K450*L450)-(K450*Q450)),"")</t>
  </si>
  <si>
    <t>=IF($K$7="GBP",NL("First","Sales Price","Unit Price","Item No.","@@"&amp;$G450,"Ending Date","@@","Sales Type","All Customers","Currency Code","@@"),IF($K$7="EUR",NL("First","Sales Price","Unit Price","Item No.","@@"&amp;$G450,"Ending Date","@@","Sales Type","All Customers","Currency Code","@@")*'New Quote Discounts'!$K$3,NL("First","Sales Price","Unit Price","Item No.","@@"&amp;$G450,"Ending Date","@@","Sales Type","All Customers","Currency Code","@@")*'New Quote Discounts'!$K$4))</t>
  </si>
  <si>
    <t>=IFERROR(IF(NL("First","Sales Line Discount","Line Discount %","Code","@@"&amp;$G450,"Sales Type","Customer","Sales Code",$C$3)="",M450,NL("First","Sales Line Discount","Line Discount %","Code","@@"&amp;$G450,"Sales Type","Customer","Sales Code",$C$3)/100),0)</t>
  </si>
  <si>
    <t>=IFERROR(NL("First","Sales Line Discount","Line Discount %","Code","@@"&amp;$B450,"Sales Type","Customer","Sales Code",$C$3,"Type","Item Discount Group")/100,$N450)</t>
  </si>
  <si>
    <t>=IFERROR(K450/F450,"")</t>
  </si>
  <si>
    <t>=IF($P$7="EUR",(K450*1.8)/F450,(K450*1.8)/F450)</t>
  </si>
  <si>
    <t>=IF(VLOOKUP(B450,Product_Group_Discounts,3,FALSE)="",'New Quote Discounts'!$D$7,VLOOKUP(B450,Product_Group_Discounts,3,FALSE))</t>
  </si>
  <si>
    <t>5012568254110</t>
  </si>
  <si>
    <t>=IF($J$7="GBP",K450,IF($J$7="EUR",L450,M450))</t>
  </si>
  <si>
    <t>=(K450-J450)/K450</t>
  </si>
  <si>
    <t>=IFERROR(IF('Price List'!$E$3="QUOTE",K451-(K451*Q451),K451-(K451*L451)-(K451*Q451)),"")</t>
  </si>
  <si>
    <t>=IF($K$7="GBP",NL("First","Sales Price","Unit Price","Item No.","@@"&amp;$G451,"Ending Date","@@","Sales Type","All Customers","Currency Code","@@"),IF($K$7="EUR",NL("First","Sales Price","Unit Price","Item No.","@@"&amp;$G451,"Ending Date","@@","Sales Type","All Customers","Currency Code","@@")*'New Quote Discounts'!$K$3,NL("First","Sales Price","Unit Price","Item No.","@@"&amp;$G451,"Ending Date","@@","Sales Type","All Customers","Currency Code","@@")*'New Quote Discounts'!$K$4))</t>
  </si>
  <si>
    <t>=IFERROR(IF(NL("First","Sales Line Discount","Line Discount %","Code","@@"&amp;$G451,"Sales Type","Customer","Sales Code",$C$3)="",M451,NL("First","Sales Line Discount","Line Discount %","Code","@@"&amp;$G451,"Sales Type","Customer","Sales Code",$C$3)/100),0)</t>
  </si>
  <si>
    <t>=IFERROR(NL("First","Sales Line Discount","Line Discount %","Code","@@"&amp;$B451,"Sales Type","Customer","Sales Code",$C$3,"Type","Item Discount Group")/100,$N451)</t>
  </si>
  <si>
    <t>=IFERROR(K451/F451,"")</t>
  </si>
  <si>
    <t>=IF($P$7="EUR",(K451*1.8)/F451,(K451*1.8)/F451)</t>
  </si>
  <si>
    <t>=IF(VLOOKUP(B451,Product_Group_Discounts,3,FALSE)="",'New Quote Discounts'!$D$7,VLOOKUP(B451,Product_Group_Discounts,3,FALSE))</t>
  </si>
  <si>
    <t>5012568259115</t>
  </si>
  <si>
    <t>=IF($J$7="GBP",K451,IF($J$7="EUR",L451,M451))</t>
  </si>
  <si>
    <t>=(K451-J451)/K451</t>
  </si>
  <si>
    <t>=IFERROR(IF('Price List'!$E$3="QUOTE",K452-(K452*Q452),K452-(K452*L452)-(K452*Q452)),"")</t>
  </si>
  <si>
    <t>=IF($K$7="GBP",NL("First","Sales Price","Unit Price","Item No.","@@"&amp;$G452,"Ending Date","@@","Sales Type","All Customers","Currency Code","@@"),IF($K$7="EUR",NL("First","Sales Price","Unit Price","Item No.","@@"&amp;$G452,"Ending Date","@@","Sales Type","All Customers","Currency Code","@@")*'New Quote Discounts'!$K$3,NL("First","Sales Price","Unit Price","Item No.","@@"&amp;$G452,"Ending Date","@@","Sales Type","All Customers","Currency Code","@@")*'New Quote Discounts'!$K$4))</t>
  </si>
  <si>
    <t>=IFERROR(IF(NL("First","Sales Line Discount","Line Discount %","Code","@@"&amp;$G452,"Sales Type","Customer","Sales Code",$C$3)="",M452,NL("First","Sales Line Discount","Line Discount %","Code","@@"&amp;$G452,"Sales Type","Customer","Sales Code",$C$3)/100),0)</t>
  </si>
  <si>
    <t>=IFERROR(NL("First","Sales Line Discount","Line Discount %","Code","@@"&amp;$B452,"Sales Type","Customer","Sales Code",$C$3,"Type","Item Discount Group")/100,$N452)</t>
  </si>
  <si>
    <t>=IFERROR(K452/F452,"")</t>
  </si>
  <si>
    <t>=IF($P$7="EUR",(K452*1.8)/F452,(K452*1.8)/F452)</t>
  </si>
  <si>
    <t>=IF(VLOOKUP(B452,Product_Group_Discounts,3,FALSE)="",'New Quote Discounts'!$D$7,VLOOKUP(B452,Product_Group_Discounts,3,FALSE))</t>
  </si>
  <si>
    <t>5012568242834</t>
  </si>
  <si>
    <t>=IF($J$7="GBP",K452,IF($J$7="EUR",L452,M452))</t>
  </si>
  <si>
    <t>=(K452-J452)/K452</t>
  </si>
  <si>
    <t>=IFERROR(IF('Price List'!$E$3="QUOTE",K453-(K453*Q453),K453-(K453*L453)-(K453*Q453)),"")</t>
  </si>
  <si>
    <t>=IF($K$7="GBP",NL("First","Sales Price","Unit Price","Item No.","@@"&amp;$G453,"Ending Date","@@","Sales Type","All Customers","Currency Code","@@"),IF($K$7="EUR",NL("First","Sales Price","Unit Price","Item No.","@@"&amp;$G453,"Ending Date","@@","Sales Type","All Customers","Currency Code","@@")*'New Quote Discounts'!$K$3,NL("First","Sales Price","Unit Price","Item No.","@@"&amp;$G453,"Ending Date","@@","Sales Type","All Customers","Currency Code","@@")*'New Quote Discounts'!$K$4))</t>
  </si>
  <si>
    <t>=IFERROR(IF(NL("First","Sales Line Discount","Line Discount %","Code","@@"&amp;$G453,"Sales Type","Customer","Sales Code",$C$3)="",M453,NL("First","Sales Line Discount","Line Discount %","Code","@@"&amp;$G453,"Sales Type","Customer","Sales Code",$C$3)/100),0)</t>
  </si>
  <si>
    <t>=IFERROR(NL("First","Sales Line Discount","Line Discount %","Code","@@"&amp;$B453,"Sales Type","Customer","Sales Code",$C$3,"Type","Item Discount Group")/100,$N453)</t>
  </si>
  <si>
    <t>=IFERROR(K453/F453,"")</t>
  </si>
  <si>
    <t>=IF($P$7="EUR",(K453*1.8)/F453,(K453*1.8)/F453)</t>
  </si>
  <si>
    <t>=IF(VLOOKUP(B453,Product_Group_Discounts,3,FALSE)="",'New Quote Discounts'!$D$7,VLOOKUP(B453,Product_Group_Discounts,3,FALSE))</t>
  </si>
  <si>
    <t>5012568242841</t>
  </si>
  <si>
    <t>=IF($J$7="GBP",K453,IF($J$7="EUR",L453,M453))</t>
  </si>
  <si>
    <t>=(K453-J453)/K453</t>
  </si>
  <si>
    <t>=IFERROR(IF('Price List'!$E$3="QUOTE",K454-(K454*Q454),K454-(K454*L454)-(K454*Q454)),"")</t>
  </si>
  <si>
    <t>=IF($K$7="GBP",NL("First","Sales Price","Unit Price","Item No.","@@"&amp;$G454,"Ending Date","@@","Sales Type","All Customers","Currency Code","@@"),IF($K$7="EUR",NL("First","Sales Price","Unit Price","Item No.","@@"&amp;$G454,"Ending Date","@@","Sales Type","All Customers","Currency Code","@@")*'New Quote Discounts'!$K$3,NL("First","Sales Price","Unit Price","Item No.","@@"&amp;$G454,"Ending Date","@@","Sales Type","All Customers","Currency Code","@@")*'New Quote Discounts'!$K$4))</t>
  </si>
  <si>
    <t>=IFERROR(IF(NL("First","Sales Line Discount","Line Discount %","Code","@@"&amp;$G454,"Sales Type","Customer","Sales Code",$C$3)="",M454,NL("First","Sales Line Discount","Line Discount %","Code","@@"&amp;$G454,"Sales Type","Customer","Sales Code",$C$3)/100),0)</t>
  </si>
  <si>
    <t>=IFERROR(NL("First","Sales Line Discount","Line Discount %","Code","@@"&amp;$B454,"Sales Type","Customer","Sales Code",$C$3,"Type","Item Discount Group")/100,$N454)</t>
  </si>
  <si>
    <t>=IFERROR(K454/F454,"")</t>
  </si>
  <si>
    <t>=IF($P$7="EUR",(K454*1.8)/F454,(K454*1.8)/F454)</t>
  </si>
  <si>
    <t>=IF(VLOOKUP(B454,Product_Group_Discounts,3,FALSE)="",'New Quote Discounts'!$D$7,VLOOKUP(B454,Product_Group_Discounts,3,FALSE))</t>
  </si>
  <si>
    <t>5012568242971</t>
  </si>
  <si>
    <t>=IF($J$7="GBP",K454,IF($J$7="EUR",L454,M454))</t>
  </si>
  <si>
    <t>=(K454-J454)/K454</t>
  </si>
  <si>
    <t>=IFERROR(IF('Price List'!$E$3="QUOTE",K455-(K455*Q455),K455-(K455*L455)-(K455*Q455)),"")</t>
  </si>
  <si>
    <t>=IF($K$7="GBP",NL("First","Sales Price","Unit Price","Item No.","@@"&amp;$G455,"Ending Date","@@","Sales Type","All Customers","Currency Code","@@"),IF($K$7="EUR",NL("First","Sales Price","Unit Price","Item No.","@@"&amp;$G455,"Ending Date","@@","Sales Type","All Customers","Currency Code","@@")*'New Quote Discounts'!$K$3,NL("First","Sales Price","Unit Price","Item No.","@@"&amp;$G455,"Ending Date","@@","Sales Type","All Customers","Currency Code","@@")*'New Quote Discounts'!$K$4))</t>
  </si>
  <si>
    <t>=IFERROR(IF(NL("First","Sales Line Discount","Line Discount %","Code","@@"&amp;$G455,"Sales Type","Customer","Sales Code",$C$3)="",M455,NL("First","Sales Line Discount","Line Discount %","Code","@@"&amp;$G455,"Sales Type","Customer","Sales Code",$C$3)/100),0)</t>
  </si>
  <si>
    <t>=IFERROR(NL("First","Sales Line Discount","Line Discount %","Code","@@"&amp;$B455,"Sales Type","Customer","Sales Code",$C$3,"Type","Item Discount Group")/100,$N455)</t>
  </si>
  <si>
    <t>=IFERROR(K455/F455,"")</t>
  </si>
  <si>
    <t>=IF($P$7="EUR",(K455*1.8)/F455,(K455*1.8)/F455)</t>
  </si>
  <si>
    <t>=IF(VLOOKUP(B455,Product_Group_Discounts,3,FALSE)="",'New Quote Discounts'!$D$7,VLOOKUP(B455,Product_Group_Discounts,3,FALSE))</t>
  </si>
  <si>
    <t>5012568242988</t>
  </si>
  <si>
    <t>=IF($J$7="GBP",K455,IF($J$7="EUR",L455,M455))</t>
  </si>
  <si>
    <t>=(K455-J455)/K455</t>
  </si>
  <si>
    <t>=IFERROR(IF('Price List'!$E$3="QUOTE",K456-(K456*Q456),K456-(K456*L456)-(K456*Q456)),"")</t>
  </si>
  <si>
    <t>=IF($K$7="GBP",NL("First","Sales Price","Unit Price","Item No.","@@"&amp;$G456,"Ending Date","@@","Sales Type","All Customers","Currency Code","@@"),IF($K$7="EUR",NL("First","Sales Price","Unit Price","Item No.","@@"&amp;$G456,"Ending Date","@@","Sales Type","All Customers","Currency Code","@@")*'New Quote Discounts'!$K$3,NL("First","Sales Price","Unit Price","Item No.","@@"&amp;$G456,"Ending Date","@@","Sales Type","All Customers","Currency Code","@@")*'New Quote Discounts'!$K$4))</t>
  </si>
  <si>
    <t>=IFERROR(IF(NL("First","Sales Line Discount","Line Discount %","Code","@@"&amp;$G456,"Sales Type","Customer","Sales Code",$C$3)="",M456,NL("First","Sales Line Discount","Line Discount %","Code","@@"&amp;$G456,"Sales Type","Customer","Sales Code",$C$3)/100),0)</t>
  </si>
  <si>
    <t>=IFERROR(NL("First","Sales Line Discount","Line Discount %","Code","@@"&amp;$B456,"Sales Type","Customer","Sales Code",$C$3,"Type","Item Discount Group")/100,$N456)</t>
  </si>
  <si>
    <t>=IFERROR(K456/F456,"")</t>
  </si>
  <si>
    <t>=IF($P$7="EUR",(K456*1.8)/F456,(K456*1.8)/F456)</t>
  </si>
  <si>
    <t>=IF(VLOOKUP(B456,Product_Group_Discounts,3,FALSE)="",'New Quote Discounts'!$D$7,VLOOKUP(B456,Product_Group_Discounts,3,FALSE))</t>
  </si>
  <si>
    <t>5012568243015</t>
  </si>
  <si>
    <t>=IF($J$7="GBP",K456,IF($J$7="EUR",L456,M456))</t>
  </si>
  <si>
    <t>=(K456-J456)/K456</t>
  </si>
  <si>
    <t>=IFERROR(IF('Price List'!$E$3="QUOTE",K457-(K457*Q457),K457-(K457*L457)-(K457*Q457)),"")</t>
  </si>
  <si>
    <t>=IF($K$7="GBP",NL("First","Sales Price","Unit Price","Item No.","@@"&amp;$G457,"Ending Date","@@","Sales Type","All Customers","Currency Code","@@"),IF($K$7="EUR",NL("First","Sales Price","Unit Price","Item No.","@@"&amp;$G457,"Ending Date","@@","Sales Type","All Customers","Currency Code","@@")*'New Quote Discounts'!$K$3,NL("First","Sales Price","Unit Price","Item No.","@@"&amp;$G457,"Ending Date","@@","Sales Type","All Customers","Currency Code","@@")*'New Quote Discounts'!$K$4))</t>
  </si>
  <si>
    <t>=IFERROR(IF(NL("First","Sales Line Discount","Line Discount %","Code","@@"&amp;$G457,"Sales Type","Customer","Sales Code",$C$3)="",M457,NL("First","Sales Line Discount","Line Discount %","Code","@@"&amp;$G457,"Sales Type","Customer","Sales Code",$C$3)/100),0)</t>
  </si>
  <si>
    <t>=IFERROR(NL("First","Sales Line Discount","Line Discount %","Code","@@"&amp;$B457,"Sales Type","Customer","Sales Code",$C$3,"Type","Item Discount Group")/100,$N457)</t>
  </si>
  <si>
    <t>=IFERROR(K457/F457,"")</t>
  </si>
  <si>
    <t>=IF($P$7="EUR",(K457*1.8)/F457,(K457*1.8)/F457)</t>
  </si>
  <si>
    <t>=IF(VLOOKUP(B457,Product_Group_Discounts,3,FALSE)="",'New Quote Discounts'!$D$7,VLOOKUP(B457,Product_Group_Discounts,3,FALSE))</t>
  </si>
  <si>
    <t>5012568243022</t>
  </si>
  <si>
    <t>=IF($J$7="GBP",K457,IF($J$7="EUR",L457,M457))</t>
  </si>
  <si>
    <t>=(K457-J457)/K457</t>
  </si>
  <si>
    <t>=IFERROR(IF('Price List'!$E$3="QUOTE",K458-(K458*Q458),K458-(K458*L458)-(K458*Q458)),"")</t>
  </si>
  <si>
    <t>=IF($K$7="GBP",NL("First","Sales Price","Unit Price","Item No.","@@"&amp;$G458,"Ending Date","@@","Sales Type","All Customers","Currency Code","@@"),IF($K$7="EUR",NL("First","Sales Price","Unit Price","Item No.","@@"&amp;$G458,"Ending Date","@@","Sales Type","All Customers","Currency Code","@@")*'New Quote Discounts'!$K$3,NL("First","Sales Price","Unit Price","Item No.","@@"&amp;$G458,"Ending Date","@@","Sales Type","All Customers","Currency Code","@@")*'New Quote Discounts'!$K$4))</t>
  </si>
  <si>
    <t>=IFERROR(IF(NL("First","Sales Line Discount","Line Discount %","Code","@@"&amp;$G458,"Sales Type","Customer","Sales Code",$C$3)="",M458,NL("First","Sales Line Discount","Line Discount %","Code","@@"&amp;$G458,"Sales Type","Customer","Sales Code",$C$3)/100),0)</t>
  </si>
  <si>
    <t>=IFERROR(NL("First","Sales Line Discount","Line Discount %","Code","@@"&amp;$B458,"Sales Type","Customer","Sales Code",$C$3,"Type","Item Discount Group")/100,$N458)</t>
  </si>
  <si>
    <t>=IFERROR(K458/F458,"")</t>
  </si>
  <si>
    <t>=IF($P$7="EUR",(K458*1.8)/F458,(K458*1.8)/F458)</t>
  </si>
  <si>
    <t>=IF(VLOOKUP(B458,Product_Group_Discounts,3,FALSE)="",'New Quote Discounts'!$D$7,VLOOKUP(B458,Product_Group_Discounts,3,FALSE))</t>
  </si>
  <si>
    <t>5012568242995</t>
  </si>
  <si>
    <t>=IF($J$7="GBP",K458,IF($J$7="EUR",L458,M458))</t>
  </si>
  <si>
    <t>=(K458-J458)/K458</t>
  </si>
  <si>
    <t>=IFERROR(IF('Price List'!$E$3="QUOTE",K459-(K459*Q459),K459-(K459*L459)-(K459*Q459)),"")</t>
  </si>
  <si>
    <t>=IF($K$7="GBP",NL("First","Sales Price","Unit Price","Item No.","@@"&amp;$G459,"Ending Date","@@","Sales Type","All Customers","Currency Code","@@"),IF($K$7="EUR",NL("First","Sales Price","Unit Price","Item No.","@@"&amp;$G459,"Ending Date","@@","Sales Type","All Customers","Currency Code","@@")*'New Quote Discounts'!$K$3,NL("First","Sales Price","Unit Price","Item No.","@@"&amp;$G459,"Ending Date","@@","Sales Type","All Customers","Currency Code","@@")*'New Quote Discounts'!$K$4))</t>
  </si>
  <si>
    <t>=IFERROR(IF(NL("First","Sales Line Discount","Line Discount %","Code","@@"&amp;$G459,"Sales Type","Customer","Sales Code",$C$3)="",M459,NL("First","Sales Line Discount","Line Discount %","Code","@@"&amp;$G459,"Sales Type","Customer","Sales Code",$C$3)/100),0)</t>
  </si>
  <si>
    <t>=IFERROR(NL("First","Sales Line Discount","Line Discount %","Code","@@"&amp;$B459,"Sales Type","Customer","Sales Code",$C$3,"Type","Item Discount Group")/100,$N459)</t>
  </si>
  <si>
    <t>=IFERROR(K459/F459,"")</t>
  </si>
  <si>
    <t>=IF($P$7="EUR",(K459*1.8)/F459,(K459*1.8)/F459)</t>
  </si>
  <si>
    <t>=IF(VLOOKUP(B459,Product_Group_Discounts,3,FALSE)="",'New Quote Discounts'!$D$7,VLOOKUP(B459,Product_Group_Discounts,3,FALSE))</t>
  </si>
  <si>
    <t>5012568243008</t>
  </si>
  <si>
    <t>=IF($J$7="GBP",K459,IF($J$7="EUR",L459,M459))</t>
  </si>
  <si>
    <t>=(K459-J459)/K459</t>
  </si>
  <si>
    <t>=IFERROR(IF('Price List'!$E$3="QUOTE",K460-(K460*Q460),K460-(K460*L460)-(K460*Q460)),"")</t>
  </si>
  <si>
    <t>=IF($K$7="GBP",NL("First","Sales Price","Unit Price","Item No.","@@"&amp;$G460,"Ending Date","@@","Sales Type","All Customers","Currency Code","@@"),IF($K$7="EUR",NL("First","Sales Price","Unit Price","Item No.","@@"&amp;$G460,"Ending Date","@@","Sales Type","All Customers","Currency Code","@@")*'New Quote Discounts'!$K$3,NL("First","Sales Price","Unit Price","Item No.","@@"&amp;$G460,"Ending Date","@@","Sales Type","All Customers","Currency Code","@@")*'New Quote Discounts'!$K$4))</t>
  </si>
  <si>
    <t>=IFERROR(IF(NL("First","Sales Line Discount","Line Discount %","Code","@@"&amp;$G460,"Sales Type","Customer","Sales Code",$C$3)="",M460,NL("First","Sales Line Discount","Line Discount %","Code","@@"&amp;$G460,"Sales Type","Customer","Sales Code",$C$3)/100),0)</t>
  </si>
  <si>
    <t>=IFERROR(NL("First","Sales Line Discount","Line Discount %","Code","@@"&amp;$B460,"Sales Type","Customer","Sales Code",$C$3,"Type","Item Discount Group")/100,$N460)</t>
  </si>
  <si>
    <t>=IFERROR(K460/F460,"")</t>
  </si>
  <si>
    <t>=IF($P$7="EUR",(K460*1.8)/F460,(K460*1.8)/F460)</t>
  </si>
  <si>
    <t>=IF(VLOOKUP(B460,Product_Group_Discounts,3,FALSE)="",'New Quote Discounts'!$D$7,VLOOKUP(B460,Product_Group_Discounts,3,FALSE))</t>
  </si>
  <si>
    <t>5012568242957</t>
  </si>
  <si>
    <t>=IF($J$7="GBP",K460,IF($J$7="EUR",L460,M460))</t>
  </si>
  <si>
    <t>=(K460-J460)/K460</t>
  </si>
  <si>
    <t>=IFERROR(IF('Price List'!$E$3="QUOTE",K461-(K461*Q461),K461-(K461*L461)-(K461*Q461)),"")</t>
  </si>
  <si>
    <t>=IF($K$7="GBP",NL("First","Sales Price","Unit Price","Item No.","@@"&amp;$G461,"Ending Date","@@","Sales Type","All Customers","Currency Code","@@"),IF($K$7="EUR",NL("First","Sales Price","Unit Price","Item No.","@@"&amp;$G461,"Ending Date","@@","Sales Type","All Customers","Currency Code","@@")*'New Quote Discounts'!$K$3,NL("First","Sales Price","Unit Price","Item No.","@@"&amp;$G461,"Ending Date","@@","Sales Type","All Customers","Currency Code","@@")*'New Quote Discounts'!$K$4))</t>
  </si>
  <si>
    <t>=IFERROR(IF(NL("First","Sales Line Discount","Line Discount %","Code","@@"&amp;$G461,"Sales Type","Customer","Sales Code",$C$3)="",M461,NL("First","Sales Line Discount","Line Discount %","Code","@@"&amp;$G461,"Sales Type","Customer","Sales Code",$C$3)/100),0)</t>
  </si>
  <si>
    <t>=IFERROR(NL("First","Sales Line Discount","Line Discount %","Code","@@"&amp;$B461,"Sales Type","Customer","Sales Code",$C$3,"Type","Item Discount Group")/100,$N461)</t>
  </si>
  <si>
    <t>=IFERROR(K461/F461,"")</t>
  </si>
  <si>
    <t>=IF($P$7="EUR",(K461*1.8)/F461,(K461*1.8)/F461)</t>
  </si>
  <si>
    <t>=IF(VLOOKUP(B461,Product_Group_Discounts,3,FALSE)="",'New Quote Discounts'!$D$7,VLOOKUP(B461,Product_Group_Discounts,3,FALSE))</t>
  </si>
  <si>
    <t>5012568242964</t>
  </si>
  <si>
    <t>=IF($J$7="GBP",K461,IF($J$7="EUR",L461,M461))</t>
  </si>
  <si>
    <t>=(K461-J461)/K461</t>
  </si>
  <si>
    <t>=IFERROR(IF('Price List'!$E$3="QUOTE",K462-(K462*Q462),K462-(K462*L462)-(K462*Q462)),"")</t>
  </si>
  <si>
    <t>=IF($K$7="GBP",NL("First","Sales Price","Unit Price","Item No.","@@"&amp;$G462,"Ending Date","@@","Sales Type","All Customers","Currency Code","@@"),IF($K$7="EUR",NL("First","Sales Price","Unit Price","Item No.","@@"&amp;$G462,"Ending Date","@@","Sales Type","All Customers","Currency Code","@@")*'New Quote Discounts'!$K$3,NL("First","Sales Price","Unit Price","Item No.","@@"&amp;$G462,"Ending Date","@@","Sales Type","All Customers","Currency Code","@@")*'New Quote Discounts'!$K$4))</t>
  </si>
  <si>
    <t>=IFERROR(IF(NL("First","Sales Line Discount","Line Discount %","Code","@@"&amp;$G462,"Sales Type","Customer","Sales Code",$C$3)="",M462,NL("First","Sales Line Discount","Line Discount %","Code","@@"&amp;$G462,"Sales Type","Customer","Sales Code",$C$3)/100),0)</t>
  </si>
  <si>
    <t>=IFERROR(NL("First","Sales Line Discount","Line Discount %","Code","@@"&amp;$B462,"Sales Type","Customer","Sales Code",$C$3,"Type","Item Discount Group")/100,$N462)</t>
  </si>
  <si>
    <t>=IFERROR(K462/F462,"")</t>
  </si>
  <si>
    <t>=IF($P$7="EUR",(K462*1.8)/F462,(K462*1.8)/F462)</t>
  </si>
  <si>
    <t>=IF(VLOOKUP(B462,Product_Group_Discounts,3,FALSE)="",'New Quote Discounts'!$D$7,VLOOKUP(B462,Product_Group_Discounts,3,FALSE))</t>
  </si>
  <si>
    <t>5012568310380</t>
  </si>
  <si>
    <t>=IF($J$7="GBP",K462,IF($J$7="EUR",L462,M462))</t>
  </si>
  <si>
    <t>=(K462-J462)/K462</t>
  </si>
  <si>
    <t>=IFERROR(IF('Price List'!$E$3="QUOTE",K463-(K463*Q463),K463-(K463*L463)-(K463*Q463)),"")</t>
  </si>
  <si>
    <t>=IF($K$7="GBP",NL("First","Sales Price","Unit Price","Item No.","@@"&amp;$G463,"Ending Date","@@","Sales Type","All Customers","Currency Code","@@"),IF($K$7="EUR",NL("First","Sales Price","Unit Price","Item No.","@@"&amp;$G463,"Ending Date","@@","Sales Type","All Customers","Currency Code","@@")*'New Quote Discounts'!$K$3,NL("First","Sales Price","Unit Price","Item No.","@@"&amp;$G463,"Ending Date","@@","Sales Type","All Customers","Currency Code","@@")*'New Quote Discounts'!$K$4))</t>
  </si>
  <si>
    <t>=IFERROR(IF(NL("First","Sales Line Discount","Line Discount %","Code","@@"&amp;$G463,"Sales Type","Customer","Sales Code",$C$3)="",M463,NL("First","Sales Line Discount","Line Discount %","Code","@@"&amp;$G463,"Sales Type","Customer","Sales Code",$C$3)/100),0)</t>
  </si>
  <si>
    <t>=IFERROR(NL("First","Sales Line Discount","Line Discount %","Code","@@"&amp;$B463,"Sales Type","Customer","Sales Code",$C$3,"Type","Item Discount Group")/100,$N463)</t>
  </si>
  <si>
    <t>=IFERROR(K463/F463,"")</t>
  </si>
  <si>
    <t>=IF($P$7="EUR",(K463*1.8)/F463,(K463*1.8)/F463)</t>
  </si>
  <si>
    <t>=IF(VLOOKUP(B463,Product_Group_Discounts,3,FALSE)="",'New Quote Discounts'!$D$7,VLOOKUP(B463,Product_Group_Discounts,3,FALSE))</t>
  </si>
  <si>
    <t>5012568254127</t>
  </si>
  <si>
    <t>=IF($J$7="GBP",K463,IF($J$7="EUR",L463,M463))</t>
  </si>
  <si>
    <t>=(K463-J463)/K463</t>
  </si>
  <si>
    <t>=IFERROR(IF('Price List'!$E$3="QUOTE",K464-(K464*Q464),K464-(K464*L464)-(K464*Q464)),"")</t>
  </si>
  <si>
    <t>=IF($K$7="GBP",NL("First","Sales Price","Unit Price","Item No.","@@"&amp;$G464,"Ending Date","@@","Sales Type","All Customers","Currency Code","@@"),IF($K$7="EUR",NL("First","Sales Price","Unit Price","Item No.","@@"&amp;$G464,"Ending Date","@@","Sales Type","All Customers","Currency Code","@@")*'New Quote Discounts'!$K$3,NL("First","Sales Price","Unit Price","Item No.","@@"&amp;$G464,"Ending Date","@@","Sales Type","All Customers","Currency Code","@@")*'New Quote Discounts'!$K$4))</t>
  </si>
  <si>
    <t>=IFERROR(IF(NL("First","Sales Line Discount","Line Discount %","Code","@@"&amp;$G464,"Sales Type","Customer","Sales Code",$C$3)="",M464,NL("First","Sales Line Discount","Line Discount %","Code","@@"&amp;$G464,"Sales Type","Customer","Sales Code",$C$3)/100),0)</t>
  </si>
  <si>
    <t>=IFERROR(NL("First","Sales Line Discount","Line Discount %","Code","@@"&amp;$B464,"Sales Type","Customer","Sales Code",$C$3,"Type","Item Discount Group")/100,$N464)</t>
  </si>
  <si>
    <t>=IFERROR(K464/F464,"")</t>
  </si>
  <si>
    <t>=IF($P$7="EUR",(K464*1.8)/F464,(K464*1.8)/F464)</t>
  </si>
  <si>
    <t>=IF(VLOOKUP(B464,Product_Group_Discounts,3,FALSE)="",'New Quote Discounts'!$D$7,VLOOKUP(B464,Product_Group_Discounts,3,FALSE))</t>
  </si>
  <si>
    <t>5012568242933</t>
  </si>
  <si>
    <t>=IF($J$7="GBP",K464,IF($J$7="EUR",L464,M464))</t>
  </si>
  <si>
    <t>=(K464-J464)/K464</t>
  </si>
  <si>
    <t>=IFERROR(IF('Price List'!$E$3="QUOTE",K465-(K465*Q465),K465-(K465*L465)-(K465*Q465)),"")</t>
  </si>
  <si>
    <t>=IF($K$7="GBP",NL("First","Sales Price","Unit Price","Item No.","@@"&amp;$G465,"Ending Date","@@","Sales Type","All Customers","Currency Code","@@"),IF($K$7="EUR",NL("First","Sales Price","Unit Price","Item No.","@@"&amp;$G465,"Ending Date","@@","Sales Type","All Customers","Currency Code","@@")*'New Quote Discounts'!$K$3,NL("First","Sales Price","Unit Price","Item No.","@@"&amp;$G465,"Ending Date","@@","Sales Type","All Customers","Currency Code","@@")*'New Quote Discounts'!$K$4))</t>
  </si>
  <si>
    <t>=IFERROR(IF(NL("First","Sales Line Discount","Line Discount %","Code","@@"&amp;$G465,"Sales Type","Customer","Sales Code",$C$3)="",M465,NL("First","Sales Line Discount","Line Discount %","Code","@@"&amp;$G465,"Sales Type","Customer","Sales Code",$C$3)/100),0)</t>
  </si>
  <si>
    <t>=IFERROR(NL("First","Sales Line Discount","Line Discount %","Code","@@"&amp;$B465,"Sales Type","Customer","Sales Code",$C$3,"Type","Item Discount Group")/100,$N465)</t>
  </si>
  <si>
    <t>=IFERROR(K465/F465,"")</t>
  </si>
  <si>
    <t>=IF($P$7="EUR",(K465*1.8)/F465,(K465*1.8)/F465)</t>
  </si>
  <si>
    <t>=IF(VLOOKUP(B465,Product_Group_Discounts,3,FALSE)="",'New Quote Discounts'!$D$7,VLOOKUP(B465,Product_Group_Discounts,3,FALSE))</t>
  </si>
  <si>
    <t>5012568242940</t>
  </si>
  <si>
    <t>=IF($J$7="GBP",K465,IF($J$7="EUR",L465,M465))</t>
  </si>
  <si>
    <t>=(K465-J465)/K465</t>
  </si>
  <si>
    <t>=IFERROR(IF('Price List'!$E$3="QUOTE",K466-(K466*Q466),K466-(K466*L466)-(K466*Q466)),"")</t>
  </si>
  <si>
    <t>=IF($K$7="GBP",NL("First","Sales Price","Unit Price","Item No.","@@"&amp;$G466,"Ending Date","@@","Sales Type","All Customers","Currency Code","@@"),IF($K$7="EUR",NL("First","Sales Price","Unit Price","Item No.","@@"&amp;$G466,"Ending Date","@@","Sales Type","All Customers","Currency Code","@@")*'New Quote Discounts'!$K$3,NL("First","Sales Price","Unit Price","Item No.","@@"&amp;$G466,"Ending Date","@@","Sales Type","All Customers","Currency Code","@@")*'New Quote Discounts'!$K$4))</t>
  </si>
  <si>
    <t>=IFERROR(IF(NL("First","Sales Line Discount","Line Discount %","Code","@@"&amp;$G466,"Sales Type","Customer","Sales Code",$C$3)="",M466,NL("First","Sales Line Discount","Line Discount %","Code","@@"&amp;$G466,"Sales Type","Customer","Sales Code",$C$3)/100),0)</t>
  </si>
  <si>
    <t>=IFERROR(NL("First","Sales Line Discount","Line Discount %","Code","@@"&amp;$B466,"Sales Type","Customer","Sales Code",$C$3,"Type","Item Discount Group")/100,$N466)</t>
  </si>
  <si>
    <t>=IFERROR(K466/F466,"")</t>
  </si>
  <si>
    <t>=IF($P$7="EUR",(K466*1.8)/F466,(K466*1.8)/F466)</t>
  </si>
  <si>
    <t>=IF(VLOOKUP(B466,Product_Group_Discounts,3,FALSE)="",'New Quote Discounts'!$D$7,VLOOKUP(B466,Product_Group_Discounts,3,FALSE))</t>
  </si>
  <si>
    <t>5012568243077</t>
  </si>
  <si>
    <t>=IF($J$7="GBP",K466,IF($J$7="EUR",L466,M466))</t>
  </si>
  <si>
    <t>=(K466-J466)/K466</t>
  </si>
  <si>
    <t>=IFERROR(IF('Price List'!$E$3="QUOTE",K467-(K467*Q467),K467-(K467*L467)-(K467*Q467)),"")</t>
  </si>
  <si>
    <t>=IF($K$7="GBP",NL("First","Sales Price","Unit Price","Item No.","@@"&amp;$G467,"Ending Date","@@","Sales Type","All Customers","Currency Code","@@"),IF($K$7="EUR",NL("First","Sales Price","Unit Price","Item No.","@@"&amp;$G467,"Ending Date","@@","Sales Type","All Customers","Currency Code","@@")*'New Quote Discounts'!$K$3,NL("First","Sales Price","Unit Price","Item No.","@@"&amp;$G467,"Ending Date","@@","Sales Type","All Customers","Currency Code","@@")*'New Quote Discounts'!$K$4))</t>
  </si>
  <si>
    <t>=IFERROR(IF(NL("First","Sales Line Discount","Line Discount %","Code","@@"&amp;$G467,"Sales Type","Customer","Sales Code",$C$3)="",M467,NL("First","Sales Line Discount","Line Discount %","Code","@@"&amp;$G467,"Sales Type","Customer","Sales Code",$C$3)/100),0)</t>
  </si>
  <si>
    <t>=IFERROR(NL("First","Sales Line Discount","Line Discount %","Code","@@"&amp;$B467,"Sales Type","Customer","Sales Code",$C$3,"Type","Item Discount Group")/100,$N467)</t>
  </si>
  <si>
    <t>=IFERROR(K467/F467,"")</t>
  </si>
  <si>
    <t>=IF($P$7="EUR",(K467*1.8)/F467,(K467*1.8)/F467)</t>
  </si>
  <si>
    <t>=IF(VLOOKUP(B467,Product_Group_Discounts,3,FALSE)="",'New Quote Discounts'!$D$7,VLOOKUP(B467,Product_Group_Discounts,3,FALSE))</t>
  </si>
  <si>
    <t>5012568243084</t>
  </si>
  <si>
    <t>=IF($J$7="GBP",K467,IF($J$7="EUR",L467,M467))</t>
  </si>
  <si>
    <t>=(K467-J467)/K467</t>
  </si>
  <si>
    <t>=IFERROR(IF('Price List'!$E$3="QUOTE",K468-(K468*Q468),K468-(K468*L468)-(K468*Q468)),"")</t>
  </si>
  <si>
    <t>=IF($K$7="GBP",NL("First","Sales Price","Unit Price","Item No.","@@"&amp;$G468,"Ending Date","@@","Sales Type","All Customers","Currency Code","@@"),IF($K$7="EUR",NL("First","Sales Price","Unit Price","Item No.","@@"&amp;$G468,"Ending Date","@@","Sales Type","All Customers","Currency Code","@@")*'New Quote Discounts'!$K$3,NL("First","Sales Price","Unit Price","Item No.","@@"&amp;$G468,"Ending Date","@@","Sales Type","All Customers","Currency Code","@@")*'New Quote Discounts'!$K$4))</t>
  </si>
  <si>
    <t>=IFERROR(IF(NL("First","Sales Line Discount","Line Discount %","Code","@@"&amp;$G468,"Sales Type","Customer","Sales Code",$C$3)="",M468,NL("First","Sales Line Discount","Line Discount %","Code","@@"&amp;$G468,"Sales Type","Customer","Sales Code",$C$3)/100),0)</t>
  </si>
  <si>
    <t>=IFERROR(NL("First","Sales Line Discount","Line Discount %","Code","@@"&amp;$B468,"Sales Type","Customer","Sales Code",$C$3,"Type","Item Discount Group")/100,$N468)</t>
  </si>
  <si>
    <t>=IFERROR(K468/F468,"")</t>
  </si>
  <si>
    <t>=IF($P$7="EUR",(K468*1.8)/F468,(K468*1.8)/F468)</t>
  </si>
  <si>
    <t>=IF(VLOOKUP(B468,Product_Group_Discounts,3,FALSE)="",'New Quote Discounts'!$D$7,VLOOKUP(B468,Product_Group_Discounts,3,FALSE))</t>
  </si>
  <si>
    <t>5012568243114</t>
  </si>
  <si>
    <t>=IF($J$7="GBP",K468,IF($J$7="EUR",L468,M468))</t>
  </si>
  <si>
    <t>=(K468-J468)/K468</t>
  </si>
  <si>
    <t>=IFERROR(IF('Price List'!$E$3="QUOTE",K469-(K469*Q469),K469-(K469*L469)-(K469*Q469)),"")</t>
  </si>
  <si>
    <t>=IF($K$7="GBP",NL("First","Sales Price","Unit Price","Item No.","@@"&amp;$G469,"Ending Date","@@","Sales Type","All Customers","Currency Code","@@"),IF($K$7="EUR",NL("First","Sales Price","Unit Price","Item No.","@@"&amp;$G469,"Ending Date","@@","Sales Type","All Customers","Currency Code","@@")*'New Quote Discounts'!$K$3,NL("First","Sales Price","Unit Price","Item No.","@@"&amp;$G469,"Ending Date","@@","Sales Type","All Customers","Currency Code","@@")*'New Quote Discounts'!$K$4))</t>
  </si>
  <si>
    <t>=IFERROR(IF(NL("First","Sales Line Discount","Line Discount %","Code","@@"&amp;$G469,"Sales Type","Customer","Sales Code",$C$3)="",M469,NL("First","Sales Line Discount","Line Discount %","Code","@@"&amp;$G469,"Sales Type","Customer","Sales Code",$C$3)/100),0)</t>
  </si>
  <si>
    <t>=IFERROR(NL("First","Sales Line Discount","Line Discount %","Code","@@"&amp;$B469,"Sales Type","Customer","Sales Code",$C$3,"Type","Item Discount Group")/100,$N469)</t>
  </si>
  <si>
    <t>=IFERROR(K469/F469,"")</t>
  </si>
  <si>
    <t>=IF($P$7="EUR",(K469*1.8)/F469,(K469*1.8)/F469)</t>
  </si>
  <si>
    <t>=IF(VLOOKUP(B469,Product_Group_Discounts,3,FALSE)="",'New Quote Discounts'!$D$7,VLOOKUP(B469,Product_Group_Discounts,3,FALSE))</t>
  </si>
  <si>
    <t>5012568243121</t>
  </si>
  <si>
    <t>=IF($J$7="GBP",K469,IF($J$7="EUR",L469,M469))</t>
  </si>
  <si>
    <t>=(K469-J469)/K469</t>
  </si>
  <si>
    <t>=IFERROR(IF('Price List'!$E$3="QUOTE",K470-(K470*Q470),K470-(K470*L470)-(K470*Q470)),"")</t>
  </si>
  <si>
    <t>=IF($K$7="GBP",NL("First","Sales Price","Unit Price","Item No.","@@"&amp;$G470,"Ending Date","@@","Sales Type","All Customers","Currency Code","@@"),IF($K$7="EUR",NL("First","Sales Price","Unit Price","Item No.","@@"&amp;$G470,"Ending Date","@@","Sales Type","All Customers","Currency Code","@@")*'New Quote Discounts'!$K$3,NL("First","Sales Price","Unit Price","Item No.","@@"&amp;$G470,"Ending Date","@@","Sales Type","All Customers","Currency Code","@@")*'New Quote Discounts'!$K$4))</t>
  </si>
  <si>
    <t>=IFERROR(IF(NL("First","Sales Line Discount","Line Discount %","Code","@@"&amp;$G470,"Sales Type","Customer","Sales Code",$C$3)="",M470,NL("First","Sales Line Discount","Line Discount %","Code","@@"&amp;$G470,"Sales Type","Customer","Sales Code",$C$3)/100),0)</t>
  </si>
  <si>
    <t>=IFERROR(NL("First","Sales Line Discount","Line Discount %","Code","@@"&amp;$B470,"Sales Type","Customer","Sales Code",$C$3,"Type","Item Discount Group")/100,$N470)</t>
  </si>
  <si>
    <t>=IFERROR(K470/F470,"")</t>
  </si>
  <si>
    <t>=IF($P$7="EUR",(K470*1.8)/F470,(K470*1.8)/F470)</t>
  </si>
  <si>
    <t>=IF(VLOOKUP(B470,Product_Group_Discounts,3,FALSE)="",'New Quote Discounts'!$D$7,VLOOKUP(B470,Product_Group_Discounts,3,FALSE))</t>
  </si>
  <si>
    <t>5012568243091</t>
  </si>
  <si>
    <t>=IF($J$7="GBP",K470,IF($J$7="EUR",L470,M470))</t>
  </si>
  <si>
    <t>=(K470-J470)/K470</t>
  </si>
  <si>
    <t>=IFERROR(IF('Price List'!$E$3="QUOTE",K471-(K471*Q471),K471-(K471*L471)-(K471*Q471)),"")</t>
  </si>
  <si>
    <t>=IF($K$7="GBP",NL("First","Sales Price","Unit Price","Item No.","@@"&amp;$G471,"Ending Date","@@","Sales Type","All Customers","Currency Code","@@"),IF($K$7="EUR",NL("First","Sales Price","Unit Price","Item No.","@@"&amp;$G471,"Ending Date","@@","Sales Type","All Customers","Currency Code","@@")*'New Quote Discounts'!$K$3,NL("First","Sales Price","Unit Price","Item No.","@@"&amp;$G471,"Ending Date","@@","Sales Type","All Customers","Currency Code","@@")*'New Quote Discounts'!$K$4))</t>
  </si>
  <si>
    <t>=IFERROR(IF(NL("First","Sales Line Discount","Line Discount %","Code","@@"&amp;$G471,"Sales Type","Customer","Sales Code",$C$3)="",M471,NL("First","Sales Line Discount","Line Discount %","Code","@@"&amp;$G471,"Sales Type","Customer","Sales Code",$C$3)/100),0)</t>
  </si>
  <si>
    <t>=IFERROR(NL("First","Sales Line Discount","Line Discount %","Code","@@"&amp;$B471,"Sales Type","Customer","Sales Code",$C$3,"Type","Item Discount Group")/100,$N471)</t>
  </si>
  <si>
    <t>=IFERROR(K471/F471,"")</t>
  </si>
  <si>
    <t>=IF($P$7="EUR",(K471*1.8)/F471,(K471*1.8)/F471)</t>
  </si>
  <si>
    <t>=IF(VLOOKUP(B471,Product_Group_Discounts,3,FALSE)="",'New Quote Discounts'!$D$7,VLOOKUP(B471,Product_Group_Discounts,3,FALSE))</t>
  </si>
  <si>
    <t>5012568243107</t>
  </si>
  <si>
    <t>=IF($J$7="GBP",K471,IF($J$7="EUR",L471,M471))</t>
  </si>
  <si>
    <t>=(K471-J471)/K471</t>
  </si>
  <si>
    <t>=IFERROR(IF('Price List'!$E$3="QUOTE",K472-(K472*Q472),K472-(K472*L472)-(K472*Q472)),"")</t>
  </si>
  <si>
    <t>=IF($K$7="GBP",NL("First","Sales Price","Unit Price","Item No.","@@"&amp;$G472,"Ending Date","@@","Sales Type","All Customers","Currency Code","@@"),IF($K$7="EUR",NL("First","Sales Price","Unit Price","Item No.","@@"&amp;$G472,"Ending Date","@@","Sales Type","All Customers","Currency Code","@@")*'New Quote Discounts'!$K$3,NL("First","Sales Price","Unit Price","Item No.","@@"&amp;$G472,"Ending Date","@@","Sales Type","All Customers","Currency Code","@@")*'New Quote Discounts'!$K$4))</t>
  </si>
  <si>
    <t>=IFERROR(IF(NL("First","Sales Line Discount","Line Discount %","Code","@@"&amp;$G472,"Sales Type","Customer","Sales Code",$C$3)="",M472,NL("First","Sales Line Discount","Line Discount %","Code","@@"&amp;$G472,"Sales Type","Customer","Sales Code",$C$3)/100),0)</t>
  </si>
  <si>
    <t>=IFERROR(NL("First","Sales Line Discount","Line Discount %","Code","@@"&amp;$B472,"Sales Type","Customer","Sales Code",$C$3,"Type","Item Discount Group")/100,$N472)</t>
  </si>
  <si>
    <t>=IFERROR(K472/F472,"")</t>
  </si>
  <si>
    <t>=IF($P$7="EUR",(K472*1.8)/F472,(K472*1.8)/F472)</t>
  </si>
  <si>
    <t>=IF(VLOOKUP(B472,Product_Group_Discounts,3,FALSE)="",'New Quote Discounts'!$D$7,VLOOKUP(B472,Product_Group_Discounts,3,FALSE))</t>
  </si>
  <si>
    <t>5012568243053</t>
  </si>
  <si>
    <t>=IF($J$7="GBP",K472,IF($J$7="EUR",L472,M472))</t>
  </si>
  <si>
    <t>=(K472-J472)/K472</t>
  </si>
  <si>
    <t>=IFERROR(IF('Price List'!$E$3="QUOTE",K473-(K473*Q473),K473-(K473*L473)-(K473*Q473)),"")</t>
  </si>
  <si>
    <t>=IF($K$7="GBP",NL("First","Sales Price","Unit Price","Item No.","@@"&amp;$G473,"Ending Date","@@","Sales Type","All Customers","Currency Code","@@"),IF($K$7="EUR",NL("First","Sales Price","Unit Price","Item No.","@@"&amp;$G473,"Ending Date","@@","Sales Type","All Customers","Currency Code","@@")*'New Quote Discounts'!$K$3,NL("First","Sales Price","Unit Price","Item No.","@@"&amp;$G473,"Ending Date","@@","Sales Type","All Customers","Currency Code","@@")*'New Quote Discounts'!$K$4))</t>
  </si>
  <si>
    <t>=IFERROR(IF(NL("First","Sales Line Discount","Line Discount %","Code","@@"&amp;$G473,"Sales Type","Customer","Sales Code",$C$3)="",M473,NL("First","Sales Line Discount","Line Discount %","Code","@@"&amp;$G473,"Sales Type","Customer","Sales Code",$C$3)/100),0)</t>
  </si>
  <si>
    <t>=IFERROR(NL("First","Sales Line Discount","Line Discount %","Code","@@"&amp;$B473,"Sales Type","Customer","Sales Code",$C$3,"Type","Item Discount Group")/100,$N473)</t>
  </si>
  <si>
    <t>=IFERROR(K473/F473,"")</t>
  </si>
  <si>
    <t>=IF($P$7="EUR",(K473*1.8)/F473,(K473*1.8)/F473)</t>
  </si>
  <si>
    <t>=IF(VLOOKUP(B473,Product_Group_Discounts,3,FALSE)="",'New Quote Discounts'!$D$7,VLOOKUP(B473,Product_Group_Discounts,3,FALSE))</t>
  </si>
  <si>
    <t>5012568243060</t>
  </si>
  <si>
    <t>=IF($J$7="GBP",K473,IF($J$7="EUR",L473,M473))</t>
  </si>
  <si>
    <t>=(K473-J473)/K473</t>
  </si>
  <si>
    <t>=IFERROR(IF('Price List'!$E$3="QUOTE",K474-(K474*Q474),K474-(K474*L474)-(K474*Q474)),"")</t>
  </si>
  <si>
    <t>=IF($K$7="GBP",NL("First","Sales Price","Unit Price","Item No.","@@"&amp;$G474,"Ending Date","@@","Sales Type","All Customers","Currency Code","@@"),IF($K$7="EUR",NL("First","Sales Price","Unit Price","Item No.","@@"&amp;$G474,"Ending Date","@@","Sales Type","All Customers","Currency Code","@@")*'New Quote Discounts'!$K$3,NL("First","Sales Price","Unit Price","Item No.","@@"&amp;$G474,"Ending Date","@@","Sales Type","All Customers","Currency Code","@@")*'New Quote Discounts'!$K$4))</t>
  </si>
  <si>
    <t>=IFERROR(IF(NL("First","Sales Line Discount","Line Discount %","Code","@@"&amp;$G474,"Sales Type","Customer","Sales Code",$C$3)="",M474,NL("First","Sales Line Discount","Line Discount %","Code","@@"&amp;$G474,"Sales Type","Customer","Sales Code",$C$3)/100),0)</t>
  </si>
  <si>
    <t>=IFERROR(NL("First","Sales Line Discount","Line Discount %","Code","@@"&amp;$B474,"Sales Type","Customer","Sales Code",$C$3,"Type","Item Discount Group")/100,$N474)</t>
  </si>
  <si>
    <t>=IFERROR(K474/F474,"")</t>
  </si>
  <si>
    <t>=IF($P$7="EUR",(K474*1.8)/F474,(K474*1.8)/F474)</t>
  </si>
  <si>
    <t>=IF(VLOOKUP(B474,Product_Group_Discounts,3,FALSE)="",'New Quote Discounts'!$D$7,VLOOKUP(B474,Product_Group_Discounts,3,FALSE))</t>
  </si>
  <si>
    <t>5012568254134</t>
  </si>
  <si>
    <t>=IF($J$7="GBP",K474,IF($J$7="EUR",L474,M474))</t>
  </si>
  <si>
    <t>=(K474-J474)/K474</t>
  </si>
  <si>
    <t>=IFERROR(IF('Price List'!$E$3="QUOTE",K475-(K475*Q475),K475-(K475*L475)-(K475*Q475)),"")</t>
  </si>
  <si>
    <t>=IF($K$7="GBP",NL("First","Sales Price","Unit Price","Item No.","@@"&amp;$G475,"Ending Date","@@","Sales Type","All Customers","Currency Code","@@"),IF($K$7="EUR",NL("First","Sales Price","Unit Price","Item No.","@@"&amp;$G475,"Ending Date","@@","Sales Type","All Customers","Currency Code","@@")*'New Quote Discounts'!$K$3,NL("First","Sales Price","Unit Price","Item No.","@@"&amp;$G475,"Ending Date","@@","Sales Type","All Customers","Currency Code","@@")*'New Quote Discounts'!$K$4))</t>
  </si>
  <si>
    <t>=IFERROR(IF(NL("First","Sales Line Discount","Line Discount %","Code","@@"&amp;$G475,"Sales Type","Customer","Sales Code",$C$3)="",M475,NL("First","Sales Line Discount","Line Discount %","Code","@@"&amp;$G475,"Sales Type","Customer","Sales Code",$C$3)/100),0)</t>
  </si>
  <si>
    <t>=IFERROR(NL("First","Sales Line Discount","Line Discount %","Code","@@"&amp;$B475,"Sales Type","Customer","Sales Code",$C$3,"Type","Item Discount Group")/100,$N475)</t>
  </si>
  <si>
    <t>=IFERROR(K475/F475,"")</t>
  </si>
  <si>
    <t>=IF($P$7="EUR",(K475*1.8)/F475,(K475*1.8)/F475)</t>
  </si>
  <si>
    <t>=IF(VLOOKUP(B475,Product_Group_Discounts,3,FALSE)="",'New Quote Discounts'!$D$7,VLOOKUP(B475,Product_Group_Discounts,3,FALSE))</t>
  </si>
  <si>
    <t>5012568310427</t>
  </si>
  <si>
    <t>=IF($J$7="GBP",K475,IF($J$7="EUR",L475,M475))</t>
  </si>
  <si>
    <t>=(K475-J475)/K475</t>
  </si>
  <si>
    <t>=IFERROR(IF('Price List'!$E$3="QUOTE",K476-(K476*Q476),K476-(K476*L476)-(K476*Q476)),"")</t>
  </si>
  <si>
    <t>=IF($K$7="GBP",NL("First","Sales Price","Unit Price","Item No.","@@"&amp;$G476,"Ending Date","@@","Sales Type","All Customers","Currency Code","@@"),IF($K$7="EUR",NL("First","Sales Price","Unit Price","Item No.","@@"&amp;$G476,"Ending Date","@@","Sales Type","All Customers","Currency Code","@@")*'New Quote Discounts'!$K$3,NL("First","Sales Price","Unit Price","Item No.","@@"&amp;$G476,"Ending Date","@@","Sales Type","All Customers","Currency Code","@@")*'New Quote Discounts'!$K$4))</t>
  </si>
  <si>
    <t>=IFERROR(IF(NL("First","Sales Line Discount","Line Discount %","Code","@@"&amp;$G476,"Sales Type","Customer","Sales Code",$C$3)="",M476,NL("First","Sales Line Discount","Line Discount %","Code","@@"&amp;$G476,"Sales Type","Customer","Sales Code",$C$3)/100),0)</t>
  </si>
  <si>
    <t>=IFERROR(NL("First","Sales Line Discount","Line Discount %","Code","@@"&amp;$B476,"Sales Type","Customer","Sales Code",$C$3,"Type","Item Discount Group")/100,$N476)</t>
  </si>
  <si>
    <t>=IFERROR(K476/F476,"")</t>
  </si>
  <si>
    <t>=IF($P$7="EUR",(K476*1.8)/F476,(K476*1.8)/F476)</t>
  </si>
  <si>
    <t>=IF(VLOOKUP(B476,Product_Group_Discounts,3,FALSE)="",'New Quote Discounts'!$D$7,VLOOKUP(B476,Product_Group_Discounts,3,FALSE))</t>
  </si>
  <si>
    <t>5012568243039</t>
  </si>
  <si>
    <t>=IF($J$7="GBP",K476,IF($J$7="EUR",L476,M476))</t>
  </si>
  <si>
    <t>=(K476-J476)/K476</t>
  </si>
  <si>
    <t>=IFERROR(IF('Price List'!$E$3="QUOTE",K477-(K477*Q477),K477-(K477*L477)-(K477*Q477)),"")</t>
  </si>
  <si>
    <t>=IF($K$7="GBP",NL("First","Sales Price","Unit Price","Item No.","@@"&amp;$G477,"Ending Date","@@","Sales Type","All Customers","Currency Code","@@"),IF($K$7="EUR",NL("First","Sales Price","Unit Price","Item No.","@@"&amp;$G477,"Ending Date","@@","Sales Type","All Customers","Currency Code","@@")*'New Quote Discounts'!$K$3,NL("First","Sales Price","Unit Price","Item No.","@@"&amp;$G477,"Ending Date","@@","Sales Type","All Customers","Currency Code","@@")*'New Quote Discounts'!$K$4))</t>
  </si>
  <si>
    <t>=IFERROR(IF(NL("First","Sales Line Discount","Line Discount %","Code","@@"&amp;$G477,"Sales Type","Customer","Sales Code",$C$3)="",M477,NL("First","Sales Line Discount","Line Discount %","Code","@@"&amp;$G477,"Sales Type","Customer","Sales Code",$C$3)/100),0)</t>
  </si>
  <si>
    <t>=IFERROR(NL("First","Sales Line Discount","Line Discount %","Code","@@"&amp;$B477,"Sales Type","Customer","Sales Code",$C$3,"Type","Item Discount Group")/100,$N477)</t>
  </si>
  <si>
    <t>=IFERROR(K477/F477,"")</t>
  </si>
  <si>
    <t>=IF($P$7="EUR",(K477*1.8)/F477,(K477*1.8)/F477)</t>
  </si>
  <si>
    <t>=IF(VLOOKUP(B477,Product_Group_Discounts,3,FALSE)="",'New Quote Discounts'!$D$7,VLOOKUP(B477,Product_Group_Discounts,3,FALSE))</t>
  </si>
  <si>
    <t>5012568243046</t>
  </si>
  <si>
    <t>=IF($J$7="GBP",K477,IF($J$7="EUR",L477,M477))</t>
  </si>
  <si>
    <t>=(K477-J477)/K477</t>
  </si>
  <si>
    <t>3.33000000000175</t>
  </si>
  <si>
    <t>=IFERROR(IF('Price List'!$E$3="QUOTE",K478-(K478*Q478),K478-(K478*L478)-(K478*Q478)),"")</t>
  </si>
  <si>
    <t>=IF($K$7="GBP",NL("First","Sales Price","Unit Price","Item No.","@@"&amp;$G478,"Ending Date","@@","Sales Type","All Customers","Currency Code","@@"),IF($K$7="EUR",NL("First","Sales Price","Unit Price","Item No.","@@"&amp;$G478,"Ending Date","@@","Sales Type","All Customers","Currency Code","@@")*'New Quote Discounts'!$K$3,NL("First","Sales Price","Unit Price","Item No.","@@"&amp;$G478,"Ending Date","@@","Sales Type","All Customers","Currency Code","@@")*'New Quote Discounts'!$K$4))</t>
  </si>
  <si>
    <t>=IFERROR(IF(NL("First","Sales Line Discount","Line Discount %","Code","@@"&amp;$G478,"Sales Type","Customer","Sales Code",$C$3)="",M478,NL("First","Sales Line Discount","Line Discount %","Code","@@"&amp;$G478,"Sales Type","Customer","Sales Code",$C$3)/100),0)</t>
  </si>
  <si>
    <t>=IFERROR(NL("First","Sales Line Discount","Line Discount %","Code","@@"&amp;$B478,"Sales Type","Customer","Sales Code",$C$3,"Type","Item Discount Group")/100,$N478)</t>
  </si>
  <si>
    <t>=IFERROR(K478/F478,"")</t>
  </si>
  <si>
    <t>=IF($P$7="EUR",(K478*1.8)/F478,(K478*1.8)/F478)</t>
  </si>
  <si>
    <t>=IF(VLOOKUP(B478,Product_Group_Discounts,3,FALSE)="",'New Quote Discounts'!$D$7,VLOOKUP(B478,Product_Group_Discounts,3,FALSE))</t>
  </si>
  <si>
    <t>5012568243176</t>
  </si>
  <si>
    <t>=IF($J$7="GBP",K478,IF($J$7="EUR",L478,M478))</t>
  </si>
  <si>
    <t>=(K478-J478)/K478</t>
  </si>
  <si>
    <t>=IFERROR(IF('Price List'!$E$3="QUOTE",K479-(K479*Q479),K479-(K479*L479)-(K479*Q479)),"")</t>
  </si>
  <si>
    <t>=IF($K$7="GBP",NL("First","Sales Price","Unit Price","Item No.","@@"&amp;$G479,"Ending Date","@@","Sales Type","All Customers","Currency Code","@@"),IF($K$7="EUR",NL("First","Sales Price","Unit Price","Item No.","@@"&amp;$G479,"Ending Date","@@","Sales Type","All Customers","Currency Code","@@")*'New Quote Discounts'!$K$3,NL("First","Sales Price","Unit Price","Item No.","@@"&amp;$G479,"Ending Date","@@","Sales Type","All Customers","Currency Code","@@")*'New Quote Discounts'!$K$4))</t>
  </si>
  <si>
    <t>=IFERROR(IF(NL("First","Sales Line Discount","Line Discount %","Code","@@"&amp;$G479,"Sales Type","Customer","Sales Code",$C$3)="",M479,NL("First","Sales Line Discount","Line Discount %","Code","@@"&amp;$G479,"Sales Type","Customer","Sales Code",$C$3)/100),0)</t>
  </si>
  <si>
    <t>=IFERROR(NL("First","Sales Line Discount","Line Discount %","Code","@@"&amp;$B479,"Sales Type","Customer","Sales Code",$C$3,"Type","Item Discount Group")/100,$N479)</t>
  </si>
  <si>
    <t>=IFERROR(K479/F479,"")</t>
  </si>
  <si>
    <t>=IF($P$7="EUR",(K479*1.8)/F479,(K479*1.8)/F479)</t>
  </si>
  <si>
    <t>=IF(VLOOKUP(B479,Product_Group_Discounts,3,FALSE)="",'New Quote Discounts'!$D$7,VLOOKUP(B479,Product_Group_Discounts,3,FALSE))</t>
  </si>
  <si>
    <t>5012568243183</t>
  </si>
  <si>
    <t>=IF($J$7="GBP",K479,IF($J$7="EUR",L479,M479))</t>
  </si>
  <si>
    <t>=(K479-J479)/K479</t>
  </si>
  <si>
    <t>=IFERROR(IF('Price List'!$E$3="QUOTE",K480-(K480*Q480),K480-(K480*L480)-(K480*Q480)),"")</t>
  </si>
  <si>
    <t>=IF($K$7="GBP",NL("First","Sales Price","Unit Price","Item No.","@@"&amp;$G480,"Ending Date","@@","Sales Type","All Customers","Currency Code","@@"),IF($K$7="EUR",NL("First","Sales Price","Unit Price","Item No.","@@"&amp;$G480,"Ending Date","@@","Sales Type","All Customers","Currency Code","@@")*'New Quote Discounts'!$K$3,NL("First","Sales Price","Unit Price","Item No.","@@"&amp;$G480,"Ending Date","@@","Sales Type","All Customers","Currency Code","@@")*'New Quote Discounts'!$K$4))</t>
  </si>
  <si>
    <t>=IFERROR(IF(NL("First","Sales Line Discount","Line Discount %","Code","@@"&amp;$G480,"Sales Type","Customer","Sales Code",$C$3)="",M480,NL("First","Sales Line Discount","Line Discount %","Code","@@"&amp;$G480,"Sales Type","Customer","Sales Code",$C$3)/100),0)</t>
  </si>
  <si>
    <t>=IFERROR(NL("First","Sales Line Discount","Line Discount %","Code","@@"&amp;$B480,"Sales Type","Customer","Sales Code",$C$3,"Type","Item Discount Group")/100,$N480)</t>
  </si>
  <si>
    <t>=IFERROR(K480/F480,"")</t>
  </si>
  <si>
    <t>=IF($P$7="EUR",(K480*1.8)/F480,(K480*1.8)/F480)</t>
  </si>
  <si>
    <t>=IF(VLOOKUP(B480,Product_Group_Discounts,3,FALSE)="",'New Quote Discounts'!$D$7,VLOOKUP(B480,Product_Group_Discounts,3,FALSE))</t>
  </si>
  <si>
    <t>5012568243213</t>
  </si>
  <si>
    <t>=IF($J$7="GBP",K480,IF($J$7="EUR",L480,M480))</t>
  </si>
  <si>
    <t>=(K480-J480)/K480</t>
  </si>
  <si>
    <t>=IFERROR(IF('Price List'!$E$3="QUOTE",K481-(K481*Q481),K481-(K481*L481)-(K481*Q481)),"")</t>
  </si>
  <si>
    <t>=IF($K$7="GBP",NL("First","Sales Price","Unit Price","Item No.","@@"&amp;$G481,"Ending Date","@@","Sales Type","All Customers","Currency Code","@@"),IF($K$7="EUR",NL("First","Sales Price","Unit Price","Item No.","@@"&amp;$G481,"Ending Date","@@","Sales Type","All Customers","Currency Code","@@")*'New Quote Discounts'!$K$3,NL("First","Sales Price","Unit Price","Item No.","@@"&amp;$G481,"Ending Date","@@","Sales Type","All Customers","Currency Code","@@")*'New Quote Discounts'!$K$4))</t>
  </si>
  <si>
    <t>=IFERROR(IF(NL("First","Sales Line Discount","Line Discount %","Code","@@"&amp;$G481,"Sales Type","Customer","Sales Code",$C$3)="",M481,NL("First","Sales Line Discount","Line Discount %","Code","@@"&amp;$G481,"Sales Type","Customer","Sales Code",$C$3)/100),0)</t>
  </si>
  <si>
    <t>=IFERROR(NL("First","Sales Line Discount","Line Discount %","Code","@@"&amp;$B481,"Sales Type","Customer","Sales Code",$C$3,"Type","Item Discount Group")/100,$N481)</t>
  </si>
  <si>
    <t>=IFERROR(K481/F481,"")</t>
  </si>
  <si>
    <t>=IF($P$7="EUR",(K481*1.8)/F481,(K481*1.8)/F481)</t>
  </si>
  <si>
    <t>=IF(VLOOKUP(B481,Product_Group_Discounts,3,FALSE)="",'New Quote Discounts'!$D$7,VLOOKUP(B481,Product_Group_Discounts,3,FALSE))</t>
  </si>
  <si>
    <t>5012568243220</t>
  </si>
  <si>
    <t>=IF($J$7="GBP",K481,IF($J$7="EUR",L481,M481))</t>
  </si>
  <si>
    <t>=(K481-J481)/K481</t>
  </si>
  <si>
    <t>=IFERROR(IF('Price List'!$E$3="QUOTE",K482-(K482*Q482),K482-(K482*L482)-(K482*Q482)),"")</t>
  </si>
  <si>
    <t>=IF($K$7="GBP",NL("First","Sales Price","Unit Price","Item No.","@@"&amp;$G482,"Ending Date","@@","Sales Type","All Customers","Currency Code","@@"),IF($K$7="EUR",NL("First","Sales Price","Unit Price","Item No.","@@"&amp;$G482,"Ending Date","@@","Sales Type","All Customers","Currency Code","@@")*'New Quote Discounts'!$K$3,NL("First","Sales Price","Unit Price","Item No.","@@"&amp;$G482,"Ending Date","@@","Sales Type","All Customers","Currency Code","@@")*'New Quote Discounts'!$K$4))</t>
  </si>
  <si>
    <t>=IFERROR(IF(NL("First","Sales Line Discount","Line Discount %","Code","@@"&amp;$G482,"Sales Type","Customer","Sales Code",$C$3)="",M482,NL("First","Sales Line Discount","Line Discount %","Code","@@"&amp;$G482,"Sales Type","Customer","Sales Code",$C$3)/100),0)</t>
  </si>
  <si>
    <t>=IFERROR(NL("First","Sales Line Discount","Line Discount %","Code","@@"&amp;$B482,"Sales Type","Customer","Sales Code",$C$3,"Type","Item Discount Group")/100,$N482)</t>
  </si>
  <si>
    <t>=IFERROR(K482/F482,"")</t>
  </si>
  <si>
    <t>=IF($P$7="EUR",(K482*1.8)/F482,(K482*1.8)/F482)</t>
  </si>
  <si>
    <t>=IF(VLOOKUP(B482,Product_Group_Discounts,3,FALSE)="",'New Quote Discounts'!$D$7,VLOOKUP(B482,Product_Group_Discounts,3,FALSE))</t>
  </si>
  <si>
    <t>5012568243190</t>
  </si>
  <si>
    <t>=IF($J$7="GBP",K482,IF($J$7="EUR",L482,M482))</t>
  </si>
  <si>
    <t>=(K482-J482)/K482</t>
  </si>
  <si>
    <t>=IFERROR(IF('Price List'!$E$3="QUOTE",K483-(K483*Q483),K483-(K483*L483)-(K483*Q483)),"")</t>
  </si>
  <si>
    <t>=IF($K$7="GBP",NL("First","Sales Price","Unit Price","Item No.","@@"&amp;$G483,"Ending Date","@@","Sales Type","All Customers","Currency Code","@@"),IF($K$7="EUR",NL("First","Sales Price","Unit Price","Item No.","@@"&amp;$G483,"Ending Date","@@","Sales Type","All Customers","Currency Code","@@")*'New Quote Discounts'!$K$3,NL("First","Sales Price","Unit Price","Item No.","@@"&amp;$G483,"Ending Date","@@","Sales Type","All Customers","Currency Code","@@")*'New Quote Discounts'!$K$4))</t>
  </si>
  <si>
    <t>=IFERROR(IF(NL("First","Sales Line Discount","Line Discount %","Code","@@"&amp;$G483,"Sales Type","Customer","Sales Code",$C$3)="",M483,NL("First","Sales Line Discount","Line Discount %","Code","@@"&amp;$G483,"Sales Type","Customer","Sales Code",$C$3)/100),0)</t>
  </si>
  <si>
    <t>=IFERROR(NL("First","Sales Line Discount","Line Discount %","Code","@@"&amp;$B483,"Sales Type","Customer","Sales Code",$C$3,"Type","Item Discount Group")/100,$N483)</t>
  </si>
  <si>
    <t>=IFERROR(K483/F483,"")</t>
  </si>
  <si>
    <t>=IF($P$7="EUR",(K483*1.8)/F483,(K483*1.8)/F483)</t>
  </si>
  <si>
    <t>=IF(VLOOKUP(B483,Product_Group_Discounts,3,FALSE)="",'New Quote Discounts'!$D$7,VLOOKUP(B483,Product_Group_Discounts,3,FALSE))</t>
  </si>
  <si>
    <t>5012568243206</t>
  </si>
  <si>
    <t>=IF($J$7="GBP",K483,IF($J$7="EUR",L483,M483))</t>
  </si>
  <si>
    <t>=(K483-J483)/K483</t>
  </si>
  <si>
    <t>=IFERROR(IF('Price List'!$E$3="QUOTE",K484-(K484*Q484),K484-(K484*L484)-(K484*Q484)),"")</t>
  </si>
  <si>
    <t>=IF($K$7="GBP",NL("First","Sales Price","Unit Price","Item No.","@@"&amp;$G484,"Ending Date","@@","Sales Type","All Customers","Currency Code","@@"),IF($K$7="EUR",NL("First","Sales Price","Unit Price","Item No.","@@"&amp;$G484,"Ending Date","@@","Sales Type","All Customers","Currency Code","@@")*'New Quote Discounts'!$K$3,NL("First","Sales Price","Unit Price","Item No.","@@"&amp;$G484,"Ending Date","@@","Sales Type","All Customers","Currency Code","@@")*'New Quote Discounts'!$K$4))</t>
  </si>
  <si>
    <t>=IFERROR(IF(NL("First","Sales Line Discount","Line Discount %","Code","@@"&amp;$G484,"Sales Type","Customer","Sales Code",$C$3)="",M484,NL("First","Sales Line Discount","Line Discount %","Code","@@"&amp;$G484,"Sales Type","Customer","Sales Code",$C$3)/100),0)</t>
  </si>
  <si>
    <t>=IFERROR(NL("First","Sales Line Discount","Line Discount %","Code","@@"&amp;$B484,"Sales Type","Customer","Sales Code",$C$3,"Type","Item Discount Group")/100,$N484)</t>
  </si>
  <si>
    <t>=IFERROR(K484/F484,"")</t>
  </si>
  <si>
    <t>=IF($P$7="EUR",(K484*1.8)/F484,(K484*1.8)/F484)</t>
  </si>
  <si>
    <t>=IF(VLOOKUP(B484,Product_Group_Discounts,3,FALSE)="",'New Quote Discounts'!$D$7,VLOOKUP(B484,Product_Group_Discounts,3,FALSE))</t>
  </si>
  <si>
    <t>5012568243152</t>
  </si>
  <si>
    <t>=IF($J$7="GBP",K484,IF($J$7="EUR",L484,M484))</t>
  </si>
  <si>
    <t>=(K484-J484)/K484</t>
  </si>
  <si>
    <t>6.66000000000349</t>
  </si>
  <si>
    <t>=IFERROR(IF('Price List'!$E$3="QUOTE",K485-(K485*Q485),K485-(K485*L485)-(K485*Q485)),"")</t>
  </si>
  <si>
    <t>=IF($K$7="GBP",NL("First","Sales Price","Unit Price","Item No.","@@"&amp;$G485,"Ending Date","@@","Sales Type","All Customers","Currency Code","@@"),IF($K$7="EUR",NL("First","Sales Price","Unit Price","Item No.","@@"&amp;$G485,"Ending Date","@@","Sales Type","All Customers","Currency Code","@@")*'New Quote Discounts'!$K$3,NL("First","Sales Price","Unit Price","Item No.","@@"&amp;$G485,"Ending Date","@@","Sales Type","All Customers","Currency Code","@@")*'New Quote Discounts'!$K$4))</t>
  </si>
  <si>
    <t>=IFERROR(IF(NL("First","Sales Line Discount","Line Discount %","Code","@@"&amp;$G485,"Sales Type","Customer","Sales Code",$C$3)="",M485,NL("First","Sales Line Discount","Line Discount %","Code","@@"&amp;$G485,"Sales Type","Customer","Sales Code",$C$3)/100),0)</t>
  </si>
  <si>
    <t>=IFERROR(NL("First","Sales Line Discount","Line Discount %","Code","@@"&amp;$B485,"Sales Type","Customer","Sales Code",$C$3,"Type","Item Discount Group")/100,$N485)</t>
  </si>
  <si>
    <t>=IFERROR(K485/F485,"")</t>
  </si>
  <si>
    <t>=IF($P$7="EUR",(K485*1.8)/F485,(K485*1.8)/F485)</t>
  </si>
  <si>
    <t>=IF(VLOOKUP(B485,Product_Group_Discounts,3,FALSE)="",'New Quote Discounts'!$D$7,VLOOKUP(B485,Product_Group_Discounts,3,FALSE))</t>
  </si>
  <si>
    <t>5012568243169</t>
  </si>
  <si>
    <t>=IF($J$7="GBP",K485,IF($J$7="EUR",L485,M485))</t>
  </si>
  <si>
    <t>=(K485-J485)/K485</t>
  </si>
  <si>
    <t>=IFERROR(IF('Price List'!$E$3="QUOTE",K486-(K486*Q486),K486-(K486*L486)-(K486*Q486)),"")</t>
  </si>
  <si>
    <t>=IF($K$7="GBP",NL("First","Sales Price","Unit Price","Item No.","@@"&amp;$G486,"Ending Date","@@","Sales Type","All Customers","Currency Code","@@"),IF($K$7="EUR",NL("First","Sales Price","Unit Price","Item No.","@@"&amp;$G486,"Ending Date","@@","Sales Type","All Customers","Currency Code","@@")*'New Quote Discounts'!$K$3,NL("First","Sales Price","Unit Price","Item No.","@@"&amp;$G486,"Ending Date","@@","Sales Type","All Customers","Currency Code","@@")*'New Quote Discounts'!$K$4))</t>
  </si>
  <si>
    <t>=IFERROR(IF(NL("First","Sales Line Discount","Line Discount %","Code","@@"&amp;$G486,"Sales Type","Customer","Sales Code",$C$3)="",M486,NL("First","Sales Line Discount","Line Discount %","Code","@@"&amp;$G486,"Sales Type","Customer","Sales Code",$C$3)/100),0)</t>
  </si>
  <si>
    <t>=IFERROR(NL("First","Sales Line Discount","Line Discount %","Code","@@"&amp;$B486,"Sales Type","Customer","Sales Code",$C$3,"Type","Item Discount Group")/100,$N486)</t>
  </si>
  <si>
    <t>=IFERROR(K486/F486,"")</t>
  </si>
  <si>
    <t>=IF($P$7="EUR",(K486*1.8)/F486,(K486*1.8)/F486)</t>
  </si>
  <si>
    <t>=IF(VLOOKUP(B486,Product_Group_Discounts,3,FALSE)="",'New Quote Discounts'!$D$7,VLOOKUP(B486,Product_Group_Discounts,3,FALSE))</t>
  </si>
  <si>
    <t>5012568254141</t>
  </si>
  <si>
    <t>=IF($J$7="GBP",K486,IF($J$7="EUR",L486,M486))</t>
  </si>
  <si>
    <t>=(K486-J486)/K486</t>
  </si>
  <si>
    <t>38</t>
  </si>
  <si>
    <t>=IFERROR(IF('Price List'!$E$3="QUOTE",K487-(K487*Q487),K487-(K487*L487)-(K487*Q487)),"")</t>
  </si>
  <si>
    <t>=IF($K$7="GBP",NL("First","Sales Price","Unit Price","Item No.","@@"&amp;$G487,"Ending Date","@@","Sales Type","All Customers","Currency Code","@@"),IF($K$7="EUR",NL("First","Sales Price","Unit Price","Item No.","@@"&amp;$G487,"Ending Date","@@","Sales Type","All Customers","Currency Code","@@")*'New Quote Discounts'!$K$3,NL("First","Sales Price","Unit Price","Item No.","@@"&amp;$G487,"Ending Date","@@","Sales Type","All Customers","Currency Code","@@")*'New Quote Discounts'!$K$4))</t>
  </si>
  <si>
    <t>=IFERROR(IF(NL("First","Sales Line Discount","Line Discount %","Code","@@"&amp;$G487,"Sales Type","Customer","Sales Code",$C$3)="",M487,NL("First","Sales Line Discount","Line Discount %","Code","@@"&amp;$G487,"Sales Type","Customer","Sales Code",$C$3)/100),0)</t>
  </si>
  <si>
    <t>=IFERROR(NL("First","Sales Line Discount","Line Discount %","Code","@@"&amp;$B487,"Sales Type","Customer","Sales Code",$C$3,"Type","Item Discount Group")/100,$N487)</t>
  </si>
  <si>
    <t>=IFERROR(K487/F487,"")</t>
  </si>
  <si>
    <t>=IF($P$7="EUR",(K487*1.8)/F487,(K487*1.8)/F487)</t>
  </si>
  <si>
    <t>=IF(VLOOKUP(B487,Product_Group_Discounts,3,FALSE)="",'New Quote Discounts'!$D$7,VLOOKUP(B487,Product_Group_Discounts,3,FALSE))</t>
  </si>
  <si>
    <t>5012568272220</t>
  </si>
  <si>
    <t>=IF($J$7="GBP",K487,IF($J$7="EUR",L487,M487))</t>
  </si>
  <si>
    <t>=(K487-J487)/K487</t>
  </si>
  <si>
    <t>=IFERROR(IF('Price List'!$E$3="QUOTE",K488-(K488*Q488),K488-(K488*L488)-(K488*Q488)),"")</t>
  </si>
  <si>
    <t>=IF($K$7="GBP",NL("First","Sales Price","Unit Price","Item No.","@@"&amp;$G488,"Ending Date","@@","Sales Type","All Customers","Currency Code","@@"),IF($K$7="EUR",NL("First","Sales Price","Unit Price","Item No.","@@"&amp;$G488,"Ending Date","@@","Sales Type","All Customers","Currency Code","@@")*'New Quote Discounts'!$K$3,NL("First","Sales Price","Unit Price","Item No.","@@"&amp;$G488,"Ending Date","@@","Sales Type","All Customers","Currency Code","@@")*'New Quote Discounts'!$K$4))</t>
  </si>
  <si>
    <t>=IFERROR(IF(NL("First","Sales Line Discount","Line Discount %","Code","@@"&amp;$G488,"Sales Type","Customer","Sales Code",$C$3)="",M488,NL("First","Sales Line Discount","Line Discount %","Code","@@"&amp;$G488,"Sales Type","Customer","Sales Code",$C$3)/100),0)</t>
  </si>
  <si>
    <t>=IFERROR(NL("First","Sales Line Discount","Line Discount %","Code","@@"&amp;$B488,"Sales Type","Customer","Sales Code",$C$3,"Type","Item Discount Group")/100,$N488)</t>
  </si>
  <si>
    <t>=IFERROR(K488/F488,"")</t>
  </si>
  <si>
    <t>=IF($P$7="EUR",(K488*1.8)/F488,(K488*1.8)/F488)</t>
  </si>
  <si>
    <t>=IF(VLOOKUP(B488,Product_Group_Discounts,3,FALSE)="",'New Quote Discounts'!$D$7,VLOOKUP(B488,Product_Group_Discounts,3,FALSE))</t>
  </si>
  <si>
    <t>5012568243138</t>
  </si>
  <si>
    <t>=IF($J$7="GBP",K488,IF($J$7="EUR",L488,M488))</t>
  </si>
  <si>
    <t>=(K488-J488)/K488</t>
  </si>
  <si>
    <t>=IFERROR(IF('Price List'!$E$3="QUOTE",K489-(K489*Q489),K489-(K489*L489)-(K489*Q489)),"")</t>
  </si>
  <si>
    <t>=IF($K$7="GBP",NL("First","Sales Price","Unit Price","Item No.","@@"&amp;$G489,"Ending Date","@@","Sales Type","All Customers","Currency Code","@@"),IF($K$7="EUR",NL("First","Sales Price","Unit Price","Item No.","@@"&amp;$G489,"Ending Date","@@","Sales Type","All Customers","Currency Code","@@")*'New Quote Discounts'!$K$3,NL("First","Sales Price","Unit Price","Item No.","@@"&amp;$G489,"Ending Date","@@","Sales Type","All Customers","Currency Code","@@")*'New Quote Discounts'!$K$4))</t>
  </si>
  <si>
    <t>=IFERROR(IF(NL("First","Sales Line Discount","Line Discount %","Code","@@"&amp;$G489,"Sales Type","Customer","Sales Code",$C$3)="",M489,NL("First","Sales Line Discount","Line Discount %","Code","@@"&amp;$G489,"Sales Type","Customer","Sales Code",$C$3)/100),0)</t>
  </si>
  <si>
    <t>=IFERROR(NL("First","Sales Line Discount","Line Discount %","Code","@@"&amp;$B489,"Sales Type","Customer","Sales Code",$C$3,"Type","Item Discount Group")/100,$N489)</t>
  </si>
  <si>
    <t>=IFERROR(K489/F489,"")</t>
  </si>
  <si>
    <t>=IF($P$7="EUR",(K489*1.8)/F489,(K489*1.8)/F489)</t>
  </si>
  <si>
    <t>=IF(VLOOKUP(B489,Product_Group_Discounts,3,FALSE)="",'New Quote Discounts'!$D$7,VLOOKUP(B489,Product_Group_Discounts,3,FALSE))</t>
  </si>
  <si>
    <t>5012568243145</t>
  </si>
  <si>
    <t>=IF($J$7="GBP",K489,IF($J$7="EUR",L489,M489))</t>
  </si>
  <si>
    <t>=(K489-J489)/K489</t>
  </si>
  <si>
    <t>=IFERROR(IF('Price List'!$E$3="QUOTE",K490-(K490*Q490),K490-(K490*L490)-(K490*Q490)),"")</t>
  </si>
  <si>
    <t>=IF($K$7="GBP",NL("First","Sales Price","Unit Price","Item No.","@@"&amp;$G490,"Ending Date","@@","Sales Type","All Customers","Currency Code","@@"),IF($K$7="EUR",NL("First","Sales Price","Unit Price","Item No.","@@"&amp;$G490,"Ending Date","@@","Sales Type","All Customers","Currency Code","@@")*'New Quote Discounts'!$K$3,NL("First","Sales Price","Unit Price","Item No.","@@"&amp;$G490,"Ending Date","@@","Sales Type","All Customers","Currency Code","@@")*'New Quote Discounts'!$K$4))</t>
  </si>
  <si>
    <t>=IFERROR(IF(NL("First","Sales Line Discount","Line Discount %","Code","@@"&amp;$G490,"Sales Type","Customer","Sales Code",$C$3)="",M490,NL("First","Sales Line Discount","Line Discount %","Code","@@"&amp;$G490,"Sales Type","Customer","Sales Code",$C$3)/100),0)</t>
  </si>
  <si>
    <t>=IFERROR(NL("First","Sales Line Discount","Line Discount %","Code","@@"&amp;$B490,"Sales Type","Customer","Sales Code",$C$3,"Type","Item Discount Group")/100,$N490)</t>
  </si>
  <si>
    <t>=IFERROR(K490/F490,"")</t>
  </si>
  <si>
    <t>=IF($P$7="EUR",(K490*1.8)/F490,(K490*1.8)/F490)</t>
  </si>
  <si>
    <t>=IF(VLOOKUP(B490,Product_Group_Discounts,3,FALSE)="",'New Quote Discounts'!$D$7,VLOOKUP(B490,Product_Group_Discounts,3,FALSE))</t>
  </si>
  <si>
    <t>5012568243275</t>
  </si>
  <si>
    <t>=IF($J$7="GBP",K490,IF($J$7="EUR",L490,M490))</t>
  </si>
  <si>
    <t>=(K490-J490)/K490</t>
  </si>
  <si>
    <t>=IFERROR(IF('Price List'!$E$3="QUOTE",K491-(K491*Q491),K491-(K491*L491)-(K491*Q491)),"")</t>
  </si>
  <si>
    <t>=IF($K$7="GBP",NL("First","Sales Price","Unit Price","Item No.","@@"&amp;$G491,"Ending Date","@@","Sales Type","All Customers","Currency Code","@@"),IF($K$7="EUR",NL("First","Sales Price","Unit Price","Item No.","@@"&amp;$G491,"Ending Date","@@","Sales Type","All Customers","Currency Code","@@")*'New Quote Discounts'!$K$3,NL("First","Sales Price","Unit Price","Item No.","@@"&amp;$G491,"Ending Date","@@","Sales Type","All Customers","Currency Code","@@")*'New Quote Discounts'!$K$4))</t>
  </si>
  <si>
    <t>=IFERROR(IF(NL("First","Sales Line Discount","Line Discount %","Code","@@"&amp;$G491,"Sales Type","Customer","Sales Code",$C$3)="",M491,NL("First","Sales Line Discount","Line Discount %","Code","@@"&amp;$G491,"Sales Type","Customer","Sales Code",$C$3)/100),0)</t>
  </si>
  <si>
    <t>=IFERROR(NL("First","Sales Line Discount","Line Discount %","Code","@@"&amp;$B491,"Sales Type","Customer","Sales Code",$C$3,"Type","Item Discount Group")/100,$N491)</t>
  </si>
  <si>
    <t>=IFERROR(K491/F491,"")</t>
  </si>
  <si>
    <t>=IF($P$7="EUR",(K491*1.8)/F491,(K491*1.8)/F491)</t>
  </si>
  <si>
    <t>=IF(VLOOKUP(B491,Product_Group_Discounts,3,FALSE)="",'New Quote Discounts'!$D$7,VLOOKUP(B491,Product_Group_Discounts,3,FALSE))</t>
  </si>
  <si>
    <t>5012568243312</t>
  </si>
  <si>
    <t>=IF($J$7="GBP",K491,IF($J$7="EUR",L491,M491))</t>
  </si>
  <si>
    <t>=(K491-J491)/K491</t>
  </si>
  <si>
    <t>=IFERROR(IF('Price List'!$E$3="QUOTE",K492-(K492*Q492),K492-(K492*L492)-(K492*Q492)),"")</t>
  </si>
  <si>
    <t>=IF($K$7="GBP",NL("First","Sales Price","Unit Price","Item No.","@@"&amp;$G492,"Ending Date","@@","Sales Type","All Customers","Currency Code","@@"),IF($K$7="EUR",NL("First","Sales Price","Unit Price","Item No.","@@"&amp;$G492,"Ending Date","@@","Sales Type","All Customers","Currency Code","@@")*'New Quote Discounts'!$K$3,NL("First","Sales Price","Unit Price","Item No.","@@"&amp;$G492,"Ending Date","@@","Sales Type","All Customers","Currency Code","@@")*'New Quote Discounts'!$K$4))</t>
  </si>
  <si>
    <t>=IFERROR(IF(NL("First","Sales Line Discount","Line Discount %","Code","@@"&amp;$G492,"Sales Type","Customer","Sales Code",$C$3)="",M492,NL("First","Sales Line Discount","Line Discount %","Code","@@"&amp;$G492,"Sales Type","Customer","Sales Code",$C$3)/100),0)</t>
  </si>
  <si>
    <t>=IFERROR(NL("First","Sales Line Discount","Line Discount %","Code","@@"&amp;$B492,"Sales Type","Customer","Sales Code",$C$3,"Type","Item Discount Group")/100,$N492)</t>
  </si>
  <si>
    <t>=IFERROR(K492/F492,"")</t>
  </si>
  <si>
    <t>=IF($P$7="EUR",(K492*1.8)/F492,(K492*1.8)/F492)</t>
  </si>
  <si>
    <t>=IF(VLOOKUP(B492,Product_Group_Discounts,3,FALSE)="",'New Quote Discounts'!$D$7,VLOOKUP(B492,Product_Group_Discounts,3,FALSE))</t>
  </si>
  <si>
    <t>5012568243299</t>
  </si>
  <si>
    <t>=IF($J$7="GBP",K492,IF($J$7="EUR",L492,M492))</t>
  </si>
  <si>
    <t>=(K492-J492)/K492</t>
  </si>
  <si>
    <t>=IFERROR(IF('Price List'!$E$3="QUOTE",K493-(K493*Q493),K493-(K493*L493)-(K493*Q493)),"")</t>
  </si>
  <si>
    <t>=IF($K$7="GBP",NL("First","Sales Price","Unit Price","Item No.","@@"&amp;$G493,"Ending Date","@@","Sales Type","All Customers","Currency Code","@@"),IF($K$7="EUR",NL("First","Sales Price","Unit Price","Item No.","@@"&amp;$G493,"Ending Date","@@","Sales Type","All Customers","Currency Code","@@")*'New Quote Discounts'!$K$3,NL("First","Sales Price","Unit Price","Item No.","@@"&amp;$G493,"Ending Date","@@","Sales Type","All Customers","Currency Code","@@")*'New Quote Discounts'!$K$4))</t>
  </si>
  <si>
    <t>=IFERROR(IF(NL("First","Sales Line Discount","Line Discount %","Code","@@"&amp;$G493,"Sales Type","Customer","Sales Code",$C$3)="",M493,NL("First","Sales Line Discount","Line Discount %","Code","@@"&amp;$G493,"Sales Type","Customer","Sales Code",$C$3)/100),0)</t>
  </si>
  <si>
    <t>=IFERROR(NL("First","Sales Line Discount","Line Discount %","Code","@@"&amp;$B493,"Sales Type","Customer","Sales Code",$C$3,"Type","Item Discount Group")/100,$N493)</t>
  </si>
  <si>
    <t>=IFERROR(K493/F493,"")</t>
  </si>
  <si>
    <t>=IF($P$7="EUR",(K493*1.8)/F493,(K493*1.8)/F493)</t>
  </si>
  <si>
    <t>=IF(VLOOKUP(B493,Product_Group_Discounts,3,FALSE)="",'New Quote Discounts'!$D$7,VLOOKUP(B493,Product_Group_Discounts,3,FALSE))</t>
  </si>
  <si>
    <t>5012568243251</t>
  </si>
  <si>
    <t>=IF($J$7="GBP",K493,IF($J$7="EUR",L493,M493))</t>
  </si>
  <si>
    <t>=(K493-J493)/K493</t>
  </si>
  <si>
    <t>=IFERROR(IF('Price List'!$E$3="QUOTE",K494-(K494*Q494),K494-(K494*L494)-(K494*Q494)),"")</t>
  </si>
  <si>
    <t>=IF($K$7="GBP",NL("First","Sales Price","Unit Price","Item No.","@@"&amp;$G494,"Ending Date","@@","Sales Type","All Customers","Currency Code","@@"),IF($K$7="EUR",NL("First","Sales Price","Unit Price","Item No.","@@"&amp;$G494,"Ending Date","@@","Sales Type","All Customers","Currency Code","@@")*'New Quote Discounts'!$K$3,NL("First","Sales Price","Unit Price","Item No.","@@"&amp;$G494,"Ending Date","@@","Sales Type","All Customers","Currency Code","@@")*'New Quote Discounts'!$K$4))</t>
  </si>
  <si>
    <t>=IFERROR(IF(NL("First","Sales Line Discount","Line Discount %","Code","@@"&amp;$G494,"Sales Type","Customer","Sales Code",$C$3)="",M494,NL("First","Sales Line Discount","Line Discount %","Code","@@"&amp;$G494,"Sales Type","Customer","Sales Code",$C$3)/100),0)</t>
  </si>
  <si>
    <t>=IFERROR(NL("First","Sales Line Discount","Line Discount %","Code","@@"&amp;$B494,"Sales Type","Customer","Sales Code",$C$3,"Type","Item Discount Group")/100,$N494)</t>
  </si>
  <si>
    <t>=IFERROR(K494/F494,"")</t>
  </si>
  <si>
    <t>=IF($P$7="EUR",(K494*1.8)/F494,(K494*1.8)/F494)</t>
  </si>
  <si>
    <t>=IF(VLOOKUP(B494,Product_Group_Discounts,3,FALSE)="",'New Quote Discounts'!$D$7,VLOOKUP(B494,Product_Group_Discounts,3,FALSE))</t>
  </si>
  <si>
    <t>5012568286173</t>
  </si>
  <si>
    <t>=IF($J$7="GBP",K494,IF($J$7="EUR",L494,M494))</t>
  </si>
  <si>
    <t>=(K494-J494)/K494</t>
  </si>
  <si>
    <t>=IFERROR(IF('Price List'!$E$3="QUOTE",K495-(K495*Q495),K495-(K495*L495)-(K495*Q495)),"")</t>
  </si>
  <si>
    <t>=IF($K$7="GBP",NL("First","Sales Price","Unit Price","Item No.","@@"&amp;$G495,"Ending Date","@@","Sales Type","All Customers","Currency Code","@@"),IF($K$7="EUR",NL("First","Sales Price","Unit Price","Item No.","@@"&amp;$G495,"Ending Date","@@","Sales Type","All Customers","Currency Code","@@")*'New Quote Discounts'!$K$3,NL("First","Sales Price","Unit Price","Item No.","@@"&amp;$G495,"Ending Date","@@","Sales Type","All Customers","Currency Code","@@")*'New Quote Discounts'!$K$4))</t>
  </si>
  <si>
    <t>=IFERROR(IF(NL("First","Sales Line Discount","Line Discount %","Code","@@"&amp;$G495,"Sales Type","Customer","Sales Code",$C$3)="",M495,NL("First","Sales Line Discount","Line Discount %","Code","@@"&amp;$G495,"Sales Type","Customer","Sales Code",$C$3)/100),0)</t>
  </si>
  <si>
    <t>=IFERROR(NL("First","Sales Line Discount","Line Discount %","Code","@@"&amp;$B495,"Sales Type","Customer","Sales Code",$C$3,"Type","Item Discount Group")/100,$N495)</t>
  </si>
  <si>
    <t>=IFERROR(K495/F495,"")</t>
  </si>
  <si>
    <t>=IF($P$7="EUR",(K495*1.8)/F495,(K495*1.8)/F495)</t>
  </si>
  <si>
    <t>=IF(VLOOKUP(B495,Product_Group_Discounts,3,FALSE)="",'New Quote Discounts'!$D$7,VLOOKUP(B495,Product_Group_Discounts,3,FALSE))</t>
  </si>
  <si>
    <t>5012568243237</t>
  </si>
  <si>
    <t>=IF($J$7="GBP",K495,IF($J$7="EUR",L495,M495))</t>
  </si>
  <si>
    <t>=(K495-J495)/K495</t>
  </si>
  <si>
    <t>=IFERROR(IF('Price List'!$E$3="QUOTE",K496-(K496*Q496),K496-(K496*L496)-(K496*Q496)),"")</t>
  </si>
  <si>
    <t>=IF($K$7="GBP",NL("First","Sales Price","Unit Price","Item No.","@@"&amp;$G496,"Ending Date","@@","Sales Type","All Customers","Currency Code","@@"),IF($K$7="EUR",NL("First","Sales Price","Unit Price","Item No.","@@"&amp;$G496,"Ending Date","@@","Sales Type","All Customers","Currency Code","@@")*'New Quote Discounts'!$K$3,NL("First","Sales Price","Unit Price","Item No.","@@"&amp;$G496,"Ending Date","@@","Sales Type","All Customers","Currency Code","@@")*'New Quote Discounts'!$K$4))</t>
  </si>
  <si>
    <t>=IFERROR(IF(NL("First","Sales Line Discount","Line Discount %","Code","@@"&amp;$G496,"Sales Type","Customer","Sales Code",$C$3)="",M496,NL("First","Sales Line Discount","Line Discount %","Code","@@"&amp;$G496,"Sales Type","Customer","Sales Code",$C$3)/100),0)</t>
  </si>
  <si>
    <t>=IFERROR(NL("First","Sales Line Discount","Line Discount %","Code","@@"&amp;$B496,"Sales Type","Customer","Sales Code",$C$3,"Type","Item Discount Group")/100,$N496)</t>
  </si>
  <si>
    <t>=IFERROR(K496/F496,"")</t>
  </si>
  <si>
    <t>=IF($P$7="EUR",(K496*1.8)/F496,(K496*1.8)/F496)</t>
  </si>
  <si>
    <t>=IF(VLOOKUP(B496,Product_Group_Discounts,3,FALSE)="",'New Quote Discounts'!$D$7,VLOOKUP(B496,Product_Group_Discounts,3,FALSE))</t>
  </si>
  <si>
    <t>5012568388440</t>
  </si>
  <si>
    <t>=IF($J$7="GBP",K496,IF($J$7="EUR",L496,M496))</t>
  </si>
  <si>
    <t>=(K496-J496)/K496</t>
  </si>
  <si>
    <t>=IFERROR(IF('Price List'!$E$3="QUOTE",K497-(K497*Q497),K497-(K497*L497)-(K497*Q497)),"")</t>
  </si>
  <si>
    <t>=IF($K$7="GBP",NL("First","Sales Price","Unit Price","Item No.","@@"&amp;$G497,"Ending Date","@@","Sales Type","All Customers","Currency Code","@@"),IF($K$7="EUR",NL("First","Sales Price","Unit Price","Item No.","@@"&amp;$G497,"Ending Date","@@","Sales Type","All Customers","Currency Code","@@")*'New Quote Discounts'!$K$3,NL("First","Sales Price","Unit Price","Item No.","@@"&amp;$G497,"Ending Date","@@","Sales Type","All Customers","Currency Code","@@")*'New Quote Discounts'!$K$4))</t>
  </si>
  <si>
    <t>=IFERROR(IF(NL("First","Sales Line Discount","Line Discount %","Code","@@"&amp;$G497,"Sales Type","Customer","Sales Code",$C$3)="",M497,NL("First","Sales Line Discount","Line Discount %","Code","@@"&amp;$G497,"Sales Type","Customer","Sales Code",$C$3)/100),0)</t>
  </si>
  <si>
    <t>=IFERROR(NL("First","Sales Line Discount","Line Discount %","Code","@@"&amp;$B497,"Sales Type","Customer","Sales Code",$C$3,"Type","Item Discount Group")/100,$N497)</t>
  </si>
  <si>
    <t>=IFERROR(K497/F497,"")</t>
  </si>
  <si>
    <t>=IF($P$7="EUR",(K497*1.8)/F497,(K497*1.8)/F497)</t>
  </si>
  <si>
    <t>=IF(VLOOKUP(B497,Product_Group_Discounts,3,FALSE)="",'New Quote Discounts'!$D$7,VLOOKUP(B497,Product_Group_Discounts,3,FALSE))</t>
  </si>
  <si>
    <t>5012568388457</t>
  </si>
  <si>
    <t>=IF($J$7="GBP",K497,IF($J$7="EUR",L497,M497))</t>
  </si>
  <si>
    <t>=(K497-J497)/K497</t>
  </si>
  <si>
    <t>=IFERROR(IF('Price List'!$E$3="QUOTE",K498-(K498*Q498),K498-(K498*L498)-(K498*Q498)),"")</t>
  </si>
  <si>
    <t>=IF($K$7="GBP",NL("First","Sales Price","Unit Price","Item No.","@@"&amp;$G498,"Ending Date","@@","Sales Type","All Customers","Currency Code","@@"),IF($K$7="EUR",NL("First","Sales Price","Unit Price","Item No.","@@"&amp;$G498,"Ending Date","@@","Sales Type","All Customers","Currency Code","@@")*'New Quote Discounts'!$K$3,NL("First","Sales Price","Unit Price","Item No.","@@"&amp;$G498,"Ending Date","@@","Sales Type","All Customers","Currency Code","@@")*'New Quote Discounts'!$K$4))</t>
  </si>
  <si>
    <t>=IFERROR(IF(NL("First","Sales Line Discount","Line Discount %","Code","@@"&amp;$G498,"Sales Type","Customer","Sales Code",$C$3)="",M498,NL("First","Sales Line Discount","Line Discount %","Code","@@"&amp;$G498,"Sales Type","Customer","Sales Code",$C$3)/100),0)</t>
  </si>
  <si>
    <t>=IFERROR(NL("First","Sales Line Discount","Line Discount %","Code","@@"&amp;$B498,"Sales Type","Customer","Sales Code",$C$3,"Type","Item Discount Group")/100,$N498)</t>
  </si>
  <si>
    <t>=IFERROR(K498/F498,"")</t>
  </si>
  <si>
    <t>=IF($P$7="EUR",(K498*1.8)/F498,(K498*1.8)/F498)</t>
  </si>
  <si>
    <t>=IF(VLOOKUP(B498,Product_Group_Discounts,3,FALSE)="",'New Quote Discounts'!$D$7,VLOOKUP(B498,Product_Group_Discounts,3,FALSE))</t>
  </si>
  <si>
    <t>5012568388518</t>
  </si>
  <si>
    <t>=IF($J$7="GBP",K498,IF($J$7="EUR",L498,M498))</t>
  </si>
  <si>
    <t>=(K498-J498)/K498</t>
  </si>
  <si>
    <t>=IFERROR(IF('Price List'!$E$3="QUOTE",K499-(K499*Q499),K499-(K499*L499)-(K499*Q499)),"")</t>
  </si>
  <si>
    <t>=IF($K$7="GBP",NL("First","Sales Price","Unit Price","Item No.","@@"&amp;$G499,"Ending Date","@@","Sales Type","All Customers","Currency Code","@@"),IF($K$7="EUR",NL("First","Sales Price","Unit Price","Item No.","@@"&amp;$G499,"Ending Date","@@","Sales Type","All Customers","Currency Code","@@")*'New Quote Discounts'!$K$3,NL("First","Sales Price","Unit Price","Item No.","@@"&amp;$G499,"Ending Date","@@","Sales Type","All Customers","Currency Code","@@")*'New Quote Discounts'!$K$4))</t>
  </si>
  <si>
    <t>=IFERROR(IF(NL("First","Sales Line Discount","Line Discount %","Code","@@"&amp;$G499,"Sales Type","Customer","Sales Code",$C$3)="",M499,NL("First","Sales Line Discount","Line Discount %","Code","@@"&amp;$G499,"Sales Type","Customer","Sales Code",$C$3)/100),0)</t>
  </si>
  <si>
    <t>=IFERROR(NL("First","Sales Line Discount","Line Discount %","Code","@@"&amp;$B499,"Sales Type","Customer","Sales Code",$C$3,"Type","Item Discount Group")/100,$N499)</t>
  </si>
  <si>
    <t>=IFERROR(K499/F499,"")</t>
  </si>
  <si>
    <t>=IF($P$7="EUR",(K499*1.8)/F499,(K499*1.8)/F499)</t>
  </si>
  <si>
    <t>=IF(VLOOKUP(B499,Product_Group_Discounts,3,FALSE)="",'New Quote Discounts'!$D$7,VLOOKUP(B499,Product_Group_Discounts,3,FALSE))</t>
  </si>
  <si>
    <t>5012568388525</t>
  </si>
  <si>
    <t>=IF($J$7="GBP",K499,IF($J$7="EUR",L499,M499))</t>
  </si>
  <si>
    <t>=(K499-J499)/K499</t>
  </si>
  <si>
    <t>=IFERROR(IF('Price List'!$E$3="QUOTE",K500-(K500*Q500),K500-(K500*L500)-(K500*Q500)),"")</t>
  </si>
  <si>
    <t>=IF($K$7="GBP",NL("First","Sales Price","Unit Price","Item No.","@@"&amp;$G500,"Ending Date","@@","Sales Type","All Customers","Currency Code","@@"),IF($K$7="EUR",NL("First","Sales Price","Unit Price","Item No.","@@"&amp;$G500,"Ending Date","@@","Sales Type","All Customers","Currency Code","@@")*'New Quote Discounts'!$K$3,NL("First","Sales Price","Unit Price","Item No.","@@"&amp;$G500,"Ending Date","@@","Sales Type","All Customers","Currency Code","@@")*'New Quote Discounts'!$K$4))</t>
  </si>
  <si>
    <t>=IFERROR(IF(NL("First","Sales Line Discount","Line Discount %","Code","@@"&amp;$G500,"Sales Type","Customer","Sales Code",$C$3)="",M500,NL("First","Sales Line Discount","Line Discount %","Code","@@"&amp;$G500,"Sales Type","Customer","Sales Code",$C$3)/100),0)</t>
  </si>
  <si>
    <t>=IFERROR(NL("First","Sales Line Discount","Line Discount %","Code","@@"&amp;$B500,"Sales Type","Customer","Sales Code",$C$3,"Type","Item Discount Group")/100,$N500)</t>
  </si>
  <si>
    <t>=IFERROR(K500/F500,"")</t>
  </si>
  <si>
    <t>=IF($P$7="EUR",(K500*1.8)/F500,(K500*1.8)/F500)</t>
  </si>
  <si>
    <t>=IF(VLOOKUP(B500,Product_Group_Discounts,3,FALSE)="",'New Quote Discounts'!$D$7,VLOOKUP(B500,Product_Group_Discounts,3,FALSE))</t>
  </si>
  <si>
    <t>5012568388587</t>
  </si>
  <si>
    <t>=IF($J$7="GBP",K500,IF($J$7="EUR",L500,M500))</t>
  </si>
  <si>
    <t>=(K500-J500)/K500</t>
  </si>
  <si>
    <t>=IFERROR(IF('Price List'!$E$3="QUOTE",K501-(K501*Q501),K501-(K501*L501)-(K501*Q501)),"")</t>
  </si>
  <si>
    <t>=IF($K$7="GBP",NL("First","Sales Price","Unit Price","Item No.","@@"&amp;$G501,"Ending Date","@@","Sales Type","All Customers","Currency Code","@@"),IF($K$7="EUR",NL("First","Sales Price","Unit Price","Item No.","@@"&amp;$G501,"Ending Date","@@","Sales Type","All Customers","Currency Code","@@")*'New Quote Discounts'!$K$3,NL("First","Sales Price","Unit Price","Item No.","@@"&amp;$G501,"Ending Date","@@","Sales Type","All Customers","Currency Code","@@")*'New Quote Discounts'!$K$4))</t>
  </si>
  <si>
    <t>=IFERROR(IF(NL("First","Sales Line Discount","Line Discount %","Code","@@"&amp;$G501,"Sales Type","Customer","Sales Code",$C$3)="",M501,NL("First","Sales Line Discount","Line Discount %","Code","@@"&amp;$G501,"Sales Type","Customer","Sales Code",$C$3)/100),0)</t>
  </si>
  <si>
    <t>=IFERROR(NL("First","Sales Line Discount","Line Discount %","Code","@@"&amp;$B501,"Sales Type","Customer","Sales Code",$C$3,"Type","Item Discount Group")/100,$N501)</t>
  </si>
  <si>
    <t>=IFERROR(K501/F501,"")</t>
  </si>
  <si>
    <t>=IF($P$7="EUR",(K501*1.8)/F501,(K501*1.8)/F501)</t>
  </si>
  <si>
    <t>=IF(VLOOKUP(B501,Product_Group_Discounts,3,FALSE)="",'New Quote Discounts'!$D$7,VLOOKUP(B501,Product_Group_Discounts,3,FALSE))</t>
  </si>
  <si>
    <t>5012568388594</t>
  </si>
  <si>
    <t>=IF($J$7="GBP",K501,IF($J$7="EUR",L501,M501))</t>
  </si>
  <si>
    <t>=(K501-J501)/K501</t>
  </si>
  <si>
    <t>=IFERROR(IF('Price List'!$E$3="QUOTE",K502-(K502*Q502),K502-(K502*L502)-(K502*Q502)),"")</t>
  </si>
  <si>
    <t>=IF($K$7="GBP",NL("First","Sales Price","Unit Price","Item No.","@@"&amp;$G502,"Ending Date","@@","Sales Type","All Customers","Currency Code","@@"),IF($K$7="EUR",NL("First","Sales Price","Unit Price","Item No.","@@"&amp;$G502,"Ending Date","@@","Sales Type","All Customers","Currency Code","@@")*'New Quote Discounts'!$K$3,NL("First","Sales Price","Unit Price","Item No.","@@"&amp;$G502,"Ending Date","@@","Sales Type","All Customers","Currency Code","@@")*'New Quote Discounts'!$K$4))</t>
  </si>
  <si>
    <t>=IFERROR(IF(NL("First","Sales Line Discount","Line Discount %","Code","@@"&amp;$G502,"Sales Type","Customer","Sales Code",$C$3)="",M502,NL("First","Sales Line Discount","Line Discount %","Code","@@"&amp;$G502,"Sales Type","Customer","Sales Code",$C$3)/100),0)</t>
  </si>
  <si>
    <t>=IFERROR(NL("First","Sales Line Discount","Line Discount %","Code","@@"&amp;$B502,"Sales Type","Customer","Sales Code",$C$3,"Type","Item Discount Group")/100,$N502)</t>
  </si>
  <si>
    <t>=IFERROR(K502/F502,"")</t>
  </si>
  <si>
    <t>=IF($P$7="EUR",(K502*1.8)/F502,(K502*1.8)/F502)</t>
  </si>
  <si>
    <t>=IF(VLOOKUP(B502,Product_Group_Discounts,3,FALSE)="",'New Quote Discounts'!$D$7,VLOOKUP(B502,Product_Group_Discounts,3,FALSE))</t>
  </si>
  <si>
    <t>5012568388655</t>
  </si>
  <si>
    <t>=IF($J$7="GBP",K502,IF($J$7="EUR",L502,M502))</t>
  </si>
  <si>
    <t>=(K502-J502)/K502</t>
  </si>
  <si>
    <t>=IFERROR(IF('Price List'!$E$3="QUOTE",K503-(K503*Q503),K503-(K503*L503)-(K503*Q503)),"")</t>
  </si>
  <si>
    <t>=IF($K$7="GBP",NL("First","Sales Price","Unit Price","Item No.","@@"&amp;$G503,"Ending Date","@@","Sales Type","All Customers","Currency Code","@@"),IF($K$7="EUR",NL("First","Sales Price","Unit Price","Item No.","@@"&amp;$G503,"Ending Date","@@","Sales Type","All Customers","Currency Code","@@")*'New Quote Discounts'!$K$3,NL("First","Sales Price","Unit Price","Item No.","@@"&amp;$G503,"Ending Date","@@","Sales Type","All Customers","Currency Code","@@")*'New Quote Discounts'!$K$4))</t>
  </si>
  <si>
    <t>=IFERROR(IF(NL("First","Sales Line Discount","Line Discount %","Code","@@"&amp;$G503,"Sales Type","Customer","Sales Code",$C$3)="",M503,NL("First","Sales Line Discount","Line Discount %","Code","@@"&amp;$G503,"Sales Type","Customer","Sales Code",$C$3)/100),0)</t>
  </si>
  <si>
    <t>=IFERROR(NL("First","Sales Line Discount","Line Discount %","Code","@@"&amp;$B503,"Sales Type","Customer","Sales Code",$C$3,"Type","Item Discount Group")/100,$N503)</t>
  </si>
  <si>
    <t>=IFERROR(K503/F503,"")</t>
  </si>
  <si>
    <t>=IF($P$7="EUR",(K503*1.8)/F503,(K503*1.8)/F503)</t>
  </si>
  <si>
    <t>=IF(VLOOKUP(B503,Product_Group_Discounts,3,FALSE)="",'New Quote Discounts'!$D$7,VLOOKUP(B503,Product_Group_Discounts,3,FALSE))</t>
  </si>
  <si>
    <t>5012568388662</t>
  </si>
  <si>
    <t>=IF($J$7="GBP",K503,IF($J$7="EUR",L503,M503))</t>
  </si>
  <si>
    <t>=(K503-J503)/K503</t>
  </si>
  <si>
    <t>=IFERROR(IF('Price List'!$E$3="QUOTE",K504-(K504*Q504),K504-(K504*L504)-(K504*Q504)),"")</t>
  </si>
  <si>
    <t>=IF($K$7="GBP",NL("First","Sales Price","Unit Price","Item No.","@@"&amp;$G504,"Ending Date","@@","Sales Type","All Customers","Currency Code","@@"),IF($K$7="EUR",NL("First","Sales Price","Unit Price","Item No.","@@"&amp;$G504,"Ending Date","@@","Sales Type","All Customers","Currency Code","@@")*'New Quote Discounts'!$K$3,NL("First","Sales Price","Unit Price","Item No.","@@"&amp;$G504,"Ending Date","@@","Sales Type","All Customers","Currency Code","@@")*'New Quote Discounts'!$K$4))</t>
  </si>
  <si>
    <t>=IFERROR(IF(NL("First","Sales Line Discount","Line Discount %","Code","@@"&amp;$G504,"Sales Type","Customer","Sales Code",$C$3)="",M504,NL("First","Sales Line Discount","Line Discount %","Code","@@"&amp;$G504,"Sales Type","Customer","Sales Code",$C$3)/100),0)</t>
  </si>
  <si>
    <t>=IFERROR(NL("First","Sales Line Discount","Line Discount %","Code","@@"&amp;$B504,"Sales Type","Customer","Sales Code",$C$3,"Type","Item Discount Group")/100,$N504)</t>
  </si>
  <si>
    <t>=IFERROR(K504/F504,"")</t>
  </si>
  <si>
    <t>=IF($P$7="EUR",(K504*1.8)/F504,(K504*1.8)/F504)</t>
  </si>
  <si>
    <t>=IF(VLOOKUP(B504,Product_Group_Discounts,3,FALSE)="",'New Quote Discounts'!$D$7,VLOOKUP(B504,Product_Group_Discounts,3,FALSE))</t>
  </si>
  <si>
    <t>5012568388723</t>
  </si>
  <si>
    <t>=IF($J$7="GBP",K504,IF($J$7="EUR",L504,M504))</t>
  </si>
  <si>
    <t>=(K504-J504)/K504</t>
  </si>
  <si>
    <t>=IFERROR(IF('Price List'!$E$3="QUOTE",K505-(K505*Q505),K505-(K505*L505)-(K505*Q505)),"")</t>
  </si>
  <si>
    <t>=IF($K$7="GBP",NL("First","Sales Price","Unit Price","Item No.","@@"&amp;$G505,"Ending Date","@@","Sales Type","All Customers","Currency Code","@@"),IF($K$7="EUR",NL("First","Sales Price","Unit Price","Item No.","@@"&amp;$G505,"Ending Date","@@","Sales Type","All Customers","Currency Code","@@")*'New Quote Discounts'!$K$3,NL("First","Sales Price","Unit Price","Item No.","@@"&amp;$G505,"Ending Date","@@","Sales Type","All Customers","Currency Code","@@")*'New Quote Discounts'!$K$4))</t>
  </si>
  <si>
    <t>=IFERROR(IF(NL("First","Sales Line Discount","Line Discount %","Code","@@"&amp;$G505,"Sales Type","Customer","Sales Code",$C$3)="",M505,NL("First","Sales Line Discount","Line Discount %","Code","@@"&amp;$G505,"Sales Type","Customer","Sales Code",$C$3)/100),0)</t>
  </si>
  <si>
    <t>=IFERROR(NL("First","Sales Line Discount","Line Discount %","Code","@@"&amp;$B505,"Sales Type","Customer","Sales Code",$C$3,"Type","Item Discount Group")/100,$N505)</t>
  </si>
  <si>
    <t>=IFERROR(K505/F505,"")</t>
  </si>
  <si>
    <t>=IF($P$7="EUR",(K505*1.8)/F505,(K505*1.8)/F505)</t>
  </si>
  <si>
    <t>=IF(VLOOKUP(B505,Product_Group_Discounts,3,FALSE)="",'New Quote Discounts'!$D$7,VLOOKUP(B505,Product_Group_Discounts,3,FALSE))</t>
  </si>
  <si>
    <t>5012568388730</t>
  </si>
  <si>
    <t>=IF($J$7="GBP",K505,IF($J$7="EUR",L505,M505))</t>
  </si>
  <si>
    <t>=(K505-J505)/K505</t>
  </si>
  <si>
    <t>=IFERROR(IF('Price List'!$E$3="QUOTE",K506-(K506*Q506),K506-(K506*L506)-(K506*Q506)),"")</t>
  </si>
  <si>
    <t>=IF($K$7="GBP",NL("First","Sales Price","Unit Price","Item No.","@@"&amp;$G506,"Ending Date","@@","Sales Type","All Customers","Currency Code","@@"),IF($K$7="EUR",NL("First","Sales Price","Unit Price","Item No.","@@"&amp;$G506,"Ending Date","@@","Sales Type","All Customers","Currency Code","@@")*'New Quote Discounts'!$K$3,NL("First","Sales Price","Unit Price","Item No.","@@"&amp;$G506,"Ending Date","@@","Sales Type","All Customers","Currency Code","@@")*'New Quote Discounts'!$K$4))</t>
  </si>
  <si>
    <t>=IFERROR(IF(NL("First","Sales Line Discount","Line Discount %","Code","@@"&amp;$G506,"Sales Type","Customer","Sales Code",$C$3)="",M506,NL("First","Sales Line Discount","Line Discount %","Code","@@"&amp;$G506,"Sales Type","Customer","Sales Code",$C$3)/100),0)</t>
  </si>
  <si>
    <t>=IFERROR(NL("First","Sales Line Discount","Line Discount %","Code","@@"&amp;$B506,"Sales Type","Customer","Sales Code",$C$3,"Type","Item Discount Group")/100,$N506)</t>
  </si>
  <si>
    <t>=IFERROR(K506/F506,"")</t>
  </si>
  <si>
    <t>=IF($P$7="EUR",(K506*1.8)/F506,(K506*1.8)/F506)</t>
  </si>
  <si>
    <t>=IF(VLOOKUP(B506,Product_Group_Discounts,3,FALSE)="",'New Quote Discounts'!$D$7,VLOOKUP(B506,Product_Group_Discounts,3,FALSE))</t>
  </si>
  <si>
    <t>5012568386705</t>
  </si>
  <si>
    <t>=IF($J$7="GBP",K506,IF($J$7="EUR",L506,M506))</t>
  </si>
  <si>
    <t>=(K506-J506)/K506</t>
  </si>
  <si>
    <t>9.60000000000582</t>
  </si>
  <si>
    <t>=IFERROR(IF('Price List'!$E$3="QUOTE",K507-(K507*Q507),K507-(K507*L507)-(K507*Q507)),"")</t>
  </si>
  <si>
    <t>=IF($K$7="GBP",NL("First","Sales Price","Unit Price","Item No.","@@"&amp;$G507,"Ending Date","@@","Sales Type","All Customers","Currency Code","@@"),IF($K$7="EUR",NL("First","Sales Price","Unit Price","Item No.","@@"&amp;$G507,"Ending Date","@@","Sales Type","All Customers","Currency Code","@@")*'New Quote Discounts'!$K$3,NL("First","Sales Price","Unit Price","Item No.","@@"&amp;$G507,"Ending Date","@@","Sales Type","All Customers","Currency Code","@@")*'New Quote Discounts'!$K$4))</t>
  </si>
  <si>
    <t>=IFERROR(IF(NL("First","Sales Line Discount","Line Discount %","Code","@@"&amp;$G507,"Sales Type","Customer","Sales Code",$C$3)="",M507,NL("First","Sales Line Discount","Line Discount %","Code","@@"&amp;$G507,"Sales Type","Customer","Sales Code",$C$3)/100),0)</t>
  </si>
  <si>
    <t>=IFERROR(NL("First","Sales Line Discount","Line Discount %","Code","@@"&amp;$B507,"Sales Type","Customer","Sales Code",$C$3,"Type","Item Discount Group")/100,$N507)</t>
  </si>
  <si>
    <t>=IFERROR(K507/F507,"")</t>
  </si>
  <si>
    <t>=IF($P$7="EUR",(K507*1.8)/F507,(K507*1.8)/F507)</t>
  </si>
  <si>
    <t>=IF(VLOOKUP(B507,Product_Group_Discounts,3,FALSE)="",'New Quote Discounts'!$D$7,VLOOKUP(B507,Product_Group_Discounts,3,FALSE))</t>
  </si>
  <si>
    <t>5012568386712</t>
  </si>
  <si>
    <t>=IF($J$7="GBP",K507,IF($J$7="EUR",L507,M507))</t>
  </si>
  <si>
    <t>=(K507-J507)/K507</t>
  </si>
  <si>
    <t>=IFERROR(IF('Price List'!$E$3="QUOTE",K508-(K508*Q508),K508-(K508*L508)-(K508*Q508)),"")</t>
  </si>
  <si>
    <t>=IF($K$7="GBP",NL("First","Sales Price","Unit Price","Item No.","@@"&amp;$G508,"Ending Date","@@","Sales Type","All Customers","Currency Code","@@"),IF($K$7="EUR",NL("First","Sales Price","Unit Price","Item No.","@@"&amp;$G508,"Ending Date","@@","Sales Type","All Customers","Currency Code","@@")*'New Quote Discounts'!$K$3,NL("First","Sales Price","Unit Price","Item No.","@@"&amp;$G508,"Ending Date","@@","Sales Type","All Customers","Currency Code","@@")*'New Quote Discounts'!$K$4))</t>
  </si>
  <si>
    <t>=IFERROR(IF(NL("First","Sales Line Discount","Line Discount %","Code","@@"&amp;$G508,"Sales Type","Customer","Sales Code",$C$3)="",M508,NL("First","Sales Line Discount","Line Discount %","Code","@@"&amp;$G508,"Sales Type","Customer","Sales Code",$C$3)/100),0)</t>
  </si>
  <si>
    <t>=IFERROR(NL("First","Sales Line Discount","Line Discount %","Code","@@"&amp;$B508,"Sales Type","Customer","Sales Code",$C$3,"Type","Item Discount Group")/100,$N508)</t>
  </si>
  <si>
    <t>=IFERROR(K508/F508,"")</t>
  </si>
  <si>
    <t>=IF($P$7="EUR",(K508*1.8)/F508,(K508*1.8)/F508)</t>
  </si>
  <si>
    <t>=IF(VLOOKUP(B508,Product_Group_Discounts,3,FALSE)="",'New Quote Discounts'!$D$7,VLOOKUP(B508,Product_Group_Discounts,3,FALSE))</t>
  </si>
  <si>
    <t>5012568386774</t>
  </si>
  <si>
    <t>=IF($J$7="GBP",K508,IF($J$7="EUR",L508,M508))</t>
  </si>
  <si>
    <t>=(K508-J508)/K508</t>
  </si>
  <si>
    <t>=IFERROR(IF('Price List'!$E$3="QUOTE",K509-(K509*Q509),K509-(K509*L509)-(K509*Q509)),"")</t>
  </si>
  <si>
    <t>=IF($K$7="GBP",NL("First","Sales Price","Unit Price","Item No.","@@"&amp;$G509,"Ending Date","@@","Sales Type","All Customers","Currency Code","@@"),IF($K$7="EUR",NL("First","Sales Price","Unit Price","Item No.","@@"&amp;$G509,"Ending Date","@@","Sales Type","All Customers","Currency Code","@@")*'New Quote Discounts'!$K$3,NL("First","Sales Price","Unit Price","Item No.","@@"&amp;$G509,"Ending Date","@@","Sales Type","All Customers","Currency Code","@@")*'New Quote Discounts'!$K$4))</t>
  </si>
  <si>
    <t>=IFERROR(IF(NL("First","Sales Line Discount","Line Discount %","Code","@@"&amp;$G509,"Sales Type","Customer","Sales Code",$C$3)="",M509,NL("First","Sales Line Discount","Line Discount %","Code","@@"&amp;$G509,"Sales Type","Customer","Sales Code",$C$3)/100),0)</t>
  </si>
  <si>
    <t>=IFERROR(NL("First","Sales Line Discount","Line Discount %","Code","@@"&amp;$B509,"Sales Type","Customer","Sales Code",$C$3,"Type","Item Discount Group")/100,$N509)</t>
  </si>
  <si>
    <t>=IFERROR(K509/F509,"")</t>
  </si>
  <si>
    <t>=IF($P$7="EUR",(K509*1.8)/F509,(K509*1.8)/F509)</t>
  </si>
  <si>
    <t>=IF(VLOOKUP(B509,Product_Group_Discounts,3,FALSE)="",'New Quote Discounts'!$D$7,VLOOKUP(B509,Product_Group_Discounts,3,FALSE))</t>
  </si>
  <si>
    <t>5012568386781</t>
  </si>
  <si>
    <t>=IF($J$7="GBP",K509,IF($J$7="EUR",L509,M509))</t>
  </si>
  <si>
    <t>=(K509-J509)/K509</t>
  </si>
  <si>
    <t>=IFERROR(IF('Price List'!$E$3="QUOTE",K510-(K510*Q510),K510-(K510*L510)-(K510*Q510)),"")</t>
  </si>
  <si>
    <t>=IF($K$7="GBP",NL("First","Sales Price","Unit Price","Item No.","@@"&amp;$G510,"Ending Date","@@","Sales Type","All Customers","Currency Code","@@"),IF($K$7="EUR",NL("First","Sales Price","Unit Price","Item No.","@@"&amp;$G510,"Ending Date","@@","Sales Type","All Customers","Currency Code","@@")*'New Quote Discounts'!$K$3,NL("First","Sales Price","Unit Price","Item No.","@@"&amp;$G510,"Ending Date","@@","Sales Type","All Customers","Currency Code","@@")*'New Quote Discounts'!$K$4))</t>
  </si>
  <si>
    <t>=IFERROR(IF(NL("First","Sales Line Discount","Line Discount %","Code","@@"&amp;$G510,"Sales Type","Customer","Sales Code",$C$3)="",M510,NL("First","Sales Line Discount","Line Discount %","Code","@@"&amp;$G510,"Sales Type","Customer","Sales Code",$C$3)/100),0)</t>
  </si>
  <si>
    <t>=IFERROR(NL("First","Sales Line Discount","Line Discount %","Code","@@"&amp;$B510,"Sales Type","Customer","Sales Code",$C$3,"Type","Item Discount Group")/100,$N510)</t>
  </si>
  <si>
    <t>=IFERROR(K510/F510,"")</t>
  </si>
  <si>
    <t>=IF($P$7="EUR",(K510*1.8)/F510,(K510*1.8)/F510)</t>
  </si>
  <si>
    <t>=IF(VLOOKUP(B510,Product_Group_Discounts,3,FALSE)="",'New Quote Discounts'!$D$7,VLOOKUP(B510,Product_Group_Discounts,3,FALSE))</t>
  </si>
  <si>
    <t>5012568386842</t>
  </si>
  <si>
    <t>=IF($J$7="GBP",K510,IF($J$7="EUR",L510,M510))</t>
  </si>
  <si>
    <t>=(K510-J510)/K510</t>
  </si>
  <si>
    <t>=IFERROR(IF('Price List'!$E$3="QUOTE",K511-(K511*Q511),K511-(K511*L511)-(K511*Q511)),"")</t>
  </si>
  <si>
    <t>=IF($K$7="GBP",NL("First","Sales Price","Unit Price","Item No.","@@"&amp;$G511,"Ending Date","@@","Sales Type","All Customers","Currency Code","@@"),IF($K$7="EUR",NL("First","Sales Price","Unit Price","Item No.","@@"&amp;$G511,"Ending Date","@@","Sales Type","All Customers","Currency Code","@@")*'New Quote Discounts'!$K$3,NL("First","Sales Price","Unit Price","Item No.","@@"&amp;$G511,"Ending Date","@@","Sales Type","All Customers","Currency Code","@@")*'New Quote Discounts'!$K$4))</t>
  </si>
  <si>
    <t>=IFERROR(IF(NL("First","Sales Line Discount","Line Discount %","Code","@@"&amp;$G511,"Sales Type","Customer","Sales Code",$C$3)="",M511,NL("First","Sales Line Discount","Line Discount %","Code","@@"&amp;$G511,"Sales Type","Customer","Sales Code",$C$3)/100),0)</t>
  </si>
  <si>
    <t>=IFERROR(NL("First","Sales Line Discount","Line Discount %","Code","@@"&amp;$B511,"Sales Type","Customer","Sales Code",$C$3,"Type","Item Discount Group")/100,$N511)</t>
  </si>
  <si>
    <t>=IFERROR(K511/F511,"")</t>
  </si>
  <si>
    <t>=IF($P$7="EUR",(K511*1.8)/F511,(K511*1.8)/F511)</t>
  </si>
  <si>
    <t>=IF(VLOOKUP(B511,Product_Group_Discounts,3,FALSE)="",'New Quote Discounts'!$D$7,VLOOKUP(B511,Product_Group_Discounts,3,FALSE))</t>
  </si>
  <si>
    <t>5012568386859</t>
  </si>
  <si>
    <t>=IF($J$7="GBP",K511,IF($J$7="EUR",L511,M511))</t>
  </si>
  <si>
    <t>=(K511-J511)/K511</t>
  </si>
  <si>
    <t>=IFERROR(IF('Price List'!$E$3="QUOTE",K512-(K512*Q512),K512-(K512*L512)-(K512*Q512)),"")</t>
  </si>
  <si>
    <t>=IF($K$7="GBP",NL("First","Sales Price","Unit Price","Item No.","@@"&amp;$G512,"Ending Date","@@","Sales Type","All Customers","Currency Code","@@"),IF($K$7="EUR",NL("First","Sales Price","Unit Price","Item No.","@@"&amp;$G512,"Ending Date","@@","Sales Type","All Customers","Currency Code","@@")*'New Quote Discounts'!$K$3,NL("First","Sales Price","Unit Price","Item No.","@@"&amp;$G512,"Ending Date","@@","Sales Type","All Customers","Currency Code","@@")*'New Quote Discounts'!$K$4))</t>
  </si>
  <si>
    <t>=IFERROR(IF(NL("First","Sales Line Discount","Line Discount %","Code","@@"&amp;$G512,"Sales Type","Customer","Sales Code",$C$3)="",M512,NL("First","Sales Line Discount","Line Discount %","Code","@@"&amp;$G512,"Sales Type","Customer","Sales Code",$C$3)/100),0)</t>
  </si>
  <si>
    <t>=IFERROR(NL("First","Sales Line Discount","Line Discount %","Code","@@"&amp;$B512,"Sales Type","Customer","Sales Code",$C$3,"Type","Item Discount Group")/100,$N512)</t>
  </si>
  <si>
    <t>=IFERROR(K512/F512,"")</t>
  </si>
  <si>
    <t>=IF($P$7="EUR",(K512*1.8)/F512,(K512*1.8)/F512)</t>
  </si>
  <si>
    <t>=IF(VLOOKUP(B512,Product_Group_Discounts,3,FALSE)="",'New Quote Discounts'!$D$7,VLOOKUP(B512,Product_Group_Discounts,3,FALSE))</t>
  </si>
  <si>
    <t>5012568386910</t>
  </si>
  <si>
    <t>=IF($J$7="GBP",K512,IF($J$7="EUR",L512,M512))</t>
  </si>
  <si>
    <t>=(K512-J512)/K512</t>
  </si>
  <si>
    <t>=IFERROR(IF('Price List'!$E$3="QUOTE",K513-(K513*Q513),K513-(K513*L513)-(K513*Q513)),"")</t>
  </si>
  <si>
    <t>=IF($K$7="GBP",NL("First","Sales Price","Unit Price","Item No.","@@"&amp;$G513,"Ending Date","@@","Sales Type","All Customers","Currency Code","@@"),IF($K$7="EUR",NL("First","Sales Price","Unit Price","Item No.","@@"&amp;$G513,"Ending Date","@@","Sales Type","All Customers","Currency Code","@@")*'New Quote Discounts'!$K$3,NL("First","Sales Price","Unit Price","Item No.","@@"&amp;$G513,"Ending Date","@@","Sales Type","All Customers","Currency Code","@@")*'New Quote Discounts'!$K$4))</t>
  </si>
  <si>
    <t>=IFERROR(IF(NL("First","Sales Line Discount","Line Discount %","Code","@@"&amp;$G513,"Sales Type","Customer","Sales Code",$C$3)="",M513,NL("First","Sales Line Discount","Line Discount %","Code","@@"&amp;$G513,"Sales Type","Customer","Sales Code",$C$3)/100),0)</t>
  </si>
  <si>
    <t>=IFERROR(NL("First","Sales Line Discount","Line Discount %","Code","@@"&amp;$B513,"Sales Type","Customer","Sales Code",$C$3,"Type","Item Discount Group")/100,$N513)</t>
  </si>
  <si>
    <t>=IFERROR(K513/F513,"")</t>
  </si>
  <si>
    <t>=IF($P$7="EUR",(K513*1.8)/F513,(K513*1.8)/F513)</t>
  </si>
  <si>
    <t>=IF(VLOOKUP(B513,Product_Group_Discounts,3,FALSE)="",'New Quote Discounts'!$D$7,VLOOKUP(B513,Product_Group_Discounts,3,FALSE))</t>
  </si>
  <si>
    <t>5012568386927</t>
  </si>
  <si>
    <t>=IF($J$7="GBP",K513,IF($J$7="EUR",L513,M513))</t>
  </si>
  <si>
    <t>=(K513-J513)/K513</t>
  </si>
  <si>
    <t>=IFERROR(IF('Price List'!$E$3="QUOTE",K514-(K514*Q514),K514-(K514*L514)-(K514*Q514)),"")</t>
  </si>
  <si>
    <t>=IF($K$7="GBP",NL("First","Sales Price","Unit Price","Item No.","@@"&amp;$G514,"Ending Date","@@","Sales Type","All Customers","Currency Code","@@"),IF($K$7="EUR",NL("First","Sales Price","Unit Price","Item No.","@@"&amp;$G514,"Ending Date","@@","Sales Type","All Customers","Currency Code","@@")*'New Quote Discounts'!$K$3,NL("First","Sales Price","Unit Price","Item No.","@@"&amp;$G514,"Ending Date","@@","Sales Type","All Customers","Currency Code","@@")*'New Quote Discounts'!$K$4))</t>
  </si>
  <si>
    <t>=IFERROR(IF(NL("First","Sales Line Discount","Line Discount %","Code","@@"&amp;$G514,"Sales Type","Customer","Sales Code",$C$3)="",M514,NL("First","Sales Line Discount","Line Discount %","Code","@@"&amp;$G514,"Sales Type","Customer","Sales Code",$C$3)/100),0)</t>
  </si>
  <si>
    <t>=IFERROR(NL("First","Sales Line Discount","Line Discount %","Code","@@"&amp;$B514,"Sales Type","Customer","Sales Code",$C$3,"Type","Item Discount Group")/100,$N514)</t>
  </si>
  <si>
    <t>=IFERROR(K514/F514,"")</t>
  </si>
  <si>
    <t>=IF($P$7="EUR",(K514*1.8)/F514,(K514*1.8)/F514)</t>
  </si>
  <si>
    <t>=IF(VLOOKUP(B514,Product_Group_Discounts,3,FALSE)="",'New Quote Discounts'!$D$7,VLOOKUP(B514,Product_Group_Discounts,3,FALSE))</t>
  </si>
  <si>
    <t>5012568389492</t>
  </si>
  <si>
    <t>=IF($J$7="GBP",K514,IF($J$7="EUR",L514,M514))</t>
  </si>
  <si>
    <t>=(K514-J514)/K514</t>
  </si>
  <si>
    <t>=IFERROR(IF('Price List'!$E$3="QUOTE",K515-(K515*Q515),K515-(K515*L515)-(K515*Q515)),"")</t>
  </si>
  <si>
    <t>=IF($K$7="GBP",NL("First","Sales Price","Unit Price","Item No.","@@"&amp;$G515,"Ending Date","@@","Sales Type","All Customers","Currency Code","@@"),IF($K$7="EUR",NL("First","Sales Price","Unit Price","Item No.","@@"&amp;$G515,"Ending Date","@@","Sales Type","All Customers","Currency Code","@@")*'New Quote Discounts'!$K$3,NL("First","Sales Price","Unit Price","Item No.","@@"&amp;$G515,"Ending Date","@@","Sales Type","All Customers","Currency Code","@@")*'New Quote Discounts'!$K$4))</t>
  </si>
  <si>
    <t>=IFERROR(IF(NL("First","Sales Line Discount","Line Discount %","Code","@@"&amp;$G515,"Sales Type","Customer","Sales Code",$C$3)="",M515,NL("First","Sales Line Discount","Line Discount %","Code","@@"&amp;$G515,"Sales Type","Customer","Sales Code",$C$3)/100),0)</t>
  </si>
  <si>
    <t>=IFERROR(NL("First","Sales Line Discount","Line Discount %","Code","@@"&amp;$B515,"Sales Type","Customer","Sales Code",$C$3,"Type","Item Discount Group")/100,$N515)</t>
  </si>
  <si>
    <t>=IFERROR(K515/F515,"")</t>
  </si>
  <si>
    <t>=IF($P$7="EUR",(K515*1.8)/F515,(K515*1.8)/F515)</t>
  </si>
  <si>
    <t>=IF(VLOOKUP(B515,Product_Group_Discounts,3,FALSE)="",'New Quote Discounts'!$D$7,VLOOKUP(B515,Product_Group_Discounts,3,FALSE))</t>
  </si>
  <si>
    <t>5012568389508</t>
  </si>
  <si>
    <t>=IF($J$7="GBP",K515,IF($J$7="EUR",L515,M515))</t>
  </si>
  <si>
    <t>=(K515-J515)/K515</t>
  </si>
  <si>
    <t>7.47000000000116</t>
  </si>
  <si>
    <t>=IFERROR(IF('Price List'!$E$3="QUOTE",K516-(K516*Q516),K516-(K516*L516)-(K516*Q516)),"")</t>
  </si>
  <si>
    <t>=IF($K$7="GBP",NL("First","Sales Price","Unit Price","Item No.","@@"&amp;$G516,"Ending Date","@@","Sales Type","All Customers","Currency Code","@@"),IF($K$7="EUR",NL("First","Sales Price","Unit Price","Item No.","@@"&amp;$G516,"Ending Date","@@","Sales Type","All Customers","Currency Code","@@")*'New Quote Discounts'!$K$3,NL("First","Sales Price","Unit Price","Item No.","@@"&amp;$G516,"Ending Date","@@","Sales Type","All Customers","Currency Code","@@")*'New Quote Discounts'!$K$4))</t>
  </si>
  <si>
    <t>=IFERROR(IF(NL("First","Sales Line Discount","Line Discount %","Code","@@"&amp;$G516,"Sales Type","Customer","Sales Code",$C$3)="",M516,NL("First","Sales Line Discount","Line Discount %","Code","@@"&amp;$G516,"Sales Type","Customer","Sales Code",$C$3)/100),0)</t>
  </si>
  <si>
    <t>=IFERROR(NL("First","Sales Line Discount","Line Discount %","Code","@@"&amp;$B516,"Sales Type","Customer","Sales Code",$C$3,"Type","Item Discount Group")/100,$N516)</t>
  </si>
  <si>
    <t>=IFERROR(K516/F516,"")</t>
  </si>
  <si>
    <t>=IF($P$7="EUR",(K516*1.8)/F516,(K516*1.8)/F516)</t>
  </si>
  <si>
    <t>=IF(VLOOKUP(B516,Product_Group_Discounts,3,FALSE)="",'New Quote Discounts'!$D$7,VLOOKUP(B516,Product_Group_Discounts,3,FALSE))</t>
  </si>
  <si>
    <t>5012568386989</t>
  </si>
  <si>
    <t>=IF($J$7="GBP",K516,IF($J$7="EUR",L516,M516))</t>
  </si>
  <si>
    <t>=(K516-J516)/K516</t>
  </si>
  <si>
    <t>14.9400000000023</t>
  </si>
  <si>
    <t>=IFERROR(IF('Price List'!$E$3="QUOTE",K517-(K517*Q517),K517-(K517*L517)-(K517*Q517)),"")</t>
  </si>
  <si>
    <t>=IF($K$7="GBP",NL("First","Sales Price","Unit Price","Item No.","@@"&amp;$G517,"Ending Date","@@","Sales Type","All Customers","Currency Code","@@"),IF($K$7="EUR",NL("First","Sales Price","Unit Price","Item No.","@@"&amp;$G517,"Ending Date","@@","Sales Type","All Customers","Currency Code","@@")*'New Quote Discounts'!$K$3,NL("First","Sales Price","Unit Price","Item No.","@@"&amp;$G517,"Ending Date","@@","Sales Type","All Customers","Currency Code","@@")*'New Quote Discounts'!$K$4))</t>
  </si>
  <si>
    <t>=IFERROR(IF(NL("First","Sales Line Discount","Line Discount %","Code","@@"&amp;$G517,"Sales Type","Customer","Sales Code",$C$3)="",M517,NL("First","Sales Line Discount","Line Discount %","Code","@@"&amp;$G517,"Sales Type","Customer","Sales Code",$C$3)/100),0)</t>
  </si>
  <si>
    <t>=IFERROR(NL("First","Sales Line Discount","Line Discount %","Code","@@"&amp;$B517,"Sales Type","Customer","Sales Code",$C$3,"Type","Item Discount Group")/100,$N517)</t>
  </si>
  <si>
    <t>=IFERROR(K517/F517,"")</t>
  </si>
  <si>
    <t>=IF($P$7="EUR",(K517*1.8)/F517,(K517*1.8)/F517)</t>
  </si>
  <si>
    <t>=IF(VLOOKUP(B517,Product_Group_Discounts,3,FALSE)="",'New Quote Discounts'!$D$7,VLOOKUP(B517,Product_Group_Discounts,3,FALSE))</t>
  </si>
  <si>
    <t>5012568386996</t>
  </si>
  <si>
    <t>=IF($J$7="GBP",K517,IF($J$7="EUR",L517,M517))</t>
  </si>
  <si>
    <t>=(K517-J517)/K517</t>
  </si>
  <si>
    <t>=IFERROR(IF('Price List'!$E$3="QUOTE",K518-(K518*Q518),K518-(K518*L518)-(K518*Q518)),"")</t>
  </si>
  <si>
    <t>=IF($K$7="GBP",NL("First","Sales Price","Unit Price","Item No.","@@"&amp;$G518,"Ending Date","@@","Sales Type","All Customers","Currency Code","@@"),IF($K$7="EUR",NL("First","Sales Price","Unit Price","Item No.","@@"&amp;$G518,"Ending Date","@@","Sales Type","All Customers","Currency Code","@@")*'New Quote Discounts'!$K$3,NL("First","Sales Price","Unit Price","Item No.","@@"&amp;$G518,"Ending Date","@@","Sales Type","All Customers","Currency Code","@@")*'New Quote Discounts'!$K$4))</t>
  </si>
  <si>
    <t>=IFERROR(IF(NL("First","Sales Line Discount","Line Discount %","Code","@@"&amp;$G518,"Sales Type","Customer","Sales Code",$C$3)="",M518,NL("First","Sales Line Discount","Line Discount %","Code","@@"&amp;$G518,"Sales Type","Customer","Sales Code",$C$3)/100),0)</t>
  </si>
  <si>
    <t>=IFERROR(NL("First","Sales Line Discount","Line Discount %","Code","@@"&amp;$B518,"Sales Type","Customer","Sales Code",$C$3,"Type","Item Discount Group")/100,$N518)</t>
  </si>
  <si>
    <t>=IFERROR(K518/F518,"")</t>
  </si>
  <si>
    <t>=IF($P$7="EUR",(K518*1.8)/F518,(K518*1.8)/F518)</t>
  </si>
  <si>
    <t>=IF(VLOOKUP(B518,Product_Group_Discounts,3,FALSE)="",'New Quote Discounts'!$D$7,VLOOKUP(B518,Product_Group_Discounts,3,FALSE))</t>
  </si>
  <si>
    <t>5012568387054</t>
  </si>
  <si>
    <t>=IF($J$7="GBP",K518,IF($J$7="EUR",L518,M518))</t>
  </si>
  <si>
    <t>=(K518-J518)/K518</t>
  </si>
  <si>
    <t>=IFERROR(IF('Price List'!$E$3="QUOTE",K519-(K519*Q519),K519-(K519*L519)-(K519*Q519)),"")</t>
  </si>
  <si>
    <t>=IF($K$7="GBP",NL("First","Sales Price","Unit Price","Item No.","@@"&amp;$G519,"Ending Date","@@","Sales Type","All Customers","Currency Code","@@"),IF($K$7="EUR",NL("First","Sales Price","Unit Price","Item No.","@@"&amp;$G519,"Ending Date","@@","Sales Type","All Customers","Currency Code","@@")*'New Quote Discounts'!$K$3,NL("First","Sales Price","Unit Price","Item No.","@@"&amp;$G519,"Ending Date","@@","Sales Type","All Customers","Currency Code","@@")*'New Quote Discounts'!$K$4))</t>
  </si>
  <si>
    <t>=IFERROR(IF(NL("First","Sales Line Discount","Line Discount %","Code","@@"&amp;$G519,"Sales Type","Customer","Sales Code",$C$3)="",M519,NL("First","Sales Line Discount","Line Discount %","Code","@@"&amp;$G519,"Sales Type","Customer","Sales Code",$C$3)/100),0)</t>
  </si>
  <si>
    <t>=IFERROR(NL("First","Sales Line Discount","Line Discount %","Code","@@"&amp;$B519,"Sales Type","Customer","Sales Code",$C$3,"Type","Item Discount Group")/100,$N519)</t>
  </si>
  <si>
    <t>=IFERROR(K519/F519,"")</t>
  </si>
  <si>
    <t>=IF($P$7="EUR",(K519*1.8)/F519,(K519*1.8)/F519)</t>
  </si>
  <si>
    <t>=IF(VLOOKUP(B519,Product_Group_Discounts,3,FALSE)="",'New Quote Discounts'!$D$7,VLOOKUP(B519,Product_Group_Discounts,3,FALSE))</t>
  </si>
  <si>
    <t>5012568387061</t>
  </si>
  <si>
    <t>=IF($J$7="GBP",K519,IF($J$7="EUR",L519,M519))</t>
  </si>
  <si>
    <t>=(K519-J519)/K519</t>
  </si>
  <si>
    <t>=IFERROR(IF('Price List'!$E$3="QUOTE",K520-(K520*Q520),K520-(K520*L520)-(K520*Q520)),"")</t>
  </si>
  <si>
    <t>=IF($K$7="GBP",NL("First","Sales Price","Unit Price","Item No.","@@"&amp;$G520,"Ending Date","@@","Sales Type","All Customers","Currency Code","@@"),IF($K$7="EUR",NL("First","Sales Price","Unit Price","Item No.","@@"&amp;$G520,"Ending Date","@@","Sales Type","All Customers","Currency Code","@@")*'New Quote Discounts'!$K$3,NL("First","Sales Price","Unit Price","Item No.","@@"&amp;$G520,"Ending Date","@@","Sales Type","All Customers","Currency Code","@@")*'New Quote Discounts'!$K$4))</t>
  </si>
  <si>
    <t>=IFERROR(IF(NL("First","Sales Line Discount","Line Discount %","Code","@@"&amp;$G520,"Sales Type","Customer","Sales Code",$C$3)="",M520,NL("First","Sales Line Discount","Line Discount %","Code","@@"&amp;$G520,"Sales Type","Customer","Sales Code",$C$3)/100),0)</t>
  </si>
  <si>
    <t>=IFERROR(NL("First","Sales Line Discount","Line Discount %","Code","@@"&amp;$B520,"Sales Type","Customer","Sales Code",$C$3,"Type","Item Discount Group")/100,$N520)</t>
  </si>
  <si>
    <t>=IFERROR(K520/F520,"")</t>
  </si>
  <si>
    <t>=IF($P$7="EUR",(K520*1.8)/F520,(K520*1.8)/F520)</t>
  </si>
  <si>
    <t>=IF(VLOOKUP(B520,Product_Group_Discounts,3,FALSE)="",'New Quote Discounts'!$D$7,VLOOKUP(B520,Product_Group_Discounts,3,FALSE))</t>
  </si>
  <si>
    <t>5012568387122</t>
  </si>
  <si>
    <t>=IF($J$7="GBP",K520,IF($J$7="EUR",L520,M520))</t>
  </si>
  <si>
    <t>=(K520-J520)/K520</t>
  </si>
  <si>
    <t>=IFERROR(IF('Price List'!$E$3="QUOTE",K521-(K521*Q521),K521-(K521*L521)-(K521*Q521)),"")</t>
  </si>
  <si>
    <t>=IF($K$7="GBP",NL("First","Sales Price","Unit Price","Item No.","@@"&amp;$G521,"Ending Date","@@","Sales Type","All Customers","Currency Code","@@"),IF($K$7="EUR",NL("First","Sales Price","Unit Price","Item No.","@@"&amp;$G521,"Ending Date","@@","Sales Type","All Customers","Currency Code","@@")*'New Quote Discounts'!$K$3,NL("First","Sales Price","Unit Price","Item No.","@@"&amp;$G521,"Ending Date","@@","Sales Type","All Customers","Currency Code","@@")*'New Quote Discounts'!$K$4))</t>
  </si>
  <si>
    <t>=IFERROR(IF(NL("First","Sales Line Discount","Line Discount %","Code","@@"&amp;$G521,"Sales Type","Customer","Sales Code",$C$3)="",M521,NL("First","Sales Line Discount","Line Discount %","Code","@@"&amp;$G521,"Sales Type","Customer","Sales Code",$C$3)/100),0)</t>
  </si>
  <si>
    <t>=IFERROR(NL("First","Sales Line Discount","Line Discount %","Code","@@"&amp;$B521,"Sales Type","Customer","Sales Code",$C$3,"Type","Item Discount Group")/100,$N521)</t>
  </si>
  <si>
    <t>=IFERROR(K521/F521,"")</t>
  </si>
  <si>
    <t>=IF($P$7="EUR",(K521*1.8)/F521,(K521*1.8)/F521)</t>
  </si>
  <si>
    <t>=IF(VLOOKUP(B521,Product_Group_Discounts,3,FALSE)="",'New Quote Discounts'!$D$7,VLOOKUP(B521,Product_Group_Discounts,3,FALSE))</t>
  </si>
  <si>
    <t>5012568387139</t>
  </si>
  <si>
    <t>=IF($J$7="GBP",K521,IF($J$7="EUR",L521,M521))</t>
  </si>
  <si>
    <t>=(K521-J521)/K521</t>
  </si>
  <si>
    <t>=IFERROR(IF('Price List'!$E$3="QUOTE",K522-(K522*Q522),K522-(K522*L522)-(K522*Q522)),"")</t>
  </si>
  <si>
    <t>=IF($K$7="GBP",NL("First","Sales Price","Unit Price","Item No.","@@"&amp;$G522,"Ending Date","@@","Sales Type","All Customers","Currency Code","@@"),IF($K$7="EUR",NL("First","Sales Price","Unit Price","Item No.","@@"&amp;$G522,"Ending Date","@@","Sales Type","All Customers","Currency Code","@@")*'New Quote Discounts'!$K$3,NL("First","Sales Price","Unit Price","Item No.","@@"&amp;$G522,"Ending Date","@@","Sales Type","All Customers","Currency Code","@@")*'New Quote Discounts'!$K$4))</t>
  </si>
  <si>
    <t>=IFERROR(IF(NL("First","Sales Line Discount","Line Discount %","Code","@@"&amp;$G522,"Sales Type","Customer","Sales Code",$C$3)="",M522,NL("First","Sales Line Discount","Line Discount %","Code","@@"&amp;$G522,"Sales Type","Customer","Sales Code",$C$3)/100),0)</t>
  </si>
  <si>
    <t>=IFERROR(NL("First","Sales Line Discount","Line Discount %","Code","@@"&amp;$B522,"Sales Type","Customer","Sales Code",$C$3,"Type","Item Discount Group")/100,$N522)</t>
  </si>
  <si>
    <t>=IFERROR(K522/F522,"")</t>
  </si>
  <si>
    <t>=IF($P$7="EUR",(K522*1.8)/F522,(K522*1.8)/F522)</t>
  </si>
  <si>
    <t>=IF(VLOOKUP(B522,Product_Group_Discounts,3,FALSE)="",'New Quote Discounts'!$D$7,VLOOKUP(B522,Product_Group_Discounts,3,FALSE))</t>
  </si>
  <si>
    <t>5012568387191</t>
  </si>
  <si>
    <t>=IF($J$7="GBP",K522,IF($J$7="EUR",L522,M522))</t>
  </si>
  <si>
    <t>=(K522-J522)/K522</t>
  </si>
  <si>
    <t>=IFERROR(IF('Price List'!$E$3="QUOTE",K523-(K523*Q523),K523-(K523*L523)-(K523*Q523)),"")</t>
  </si>
  <si>
    <t>=IF($K$7="GBP",NL("First","Sales Price","Unit Price","Item No.","@@"&amp;$G523,"Ending Date","@@","Sales Type","All Customers","Currency Code","@@"),IF($K$7="EUR",NL("First","Sales Price","Unit Price","Item No.","@@"&amp;$G523,"Ending Date","@@","Sales Type","All Customers","Currency Code","@@")*'New Quote Discounts'!$K$3,NL("First","Sales Price","Unit Price","Item No.","@@"&amp;$G523,"Ending Date","@@","Sales Type","All Customers","Currency Code","@@")*'New Quote Discounts'!$K$4))</t>
  </si>
  <si>
    <t>=IFERROR(IF(NL("First","Sales Line Discount","Line Discount %","Code","@@"&amp;$G523,"Sales Type","Customer","Sales Code",$C$3)="",M523,NL("First","Sales Line Discount","Line Discount %","Code","@@"&amp;$G523,"Sales Type","Customer","Sales Code",$C$3)/100),0)</t>
  </si>
  <si>
    <t>=IFERROR(NL("First","Sales Line Discount","Line Discount %","Code","@@"&amp;$B523,"Sales Type","Customer","Sales Code",$C$3,"Type","Item Discount Group")/100,$N523)</t>
  </si>
  <si>
    <t>=IFERROR(K523/F523,"")</t>
  </si>
  <si>
    <t>=IF($P$7="EUR",(K523*1.8)/F523,(K523*1.8)/F523)</t>
  </si>
  <si>
    <t>=IF(VLOOKUP(B523,Product_Group_Discounts,3,FALSE)="",'New Quote Discounts'!$D$7,VLOOKUP(B523,Product_Group_Discounts,3,FALSE))</t>
  </si>
  <si>
    <t>5012568387207</t>
  </si>
  <si>
    <t>=IF($J$7="GBP",K523,IF($J$7="EUR",L523,M523))</t>
  </si>
  <si>
    <t>=(K523-J523)/K523</t>
  </si>
  <si>
    <t>=IFERROR(IF('Price List'!$E$3="QUOTE",K524-(K524*Q524),K524-(K524*L524)-(K524*Q524)),"")</t>
  </si>
  <si>
    <t>=IF($K$7="GBP",NL("First","Sales Price","Unit Price","Item No.","@@"&amp;$G524,"Ending Date","@@","Sales Type","All Customers","Currency Code","@@"),IF($K$7="EUR",NL("First","Sales Price","Unit Price","Item No.","@@"&amp;$G524,"Ending Date","@@","Sales Type","All Customers","Currency Code","@@")*'New Quote Discounts'!$K$3,NL("First","Sales Price","Unit Price","Item No.","@@"&amp;$G524,"Ending Date","@@","Sales Type","All Customers","Currency Code","@@")*'New Quote Discounts'!$K$4))</t>
  </si>
  <si>
    <t>=IFERROR(IF(NL("First","Sales Line Discount","Line Discount %","Code","@@"&amp;$G524,"Sales Type","Customer","Sales Code",$C$3)="",M524,NL("First","Sales Line Discount","Line Discount %","Code","@@"&amp;$G524,"Sales Type","Customer","Sales Code",$C$3)/100),0)</t>
  </si>
  <si>
    <t>=IFERROR(NL("First","Sales Line Discount","Line Discount %","Code","@@"&amp;$B524,"Sales Type","Customer","Sales Code",$C$3,"Type","Item Discount Group")/100,$N524)</t>
  </si>
  <si>
    <t>=IFERROR(K524/F524,"")</t>
  </si>
  <si>
    <t>=IF($P$7="EUR",(K524*1.8)/F524,(K524*1.8)/F524)</t>
  </si>
  <si>
    <t>=IF(VLOOKUP(B524,Product_Group_Discounts,3,FALSE)="",'New Quote Discounts'!$D$7,VLOOKUP(B524,Product_Group_Discounts,3,FALSE))</t>
  </si>
  <si>
    <t>5012568389560</t>
  </si>
  <si>
    <t>=IF($J$7="GBP",K524,IF($J$7="EUR",L524,M524))</t>
  </si>
  <si>
    <t>=(K524-J524)/K524</t>
  </si>
  <si>
    <t>=IFERROR(IF('Price List'!$E$3="QUOTE",K525-(K525*Q525),K525-(K525*L525)-(K525*Q525)),"")</t>
  </si>
  <si>
    <t>=IF($K$7="GBP",NL("First","Sales Price","Unit Price","Item No.","@@"&amp;$G525,"Ending Date","@@","Sales Type","All Customers","Currency Code","@@"),IF($K$7="EUR",NL("First","Sales Price","Unit Price","Item No.","@@"&amp;$G525,"Ending Date","@@","Sales Type","All Customers","Currency Code","@@")*'New Quote Discounts'!$K$3,NL("First","Sales Price","Unit Price","Item No.","@@"&amp;$G525,"Ending Date","@@","Sales Type","All Customers","Currency Code","@@")*'New Quote Discounts'!$K$4))</t>
  </si>
  <si>
    <t>=IFERROR(IF(NL("First","Sales Line Discount","Line Discount %","Code","@@"&amp;$G525,"Sales Type","Customer","Sales Code",$C$3)="",M525,NL("First","Sales Line Discount","Line Discount %","Code","@@"&amp;$G525,"Sales Type","Customer","Sales Code",$C$3)/100),0)</t>
  </si>
  <si>
    <t>=IFERROR(NL("First","Sales Line Discount","Line Discount %","Code","@@"&amp;$B525,"Sales Type","Customer","Sales Code",$C$3,"Type","Item Discount Group")/100,$N525)</t>
  </si>
  <si>
    <t>=IFERROR(K525/F525,"")</t>
  </si>
  <si>
    <t>=IF($P$7="EUR",(K525*1.8)/F525,(K525*1.8)/F525)</t>
  </si>
  <si>
    <t>=IF(VLOOKUP(B525,Product_Group_Discounts,3,FALSE)="",'New Quote Discounts'!$D$7,VLOOKUP(B525,Product_Group_Discounts,3,FALSE))</t>
  </si>
  <si>
    <t>5012568389577</t>
  </si>
  <si>
    <t>=IF($J$7="GBP",K525,IF($J$7="EUR",L525,M525))</t>
  </si>
  <si>
    <t>=(K525-J525)/K525</t>
  </si>
  <si>
    <t>=IFERROR(IF('Price List'!$E$3="QUOTE",K526-(K526*Q526),K526-(K526*L526)-(K526*Q526)),"")</t>
  </si>
  <si>
    <t>=IF($K$7="GBP",NL("First","Sales Price","Unit Price","Item No.","@@"&amp;$G526,"Ending Date","@@","Sales Type","All Customers","Currency Code","@@"),IF($K$7="EUR",NL("First","Sales Price","Unit Price","Item No.","@@"&amp;$G526,"Ending Date","@@","Sales Type","All Customers","Currency Code","@@")*'New Quote Discounts'!$K$3,NL("First","Sales Price","Unit Price","Item No.","@@"&amp;$G526,"Ending Date","@@","Sales Type","All Customers","Currency Code","@@")*'New Quote Discounts'!$K$4))</t>
  </si>
  <si>
    <t>=IFERROR(IF(NL("First","Sales Line Discount","Line Discount %","Code","@@"&amp;$G526,"Sales Type","Customer","Sales Code",$C$3)="",M526,NL("First","Sales Line Discount","Line Discount %","Code","@@"&amp;$G526,"Sales Type","Customer","Sales Code",$C$3)/100),0)</t>
  </si>
  <si>
    <t>=IFERROR(NL("First","Sales Line Discount","Line Discount %","Code","@@"&amp;$B526,"Sales Type","Customer","Sales Code",$C$3,"Type","Item Discount Group")/100,$N526)</t>
  </si>
  <si>
    <t>=IFERROR(K526/F526,"")</t>
  </si>
  <si>
    <t>=IF($P$7="EUR",(K526*1.8)/F526,(K526*1.8)/F526)</t>
  </si>
  <si>
    <t>=IF(VLOOKUP(B526,Product_Group_Discounts,3,FALSE)="",'New Quote Discounts'!$D$7,VLOOKUP(B526,Product_Group_Discounts,3,FALSE))</t>
  </si>
  <si>
    <t>=IF($J$7="GBP",K526,IF($J$7="EUR",L526,M526))</t>
  </si>
  <si>
    <t>=(K526-J526)/K526</t>
  </si>
  <si>
    <t>=IFERROR(IF('Price List'!$E$3="QUOTE",K527-(K527*Q527),K527-(K527*L527)-(K527*Q527)),"")</t>
  </si>
  <si>
    <t>=IF($K$7="GBP",NL("First","Sales Price","Unit Price","Item No.","@@"&amp;$G527,"Ending Date","@@","Sales Type","All Customers","Currency Code","@@"),IF($K$7="EUR",NL("First","Sales Price","Unit Price","Item No.","@@"&amp;$G527,"Ending Date","@@","Sales Type","All Customers","Currency Code","@@")*'New Quote Discounts'!$K$3,NL("First","Sales Price","Unit Price","Item No.","@@"&amp;$G527,"Ending Date","@@","Sales Type","All Customers","Currency Code","@@")*'New Quote Discounts'!$K$4))</t>
  </si>
  <si>
    <t>=IFERROR(IF(NL("First","Sales Line Discount","Line Discount %","Code","@@"&amp;$G527,"Sales Type","Customer","Sales Code",$C$3)="",M527,NL("First","Sales Line Discount","Line Discount %","Code","@@"&amp;$G527,"Sales Type","Customer","Sales Code",$C$3)/100),0)</t>
  </si>
  <si>
    <t>=IFERROR(NL("First","Sales Line Discount","Line Discount %","Code","@@"&amp;$B527,"Sales Type","Customer","Sales Code",$C$3,"Type","Item Discount Group")/100,$N527)</t>
  </si>
  <si>
    <t>=IFERROR(K527/F527,"")</t>
  </si>
  <si>
    <t>=IF($P$7="EUR",(K527*1.8)/F527,(K527*1.8)/F527)</t>
  </si>
  <si>
    <t>=IF(VLOOKUP(B527,Product_Group_Discounts,3,FALSE)="",'New Quote Discounts'!$D$7,VLOOKUP(B527,Product_Group_Discounts,3,FALSE))</t>
  </si>
  <si>
    <t>=IF($J$7="GBP",K527,IF($J$7="EUR",L527,M527))</t>
  </si>
  <si>
    <t>=(K527-J527)/K527</t>
  </si>
  <si>
    <t>=IFERROR(IF('Price List'!$E$3="QUOTE",K528-(K528*Q528),K528-(K528*L528)-(K528*Q528)),"")</t>
  </si>
  <si>
    <t>=IF($K$7="GBP",NL("First","Sales Price","Unit Price","Item No.","@@"&amp;$G528,"Ending Date","@@","Sales Type","All Customers","Currency Code","@@"),IF($K$7="EUR",NL("First","Sales Price","Unit Price","Item No.","@@"&amp;$G528,"Ending Date","@@","Sales Type","All Customers","Currency Code","@@")*'New Quote Discounts'!$K$3,NL("First","Sales Price","Unit Price","Item No.","@@"&amp;$G528,"Ending Date","@@","Sales Type","All Customers","Currency Code","@@")*'New Quote Discounts'!$K$4))</t>
  </si>
  <si>
    <t>=IFERROR(IF(NL("First","Sales Line Discount","Line Discount %","Code","@@"&amp;$G528,"Sales Type","Customer","Sales Code",$C$3)="",M528,NL("First","Sales Line Discount","Line Discount %","Code","@@"&amp;$G528,"Sales Type","Customer","Sales Code",$C$3)/100),0)</t>
  </si>
  <si>
    <t>=IFERROR(NL("First","Sales Line Discount","Line Discount %","Code","@@"&amp;$B528,"Sales Type","Customer","Sales Code",$C$3,"Type","Item Discount Group")/100,$N528)</t>
  </si>
  <si>
    <t>=IFERROR(K528/F528,"")</t>
  </si>
  <si>
    <t>=IF($P$7="EUR",(K528*1.8)/F528,(K528*1.8)/F528)</t>
  </si>
  <si>
    <t>=IF(VLOOKUP(B528,Product_Group_Discounts,3,FALSE)="",'New Quote Discounts'!$D$7,VLOOKUP(B528,Product_Group_Discounts,3,FALSE))</t>
  </si>
  <si>
    <t>=IF($J$7="GBP",K528,IF($J$7="EUR",L528,M528))</t>
  </si>
  <si>
    <t>=(K528-J528)/K528</t>
  </si>
  <si>
    <t>=IFERROR(IF('Price List'!$E$3="QUOTE",K529-(K529*Q529),K529-(K529*L529)-(K529*Q529)),"")</t>
  </si>
  <si>
    <t>=IF($K$7="GBP",NL("First","Sales Price","Unit Price","Item No.","@@"&amp;$G529,"Ending Date","@@","Sales Type","All Customers","Currency Code","@@"),IF($K$7="EUR",NL("First","Sales Price","Unit Price","Item No.","@@"&amp;$G529,"Ending Date","@@","Sales Type","All Customers","Currency Code","@@")*'New Quote Discounts'!$K$3,NL("First","Sales Price","Unit Price","Item No.","@@"&amp;$G529,"Ending Date","@@","Sales Type","All Customers","Currency Code","@@")*'New Quote Discounts'!$K$4))</t>
  </si>
  <si>
    <t>=IFERROR(IF(NL("First","Sales Line Discount","Line Discount %","Code","@@"&amp;$G529,"Sales Type","Customer","Sales Code",$C$3)="",M529,NL("First","Sales Line Discount","Line Discount %","Code","@@"&amp;$G529,"Sales Type","Customer","Sales Code",$C$3)/100),0)</t>
  </si>
  <si>
    <t>=IFERROR(NL("First","Sales Line Discount","Line Discount %","Code","@@"&amp;$B529,"Sales Type","Customer","Sales Code",$C$3,"Type","Item Discount Group")/100,$N529)</t>
  </si>
  <si>
    <t>=IFERROR(K529/F529,"")</t>
  </si>
  <si>
    <t>=IF($P$7="EUR",(K529*1.8)/F529,(K529*1.8)/F529)</t>
  </si>
  <si>
    <t>=IF(VLOOKUP(B529,Product_Group_Discounts,3,FALSE)="",'New Quote Discounts'!$D$7,VLOOKUP(B529,Product_Group_Discounts,3,FALSE))</t>
  </si>
  <si>
    <t>=IF($J$7="GBP",K529,IF($J$7="EUR",L529,M529))</t>
  </si>
  <si>
    <t>=(K529-J529)/K529</t>
  </si>
  <si>
    <t>=IFERROR(IF('Price List'!$E$3="QUOTE",K530-(K530*Q530),K530-(K530*L530)-(K530*Q530)),"")</t>
  </si>
  <si>
    <t>=IF($K$7="GBP",NL("First","Sales Price","Unit Price","Item No.","@@"&amp;$G530,"Ending Date","@@","Sales Type","All Customers","Currency Code","@@"),IF($K$7="EUR",NL("First","Sales Price","Unit Price","Item No.","@@"&amp;$G530,"Ending Date","@@","Sales Type","All Customers","Currency Code","@@")*'New Quote Discounts'!$K$3,NL("First","Sales Price","Unit Price","Item No.","@@"&amp;$G530,"Ending Date","@@","Sales Type","All Customers","Currency Code","@@")*'New Quote Discounts'!$K$4))</t>
  </si>
  <si>
    <t>=IFERROR(IF(NL("First","Sales Line Discount","Line Discount %","Code","@@"&amp;$G530,"Sales Type","Customer","Sales Code",$C$3)="",M530,NL("First","Sales Line Discount","Line Discount %","Code","@@"&amp;$G530,"Sales Type","Customer","Sales Code",$C$3)/100),0)</t>
  </si>
  <si>
    <t>=IFERROR(NL("First","Sales Line Discount","Line Discount %","Code","@@"&amp;$B530,"Sales Type","Customer","Sales Code",$C$3,"Type","Item Discount Group")/100,$N530)</t>
  </si>
  <si>
    <t>=IFERROR(K530/F530,"")</t>
  </si>
  <si>
    <t>=IF($P$7="EUR",(K530*1.8)/F530,(K530*1.8)/F530)</t>
  </si>
  <si>
    <t>=IF(VLOOKUP(B530,Product_Group_Discounts,3,FALSE)="",'New Quote Discounts'!$D$7,VLOOKUP(B530,Product_Group_Discounts,3,FALSE))</t>
  </si>
  <si>
    <t>=IF($J$7="GBP",K530,IF($J$7="EUR",L530,M530))</t>
  </si>
  <si>
    <t>=(K530-J530)/K530</t>
  </si>
  <si>
    <t>=IFERROR(IF('Price List'!$E$3="QUOTE",K531-(K531*Q531),K531-(K531*L531)-(K531*Q531)),"")</t>
  </si>
  <si>
    <t>=IF($K$7="GBP",NL("First","Sales Price","Unit Price","Item No.","@@"&amp;$G531,"Ending Date","@@","Sales Type","All Customers","Currency Code","@@"),IF($K$7="EUR",NL("First","Sales Price","Unit Price","Item No.","@@"&amp;$G531,"Ending Date","@@","Sales Type","All Customers","Currency Code","@@")*'New Quote Discounts'!$K$3,NL("First","Sales Price","Unit Price","Item No.","@@"&amp;$G531,"Ending Date","@@","Sales Type","All Customers","Currency Code","@@")*'New Quote Discounts'!$K$4))</t>
  </si>
  <si>
    <t>=IFERROR(IF(NL("First","Sales Line Discount","Line Discount %","Code","@@"&amp;$G531,"Sales Type","Customer","Sales Code",$C$3)="",M531,NL("First","Sales Line Discount","Line Discount %","Code","@@"&amp;$G531,"Sales Type","Customer","Sales Code",$C$3)/100),0)</t>
  </si>
  <si>
    <t>=IFERROR(NL("First","Sales Line Discount","Line Discount %","Code","@@"&amp;$B531,"Sales Type","Customer","Sales Code",$C$3,"Type","Item Discount Group")/100,$N531)</t>
  </si>
  <si>
    <t>=IFERROR(K531/F531,"")</t>
  </si>
  <si>
    <t>=IF($P$7="EUR",(K531*1.8)/F531,(K531*1.8)/F531)</t>
  </si>
  <si>
    <t>=IF(VLOOKUP(B531,Product_Group_Discounts,3,FALSE)="",'New Quote Discounts'!$D$7,VLOOKUP(B531,Product_Group_Discounts,3,FALSE))</t>
  </si>
  <si>
    <t>=IF($J$7="GBP",K531,IF($J$7="EUR",L531,M531))</t>
  </si>
  <si>
    <t>=(K531-J531)/K531</t>
  </si>
  <si>
    <t>=IFERROR(IF('Price List'!$E$3="QUOTE",K532-(K532*Q532),K532-(K532*L532)-(K532*Q532)),"")</t>
  </si>
  <si>
    <t>=IF($K$7="GBP",NL("First","Sales Price","Unit Price","Item No.","@@"&amp;$G532,"Ending Date","@@","Sales Type","All Customers","Currency Code","@@"),IF($K$7="EUR",NL("First","Sales Price","Unit Price","Item No.","@@"&amp;$G532,"Ending Date","@@","Sales Type","All Customers","Currency Code","@@")*'New Quote Discounts'!$K$3,NL("First","Sales Price","Unit Price","Item No.","@@"&amp;$G532,"Ending Date","@@","Sales Type","All Customers","Currency Code","@@")*'New Quote Discounts'!$K$4))</t>
  </si>
  <si>
    <t>=IFERROR(IF(NL("First","Sales Line Discount","Line Discount %","Code","@@"&amp;$G532,"Sales Type","Customer","Sales Code",$C$3)="",M532,NL("First","Sales Line Discount","Line Discount %","Code","@@"&amp;$G532,"Sales Type","Customer","Sales Code",$C$3)/100),0)</t>
  </si>
  <si>
    <t>=IFERROR(NL("First","Sales Line Discount","Line Discount %","Code","@@"&amp;$B532,"Sales Type","Customer","Sales Code",$C$3,"Type","Item Discount Group")/100,$N532)</t>
  </si>
  <si>
    <t>=IFERROR(K532/F532,"")</t>
  </si>
  <si>
    <t>=IF($P$7="EUR",(K532*1.8)/F532,(K532*1.8)/F532)</t>
  </si>
  <si>
    <t>=IF(VLOOKUP(B532,Product_Group_Discounts,3,FALSE)="",'New Quote Discounts'!$D$7,VLOOKUP(B532,Product_Group_Discounts,3,FALSE))</t>
  </si>
  <si>
    <t>=IF($J$7="GBP",K532,IF($J$7="EUR",L532,M532))</t>
  </si>
  <si>
    <t>=(K532-J532)/K532</t>
  </si>
  <si>
    <t>=IFERROR(IF('Price List'!$E$3="QUOTE",K533-(K533*Q533),K533-(K533*L533)-(K533*Q533)),"")</t>
  </si>
  <si>
    <t>=IF($K$7="GBP",NL("First","Sales Price","Unit Price","Item No.","@@"&amp;$G533,"Ending Date","@@","Sales Type","All Customers","Currency Code","@@"),IF($K$7="EUR",NL("First","Sales Price","Unit Price","Item No.","@@"&amp;$G533,"Ending Date","@@","Sales Type","All Customers","Currency Code","@@")*'New Quote Discounts'!$K$3,NL("First","Sales Price","Unit Price","Item No.","@@"&amp;$G533,"Ending Date","@@","Sales Type","All Customers","Currency Code","@@")*'New Quote Discounts'!$K$4))</t>
  </si>
  <si>
    <t>=IFERROR(IF(NL("First","Sales Line Discount","Line Discount %","Code","@@"&amp;$G533,"Sales Type","Customer","Sales Code",$C$3)="",M533,NL("First","Sales Line Discount","Line Discount %","Code","@@"&amp;$G533,"Sales Type","Customer","Sales Code",$C$3)/100),0)</t>
  </si>
  <si>
    <t>=IFERROR(NL("First","Sales Line Discount","Line Discount %","Code","@@"&amp;$B533,"Sales Type","Customer","Sales Code",$C$3,"Type","Item Discount Group")/100,$N533)</t>
  </si>
  <si>
    <t>=IFERROR(K533/F533,"")</t>
  </si>
  <si>
    <t>=IF($P$7="EUR",(K533*1.8)/F533,(K533*1.8)/F533)</t>
  </si>
  <si>
    <t>=IF(VLOOKUP(B533,Product_Group_Discounts,3,FALSE)="",'New Quote Discounts'!$D$7,VLOOKUP(B533,Product_Group_Discounts,3,FALSE))</t>
  </si>
  <si>
    <t>=IF($J$7="GBP",K533,IF($J$7="EUR",L533,M533))</t>
  </si>
  <si>
    <t>=(K533-J533)/K533</t>
  </si>
  <si>
    <t>=IFERROR(IF('Price List'!$E$3="QUOTE",K534-(K534*Q534),K534-(K534*L534)-(K534*Q534)),"")</t>
  </si>
  <si>
    <t>=IF($K$7="GBP",NL("First","Sales Price","Unit Price","Item No.","@@"&amp;$G534,"Ending Date","@@","Sales Type","All Customers","Currency Code","@@"),IF($K$7="EUR",NL("First","Sales Price","Unit Price","Item No.","@@"&amp;$G534,"Ending Date","@@","Sales Type","All Customers","Currency Code","@@")*'New Quote Discounts'!$K$3,NL("First","Sales Price","Unit Price","Item No.","@@"&amp;$G534,"Ending Date","@@","Sales Type","All Customers","Currency Code","@@")*'New Quote Discounts'!$K$4))</t>
  </si>
  <si>
    <t>=IFERROR(IF(NL("First","Sales Line Discount","Line Discount %","Code","@@"&amp;$G534,"Sales Type","Customer","Sales Code",$C$3)="",M534,NL("First","Sales Line Discount","Line Discount %","Code","@@"&amp;$G534,"Sales Type","Customer","Sales Code",$C$3)/100),0)</t>
  </si>
  <si>
    <t>=IFERROR(NL("First","Sales Line Discount","Line Discount %","Code","@@"&amp;$B534,"Sales Type","Customer","Sales Code",$C$3,"Type","Item Discount Group")/100,$N534)</t>
  </si>
  <si>
    <t>=IFERROR(K534/F534,"")</t>
  </si>
  <si>
    <t>=IF($P$7="EUR",(K534*1.8)/F534,(K534*1.8)/F534)</t>
  </si>
  <si>
    <t>=IF(VLOOKUP(B534,Product_Group_Discounts,3,FALSE)="",'New Quote Discounts'!$D$7,VLOOKUP(B534,Product_Group_Discounts,3,FALSE))</t>
  </si>
  <si>
    <t>=IF($J$7="GBP",K534,IF($J$7="EUR",L534,M534))</t>
  </si>
  <si>
    <t>=(K534-J534)/K534</t>
  </si>
  <si>
    <t>=IFERROR(IF('Price List'!$E$3="QUOTE",K535-(K535*Q535),K535-(K535*L535)-(K535*Q535)),"")</t>
  </si>
  <si>
    <t>=IF($K$7="GBP",NL("First","Sales Price","Unit Price","Item No.","@@"&amp;$G535,"Ending Date","@@","Sales Type","All Customers","Currency Code","@@"),IF($K$7="EUR",NL("First","Sales Price","Unit Price","Item No.","@@"&amp;$G535,"Ending Date","@@","Sales Type","All Customers","Currency Code","@@")*'New Quote Discounts'!$K$3,NL("First","Sales Price","Unit Price","Item No.","@@"&amp;$G535,"Ending Date","@@","Sales Type","All Customers","Currency Code","@@")*'New Quote Discounts'!$K$4))</t>
  </si>
  <si>
    <t>=IFERROR(IF(NL("First","Sales Line Discount","Line Discount %","Code","@@"&amp;$G535,"Sales Type","Customer","Sales Code",$C$3)="",M535,NL("First","Sales Line Discount","Line Discount %","Code","@@"&amp;$G535,"Sales Type","Customer","Sales Code",$C$3)/100),0)</t>
  </si>
  <si>
    <t>=IFERROR(NL("First","Sales Line Discount","Line Discount %","Code","@@"&amp;$B535,"Sales Type","Customer","Sales Code",$C$3,"Type","Item Discount Group")/100,$N535)</t>
  </si>
  <si>
    <t>=IFERROR(K535/F535,"")</t>
  </si>
  <si>
    <t>=IF($P$7="EUR",(K535*1.8)/F535,(K535*1.8)/F535)</t>
  </si>
  <si>
    <t>=IF(VLOOKUP(B535,Product_Group_Discounts,3,FALSE)="",'New Quote Discounts'!$D$7,VLOOKUP(B535,Product_Group_Discounts,3,FALSE))</t>
  </si>
  <si>
    <t>=IF($J$7="GBP",K535,IF($J$7="EUR",L535,M535))</t>
  </si>
  <si>
    <t>=(K535-J535)/K535</t>
  </si>
  <si>
    <t>=IFERROR(IF('Price List'!$E$3="QUOTE",K536-(K536*Q536),K536-(K536*L536)-(K536*Q536)),"")</t>
  </si>
  <si>
    <t>=IF($K$7="GBP",NL("First","Sales Price","Unit Price","Item No.","@@"&amp;$G536,"Ending Date","@@","Sales Type","All Customers","Currency Code","@@"),IF($K$7="EUR",NL("First","Sales Price","Unit Price","Item No.","@@"&amp;$G536,"Ending Date","@@","Sales Type","All Customers","Currency Code","@@")*'New Quote Discounts'!$K$3,NL("First","Sales Price","Unit Price","Item No.","@@"&amp;$G536,"Ending Date","@@","Sales Type","All Customers","Currency Code","@@")*'New Quote Discounts'!$K$4))</t>
  </si>
  <si>
    <t>=IFERROR(IF(NL("First","Sales Line Discount","Line Discount %","Code","@@"&amp;$G536,"Sales Type","Customer","Sales Code",$C$3)="",M536,NL("First","Sales Line Discount","Line Discount %","Code","@@"&amp;$G536,"Sales Type","Customer","Sales Code",$C$3)/100),0)</t>
  </si>
  <si>
    <t>=IFERROR(NL("First","Sales Line Discount","Line Discount %","Code","@@"&amp;$B536,"Sales Type","Customer","Sales Code",$C$3,"Type","Item Discount Group")/100,$N536)</t>
  </si>
  <si>
    <t>=IFERROR(K536/F536,"")</t>
  </si>
  <si>
    <t>=IF($P$7="EUR",(K536*1.8)/F536,(K536*1.8)/F536)</t>
  </si>
  <si>
    <t>=IF(VLOOKUP(B536,Product_Group_Discounts,3,FALSE)="",'New Quote Discounts'!$D$7,VLOOKUP(B536,Product_Group_Discounts,3,FALSE))</t>
  </si>
  <si>
    <t>5012568387269</t>
  </si>
  <si>
    <t>=IF($J$7="GBP",K536,IF($J$7="EUR",L536,M536))</t>
  </si>
  <si>
    <t>=(K536-J536)/K536</t>
  </si>
  <si>
    <t>22.2000000000116</t>
  </si>
  <si>
    <t>=IFERROR(IF('Price List'!$E$3="QUOTE",K537-(K537*Q537),K537-(K537*L537)-(K537*Q537)),"")</t>
  </si>
  <si>
    <t>=IF($K$7="GBP",NL("First","Sales Price","Unit Price","Item No.","@@"&amp;$G537,"Ending Date","@@","Sales Type","All Customers","Currency Code","@@"),IF($K$7="EUR",NL("First","Sales Price","Unit Price","Item No.","@@"&amp;$G537,"Ending Date","@@","Sales Type","All Customers","Currency Code","@@")*'New Quote Discounts'!$K$3,NL("First","Sales Price","Unit Price","Item No.","@@"&amp;$G537,"Ending Date","@@","Sales Type","All Customers","Currency Code","@@")*'New Quote Discounts'!$K$4))</t>
  </si>
  <si>
    <t>=IFERROR(IF(NL("First","Sales Line Discount","Line Discount %","Code","@@"&amp;$G537,"Sales Type","Customer","Sales Code",$C$3)="",M537,NL("First","Sales Line Discount","Line Discount %","Code","@@"&amp;$G537,"Sales Type","Customer","Sales Code",$C$3)/100),0)</t>
  </si>
  <si>
    <t>=IFERROR(NL("First","Sales Line Discount","Line Discount %","Code","@@"&amp;$B537,"Sales Type","Customer","Sales Code",$C$3,"Type","Item Discount Group")/100,$N537)</t>
  </si>
  <si>
    <t>=IFERROR(K537/F537,"")</t>
  </si>
  <si>
    <t>=IF($P$7="EUR",(K537*1.8)/F537,(K537*1.8)/F537)</t>
  </si>
  <si>
    <t>=IF(VLOOKUP(B537,Product_Group_Discounts,3,FALSE)="",'New Quote Discounts'!$D$7,VLOOKUP(B537,Product_Group_Discounts,3,FALSE))</t>
  </si>
  <si>
    <t>5012568387276</t>
  </si>
  <si>
    <t>=IF($J$7="GBP",K537,IF($J$7="EUR",L537,M537))</t>
  </si>
  <si>
    <t>=(K537-J537)/K537</t>
  </si>
  <si>
    <t>=IFERROR(IF('Price List'!$E$3="QUOTE",K538-(K538*Q538),K538-(K538*L538)-(K538*Q538)),"")</t>
  </si>
  <si>
    <t>=IF($K$7="GBP",NL("First","Sales Price","Unit Price","Item No.","@@"&amp;$G538,"Ending Date","@@","Sales Type","All Customers","Currency Code","@@"),IF($K$7="EUR",NL("First","Sales Price","Unit Price","Item No.","@@"&amp;$G538,"Ending Date","@@","Sales Type","All Customers","Currency Code","@@")*'New Quote Discounts'!$K$3,NL("First","Sales Price","Unit Price","Item No.","@@"&amp;$G538,"Ending Date","@@","Sales Type","All Customers","Currency Code","@@")*'New Quote Discounts'!$K$4))</t>
  </si>
  <si>
    <t>=IFERROR(IF(NL("First","Sales Line Discount","Line Discount %","Code","@@"&amp;$G538,"Sales Type","Customer","Sales Code",$C$3)="",M538,NL("First","Sales Line Discount","Line Discount %","Code","@@"&amp;$G538,"Sales Type","Customer","Sales Code",$C$3)/100),0)</t>
  </si>
  <si>
    <t>=IFERROR(NL("First","Sales Line Discount","Line Discount %","Code","@@"&amp;$B538,"Sales Type","Customer","Sales Code",$C$3,"Type","Item Discount Group")/100,$N538)</t>
  </si>
  <si>
    <t>=IFERROR(K538/F538,"")</t>
  </si>
  <si>
    <t>=IF($P$7="EUR",(K538*1.8)/F538,(K538*1.8)/F538)</t>
  </si>
  <si>
    <t>=IF(VLOOKUP(B538,Product_Group_Discounts,3,FALSE)="",'New Quote Discounts'!$D$7,VLOOKUP(B538,Product_Group_Discounts,3,FALSE))</t>
  </si>
  <si>
    <t>5012568387337</t>
  </si>
  <si>
    <t>=IF($J$7="GBP",K538,IF($J$7="EUR",L538,M538))</t>
  </si>
  <si>
    <t>=(K538-J538)/K538</t>
  </si>
  <si>
    <t>=IFERROR(IF('Price List'!$E$3="QUOTE",K539-(K539*Q539),K539-(K539*L539)-(K539*Q539)),"")</t>
  </si>
  <si>
    <t>=IF($K$7="GBP",NL("First","Sales Price","Unit Price","Item No.","@@"&amp;$G539,"Ending Date","@@","Sales Type","All Customers","Currency Code","@@"),IF($K$7="EUR",NL("First","Sales Price","Unit Price","Item No.","@@"&amp;$G539,"Ending Date","@@","Sales Type","All Customers","Currency Code","@@")*'New Quote Discounts'!$K$3,NL("First","Sales Price","Unit Price","Item No.","@@"&amp;$G539,"Ending Date","@@","Sales Type","All Customers","Currency Code","@@")*'New Quote Discounts'!$K$4))</t>
  </si>
  <si>
    <t>=IFERROR(IF(NL("First","Sales Line Discount","Line Discount %","Code","@@"&amp;$G539,"Sales Type","Customer","Sales Code",$C$3)="",M539,NL("First","Sales Line Discount","Line Discount %","Code","@@"&amp;$G539,"Sales Type","Customer","Sales Code",$C$3)/100),0)</t>
  </si>
  <si>
    <t>=IFERROR(NL("First","Sales Line Discount","Line Discount %","Code","@@"&amp;$B539,"Sales Type","Customer","Sales Code",$C$3,"Type","Item Discount Group")/100,$N539)</t>
  </si>
  <si>
    <t>=IFERROR(K539/F539,"")</t>
  </si>
  <si>
    <t>=IF($P$7="EUR",(K539*1.8)/F539,(K539*1.8)/F539)</t>
  </si>
  <si>
    <t>=IF(VLOOKUP(B539,Product_Group_Discounts,3,FALSE)="",'New Quote Discounts'!$D$7,VLOOKUP(B539,Product_Group_Discounts,3,FALSE))</t>
  </si>
  <si>
    <t>5012568387344</t>
  </si>
  <si>
    <t>=IF($J$7="GBP",K539,IF($J$7="EUR",L539,M539))</t>
  </si>
  <si>
    <t>=(K539-J539)/K539</t>
  </si>
  <si>
    <t>=IFERROR(IF('Price List'!$E$3="QUOTE",K540-(K540*Q540),K540-(K540*L540)-(K540*Q540)),"")</t>
  </si>
  <si>
    <t>=IF($K$7="GBP",NL("First","Sales Price","Unit Price","Item No.","@@"&amp;$G540,"Ending Date","@@","Sales Type","All Customers","Currency Code","@@"),IF($K$7="EUR",NL("First","Sales Price","Unit Price","Item No.","@@"&amp;$G540,"Ending Date","@@","Sales Type","All Customers","Currency Code","@@")*'New Quote Discounts'!$K$3,NL("First","Sales Price","Unit Price","Item No.","@@"&amp;$G540,"Ending Date","@@","Sales Type","All Customers","Currency Code","@@")*'New Quote Discounts'!$K$4))</t>
  </si>
  <si>
    <t>=IFERROR(IF(NL("First","Sales Line Discount","Line Discount %","Code","@@"&amp;$G540,"Sales Type","Customer","Sales Code",$C$3)="",M540,NL("First","Sales Line Discount","Line Discount %","Code","@@"&amp;$G540,"Sales Type","Customer","Sales Code",$C$3)/100),0)</t>
  </si>
  <si>
    <t>=IFERROR(NL("First","Sales Line Discount","Line Discount %","Code","@@"&amp;$B540,"Sales Type","Customer","Sales Code",$C$3,"Type","Item Discount Group")/100,$N540)</t>
  </si>
  <si>
    <t>=IFERROR(K540/F540,"")</t>
  </si>
  <si>
    <t>=IF($P$7="EUR",(K540*1.8)/F540,(K540*1.8)/F540)</t>
  </si>
  <si>
    <t>=IF(VLOOKUP(B540,Product_Group_Discounts,3,FALSE)="",'New Quote Discounts'!$D$7,VLOOKUP(B540,Product_Group_Discounts,3,FALSE))</t>
  </si>
  <si>
    <t>5012568387405</t>
  </si>
  <si>
    <t>=IF($J$7="GBP",K540,IF($J$7="EUR",L540,M540))</t>
  </si>
  <si>
    <t>=(K540-J540)/K540</t>
  </si>
  <si>
    <t>=IFERROR(IF('Price List'!$E$3="QUOTE",K541-(K541*Q541),K541-(K541*L541)-(K541*Q541)),"")</t>
  </si>
  <si>
    <t>=IF($K$7="GBP",NL("First","Sales Price","Unit Price","Item No.","@@"&amp;$G541,"Ending Date","@@","Sales Type","All Customers","Currency Code","@@"),IF($K$7="EUR",NL("First","Sales Price","Unit Price","Item No.","@@"&amp;$G541,"Ending Date","@@","Sales Type","All Customers","Currency Code","@@")*'New Quote Discounts'!$K$3,NL("First","Sales Price","Unit Price","Item No.","@@"&amp;$G541,"Ending Date","@@","Sales Type","All Customers","Currency Code","@@")*'New Quote Discounts'!$K$4))</t>
  </si>
  <si>
    <t>=IFERROR(IF(NL("First","Sales Line Discount","Line Discount %","Code","@@"&amp;$G541,"Sales Type","Customer","Sales Code",$C$3)="",M541,NL("First","Sales Line Discount","Line Discount %","Code","@@"&amp;$G541,"Sales Type","Customer","Sales Code",$C$3)/100),0)</t>
  </si>
  <si>
    <t>=IFERROR(NL("First","Sales Line Discount","Line Discount %","Code","@@"&amp;$B541,"Sales Type","Customer","Sales Code",$C$3,"Type","Item Discount Group")/100,$N541)</t>
  </si>
  <si>
    <t>=IFERROR(K541/F541,"")</t>
  </si>
  <si>
    <t>=IF($P$7="EUR",(K541*1.8)/F541,(K541*1.8)/F541)</t>
  </si>
  <si>
    <t>=IF(VLOOKUP(B541,Product_Group_Discounts,3,FALSE)="",'New Quote Discounts'!$D$7,VLOOKUP(B541,Product_Group_Discounts,3,FALSE))</t>
  </si>
  <si>
    <t>5012568387412</t>
  </si>
  <si>
    <t>=IF($J$7="GBP",K541,IF($J$7="EUR",L541,M541))</t>
  </si>
  <si>
    <t>=(K541-J541)/K541</t>
  </si>
  <si>
    <t>=IFERROR(IF('Price List'!$E$3="QUOTE",K542-(K542*Q542),K542-(K542*L542)-(K542*Q542)),"")</t>
  </si>
  <si>
    <t>=IF($K$7="GBP",NL("First","Sales Price","Unit Price","Item No.","@@"&amp;$G542,"Ending Date","@@","Sales Type","All Customers","Currency Code","@@"),IF($K$7="EUR",NL("First","Sales Price","Unit Price","Item No.","@@"&amp;$G542,"Ending Date","@@","Sales Type","All Customers","Currency Code","@@")*'New Quote Discounts'!$K$3,NL("First","Sales Price","Unit Price","Item No.","@@"&amp;$G542,"Ending Date","@@","Sales Type","All Customers","Currency Code","@@")*'New Quote Discounts'!$K$4))</t>
  </si>
  <si>
    <t>=IFERROR(IF(NL("First","Sales Line Discount","Line Discount %","Code","@@"&amp;$G542,"Sales Type","Customer","Sales Code",$C$3)="",M542,NL("First","Sales Line Discount","Line Discount %","Code","@@"&amp;$G542,"Sales Type","Customer","Sales Code",$C$3)/100),0)</t>
  </si>
  <si>
    <t>=IFERROR(NL("First","Sales Line Discount","Line Discount %","Code","@@"&amp;$B542,"Sales Type","Customer","Sales Code",$C$3,"Type","Item Discount Group")/100,$N542)</t>
  </si>
  <si>
    <t>=IFERROR(K542/F542,"")</t>
  </si>
  <si>
    <t>=IF($P$7="EUR",(K542*1.8)/F542,(K542*1.8)/F542)</t>
  </si>
  <si>
    <t>=IF(VLOOKUP(B542,Product_Group_Discounts,3,FALSE)="",'New Quote Discounts'!$D$7,VLOOKUP(B542,Product_Group_Discounts,3,FALSE))</t>
  </si>
  <si>
    <t>5012568387474</t>
  </si>
  <si>
    <t>=IF($J$7="GBP",K542,IF($J$7="EUR",L542,M542))</t>
  </si>
  <si>
    <t>=(K542-J542)/K542</t>
  </si>
  <si>
    <t>=IFERROR(IF('Price List'!$E$3="QUOTE",K543-(K543*Q543),K543-(K543*L543)-(K543*Q543)),"")</t>
  </si>
  <si>
    <t>=IF($K$7="GBP",NL("First","Sales Price","Unit Price","Item No.","@@"&amp;$G543,"Ending Date","@@","Sales Type","All Customers","Currency Code","@@"),IF($K$7="EUR",NL("First","Sales Price","Unit Price","Item No.","@@"&amp;$G543,"Ending Date","@@","Sales Type","All Customers","Currency Code","@@")*'New Quote Discounts'!$K$3,NL("First","Sales Price","Unit Price","Item No.","@@"&amp;$G543,"Ending Date","@@","Sales Type","All Customers","Currency Code","@@")*'New Quote Discounts'!$K$4))</t>
  </si>
  <si>
    <t>=IFERROR(IF(NL("First","Sales Line Discount","Line Discount %","Code","@@"&amp;$G543,"Sales Type","Customer","Sales Code",$C$3)="",M543,NL("First","Sales Line Discount","Line Discount %","Code","@@"&amp;$G543,"Sales Type","Customer","Sales Code",$C$3)/100),0)</t>
  </si>
  <si>
    <t>=IFERROR(NL("First","Sales Line Discount","Line Discount %","Code","@@"&amp;$B543,"Sales Type","Customer","Sales Code",$C$3,"Type","Item Discount Group")/100,$N543)</t>
  </si>
  <si>
    <t>=IFERROR(K543/F543,"")</t>
  </si>
  <si>
    <t>=IF($P$7="EUR",(K543*1.8)/F543,(K543*1.8)/F543)</t>
  </si>
  <si>
    <t>=IF(VLOOKUP(B543,Product_Group_Discounts,3,FALSE)="",'New Quote Discounts'!$D$7,VLOOKUP(B543,Product_Group_Discounts,3,FALSE))</t>
  </si>
  <si>
    <t>5012568387481</t>
  </si>
  <si>
    <t>=IF($J$7="GBP",K543,IF($J$7="EUR",L543,M543))</t>
  </si>
  <si>
    <t>=(K543-J543)/K543</t>
  </si>
  <si>
    <t>=IFERROR(IF('Price List'!$E$3="QUOTE",K544-(K544*Q544),K544-(K544*L544)-(K544*Q544)),"")</t>
  </si>
  <si>
    <t>=IF($K$7="GBP",NL("First","Sales Price","Unit Price","Item No.","@@"&amp;$G544,"Ending Date","@@","Sales Type","All Customers","Currency Code","@@"),IF($K$7="EUR",NL("First","Sales Price","Unit Price","Item No.","@@"&amp;$G544,"Ending Date","@@","Sales Type","All Customers","Currency Code","@@")*'New Quote Discounts'!$K$3,NL("First","Sales Price","Unit Price","Item No.","@@"&amp;$G544,"Ending Date","@@","Sales Type","All Customers","Currency Code","@@")*'New Quote Discounts'!$K$4))</t>
  </si>
  <si>
    <t>=IFERROR(IF(NL("First","Sales Line Discount","Line Discount %","Code","@@"&amp;$G544,"Sales Type","Customer","Sales Code",$C$3)="",M544,NL("First","Sales Line Discount","Line Discount %","Code","@@"&amp;$G544,"Sales Type","Customer","Sales Code",$C$3)/100),0)</t>
  </si>
  <si>
    <t>=IFERROR(NL("First","Sales Line Discount","Line Discount %","Code","@@"&amp;$B544,"Sales Type","Customer","Sales Code",$C$3,"Type","Item Discount Group")/100,$N544)</t>
  </si>
  <si>
    <t>=IFERROR(K544/F544,"")</t>
  </si>
  <si>
    <t>=IF($P$7="EUR",(K544*1.8)/F544,(K544*1.8)/F544)</t>
  </si>
  <si>
    <t>=IF(VLOOKUP(B544,Product_Group_Discounts,3,FALSE)="",'New Quote Discounts'!$D$7,VLOOKUP(B544,Product_Group_Discounts,3,FALSE))</t>
  </si>
  <si>
    <t>5012568389638</t>
  </si>
  <si>
    <t>=IF($J$7="GBP",K544,IF($J$7="EUR",L544,M544))</t>
  </si>
  <si>
    <t>=(K544-J544)/K544</t>
  </si>
  <si>
    <t>=IFERROR(IF('Price List'!$E$3="QUOTE",K545-(K545*Q545),K545-(K545*L545)-(K545*Q545)),"")</t>
  </si>
  <si>
    <t>=IF($K$7="GBP",NL("First","Sales Price","Unit Price","Item No.","@@"&amp;$G545,"Ending Date","@@","Sales Type","All Customers","Currency Code","@@"),IF($K$7="EUR",NL("First","Sales Price","Unit Price","Item No.","@@"&amp;$G545,"Ending Date","@@","Sales Type","All Customers","Currency Code","@@")*'New Quote Discounts'!$K$3,NL("First","Sales Price","Unit Price","Item No.","@@"&amp;$G545,"Ending Date","@@","Sales Type","All Customers","Currency Code","@@")*'New Quote Discounts'!$K$4))</t>
  </si>
  <si>
    <t>=IFERROR(IF(NL("First","Sales Line Discount","Line Discount %","Code","@@"&amp;$G545,"Sales Type","Customer","Sales Code",$C$3)="",M545,NL("First","Sales Line Discount","Line Discount %","Code","@@"&amp;$G545,"Sales Type","Customer","Sales Code",$C$3)/100),0)</t>
  </si>
  <si>
    <t>=IFERROR(NL("First","Sales Line Discount","Line Discount %","Code","@@"&amp;$B545,"Sales Type","Customer","Sales Code",$C$3,"Type","Item Discount Group")/100,$N545)</t>
  </si>
  <si>
    <t>=IFERROR(K545/F545,"")</t>
  </si>
  <si>
    <t>=IF($P$7="EUR",(K545*1.8)/F545,(K545*1.8)/F545)</t>
  </si>
  <si>
    <t>=IF(VLOOKUP(B545,Product_Group_Discounts,3,FALSE)="",'New Quote Discounts'!$D$7,VLOOKUP(B545,Product_Group_Discounts,3,FALSE))</t>
  </si>
  <si>
    <t>5012568389645</t>
  </si>
  <si>
    <t>=IF($J$7="GBP",K545,IF($J$7="EUR",L545,M545))</t>
  </si>
  <si>
    <t>=(K545-J545)/K545</t>
  </si>
  <si>
    <t>=IFERROR(IF('Price List'!$E$3="QUOTE",K546-(K546*Q546),K546-(K546*L546)-(K546*Q546)),"")</t>
  </si>
  <si>
    <t>=IF($K$7="GBP",NL("First","Sales Price","Unit Price","Item No.","@@"&amp;$G546,"Ending Date","@@","Sales Type","All Customers","Currency Code","@@"),IF($K$7="EUR",NL("First","Sales Price","Unit Price","Item No.","@@"&amp;$G546,"Ending Date","@@","Sales Type","All Customers","Currency Code","@@")*'New Quote Discounts'!$K$3,NL("First","Sales Price","Unit Price","Item No.","@@"&amp;$G546,"Ending Date","@@","Sales Type","All Customers","Currency Code","@@")*'New Quote Discounts'!$K$4))</t>
  </si>
  <si>
    <t>=IFERROR(IF(NL("First","Sales Line Discount","Line Discount %","Code","@@"&amp;$G546,"Sales Type","Customer","Sales Code",$C$3)="",M546,NL("First","Sales Line Discount","Line Discount %","Code","@@"&amp;$G546,"Sales Type","Customer","Sales Code",$C$3)/100),0)</t>
  </si>
  <si>
    <t>=IFERROR(NL("First","Sales Line Discount","Line Discount %","Code","@@"&amp;$B546,"Sales Type","Customer","Sales Code",$C$3,"Type","Item Discount Group")/100,$N546)</t>
  </si>
  <si>
    <t>=IFERROR(K546/F546,"")</t>
  </si>
  <si>
    <t>=IF($P$7="EUR",(K546*1.8)/F546,(K546*1.8)/F546)</t>
  </si>
  <si>
    <t>=IF(VLOOKUP(B546,Product_Group_Discounts,3,FALSE)="",'New Quote Discounts'!$D$7,VLOOKUP(B546,Product_Group_Discounts,3,FALSE))</t>
  </si>
  <si>
    <t>5012568389140</t>
  </si>
  <si>
    <t>=IF($J$7="GBP",K546,IF($J$7="EUR",L546,M546))</t>
  </si>
  <si>
    <t>=(K546-J546)/K546</t>
  </si>
  <si>
    <t>=IFERROR(IF('Price List'!$E$3="QUOTE",K547-(K547*Q547),K547-(K547*L547)-(K547*Q547)),"")</t>
  </si>
  <si>
    <t>=IF($K$7="GBP",NL("First","Sales Price","Unit Price","Item No.","@@"&amp;$G547,"Ending Date","@@","Sales Type","All Customers","Currency Code","@@"),IF($K$7="EUR",NL("First","Sales Price","Unit Price","Item No.","@@"&amp;$G547,"Ending Date","@@","Sales Type","All Customers","Currency Code","@@")*'New Quote Discounts'!$K$3,NL("First","Sales Price","Unit Price","Item No.","@@"&amp;$G547,"Ending Date","@@","Sales Type","All Customers","Currency Code","@@")*'New Quote Discounts'!$K$4))</t>
  </si>
  <si>
    <t>=IFERROR(IF(NL("First","Sales Line Discount","Line Discount %","Code","@@"&amp;$G547,"Sales Type","Customer","Sales Code",$C$3)="",M547,NL("First","Sales Line Discount","Line Discount %","Code","@@"&amp;$G547,"Sales Type","Customer","Sales Code",$C$3)/100),0)</t>
  </si>
  <si>
    <t>=IFERROR(NL("First","Sales Line Discount","Line Discount %","Code","@@"&amp;$B547,"Sales Type","Customer","Sales Code",$C$3,"Type","Item Discount Group")/100,$N547)</t>
  </si>
  <si>
    <t>=IFERROR(K547/F547,"")</t>
  </si>
  <si>
    <t>=IF($P$7="EUR",(K547*1.8)/F547,(K547*1.8)/F547)</t>
  </si>
  <si>
    <t>=IF(VLOOKUP(B547,Product_Group_Discounts,3,FALSE)="",'New Quote Discounts'!$D$7,VLOOKUP(B547,Product_Group_Discounts,3,FALSE))</t>
  </si>
  <si>
    <t>5012568389157</t>
  </si>
  <si>
    <t>=IF($J$7="GBP",K547,IF($J$7="EUR",L547,M547))</t>
  </si>
  <si>
    <t>=(K547-J547)/K547</t>
  </si>
  <si>
    <t>=IFERROR(IF('Price List'!$E$3="QUOTE",K548-(K548*Q548),K548-(K548*L548)-(K548*Q548)),"")</t>
  </si>
  <si>
    <t>=IF($K$7="GBP",NL("First","Sales Price","Unit Price","Item No.","@@"&amp;$G548,"Ending Date","@@","Sales Type","All Customers","Currency Code","@@"),IF($K$7="EUR",NL("First","Sales Price","Unit Price","Item No.","@@"&amp;$G548,"Ending Date","@@","Sales Type","All Customers","Currency Code","@@")*'New Quote Discounts'!$K$3,NL("First","Sales Price","Unit Price","Item No.","@@"&amp;$G548,"Ending Date","@@","Sales Type","All Customers","Currency Code","@@")*'New Quote Discounts'!$K$4))</t>
  </si>
  <si>
    <t>=IFERROR(IF(NL("First","Sales Line Discount","Line Discount %","Code","@@"&amp;$G548,"Sales Type","Customer","Sales Code",$C$3)="",M548,NL("First","Sales Line Discount","Line Discount %","Code","@@"&amp;$G548,"Sales Type","Customer","Sales Code",$C$3)/100),0)</t>
  </si>
  <si>
    <t>=IFERROR(NL("First","Sales Line Discount","Line Discount %","Code","@@"&amp;$B548,"Sales Type","Customer","Sales Code",$C$3,"Type","Item Discount Group")/100,$N548)</t>
  </si>
  <si>
    <t>=IFERROR(K548/F548,"")</t>
  </si>
  <si>
    <t>=IF($P$7="EUR",(K548*1.8)/F548,(K548*1.8)/F548)</t>
  </si>
  <si>
    <t>=IF(VLOOKUP(B548,Product_Group_Discounts,3,FALSE)="",'New Quote Discounts'!$D$7,VLOOKUP(B548,Product_Group_Discounts,3,FALSE))</t>
  </si>
  <si>
    <t>5012568389218</t>
  </si>
  <si>
    <t>=IF($J$7="GBP",K548,IF($J$7="EUR",L548,M548))</t>
  </si>
  <si>
    <t>=(K548-J548)/K548</t>
  </si>
  <si>
    <t>=IFERROR(IF('Price List'!$E$3="QUOTE",K549-(K549*Q549),K549-(K549*L549)-(K549*Q549)),"")</t>
  </si>
  <si>
    <t>=IF($K$7="GBP",NL("First","Sales Price","Unit Price","Item No.","@@"&amp;$G549,"Ending Date","@@","Sales Type","All Customers","Currency Code","@@"),IF($K$7="EUR",NL("First","Sales Price","Unit Price","Item No.","@@"&amp;$G549,"Ending Date","@@","Sales Type","All Customers","Currency Code","@@")*'New Quote Discounts'!$K$3,NL("First","Sales Price","Unit Price","Item No.","@@"&amp;$G549,"Ending Date","@@","Sales Type","All Customers","Currency Code","@@")*'New Quote Discounts'!$K$4))</t>
  </si>
  <si>
    <t>=IFERROR(IF(NL("First","Sales Line Discount","Line Discount %","Code","@@"&amp;$G549,"Sales Type","Customer","Sales Code",$C$3)="",M549,NL("First","Sales Line Discount","Line Discount %","Code","@@"&amp;$G549,"Sales Type","Customer","Sales Code",$C$3)/100),0)</t>
  </si>
  <si>
    <t>=IFERROR(NL("First","Sales Line Discount","Line Discount %","Code","@@"&amp;$B549,"Sales Type","Customer","Sales Code",$C$3,"Type","Item Discount Group")/100,$N549)</t>
  </si>
  <si>
    <t>=IFERROR(K549/F549,"")</t>
  </si>
  <si>
    <t>=IF($P$7="EUR",(K549*1.8)/F549,(K549*1.8)/F549)</t>
  </si>
  <si>
    <t>=IF(VLOOKUP(B549,Product_Group_Discounts,3,FALSE)="",'New Quote Discounts'!$D$7,VLOOKUP(B549,Product_Group_Discounts,3,FALSE))</t>
  </si>
  <si>
    <t>5012568389225</t>
  </si>
  <si>
    <t>=IF($J$7="GBP",K549,IF($J$7="EUR",L549,M549))</t>
  </si>
  <si>
    <t>=(K549-J549)/K549</t>
  </si>
  <si>
    <t>=IFERROR(IF('Price List'!$E$3="QUOTE",K550-(K550*Q550),K550-(K550*L550)-(K550*Q550)),"")</t>
  </si>
  <si>
    <t>=IF($K$7="GBP",NL("First","Sales Price","Unit Price","Item No.","@@"&amp;$G550,"Ending Date","@@","Sales Type","All Customers","Currency Code","@@"),IF($K$7="EUR",NL("First","Sales Price","Unit Price","Item No.","@@"&amp;$G550,"Ending Date","@@","Sales Type","All Customers","Currency Code","@@")*'New Quote Discounts'!$K$3,NL("First","Sales Price","Unit Price","Item No.","@@"&amp;$G550,"Ending Date","@@","Sales Type","All Customers","Currency Code","@@")*'New Quote Discounts'!$K$4))</t>
  </si>
  <si>
    <t>=IFERROR(IF(NL("First","Sales Line Discount","Line Discount %","Code","@@"&amp;$G550,"Sales Type","Customer","Sales Code",$C$3)="",M550,NL("First","Sales Line Discount","Line Discount %","Code","@@"&amp;$G550,"Sales Type","Customer","Sales Code",$C$3)/100),0)</t>
  </si>
  <si>
    <t>=IFERROR(NL("First","Sales Line Discount","Line Discount %","Code","@@"&amp;$B550,"Sales Type","Customer","Sales Code",$C$3,"Type","Item Discount Group")/100,$N550)</t>
  </si>
  <si>
    <t>=IFERROR(K550/F550,"")</t>
  </si>
  <si>
    <t>=IF($P$7="EUR",(K550*1.8)/F550,(K550*1.8)/F550)</t>
  </si>
  <si>
    <t>=IF(VLOOKUP(B550,Product_Group_Discounts,3,FALSE)="",'New Quote Discounts'!$D$7,VLOOKUP(B550,Product_Group_Discounts,3,FALSE))</t>
  </si>
  <si>
    <t>5012568389287</t>
  </si>
  <si>
    <t>=IF($J$7="GBP",K550,IF($J$7="EUR",L550,M550))</t>
  </si>
  <si>
    <t>=(K550-J550)/K550</t>
  </si>
  <si>
    <t>=IFERROR(IF('Price List'!$E$3="QUOTE",K551-(K551*Q551),K551-(K551*L551)-(K551*Q551)),"")</t>
  </si>
  <si>
    <t>=IF($K$7="GBP",NL("First","Sales Price","Unit Price","Item No.","@@"&amp;$G551,"Ending Date","@@","Sales Type","All Customers","Currency Code","@@"),IF($K$7="EUR",NL("First","Sales Price","Unit Price","Item No.","@@"&amp;$G551,"Ending Date","@@","Sales Type","All Customers","Currency Code","@@")*'New Quote Discounts'!$K$3,NL("First","Sales Price","Unit Price","Item No.","@@"&amp;$G551,"Ending Date","@@","Sales Type","All Customers","Currency Code","@@")*'New Quote Discounts'!$K$4))</t>
  </si>
  <si>
    <t>=IFERROR(IF(NL("First","Sales Line Discount","Line Discount %","Code","@@"&amp;$G551,"Sales Type","Customer","Sales Code",$C$3)="",M551,NL("First","Sales Line Discount","Line Discount %","Code","@@"&amp;$G551,"Sales Type","Customer","Sales Code",$C$3)/100),0)</t>
  </si>
  <si>
    <t>=IFERROR(NL("First","Sales Line Discount","Line Discount %","Code","@@"&amp;$B551,"Sales Type","Customer","Sales Code",$C$3,"Type","Item Discount Group")/100,$N551)</t>
  </si>
  <si>
    <t>=IFERROR(K551/F551,"")</t>
  </si>
  <si>
    <t>=IF($P$7="EUR",(K551*1.8)/F551,(K551*1.8)/F551)</t>
  </si>
  <si>
    <t>=IF(VLOOKUP(B551,Product_Group_Discounts,3,FALSE)="",'New Quote Discounts'!$D$7,VLOOKUP(B551,Product_Group_Discounts,3,FALSE))</t>
  </si>
  <si>
    <t>5012568389294</t>
  </si>
  <si>
    <t>=IF($J$7="GBP",K551,IF($J$7="EUR",L551,M551))</t>
  </si>
  <si>
    <t>=(K551-J551)/K551</t>
  </si>
  <si>
    <t>=IFERROR(IF('Price List'!$E$3="QUOTE",K552-(K552*Q552),K552-(K552*L552)-(K552*Q552)),"")</t>
  </si>
  <si>
    <t>=IF($K$7="GBP",NL("First","Sales Price","Unit Price","Item No.","@@"&amp;$G552,"Ending Date","@@","Sales Type","All Customers","Currency Code","@@"),IF($K$7="EUR",NL("First","Sales Price","Unit Price","Item No.","@@"&amp;$G552,"Ending Date","@@","Sales Type","All Customers","Currency Code","@@")*'New Quote Discounts'!$K$3,NL("First","Sales Price","Unit Price","Item No.","@@"&amp;$G552,"Ending Date","@@","Sales Type","All Customers","Currency Code","@@")*'New Quote Discounts'!$K$4))</t>
  </si>
  <si>
    <t>=IFERROR(IF(NL("First","Sales Line Discount","Line Discount %","Code","@@"&amp;$G552,"Sales Type","Customer","Sales Code",$C$3)="",M552,NL("First","Sales Line Discount","Line Discount %","Code","@@"&amp;$G552,"Sales Type","Customer","Sales Code",$C$3)/100),0)</t>
  </si>
  <si>
    <t>=IFERROR(NL("First","Sales Line Discount","Line Discount %","Code","@@"&amp;$B552,"Sales Type","Customer","Sales Code",$C$3,"Type","Item Discount Group")/100,$N552)</t>
  </si>
  <si>
    <t>=IFERROR(K552/F552,"")</t>
  </si>
  <si>
    <t>=IF($P$7="EUR",(K552*1.8)/F552,(K552*1.8)/F552)</t>
  </si>
  <si>
    <t>=IF(VLOOKUP(B552,Product_Group_Discounts,3,FALSE)="",'New Quote Discounts'!$D$7,VLOOKUP(B552,Product_Group_Discounts,3,FALSE))</t>
  </si>
  <si>
    <t>5012568389355</t>
  </si>
  <si>
    <t>=IF($J$7="GBP",K552,IF($J$7="EUR",L552,M552))</t>
  </si>
  <si>
    <t>=(K552-J552)/K552</t>
  </si>
  <si>
    <t>=IFERROR(IF('Price List'!$E$3="QUOTE",K553-(K553*Q553),K553-(K553*L553)-(K553*Q553)),"")</t>
  </si>
  <si>
    <t>=IF($K$7="GBP",NL("First","Sales Price","Unit Price","Item No.","@@"&amp;$G553,"Ending Date","@@","Sales Type","All Customers","Currency Code","@@"),IF($K$7="EUR",NL("First","Sales Price","Unit Price","Item No.","@@"&amp;$G553,"Ending Date","@@","Sales Type","All Customers","Currency Code","@@")*'New Quote Discounts'!$K$3,NL("First","Sales Price","Unit Price","Item No.","@@"&amp;$G553,"Ending Date","@@","Sales Type","All Customers","Currency Code","@@")*'New Quote Discounts'!$K$4))</t>
  </si>
  <si>
    <t>=IFERROR(IF(NL("First","Sales Line Discount","Line Discount %","Code","@@"&amp;$G553,"Sales Type","Customer","Sales Code",$C$3)="",M553,NL("First","Sales Line Discount","Line Discount %","Code","@@"&amp;$G553,"Sales Type","Customer","Sales Code",$C$3)/100),0)</t>
  </si>
  <si>
    <t>=IFERROR(NL("First","Sales Line Discount","Line Discount %","Code","@@"&amp;$B553,"Sales Type","Customer","Sales Code",$C$3,"Type","Item Discount Group")/100,$N553)</t>
  </si>
  <si>
    <t>=IFERROR(K553/F553,"")</t>
  </si>
  <si>
    <t>=IF($P$7="EUR",(K553*1.8)/F553,(K553*1.8)/F553)</t>
  </si>
  <si>
    <t>=IF(VLOOKUP(B553,Product_Group_Discounts,3,FALSE)="",'New Quote Discounts'!$D$7,VLOOKUP(B553,Product_Group_Discounts,3,FALSE))</t>
  </si>
  <si>
    <t>5012568389362</t>
  </si>
  <si>
    <t>=IF($J$7="GBP",K553,IF($J$7="EUR",L553,M553))</t>
  </si>
  <si>
    <t>=(K553-J553)/K553</t>
  </si>
  <si>
    <t>=IFERROR(IF('Price List'!$E$3="QUOTE",K554-(K554*Q554),K554-(K554*L554)-(K554*Q554)),"")</t>
  </si>
  <si>
    <t>=IF($K$7="GBP",NL("First","Sales Price","Unit Price","Item No.","@@"&amp;$G554,"Ending Date","@@","Sales Type","All Customers","Currency Code","@@"),IF($K$7="EUR",NL("First","Sales Price","Unit Price","Item No.","@@"&amp;$G554,"Ending Date","@@","Sales Type","All Customers","Currency Code","@@")*'New Quote Discounts'!$K$3,NL("First","Sales Price","Unit Price","Item No.","@@"&amp;$G554,"Ending Date","@@","Sales Type","All Customers","Currency Code","@@")*'New Quote Discounts'!$K$4))</t>
  </si>
  <si>
    <t>=IFERROR(IF(NL("First","Sales Line Discount","Line Discount %","Code","@@"&amp;$G554,"Sales Type","Customer","Sales Code",$C$3)="",M554,NL("First","Sales Line Discount","Line Discount %","Code","@@"&amp;$G554,"Sales Type","Customer","Sales Code",$C$3)/100),0)</t>
  </si>
  <si>
    <t>=IFERROR(NL("First","Sales Line Discount","Line Discount %","Code","@@"&amp;$B554,"Sales Type","Customer","Sales Code",$C$3,"Type","Item Discount Group")/100,$N554)</t>
  </si>
  <si>
    <t>=IFERROR(K554/F554,"")</t>
  </si>
  <si>
    <t>=IF($P$7="EUR",(K554*1.8)/F554,(K554*1.8)/F554)</t>
  </si>
  <si>
    <t>=IF(VLOOKUP(B554,Product_Group_Discounts,3,FALSE)="",'New Quote Discounts'!$D$7,VLOOKUP(B554,Product_Group_Discounts,3,FALSE))</t>
  </si>
  <si>
    <t>5012568389423</t>
  </si>
  <si>
    <t>=IF($J$7="GBP",K554,IF($J$7="EUR",L554,M554))</t>
  </si>
  <si>
    <t>=(K554-J554)/K554</t>
  </si>
  <si>
    <t>=IFERROR(IF('Price List'!$E$3="QUOTE",K555-(K555*Q555),K555-(K555*L555)-(K555*Q555)),"")</t>
  </si>
  <si>
    <t>=IF($K$7="GBP",NL("First","Sales Price","Unit Price","Item No.","@@"&amp;$G555,"Ending Date","@@","Sales Type","All Customers","Currency Code","@@"),IF($K$7="EUR",NL("First","Sales Price","Unit Price","Item No.","@@"&amp;$G555,"Ending Date","@@","Sales Type","All Customers","Currency Code","@@")*'New Quote Discounts'!$K$3,NL("First","Sales Price","Unit Price","Item No.","@@"&amp;$G555,"Ending Date","@@","Sales Type","All Customers","Currency Code","@@")*'New Quote Discounts'!$K$4))</t>
  </si>
  <si>
    <t>=IFERROR(IF(NL("First","Sales Line Discount","Line Discount %","Code","@@"&amp;$G555,"Sales Type","Customer","Sales Code",$C$3)="",M555,NL("First","Sales Line Discount","Line Discount %","Code","@@"&amp;$G555,"Sales Type","Customer","Sales Code",$C$3)/100),0)</t>
  </si>
  <si>
    <t>=IFERROR(NL("First","Sales Line Discount","Line Discount %","Code","@@"&amp;$B555,"Sales Type","Customer","Sales Code",$C$3,"Type","Item Discount Group")/100,$N555)</t>
  </si>
  <si>
    <t>=IFERROR(K555/F555,"")</t>
  </si>
  <si>
    <t>=IF($P$7="EUR",(K555*1.8)/F555,(K555*1.8)/F555)</t>
  </si>
  <si>
    <t>=IF(VLOOKUP(B555,Product_Group_Discounts,3,FALSE)="",'New Quote Discounts'!$D$7,VLOOKUP(B555,Product_Group_Discounts,3,FALSE))</t>
  </si>
  <si>
    <t>5012568389430</t>
  </si>
  <si>
    <t>=IF($J$7="GBP",K555,IF($J$7="EUR",L555,M555))</t>
  </si>
  <si>
    <t>=(K555-J555)/K555</t>
  </si>
  <si>
    <t>5.69999999999709</t>
  </si>
  <si>
    <t>=IFERROR(IF('Price List'!$E$3="QUOTE",K556-(K556*Q556),K556-(K556*L556)-(K556*Q556)),"")</t>
  </si>
  <si>
    <t>=IF($K$7="GBP",NL("First","Sales Price","Unit Price","Item No.","@@"&amp;$G556,"Ending Date","@@","Sales Type","All Customers","Currency Code","@@"),IF($K$7="EUR",NL("First","Sales Price","Unit Price","Item No.","@@"&amp;$G556,"Ending Date","@@","Sales Type","All Customers","Currency Code","@@")*'New Quote Discounts'!$K$3,NL("First","Sales Price","Unit Price","Item No.","@@"&amp;$G556,"Ending Date","@@","Sales Type","All Customers","Currency Code","@@")*'New Quote Discounts'!$K$4))</t>
  </si>
  <si>
    <t>=IFERROR(IF(NL("First","Sales Line Discount","Line Discount %","Code","@@"&amp;$G556,"Sales Type","Customer","Sales Code",$C$3)="",M556,NL("First","Sales Line Discount","Line Discount %","Code","@@"&amp;$G556,"Sales Type","Customer","Sales Code",$C$3)/100),0)</t>
  </si>
  <si>
    <t>=IFERROR(NL("First","Sales Line Discount","Line Discount %","Code","@@"&amp;$B556,"Sales Type","Customer","Sales Code",$C$3,"Type","Item Discount Group")/100,$N556)</t>
  </si>
  <si>
    <t>=IFERROR(K556/F556,"")</t>
  </si>
  <si>
    <t>=IF($P$7="EUR",(K556*1.8)/F556,(K556*1.8)/F556)</t>
  </si>
  <si>
    <t>=IF(VLOOKUP(B556,Product_Group_Discounts,3,FALSE)="",'New Quote Discounts'!$D$7,VLOOKUP(B556,Product_Group_Discounts,3,FALSE))</t>
  </si>
  <si>
    <t>5012568280904</t>
  </si>
  <si>
    <t>=IF($J$7="GBP",K556,IF($J$7="EUR",L556,M556))</t>
  </si>
  <si>
    <t>=(K556-J556)/K556</t>
  </si>
  <si>
    <t>=IFERROR(IF('Price List'!$E$3="QUOTE",K557-(K557*Q557),K557-(K557*L557)-(K557*Q557)),"")</t>
  </si>
  <si>
    <t>=IF($K$7="GBP",NL("First","Sales Price","Unit Price","Item No.","@@"&amp;$G557,"Ending Date","@@","Sales Type","All Customers","Currency Code","@@"),IF($K$7="EUR",NL("First","Sales Price","Unit Price","Item No.","@@"&amp;$G557,"Ending Date","@@","Sales Type","All Customers","Currency Code","@@")*'New Quote Discounts'!$K$3,NL("First","Sales Price","Unit Price","Item No.","@@"&amp;$G557,"Ending Date","@@","Sales Type","All Customers","Currency Code","@@")*'New Quote Discounts'!$K$4))</t>
  </si>
  <si>
    <t>=IFERROR(IF(NL("First","Sales Line Discount","Line Discount %","Code","@@"&amp;$G557,"Sales Type","Customer","Sales Code",$C$3)="",M557,NL("First","Sales Line Discount","Line Discount %","Code","@@"&amp;$G557,"Sales Type","Customer","Sales Code",$C$3)/100),0)</t>
  </si>
  <si>
    <t>=IFERROR(NL("First","Sales Line Discount","Line Discount %","Code","@@"&amp;$B557,"Sales Type","Customer","Sales Code",$C$3,"Type","Item Discount Group")/100,$N557)</t>
  </si>
  <si>
    <t>=IFERROR(K557/F557,"")</t>
  </si>
  <si>
    <t>=IF($P$7="EUR",(K557*1.8)/F557,(K557*1.8)/F557)</t>
  </si>
  <si>
    <t>=IF(VLOOKUP(B557,Product_Group_Discounts,3,FALSE)="",'New Quote Discounts'!$D$7,VLOOKUP(B557,Product_Group_Discounts,3,FALSE))</t>
  </si>
  <si>
    <t>5012568280911</t>
  </si>
  <si>
    <t>=IF($J$7="GBP",K557,IF($J$7="EUR",L557,M557))</t>
  </si>
  <si>
    <t>=(K557-J557)/K557</t>
  </si>
  <si>
    <t>=IFERROR(IF('Price List'!$E$3="QUOTE",K558-(K558*Q558),K558-(K558*L558)-(K558*Q558)),"")</t>
  </si>
  <si>
    <t>=IF($K$7="GBP",NL("First","Sales Price","Unit Price","Item No.","@@"&amp;$G558,"Ending Date","@@","Sales Type","All Customers","Currency Code","@@"),IF($K$7="EUR",NL("First","Sales Price","Unit Price","Item No.","@@"&amp;$G558,"Ending Date","@@","Sales Type","All Customers","Currency Code","@@")*'New Quote Discounts'!$K$3,NL("First","Sales Price","Unit Price","Item No.","@@"&amp;$G558,"Ending Date","@@","Sales Type","All Customers","Currency Code","@@")*'New Quote Discounts'!$K$4))</t>
  </si>
  <si>
    <t>=IFERROR(IF(NL("First","Sales Line Discount","Line Discount %","Code","@@"&amp;$G558,"Sales Type","Customer","Sales Code",$C$3)="",M558,NL("First","Sales Line Discount","Line Discount %","Code","@@"&amp;$G558,"Sales Type","Customer","Sales Code",$C$3)/100),0)</t>
  </si>
  <si>
    <t>=IFERROR(NL("First","Sales Line Discount","Line Discount %","Code","@@"&amp;$B558,"Sales Type","Customer","Sales Code",$C$3,"Type","Item Discount Group")/100,$N558)</t>
  </si>
  <si>
    <t>=IFERROR(K558/F558,"")</t>
  </si>
  <si>
    <t>=IF($P$7="EUR",(K558*1.8)/F558,(K558*1.8)/F558)</t>
  </si>
  <si>
    <t>=IF(VLOOKUP(B558,Product_Group_Discounts,3,FALSE)="",'New Quote Discounts'!$D$7,VLOOKUP(B558,Product_Group_Discounts,3,FALSE))</t>
  </si>
  <si>
    <t>5012568280928</t>
  </si>
  <si>
    <t>=IF($J$7="GBP",K558,IF($J$7="EUR",L558,M558))</t>
  </si>
  <si>
    <t>=(K558-J558)/K558</t>
  </si>
  <si>
    <t>=IFERROR(IF('Price List'!$E$3="QUOTE",K559-(K559*Q559),K559-(K559*L559)-(K559*Q559)),"")</t>
  </si>
  <si>
    <t>=IF($K$7="GBP",NL("First","Sales Price","Unit Price","Item No.","@@"&amp;$G559,"Ending Date","@@","Sales Type","All Customers","Currency Code","@@"),IF($K$7="EUR",NL("First","Sales Price","Unit Price","Item No.","@@"&amp;$G559,"Ending Date","@@","Sales Type","All Customers","Currency Code","@@")*'New Quote Discounts'!$K$3,NL("First","Sales Price","Unit Price","Item No.","@@"&amp;$G559,"Ending Date","@@","Sales Type","All Customers","Currency Code","@@")*'New Quote Discounts'!$K$4))</t>
  </si>
  <si>
    <t>=IFERROR(IF(NL("First","Sales Line Discount","Line Discount %","Code","@@"&amp;$G559,"Sales Type","Customer","Sales Code",$C$3)="",M559,NL("First","Sales Line Discount","Line Discount %","Code","@@"&amp;$G559,"Sales Type","Customer","Sales Code",$C$3)/100),0)</t>
  </si>
  <si>
    <t>=IFERROR(NL("First","Sales Line Discount","Line Discount %","Code","@@"&amp;$B559,"Sales Type","Customer","Sales Code",$C$3,"Type","Item Discount Group")/100,$N559)</t>
  </si>
  <si>
    <t>=IFERROR(K559/F559,"")</t>
  </si>
  <si>
    <t>=IF($P$7="EUR",(K559*1.8)/F559,(K559*1.8)/F559)</t>
  </si>
  <si>
    <t>=IF(VLOOKUP(B559,Product_Group_Discounts,3,FALSE)="",'New Quote Discounts'!$D$7,VLOOKUP(B559,Product_Group_Discounts,3,FALSE))</t>
  </si>
  <si>
    <t>5012568280898</t>
  </si>
  <si>
    <t>=IF($J$7="GBP",K559,IF($J$7="EUR",L559,M559))</t>
  </si>
  <si>
    <t>=(K559-J559)/K559</t>
  </si>
  <si>
    <t>=IFERROR(IF('Price List'!$E$3="QUOTE",K560-(K560*Q560),K560-(K560*L560)-(K560*Q560)),"")</t>
  </si>
  <si>
    <t>=IF($K$7="GBP",NL("First","Sales Price","Unit Price","Item No.","@@"&amp;$G560,"Ending Date","@@","Sales Type","All Customers","Currency Code","@@"),IF($K$7="EUR",NL("First","Sales Price","Unit Price","Item No.","@@"&amp;$G560,"Ending Date","@@","Sales Type","All Customers","Currency Code","@@")*'New Quote Discounts'!$K$3,NL("First","Sales Price","Unit Price","Item No.","@@"&amp;$G560,"Ending Date","@@","Sales Type","All Customers","Currency Code","@@")*'New Quote Discounts'!$K$4))</t>
  </si>
  <si>
    <t>=IFERROR(IF(NL("First","Sales Line Discount","Line Discount %","Code","@@"&amp;$G560,"Sales Type","Customer","Sales Code",$C$3)="",M560,NL("First","Sales Line Discount","Line Discount %","Code","@@"&amp;$G560,"Sales Type","Customer","Sales Code",$C$3)/100),0)</t>
  </si>
  <si>
    <t>=IFERROR(NL("First","Sales Line Discount","Line Discount %","Code","@@"&amp;$B560,"Sales Type","Customer","Sales Code",$C$3,"Type","Item Discount Group")/100,$N560)</t>
  </si>
  <si>
    <t>=IFERROR(K560/F560,"")</t>
  </si>
  <si>
    <t>=IF($P$7="EUR",(K560*1.8)/F560,(K560*1.8)/F560)</t>
  </si>
  <si>
    <t>=IF(VLOOKUP(B560,Product_Group_Discounts,3,FALSE)="",'New Quote Discounts'!$D$7,VLOOKUP(B560,Product_Group_Discounts,3,FALSE))</t>
  </si>
  <si>
    <t>5012568269022</t>
  </si>
  <si>
    <t>=IF($J$7="GBP",K560,IF($J$7="EUR",L560,M560))</t>
  </si>
  <si>
    <t>=(K560-J560)/K560</t>
  </si>
  <si>
    <t>=IFERROR(IF('Price List'!$E$3="QUOTE",K561-(K561*Q561),K561-(K561*L561)-(K561*Q561)),"")</t>
  </si>
  <si>
    <t>=IF($K$7="GBP",NL("First","Sales Price","Unit Price","Item No.","@@"&amp;$G561,"Ending Date","@@","Sales Type","All Customers","Currency Code","@@"),IF($K$7="EUR",NL("First","Sales Price","Unit Price","Item No.","@@"&amp;$G561,"Ending Date","@@","Sales Type","All Customers","Currency Code","@@")*'New Quote Discounts'!$K$3,NL("First","Sales Price","Unit Price","Item No.","@@"&amp;$G561,"Ending Date","@@","Sales Type","All Customers","Currency Code","@@")*'New Quote Discounts'!$K$4))</t>
  </si>
  <si>
    <t>=IFERROR(IF(NL("First","Sales Line Discount","Line Discount %","Code","@@"&amp;$G561,"Sales Type","Customer","Sales Code",$C$3)="",M561,NL("First","Sales Line Discount","Line Discount %","Code","@@"&amp;$G561,"Sales Type","Customer","Sales Code",$C$3)/100),0)</t>
  </si>
  <si>
    <t>=IFERROR(NL("First","Sales Line Discount","Line Discount %","Code","@@"&amp;$B561,"Sales Type","Customer","Sales Code",$C$3,"Type","Item Discount Group")/100,$N561)</t>
  </si>
  <si>
    <t>=IFERROR(K561/F561,"")</t>
  </si>
  <si>
    <t>=IF($P$7="EUR",(K561*1.8)/F561,(K561*1.8)/F561)</t>
  </si>
  <si>
    <t>=IF(VLOOKUP(B561,Product_Group_Discounts,3,FALSE)="",'New Quote Discounts'!$D$7,VLOOKUP(B561,Product_Group_Discounts,3,FALSE))</t>
  </si>
  <si>
    <t>5012568269039</t>
  </si>
  <si>
    <t>=IF($J$7="GBP",K561,IF($J$7="EUR",L561,M561))</t>
  </si>
  <si>
    <t>=(K561-J561)/K561</t>
  </si>
  <si>
    <t>=IFERROR(IF('Price List'!$E$3="QUOTE",K562-(K562*Q562),K562-(K562*L562)-(K562*Q562)),"")</t>
  </si>
  <si>
    <t>=IF($K$7="GBP",NL("First","Sales Price","Unit Price","Item No.","@@"&amp;$G562,"Ending Date","@@","Sales Type","All Customers","Currency Code","@@"),IF($K$7="EUR",NL("First","Sales Price","Unit Price","Item No.","@@"&amp;$G562,"Ending Date","@@","Sales Type","All Customers","Currency Code","@@")*'New Quote Discounts'!$K$3,NL("First","Sales Price","Unit Price","Item No.","@@"&amp;$G562,"Ending Date","@@","Sales Type","All Customers","Currency Code","@@")*'New Quote Discounts'!$K$4))</t>
  </si>
  <si>
    <t>=IFERROR(IF(NL("First","Sales Line Discount","Line Discount %","Code","@@"&amp;$G562,"Sales Type","Customer","Sales Code",$C$3)="",M562,NL("First","Sales Line Discount","Line Discount %","Code","@@"&amp;$G562,"Sales Type","Customer","Sales Code",$C$3)/100),0)</t>
  </si>
  <si>
    <t>=IFERROR(NL("First","Sales Line Discount","Line Discount %","Code","@@"&amp;$B562,"Sales Type","Customer","Sales Code",$C$3,"Type","Item Discount Group")/100,$N562)</t>
  </si>
  <si>
    <t>=IFERROR(K562/F562,"")</t>
  </si>
  <si>
    <t>=IF($P$7="EUR",(K562*1.8)/F562,(K562*1.8)/F562)</t>
  </si>
  <si>
    <t>=IF(VLOOKUP(B562,Product_Group_Discounts,3,FALSE)="",'New Quote Discounts'!$D$7,VLOOKUP(B562,Product_Group_Discounts,3,FALSE))</t>
  </si>
  <si>
    <t>5012568269046</t>
  </si>
  <si>
    <t>=IF($J$7="GBP",K562,IF($J$7="EUR",L562,M562))</t>
  </si>
  <si>
    <t>=(K562-J562)/K562</t>
  </si>
  <si>
    <t>=IFERROR(IF('Price List'!$E$3="QUOTE",K563-(K563*Q563),K563-(K563*L563)-(K563*Q563)),"")</t>
  </si>
  <si>
    <t>=IF($K$7="GBP",NL("First","Sales Price","Unit Price","Item No.","@@"&amp;$G563,"Ending Date","@@","Sales Type","All Customers","Currency Code","@@"),IF($K$7="EUR",NL("First","Sales Price","Unit Price","Item No.","@@"&amp;$G563,"Ending Date","@@","Sales Type","All Customers","Currency Code","@@")*'New Quote Discounts'!$K$3,NL("First","Sales Price","Unit Price","Item No.","@@"&amp;$G563,"Ending Date","@@","Sales Type","All Customers","Currency Code","@@")*'New Quote Discounts'!$K$4))</t>
  </si>
  <si>
    <t>=IFERROR(IF(NL("First","Sales Line Discount","Line Discount %","Code","@@"&amp;$G563,"Sales Type","Customer","Sales Code",$C$3)="",M563,NL("First","Sales Line Discount","Line Discount %","Code","@@"&amp;$G563,"Sales Type","Customer","Sales Code",$C$3)/100),0)</t>
  </si>
  <si>
    <t>=IFERROR(NL("First","Sales Line Discount","Line Discount %","Code","@@"&amp;$B563,"Sales Type","Customer","Sales Code",$C$3,"Type","Item Discount Group")/100,$N563)</t>
  </si>
  <si>
    <t>=IFERROR(K563/F563,"")</t>
  </si>
  <si>
    <t>=IF($P$7="EUR",(K563*1.8)/F563,(K563*1.8)/F563)</t>
  </si>
  <si>
    <t>=IF(VLOOKUP(B563,Product_Group_Discounts,3,FALSE)="",'New Quote Discounts'!$D$7,VLOOKUP(B563,Product_Group_Discounts,3,FALSE))</t>
  </si>
  <si>
    <t>5012568269053</t>
  </si>
  <si>
    <t>=IF($J$7="GBP",K563,IF($J$7="EUR",L563,M563))</t>
  </si>
  <si>
    <t>=(K563-J563)/K563</t>
  </si>
  <si>
    <t>=IFERROR(IF('Price List'!$E$3="QUOTE",K564-(K564*Q564),K564-(K564*L564)-(K564*Q564)),"")</t>
  </si>
  <si>
    <t>=IF($K$7="GBP",NL("First","Sales Price","Unit Price","Item No.","@@"&amp;$G564,"Ending Date","@@","Sales Type","All Customers","Currency Code","@@"),IF($K$7="EUR",NL("First","Sales Price","Unit Price","Item No.","@@"&amp;$G564,"Ending Date","@@","Sales Type","All Customers","Currency Code","@@")*'New Quote Discounts'!$K$3,NL("First","Sales Price","Unit Price","Item No.","@@"&amp;$G564,"Ending Date","@@","Sales Type","All Customers","Currency Code","@@")*'New Quote Discounts'!$K$4))</t>
  </si>
  <si>
    <t>=IFERROR(IF(NL("First","Sales Line Discount","Line Discount %","Code","@@"&amp;$G564,"Sales Type","Customer","Sales Code",$C$3)="",M564,NL("First","Sales Line Discount","Line Discount %","Code","@@"&amp;$G564,"Sales Type","Customer","Sales Code",$C$3)/100),0)</t>
  </si>
  <si>
    <t>=IFERROR(NL("First","Sales Line Discount","Line Discount %","Code","@@"&amp;$B564,"Sales Type","Customer","Sales Code",$C$3,"Type","Item Discount Group")/100,$N564)</t>
  </si>
  <si>
    <t>=IFERROR(K564/F564,"")</t>
  </si>
  <si>
    <t>=IF($P$7="EUR",(K564*1.8)/F564,(K564*1.8)/F564)</t>
  </si>
  <si>
    <t>=IF(VLOOKUP(B564,Product_Group_Discounts,3,FALSE)="",'New Quote Discounts'!$D$7,VLOOKUP(B564,Product_Group_Discounts,3,FALSE))</t>
  </si>
  <si>
    <t>5012568269060</t>
  </si>
  <si>
    <t>=IF($J$7="GBP",K564,IF($J$7="EUR",L564,M564))</t>
  </si>
  <si>
    <t>=(K564-J564)/K564</t>
  </si>
  <si>
    <t>=IFERROR(IF('Price List'!$E$3="QUOTE",K565-(K565*Q565),K565-(K565*L565)-(K565*Q565)),"")</t>
  </si>
  <si>
    <t>=IF($K$7="GBP",NL("First","Sales Price","Unit Price","Item No.","@@"&amp;$G565,"Ending Date","@@","Sales Type","All Customers","Currency Code","@@"),IF($K$7="EUR",NL("First","Sales Price","Unit Price","Item No.","@@"&amp;$G565,"Ending Date","@@","Sales Type","All Customers","Currency Code","@@")*'New Quote Discounts'!$K$3,NL("First","Sales Price","Unit Price","Item No.","@@"&amp;$G565,"Ending Date","@@","Sales Type","All Customers","Currency Code","@@")*'New Quote Discounts'!$K$4))</t>
  </si>
  <si>
    <t>=IFERROR(IF(NL("First","Sales Line Discount","Line Discount %","Code","@@"&amp;$G565,"Sales Type","Customer","Sales Code",$C$3)="",M565,NL("First","Sales Line Discount","Line Discount %","Code","@@"&amp;$G565,"Sales Type","Customer","Sales Code",$C$3)/100),0)</t>
  </si>
  <si>
    <t>=IFERROR(NL("First","Sales Line Discount","Line Discount %","Code","@@"&amp;$B565,"Sales Type","Customer","Sales Code",$C$3,"Type","Item Discount Group")/100,$N565)</t>
  </si>
  <si>
    <t>=IFERROR(K565/F565,"")</t>
  </si>
  <si>
    <t>=IF($P$7="EUR",(K565*1.8)/F565,(K565*1.8)/F565)</t>
  </si>
  <si>
    <t>=IF(VLOOKUP(B565,Product_Group_Discounts,3,FALSE)="",'New Quote Discounts'!$D$7,VLOOKUP(B565,Product_Group_Discounts,3,FALSE))</t>
  </si>
  <si>
    <t>5012568269077</t>
  </si>
  <si>
    <t>=IF($J$7="GBP",K565,IF($J$7="EUR",L565,M565))</t>
  </si>
  <si>
    <t>=(K565-J565)/K565</t>
  </si>
  <si>
    <t>=IFERROR(IF('Price List'!$E$3="QUOTE",K566-(K566*Q566),K566-(K566*L566)-(K566*Q566)),"")</t>
  </si>
  <si>
    <t>=IF($K$7="GBP",NL("First","Sales Price","Unit Price","Item No.","@@"&amp;$G566,"Ending Date","@@","Sales Type","All Customers","Currency Code","@@"),IF($K$7="EUR",NL("First","Sales Price","Unit Price","Item No.","@@"&amp;$G566,"Ending Date","@@","Sales Type","All Customers","Currency Code","@@")*'New Quote Discounts'!$K$3,NL("First","Sales Price","Unit Price","Item No.","@@"&amp;$G566,"Ending Date","@@","Sales Type","All Customers","Currency Code","@@")*'New Quote Discounts'!$K$4))</t>
  </si>
  <si>
    <t>=IFERROR(IF(NL("First","Sales Line Discount","Line Discount %","Code","@@"&amp;$G566,"Sales Type","Customer","Sales Code",$C$3)="",M566,NL("First","Sales Line Discount","Line Discount %","Code","@@"&amp;$G566,"Sales Type","Customer","Sales Code",$C$3)/100),0)</t>
  </si>
  <si>
    <t>=IFERROR(NL("First","Sales Line Discount","Line Discount %","Code","@@"&amp;$B566,"Sales Type","Customer","Sales Code",$C$3,"Type","Item Discount Group")/100,$N566)</t>
  </si>
  <si>
    <t>=IFERROR(K566/F566,"")</t>
  </si>
  <si>
    <t>=IF($P$7="EUR",(K566*1.8)/F566,(K566*1.8)/F566)</t>
  </si>
  <si>
    <t>=IF(VLOOKUP(B566,Product_Group_Discounts,3,FALSE)="",'New Quote Discounts'!$D$7,VLOOKUP(B566,Product_Group_Discounts,3,FALSE))</t>
  </si>
  <si>
    <t>5012568269008</t>
  </si>
  <si>
    <t>=IF($J$7="GBP",K566,IF($J$7="EUR",L566,M566))</t>
  </si>
  <si>
    <t>=(K566-J566)/K566</t>
  </si>
  <si>
    <t>=IFERROR(IF('Price List'!$E$3="QUOTE",K567-(K567*Q567),K567-(K567*L567)-(K567*Q567)),"")</t>
  </si>
  <si>
    <t>=IF($K$7="GBP",NL("First","Sales Price","Unit Price","Item No.","@@"&amp;$G567,"Ending Date","@@","Sales Type","All Customers","Currency Code","@@"),IF($K$7="EUR",NL("First","Sales Price","Unit Price","Item No.","@@"&amp;$G567,"Ending Date","@@","Sales Type","All Customers","Currency Code","@@")*'New Quote Discounts'!$K$3,NL("First","Sales Price","Unit Price","Item No.","@@"&amp;$G567,"Ending Date","@@","Sales Type","All Customers","Currency Code","@@")*'New Quote Discounts'!$K$4))</t>
  </si>
  <si>
    <t>=IFERROR(IF(NL("First","Sales Line Discount","Line Discount %","Code","@@"&amp;$G567,"Sales Type","Customer","Sales Code",$C$3)="",M567,NL("First","Sales Line Discount","Line Discount %","Code","@@"&amp;$G567,"Sales Type","Customer","Sales Code",$C$3)/100),0)</t>
  </si>
  <si>
    <t>=IFERROR(NL("First","Sales Line Discount","Line Discount %","Code","@@"&amp;$B567,"Sales Type","Customer","Sales Code",$C$3,"Type","Item Discount Group")/100,$N567)</t>
  </si>
  <si>
    <t>=IFERROR(K567/F567,"")</t>
  </si>
  <si>
    <t>=IF($P$7="EUR",(K567*1.8)/F567,(K567*1.8)/F567)</t>
  </si>
  <si>
    <t>=IF(VLOOKUP(B567,Product_Group_Discounts,3,FALSE)="",'New Quote Discounts'!$D$7,VLOOKUP(B567,Product_Group_Discounts,3,FALSE))</t>
  </si>
  <si>
    <t>5012568269015</t>
  </si>
  <si>
    <t>=IF($J$7="GBP",K567,IF($J$7="EUR",L567,M567))</t>
  </si>
  <si>
    <t>=(K567-J567)/K567</t>
  </si>
  <si>
    <t>=IFERROR(IF('Price List'!$E$3="QUOTE",K568-(K568*Q568),K568-(K568*L568)-(K568*Q568)),"")</t>
  </si>
  <si>
    <t>=IF($K$7="GBP",NL("First","Sales Price","Unit Price","Item No.","@@"&amp;$G568,"Ending Date","@@","Sales Type","All Customers","Currency Code","@@"),IF($K$7="EUR",NL("First","Sales Price","Unit Price","Item No.","@@"&amp;$G568,"Ending Date","@@","Sales Type","All Customers","Currency Code","@@")*'New Quote Discounts'!$K$3,NL("First","Sales Price","Unit Price","Item No.","@@"&amp;$G568,"Ending Date","@@","Sales Type","All Customers","Currency Code","@@")*'New Quote Discounts'!$K$4))</t>
  </si>
  <si>
    <t>=IFERROR(IF(NL("First","Sales Line Discount","Line Discount %","Code","@@"&amp;$G568,"Sales Type","Customer","Sales Code",$C$3)="",M568,NL("First","Sales Line Discount","Line Discount %","Code","@@"&amp;$G568,"Sales Type","Customer","Sales Code",$C$3)/100),0)</t>
  </si>
  <si>
    <t>=IFERROR(NL("First","Sales Line Discount","Line Discount %","Code","@@"&amp;$B568,"Sales Type","Customer","Sales Code",$C$3,"Type","Item Discount Group")/100,$N568)</t>
  </si>
  <si>
    <t>=IFERROR(K568/F568,"")</t>
  </si>
  <si>
    <t>=IF($P$7="EUR",(K568*1.8)/F568,(K568*1.8)/F568)</t>
  </si>
  <si>
    <t>=IF(VLOOKUP(B568,Product_Group_Discounts,3,FALSE)="",'New Quote Discounts'!$D$7,VLOOKUP(B568,Product_Group_Discounts,3,FALSE))</t>
  </si>
  <si>
    <t>5012568269107</t>
  </si>
  <si>
    <t>=IF($J$7="GBP",K568,IF($J$7="EUR",L568,M568))</t>
  </si>
  <si>
    <t>=(K568-J568)/K568</t>
  </si>
  <si>
    <t>=IFERROR(IF('Price List'!$E$3="QUOTE",K569-(K569*Q569),K569-(K569*L569)-(K569*Q569)),"")</t>
  </si>
  <si>
    <t>=IF($K$7="GBP",NL("First","Sales Price","Unit Price","Item No.","@@"&amp;$G569,"Ending Date","@@","Sales Type","All Customers","Currency Code","@@"),IF($K$7="EUR",NL("First","Sales Price","Unit Price","Item No.","@@"&amp;$G569,"Ending Date","@@","Sales Type","All Customers","Currency Code","@@")*'New Quote Discounts'!$K$3,NL("First","Sales Price","Unit Price","Item No.","@@"&amp;$G569,"Ending Date","@@","Sales Type","All Customers","Currency Code","@@")*'New Quote Discounts'!$K$4))</t>
  </si>
  <si>
    <t>=IFERROR(IF(NL("First","Sales Line Discount","Line Discount %","Code","@@"&amp;$G569,"Sales Type","Customer","Sales Code",$C$3)="",M569,NL("First","Sales Line Discount","Line Discount %","Code","@@"&amp;$G569,"Sales Type","Customer","Sales Code",$C$3)/100),0)</t>
  </si>
  <si>
    <t>=IFERROR(NL("First","Sales Line Discount","Line Discount %","Code","@@"&amp;$B569,"Sales Type","Customer","Sales Code",$C$3,"Type","Item Discount Group")/100,$N569)</t>
  </si>
  <si>
    <t>=IFERROR(K569/F569,"")</t>
  </si>
  <si>
    <t>=IF($P$7="EUR",(K569*1.8)/F569,(K569*1.8)/F569)</t>
  </si>
  <si>
    <t>=IF(VLOOKUP(B569,Product_Group_Discounts,3,FALSE)="",'New Quote Discounts'!$D$7,VLOOKUP(B569,Product_Group_Discounts,3,FALSE))</t>
  </si>
  <si>
    <t>5012568269114</t>
  </si>
  <si>
    <t>=IF($J$7="GBP",K569,IF($J$7="EUR",L569,M569))</t>
  </si>
  <si>
    <t>=(K569-J569)/K569</t>
  </si>
  <si>
    <t>=IFERROR(IF('Price List'!$E$3="QUOTE",K570-(K570*Q570),K570-(K570*L570)-(K570*Q570)),"")</t>
  </si>
  <si>
    <t>=IF($K$7="GBP",NL("First","Sales Price","Unit Price","Item No.","@@"&amp;$G570,"Ending Date","@@","Sales Type","All Customers","Currency Code","@@"),IF($K$7="EUR",NL("First","Sales Price","Unit Price","Item No.","@@"&amp;$G570,"Ending Date","@@","Sales Type","All Customers","Currency Code","@@")*'New Quote Discounts'!$K$3,NL("First","Sales Price","Unit Price","Item No.","@@"&amp;$G570,"Ending Date","@@","Sales Type","All Customers","Currency Code","@@")*'New Quote Discounts'!$K$4))</t>
  </si>
  <si>
    <t>=IFERROR(IF(NL("First","Sales Line Discount","Line Discount %","Code","@@"&amp;$G570,"Sales Type","Customer","Sales Code",$C$3)="",M570,NL("First","Sales Line Discount","Line Discount %","Code","@@"&amp;$G570,"Sales Type","Customer","Sales Code",$C$3)/100),0)</t>
  </si>
  <si>
    <t>=IFERROR(NL("First","Sales Line Discount","Line Discount %","Code","@@"&amp;$B570,"Sales Type","Customer","Sales Code",$C$3,"Type","Item Discount Group")/100,$N570)</t>
  </si>
  <si>
    <t>=IFERROR(K570/F570,"")</t>
  </si>
  <si>
    <t>=IF($P$7="EUR",(K570*1.8)/F570,(K570*1.8)/F570)</t>
  </si>
  <si>
    <t>=IF(VLOOKUP(B570,Product_Group_Discounts,3,FALSE)="",'New Quote Discounts'!$D$7,VLOOKUP(B570,Product_Group_Discounts,3,FALSE))</t>
  </si>
  <si>
    <t>5012568269121</t>
  </si>
  <si>
    <t>=IF($J$7="GBP",K570,IF($J$7="EUR",L570,M570))</t>
  </si>
  <si>
    <t>=(K570-J570)/K570</t>
  </si>
  <si>
    <t>=IFERROR(IF('Price List'!$E$3="QUOTE",K571-(K571*Q571),K571-(K571*L571)-(K571*Q571)),"")</t>
  </si>
  <si>
    <t>=IF($K$7="GBP",NL("First","Sales Price","Unit Price","Item No.","@@"&amp;$G571,"Ending Date","@@","Sales Type","All Customers","Currency Code","@@"),IF($K$7="EUR",NL("First","Sales Price","Unit Price","Item No.","@@"&amp;$G571,"Ending Date","@@","Sales Type","All Customers","Currency Code","@@")*'New Quote Discounts'!$K$3,NL("First","Sales Price","Unit Price","Item No.","@@"&amp;$G571,"Ending Date","@@","Sales Type","All Customers","Currency Code","@@")*'New Quote Discounts'!$K$4))</t>
  </si>
  <si>
    <t>=IFERROR(IF(NL("First","Sales Line Discount","Line Discount %","Code","@@"&amp;$G571,"Sales Type","Customer","Sales Code",$C$3)="",M571,NL("First","Sales Line Discount","Line Discount %","Code","@@"&amp;$G571,"Sales Type","Customer","Sales Code",$C$3)/100),0)</t>
  </si>
  <si>
    <t>=IFERROR(NL("First","Sales Line Discount","Line Discount %","Code","@@"&amp;$B571,"Sales Type","Customer","Sales Code",$C$3,"Type","Item Discount Group")/100,$N571)</t>
  </si>
  <si>
    <t>=IFERROR(K571/F571,"")</t>
  </si>
  <si>
    <t>=IF($P$7="EUR",(K571*1.8)/F571,(K571*1.8)/F571)</t>
  </si>
  <si>
    <t>=IF(VLOOKUP(B571,Product_Group_Discounts,3,FALSE)="",'New Quote Discounts'!$D$7,VLOOKUP(B571,Product_Group_Discounts,3,FALSE))</t>
  </si>
  <si>
    <t>5012568269138</t>
  </si>
  <si>
    <t>=IF($J$7="GBP",K571,IF($J$7="EUR",L571,M571))</t>
  </si>
  <si>
    <t>=(K571-J571)/K571</t>
  </si>
  <si>
    <t>=IFERROR(IF('Price List'!$E$3="QUOTE",K572-(K572*Q572),K572-(K572*L572)-(K572*Q572)),"")</t>
  </si>
  <si>
    <t>=IF($K$7="GBP",NL("First","Sales Price","Unit Price","Item No.","@@"&amp;$G572,"Ending Date","@@","Sales Type","All Customers","Currency Code","@@"),IF($K$7="EUR",NL("First","Sales Price","Unit Price","Item No.","@@"&amp;$G572,"Ending Date","@@","Sales Type","All Customers","Currency Code","@@")*'New Quote Discounts'!$K$3,NL("First","Sales Price","Unit Price","Item No.","@@"&amp;$G572,"Ending Date","@@","Sales Type","All Customers","Currency Code","@@")*'New Quote Discounts'!$K$4))</t>
  </si>
  <si>
    <t>=IFERROR(IF(NL("First","Sales Line Discount","Line Discount %","Code","@@"&amp;$G572,"Sales Type","Customer","Sales Code",$C$3)="",M572,NL("First","Sales Line Discount","Line Discount %","Code","@@"&amp;$G572,"Sales Type","Customer","Sales Code",$C$3)/100),0)</t>
  </si>
  <si>
    <t>=IFERROR(NL("First","Sales Line Discount","Line Discount %","Code","@@"&amp;$B572,"Sales Type","Customer","Sales Code",$C$3,"Type","Item Discount Group")/100,$N572)</t>
  </si>
  <si>
    <t>=IFERROR(K572/F572,"")</t>
  </si>
  <si>
    <t>=IF($P$7="EUR",(K572*1.8)/F572,(K572*1.8)/F572)</t>
  </si>
  <si>
    <t>=IF(VLOOKUP(B572,Product_Group_Discounts,3,FALSE)="",'New Quote Discounts'!$D$7,VLOOKUP(B572,Product_Group_Discounts,3,FALSE))</t>
  </si>
  <si>
    <t>5012568269145</t>
  </si>
  <si>
    <t>=IF($J$7="GBP",K572,IF($J$7="EUR",L572,M572))</t>
  </si>
  <si>
    <t>=(K572-J572)/K572</t>
  </si>
  <si>
    <t>=IFERROR(IF('Price List'!$E$3="QUOTE",K573-(K573*Q573),K573-(K573*L573)-(K573*Q573)),"")</t>
  </si>
  <si>
    <t>=IF($K$7="GBP",NL("First","Sales Price","Unit Price","Item No.","@@"&amp;$G573,"Ending Date","@@","Sales Type","All Customers","Currency Code","@@"),IF($K$7="EUR",NL("First","Sales Price","Unit Price","Item No.","@@"&amp;$G573,"Ending Date","@@","Sales Type","All Customers","Currency Code","@@")*'New Quote Discounts'!$K$3,NL("First","Sales Price","Unit Price","Item No.","@@"&amp;$G573,"Ending Date","@@","Sales Type","All Customers","Currency Code","@@")*'New Quote Discounts'!$K$4))</t>
  </si>
  <si>
    <t>=IFERROR(IF(NL("First","Sales Line Discount","Line Discount %","Code","@@"&amp;$G573,"Sales Type","Customer","Sales Code",$C$3)="",M573,NL("First","Sales Line Discount","Line Discount %","Code","@@"&amp;$G573,"Sales Type","Customer","Sales Code",$C$3)/100),0)</t>
  </si>
  <si>
    <t>=IFERROR(NL("First","Sales Line Discount","Line Discount %","Code","@@"&amp;$B573,"Sales Type","Customer","Sales Code",$C$3,"Type","Item Discount Group")/100,$N573)</t>
  </si>
  <si>
    <t>=IFERROR(K573/F573,"")</t>
  </si>
  <si>
    <t>=IF($P$7="EUR",(K573*1.8)/F573,(K573*1.8)/F573)</t>
  </si>
  <si>
    <t>=IF(VLOOKUP(B573,Product_Group_Discounts,3,FALSE)="",'New Quote Discounts'!$D$7,VLOOKUP(B573,Product_Group_Discounts,3,FALSE))</t>
  </si>
  <si>
    <t>5012568269152</t>
  </si>
  <si>
    <t>=IF($J$7="GBP",K573,IF($J$7="EUR",L573,M573))</t>
  </si>
  <si>
    <t>=(K573-J573)/K573</t>
  </si>
  <si>
    <t>=IFERROR(IF('Price List'!$E$3="QUOTE",K574-(K574*Q574),K574-(K574*L574)-(K574*Q574)),"")</t>
  </si>
  <si>
    <t>=IF($K$7="GBP",NL("First","Sales Price","Unit Price","Item No.","@@"&amp;$G574,"Ending Date","@@","Sales Type","All Customers","Currency Code","@@"),IF($K$7="EUR",NL("First","Sales Price","Unit Price","Item No.","@@"&amp;$G574,"Ending Date","@@","Sales Type","All Customers","Currency Code","@@")*'New Quote Discounts'!$K$3,NL("First","Sales Price","Unit Price","Item No.","@@"&amp;$G574,"Ending Date","@@","Sales Type","All Customers","Currency Code","@@")*'New Quote Discounts'!$K$4))</t>
  </si>
  <si>
    <t>=IFERROR(IF(NL("First","Sales Line Discount","Line Discount %","Code","@@"&amp;$G574,"Sales Type","Customer","Sales Code",$C$3)="",M574,NL("First","Sales Line Discount","Line Discount %","Code","@@"&amp;$G574,"Sales Type","Customer","Sales Code",$C$3)/100),0)</t>
  </si>
  <si>
    <t>=IFERROR(NL("First","Sales Line Discount","Line Discount %","Code","@@"&amp;$B574,"Sales Type","Customer","Sales Code",$C$3,"Type","Item Discount Group")/100,$N574)</t>
  </si>
  <si>
    <t>=IFERROR(K574/F574,"")</t>
  </si>
  <si>
    <t>=IF($P$7="EUR",(K574*1.8)/F574,(K574*1.8)/F574)</t>
  </si>
  <si>
    <t>=IF(VLOOKUP(B574,Product_Group_Discounts,3,FALSE)="",'New Quote Discounts'!$D$7,VLOOKUP(B574,Product_Group_Discounts,3,FALSE))</t>
  </si>
  <si>
    <t>5012568269084</t>
  </si>
  <si>
    <t>=IF($J$7="GBP",K574,IF($J$7="EUR",L574,M574))</t>
  </si>
  <si>
    <t>=(K574-J574)/K574</t>
  </si>
  <si>
    <t>=IFERROR(IF('Price List'!$E$3="QUOTE",K575-(K575*Q575),K575-(K575*L575)-(K575*Q575)),"")</t>
  </si>
  <si>
    <t>=IF($K$7="GBP",NL("First","Sales Price","Unit Price","Item No.","@@"&amp;$G575,"Ending Date","@@","Sales Type","All Customers","Currency Code","@@"),IF($K$7="EUR",NL("First","Sales Price","Unit Price","Item No.","@@"&amp;$G575,"Ending Date","@@","Sales Type","All Customers","Currency Code","@@")*'New Quote Discounts'!$K$3,NL("First","Sales Price","Unit Price","Item No.","@@"&amp;$G575,"Ending Date","@@","Sales Type","All Customers","Currency Code","@@")*'New Quote Discounts'!$K$4))</t>
  </si>
  <si>
    <t>=IFERROR(IF(NL("First","Sales Line Discount","Line Discount %","Code","@@"&amp;$G575,"Sales Type","Customer","Sales Code",$C$3)="",M575,NL("First","Sales Line Discount","Line Discount %","Code","@@"&amp;$G575,"Sales Type","Customer","Sales Code",$C$3)/100),0)</t>
  </si>
  <si>
    <t>=IFERROR(NL("First","Sales Line Discount","Line Discount %","Code","@@"&amp;$B575,"Sales Type","Customer","Sales Code",$C$3,"Type","Item Discount Group")/100,$N575)</t>
  </si>
  <si>
    <t>=IFERROR(K575/F575,"")</t>
  </si>
  <si>
    <t>=IF($P$7="EUR",(K575*1.8)/F575,(K575*1.8)/F575)</t>
  </si>
  <si>
    <t>=IF(VLOOKUP(B575,Product_Group_Discounts,3,FALSE)="",'New Quote Discounts'!$D$7,VLOOKUP(B575,Product_Group_Discounts,3,FALSE))</t>
  </si>
  <si>
    <t>5012568269091</t>
  </si>
  <si>
    <t>=IF($J$7="GBP",K575,IF($J$7="EUR",L575,M575))</t>
  </si>
  <si>
    <t>=(K575-J575)/K575</t>
  </si>
  <si>
    <t>=IFERROR(IF('Price List'!$E$3="QUOTE",K576-(K576*Q576),K576-(K576*L576)-(K576*Q576)),"")</t>
  </si>
  <si>
    <t>=IF($K$7="GBP",NL("First","Sales Price","Unit Price","Item No.","@@"&amp;$G576,"Ending Date","@@","Sales Type","All Customers","Currency Code","@@"),IF($K$7="EUR",NL("First","Sales Price","Unit Price","Item No.","@@"&amp;$G576,"Ending Date","@@","Sales Type","All Customers","Currency Code","@@")*'New Quote Discounts'!$K$3,NL("First","Sales Price","Unit Price","Item No.","@@"&amp;$G576,"Ending Date","@@","Sales Type","All Customers","Currency Code","@@")*'New Quote Discounts'!$K$4))</t>
  </si>
  <si>
    <t>=IFERROR(IF(NL("First","Sales Line Discount","Line Discount %","Code","@@"&amp;$G576,"Sales Type","Customer","Sales Code",$C$3)="",M576,NL("First","Sales Line Discount","Line Discount %","Code","@@"&amp;$G576,"Sales Type","Customer","Sales Code",$C$3)/100),0)</t>
  </si>
  <si>
    <t>=IFERROR(NL("First","Sales Line Discount","Line Discount %","Code","@@"&amp;$B576,"Sales Type","Customer","Sales Code",$C$3,"Type","Item Discount Group")/100,$N576)</t>
  </si>
  <si>
    <t>=IFERROR(K576/F576,"")</t>
  </si>
  <si>
    <t>=IF($P$7="EUR",(K576*1.8)/F576,(K576*1.8)/F576)</t>
  </si>
  <si>
    <t>=IF(VLOOKUP(B576,Product_Group_Discounts,3,FALSE)="",'New Quote Discounts'!$D$7,VLOOKUP(B576,Product_Group_Discounts,3,FALSE))</t>
  </si>
  <si>
    <t>5012568269183</t>
  </si>
  <si>
    <t>=IF($J$7="GBP",K576,IF($J$7="EUR",L576,M576))</t>
  </si>
  <si>
    <t>=(K576-J576)/K576</t>
  </si>
  <si>
    <t>=IFERROR(IF('Price List'!$E$3="QUOTE",K577-(K577*Q577),K577-(K577*L577)-(K577*Q577)),"")</t>
  </si>
  <si>
    <t>=IF($K$7="GBP",NL("First","Sales Price","Unit Price","Item No.","@@"&amp;$G577,"Ending Date","@@","Sales Type","All Customers","Currency Code","@@"),IF($K$7="EUR",NL("First","Sales Price","Unit Price","Item No.","@@"&amp;$G577,"Ending Date","@@","Sales Type","All Customers","Currency Code","@@")*'New Quote Discounts'!$K$3,NL("First","Sales Price","Unit Price","Item No.","@@"&amp;$G577,"Ending Date","@@","Sales Type","All Customers","Currency Code","@@")*'New Quote Discounts'!$K$4))</t>
  </si>
  <si>
    <t>=IFERROR(IF(NL("First","Sales Line Discount","Line Discount %","Code","@@"&amp;$G577,"Sales Type","Customer","Sales Code",$C$3)="",M577,NL("First","Sales Line Discount","Line Discount %","Code","@@"&amp;$G577,"Sales Type","Customer","Sales Code",$C$3)/100),0)</t>
  </si>
  <si>
    <t>=IFERROR(NL("First","Sales Line Discount","Line Discount %","Code","@@"&amp;$B577,"Sales Type","Customer","Sales Code",$C$3,"Type","Item Discount Group")/100,$N577)</t>
  </si>
  <si>
    <t>=IFERROR(K577/F577,"")</t>
  </si>
  <si>
    <t>=IF($P$7="EUR",(K577*1.8)/F577,(K577*1.8)/F577)</t>
  </si>
  <si>
    <t>=IF(VLOOKUP(B577,Product_Group_Discounts,3,FALSE)="",'New Quote Discounts'!$D$7,VLOOKUP(B577,Product_Group_Discounts,3,FALSE))</t>
  </si>
  <si>
    <t>5012568269190</t>
  </si>
  <si>
    <t>=IF($J$7="GBP",K577,IF($J$7="EUR",L577,M577))</t>
  </si>
  <si>
    <t>=(K577-J577)/K577</t>
  </si>
  <si>
    <t>=IFERROR(IF('Price List'!$E$3="QUOTE",K578-(K578*Q578),K578-(K578*L578)-(K578*Q578)),"")</t>
  </si>
  <si>
    <t>=IF($K$7="GBP",NL("First","Sales Price","Unit Price","Item No.","@@"&amp;$G578,"Ending Date","@@","Sales Type","All Customers","Currency Code","@@"),IF($K$7="EUR",NL("First","Sales Price","Unit Price","Item No.","@@"&amp;$G578,"Ending Date","@@","Sales Type","All Customers","Currency Code","@@")*'New Quote Discounts'!$K$3,NL("First","Sales Price","Unit Price","Item No.","@@"&amp;$G578,"Ending Date","@@","Sales Type","All Customers","Currency Code","@@")*'New Quote Discounts'!$K$4))</t>
  </si>
  <si>
    <t>=IFERROR(IF(NL("First","Sales Line Discount","Line Discount %","Code","@@"&amp;$G578,"Sales Type","Customer","Sales Code",$C$3)="",M578,NL("First","Sales Line Discount","Line Discount %","Code","@@"&amp;$G578,"Sales Type","Customer","Sales Code",$C$3)/100),0)</t>
  </si>
  <si>
    <t>=IFERROR(NL("First","Sales Line Discount","Line Discount %","Code","@@"&amp;$B578,"Sales Type","Customer","Sales Code",$C$3,"Type","Item Discount Group")/100,$N578)</t>
  </si>
  <si>
    <t>=IFERROR(K578/F578,"")</t>
  </si>
  <si>
    <t>=IF($P$7="EUR",(K578*1.8)/F578,(K578*1.8)/F578)</t>
  </si>
  <si>
    <t>=IF(VLOOKUP(B578,Product_Group_Discounts,3,FALSE)="",'New Quote Discounts'!$D$7,VLOOKUP(B578,Product_Group_Discounts,3,FALSE))</t>
  </si>
  <si>
    <t>5012568269206</t>
  </si>
  <si>
    <t>=IF($J$7="GBP",K578,IF($J$7="EUR",L578,M578))</t>
  </si>
  <si>
    <t>=(K578-J578)/K578</t>
  </si>
  <si>
    <t>=IFERROR(IF('Price List'!$E$3="QUOTE",K579-(K579*Q579),K579-(K579*L579)-(K579*Q579)),"")</t>
  </si>
  <si>
    <t>=IF($K$7="GBP",NL("First","Sales Price","Unit Price","Item No.","@@"&amp;$G579,"Ending Date","@@","Sales Type","All Customers","Currency Code","@@"),IF($K$7="EUR",NL("First","Sales Price","Unit Price","Item No.","@@"&amp;$G579,"Ending Date","@@","Sales Type","All Customers","Currency Code","@@")*'New Quote Discounts'!$K$3,NL("First","Sales Price","Unit Price","Item No.","@@"&amp;$G579,"Ending Date","@@","Sales Type","All Customers","Currency Code","@@")*'New Quote Discounts'!$K$4))</t>
  </si>
  <si>
    <t>=IFERROR(IF(NL("First","Sales Line Discount","Line Discount %","Code","@@"&amp;$G579,"Sales Type","Customer","Sales Code",$C$3)="",M579,NL("First","Sales Line Discount","Line Discount %","Code","@@"&amp;$G579,"Sales Type","Customer","Sales Code",$C$3)/100),0)</t>
  </si>
  <si>
    <t>=IFERROR(NL("First","Sales Line Discount","Line Discount %","Code","@@"&amp;$B579,"Sales Type","Customer","Sales Code",$C$3,"Type","Item Discount Group")/100,$N579)</t>
  </si>
  <si>
    <t>=IFERROR(K579/F579,"")</t>
  </si>
  <si>
    <t>=IF($P$7="EUR",(K579*1.8)/F579,(K579*1.8)/F579)</t>
  </si>
  <si>
    <t>=IF(VLOOKUP(B579,Product_Group_Discounts,3,FALSE)="",'New Quote Discounts'!$D$7,VLOOKUP(B579,Product_Group_Discounts,3,FALSE))</t>
  </si>
  <si>
    <t>5012568269213</t>
  </si>
  <si>
    <t>=IF($J$7="GBP",K579,IF($J$7="EUR",L579,M579))</t>
  </si>
  <si>
    <t>=(K579-J579)/K579</t>
  </si>
  <si>
    <t>=IFERROR(IF('Price List'!$E$3="QUOTE",K580-(K580*Q580),K580-(K580*L580)-(K580*Q580)),"")</t>
  </si>
  <si>
    <t>=IF($K$7="GBP",NL("First","Sales Price","Unit Price","Item No.","@@"&amp;$G580,"Ending Date","@@","Sales Type","All Customers","Currency Code","@@"),IF($K$7="EUR",NL("First","Sales Price","Unit Price","Item No.","@@"&amp;$G580,"Ending Date","@@","Sales Type","All Customers","Currency Code","@@")*'New Quote Discounts'!$K$3,NL("First","Sales Price","Unit Price","Item No.","@@"&amp;$G580,"Ending Date","@@","Sales Type","All Customers","Currency Code","@@")*'New Quote Discounts'!$K$4))</t>
  </si>
  <si>
    <t>=IFERROR(IF(NL("First","Sales Line Discount","Line Discount %","Code","@@"&amp;$G580,"Sales Type","Customer","Sales Code",$C$3)="",M580,NL("First","Sales Line Discount","Line Discount %","Code","@@"&amp;$G580,"Sales Type","Customer","Sales Code",$C$3)/100),0)</t>
  </si>
  <si>
    <t>=IFERROR(NL("First","Sales Line Discount","Line Discount %","Code","@@"&amp;$B580,"Sales Type","Customer","Sales Code",$C$3,"Type","Item Discount Group")/100,$N580)</t>
  </si>
  <si>
    <t>=IFERROR(K580/F580,"")</t>
  </si>
  <si>
    <t>=IF($P$7="EUR",(K580*1.8)/F580,(K580*1.8)/F580)</t>
  </si>
  <si>
    <t>=IF(VLOOKUP(B580,Product_Group_Discounts,3,FALSE)="",'New Quote Discounts'!$D$7,VLOOKUP(B580,Product_Group_Discounts,3,FALSE))</t>
  </si>
  <si>
    <t>5012568269220</t>
  </si>
  <si>
    <t>=IF($J$7="GBP",K580,IF($J$7="EUR",L580,M580))</t>
  </si>
  <si>
    <t>=(K580-J580)/K580</t>
  </si>
  <si>
    <t>=IFERROR(IF('Price List'!$E$3="QUOTE",K581-(K581*Q581),K581-(K581*L581)-(K581*Q581)),"")</t>
  </si>
  <si>
    <t>=IF($K$7="GBP",NL("First","Sales Price","Unit Price","Item No.","@@"&amp;$G581,"Ending Date","@@","Sales Type","All Customers","Currency Code","@@"),IF($K$7="EUR",NL("First","Sales Price","Unit Price","Item No.","@@"&amp;$G581,"Ending Date","@@","Sales Type","All Customers","Currency Code","@@")*'New Quote Discounts'!$K$3,NL("First","Sales Price","Unit Price","Item No.","@@"&amp;$G581,"Ending Date","@@","Sales Type","All Customers","Currency Code","@@")*'New Quote Discounts'!$K$4))</t>
  </si>
  <si>
    <t>=IFERROR(IF(NL("First","Sales Line Discount","Line Discount %","Code","@@"&amp;$G581,"Sales Type","Customer","Sales Code",$C$3)="",M581,NL("First","Sales Line Discount","Line Discount %","Code","@@"&amp;$G581,"Sales Type","Customer","Sales Code",$C$3)/100),0)</t>
  </si>
  <si>
    <t>=IFERROR(NL("First","Sales Line Discount","Line Discount %","Code","@@"&amp;$B581,"Sales Type","Customer","Sales Code",$C$3,"Type","Item Discount Group")/100,$N581)</t>
  </si>
  <si>
    <t>=IFERROR(K581/F581,"")</t>
  </si>
  <si>
    <t>=IF($P$7="EUR",(K581*1.8)/F581,(K581*1.8)/F581)</t>
  </si>
  <si>
    <t>=IF(VLOOKUP(B581,Product_Group_Discounts,3,FALSE)="",'New Quote Discounts'!$D$7,VLOOKUP(B581,Product_Group_Discounts,3,FALSE))</t>
  </si>
  <si>
    <t>5012568269237</t>
  </si>
  <si>
    <t>=IF($J$7="GBP",K581,IF($J$7="EUR",L581,M581))</t>
  </si>
  <si>
    <t>=(K581-J581)/K581</t>
  </si>
  <si>
    <t>=IFERROR(IF('Price List'!$E$3="QUOTE",K582-(K582*Q582),K582-(K582*L582)-(K582*Q582)),"")</t>
  </si>
  <si>
    <t>=IF($K$7="GBP",NL("First","Sales Price","Unit Price","Item No.","@@"&amp;$G582,"Ending Date","@@","Sales Type","All Customers","Currency Code","@@"),IF($K$7="EUR",NL("First","Sales Price","Unit Price","Item No.","@@"&amp;$G582,"Ending Date","@@","Sales Type","All Customers","Currency Code","@@")*'New Quote Discounts'!$K$3,NL("First","Sales Price","Unit Price","Item No.","@@"&amp;$G582,"Ending Date","@@","Sales Type","All Customers","Currency Code","@@")*'New Quote Discounts'!$K$4))</t>
  </si>
  <si>
    <t>=IFERROR(IF(NL("First","Sales Line Discount","Line Discount %","Code","@@"&amp;$G582,"Sales Type","Customer","Sales Code",$C$3)="",M582,NL("First","Sales Line Discount","Line Discount %","Code","@@"&amp;$G582,"Sales Type","Customer","Sales Code",$C$3)/100),0)</t>
  </si>
  <si>
    <t>=IFERROR(NL("First","Sales Line Discount","Line Discount %","Code","@@"&amp;$B582,"Sales Type","Customer","Sales Code",$C$3,"Type","Item Discount Group")/100,$N582)</t>
  </si>
  <si>
    <t>=IFERROR(K582/F582,"")</t>
  </si>
  <si>
    <t>=IF($P$7="EUR",(K582*1.8)/F582,(K582*1.8)/F582)</t>
  </si>
  <si>
    <t>=IF(VLOOKUP(B582,Product_Group_Discounts,3,FALSE)="",'New Quote Discounts'!$D$7,VLOOKUP(B582,Product_Group_Discounts,3,FALSE))</t>
  </si>
  <si>
    <t>5012568269169</t>
  </si>
  <si>
    <t>=IF($J$7="GBP",K582,IF($J$7="EUR",L582,M582))</t>
  </si>
  <si>
    <t>=(K582-J582)/K582</t>
  </si>
  <si>
    <t>=IFERROR(IF('Price List'!$E$3="QUOTE",K583-(K583*Q583),K583-(K583*L583)-(K583*Q583)),"")</t>
  </si>
  <si>
    <t>=IF($K$7="GBP",NL("First","Sales Price","Unit Price","Item No.","@@"&amp;$G583,"Ending Date","@@","Sales Type","All Customers","Currency Code","@@"),IF($K$7="EUR",NL("First","Sales Price","Unit Price","Item No.","@@"&amp;$G583,"Ending Date","@@","Sales Type","All Customers","Currency Code","@@")*'New Quote Discounts'!$K$3,NL("First","Sales Price","Unit Price","Item No.","@@"&amp;$G583,"Ending Date","@@","Sales Type","All Customers","Currency Code","@@")*'New Quote Discounts'!$K$4))</t>
  </si>
  <si>
    <t>=IFERROR(IF(NL("First","Sales Line Discount","Line Discount %","Code","@@"&amp;$G583,"Sales Type","Customer","Sales Code",$C$3)="",M583,NL("First","Sales Line Discount","Line Discount %","Code","@@"&amp;$G583,"Sales Type","Customer","Sales Code",$C$3)/100),0)</t>
  </si>
  <si>
    <t>=IFERROR(NL("First","Sales Line Discount","Line Discount %","Code","@@"&amp;$B583,"Sales Type","Customer","Sales Code",$C$3,"Type","Item Discount Group")/100,$N583)</t>
  </si>
  <si>
    <t>=IFERROR(K583/F583,"")</t>
  </si>
  <si>
    <t>=IF($P$7="EUR",(K583*1.8)/F583,(K583*1.8)/F583)</t>
  </si>
  <si>
    <t>=IF(VLOOKUP(B583,Product_Group_Discounts,3,FALSE)="",'New Quote Discounts'!$D$7,VLOOKUP(B583,Product_Group_Discounts,3,FALSE))</t>
  </si>
  <si>
    <t>5012568269176</t>
  </si>
  <si>
    <t>=IF($J$7="GBP",K583,IF($J$7="EUR",L583,M583))</t>
  </si>
  <si>
    <t>=(K583-J583)/K583</t>
  </si>
  <si>
    <t>15.6000000000058</t>
  </si>
  <si>
    <t>=IFERROR(IF('Price List'!$E$3="QUOTE",K584-(K584*Q584),K584-(K584*L584)-(K584*Q584)),"")</t>
  </si>
  <si>
    <t>=IF($K$7="GBP",NL("First","Sales Price","Unit Price","Item No.","@@"&amp;$G584,"Ending Date","@@","Sales Type","All Customers","Currency Code","@@"),IF($K$7="EUR",NL("First","Sales Price","Unit Price","Item No.","@@"&amp;$G584,"Ending Date","@@","Sales Type","All Customers","Currency Code","@@")*'New Quote Discounts'!$K$3,NL("First","Sales Price","Unit Price","Item No.","@@"&amp;$G584,"Ending Date","@@","Sales Type","All Customers","Currency Code","@@")*'New Quote Discounts'!$K$4))</t>
  </si>
  <si>
    <t>=IFERROR(IF(NL("First","Sales Line Discount","Line Discount %","Code","@@"&amp;$G584,"Sales Type","Customer","Sales Code",$C$3)="",M584,NL("First","Sales Line Discount","Line Discount %","Code","@@"&amp;$G584,"Sales Type","Customer","Sales Code",$C$3)/100),0)</t>
  </si>
  <si>
    <t>=IFERROR(NL("First","Sales Line Discount","Line Discount %","Code","@@"&amp;$B584,"Sales Type","Customer","Sales Code",$C$3,"Type","Item Discount Group")/100,$N584)</t>
  </si>
  <si>
    <t>=IFERROR(K584/F584,"")</t>
  </si>
  <si>
    <t>=IF($P$7="EUR",(K584*1.8)/F584,(K584*1.8)/F584)</t>
  </si>
  <si>
    <t>=IF(VLOOKUP(B584,Product_Group_Discounts,3,FALSE)="",'New Quote Discounts'!$D$7,VLOOKUP(B584,Product_Group_Discounts,3,FALSE))</t>
  </si>
  <si>
    <t>5012568269268</t>
  </si>
  <si>
    <t>=IF($J$7="GBP",K584,IF($J$7="EUR",L584,M584))</t>
  </si>
  <si>
    <t>=(K584-J584)/K584</t>
  </si>
  <si>
    <t>31.2000000000116</t>
  </si>
  <si>
    <t>=IFERROR(IF('Price List'!$E$3="QUOTE",K585-(K585*Q585),K585-(K585*L585)-(K585*Q585)),"")</t>
  </si>
  <si>
    <t>=IF($K$7="GBP",NL("First","Sales Price","Unit Price","Item No.","@@"&amp;$G585,"Ending Date","@@","Sales Type","All Customers","Currency Code","@@"),IF($K$7="EUR",NL("First","Sales Price","Unit Price","Item No.","@@"&amp;$G585,"Ending Date","@@","Sales Type","All Customers","Currency Code","@@")*'New Quote Discounts'!$K$3,NL("First","Sales Price","Unit Price","Item No.","@@"&amp;$G585,"Ending Date","@@","Sales Type","All Customers","Currency Code","@@")*'New Quote Discounts'!$K$4))</t>
  </si>
  <si>
    <t>=IFERROR(IF(NL("First","Sales Line Discount","Line Discount %","Code","@@"&amp;$G585,"Sales Type","Customer","Sales Code",$C$3)="",M585,NL("First","Sales Line Discount","Line Discount %","Code","@@"&amp;$G585,"Sales Type","Customer","Sales Code",$C$3)/100),0)</t>
  </si>
  <si>
    <t>=IFERROR(NL("First","Sales Line Discount","Line Discount %","Code","@@"&amp;$B585,"Sales Type","Customer","Sales Code",$C$3,"Type","Item Discount Group")/100,$N585)</t>
  </si>
  <si>
    <t>=IFERROR(K585/F585,"")</t>
  </si>
  <si>
    <t>=IF($P$7="EUR",(K585*1.8)/F585,(K585*1.8)/F585)</t>
  </si>
  <si>
    <t>=IF(VLOOKUP(B585,Product_Group_Discounts,3,FALSE)="",'New Quote Discounts'!$D$7,VLOOKUP(B585,Product_Group_Discounts,3,FALSE))</t>
  </si>
  <si>
    <t>5012568269275</t>
  </si>
  <si>
    <t>=IF($J$7="GBP",K585,IF($J$7="EUR",L585,M585))</t>
  </si>
  <si>
    <t>=(K585-J585)/K585</t>
  </si>
  <si>
    <t>=IFERROR(IF('Price List'!$E$3="QUOTE",K586-(K586*Q586),K586-(K586*L586)-(K586*Q586)),"")</t>
  </si>
  <si>
    <t>=IF($K$7="GBP",NL("First","Sales Price","Unit Price","Item No.","@@"&amp;$G586,"Ending Date","@@","Sales Type","All Customers","Currency Code","@@"),IF($K$7="EUR",NL("First","Sales Price","Unit Price","Item No.","@@"&amp;$G586,"Ending Date","@@","Sales Type","All Customers","Currency Code","@@")*'New Quote Discounts'!$K$3,NL("First","Sales Price","Unit Price","Item No.","@@"&amp;$G586,"Ending Date","@@","Sales Type","All Customers","Currency Code","@@")*'New Quote Discounts'!$K$4))</t>
  </si>
  <si>
    <t>=IFERROR(IF(NL("First","Sales Line Discount","Line Discount %","Code","@@"&amp;$G586,"Sales Type","Customer","Sales Code",$C$3)="",M586,NL("First","Sales Line Discount","Line Discount %","Code","@@"&amp;$G586,"Sales Type","Customer","Sales Code",$C$3)/100),0)</t>
  </si>
  <si>
    <t>=IFERROR(NL("First","Sales Line Discount","Line Discount %","Code","@@"&amp;$B586,"Sales Type","Customer","Sales Code",$C$3,"Type","Item Discount Group")/100,$N586)</t>
  </si>
  <si>
    <t>=IFERROR(K586/F586,"")</t>
  </si>
  <si>
    <t>=IF($P$7="EUR",(K586*1.8)/F586,(K586*1.8)/F586)</t>
  </si>
  <si>
    <t>=IF(VLOOKUP(B586,Product_Group_Discounts,3,FALSE)="",'New Quote Discounts'!$D$7,VLOOKUP(B586,Product_Group_Discounts,3,FALSE))</t>
  </si>
  <si>
    <t>5012568269282</t>
  </si>
  <si>
    <t>=IF($J$7="GBP",K586,IF($J$7="EUR",L586,M586))</t>
  </si>
  <si>
    <t>=(K586-J586)/K586</t>
  </si>
  <si>
    <t>=IFERROR(IF('Price List'!$E$3="QUOTE",K587-(K587*Q587),K587-(K587*L587)-(K587*Q587)),"")</t>
  </si>
  <si>
    <t>=IF($K$7="GBP",NL("First","Sales Price","Unit Price","Item No.","@@"&amp;$G587,"Ending Date","@@","Sales Type","All Customers","Currency Code","@@"),IF($K$7="EUR",NL("First","Sales Price","Unit Price","Item No.","@@"&amp;$G587,"Ending Date","@@","Sales Type","All Customers","Currency Code","@@")*'New Quote Discounts'!$K$3,NL("First","Sales Price","Unit Price","Item No.","@@"&amp;$G587,"Ending Date","@@","Sales Type","All Customers","Currency Code","@@")*'New Quote Discounts'!$K$4))</t>
  </si>
  <si>
    <t>=IFERROR(IF(NL("First","Sales Line Discount","Line Discount %","Code","@@"&amp;$G587,"Sales Type","Customer","Sales Code",$C$3)="",M587,NL("First","Sales Line Discount","Line Discount %","Code","@@"&amp;$G587,"Sales Type","Customer","Sales Code",$C$3)/100),0)</t>
  </si>
  <si>
    <t>=IFERROR(NL("First","Sales Line Discount","Line Discount %","Code","@@"&amp;$B587,"Sales Type","Customer","Sales Code",$C$3,"Type","Item Discount Group")/100,$N587)</t>
  </si>
  <si>
    <t>=IFERROR(K587/F587,"")</t>
  </si>
  <si>
    <t>=IF($P$7="EUR",(K587*1.8)/F587,(K587*1.8)/F587)</t>
  </si>
  <si>
    <t>=IF(VLOOKUP(B587,Product_Group_Discounts,3,FALSE)="",'New Quote Discounts'!$D$7,VLOOKUP(B587,Product_Group_Discounts,3,FALSE))</t>
  </si>
  <si>
    <t>5012568269299</t>
  </si>
  <si>
    <t>=IF($J$7="GBP",K587,IF($J$7="EUR",L587,M587))</t>
  </si>
  <si>
    <t>=(K587-J587)/K587</t>
  </si>
  <si>
    <t>=IFERROR(IF('Price List'!$E$3="QUOTE",K588-(K588*Q588),K588-(K588*L588)-(K588*Q588)),"")</t>
  </si>
  <si>
    <t>=IF($K$7="GBP",NL("First","Sales Price","Unit Price","Item No.","@@"&amp;$G588,"Ending Date","@@","Sales Type","All Customers","Currency Code","@@"),IF($K$7="EUR",NL("First","Sales Price","Unit Price","Item No.","@@"&amp;$G588,"Ending Date","@@","Sales Type","All Customers","Currency Code","@@")*'New Quote Discounts'!$K$3,NL("First","Sales Price","Unit Price","Item No.","@@"&amp;$G588,"Ending Date","@@","Sales Type","All Customers","Currency Code","@@")*'New Quote Discounts'!$K$4))</t>
  </si>
  <si>
    <t>=IFERROR(IF(NL("First","Sales Line Discount","Line Discount %","Code","@@"&amp;$G588,"Sales Type","Customer","Sales Code",$C$3)="",M588,NL("First","Sales Line Discount","Line Discount %","Code","@@"&amp;$G588,"Sales Type","Customer","Sales Code",$C$3)/100),0)</t>
  </si>
  <si>
    <t>=IFERROR(NL("First","Sales Line Discount","Line Discount %","Code","@@"&amp;$B588,"Sales Type","Customer","Sales Code",$C$3,"Type","Item Discount Group")/100,$N588)</t>
  </si>
  <si>
    <t>=IFERROR(K588/F588,"")</t>
  </si>
  <si>
    <t>=IF($P$7="EUR",(K588*1.8)/F588,(K588*1.8)/F588)</t>
  </si>
  <si>
    <t>=IF(VLOOKUP(B588,Product_Group_Discounts,3,FALSE)="",'New Quote Discounts'!$D$7,VLOOKUP(B588,Product_Group_Discounts,3,FALSE))</t>
  </si>
  <si>
    <t>5012568269305</t>
  </si>
  <si>
    <t>=IF($J$7="GBP",K588,IF($J$7="EUR",L588,M588))</t>
  </si>
  <si>
    <t>=(K588-J588)/K588</t>
  </si>
  <si>
    <t>=IFERROR(IF('Price List'!$E$3="QUOTE",K589-(K589*Q589),K589-(K589*L589)-(K589*Q589)),"")</t>
  </si>
  <si>
    <t>=IF($K$7="GBP",NL("First","Sales Price","Unit Price","Item No.","@@"&amp;$G589,"Ending Date","@@","Sales Type","All Customers","Currency Code","@@"),IF($K$7="EUR",NL("First","Sales Price","Unit Price","Item No.","@@"&amp;$G589,"Ending Date","@@","Sales Type","All Customers","Currency Code","@@")*'New Quote Discounts'!$K$3,NL("First","Sales Price","Unit Price","Item No.","@@"&amp;$G589,"Ending Date","@@","Sales Type","All Customers","Currency Code","@@")*'New Quote Discounts'!$K$4))</t>
  </si>
  <si>
    <t>=IFERROR(IF(NL("First","Sales Line Discount","Line Discount %","Code","@@"&amp;$G589,"Sales Type","Customer","Sales Code",$C$3)="",M589,NL("First","Sales Line Discount","Line Discount %","Code","@@"&amp;$G589,"Sales Type","Customer","Sales Code",$C$3)/100),0)</t>
  </si>
  <si>
    <t>=IFERROR(NL("First","Sales Line Discount","Line Discount %","Code","@@"&amp;$B589,"Sales Type","Customer","Sales Code",$C$3,"Type","Item Discount Group")/100,$N589)</t>
  </si>
  <si>
    <t>=IFERROR(K589/F589,"")</t>
  </si>
  <si>
    <t>=IF($P$7="EUR",(K589*1.8)/F589,(K589*1.8)/F589)</t>
  </si>
  <si>
    <t>=IF(VLOOKUP(B589,Product_Group_Discounts,3,FALSE)="",'New Quote Discounts'!$D$7,VLOOKUP(B589,Product_Group_Discounts,3,FALSE))</t>
  </si>
  <si>
    <t>5012568269312</t>
  </si>
  <si>
    <t>=IF($J$7="GBP",K589,IF($J$7="EUR",L589,M589))</t>
  </si>
  <si>
    <t>=(K589-J589)/K589</t>
  </si>
  <si>
    <t>=IFERROR(IF('Price List'!$E$3="QUOTE",K590-(K590*Q590),K590-(K590*L590)-(K590*Q590)),"")</t>
  </si>
  <si>
    <t>=IF($K$7="GBP",NL("First","Sales Price","Unit Price","Item No.","@@"&amp;$G590,"Ending Date","@@","Sales Type","All Customers","Currency Code","@@"),IF($K$7="EUR",NL("First","Sales Price","Unit Price","Item No.","@@"&amp;$G590,"Ending Date","@@","Sales Type","All Customers","Currency Code","@@")*'New Quote Discounts'!$K$3,NL("First","Sales Price","Unit Price","Item No.","@@"&amp;$G590,"Ending Date","@@","Sales Type","All Customers","Currency Code","@@")*'New Quote Discounts'!$K$4))</t>
  </si>
  <si>
    <t>=IFERROR(IF(NL("First","Sales Line Discount","Line Discount %","Code","@@"&amp;$G590,"Sales Type","Customer","Sales Code",$C$3)="",M590,NL("First","Sales Line Discount","Line Discount %","Code","@@"&amp;$G590,"Sales Type","Customer","Sales Code",$C$3)/100),0)</t>
  </si>
  <si>
    <t>=IFERROR(NL("First","Sales Line Discount","Line Discount %","Code","@@"&amp;$B590,"Sales Type","Customer","Sales Code",$C$3,"Type","Item Discount Group")/100,$N590)</t>
  </si>
  <si>
    <t>=IFERROR(K590/F590,"")</t>
  </si>
  <si>
    <t>=IF($P$7="EUR",(K590*1.8)/F590,(K590*1.8)/F590)</t>
  </si>
  <si>
    <t>=IF(VLOOKUP(B590,Product_Group_Discounts,3,FALSE)="",'New Quote Discounts'!$D$7,VLOOKUP(B590,Product_Group_Discounts,3,FALSE))</t>
  </si>
  <si>
    <t>5012568269244</t>
  </si>
  <si>
    <t>=IF($J$7="GBP",K590,IF($J$7="EUR",L590,M590))</t>
  </si>
  <si>
    <t>=(K590-J590)/K590</t>
  </si>
  <si>
    <t>=IFERROR(IF('Price List'!$E$3="QUOTE",K591-(K591*Q591),K591-(K591*L591)-(K591*Q591)),"")</t>
  </si>
  <si>
    <t>=IF($K$7="GBP",NL("First","Sales Price","Unit Price","Item No.","@@"&amp;$G591,"Ending Date","@@","Sales Type","All Customers","Currency Code","@@"),IF($K$7="EUR",NL("First","Sales Price","Unit Price","Item No.","@@"&amp;$G591,"Ending Date","@@","Sales Type","All Customers","Currency Code","@@")*'New Quote Discounts'!$K$3,NL("First","Sales Price","Unit Price","Item No.","@@"&amp;$G591,"Ending Date","@@","Sales Type","All Customers","Currency Code","@@")*'New Quote Discounts'!$K$4))</t>
  </si>
  <si>
    <t>=IFERROR(IF(NL("First","Sales Line Discount","Line Discount %","Code","@@"&amp;$G591,"Sales Type","Customer","Sales Code",$C$3)="",M591,NL("First","Sales Line Discount","Line Discount %","Code","@@"&amp;$G591,"Sales Type","Customer","Sales Code",$C$3)/100),0)</t>
  </si>
  <si>
    <t>=IFERROR(NL("First","Sales Line Discount","Line Discount %","Code","@@"&amp;$B591,"Sales Type","Customer","Sales Code",$C$3,"Type","Item Discount Group")/100,$N591)</t>
  </si>
  <si>
    <t>=IFERROR(K591/F591,"")</t>
  </si>
  <si>
    <t>=IF($P$7="EUR",(K591*1.8)/F591,(K591*1.8)/F591)</t>
  </si>
  <si>
    <t>=IF(VLOOKUP(B591,Product_Group_Discounts,3,FALSE)="",'New Quote Discounts'!$D$7,VLOOKUP(B591,Product_Group_Discounts,3,FALSE))</t>
  </si>
  <si>
    <t>5012568269251</t>
  </si>
  <si>
    <t>=IF($J$7="GBP",K591,IF($J$7="EUR",L591,M591))</t>
  </si>
  <si>
    <t>=(K591-J591)/K591</t>
  </si>
  <si>
    <t>=IFERROR(IF('Price List'!$E$3="QUOTE",K592-(K592*Q592),K592-(K592*L592)-(K592*Q592)),"")</t>
  </si>
  <si>
    <t>=IF($K$7="GBP",NL("First","Sales Price","Unit Price","Item No.","@@"&amp;$G592,"Ending Date","@@","Sales Type","All Customers","Currency Code","@@"),IF($K$7="EUR",NL("First","Sales Price","Unit Price","Item No.","@@"&amp;$G592,"Ending Date","@@","Sales Type","All Customers","Currency Code","@@")*'New Quote Discounts'!$K$3,NL("First","Sales Price","Unit Price","Item No.","@@"&amp;$G592,"Ending Date","@@","Sales Type","All Customers","Currency Code","@@")*'New Quote Discounts'!$K$4))</t>
  </si>
  <si>
    <t>=IFERROR(IF(NL("First","Sales Line Discount","Line Discount %","Code","@@"&amp;$G592,"Sales Type","Customer","Sales Code",$C$3)="",M592,NL("First","Sales Line Discount","Line Discount %","Code","@@"&amp;$G592,"Sales Type","Customer","Sales Code",$C$3)/100),0)</t>
  </si>
  <si>
    <t>=IFERROR(NL("First","Sales Line Discount","Line Discount %","Code","@@"&amp;$B592,"Sales Type","Customer","Sales Code",$C$3,"Type","Item Discount Group")/100,$N592)</t>
  </si>
  <si>
    <t>=IFERROR(K592/F592,"")</t>
  </si>
  <si>
    <t>=IF($P$7="EUR",(K592*1.8)/F592,(K592*1.8)/F592)</t>
  </si>
  <si>
    <t>=IF(VLOOKUP(B592,Product_Group_Discounts,3,FALSE)="",'New Quote Discounts'!$D$7,VLOOKUP(B592,Product_Group_Discounts,3,FALSE))</t>
  </si>
  <si>
    <t>5012568377123</t>
  </si>
  <si>
    <t>=IF($J$7="GBP",K592,IF($J$7="EUR",L592,M592))</t>
  </si>
  <si>
    <t>=(K592-J592)/K592</t>
  </si>
  <si>
    <t>=IFERROR(IF('Price List'!$E$3="QUOTE",K593-(K593*Q593),K593-(K593*L593)-(K593*Q593)),"")</t>
  </si>
  <si>
    <t>=IF($K$7="GBP",NL("First","Sales Price","Unit Price","Item No.","@@"&amp;$G593,"Ending Date","@@","Sales Type","All Customers","Currency Code","@@"),IF($K$7="EUR",NL("First","Sales Price","Unit Price","Item No.","@@"&amp;$G593,"Ending Date","@@","Sales Type","All Customers","Currency Code","@@")*'New Quote Discounts'!$K$3,NL("First","Sales Price","Unit Price","Item No.","@@"&amp;$G593,"Ending Date","@@","Sales Type","All Customers","Currency Code","@@")*'New Quote Discounts'!$K$4))</t>
  </si>
  <si>
    <t>=IFERROR(IF(NL("First","Sales Line Discount","Line Discount %","Code","@@"&amp;$G593,"Sales Type","Customer","Sales Code",$C$3)="",M593,NL("First","Sales Line Discount","Line Discount %","Code","@@"&amp;$G593,"Sales Type","Customer","Sales Code",$C$3)/100),0)</t>
  </si>
  <si>
    <t>=IFERROR(NL("First","Sales Line Discount","Line Discount %","Code","@@"&amp;$B593,"Sales Type","Customer","Sales Code",$C$3,"Type","Item Discount Group")/100,$N593)</t>
  </si>
  <si>
    <t>=IFERROR(K593/F593,"")</t>
  </si>
  <si>
    <t>=IF($P$7="EUR",(K593*1.8)/F593,(K593*1.8)/F593)</t>
  </si>
  <si>
    <t>=IF(VLOOKUP(B593,Product_Group_Discounts,3,FALSE)="",'New Quote Discounts'!$D$7,VLOOKUP(B593,Product_Group_Discounts,3,FALSE))</t>
  </si>
  <si>
    <t>5012568377130</t>
  </si>
  <si>
    <t>=IF($J$7="GBP",K593,IF($J$7="EUR",L593,M593))</t>
  </si>
  <si>
    <t>=(K593-J593)/K593</t>
  </si>
  <si>
    <t>=IFERROR(IF('Price List'!$E$3="QUOTE",K594-(K594*Q594),K594-(K594*L594)-(K594*Q594)),"")</t>
  </si>
  <si>
    <t>=IF($K$7="GBP",NL("First","Sales Price","Unit Price","Item No.","@@"&amp;$G594,"Ending Date","@@","Sales Type","All Customers","Currency Code","@@"),IF($K$7="EUR",NL("First","Sales Price","Unit Price","Item No.","@@"&amp;$G594,"Ending Date","@@","Sales Type","All Customers","Currency Code","@@")*'New Quote Discounts'!$K$3,NL("First","Sales Price","Unit Price","Item No.","@@"&amp;$G594,"Ending Date","@@","Sales Type","All Customers","Currency Code","@@")*'New Quote Discounts'!$K$4))</t>
  </si>
  <si>
    <t>=IFERROR(IF(NL("First","Sales Line Discount","Line Discount %","Code","@@"&amp;$G594,"Sales Type","Customer","Sales Code",$C$3)="",M594,NL("First","Sales Line Discount","Line Discount %","Code","@@"&amp;$G594,"Sales Type","Customer","Sales Code",$C$3)/100),0)</t>
  </si>
  <si>
    <t>=IFERROR(NL("First","Sales Line Discount","Line Discount %","Code","@@"&amp;$B594,"Sales Type","Customer","Sales Code",$C$3,"Type","Item Discount Group")/100,$N594)</t>
  </si>
  <si>
    <t>=IFERROR(K594/F594,"")</t>
  </si>
  <si>
    <t>=IF($P$7="EUR",(K594*1.8)/F594,(K594*1.8)/F594)</t>
  </si>
  <si>
    <t>=IF(VLOOKUP(B594,Product_Group_Discounts,3,FALSE)="",'New Quote Discounts'!$D$7,VLOOKUP(B594,Product_Group_Discounts,3,FALSE))</t>
  </si>
  <si>
    <t>5012568377147</t>
  </si>
  <si>
    <t>=IF($J$7="GBP",K594,IF($J$7="EUR",L594,M594))</t>
  </si>
  <si>
    <t>=(K594-J594)/K594</t>
  </si>
  <si>
    <t>=IFERROR(IF('Price List'!$E$3="QUOTE",K595-(K595*Q595),K595-(K595*L595)-(K595*Q595)),"")</t>
  </si>
  <si>
    <t>=IF($K$7="GBP",NL("First","Sales Price","Unit Price","Item No.","@@"&amp;$G595,"Ending Date","@@","Sales Type","All Customers","Currency Code","@@"),IF($K$7="EUR",NL("First","Sales Price","Unit Price","Item No.","@@"&amp;$G595,"Ending Date","@@","Sales Type","All Customers","Currency Code","@@")*'New Quote Discounts'!$K$3,NL("First","Sales Price","Unit Price","Item No.","@@"&amp;$G595,"Ending Date","@@","Sales Type","All Customers","Currency Code","@@")*'New Quote Discounts'!$K$4))</t>
  </si>
  <si>
    <t>=IFERROR(IF(NL("First","Sales Line Discount","Line Discount %","Code","@@"&amp;$G595,"Sales Type","Customer","Sales Code",$C$3)="",M595,NL("First","Sales Line Discount","Line Discount %","Code","@@"&amp;$G595,"Sales Type","Customer","Sales Code",$C$3)/100),0)</t>
  </si>
  <si>
    <t>=IFERROR(NL("First","Sales Line Discount","Line Discount %","Code","@@"&amp;$B595,"Sales Type","Customer","Sales Code",$C$3,"Type","Item Discount Group")/100,$N595)</t>
  </si>
  <si>
    <t>=IFERROR(K595/F595,"")</t>
  </si>
  <si>
    <t>=IF($P$7="EUR",(K595*1.8)/F595,(K595*1.8)/F595)</t>
  </si>
  <si>
    <t>=IF(VLOOKUP(B595,Product_Group_Discounts,3,FALSE)="",'New Quote Discounts'!$D$7,VLOOKUP(B595,Product_Group_Discounts,3,FALSE))</t>
  </si>
  <si>
    <t>5012568377154</t>
  </si>
  <si>
    <t>=IF($J$7="GBP",K595,IF($J$7="EUR",L595,M595))</t>
  </si>
  <si>
    <t>=(K595-J595)/K595</t>
  </si>
  <si>
    <t>=IFERROR(IF('Price List'!$E$3="QUOTE",K596-(K596*Q596),K596-(K596*L596)-(K596*Q596)),"")</t>
  </si>
  <si>
    <t>=IF($K$7="GBP",NL("First","Sales Price","Unit Price","Item No.","@@"&amp;$G596,"Ending Date","@@","Sales Type","All Customers","Currency Code","@@"),IF($K$7="EUR",NL("First","Sales Price","Unit Price","Item No.","@@"&amp;$G596,"Ending Date","@@","Sales Type","All Customers","Currency Code","@@")*'New Quote Discounts'!$K$3,NL("First","Sales Price","Unit Price","Item No.","@@"&amp;$G596,"Ending Date","@@","Sales Type","All Customers","Currency Code","@@")*'New Quote Discounts'!$K$4))</t>
  </si>
  <si>
    <t>=IFERROR(IF(NL("First","Sales Line Discount","Line Discount %","Code","@@"&amp;$G596,"Sales Type","Customer","Sales Code",$C$3)="",M596,NL("First","Sales Line Discount","Line Discount %","Code","@@"&amp;$G596,"Sales Type","Customer","Sales Code",$C$3)/100),0)</t>
  </si>
  <si>
    <t>=IFERROR(NL("First","Sales Line Discount","Line Discount %","Code","@@"&amp;$B596,"Sales Type","Customer","Sales Code",$C$3,"Type","Item Discount Group")/100,$N596)</t>
  </si>
  <si>
    <t>=IFERROR(K596/F596,"")</t>
  </si>
  <si>
    <t>=IF($P$7="EUR",(K596*1.8)/F596,(K596*1.8)/F596)</t>
  </si>
  <si>
    <t>=IF(VLOOKUP(B596,Product_Group_Discounts,3,FALSE)="",'New Quote Discounts'!$D$7,VLOOKUP(B596,Product_Group_Discounts,3,FALSE))</t>
  </si>
  <si>
    <t>5012568377161</t>
  </si>
  <si>
    <t>=IF($J$7="GBP",K596,IF($J$7="EUR",L596,M596))</t>
  </si>
  <si>
    <t>=(K596-J596)/K596</t>
  </si>
  <si>
    <t>=IFERROR(IF('Price List'!$E$3="QUOTE",K597-(K597*Q597),K597-(K597*L597)-(K597*Q597)),"")</t>
  </si>
  <si>
    <t>=IF($K$7="GBP",NL("First","Sales Price","Unit Price","Item No.","@@"&amp;$G597,"Ending Date","@@","Sales Type","All Customers","Currency Code","@@"),IF($K$7="EUR",NL("First","Sales Price","Unit Price","Item No.","@@"&amp;$G597,"Ending Date","@@","Sales Type","All Customers","Currency Code","@@")*'New Quote Discounts'!$K$3,NL("First","Sales Price","Unit Price","Item No.","@@"&amp;$G597,"Ending Date","@@","Sales Type","All Customers","Currency Code","@@")*'New Quote Discounts'!$K$4))</t>
  </si>
  <si>
    <t>=IFERROR(IF(NL("First","Sales Line Discount","Line Discount %","Code","@@"&amp;$G597,"Sales Type","Customer","Sales Code",$C$3)="",M597,NL("First","Sales Line Discount","Line Discount %","Code","@@"&amp;$G597,"Sales Type","Customer","Sales Code",$C$3)/100),0)</t>
  </si>
  <si>
    <t>=IFERROR(NL("First","Sales Line Discount","Line Discount %","Code","@@"&amp;$B597,"Sales Type","Customer","Sales Code",$C$3,"Type","Item Discount Group")/100,$N597)</t>
  </si>
  <si>
    <t>=IFERROR(K597/F597,"")</t>
  </si>
  <si>
    <t>=IF($P$7="EUR",(K597*1.8)/F597,(K597*1.8)/F597)</t>
  </si>
  <si>
    <t>=IF(VLOOKUP(B597,Product_Group_Discounts,3,FALSE)="",'New Quote Discounts'!$D$7,VLOOKUP(B597,Product_Group_Discounts,3,FALSE))</t>
  </si>
  <si>
    <t>5012568026236</t>
  </si>
  <si>
    <t>=IF($J$7="GBP",K597,IF($J$7="EUR",L597,M597))</t>
  </si>
  <si>
    <t>=(K597-J597)/K597</t>
  </si>
  <si>
    <t>=IFERROR(IF('Price List'!$E$3="QUOTE",K598-(K598*Q598),K598-(K598*L598)-(K598*Q598)),"")</t>
  </si>
  <si>
    <t>=IF($K$7="GBP",NL("First","Sales Price","Unit Price","Item No.","@@"&amp;$G598,"Ending Date","@@","Sales Type","All Customers","Currency Code","@@"),IF($K$7="EUR",NL("First","Sales Price","Unit Price","Item No.","@@"&amp;$G598,"Ending Date","@@","Sales Type","All Customers","Currency Code","@@")*'New Quote Discounts'!$K$3,NL("First","Sales Price","Unit Price","Item No.","@@"&amp;$G598,"Ending Date","@@","Sales Type","All Customers","Currency Code","@@")*'New Quote Discounts'!$K$4))</t>
  </si>
  <si>
    <t>=IFERROR(IF(NL("First","Sales Line Discount","Line Discount %","Code","@@"&amp;$G598,"Sales Type","Customer","Sales Code",$C$3)="",M598,NL("First","Sales Line Discount","Line Discount %","Code","@@"&amp;$G598,"Sales Type","Customer","Sales Code",$C$3)/100),0)</t>
  </si>
  <si>
    <t>=IFERROR(NL("First","Sales Line Discount","Line Discount %","Code","@@"&amp;$B598,"Sales Type","Customer","Sales Code",$C$3,"Type","Item Discount Group")/100,$N598)</t>
  </si>
  <si>
    <t>=IFERROR(K598/F598,"")</t>
  </si>
  <si>
    <t>=IF($P$7="EUR",(K598*1.8)/F598,(K598*1.8)/F598)</t>
  </si>
  <si>
    <t>=IF(VLOOKUP(B598,Product_Group_Discounts,3,FALSE)="",'New Quote Discounts'!$D$7,VLOOKUP(B598,Product_Group_Discounts,3,FALSE))</t>
  </si>
  <si>
    <t>5012568026243</t>
  </si>
  <si>
    <t>=IF($J$7="GBP",K598,IF($J$7="EUR",L598,M598))</t>
  </si>
  <si>
    <t>=(K598-J598)/K598</t>
  </si>
  <si>
    <t>=IFERROR(IF('Price List'!$E$3="QUOTE",K599-(K599*Q599),K599-(K599*L599)-(K599*Q599)),"")</t>
  </si>
  <si>
    <t>=IF($K$7="GBP",NL("First","Sales Price","Unit Price","Item No.","@@"&amp;$G599,"Ending Date","@@","Sales Type","All Customers","Currency Code","@@"),IF($K$7="EUR",NL("First","Sales Price","Unit Price","Item No.","@@"&amp;$G599,"Ending Date","@@","Sales Type","All Customers","Currency Code","@@")*'New Quote Discounts'!$K$3,NL("First","Sales Price","Unit Price","Item No.","@@"&amp;$G599,"Ending Date","@@","Sales Type","All Customers","Currency Code","@@")*'New Quote Discounts'!$K$4))</t>
  </si>
  <si>
    <t>=IFERROR(IF(NL("First","Sales Line Discount","Line Discount %","Code","@@"&amp;$G599,"Sales Type","Customer","Sales Code",$C$3)="",M599,NL("First","Sales Line Discount","Line Discount %","Code","@@"&amp;$G599,"Sales Type","Customer","Sales Code",$C$3)/100),0)</t>
  </si>
  <si>
    <t>=IFERROR(NL("First","Sales Line Discount","Line Discount %","Code","@@"&amp;$B599,"Sales Type","Customer","Sales Code",$C$3,"Type","Item Discount Group")/100,$N599)</t>
  </si>
  <si>
    <t>=IFERROR(K599/F599,"")</t>
  </si>
  <si>
    <t>=IF($P$7="EUR",(K599*1.8)/F599,(K599*1.8)/F599)</t>
  </si>
  <si>
    <t>=IF(VLOOKUP(B599,Product_Group_Discounts,3,FALSE)="",'New Quote Discounts'!$D$7,VLOOKUP(B599,Product_Group_Discounts,3,FALSE))</t>
  </si>
  <si>
    <t>5012568026335</t>
  </si>
  <si>
    <t>=IF($J$7="GBP",K599,IF($J$7="EUR",L599,M599))</t>
  </si>
  <si>
    <t>=(K599-J599)/K599</t>
  </si>
  <si>
    <t>=IFERROR(IF('Price List'!$E$3="QUOTE",K600-(K600*Q600),K600-(K600*L600)-(K600*Q600)),"")</t>
  </si>
  <si>
    <t>=IF($K$7="GBP",NL("First","Sales Price","Unit Price","Item No.","@@"&amp;$G600,"Ending Date","@@","Sales Type","All Customers","Currency Code","@@"),IF($K$7="EUR",NL("First","Sales Price","Unit Price","Item No.","@@"&amp;$G600,"Ending Date","@@","Sales Type","All Customers","Currency Code","@@")*'New Quote Discounts'!$K$3,NL("First","Sales Price","Unit Price","Item No.","@@"&amp;$G600,"Ending Date","@@","Sales Type","All Customers","Currency Code","@@")*'New Quote Discounts'!$K$4))</t>
  </si>
  <si>
    <t>=IFERROR(IF(NL("First","Sales Line Discount","Line Discount %","Code","@@"&amp;$G600,"Sales Type","Customer","Sales Code",$C$3)="",M600,NL("First","Sales Line Discount","Line Discount %","Code","@@"&amp;$G600,"Sales Type","Customer","Sales Code",$C$3)/100),0)</t>
  </si>
  <si>
    <t>=IFERROR(NL("First","Sales Line Discount","Line Discount %","Code","@@"&amp;$B600,"Sales Type","Customer","Sales Code",$C$3,"Type","Item Discount Group")/100,$N600)</t>
  </si>
  <si>
    <t>=IFERROR(K600/F600,"")</t>
  </si>
  <si>
    <t>=IF($P$7="EUR",(K600*1.8)/F600,(K600*1.8)/F600)</t>
  </si>
  <si>
    <t>=IF(VLOOKUP(B600,Product_Group_Discounts,3,FALSE)="",'New Quote Discounts'!$D$7,VLOOKUP(B600,Product_Group_Discounts,3,FALSE))</t>
  </si>
  <si>
    <t>5012568026342</t>
  </si>
  <si>
    <t>=IF($J$7="GBP",K600,IF($J$7="EUR",L600,M600))</t>
  </si>
  <si>
    <t>=(K600-J600)/K600</t>
  </si>
  <si>
    <t>=IFERROR(IF('Price List'!$E$3="QUOTE",K601-(K601*Q601),K601-(K601*L601)-(K601*Q601)),"")</t>
  </si>
  <si>
    <t>=IF($K$7="GBP",NL("First","Sales Price","Unit Price","Item No.","@@"&amp;$G601,"Ending Date","@@","Sales Type","All Customers","Currency Code","@@"),IF($K$7="EUR",NL("First","Sales Price","Unit Price","Item No.","@@"&amp;$G601,"Ending Date","@@","Sales Type","All Customers","Currency Code","@@")*'New Quote Discounts'!$K$3,NL("First","Sales Price","Unit Price","Item No.","@@"&amp;$G601,"Ending Date","@@","Sales Type","All Customers","Currency Code","@@")*'New Quote Discounts'!$K$4))</t>
  </si>
  <si>
    <t>=IFERROR(IF(NL("First","Sales Line Discount","Line Discount %","Code","@@"&amp;$G601,"Sales Type","Customer","Sales Code",$C$3)="",M601,NL("First","Sales Line Discount","Line Discount %","Code","@@"&amp;$G601,"Sales Type","Customer","Sales Code",$C$3)/100),0)</t>
  </si>
  <si>
    <t>=IFERROR(NL("First","Sales Line Discount","Line Discount %","Code","@@"&amp;$B601,"Sales Type","Customer","Sales Code",$C$3,"Type","Item Discount Group")/100,$N601)</t>
  </si>
  <si>
    <t>=IFERROR(K601/F601,"")</t>
  </si>
  <si>
    <t>=IF($P$7="EUR",(K601*1.8)/F601,(K601*1.8)/F601)</t>
  </si>
  <si>
    <t>=IF(VLOOKUP(B601,Product_Group_Discounts,3,FALSE)="",'New Quote Discounts'!$D$7,VLOOKUP(B601,Product_Group_Discounts,3,FALSE))</t>
  </si>
  <si>
    <t>5012568026434</t>
  </si>
  <si>
    <t>=IF($J$7="GBP",K601,IF($J$7="EUR",L601,M601))</t>
  </si>
  <si>
    <t>=(K601-J601)/K601</t>
  </si>
  <si>
    <t>=IFERROR(IF('Price List'!$E$3="QUOTE",K602-(K602*Q602),K602-(K602*L602)-(K602*Q602)),"")</t>
  </si>
  <si>
    <t>=IF($K$7="GBP",NL("First","Sales Price","Unit Price","Item No.","@@"&amp;$G602,"Ending Date","@@","Sales Type","All Customers","Currency Code","@@"),IF($K$7="EUR",NL("First","Sales Price","Unit Price","Item No.","@@"&amp;$G602,"Ending Date","@@","Sales Type","All Customers","Currency Code","@@")*'New Quote Discounts'!$K$3,NL("First","Sales Price","Unit Price","Item No.","@@"&amp;$G602,"Ending Date","@@","Sales Type","All Customers","Currency Code","@@")*'New Quote Discounts'!$K$4))</t>
  </si>
  <si>
    <t>=IFERROR(IF(NL("First","Sales Line Discount","Line Discount %","Code","@@"&amp;$G602,"Sales Type","Customer","Sales Code",$C$3)="",M602,NL("First","Sales Line Discount","Line Discount %","Code","@@"&amp;$G602,"Sales Type","Customer","Sales Code",$C$3)/100),0)</t>
  </si>
  <si>
    <t>=IFERROR(NL("First","Sales Line Discount","Line Discount %","Code","@@"&amp;$B602,"Sales Type","Customer","Sales Code",$C$3,"Type","Item Discount Group")/100,$N602)</t>
  </si>
  <si>
    <t>=IFERROR(K602/F602,"")</t>
  </si>
  <si>
    <t>=IF($P$7="EUR",(K602*1.8)/F602,(K602*1.8)/F602)</t>
  </si>
  <si>
    <t>=IF(VLOOKUP(B602,Product_Group_Discounts,3,FALSE)="",'New Quote Discounts'!$D$7,VLOOKUP(B602,Product_Group_Discounts,3,FALSE))</t>
  </si>
  <si>
    <t>5012568026441</t>
  </si>
  <si>
    <t>=IF($J$7="GBP",K602,IF($J$7="EUR",L602,M602))</t>
  </si>
  <si>
    <t>=(K602-J602)/K602</t>
  </si>
  <si>
    <t>=IFERROR(IF('Price List'!$E$3="QUOTE",K603-(K603*Q603),K603-(K603*L603)-(K603*Q603)),"")</t>
  </si>
  <si>
    <t>=IF($K$7="GBP",NL("First","Sales Price","Unit Price","Item No.","@@"&amp;$G603,"Ending Date","@@","Sales Type","All Customers","Currency Code","@@"),IF($K$7="EUR",NL("First","Sales Price","Unit Price","Item No.","@@"&amp;$G603,"Ending Date","@@","Sales Type","All Customers","Currency Code","@@")*'New Quote Discounts'!$K$3,NL("First","Sales Price","Unit Price","Item No.","@@"&amp;$G603,"Ending Date","@@","Sales Type","All Customers","Currency Code","@@")*'New Quote Discounts'!$K$4))</t>
  </si>
  <si>
    <t>=IFERROR(IF(NL("First","Sales Line Discount","Line Discount %","Code","@@"&amp;$G603,"Sales Type","Customer","Sales Code",$C$3)="",M603,NL("First","Sales Line Discount","Line Discount %","Code","@@"&amp;$G603,"Sales Type","Customer","Sales Code",$C$3)/100),0)</t>
  </si>
  <si>
    <t>=IFERROR(NL("First","Sales Line Discount","Line Discount %","Code","@@"&amp;$B603,"Sales Type","Customer","Sales Code",$C$3,"Type","Item Discount Group")/100,$N603)</t>
  </si>
  <si>
    <t>=IFERROR(K603/F603,"")</t>
  </si>
  <si>
    <t>=IF($P$7="EUR",(K603*1.8)/F603,(K603*1.8)/F603)</t>
  </si>
  <si>
    <t>=IF(VLOOKUP(B603,Product_Group_Discounts,3,FALSE)="",'New Quote Discounts'!$D$7,VLOOKUP(B603,Product_Group_Discounts,3,FALSE))</t>
  </si>
  <si>
    <t>5012568026137</t>
  </si>
  <si>
    <t>=IF($J$7="GBP",K603,IF($J$7="EUR",L603,M603))</t>
  </si>
  <si>
    <t>=(K603-J603)/K603</t>
  </si>
  <si>
    <t>=IFERROR(IF('Price List'!$E$3="QUOTE",K604-(K604*Q604),K604-(K604*L604)-(K604*Q604)),"")</t>
  </si>
  <si>
    <t>=IF($K$7="GBP",NL("First","Sales Price","Unit Price","Item No.","@@"&amp;$G604,"Ending Date","@@","Sales Type","All Customers","Currency Code","@@"),IF($K$7="EUR",NL("First","Sales Price","Unit Price","Item No.","@@"&amp;$G604,"Ending Date","@@","Sales Type","All Customers","Currency Code","@@")*'New Quote Discounts'!$K$3,NL("First","Sales Price","Unit Price","Item No.","@@"&amp;$G604,"Ending Date","@@","Sales Type","All Customers","Currency Code","@@")*'New Quote Discounts'!$K$4))</t>
  </si>
  <si>
    <t>=IFERROR(IF(NL("First","Sales Line Discount","Line Discount %","Code","@@"&amp;$G604,"Sales Type","Customer","Sales Code",$C$3)="",M604,NL("First","Sales Line Discount","Line Discount %","Code","@@"&amp;$G604,"Sales Type","Customer","Sales Code",$C$3)/100),0)</t>
  </si>
  <si>
    <t>=IFERROR(NL("First","Sales Line Discount","Line Discount %","Code","@@"&amp;$B604,"Sales Type","Customer","Sales Code",$C$3,"Type","Item Discount Group")/100,$N604)</t>
  </si>
  <si>
    <t>=IFERROR(K604/F604,"")</t>
  </si>
  <si>
    <t>=IF($P$7="EUR",(K604*1.8)/F604,(K604*1.8)/F604)</t>
  </si>
  <si>
    <t>=IF(VLOOKUP(B604,Product_Group_Discounts,3,FALSE)="",'New Quote Discounts'!$D$7,VLOOKUP(B604,Product_Group_Discounts,3,FALSE))</t>
  </si>
  <si>
    <t>5012568026144</t>
  </si>
  <si>
    <t>=IF($J$7="GBP",K604,IF($J$7="EUR",L604,M604))</t>
  </si>
  <si>
    <t>=(K604-J604)/K604</t>
  </si>
  <si>
    <t>=IFERROR(IF('Price List'!$E$3="QUOTE",K605-(K605*Q605),K605-(K605*L605)-(K605*Q605)),"")</t>
  </si>
  <si>
    <t>=IF($K$7="GBP",NL("First","Sales Price","Unit Price","Item No.","@@"&amp;$G605,"Ending Date","@@","Sales Type","All Customers","Currency Code","@@"),IF($K$7="EUR",NL("First","Sales Price","Unit Price","Item No.","@@"&amp;$G605,"Ending Date","@@","Sales Type","All Customers","Currency Code","@@")*'New Quote Discounts'!$K$3,NL("First","Sales Price","Unit Price","Item No.","@@"&amp;$G605,"Ending Date","@@","Sales Type","All Customers","Currency Code","@@")*'New Quote Discounts'!$K$4))</t>
  </si>
  <si>
    <t>=IFERROR(IF(NL("First","Sales Line Discount","Line Discount %","Code","@@"&amp;$G605,"Sales Type","Customer","Sales Code",$C$3)="",M605,NL("First","Sales Line Discount","Line Discount %","Code","@@"&amp;$G605,"Sales Type","Customer","Sales Code",$C$3)/100),0)</t>
  </si>
  <si>
    <t>=IFERROR(NL("First","Sales Line Discount","Line Discount %","Code","@@"&amp;$B605,"Sales Type","Customer","Sales Code",$C$3,"Type","Item Discount Group")/100,$N605)</t>
  </si>
  <si>
    <t>=IFERROR(K605/F605,"")</t>
  </si>
  <si>
    <t>=IF($P$7="EUR",(K605*1.8)/F605,(K605*1.8)/F605)</t>
  </si>
  <si>
    <t>=IF(VLOOKUP(B605,Product_Group_Discounts,3,FALSE)="",'New Quote Discounts'!$D$7,VLOOKUP(B605,Product_Group_Discounts,3,FALSE))</t>
  </si>
  <si>
    <t>5012568212790</t>
  </si>
  <si>
    <t>=IF($J$7="GBP",K605,IF($J$7="EUR",L605,M605))</t>
  </si>
  <si>
    <t>=(K605-J605)/K605</t>
  </si>
  <si>
    <t>=IFERROR(IF('Price List'!$E$3="QUOTE",K606-(K606*Q606),K606-(K606*L606)-(K606*Q606)),"")</t>
  </si>
  <si>
    <t>=IF($K$7="GBP",NL("First","Sales Price","Unit Price","Item No.","@@"&amp;$G606,"Ending Date","@@","Sales Type","All Customers","Currency Code","@@"),IF($K$7="EUR",NL("First","Sales Price","Unit Price","Item No.","@@"&amp;$G606,"Ending Date","@@","Sales Type","All Customers","Currency Code","@@")*'New Quote Discounts'!$K$3,NL("First","Sales Price","Unit Price","Item No.","@@"&amp;$G606,"Ending Date","@@","Sales Type","All Customers","Currency Code","@@")*'New Quote Discounts'!$K$4))</t>
  </si>
  <si>
    <t>=IFERROR(IF(NL("First","Sales Line Discount","Line Discount %","Code","@@"&amp;$G606,"Sales Type","Customer","Sales Code",$C$3)="",M606,NL("First","Sales Line Discount","Line Discount %","Code","@@"&amp;$G606,"Sales Type","Customer","Sales Code",$C$3)/100),0)</t>
  </si>
  <si>
    <t>=IFERROR(NL("First","Sales Line Discount","Line Discount %","Code","@@"&amp;$B606,"Sales Type","Customer","Sales Code",$C$3,"Type","Item Discount Group")/100,$N606)</t>
  </si>
  <si>
    <t>=IFERROR(K606/F606,"")</t>
  </si>
  <si>
    <t>=IF($P$7="EUR",(K606*1.8)/F606,(K606*1.8)/F606)</t>
  </si>
  <si>
    <t>=IF(VLOOKUP(B606,Product_Group_Discounts,3,FALSE)="",'New Quote Discounts'!$D$7,VLOOKUP(B606,Product_Group_Discounts,3,FALSE))</t>
  </si>
  <si>
    <t>5012568274187</t>
  </si>
  <si>
    <t>=IF($J$7="GBP",K606,IF($J$7="EUR",L606,M606))</t>
  </si>
  <si>
    <t>=(K606-J606)/K606</t>
  </si>
  <si>
    <t>=IFERROR(IF('Price List'!$E$3="QUOTE",K607-(K607*Q607),K607-(K607*L607)-(K607*Q607)),"")</t>
  </si>
  <si>
    <t>=IF($K$7="GBP",NL("First","Sales Price","Unit Price","Item No.","@@"&amp;$G607,"Ending Date","@@","Sales Type","All Customers","Currency Code","@@"),IF($K$7="EUR",NL("First","Sales Price","Unit Price","Item No.","@@"&amp;$G607,"Ending Date","@@","Sales Type","All Customers","Currency Code","@@")*'New Quote Discounts'!$K$3,NL("First","Sales Price","Unit Price","Item No.","@@"&amp;$G607,"Ending Date","@@","Sales Type","All Customers","Currency Code","@@")*'New Quote Discounts'!$K$4))</t>
  </si>
  <si>
    <t>=IFERROR(IF(NL("First","Sales Line Discount","Line Discount %","Code","@@"&amp;$G607,"Sales Type","Customer","Sales Code",$C$3)="",M607,NL("First","Sales Line Discount","Line Discount %","Code","@@"&amp;$G607,"Sales Type","Customer","Sales Code",$C$3)/100),0)</t>
  </si>
  <si>
    <t>=IFERROR(NL("First","Sales Line Discount","Line Discount %","Code","@@"&amp;$B607,"Sales Type","Customer","Sales Code",$C$3,"Type","Item Discount Group")/100,$N607)</t>
  </si>
  <si>
    <t>=IFERROR(K607/F607,"")</t>
  </si>
  <si>
    <t>=IF($P$7="EUR",(K607*1.8)/F607,(K607*1.8)/F607)</t>
  </si>
  <si>
    <t>=IF(VLOOKUP(B607,Product_Group_Discounts,3,FALSE)="",'New Quote Discounts'!$D$7,VLOOKUP(B607,Product_Group_Discounts,3,FALSE))</t>
  </si>
  <si>
    <t>5012568026038</t>
  </si>
  <si>
    <t>=IF($J$7="GBP",K607,IF($J$7="EUR",L607,M607))</t>
  </si>
  <si>
    <t>=(K607-J607)/K607</t>
  </si>
  <si>
    <t>=IFERROR(IF('Price List'!$E$3="QUOTE",K608-(K608*Q608),K608-(K608*L608)-(K608*Q608)),"")</t>
  </si>
  <si>
    <t>=IF($K$7="GBP",NL("First","Sales Price","Unit Price","Item No.","@@"&amp;$G608,"Ending Date","@@","Sales Type","All Customers","Currency Code","@@"),IF($K$7="EUR",NL("First","Sales Price","Unit Price","Item No.","@@"&amp;$G608,"Ending Date","@@","Sales Type","All Customers","Currency Code","@@")*'New Quote Discounts'!$K$3,NL("First","Sales Price","Unit Price","Item No.","@@"&amp;$G608,"Ending Date","@@","Sales Type","All Customers","Currency Code","@@")*'New Quote Discounts'!$K$4))</t>
  </si>
  <si>
    <t>=IFERROR(IF(NL("First","Sales Line Discount","Line Discount %","Code","@@"&amp;$G608,"Sales Type","Customer","Sales Code",$C$3)="",M608,NL("First","Sales Line Discount","Line Discount %","Code","@@"&amp;$G608,"Sales Type","Customer","Sales Code",$C$3)/100),0)</t>
  </si>
  <si>
    <t>=IFERROR(NL("First","Sales Line Discount","Line Discount %","Code","@@"&amp;$B608,"Sales Type","Customer","Sales Code",$C$3,"Type","Item Discount Group")/100,$N608)</t>
  </si>
  <si>
    <t>=IFERROR(K608/F608,"")</t>
  </si>
  <si>
    <t>=IF($P$7="EUR",(K608*1.8)/F608,(K608*1.8)/F608)</t>
  </si>
  <si>
    <t>=IF(VLOOKUP(B608,Product_Group_Discounts,3,FALSE)="",'New Quote Discounts'!$D$7,VLOOKUP(B608,Product_Group_Discounts,3,FALSE))</t>
  </si>
  <si>
    <t>5012568026045</t>
  </si>
  <si>
    <t>=IF($J$7="GBP",K608,IF($J$7="EUR",L608,M608))</t>
  </si>
  <si>
    <t>=(K608-J608)/K608</t>
  </si>
  <si>
    <t>=IFERROR(IF('Price List'!$E$3="QUOTE",K609-(K609*Q609),K609-(K609*L609)-(K609*Q609)),"")</t>
  </si>
  <si>
    <t>=IF($K$7="GBP",NL("First","Sales Price","Unit Price","Item No.","@@"&amp;$G609,"Ending Date","@@","Sales Type","All Customers","Currency Code","@@"),IF($K$7="EUR",NL("First","Sales Price","Unit Price","Item No.","@@"&amp;$G609,"Ending Date","@@","Sales Type","All Customers","Currency Code","@@")*'New Quote Discounts'!$K$3,NL("First","Sales Price","Unit Price","Item No.","@@"&amp;$G609,"Ending Date","@@","Sales Type","All Customers","Currency Code","@@")*'New Quote Discounts'!$K$4))</t>
  </si>
  <si>
    <t>=IFERROR(IF(NL("First","Sales Line Discount","Line Discount %","Code","@@"&amp;$G609,"Sales Type","Customer","Sales Code",$C$3)="",M609,NL("First","Sales Line Discount","Line Discount %","Code","@@"&amp;$G609,"Sales Type","Customer","Sales Code",$C$3)/100),0)</t>
  </si>
  <si>
    <t>=IFERROR(NL("First","Sales Line Discount","Line Discount %","Code","@@"&amp;$B609,"Sales Type","Customer","Sales Code",$C$3,"Type","Item Discount Group")/100,$N609)</t>
  </si>
  <si>
    <t>=IFERROR(K609/F609,"")</t>
  </si>
  <si>
    <t>=IF($P$7="EUR",(K609*1.8)/F609,(K609*1.8)/F609)</t>
  </si>
  <si>
    <t>=IF(VLOOKUP(B609,Product_Group_Discounts,3,FALSE)="",'New Quote Discounts'!$D$7,VLOOKUP(B609,Product_Group_Discounts,3,FALSE))</t>
  </si>
  <si>
    <t>5012568026731</t>
  </si>
  <si>
    <t>=IF($J$7="GBP",K609,IF($J$7="EUR",L609,M609))</t>
  </si>
  <si>
    <t>=(K609-J609)/K609</t>
  </si>
  <si>
    <t>=IFERROR(IF('Price List'!$E$3="QUOTE",K610-(K610*Q610),K610-(K610*L610)-(K610*Q610)),"")</t>
  </si>
  <si>
    <t>=IF($K$7="GBP",NL("First","Sales Price","Unit Price","Item No.","@@"&amp;$G610,"Ending Date","@@","Sales Type","All Customers","Currency Code","@@"),IF($K$7="EUR",NL("First","Sales Price","Unit Price","Item No.","@@"&amp;$G610,"Ending Date","@@","Sales Type","All Customers","Currency Code","@@")*'New Quote Discounts'!$K$3,NL("First","Sales Price","Unit Price","Item No.","@@"&amp;$G610,"Ending Date","@@","Sales Type","All Customers","Currency Code","@@")*'New Quote Discounts'!$K$4))</t>
  </si>
  <si>
    <t>=IFERROR(IF(NL("First","Sales Line Discount","Line Discount %","Code","@@"&amp;$G610,"Sales Type","Customer","Sales Code",$C$3)="",M610,NL("First","Sales Line Discount","Line Discount %","Code","@@"&amp;$G610,"Sales Type","Customer","Sales Code",$C$3)/100),0)</t>
  </si>
  <si>
    <t>=IFERROR(NL("First","Sales Line Discount","Line Discount %","Code","@@"&amp;$B610,"Sales Type","Customer","Sales Code",$C$3,"Type","Item Discount Group")/100,$N610)</t>
  </si>
  <si>
    <t>=IFERROR(K610/F610,"")</t>
  </si>
  <si>
    <t>=IF($P$7="EUR",(K610*1.8)/F610,(K610*1.8)/F610)</t>
  </si>
  <si>
    <t>=IF(VLOOKUP(B610,Product_Group_Discounts,3,FALSE)="",'New Quote Discounts'!$D$7,VLOOKUP(B610,Product_Group_Discounts,3,FALSE))</t>
  </si>
  <si>
    <t>5012568026748</t>
  </si>
  <si>
    <t>=IF($J$7="GBP",K610,IF($J$7="EUR",L610,M610))</t>
  </si>
  <si>
    <t>=(K610-J610)/K610</t>
  </si>
  <si>
    <t>=IFERROR(IF('Price List'!$E$3="QUOTE",K611-(K611*Q611),K611-(K611*L611)-(K611*Q611)),"")</t>
  </si>
  <si>
    <t>=IF($K$7="GBP",NL("First","Sales Price","Unit Price","Item No.","@@"&amp;$G611,"Ending Date","@@","Sales Type","All Customers","Currency Code","@@"),IF($K$7="EUR",NL("First","Sales Price","Unit Price","Item No.","@@"&amp;$G611,"Ending Date","@@","Sales Type","All Customers","Currency Code","@@")*'New Quote Discounts'!$K$3,NL("First","Sales Price","Unit Price","Item No.","@@"&amp;$G611,"Ending Date","@@","Sales Type","All Customers","Currency Code","@@")*'New Quote Discounts'!$K$4))</t>
  </si>
  <si>
    <t>=IFERROR(IF(NL("First","Sales Line Discount","Line Discount %","Code","@@"&amp;$G611,"Sales Type","Customer","Sales Code",$C$3)="",M611,NL("First","Sales Line Discount","Line Discount %","Code","@@"&amp;$G611,"Sales Type","Customer","Sales Code",$C$3)/100),0)</t>
  </si>
  <si>
    <t>=IFERROR(NL("First","Sales Line Discount","Line Discount %","Code","@@"&amp;$B611,"Sales Type","Customer","Sales Code",$C$3,"Type","Item Discount Group")/100,$N611)</t>
  </si>
  <si>
    <t>=IFERROR(K611/F611,"")</t>
  </si>
  <si>
    <t>=IF($P$7="EUR",(K611*1.8)/F611,(K611*1.8)/F611)</t>
  </si>
  <si>
    <t>=IF(VLOOKUP(B611,Product_Group_Discounts,3,FALSE)="",'New Quote Discounts'!$D$7,VLOOKUP(B611,Product_Group_Discounts,3,FALSE))</t>
  </si>
  <si>
    <t>5012568026830</t>
  </si>
  <si>
    <t>=IF($J$7="GBP",K611,IF($J$7="EUR",L611,M611))</t>
  </si>
  <si>
    <t>=(K611-J611)/K611</t>
  </si>
  <si>
    <t>=IFERROR(IF('Price List'!$E$3="QUOTE",K612-(K612*Q612),K612-(K612*L612)-(K612*Q612)),"")</t>
  </si>
  <si>
    <t>=IF($K$7="GBP",NL("First","Sales Price","Unit Price","Item No.","@@"&amp;$G612,"Ending Date","@@","Sales Type","All Customers","Currency Code","@@"),IF($K$7="EUR",NL("First","Sales Price","Unit Price","Item No.","@@"&amp;$G612,"Ending Date","@@","Sales Type","All Customers","Currency Code","@@")*'New Quote Discounts'!$K$3,NL("First","Sales Price","Unit Price","Item No.","@@"&amp;$G612,"Ending Date","@@","Sales Type","All Customers","Currency Code","@@")*'New Quote Discounts'!$K$4))</t>
  </si>
  <si>
    <t>=IFERROR(IF(NL("First","Sales Line Discount","Line Discount %","Code","@@"&amp;$G612,"Sales Type","Customer","Sales Code",$C$3)="",M612,NL("First","Sales Line Discount","Line Discount %","Code","@@"&amp;$G612,"Sales Type","Customer","Sales Code",$C$3)/100),0)</t>
  </si>
  <si>
    <t>=IFERROR(NL("First","Sales Line Discount","Line Discount %","Code","@@"&amp;$B612,"Sales Type","Customer","Sales Code",$C$3,"Type","Item Discount Group")/100,$N612)</t>
  </si>
  <si>
    <t>=IFERROR(K612/F612,"")</t>
  </si>
  <si>
    <t>=IF($P$7="EUR",(K612*1.8)/F612,(K612*1.8)/F612)</t>
  </si>
  <si>
    <t>=IF(VLOOKUP(B612,Product_Group_Discounts,3,FALSE)="",'New Quote Discounts'!$D$7,VLOOKUP(B612,Product_Group_Discounts,3,FALSE))</t>
  </si>
  <si>
    <t>5012568026847</t>
  </si>
  <si>
    <t>=IF($J$7="GBP",K612,IF($J$7="EUR",L612,M612))</t>
  </si>
  <si>
    <t>=(K612-J612)/K612</t>
  </si>
  <si>
    <t>=IFERROR(IF('Price List'!$E$3="QUOTE",K613-(K613*Q613),K613-(K613*L613)-(K613*Q613)),"")</t>
  </si>
  <si>
    <t>=IF($K$7="GBP",NL("First","Sales Price","Unit Price","Item No.","@@"&amp;$G613,"Ending Date","@@","Sales Type","All Customers","Currency Code","@@"),IF($K$7="EUR",NL("First","Sales Price","Unit Price","Item No.","@@"&amp;$G613,"Ending Date","@@","Sales Type","All Customers","Currency Code","@@")*'New Quote Discounts'!$K$3,NL("First","Sales Price","Unit Price","Item No.","@@"&amp;$G613,"Ending Date","@@","Sales Type","All Customers","Currency Code","@@")*'New Quote Discounts'!$K$4))</t>
  </si>
  <si>
    <t>=IFERROR(IF(NL("First","Sales Line Discount","Line Discount %","Code","@@"&amp;$G613,"Sales Type","Customer","Sales Code",$C$3)="",M613,NL("First","Sales Line Discount","Line Discount %","Code","@@"&amp;$G613,"Sales Type","Customer","Sales Code",$C$3)/100),0)</t>
  </si>
  <si>
    <t>=IFERROR(NL("First","Sales Line Discount","Line Discount %","Code","@@"&amp;$B613,"Sales Type","Customer","Sales Code",$C$3,"Type","Item Discount Group")/100,$N613)</t>
  </si>
  <si>
    <t>=IFERROR(K613/F613,"")</t>
  </si>
  <si>
    <t>=IF($P$7="EUR",(K613*1.8)/F613,(K613*1.8)/F613)</t>
  </si>
  <si>
    <t>=IF(VLOOKUP(B613,Product_Group_Discounts,3,FALSE)="",'New Quote Discounts'!$D$7,VLOOKUP(B613,Product_Group_Discounts,3,FALSE))</t>
  </si>
  <si>
    <t>5012568026939</t>
  </si>
  <si>
    <t>=IF($J$7="GBP",K613,IF($J$7="EUR",L613,M613))</t>
  </si>
  <si>
    <t>=(K613-J613)/K613</t>
  </si>
  <si>
    <t>=IFERROR(IF('Price List'!$E$3="QUOTE",K614-(K614*Q614),K614-(K614*L614)-(K614*Q614)),"")</t>
  </si>
  <si>
    <t>=IF($K$7="GBP",NL("First","Sales Price","Unit Price","Item No.","@@"&amp;$G614,"Ending Date","@@","Sales Type","All Customers","Currency Code","@@"),IF($K$7="EUR",NL("First","Sales Price","Unit Price","Item No.","@@"&amp;$G614,"Ending Date","@@","Sales Type","All Customers","Currency Code","@@")*'New Quote Discounts'!$K$3,NL("First","Sales Price","Unit Price","Item No.","@@"&amp;$G614,"Ending Date","@@","Sales Type","All Customers","Currency Code","@@")*'New Quote Discounts'!$K$4))</t>
  </si>
  <si>
    <t>=IFERROR(IF(NL("First","Sales Line Discount","Line Discount %","Code","@@"&amp;$G614,"Sales Type","Customer","Sales Code",$C$3)="",M614,NL("First","Sales Line Discount","Line Discount %","Code","@@"&amp;$G614,"Sales Type","Customer","Sales Code",$C$3)/100),0)</t>
  </si>
  <si>
    <t>=IFERROR(NL("First","Sales Line Discount","Line Discount %","Code","@@"&amp;$B614,"Sales Type","Customer","Sales Code",$C$3,"Type","Item Discount Group")/100,$N614)</t>
  </si>
  <si>
    <t>=IFERROR(K614/F614,"")</t>
  </si>
  <si>
    <t>=IF($P$7="EUR",(K614*1.8)/F614,(K614*1.8)/F614)</t>
  </si>
  <si>
    <t>=IF(VLOOKUP(B614,Product_Group_Discounts,3,FALSE)="",'New Quote Discounts'!$D$7,VLOOKUP(B614,Product_Group_Discounts,3,FALSE))</t>
  </si>
  <si>
    <t>5012568026946</t>
  </si>
  <si>
    <t>=IF($J$7="GBP",K614,IF($J$7="EUR",L614,M614))</t>
  </si>
  <si>
    <t>=(K614-J614)/K614</t>
  </si>
  <si>
    <t>=IFERROR(IF('Price List'!$E$3="QUOTE",K615-(K615*Q615),K615-(K615*L615)-(K615*Q615)),"")</t>
  </si>
  <si>
    <t>=IF($K$7="GBP",NL("First","Sales Price","Unit Price","Item No.","@@"&amp;$G615,"Ending Date","@@","Sales Type","All Customers","Currency Code","@@"),IF($K$7="EUR",NL("First","Sales Price","Unit Price","Item No.","@@"&amp;$G615,"Ending Date","@@","Sales Type","All Customers","Currency Code","@@")*'New Quote Discounts'!$K$3,NL("First","Sales Price","Unit Price","Item No.","@@"&amp;$G615,"Ending Date","@@","Sales Type","All Customers","Currency Code","@@")*'New Quote Discounts'!$K$4))</t>
  </si>
  <si>
    <t>=IFERROR(IF(NL("First","Sales Line Discount","Line Discount %","Code","@@"&amp;$G615,"Sales Type","Customer","Sales Code",$C$3)="",M615,NL("First","Sales Line Discount","Line Discount %","Code","@@"&amp;$G615,"Sales Type","Customer","Sales Code",$C$3)/100),0)</t>
  </si>
  <si>
    <t>=IFERROR(NL("First","Sales Line Discount","Line Discount %","Code","@@"&amp;$B615,"Sales Type","Customer","Sales Code",$C$3,"Type","Item Discount Group")/100,$N615)</t>
  </si>
  <si>
    <t>=IFERROR(K615/F615,"")</t>
  </si>
  <si>
    <t>=IF($P$7="EUR",(K615*1.8)/F615,(K615*1.8)/F615)</t>
  </si>
  <si>
    <t>=IF(VLOOKUP(B615,Product_Group_Discounts,3,FALSE)="",'New Quote Discounts'!$D$7,VLOOKUP(B615,Product_Group_Discounts,3,FALSE))</t>
  </si>
  <si>
    <t>5012568246825</t>
  </si>
  <si>
    <t>=IF($J$7="GBP",K615,IF($J$7="EUR",L615,M615))</t>
  </si>
  <si>
    <t>=(K615-J615)/K615</t>
  </si>
  <si>
    <t>=IFERROR(IF('Price List'!$E$3="QUOTE",K616-(K616*Q616),K616-(K616*L616)-(K616*Q616)),"")</t>
  </si>
  <si>
    <t>=IF($K$7="GBP",NL("First","Sales Price","Unit Price","Item No.","@@"&amp;$G616,"Ending Date","@@","Sales Type","All Customers","Currency Code","@@"),IF($K$7="EUR",NL("First","Sales Price","Unit Price","Item No.","@@"&amp;$G616,"Ending Date","@@","Sales Type","All Customers","Currency Code","@@")*'New Quote Discounts'!$K$3,NL("First","Sales Price","Unit Price","Item No.","@@"&amp;$G616,"Ending Date","@@","Sales Type","All Customers","Currency Code","@@")*'New Quote Discounts'!$K$4))</t>
  </si>
  <si>
    <t>=IFERROR(IF(NL("First","Sales Line Discount","Line Discount %","Code","@@"&amp;$G616,"Sales Type","Customer","Sales Code",$C$3)="",M616,NL("First","Sales Line Discount","Line Discount %","Code","@@"&amp;$G616,"Sales Type","Customer","Sales Code",$C$3)/100),0)</t>
  </si>
  <si>
    <t>=IFERROR(NL("First","Sales Line Discount","Line Discount %","Code","@@"&amp;$B616,"Sales Type","Customer","Sales Code",$C$3,"Type","Item Discount Group")/100,$N616)</t>
  </si>
  <si>
    <t>=IFERROR(K616/F616,"")</t>
  </si>
  <si>
    <t>=IF($P$7="EUR",(K616*1.8)/F616,(K616*1.8)/F616)</t>
  </si>
  <si>
    <t>=IF(VLOOKUP(B616,Product_Group_Discounts,3,FALSE)="",'New Quote Discounts'!$D$7,VLOOKUP(B616,Product_Group_Discounts,3,FALSE))</t>
  </si>
  <si>
    <t>5012568026632</t>
  </si>
  <si>
    <t>=IF($J$7="GBP",K616,IF($J$7="EUR",L616,M616))</t>
  </si>
  <si>
    <t>=(K616-J616)/K616</t>
  </si>
  <si>
    <t>=IFERROR(IF('Price List'!$E$3="QUOTE",K617-(K617*Q617),K617-(K617*L617)-(K617*Q617)),"")</t>
  </si>
  <si>
    <t>=IF($K$7="GBP",NL("First","Sales Price","Unit Price","Item No.","@@"&amp;$G617,"Ending Date","@@","Sales Type","All Customers","Currency Code","@@"),IF($K$7="EUR",NL("First","Sales Price","Unit Price","Item No.","@@"&amp;$G617,"Ending Date","@@","Sales Type","All Customers","Currency Code","@@")*'New Quote Discounts'!$K$3,NL("First","Sales Price","Unit Price","Item No.","@@"&amp;$G617,"Ending Date","@@","Sales Type","All Customers","Currency Code","@@")*'New Quote Discounts'!$K$4))</t>
  </si>
  <si>
    <t>=IFERROR(IF(NL("First","Sales Line Discount","Line Discount %","Code","@@"&amp;$G617,"Sales Type","Customer","Sales Code",$C$3)="",M617,NL("First","Sales Line Discount","Line Discount %","Code","@@"&amp;$G617,"Sales Type","Customer","Sales Code",$C$3)/100),0)</t>
  </si>
  <si>
    <t>=IFERROR(NL("First","Sales Line Discount","Line Discount %","Code","@@"&amp;$B617,"Sales Type","Customer","Sales Code",$C$3,"Type","Item Discount Group")/100,$N617)</t>
  </si>
  <si>
    <t>=IFERROR(K617/F617,"")</t>
  </si>
  <si>
    <t>=IF($P$7="EUR",(K617*1.8)/F617,(K617*1.8)/F617)</t>
  </si>
  <si>
    <t>=IF(VLOOKUP(B617,Product_Group_Discounts,3,FALSE)="",'New Quote Discounts'!$D$7,VLOOKUP(B617,Product_Group_Discounts,3,FALSE))</t>
  </si>
  <si>
    <t>5012568026649</t>
  </si>
  <si>
    <t>=IF($J$7="GBP",K617,IF($J$7="EUR",L617,M617))</t>
  </si>
  <si>
    <t>=(K617-J617)/K617</t>
  </si>
  <si>
    <t>=IFERROR(IF('Price List'!$E$3="QUOTE",K618-(K618*Q618),K618-(K618*L618)-(K618*Q618)),"")</t>
  </si>
  <si>
    <t>=IF($K$7="GBP",NL("First","Sales Price","Unit Price","Item No.","@@"&amp;$G618,"Ending Date","@@","Sales Type","All Customers","Currency Code","@@"),IF($K$7="EUR",NL("First","Sales Price","Unit Price","Item No.","@@"&amp;$G618,"Ending Date","@@","Sales Type","All Customers","Currency Code","@@")*'New Quote Discounts'!$K$3,NL("First","Sales Price","Unit Price","Item No.","@@"&amp;$G618,"Ending Date","@@","Sales Type","All Customers","Currency Code","@@")*'New Quote Discounts'!$K$4))</t>
  </si>
  <si>
    <t>=IFERROR(IF(NL("First","Sales Line Discount","Line Discount %","Code","@@"&amp;$G618,"Sales Type","Customer","Sales Code",$C$3)="",M618,NL("First","Sales Line Discount","Line Discount %","Code","@@"&amp;$G618,"Sales Type","Customer","Sales Code",$C$3)/100),0)</t>
  </si>
  <si>
    <t>=IFERROR(NL("First","Sales Line Discount","Line Discount %","Code","@@"&amp;$B618,"Sales Type","Customer","Sales Code",$C$3,"Type","Item Discount Group")/100,$N618)</t>
  </si>
  <si>
    <t>=IFERROR(K618/F618,"")</t>
  </si>
  <si>
    <t>=IF($P$7="EUR",(K618*1.8)/F618,(K618*1.8)/F618)</t>
  </si>
  <si>
    <t>=IF(VLOOKUP(B618,Product_Group_Discounts,3,FALSE)="",'New Quote Discounts'!$D$7,VLOOKUP(B618,Product_Group_Discounts,3,FALSE))</t>
  </si>
  <si>
    <t>5012568113837</t>
  </si>
  <si>
    <t>=IF($J$7="GBP",K618,IF($J$7="EUR",L618,M618))</t>
  </si>
  <si>
    <t>=(K618-J618)/K618</t>
  </si>
  <si>
    <t>=IFERROR(IF('Price List'!$E$3="QUOTE",K619-(K619*Q619),K619-(K619*L619)-(K619*Q619)),"")</t>
  </si>
  <si>
    <t>=IF($K$7="GBP",NL("First","Sales Price","Unit Price","Item No.","@@"&amp;$G619,"Ending Date","@@","Sales Type","All Customers","Currency Code","@@"),IF($K$7="EUR",NL("First","Sales Price","Unit Price","Item No.","@@"&amp;$G619,"Ending Date","@@","Sales Type","All Customers","Currency Code","@@")*'New Quote Discounts'!$K$3,NL("First","Sales Price","Unit Price","Item No.","@@"&amp;$G619,"Ending Date","@@","Sales Type","All Customers","Currency Code","@@")*'New Quote Discounts'!$K$4))</t>
  </si>
  <si>
    <t>=IFERROR(IF(NL("First","Sales Line Discount","Line Discount %","Code","@@"&amp;$G619,"Sales Type","Customer","Sales Code",$C$3)="",M619,NL("First","Sales Line Discount","Line Discount %","Code","@@"&amp;$G619,"Sales Type","Customer","Sales Code",$C$3)/100),0)</t>
  </si>
  <si>
    <t>=IFERROR(NL("First","Sales Line Discount","Line Discount %","Code","@@"&amp;$B619,"Sales Type","Customer","Sales Code",$C$3,"Type","Item Discount Group")/100,$N619)</t>
  </si>
  <si>
    <t>=IFERROR(K619/F619,"")</t>
  </si>
  <si>
    <t>=IF($P$7="EUR",(K619*1.8)/F619,(K619*1.8)/F619)</t>
  </si>
  <si>
    <t>=IF(VLOOKUP(B619,Product_Group_Discounts,3,FALSE)="",'New Quote Discounts'!$D$7,VLOOKUP(B619,Product_Group_Discounts,3,FALSE))</t>
  </si>
  <si>
    <t>5012568040157</t>
  </si>
  <si>
    <t>=IF($J$7="GBP",K619,IF($J$7="EUR",L619,M619))</t>
  </si>
  <si>
    <t>=(K619-J619)/K619</t>
  </si>
  <si>
    <t>=IFERROR(IF('Price List'!$E$3="QUOTE",K620-(K620*Q620),K620-(K620*L620)-(K620*Q620)),"")</t>
  </si>
  <si>
    <t>=IF($K$7="GBP",NL("First","Sales Price","Unit Price","Item No.","@@"&amp;$G620,"Ending Date","@@","Sales Type","All Customers","Currency Code","@@"),IF($K$7="EUR",NL("First","Sales Price","Unit Price","Item No.","@@"&amp;$G620,"Ending Date","@@","Sales Type","All Customers","Currency Code","@@")*'New Quote Discounts'!$K$3,NL("First","Sales Price","Unit Price","Item No.","@@"&amp;$G620,"Ending Date","@@","Sales Type","All Customers","Currency Code","@@")*'New Quote Discounts'!$K$4))</t>
  </si>
  <si>
    <t>=IFERROR(IF(NL("First","Sales Line Discount","Line Discount %","Code","@@"&amp;$G620,"Sales Type","Customer","Sales Code",$C$3)="",M620,NL("First","Sales Line Discount","Line Discount %","Code","@@"&amp;$G620,"Sales Type","Customer","Sales Code",$C$3)/100),0)</t>
  </si>
  <si>
    <t>=IFERROR(NL("First","Sales Line Discount","Line Discount %","Code","@@"&amp;$B620,"Sales Type","Customer","Sales Code",$C$3,"Type","Item Discount Group")/100,$N620)</t>
  </si>
  <si>
    <t>=IFERROR(K620/F620,"")</t>
  </si>
  <si>
    <t>=IF($P$7="EUR",(K620*1.8)/F620,(K620*1.8)/F620)</t>
  </si>
  <si>
    <t>=IF(VLOOKUP(B620,Product_Group_Discounts,3,FALSE)="",'New Quote Discounts'!$D$7,VLOOKUP(B620,Product_Group_Discounts,3,FALSE))</t>
  </si>
  <si>
    <t>5012568026533</t>
  </si>
  <si>
    <t>=IF($J$7="GBP",K620,IF($J$7="EUR",L620,M620))</t>
  </si>
  <si>
    <t>=(K620-J620)/K620</t>
  </si>
  <si>
    <t>=IFERROR(IF('Price List'!$E$3="QUOTE",K621-(K621*Q621),K621-(K621*L621)-(K621*Q621)),"")</t>
  </si>
  <si>
    <t>=IF($K$7="GBP",NL("First","Sales Price","Unit Price","Item No.","@@"&amp;$G621,"Ending Date","@@","Sales Type","All Customers","Currency Code","@@"),IF($K$7="EUR",NL("First","Sales Price","Unit Price","Item No.","@@"&amp;$G621,"Ending Date","@@","Sales Type","All Customers","Currency Code","@@")*'New Quote Discounts'!$K$3,NL("First","Sales Price","Unit Price","Item No.","@@"&amp;$G621,"Ending Date","@@","Sales Type","All Customers","Currency Code","@@")*'New Quote Discounts'!$K$4))</t>
  </si>
  <si>
    <t>=IFERROR(IF(NL("First","Sales Line Discount","Line Discount %","Code","@@"&amp;$G621,"Sales Type","Customer","Sales Code",$C$3)="",M621,NL("First","Sales Line Discount","Line Discount %","Code","@@"&amp;$G621,"Sales Type","Customer","Sales Code",$C$3)/100),0)</t>
  </si>
  <si>
    <t>=IFERROR(NL("First","Sales Line Discount","Line Discount %","Code","@@"&amp;$B621,"Sales Type","Customer","Sales Code",$C$3,"Type","Item Discount Group")/100,$N621)</t>
  </si>
  <si>
    <t>=IFERROR(K621/F621,"")</t>
  </si>
  <si>
    <t>=IF($P$7="EUR",(K621*1.8)/F621,(K621*1.8)/F621)</t>
  </si>
  <si>
    <t>=IF(VLOOKUP(B621,Product_Group_Discounts,3,FALSE)="",'New Quote Discounts'!$D$7,VLOOKUP(B621,Product_Group_Discounts,3,FALSE))</t>
  </si>
  <si>
    <t>5012568026540</t>
  </si>
  <si>
    <t>=IF($J$7="GBP",K621,IF($J$7="EUR",L621,M621))</t>
  </si>
  <si>
    <t>=(K621-J621)/K621</t>
  </si>
  <si>
    <t>7.30000000000291</t>
  </si>
  <si>
    <t>=IFERROR(IF('Price List'!$E$3="QUOTE",K622-(K622*Q622),K622-(K622*L622)-(K622*Q622)),"")</t>
  </si>
  <si>
    <t>=IF($K$7="GBP",NL("First","Sales Price","Unit Price","Item No.","@@"&amp;$G622,"Ending Date","@@","Sales Type","All Customers","Currency Code","@@"),IF($K$7="EUR",NL("First","Sales Price","Unit Price","Item No.","@@"&amp;$G622,"Ending Date","@@","Sales Type","All Customers","Currency Code","@@")*'New Quote Discounts'!$K$3,NL("First","Sales Price","Unit Price","Item No.","@@"&amp;$G622,"Ending Date","@@","Sales Type","All Customers","Currency Code","@@")*'New Quote Discounts'!$K$4))</t>
  </si>
  <si>
    <t>=IFERROR(IF(NL("First","Sales Line Discount","Line Discount %","Code","@@"&amp;$G622,"Sales Type","Customer","Sales Code",$C$3)="",M622,NL("First","Sales Line Discount","Line Discount %","Code","@@"&amp;$G622,"Sales Type","Customer","Sales Code",$C$3)/100),0)</t>
  </si>
  <si>
    <t>=IFERROR(NL("First","Sales Line Discount","Line Discount %","Code","@@"&amp;$B622,"Sales Type","Customer","Sales Code",$C$3,"Type","Item Discount Group")/100,$N622)</t>
  </si>
  <si>
    <t>=IFERROR(K622/F622,"")</t>
  </si>
  <si>
    <t>=IF($P$7="EUR",(K622*1.8)/F622,(K622*1.8)/F622)</t>
  </si>
  <si>
    <t>=IF(VLOOKUP(B622,Product_Group_Discounts,3,FALSE)="",'New Quote Discounts'!$D$7,VLOOKUP(B622,Product_Group_Discounts,3,FALSE))</t>
  </si>
  <si>
    <t>5012568027738</t>
  </si>
  <si>
    <t>=IF($J$7="GBP",K622,IF($J$7="EUR",L622,M622))</t>
  </si>
  <si>
    <t>=(K622-J622)/K622</t>
  </si>
  <si>
    <t>=IFERROR(IF('Price List'!$E$3="QUOTE",K623-(K623*Q623),K623-(K623*L623)-(K623*Q623)),"")</t>
  </si>
  <si>
    <t>=IF($K$7="GBP",NL("First","Sales Price","Unit Price","Item No.","@@"&amp;$G623,"Ending Date","@@","Sales Type","All Customers","Currency Code","@@"),IF($K$7="EUR",NL("First","Sales Price","Unit Price","Item No.","@@"&amp;$G623,"Ending Date","@@","Sales Type","All Customers","Currency Code","@@")*'New Quote Discounts'!$K$3,NL("First","Sales Price","Unit Price","Item No.","@@"&amp;$G623,"Ending Date","@@","Sales Type","All Customers","Currency Code","@@")*'New Quote Discounts'!$K$4))</t>
  </si>
  <si>
    <t>=IFERROR(IF(NL("First","Sales Line Discount","Line Discount %","Code","@@"&amp;$G623,"Sales Type","Customer","Sales Code",$C$3)="",M623,NL("First","Sales Line Discount","Line Discount %","Code","@@"&amp;$G623,"Sales Type","Customer","Sales Code",$C$3)/100),0)</t>
  </si>
  <si>
    <t>=IFERROR(NL("First","Sales Line Discount","Line Discount %","Code","@@"&amp;$B623,"Sales Type","Customer","Sales Code",$C$3,"Type","Item Discount Group")/100,$N623)</t>
  </si>
  <si>
    <t>=IFERROR(K623/F623,"")</t>
  </si>
  <si>
    <t>=IF($P$7="EUR",(K623*1.8)/F623,(K623*1.8)/F623)</t>
  </si>
  <si>
    <t>=IF(VLOOKUP(B623,Product_Group_Discounts,3,FALSE)="",'New Quote Discounts'!$D$7,VLOOKUP(B623,Product_Group_Discounts,3,FALSE))</t>
  </si>
  <si>
    <t>5012568027745</t>
  </si>
  <si>
    <t>=IF($J$7="GBP",K623,IF($J$7="EUR",L623,M623))</t>
  </si>
  <si>
    <t>=(K623-J623)/K623</t>
  </si>
  <si>
    <t>=IFERROR(IF('Price List'!$E$3="QUOTE",K624-(K624*Q624),K624-(K624*L624)-(K624*Q624)),"")</t>
  </si>
  <si>
    <t>=IF($K$7="GBP",NL("First","Sales Price","Unit Price","Item No.","@@"&amp;$G624,"Ending Date","@@","Sales Type","All Customers","Currency Code","@@"),IF($K$7="EUR",NL("First","Sales Price","Unit Price","Item No.","@@"&amp;$G624,"Ending Date","@@","Sales Type","All Customers","Currency Code","@@")*'New Quote Discounts'!$K$3,NL("First","Sales Price","Unit Price","Item No.","@@"&amp;$G624,"Ending Date","@@","Sales Type","All Customers","Currency Code","@@")*'New Quote Discounts'!$K$4))</t>
  </si>
  <si>
    <t>=IFERROR(IF(NL("First","Sales Line Discount","Line Discount %","Code","@@"&amp;$G624,"Sales Type","Customer","Sales Code",$C$3)="",M624,NL("First","Sales Line Discount","Line Discount %","Code","@@"&amp;$G624,"Sales Type","Customer","Sales Code",$C$3)/100),0)</t>
  </si>
  <si>
    <t>=IFERROR(NL("First","Sales Line Discount","Line Discount %","Code","@@"&amp;$B624,"Sales Type","Customer","Sales Code",$C$3,"Type","Item Discount Group")/100,$N624)</t>
  </si>
  <si>
    <t>=IFERROR(K624/F624,"")</t>
  </si>
  <si>
    <t>=IF($P$7="EUR",(K624*1.8)/F624,(K624*1.8)/F624)</t>
  </si>
  <si>
    <t>=IF(VLOOKUP(B624,Product_Group_Discounts,3,FALSE)="",'New Quote Discounts'!$D$7,VLOOKUP(B624,Product_Group_Discounts,3,FALSE))</t>
  </si>
  <si>
    <t>5012568027837</t>
  </si>
  <si>
    <t>=IF($J$7="GBP",K624,IF($J$7="EUR",L624,M624))</t>
  </si>
  <si>
    <t>=(K624-J624)/K624</t>
  </si>
  <si>
    <t>=IFERROR(IF('Price List'!$E$3="QUOTE",K625-(K625*Q625),K625-(K625*L625)-(K625*Q625)),"")</t>
  </si>
  <si>
    <t>=IF($K$7="GBP",NL("First","Sales Price","Unit Price","Item No.","@@"&amp;$G625,"Ending Date","@@","Sales Type","All Customers","Currency Code","@@"),IF($K$7="EUR",NL("First","Sales Price","Unit Price","Item No.","@@"&amp;$G625,"Ending Date","@@","Sales Type","All Customers","Currency Code","@@")*'New Quote Discounts'!$K$3,NL("First","Sales Price","Unit Price","Item No.","@@"&amp;$G625,"Ending Date","@@","Sales Type","All Customers","Currency Code","@@")*'New Quote Discounts'!$K$4))</t>
  </si>
  <si>
    <t>=IFERROR(IF(NL("First","Sales Line Discount","Line Discount %","Code","@@"&amp;$G625,"Sales Type","Customer","Sales Code",$C$3)="",M625,NL("First","Sales Line Discount","Line Discount %","Code","@@"&amp;$G625,"Sales Type","Customer","Sales Code",$C$3)/100),0)</t>
  </si>
  <si>
    <t>=IFERROR(NL("First","Sales Line Discount","Line Discount %","Code","@@"&amp;$B625,"Sales Type","Customer","Sales Code",$C$3,"Type","Item Discount Group")/100,$N625)</t>
  </si>
  <si>
    <t>=IFERROR(K625/F625,"")</t>
  </si>
  <si>
    <t>=IF($P$7="EUR",(K625*1.8)/F625,(K625*1.8)/F625)</t>
  </si>
  <si>
    <t>=IF(VLOOKUP(B625,Product_Group_Discounts,3,FALSE)="",'New Quote Discounts'!$D$7,VLOOKUP(B625,Product_Group_Discounts,3,FALSE))</t>
  </si>
  <si>
    <t>5012568027844</t>
  </si>
  <si>
    <t>=IF($J$7="GBP",K625,IF($J$7="EUR",L625,M625))</t>
  </si>
  <si>
    <t>=(K625-J625)/K625</t>
  </si>
  <si>
    <t>=IFERROR(IF('Price List'!$E$3="QUOTE",K626-(K626*Q626),K626-(K626*L626)-(K626*Q626)),"")</t>
  </si>
  <si>
    <t>=IF($K$7="GBP",NL("First","Sales Price","Unit Price","Item No.","@@"&amp;$G626,"Ending Date","@@","Sales Type","All Customers","Currency Code","@@"),IF($K$7="EUR",NL("First","Sales Price","Unit Price","Item No.","@@"&amp;$G626,"Ending Date","@@","Sales Type","All Customers","Currency Code","@@")*'New Quote Discounts'!$K$3,NL("First","Sales Price","Unit Price","Item No.","@@"&amp;$G626,"Ending Date","@@","Sales Type","All Customers","Currency Code","@@")*'New Quote Discounts'!$K$4))</t>
  </si>
  <si>
    <t>=IFERROR(IF(NL("First","Sales Line Discount","Line Discount %","Code","@@"&amp;$G626,"Sales Type","Customer","Sales Code",$C$3)="",M626,NL("First","Sales Line Discount","Line Discount %","Code","@@"&amp;$G626,"Sales Type","Customer","Sales Code",$C$3)/100),0)</t>
  </si>
  <si>
    <t>=IFERROR(NL("First","Sales Line Discount","Line Discount %","Code","@@"&amp;$B626,"Sales Type","Customer","Sales Code",$C$3,"Type","Item Discount Group")/100,$N626)</t>
  </si>
  <si>
    <t>=IFERROR(K626/F626,"")</t>
  </si>
  <si>
    <t>=IF($P$7="EUR",(K626*1.8)/F626,(K626*1.8)/F626)</t>
  </si>
  <si>
    <t>=IF(VLOOKUP(B626,Product_Group_Discounts,3,FALSE)="",'New Quote Discounts'!$D$7,VLOOKUP(B626,Product_Group_Discounts,3,FALSE))</t>
  </si>
  <si>
    <t>5012568027936</t>
  </si>
  <si>
    <t>=IF($J$7="GBP",K626,IF($J$7="EUR",L626,M626))</t>
  </si>
  <si>
    <t>=(K626-J626)/K626</t>
  </si>
  <si>
    <t>=IFERROR(IF('Price List'!$E$3="QUOTE",K627-(K627*Q627),K627-(K627*L627)-(K627*Q627)),"")</t>
  </si>
  <si>
    <t>=IF($K$7="GBP",NL("First","Sales Price","Unit Price","Item No.","@@"&amp;$G627,"Ending Date","@@","Sales Type","All Customers","Currency Code","@@"),IF($K$7="EUR",NL("First","Sales Price","Unit Price","Item No.","@@"&amp;$G627,"Ending Date","@@","Sales Type","All Customers","Currency Code","@@")*'New Quote Discounts'!$K$3,NL("First","Sales Price","Unit Price","Item No.","@@"&amp;$G627,"Ending Date","@@","Sales Type","All Customers","Currency Code","@@")*'New Quote Discounts'!$K$4))</t>
  </si>
  <si>
    <t>=IFERROR(IF(NL("First","Sales Line Discount","Line Discount %","Code","@@"&amp;$G627,"Sales Type","Customer","Sales Code",$C$3)="",M627,NL("First","Sales Line Discount","Line Discount %","Code","@@"&amp;$G627,"Sales Type","Customer","Sales Code",$C$3)/100),0)</t>
  </si>
  <si>
    <t>=IFERROR(NL("First","Sales Line Discount","Line Discount %","Code","@@"&amp;$B627,"Sales Type","Customer","Sales Code",$C$3,"Type","Item Discount Group")/100,$N627)</t>
  </si>
  <si>
    <t>=IFERROR(K627/F627,"")</t>
  </si>
  <si>
    <t>=IF($P$7="EUR",(K627*1.8)/F627,(K627*1.8)/F627)</t>
  </si>
  <si>
    <t>=IF(VLOOKUP(B627,Product_Group_Discounts,3,FALSE)="",'New Quote Discounts'!$D$7,VLOOKUP(B627,Product_Group_Discounts,3,FALSE))</t>
  </si>
  <si>
    <t>5012568027943</t>
  </si>
  <si>
    <t>=IF($J$7="GBP",K627,IF($J$7="EUR",L627,M627))</t>
  </si>
  <si>
    <t>=(K627-J627)/K627</t>
  </si>
  <si>
    <t>=IFERROR(IF('Price List'!$E$3="QUOTE",K628-(K628*Q628),K628-(K628*L628)-(K628*Q628)),"")</t>
  </si>
  <si>
    <t>=IF($K$7="GBP",NL("First","Sales Price","Unit Price","Item No.","@@"&amp;$G628,"Ending Date","@@","Sales Type","All Customers","Currency Code","@@"),IF($K$7="EUR",NL("First","Sales Price","Unit Price","Item No.","@@"&amp;$G628,"Ending Date","@@","Sales Type","All Customers","Currency Code","@@")*'New Quote Discounts'!$K$3,NL("First","Sales Price","Unit Price","Item No.","@@"&amp;$G628,"Ending Date","@@","Sales Type","All Customers","Currency Code","@@")*'New Quote Discounts'!$K$4))</t>
  </si>
  <si>
    <t>=IFERROR(IF(NL("First","Sales Line Discount","Line Discount %","Code","@@"&amp;$G628,"Sales Type","Customer","Sales Code",$C$3)="",M628,NL("First","Sales Line Discount","Line Discount %","Code","@@"&amp;$G628,"Sales Type","Customer","Sales Code",$C$3)/100),0)</t>
  </si>
  <si>
    <t>=IFERROR(NL("First","Sales Line Discount","Line Discount %","Code","@@"&amp;$B628,"Sales Type","Customer","Sales Code",$C$3,"Type","Item Discount Group")/100,$N628)</t>
  </si>
  <si>
    <t>=IFERROR(K628/F628,"")</t>
  </si>
  <si>
    <t>=IF($P$7="EUR",(K628*1.8)/F628,(K628*1.8)/F628)</t>
  </si>
  <si>
    <t>=IF(VLOOKUP(B628,Product_Group_Discounts,3,FALSE)="",'New Quote Discounts'!$D$7,VLOOKUP(B628,Product_Group_Discounts,3,FALSE))</t>
  </si>
  <si>
    <t>5012568027639</t>
  </si>
  <si>
    <t>=IF($J$7="GBP",K628,IF($J$7="EUR",L628,M628))</t>
  </si>
  <si>
    <t>=(K628-J628)/K628</t>
  </si>
  <si>
    <t>=IFERROR(IF('Price List'!$E$3="QUOTE",K629-(K629*Q629),K629-(K629*L629)-(K629*Q629)),"")</t>
  </si>
  <si>
    <t>=IF($K$7="GBP",NL("First","Sales Price","Unit Price","Item No.","@@"&amp;$G629,"Ending Date","@@","Sales Type","All Customers","Currency Code","@@"),IF($K$7="EUR",NL("First","Sales Price","Unit Price","Item No.","@@"&amp;$G629,"Ending Date","@@","Sales Type","All Customers","Currency Code","@@")*'New Quote Discounts'!$K$3,NL("First","Sales Price","Unit Price","Item No.","@@"&amp;$G629,"Ending Date","@@","Sales Type","All Customers","Currency Code","@@")*'New Quote Discounts'!$K$4))</t>
  </si>
  <si>
    <t>=IFERROR(IF(NL("First","Sales Line Discount","Line Discount %","Code","@@"&amp;$G629,"Sales Type","Customer","Sales Code",$C$3)="",M629,NL("First","Sales Line Discount","Line Discount %","Code","@@"&amp;$G629,"Sales Type","Customer","Sales Code",$C$3)/100),0)</t>
  </si>
  <si>
    <t>=IFERROR(NL("First","Sales Line Discount","Line Discount %","Code","@@"&amp;$B629,"Sales Type","Customer","Sales Code",$C$3,"Type","Item Discount Group")/100,$N629)</t>
  </si>
  <si>
    <t>=IFERROR(K629/F629,"")</t>
  </si>
  <si>
    <t>=IF($P$7="EUR",(K629*1.8)/F629,(K629*1.8)/F629)</t>
  </si>
  <si>
    <t>=IF(VLOOKUP(B629,Product_Group_Discounts,3,FALSE)="",'New Quote Discounts'!$D$7,VLOOKUP(B629,Product_Group_Discounts,3,FALSE))</t>
  </si>
  <si>
    <t>5012568027646</t>
  </si>
  <si>
    <t>=IF($J$7="GBP",K629,IF($J$7="EUR",L629,M629))</t>
  </si>
  <si>
    <t>=(K629-J629)/K629</t>
  </si>
  <si>
    <t>=IFERROR(IF('Price List'!$E$3="QUOTE",K630-(K630*Q630),K630-(K630*L630)-(K630*Q630)),"")</t>
  </si>
  <si>
    <t>=IF($K$7="GBP",NL("First","Sales Price","Unit Price","Item No.","@@"&amp;$G630,"Ending Date","@@","Sales Type","All Customers","Currency Code","@@"),IF($K$7="EUR",NL("First","Sales Price","Unit Price","Item No.","@@"&amp;$G630,"Ending Date","@@","Sales Type","All Customers","Currency Code","@@")*'New Quote Discounts'!$K$3,NL("First","Sales Price","Unit Price","Item No.","@@"&amp;$G630,"Ending Date","@@","Sales Type","All Customers","Currency Code","@@")*'New Quote Discounts'!$K$4))</t>
  </si>
  <si>
    <t>=IFERROR(IF(NL("First","Sales Line Discount","Line Discount %","Code","@@"&amp;$G630,"Sales Type","Customer","Sales Code",$C$3)="",M630,NL("First","Sales Line Discount","Line Discount %","Code","@@"&amp;$G630,"Sales Type","Customer","Sales Code",$C$3)/100),0)</t>
  </si>
  <si>
    <t>=IFERROR(NL("First","Sales Line Discount","Line Discount %","Code","@@"&amp;$B630,"Sales Type","Customer","Sales Code",$C$3,"Type","Item Discount Group")/100,$N630)</t>
  </si>
  <si>
    <t>=IFERROR(K630/F630,"")</t>
  </si>
  <si>
    <t>=IF($P$7="EUR",(K630*1.8)/F630,(K630*1.8)/F630)</t>
  </si>
  <si>
    <t>=IF(VLOOKUP(B630,Product_Group_Discounts,3,FALSE)="",'New Quote Discounts'!$D$7,VLOOKUP(B630,Product_Group_Discounts,3,FALSE))</t>
  </si>
  <si>
    <t>5012568039953</t>
  </si>
  <si>
    <t>=IF($J$7="GBP",K630,IF($J$7="EUR",L630,M630))</t>
  </si>
  <si>
    <t>=(K630-J630)/K630</t>
  </si>
  <si>
    <t>=IFERROR(IF('Price List'!$E$3="QUOTE",K631-(K631*Q631),K631-(K631*L631)-(K631*Q631)),"")</t>
  </si>
  <si>
    <t>=IF($K$7="GBP",NL("First","Sales Price","Unit Price","Item No.","@@"&amp;$G631,"Ending Date","@@","Sales Type","All Customers","Currency Code","@@"),IF($K$7="EUR",NL("First","Sales Price","Unit Price","Item No.","@@"&amp;$G631,"Ending Date","@@","Sales Type","All Customers","Currency Code","@@")*'New Quote Discounts'!$K$3,NL("First","Sales Price","Unit Price","Item No.","@@"&amp;$G631,"Ending Date","@@","Sales Type","All Customers","Currency Code","@@")*'New Quote Discounts'!$K$4))</t>
  </si>
  <si>
    <t>=IFERROR(IF(NL("First","Sales Line Discount","Line Discount %","Code","@@"&amp;$G631,"Sales Type","Customer","Sales Code",$C$3)="",M631,NL("First","Sales Line Discount","Line Discount %","Code","@@"&amp;$G631,"Sales Type","Customer","Sales Code",$C$3)/100),0)</t>
  </si>
  <si>
    <t>=IFERROR(NL("First","Sales Line Discount","Line Discount %","Code","@@"&amp;$B631,"Sales Type","Customer","Sales Code",$C$3,"Type","Item Discount Group")/100,$N631)</t>
  </si>
  <si>
    <t>=IFERROR(K631/F631,"")</t>
  </si>
  <si>
    <t>=IF($P$7="EUR",(K631*1.8)/F631,(K631*1.8)/F631)</t>
  </si>
  <si>
    <t>=IF(VLOOKUP(B631,Product_Group_Discounts,3,FALSE)="",'New Quote Discounts'!$D$7,VLOOKUP(B631,Product_Group_Discounts,3,FALSE))</t>
  </si>
  <si>
    <t>5012568039960</t>
  </si>
  <si>
    <t>=IF($J$7="GBP",K631,IF($J$7="EUR",L631,M631))</t>
  </si>
  <si>
    <t>=(K631-J631)/K631</t>
  </si>
  <si>
    <t>=IFERROR(IF('Price List'!$E$3="QUOTE",K632-(K632*Q632),K632-(K632*L632)-(K632*Q632)),"")</t>
  </si>
  <si>
    <t>=IF($K$7="GBP",NL("First","Sales Price","Unit Price","Item No.","@@"&amp;$G632,"Ending Date","@@","Sales Type","All Customers","Currency Code","@@"),IF($K$7="EUR",NL("First","Sales Price","Unit Price","Item No.","@@"&amp;$G632,"Ending Date","@@","Sales Type","All Customers","Currency Code","@@")*'New Quote Discounts'!$K$3,NL("First","Sales Price","Unit Price","Item No.","@@"&amp;$G632,"Ending Date","@@","Sales Type","All Customers","Currency Code","@@")*'New Quote Discounts'!$K$4))</t>
  </si>
  <si>
    <t>=IFERROR(IF(NL("First","Sales Line Discount","Line Discount %","Code","@@"&amp;$G632,"Sales Type","Customer","Sales Code",$C$3)="",M632,NL("First","Sales Line Discount","Line Discount %","Code","@@"&amp;$G632,"Sales Type","Customer","Sales Code",$C$3)/100),0)</t>
  </si>
  <si>
    <t>=IFERROR(NL("First","Sales Line Discount","Line Discount %","Code","@@"&amp;$B632,"Sales Type","Customer","Sales Code",$C$3,"Type","Item Discount Group")/100,$N632)</t>
  </si>
  <si>
    <t>=IFERROR(K632/F632,"")</t>
  </si>
  <si>
    <t>=IF($P$7="EUR",(K632*1.8)/F632,(K632*1.8)/F632)</t>
  </si>
  <si>
    <t>=IF(VLOOKUP(B632,Product_Group_Discounts,3,FALSE)="",'New Quote Discounts'!$D$7,VLOOKUP(B632,Product_Group_Discounts,3,FALSE))</t>
  </si>
  <si>
    <t>5012568027530</t>
  </si>
  <si>
    <t>=IF($J$7="GBP",K632,IF($J$7="EUR",L632,M632))</t>
  </si>
  <si>
    <t>=(K632-J632)/K632</t>
  </si>
  <si>
    <t>=IFERROR(IF('Price List'!$E$3="QUOTE",K633-(K633*Q633),K633-(K633*L633)-(K633*Q633)),"")</t>
  </si>
  <si>
    <t>=IF($K$7="GBP",NL("First","Sales Price","Unit Price","Item No.","@@"&amp;$G633,"Ending Date","@@","Sales Type","All Customers","Currency Code","@@"),IF($K$7="EUR",NL("First","Sales Price","Unit Price","Item No.","@@"&amp;$G633,"Ending Date","@@","Sales Type","All Customers","Currency Code","@@")*'New Quote Discounts'!$K$3,NL("First","Sales Price","Unit Price","Item No.","@@"&amp;$G633,"Ending Date","@@","Sales Type","All Customers","Currency Code","@@")*'New Quote Discounts'!$K$4))</t>
  </si>
  <si>
    <t>=IFERROR(IF(NL("First","Sales Line Discount","Line Discount %","Code","@@"&amp;$G633,"Sales Type","Customer","Sales Code",$C$3)="",M633,NL("First","Sales Line Discount","Line Discount %","Code","@@"&amp;$G633,"Sales Type","Customer","Sales Code",$C$3)/100),0)</t>
  </si>
  <si>
    <t>=IFERROR(NL("First","Sales Line Discount","Line Discount %","Code","@@"&amp;$B633,"Sales Type","Customer","Sales Code",$C$3,"Type","Item Discount Group")/100,$N633)</t>
  </si>
  <si>
    <t>=IFERROR(K633/F633,"")</t>
  </si>
  <si>
    <t>=IF($P$7="EUR",(K633*1.8)/F633,(K633*1.8)/F633)</t>
  </si>
  <si>
    <t>=IF(VLOOKUP(B633,Product_Group_Discounts,3,FALSE)="",'New Quote Discounts'!$D$7,VLOOKUP(B633,Product_Group_Discounts,3,FALSE))</t>
  </si>
  <si>
    <t>5012568027547</t>
  </si>
  <si>
    <t>=IF($J$7="GBP",K633,IF($J$7="EUR",L633,M633))</t>
  </si>
  <si>
    <t>=(K633-J633)/K633</t>
  </si>
  <si>
    <t>=IFERROR(IF('Price List'!$E$3="QUOTE",K634-(K634*Q634),K634-(K634*L634)-(K634*Q634)),"")</t>
  </si>
  <si>
    <t>=IF($K$7="GBP",NL("First","Sales Price","Unit Price","Item No.","@@"&amp;$G634,"Ending Date","@@","Sales Type","All Customers","Currency Code","@@"),IF($K$7="EUR",NL("First","Sales Price","Unit Price","Item No.","@@"&amp;$G634,"Ending Date","@@","Sales Type","All Customers","Currency Code","@@")*'New Quote Discounts'!$K$3,NL("First","Sales Price","Unit Price","Item No.","@@"&amp;$G634,"Ending Date","@@","Sales Type","All Customers","Currency Code","@@")*'New Quote Discounts'!$K$4))</t>
  </si>
  <si>
    <t>=IFERROR(IF(NL("First","Sales Line Discount","Line Discount %","Code","@@"&amp;$G634,"Sales Type","Customer","Sales Code",$C$3)="",M634,NL("First","Sales Line Discount","Line Discount %","Code","@@"&amp;$G634,"Sales Type","Customer","Sales Code",$C$3)/100),0)</t>
  </si>
  <si>
    <t>=IFERROR(NL("First","Sales Line Discount","Line Discount %","Code","@@"&amp;$B634,"Sales Type","Customer","Sales Code",$C$3,"Type","Item Discount Group")/100,$N634)</t>
  </si>
  <si>
    <t>=IFERROR(K634/F634,"")</t>
  </si>
  <si>
    <t>=IF($P$7="EUR",(K634*1.8)/F634,(K634*1.8)/F634)</t>
  </si>
  <si>
    <t>=IF(VLOOKUP(B634,Product_Group_Discounts,3,FALSE)="",'New Quote Discounts'!$D$7,VLOOKUP(B634,Product_Group_Discounts,3,FALSE))</t>
  </si>
  <si>
    <t>5012568028230</t>
  </si>
  <si>
    <t>=IF($J$7="GBP",K634,IF($J$7="EUR",L634,M634))</t>
  </si>
  <si>
    <t>=(K634-J634)/K634</t>
  </si>
  <si>
    <t>=IFERROR(IF('Price List'!$E$3="QUOTE",K635-(K635*Q635),K635-(K635*L635)-(K635*Q635)),"")</t>
  </si>
  <si>
    <t>=IF($K$7="GBP",NL("First","Sales Price","Unit Price","Item No.","@@"&amp;$G635,"Ending Date","@@","Sales Type","All Customers","Currency Code","@@"),IF($K$7="EUR",NL("First","Sales Price","Unit Price","Item No.","@@"&amp;$G635,"Ending Date","@@","Sales Type","All Customers","Currency Code","@@")*'New Quote Discounts'!$K$3,NL("First","Sales Price","Unit Price","Item No.","@@"&amp;$G635,"Ending Date","@@","Sales Type","All Customers","Currency Code","@@")*'New Quote Discounts'!$K$4))</t>
  </si>
  <si>
    <t>=IFERROR(IF(NL("First","Sales Line Discount","Line Discount %","Code","@@"&amp;$G635,"Sales Type","Customer","Sales Code",$C$3)="",M635,NL("First","Sales Line Discount","Line Discount %","Code","@@"&amp;$G635,"Sales Type","Customer","Sales Code",$C$3)/100),0)</t>
  </si>
  <si>
    <t>=IFERROR(NL("First","Sales Line Discount","Line Discount %","Code","@@"&amp;$B635,"Sales Type","Customer","Sales Code",$C$3,"Type","Item Discount Group")/100,$N635)</t>
  </si>
  <si>
    <t>=IFERROR(K635/F635,"")</t>
  </si>
  <si>
    <t>=IF($P$7="EUR",(K635*1.8)/F635,(K635*1.8)/F635)</t>
  </si>
  <si>
    <t>=IF(VLOOKUP(B635,Product_Group_Discounts,3,FALSE)="",'New Quote Discounts'!$D$7,VLOOKUP(B635,Product_Group_Discounts,3,FALSE))</t>
  </si>
  <si>
    <t>5012568028247</t>
  </si>
  <si>
    <t>=IF($J$7="GBP",K635,IF($J$7="EUR",L635,M635))</t>
  </si>
  <si>
    <t>=(K635-J635)/K635</t>
  </si>
  <si>
    <t>=IFERROR(IF('Price List'!$E$3="QUOTE",K636-(K636*Q636),K636-(K636*L636)-(K636*Q636)),"")</t>
  </si>
  <si>
    <t>=IF($K$7="GBP",NL("First","Sales Price","Unit Price","Item No.","@@"&amp;$G636,"Ending Date","@@","Sales Type","All Customers","Currency Code","@@"),IF($K$7="EUR",NL("First","Sales Price","Unit Price","Item No.","@@"&amp;$G636,"Ending Date","@@","Sales Type","All Customers","Currency Code","@@")*'New Quote Discounts'!$K$3,NL("First","Sales Price","Unit Price","Item No.","@@"&amp;$G636,"Ending Date","@@","Sales Type","All Customers","Currency Code","@@")*'New Quote Discounts'!$K$4))</t>
  </si>
  <si>
    <t>=IFERROR(IF(NL("First","Sales Line Discount","Line Discount %","Code","@@"&amp;$G636,"Sales Type","Customer","Sales Code",$C$3)="",M636,NL("First","Sales Line Discount","Line Discount %","Code","@@"&amp;$G636,"Sales Type","Customer","Sales Code",$C$3)/100),0)</t>
  </si>
  <si>
    <t>=IFERROR(NL("First","Sales Line Discount","Line Discount %","Code","@@"&amp;$B636,"Sales Type","Customer","Sales Code",$C$3,"Type","Item Discount Group")/100,$N636)</t>
  </si>
  <si>
    <t>=IFERROR(K636/F636,"")</t>
  </si>
  <si>
    <t>=IF($P$7="EUR",(K636*1.8)/F636,(K636*1.8)/F636)</t>
  </si>
  <si>
    <t>=IF(VLOOKUP(B636,Product_Group_Discounts,3,FALSE)="",'New Quote Discounts'!$D$7,VLOOKUP(B636,Product_Group_Discounts,3,FALSE))</t>
  </si>
  <si>
    <t>5012568028339</t>
  </si>
  <si>
    <t>=IF($J$7="GBP",K636,IF($J$7="EUR",L636,M636))</t>
  </si>
  <si>
    <t>=(K636-J636)/K636</t>
  </si>
  <si>
    <t>=IFERROR(IF('Price List'!$E$3="QUOTE",K637-(K637*Q637),K637-(K637*L637)-(K637*Q637)),"")</t>
  </si>
  <si>
    <t>=IF($K$7="GBP",NL("First","Sales Price","Unit Price","Item No.","@@"&amp;$G637,"Ending Date","@@","Sales Type","All Customers","Currency Code","@@"),IF($K$7="EUR",NL("First","Sales Price","Unit Price","Item No.","@@"&amp;$G637,"Ending Date","@@","Sales Type","All Customers","Currency Code","@@")*'New Quote Discounts'!$K$3,NL("First","Sales Price","Unit Price","Item No.","@@"&amp;$G637,"Ending Date","@@","Sales Type","All Customers","Currency Code","@@")*'New Quote Discounts'!$K$4))</t>
  </si>
  <si>
    <t>=IFERROR(IF(NL("First","Sales Line Discount","Line Discount %","Code","@@"&amp;$G637,"Sales Type","Customer","Sales Code",$C$3)="",M637,NL("First","Sales Line Discount","Line Discount %","Code","@@"&amp;$G637,"Sales Type","Customer","Sales Code",$C$3)/100),0)</t>
  </si>
  <si>
    <t>=IFERROR(NL("First","Sales Line Discount","Line Discount %","Code","@@"&amp;$B637,"Sales Type","Customer","Sales Code",$C$3,"Type","Item Discount Group")/100,$N637)</t>
  </si>
  <si>
    <t>=IFERROR(K637/F637,"")</t>
  </si>
  <si>
    <t>=IF($P$7="EUR",(K637*1.8)/F637,(K637*1.8)/F637)</t>
  </si>
  <si>
    <t>=IF(VLOOKUP(B637,Product_Group_Discounts,3,FALSE)="",'New Quote Discounts'!$D$7,VLOOKUP(B637,Product_Group_Discounts,3,FALSE))</t>
  </si>
  <si>
    <t>5012568028346</t>
  </si>
  <si>
    <t>=IF($J$7="GBP",K637,IF($J$7="EUR",L637,M637))</t>
  </si>
  <si>
    <t>=(K637-J637)/K637</t>
  </si>
  <si>
    <t>=IFERROR(IF('Price List'!$E$3="QUOTE",K638-(K638*Q638),K638-(K638*L638)-(K638*Q638)),"")</t>
  </si>
  <si>
    <t>=IF($K$7="GBP",NL("First","Sales Price","Unit Price","Item No.","@@"&amp;$G638,"Ending Date","@@","Sales Type","All Customers","Currency Code","@@"),IF($K$7="EUR",NL("First","Sales Price","Unit Price","Item No.","@@"&amp;$G638,"Ending Date","@@","Sales Type","All Customers","Currency Code","@@")*'New Quote Discounts'!$K$3,NL("First","Sales Price","Unit Price","Item No.","@@"&amp;$G638,"Ending Date","@@","Sales Type","All Customers","Currency Code","@@")*'New Quote Discounts'!$K$4))</t>
  </si>
  <si>
    <t>=IFERROR(IF(NL("First","Sales Line Discount","Line Discount %","Code","@@"&amp;$G638,"Sales Type","Customer","Sales Code",$C$3)="",M638,NL("First","Sales Line Discount","Line Discount %","Code","@@"&amp;$G638,"Sales Type","Customer","Sales Code",$C$3)/100),0)</t>
  </si>
  <si>
    <t>=IFERROR(NL("First","Sales Line Discount","Line Discount %","Code","@@"&amp;$B638,"Sales Type","Customer","Sales Code",$C$3,"Type","Item Discount Group")/100,$N638)</t>
  </si>
  <si>
    <t>=IFERROR(K638/F638,"")</t>
  </si>
  <si>
    <t>=IF($P$7="EUR",(K638*1.8)/F638,(K638*1.8)/F638)</t>
  </si>
  <si>
    <t>=IF(VLOOKUP(B638,Product_Group_Discounts,3,FALSE)="",'New Quote Discounts'!$D$7,VLOOKUP(B638,Product_Group_Discounts,3,FALSE))</t>
  </si>
  <si>
    <t>5012568028438</t>
  </si>
  <si>
    <t>=IF($J$7="GBP",K638,IF($J$7="EUR",L638,M638))</t>
  </si>
  <si>
    <t>=(K638-J638)/K638</t>
  </si>
  <si>
    <t>=IFERROR(IF('Price List'!$E$3="QUOTE",K639-(K639*Q639),K639-(K639*L639)-(K639*Q639)),"")</t>
  </si>
  <si>
    <t>=IF($K$7="GBP",NL("First","Sales Price","Unit Price","Item No.","@@"&amp;$G639,"Ending Date","@@","Sales Type","All Customers","Currency Code","@@"),IF($K$7="EUR",NL("First","Sales Price","Unit Price","Item No.","@@"&amp;$G639,"Ending Date","@@","Sales Type","All Customers","Currency Code","@@")*'New Quote Discounts'!$K$3,NL("First","Sales Price","Unit Price","Item No.","@@"&amp;$G639,"Ending Date","@@","Sales Type","All Customers","Currency Code","@@")*'New Quote Discounts'!$K$4))</t>
  </si>
  <si>
    <t>=IFERROR(IF(NL("First","Sales Line Discount","Line Discount %","Code","@@"&amp;$G639,"Sales Type","Customer","Sales Code",$C$3)="",M639,NL("First","Sales Line Discount","Line Discount %","Code","@@"&amp;$G639,"Sales Type","Customer","Sales Code",$C$3)/100),0)</t>
  </si>
  <si>
    <t>=IFERROR(NL("First","Sales Line Discount","Line Discount %","Code","@@"&amp;$B639,"Sales Type","Customer","Sales Code",$C$3,"Type","Item Discount Group")/100,$N639)</t>
  </si>
  <si>
    <t>=IFERROR(K639/F639,"")</t>
  </si>
  <si>
    <t>=IF($P$7="EUR",(K639*1.8)/F639,(K639*1.8)/F639)</t>
  </si>
  <si>
    <t>=IF(VLOOKUP(B639,Product_Group_Discounts,3,FALSE)="",'New Quote Discounts'!$D$7,VLOOKUP(B639,Product_Group_Discounts,3,FALSE))</t>
  </si>
  <si>
    <t>5012568028445</t>
  </si>
  <si>
    <t>=IF($J$7="GBP",K639,IF($J$7="EUR",L639,M639))</t>
  </si>
  <si>
    <t>=(K639-J639)/K639</t>
  </si>
  <si>
    <t>=IFERROR(IF('Price List'!$E$3="QUOTE",K640-(K640*Q640),K640-(K640*L640)-(K640*Q640)),"")</t>
  </si>
  <si>
    <t>=IF($K$7="GBP",NL("First","Sales Price","Unit Price","Item No.","@@"&amp;$G640,"Ending Date","@@","Sales Type","All Customers","Currency Code","@@"),IF($K$7="EUR",NL("First","Sales Price","Unit Price","Item No.","@@"&amp;$G640,"Ending Date","@@","Sales Type","All Customers","Currency Code","@@")*'New Quote Discounts'!$K$3,NL("First","Sales Price","Unit Price","Item No.","@@"&amp;$G640,"Ending Date","@@","Sales Type","All Customers","Currency Code","@@")*'New Quote Discounts'!$K$4))</t>
  </si>
  <si>
    <t>=IFERROR(IF(NL("First","Sales Line Discount","Line Discount %","Code","@@"&amp;$G640,"Sales Type","Customer","Sales Code",$C$3)="",M640,NL("First","Sales Line Discount","Line Discount %","Code","@@"&amp;$G640,"Sales Type","Customer","Sales Code",$C$3)/100),0)</t>
  </si>
  <si>
    <t>=IFERROR(NL("First","Sales Line Discount","Line Discount %","Code","@@"&amp;$B640,"Sales Type","Customer","Sales Code",$C$3,"Type","Item Discount Group")/100,$N640)</t>
  </si>
  <si>
    <t>=IFERROR(K640/F640,"")</t>
  </si>
  <si>
    <t>=IF($P$7="EUR",(K640*1.8)/F640,(K640*1.8)/F640)</t>
  </si>
  <si>
    <t>=IF(VLOOKUP(B640,Product_Group_Discounts,3,FALSE)="",'New Quote Discounts'!$D$7,VLOOKUP(B640,Product_Group_Discounts,3,FALSE))</t>
  </si>
  <si>
    <t>5012568028131</t>
  </si>
  <si>
    <t>=IF($J$7="GBP",K640,IF($J$7="EUR",L640,M640))</t>
  </si>
  <si>
    <t>=(K640-J640)/K640</t>
  </si>
  <si>
    <t>=IFERROR(IF('Price List'!$E$3="QUOTE",K641-(K641*Q641),K641-(K641*L641)-(K641*Q641)),"")</t>
  </si>
  <si>
    <t>=IF($K$7="GBP",NL("First","Sales Price","Unit Price","Item No.","@@"&amp;$G641,"Ending Date","@@","Sales Type","All Customers","Currency Code","@@"),IF($K$7="EUR",NL("First","Sales Price","Unit Price","Item No.","@@"&amp;$G641,"Ending Date","@@","Sales Type","All Customers","Currency Code","@@")*'New Quote Discounts'!$K$3,NL("First","Sales Price","Unit Price","Item No.","@@"&amp;$G641,"Ending Date","@@","Sales Type","All Customers","Currency Code","@@")*'New Quote Discounts'!$K$4))</t>
  </si>
  <si>
    <t>=IFERROR(IF(NL("First","Sales Line Discount","Line Discount %","Code","@@"&amp;$G641,"Sales Type","Customer","Sales Code",$C$3)="",M641,NL("First","Sales Line Discount","Line Discount %","Code","@@"&amp;$G641,"Sales Type","Customer","Sales Code",$C$3)/100),0)</t>
  </si>
  <si>
    <t>=IFERROR(NL("First","Sales Line Discount","Line Discount %","Code","@@"&amp;$B641,"Sales Type","Customer","Sales Code",$C$3,"Type","Item Discount Group")/100,$N641)</t>
  </si>
  <si>
    <t>=IFERROR(K641/F641,"")</t>
  </si>
  <si>
    <t>=IF($P$7="EUR",(K641*1.8)/F641,(K641*1.8)/F641)</t>
  </si>
  <si>
    <t>=IF(VLOOKUP(B641,Product_Group_Discounts,3,FALSE)="",'New Quote Discounts'!$D$7,VLOOKUP(B641,Product_Group_Discounts,3,FALSE))</t>
  </si>
  <si>
    <t>5012568028148</t>
  </si>
  <si>
    <t>=IF($J$7="GBP",K641,IF($J$7="EUR",L641,M641))</t>
  </si>
  <si>
    <t>=(K641-J641)/K641</t>
  </si>
  <si>
    <t>=IFERROR(IF('Price List'!$E$3="QUOTE",K642-(K642*Q642),K642-(K642*L642)-(K642*Q642)),"")</t>
  </si>
  <si>
    <t>=IF($K$7="GBP",NL("First","Sales Price","Unit Price","Item No.","@@"&amp;$G642,"Ending Date","@@","Sales Type","All Customers","Currency Code","@@"),IF($K$7="EUR",NL("First","Sales Price","Unit Price","Item No.","@@"&amp;$G642,"Ending Date","@@","Sales Type","All Customers","Currency Code","@@")*'New Quote Discounts'!$K$3,NL("First","Sales Price","Unit Price","Item No.","@@"&amp;$G642,"Ending Date","@@","Sales Type","All Customers","Currency Code","@@")*'New Quote Discounts'!$K$4))</t>
  </si>
  <si>
    <t>=IFERROR(IF(NL("First","Sales Line Discount","Line Discount %","Code","@@"&amp;$G642,"Sales Type","Customer","Sales Code",$C$3)="",M642,NL("First","Sales Line Discount","Line Discount %","Code","@@"&amp;$G642,"Sales Type","Customer","Sales Code",$C$3)/100),0)</t>
  </si>
  <si>
    <t>=IFERROR(NL("First","Sales Line Discount","Line Discount %","Code","@@"&amp;$B642,"Sales Type","Customer","Sales Code",$C$3,"Type","Item Discount Group")/100,$N642)</t>
  </si>
  <si>
    <t>=IFERROR(K642/F642,"")</t>
  </si>
  <si>
    <t>=IF($P$7="EUR",(K642*1.8)/F642,(K642*1.8)/F642)</t>
  </si>
  <si>
    <t>=IF(VLOOKUP(B642,Product_Group_Discounts,3,FALSE)="",'New Quote Discounts'!$D$7,VLOOKUP(B642,Product_Group_Discounts,3,FALSE))</t>
  </si>
  <si>
    <t>5012568039984</t>
  </si>
  <si>
    <t>=IF($J$7="GBP",K642,IF($J$7="EUR",L642,M642))</t>
  </si>
  <si>
    <t>=(K642-J642)/K642</t>
  </si>
  <si>
    <t>=IFERROR(IF('Price List'!$E$3="QUOTE",K643-(K643*Q643),K643-(K643*L643)-(K643*Q643)),"")</t>
  </si>
  <si>
    <t>=IF($K$7="GBP",NL("First","Sales Price","Unit Price","Item No.","@@"&amp;$G643,"Ending Date","@@","Sales Type","All Customers","Currency Code","@@"),IF($K$7="EUR",NL("First","Sales Price","Unit Price","Item No.","@@"&amp;$G643,"Ending Date","@@","Sales Type","All Customers","Currency Code","@@")*'New Quote Discounts'!$K$3,NL("First","Sales Price","Unit Price","Item No.","@@"&amp;$G643,"Ending Date","@@","Sales Type","All Customers","Currency Code","@@")*'New Quote Discounts'!$K$4))</t>
  </si>
  <si>
    <t>=IFERROR(IF(NL("First","Sales Line Discount","Line Discount %","Code","@@"&amp;$G643,"Sales Type","Customer","Sales Code",$C$3)="",M643,NL("First","Sales Line Discount","Line Discount %","Code","@@"&amp;$G643,"Sales Type","Customer","Sales Code",$C$3)/100),0)</t>
  </si>
  <si>
    <t>=IFERROR(NL("First","Sales Line Discount","Line Discount %","Code","@@"&amp;$B643,"Sales Type","Customer","Sales Code",$C$3,"Type","Item Discount Group")/100,$N643)</t>
  </si>
  <si>
    <t>=IFERROR(K643/F643,"")</t>
  </si>
  <si>
    <t>=IF($P$7="EUR",(K643*1.8)/F643,(K643*1.8)/F643)</t>
  </si>
  <si>
    <t>=IF(VLOOKUP(B643,Product_Group_Discounts,3,FALSE)="",'New Quote Discounts'!$D$7,VLOOKUP(B643,Product_Group_Discounts,3,FALSE))</t>
  </si>
  <si>
    <t>5012568039991</t>
  </si>
  <si>
    <t>=IF($J$7="GBP",K643,IF($J$7="EUR",L643,M643))</t>
  </si>
  <si>
    <t>=(K643-J643)/K643</t>
  </si>
  <si>
    <t>=IFERROR(IF('Price List'!$E$3="QUOTE",K644-(K644*Q644),K644-(K644*L644)-(K644*Q644)),"")</t>
  </si>
  <si>
    <t>=IF($K$7="GBP",NL("First","Sales Price","Unit Price","Item No.","@@"&amp;$G644,"Ending Date","@@","Sales Type","All Customers","Currency Code","@@"),IF($K$7="EUR",NL("First","Sales Price","Unit Price","Item No.","@@"&amp;$G644,"Ending Date","@@","Sales Type","All Customers","Currency Code","@@")*'New Quote Discounts'!$K$3,NL("First","Sales Price","Unit Price","Item No.","@@"&amp;$G644,"Ending Date","@@","Sales Type","All Customers","Currency Code","@@")*'New Quote Discounts'!$K$4))</t>
  </si>
  <si>
    <t>=IFERROR(IF(NL("First","Sales Line Discount","Line Discount %","Code","@@"&amp;$G644,"Sales Type","Customer","Sales Code",$C$3)="",M644,NL("First","Sales Line Discount","Line Discount %","Code","@@"&amp;$G644,"Sales Type","Customer","Sales Code",$C$3)/100),0)</t>
  </si>
  <si>
    <t>=IFERROR(NL("First","Sales Line Discount","Line Discount %","Code","@@"&amp;$B644,"Sales Type","Customer","Sales Code",$C$3,"Type","Item Discount Group")/100,$N644)</t>
  </si>
  <si>
    <t>=IFERROR(K644/F644,"")</t>
  </si>
  <si>
    <t>=IF($P$7="EUR",(K644*1.8)/F644,(K644*1.8)/F644)</t>
  </si>
  <si>
    <t>=IF(VLOOKUP(B644,Product_Group_Discounts,3,FALSE)="",'New Quote Discounts'!$D$7,VLOOKUP(B644,Product_Group_Discounts,3,FALSE))</t>
  </si>
  <si>
    <t>5012568028032</t>
  </si>
  <si>
    <t>=IF($J$7="GBP",K644,IF($J$7="EUR",L644,M644))</t>
  </si>
  <si>
    <t>=(K644-J644)/K644</t>
  </si>
  <si>
    <t>=IFERROR(IF('Price List'!$E$3="QUOTE",K645-(K645*Q645),K645-(K645*L645)-(K645*Q645)),"")</t>
  </si>
  <si>
    <t>=IF($K$7="GBP",NL("First","Sales Price","Unit Price","Item No.","@@"&amp;$G645,"Ending Date","@@","Sales Type","All Customers","Currency Code","@@"),IF($K$7="EUR",NL("First","Sales Price","Unit Price","Item No.","@@"&amp;$G645,"Ending Date","@@","Sales Type","All Customers","Currency Code","@@")*'New Quote Discounts'!$K$3,NL("First","Sales Price","Unit Price","Item No.","@@"&amp;$G645,"Ending Date","@@","Sales Type","All Customers","Currency Code","@@")*'New Quote Discounts'!$K$4))</t>
  </si>
  <si>
    <t>=IFERROR(IF(NL("First","Sales Line Discount","Line Discount %","Code","@@"&amp;$G645,"Sales Type","Customer","Sales Code",$C$3)="",M645,NL("First","Sales Line Discount","Line Discount %","Code","@@"&amp;$G645,"Sales Type","Customer","Sales Code",$C$3)/100),0)</t>
  </si>
  <si>
    <t>=IFERROR(NL("First","Sales Line Discount","Line Discount %","Code","@@"&amp;$B645,"Sales Type","Customer","Sales Code",$C$3,"Type","Item Discount Group")/100,$N645)</t>
  </si>
  <si>
    <t>=IFERROR(K645/F645,"")</t>
  </si>
  <si>
    <t>=IF($P$7="EUR",(K645*1.8)/F645,(K645*1.8)/F645)</t>
  </si>
  <si>
    <t>=IF(VLOOKUP(B645,Product_Group_Discounts,3,FALSE)="",'New Quote Discounts'!$D$7,VLOOKUP(B645,Product_Group_Discounts,3,FALSE))</t>
  </si>
  <si>
    <t>5012568028049</t>
  </si>
  <si>
    <t>=IF($J$7="GBP",K645,IF($J$7="EUR",L645,M645))</t>
  </si>
  <si>
    <t>=(K645-J645)/K645</t>
  </si>
  <si>
    <t>14.5</t>
  </si>
  <si>
    <t>=IFERROR(IF('Price List'!$E$3="QUOTE",K646-(K646*Q646),K646-(K646*L646)-(K646*Q646)),"")</t>
  </si>
  <si>
    <t>=IF($K$7="GBP",NL("First","Sales Price","Unit Price","Item No.","@@"&amp;$G646,"Ending Date","@@","Sales Type","All Customers","Currency Code","@@"),IF($K$7="EUR",NL("First","Sales Price","Unit Price","Item No.","@@"&amp;$G646,"Ending Date","@@","Sales Type","All Customers","Currency Code","@@")*'New Quote Discounts'!$K$3,NL("First","Sales Price","Unit Price","Item No.","@@"&amp;$G646,"Ending Date","@@","Sales Type","All Customers","Currency Code","@@")*'New Quote Discounts'!$K$4))</t>
  </si>
  <si>
    <t>=IFERROR(IF(NL("First","Sales Line Discount","Line Discount %","Code","@@"&amp;$G646,"Sales Type","Customer","Sales Code",$C$3)="",M646,NL("First","Sales Line Discount","Line Discount %","Code","@@"&amp;$G646,"Sales Type","Customer","Sales Code",$C$3)/100),0)</t>
  </si>
  <si>
    <t>=IFERROR(NL("First","Sales Line Discount","Line Discount %","Code","@@"&amp;$B646,"Sales Type","Customer","Sales Code",$C$3,"Type","Item Discount Group")/100,$N646)</t>
  </si>
  <si>
    <t>=IFERROR(K646/F646,"")</t>
  </si>
  <si>
    <t>=IF($P$7="EUR",(K646*1.8)/F646,(K646*1.8)/F646)</t>
  </si>
  <si>
    <t>=IF(VLOOKUP(B646,Product_Group_Discounts,3,FALSE)="",'New Quote Discounts'!$D$7,VLOOKUP(B646,Product_Group_Discounts,3,FALSE))</t>
  </si>
  <si>
    <t>5012568028711</t>
  </si>
  <si>
    <t>=IF($J$7="GBP",K646,IF($J$7="EUR",L646,M646))</t>
  </si>
  <si>
    <t>=(K646-J646)/K646</t>
  </si>
  <si>
    <t>29</t>
  </si>
  <si>
    <t>=IFERROR(IF('Price List'!$E$3="QUOTE",K647-(K647*Q647),K647-(K647*L647)-(K647*Q647)),"")</t>
  </si>
  <si>
    <t>=IF($K$7="GBP",NL("First","Sales Price","Unit Price","Item No.","@@"&amp;$G647,"Ending Date","@@","Sales Type","All Customers","Currency Code","@@"),IF($K$7="EUR",NL("First","Sales Price","Unit Price","Item No.","@@"&amp;$G647,"Ending Date","@@","Sales Type","All Customers","Currency Code","@@")*'New Quote Discounts'!$K$3,NL("First","Sales Price","Unit Price","Item No.","@@"&amp;$G647,"Ending Date","@@","Sales Type","All Customers","Currency Code","@@")*'New Quote Discounts'!$K$4))</t>
  </si>
  <si>
    <t>=IFERROR(IF(NL("First","Sales Line Discount","Line Discount %","Code","@@"&amp;$G647,"Sales Type","Customer","Sales Code",$C$3)="",M647,NL("First","Sales Line Discount","Line Discount %","Code","@@"&amp;$G647,"Sales Type","Customer","Sales Code",$C$3)/100),0)</t>
  </si>
  <si>
    <t>=IFERROR(NL("First","Sales Line Discount","Line Discount %","Code","@@"&amp;$B647,"Sales Type","Customer","Sales Code",$C$3,"Type","Item Discount Group")/100,$N647)</t>
  </si>
  <si>
    <t>=IFERROR(K647/F647,"")</t>
  </si>
  <si>
    <t>=IF($P$7="EUR",(K647*1.8)/F647,(K647*1.8)/F647)</t>
  </si>
  <si>
    <t>=IF(VLOOKUP(B647,Product_Group_Discounts,3,FALSE)="",'New Quote Discounts'!$D$7,VLOOKUP(B647,Product_Group_Discounts,3,FALSE))</t>
  </si>
  <si>
    <t>5012568028728</t>
  </si>
  <si>
    <t>=IF($J$7="GBP",K647,IF($J$7="EUR",L647,M647))</t>
  </si>
  <si>
    <t>=(K647-J647)/K647</t>
  </si>
  <si>
    <t>=IFERROR(IF('Price List'!$E$3="QUOTE",K648-(K648*Q648),K648-(K648*L648)-(K648*Q648)),"")</t>
  </si>
  <si>
    <t>=IF($K$7="GBP",NL("First","Sales Price","Unit Price","Item No.","@@"&amp;$G648,"Ending Date","@@","Sales Type","All Customers","Currency Code","@@"),IF($K$7="EUR",NL("First","Sales Price","Unit Price","Item No.","@@"&amp;$G648,"Ending Date","@@","Sales Type","All Customers","Currency Code","@@")*'New Quote Discounts'!$K$3,NL("First","Sales Price","Unit Price","Item No.","@@"&amp;$G648,"Ending Date","@@","Sales Type","All Customers","Currency Code","@@")*'New Quote Discounts'!$K$4))</t>
  </si>
  <si>
    <t>=IFERROR(IF(NL("First","Sales Line Discount","Line Discount %","Code","@@"&amp;$G648,"Sales Type","Customer","Sales Code",$C$3)="",M648,NL("First","Sales Line Discount","Line Discount %","Code","@@"&amp;$G648,"Sales Type","Customer","Sales Code",$C$3)/100),0)</t>
  </si>
  <si>
    <t>=IFERROR(NL("First","Sales Line Discount","Line Discount %","Code","@@"&amp;$B648,"Sales Type","Customer","Sales Code",$C$3,"Type","Item Discount Group")/100,$N648)</t>
  </si>
  <si>
    <t>=IFERROR(K648/F648,"")</t>
  </si>
  <si>
    <t>=IF($P$7="EUR",(K648*1.8)/F648,(K648*1.8)/F648)</t>
  </si>
  <si>
    <t>=IF(VLOOKUP(B648,Product_Group_Discounts,3,FALSE)="",'New Quote Discounts'!$D$7,VLOOKUP(B648,Product_Group_Discounts,3,FALSE))</t>
  </si>
  <si>
    <t>5012568028803</t>
  </si>
  <si>
    <t>=IF($J$7="GBP",K648,IF($J$7="EUR",L648,M648))</t>
  </si>
  <si>
    <t>=(K648-J648)/K648</t>
  </si>
  <si>
    <t>=IFERROR(IF('Price List'!$E$3="QUOTE",K649-(K649*Q649),K649-(K649*L649)-(K649*Q649)),"")</t>
  </si>
  <si>
    <t>=IF($K$7="GBP",NL("First","Sales Price","Unit Price","Item No.","@@"&amp;$G649,"Ending Date","@@","Sales Type","All Customers","Currency Code","@@"),IF($K$7="EUR",NL("First","Sales Price","Unit Price","Item No.","@@"&amp;$G649,"Ending Date","@@","Sales Type","All Customers","Currency Code","@@")*'New Quote Discounts'!$K$3,NL("First","Sales Price","Unit Price","Item No.","@@"&amp;$G649,"Ending Date","@@","Sales Type","All Customers","Currency Code","@@")*'New Quote Discounts'!$K$4))</t>
  </si>
  <si>
    <t>=IFERROR(IF(NL("First","Sales Line Discount","Line Discount %","Code","@@"&amp;$G649,"Sales Type","Customer","Sales Code",$C$3)="",M649,NL("First","Sales Line Discount","Line Discount %","Code","@@"&amp;$G649,"Sales Type","Customer","Sales Code",$C$3)/100),0)</t>
  </si>
  <si>
    <t>=IFERROR(NL("First","Sales Line Discount","Line Discount %","Code","@@"&amp;$B649,"Sales Type","Customer","Sales Code",$C$3,"Type","Item Discount Group")/100,$N649)</t>
  </si>
  <si>
    <t>=IFERROR(K649/F649,"")</t>
  </si>
  <si>
    <t>=IF($P$7="EUR",(K649*1.8)/F649,(K649*1.8)/F649)</t>
  </si>
  <si>
    <t>=IF(VLOOKUP(B649,Product_Group_Discounts,3,FALSE)="",'New Quote Discounts'!$D$7,VLOOKUP(B649,Product_Group_Discounts,3,FALSE))</t>
  </si>
  <si>
    <t>5012568028810</t>
  </si>
  <si>
    <t>=IF($J$7="GBP",K649,IF($J$7="EUR",L649,M649))</t>
  </si>
  <si>
    <t>=(K649-J649)/K649</t>
  </si>
  <si>
    <t>=IFERROR(IF('Price List'!$E$3="QUOTE",K650-(K650*Q650),K650-(K650*L650)-(K650*Q650)),"")</t>
  </si>
  <si>
    <t>=IF($K$7="GBP",NL("First","Sales Price","Unit Price","Item No.","@@"&amp;$G650,"Ending Date","@@","Sales Type","All Customers","Currency Code","@@"),IF($K$7="EUR",NL("First","Sales Price","Unit Price","Item No.","@@"&amp;$G650,"Ending Date","@@","Sales Type","All Customers","Currency Code","@@")*'New Quote Discounts'!$K$3,NL("First","Sales Price","Unit Price","Item No.","@@"&amp;$G650,"Ending Date","@@","Sales Type","All Customers","Currency Code","@@")*'New Quote Discounts'!$K$4))</t>
  </si>
  <si>
    <t>=IFERROR(IF(NL("First","Sales Line Discount","Line Discount %","Code","@@"&amp;$G650,"Sales Type","Customer","Sales Code",$C$3)="",M650,NL("First","Sales Line Discount","Line Discount %","Code","@@"&amp;$G650,"Sales Type","Customer","Sales Code",$C$3)/100),0)</t>
  </si>
  <si>
    <t>=IFERROR(NL("First","Sales Line Discount","Line Discount %","Code","@@"&amp;$B650,"Sales Type","Customer","Sales Code",$C$3,"Type","Item Discount Group")/100,$N650)</t>
  </si>
  <si>
    <t>=IFERROR(K650/F650,"")</t>
  </si>
  <si>
    <t>=IF($P$7="EUR",(K650*1.8)/F650,(K650*1.8)/F650)</t>
  </si>
  <si>
    <t>=IF(VLOOKUP(B650,Product_Group_Discounts,3,FALSE)="",'New Quote Discounts'!$D$7,VLOOKUP(B650,Product_Group_Discounts,3,FALSE))</t>
  </si>
  <si>
    <t>5012568028896</t>
  </si>
  <si>
    <t>=IF($J$7="GBP",K650,IF($J$7="EUR",L650,M650))</t>
  </si>
  <si>
    <t>=(K650-J650)/K650</t>
  </si>
  <si>
    <t>=IFERROR(IF('Price List'!$E$3="QUOTE",K651-(K651*Q651),K651-(K651*L651)-(K651*Q651)),"")</t>
  </si>
  <si>
    <t>=IF($K$7="GBP",NL("First","Sales Price","Unit Price","Item No.","@@"&amp;$G651,"Ending Date","@@","Sales Type","All Customers","Currency Code","@@"),IF($K$7="EUR",NL("First","Sales Price","Unit Price","Item No.","@@"&amp;$G651,"Ending Date","@@","Sales Type","All Customers","Currency Code","@@")*'New Quote Discounts'!$K$3,NL("First","Sales Price","Unit Price","Item No.","@@"&amp;$G651,"Ending Date","@@","Sales Type","All Customers","Currency Code","@@")*'New Quote Discounts'!$K$4))</t>
  </si>
  <si>
    <t>=IFERROR(IF(NL("First","Sales Line Discount","Line Discount %","Code","@@"&amp;$G651,"Sales Type","Customer","Sales Code",$C$3)="",M651,NL("First","Sales Line Discount","Line Discount %","Code","@@"&amp;$G651,"Sales Type","Customer","Sales Code",$C$3)/100),0)</t>
  </si>
  <si>
    <t>=IFERROR(NL("First","Sales Line Discount","Line Discount %","Code","@@"&amp;$B651,"Sales Type","Customer","Sales Code",$C$3,"Type","Item Discount Group")/100,$N651)</t>
  </si>
  <si>
    <t>=IFERROR(K651/F651,"")</t>
  </si>
  <si>
    <t>=IF($P$7="EUR",(K651*1.8)/F651,(K651*1.8)/F651)</t>
  </si>
  <si>
    <t>=IF(VLOOKUP(B651,Product_Group_Discounts,3,FALSE)="",'New Quote Discounts'!$D$7,VLOOKUP(B651,Product_Group_Discounts,3,FALSE))</t>
  </si>
  <si>
    <t>5012568028902</t>
  </si>
  <si>
    <t>=IF($J$7="GBP",K651,IF($J$7="EUR",L651,M651))</t>
  </si>
  <si>
    <t>=(K651-J651)/K651</t>
  </si>
  <si>
    <t>=IFERROR(IF('Price List'!$E$3="QUOTE",K652-(K652*Q652),K652-(K652*L652)-(K652*Q652)),"")</t>
  </si>
  <si>
    <t>=IF($K$7="GBP",NL("First","Sales Price","Unit Price","Item No.","@@"&amp;$G652,"Ending Date","@@","Sales Type","All Customers","Currency Code","@@"),IF($K$7="EUR",NL("First","Sales Price","Unit Price","Item No.","@@"&amp;$G652,"Ending Date","@@","Sales Type","All Customers","Currency Code","@@")*'New Quote Discounts'!$K$3,NL("First","Sales Price","Unit Price","Item No.","@@"&amp;$G652,"Ending Date","@@","Sales Type","All Customers","Currency Code","@@")*'New Quote Discounts'!$K$4))</t>
  </si>
  <si>
    <t>=IFERROR(IF(NL("First","Sales Line Discount","Line Discount %","Code","@@"&amp;$G652,"Sales Type","Customer","Sales Code",$C$3)="",M652,NL("First","Sales Line Discount","Line Discount %","Code","@@"&amp;$G652,"Sales Type","Customer","Sales Code",$C$3)/100),0)</t>
  </si>
  <si>
    <t>=IFERROR(NL("First","Sales Line Discount","Line Discount %","Code","@@"&amp;$B652,"Sales Type","Customer","Sales Code",$C$3,"Type","Item Discount Group")/100,$N652)</t>
  </si>
  <si>
    <t>=IFERROR(K652/F652,"")</t>
  </si>
  <si>
    <t>=IF($P$7="EUR",(K652*1.8)/F652,(K652*1.8)/F652)</t>
  </si>
  <si>
    <t>=IF(VLOOKUP(B652,Product_Group_Discounts,3,FALSE)="",'New Quote Discounts'!$D$7,VLOOKUP(B652,Product_Group_Discounts,3,FALSE))</t>
  </si>
  <si>
    <t>5012568028629</t>
  </si>
  <si>
    <t>=IF($J$7="GBP",K652,IF($J$7="EUR",L652,M652))</t>
  </si>
  <si>
    <t>=(K652-J652)/K652</t>
  </si>
  <si>
    <t>=IFERROR(IF('Price List'!$E$3="QUOTE",K653-(K653*Q653),K653-(K653*L653)-(K653*Q653)),"")</t>
  </si>
  <si>
    <t>=IF($K$7="GBP",NL("First","Sales Price","Unit Price","Item No.","@@"&amp;$G653,"Ending Date","@@","Sales Type","All Customers","Currency Code","@@"),IF($K$7="EUR",NL("First","Sales Price","Unit Price","Item No.","@@"&amp;$G653,"Ending Date","@@","Sales Type","All Customers","Currency Code","@@")*'New Quote Discounts'!$K$3,NL("First","Sales Price","Unit Price","Item No.","@@"&amp;$G653,"Ending Date","@@","Sales Type","All Customers","Currency Code","@@")*'New Quote Discounts'!$K$4))</t>
  </si>
  <si>
    <t>=IFERROR(IF(NL("First","Sales Line Discount","Line Discount %","Code","@@"&amp;$G653,"Sales Type","Customer","Sales Code",$C$3)="",M653,NL("First","Sales Line Discount","Line Discount %","Code","@@"&amp;$G653,"Sales Type","Customer","Sales Code",$C$3)/100),0)</t>
  </si>
  <si>
    <t>=IFERROR(NL("First","Sales Line Discount","Line Discount %","Code","@@"&amp;$B653,"Sales Type","Customer","Sales Code",$C$3,"Type","Item Discount Group")/100,$N653)</t>
  </si>
  <si>
    <t>=IFERROR(K653/F653,"")</t>
  </si>
  <si>
    <t>=IF($P$7="EUR",(K653*1.8)/F653,(K653*1.8)/F653)</t>
  </si>
  <si>
    <t>=IF(VLOOKUP(B653,Product_Group_Discounts,3,FALSE)="",'New Quote Discounts'!$D$7,VLOOKUP(B653,Product_Group_Discounts,3,FALSE))</t>
  </si>
  <si>
    <t>5012568028636</t>
  </si>
  <si>
    <t>=IF($J$7="GBP",K653,IF($J$7="EUR",L653,M653))</t>
  </si>
  <si>
    <t>=(K653-J653)/K653</t>
  </si>
  <si>
    <t>=IFERROR(IF('Price List'!$E$3="QUOTE",K654-(K654*Q654),K654-(K654*L654)-(K654*Q654)),"")</t>
  </si>
  <si>
    <t>=IF($K$7="GBP",NL("First","Sales Price","Unit Price","Item No.","@@"&amp;$G654,"Ending Date","@@","Sales Type","All Customers","Currency Code","@@"),IF($K$7="EUR",NL("First","Sales Price","Unit Price","Item No.","@@"&amp;$G654,"Ending Date","@@","Sales Type","All Customers","Currency Code","@@")*'New Quote Discounts'!$K$3,NL("First","Sales Price","Unit Price","Item No.","@@"&amp;$G654,"Ending Date","@@","Sales Type","All Customers","Currency Code","@@")*'New Quote Discounts'!$K$4))</t>
  </si>
  <si>
    <t>=IFERROR(IF(NL("First","Sales Line Discount","Line Discount %","Code","@@"&amp;$G654,"Sales Type","Customer","Sales Code",$C$3)="",M654,NL("First","Sales Line Discount","Line Discount %","Code","@@"&amp;$G654,"Sales Type","Customer","Sales Code",$C$3)/100),0)</t>
  </si>
  <si>
    <t>=IFERROR(NL("First","Sales Line Discount","Line Discount %","Code","@@"&amp;$B654,"Sales Type","Customer","Sales Code",$C$3,"Type","Item Discount Group")/100,$N654)</t>
  </si>
  <si>
    <t>=IFERROR(K654/F654,"")</t>
  </si>
  <si>
    <t>=IF($P$7="EUR",(K654*1.8)/F654,(K654*1.8)/F654)</t>
  </si>
  <si>
    <t>=IF(VLOOKUP(B654,Product_Group_Discounts,3,FALSE)="",'New Quote Discounts'!$D$7,VLOOKUP(B654,Product_Group_Discounts,3,FALSE))</t>
  </si>
  <si>
    <t>5012568040010</t>
  </si>
  <si>
    <t>=IF($J$7="GBP",K654,IF($J$7="EUR",L654,M654))</t>
  </si>
  <si>
    <t>=(K654-J654)/K654</t>
  </si>
  <si>
    <t>=IFERROR(IF('Price List'!$E$3="QUOTE",K655-(K655*Q655),K655-(K655*L655)-(K655*Q655)),"")</t>
  </si>
  <si>
    <t>=IF($K$7="GBP",NL("First","Sales Price","Unit Price","Item No.","@@"&amp;$G655,"Ending Date","@@","Sales Type","All Customers","Currency Code","@@"),IF($K$7="EUR",NL("First","Sales Price","Unit Price","Item No.","@@"&amp;$G655,"Ending Date","@@","Sales Type","All Customers","Currency Code","@@")*'New Quote Discounts'!$K$3,NL("First","Sales Price","Unit Price","Item No.","@@"&amp;$G655,"Ending Date","@@","Sales Type","All Customers","Currency Code","@@")*'New Quote Discounts'!$K$4))</t>
  </si>
  <si>
    <t>=IFERROR(IF(NL("First","Sales Line Discount","Line Discount %","Code","@@"&amp;$G655,"Sales Type","Customer","Sales Code",$C$3)="",M655,NL("First","Sales Line Discount","Line Discount %","Code","@@"&amp;$G655,"Sales Type","Customer","Sales Code",$C$3)/100),0)</t>
  </si>
  <si>
    <t>=IFERROR(NL("First","Sales Line Discount","Line Discount %","Code","@@"&amp;$B655,"Sales Type","Customer","Sales Code",$C$3,"Type","Item Discount Group")/100,$N655)</t>
  </si>
  <si>
    <t>=IFERROR(K655/F655,"")</t>
  </si>
  <si>
    <t>=IF($P$7="EUR",(K655*1.8)/F655,(K655*1.8)/F655)</t>
  </si>
  <si>
    <t>=IF(VLOOKUP(B655,Product_Group_Discounts,3,FALSE)="",'New Quote Discounts'!$D$7,VLOOKUP(B655,Product_Group_Discounts,3,FALSE))</t>
  </si>
  <si>
    <t>5012568040027</t>
  </si>
  <si>
    <t>=IF($J$7="GBP",K655,IF($J$7="EUR",L655,M655))</t>
  </si>
  <si>
    <t>=(K655-J655)/K655</t>
  </si>
  <si>
    <t>=IFERROR(IF('Price List'!$E$3="QUOTE",K656-(K656*Q656),K656-(K656*L656)-(K656*Q656)),"")</t>
  </si>
  <si>
    <t>=IF($K$7="GBP",NL("First","Sales Price","Unit Price","Item No.","@@"&amp;$G656,"Ending Date","@@","Sales Type","All Customers","Currency Code","@@"),IF($K$7="EUR",NL("First","Sales Price","Unit Price","Item No.","@@"&amp;$G656,"Ending Date","@@","Sales Type","All Customers","Currency Code","@@")*'New Quote Discounts'!$K$3,NL("First","Sales Price","Unit Price","Item No.","@@"&amp;$G656,"Ending Date","@@","Sales Type","All Customers","Currency Code","@@")*'New Quote Discounts'!$K$4))</t>
  </si>
  <si>
    <t>=IFERROR(IF(NL("First","Sales Line Discount","Line Discount %","Code","@@"&amp;$G656,"Sales Type","Customer","Sales Code",$C$3)="",M656,NL("First","Sales Line Discount","Line Discount %","Code","@@"&amp;$G656,"Sales Type","Customer","Sales Code",$C$3)/100),0)</t>
  </si>
  <si>
    <t>=IFERROR(NL("First","Sales Line Discount","Line Discount %","Code","@@"&amp;$B656,"Sales Type","Customer","Sales Code",$C$3,"Type","Item Discount Group")/100,$N656)</t>
  </si>
  <si>
    <t>=IFERROR(K656/F656,"")</t>
  </si>
  <si>
    <t>=IF($P$7="EUR",(K656*1.8)/F656,(K656*1.8)/F656)</t>
  </si>
  <si>
    <t>=IF(VLOOKUP(B656,Product_Group_Discounts,3,FALSE)="",'New Quote Discounts'!$D$7,VLOOKUP(B656,Product_Group_Discounts,3,FALSE))</t>
  </si>
  <si>
    <t>5012568028537</t>
  </si>
  <si>
    <t>=IF($J$7="GBP",K656,IF($J$7="EUR",L656,M656))</t>
  </si>
  <si>
    <t>=(K656-J656)/K656</t>
  </si>
  <si>
    <t>=IFERROR(IF('Price List'!$E$3="QUOTE",K657-(K657*Q657),K657-(K657*L657)-(K657*Q657)),"")</t>
  </si>
  <si>
    <t>=IF($K$7="GBP",NL("First","Sales Price","Unit Price","Item No.","@@"&amp;$G657,"Ending Date","@@","Sales Type","All Customers","Currency Code","@@"),IF($K$7="EUR",NL("First","Sales Price","Unit Price","Item No.","@@"&amp;$G657,"Ending Date","@@","Sales Type","All Customers","Currency Code","@@")*'New Quote Discounts'!$K$3,NL("First","Sales Price","Unit Price","Item No.","@@"&amp;$G657,"Ending Date","@@","Sales Type","All Customers","Currency Code","@@")*'New Quote Discounts'!$K$4))</t>
  </si>
  <si>
    <t>=IFERROR(IF(NL("First","Sales Line Discount","Line Discount %","Code","@@"&amp;$G657,"Sales Type","Customer","Sales Code",$C$3)="",M657,NL("First","Sales Line Discount","Line Discount %","Code","@@"&amp;$G657,"Sales Type","Customer","Sales Code",$C$3)/100),0)</t>
  </si>
  <si>
    <t>=IFERROR(NL("First","Sales Line Discount","Line Discount %","Code","@@"&amp;$B657,"Sales Type","Customer","Sales Code",$C$3,"Type","Item Discount Group")/100,$N657)</t>
  </si>
  <si>
    <t>=IFERROR(K657/F657,"")</t>
  </si>
  <si>
    <t>=IF($P$7="EUR",(K657*1.8)/F657,(K657*1.8)/F657)</t>
  </si>
  <si>
    <t>=IF(VLOOKUP(B657,Product_Group_Discounts,3,FALSE)="",'New Quote Discounts'!$D$7,VLOOKUP(B657,Product_Group_Discounts,3,FALSE))</t>
  </si>
  <si>
    <t>5012568028544</t>
  </si>
  <si>
    <t>=IF($J$7="GBP",K657,IF($J$7="EUR",L657,M657))</t>
  </si>
  <si>
    <t>=(K657-J657)/K657</t>
  </si>
  <si>
    <t>19</t>
  </si>
  <si>
    <t>=IFERROR(IF('Price List'!$E$3="QUOTE",K658-(K658*Q658),K658-(K658*L658)-(K658*Q658)),"")</t>
  </si>
  <si>
    <t>=IF($K$7="GBP",NL("First","Sales Price","Unit Price","Item No.","@@"&amp;$G658,"Ending Date","@@","Sales Type","All Customers","Currency Code","@@"),IF($K$7="EUR",NL("First","Sales Price","Unit Price","Item No.","@@"&amp;$G658,"Ending Date","@@","Sales Type","All Customers","Currency Code","@@")*'New Quote Discounts'!$K$3,NL("First","Sales Price","Unit Price","Item No.","@@"&amp;$G658,"Ending Date","@@","Sales Type","All Customers","Currency Code","@@")*'New Quote Discounts'!$K$4))</t>
  </si>
  <si>
    <t>=IFERROR(IF(NL("First","Sales Line Discount","Line Discount %","Code","@@"&amp;$G658,"Sales Type","Customer","Sales Code",$C$3)="",M658,NL("First","Sales Line Discount","Line Discount %","Code","@@"&amp;$G658,"Sales Type","Customer","Sales Code",$C$3)/100),0)</t>
  </si>
  <si>
    <t>=IFERROR(NL("First","Sales Line Discount","Line Discount %","Code","@@"&amp;$B658,"Sales Type","Customer","Sales Code",$C$3,"Type","Item Discount Group")/100,$N658)</t>
  </si>
  <si>
    <t>=IFERROR(K658/F658,"")</t>
  </si>
  <si>
    <t>=IF($P$7="EUR",(K658*1.8)/F658,(K658*1.8)/F658)</t>
  </si>
  <si>
    <t>=IF(VLOOKUP(B658,Product_Group_Discounts,3,FALSE)="",'New Quote Discounts'!$D$7,VLOOKUP(B658,Product_Group_Discounts,3,FALSE))</t>
  </si>
  <si>
    <t>5012568029121</t>
  </si>
  <si>
    <t>=IF($J$7="GBP",K658,IF($J$7="EUR",L658,M658))</t>
  </si>
  <si>
    <t>=(K658-J658)/K658</t>
  </si>
  <si>
    <t>=IFERROR(IF('Price List'!$E$3="QUOTE",K659-(K659*Q659),K659-(K659*L659)-(K659*Q659)),"")</t>
  </si>
  <si>
    <t>=IF($K$7="GBP",NL("First","Sales Price","Unit Price","Item No.","@@"&amp;$G659,"Ending Date","@@","Sales Type","All Customers","Currency Code","@@"),IF($K$7="EUR",NL("First","Sales Price","Unit Price","Item No.","@@"&amp;$G659,"Ending Date","@@","Sales Type","All Customers","Currency Code","@@")*'New Quote Discounts'!$K$3,NL("First","Sales Price","Unit Price","Item No.","@@"&amp;$G659,"Ending Date","@@","Sales Type","All Customers","Currency Code","@@")*'New Quote Discounts'!$K$4))</t>
  </si>
  <si>
    <t>=IFERROR(IF(NL("First","Sales Line Discount","Line Discount %","Code","@@"&amp;$G659,"Sales Type","Customer","Sales Code",$C$3)="",M659,NL("First","Sales Line Discount","Line Discount %","Code","@@"&amp;$G659,"Sales Type","Customer","Sales Code",$C$3)/100),0)</t>
  </si>
  <si>
    <t>=IFERROR(NL("First","Sales Line Discount","Line Discount %","Code","@@"&amp;$B659,"Sales Type","Customer","Sales Code",$C$3,"Type","Item Discount Group")/100,$N659)</t>
  </si>
  <si>
    <t>=IFERROR(K659/F659,"")</t>
  </si>
  <si>
    <t>=IF($P$7="EUR",(K659*1.8)/F659,(K659*1.8)/F659)</t>
  </si>
  <si>
    <t>=IF(VLOOKUP(B659,Product_Group_Discounts,3,FALSE)="",'New Quote Discounts'!$D$7,VLOOKUP(B659,Product_Group_Discounts,3,FALSE))</t>
  </si>
  <si>
    <t>5012568029138</t>
  </si>
  <si>
    <t>=IF($J$7="GBP",K659,IF($J$7="EUR",L659,M659))</t>
  </si>
  <si>
    <t>=(K659-J659)/K659</t>
  </si>
  <si>
    <t>=IFERROR(IF('Price List'!$E$3="QUOTE",K660-(K660*Q660),K660-(K660*L660)-(K660*Q660)),"")</t>
  </si>
  <si>
    <t>=IF($K$7="GBP",NL("First","Sales Price","Unit Price","Item No.","@@"&amp;$G660,"Ending Date","@@","Sales Type","All Customers","Currency Code","@@"),IF($K$7="EUR",NL("First","Sales Price","Unit Price","Item No.","@@"&amp;$G660,"Ending Date","@@","Sales Type","All Customers","Currency Code","@@")*'New Quote Discounts'!$K$3,NL("First","Sales Price","Unit Price","Item No.","@@"&amp;$G660,"Ending Date","@@","Sales Type","All Customers","Currency Code","@@")*'New Quote Discounts'!$K$4))</t>
  </si>
  <si>
    <t>=IFERROR(IF(NL("First","Sales Line Discount","Line Discount %","Code","@@"&amp;$G660,"Sales Type","Customer","Sales Code",$C$3)="",M660,NL("First","Sales Line Discount","Line Discount %","Code","@@"&amp;$G660,"Sales Type","Customer","Sales Code",$C$3)/100),0)</t>
  </si>
  <si>
    <t>=IFERROR(NL("First","Sales Line Discount","Line Discount %","Code","@@"&amp;$B660,"Sales Type","Customer","Sales Code",$C$3,"Type","Item Discount Group")/100,$N660)</t>
  </si>
  <si>
    <t>=IFERROR(K660/F660,"")</t>
  </si>
  <si>
    <t>=IF($P$7="EUR",(K660*1.8)/F660,(K660*1.8)/F660)</t>
  </si>
  <si>
    <t>=IF(VLOOKUP(B660,Product_Group_Discounts,3,FALSE)="",'New Quote Discounts'!$D$7,VLOOKUP(B660,Product_Group_Discounts,3,FALSE))</t>
  </si>
  <si>
    <t>5012568029190</t>
  </si>
  <si>
    <t>=IF($J$7="GBP",K660,IF($J$7="EUR",L660,M660))</t>
  </si>
  <si>
    <t>=(K660-J660)/K660</t>
  </si>
  <si>
    <t>=IFERROR(IF('Price List'!$E$3="QUOTE",K661-(K661*Q661),K661-(K661*L661)-(K661*Q661)),"")</t>
  </si>
  <si>
    <t>=IF($K$7="GBP",NL("First","Sales Price","Unit Price","Item No.","@@"&amp;$G661,"Ending Date","@@","Sales Type","All Customers","Currency Code","@@"),IF($K$7="EUR",NL("First","Sales Price","Unit Price","Item No.","@@"&amp;$G661,"Ending Date","@@","Sales Type","All Customers","Currency Code","@@")*'New Quote Discounts'!$K$3,NL("First","Sales Price","Unit Price","Item No.","@@"&amp;$G661,"Ending Date","@@","Sales Type","All Customers","Currency Code","@@")*'New Quote Discounts'!$K$4))</t>
  </si>
  <si>
    <t>=IFERROR(IF(NL("First","Sales Line Discount","Line Discount %","Code","@@"&amp;$G661,"Sales Type","Customer","Sales Code",$C$3)="",M661,NL("First","Sales Line Discount","Line Discount %","Code","@@"&amp;$G661,"Sales Type","Customer","Sales Code",$C$3)/100),0)</t>
  </si>
  <si>
    <t>=IFERROR(NL("First","Sales Line Discount","Line Discount %","Code","@@"&amp;$B661,"Sales Type","Customer","Sales Code",$C$3,"Type","Item Discount Group")/100,$N661)</t>
  </si>
  <si>
    <t>=IFERROR(K661/F661,"")</t>
  </si>
  <si>
    <t>=IF($P$7="EUR",(K661*1.8)/F661,(K661*1.8)/F661)</t>
  </si>
  <si>
    <t>=IF(VLOOKUP(B661,Product_Group_Discounts,3,FALSE)="",'New Quote Discounts'!$D$7,VLOOKUP(B661,Product_Group_Discounts,3,FALSE))</t>
  </si>
  <si>
    <t>5012568029206</t>
  </si>
  <si>
    <t>=IF($J$7="GBP",K661,IF($J$7="EUR",L661,M661))</t>
  </si>
  <si>
    <t>=(K661-J661)/K661</t>
  </si>
  <si>
    <t>=IFERROR(IF('Price List'!$E$3="QUOTE",K662-(K662*Q662),K662-(K662*L662)-(K662*Q662)),"")</t>
  </si>
  <si>
    <t>=IF($K$7="GBP",NL("First","Sales Price","Unit Price","Item No.","@@"&amp;$G662,"Ending Date","@@","Sales Type","All Customers","Currency Code","@@"),IF($K$7="EUR",NL("First","Sales Price","Unit Price","Item No.","@@"&amp;$G662,"Ending Date","@@","Sales Type","All Customers","Currency Code","@@")*'New Quote Discounts'!$K$3,NL("First","Sales Price","Unit Price","Item No.","@@"&amp;$G662,"Ending Date","@@","Sales Type","All Customers","Currency Code","@@")*'New Quote Discounts'!$K$4))</t>
  </si>
  <si>
    <t>=IFERROR(IF(NL("First","Sales Line Discount","Line Discount %","Code","@@"&amp;$G662,"Sales Type","Customer","Sales Code",$C$3)="",M662,NL("First","Sales Line Discount","Line Discount %","Code","@@"&amp;$G662,"Sales Type","Customer","Sales Code",$C$3)/100),0)</t>
  </si>
  <si>
    <t>=IFERROR(NL("First","Sales Line Discount","Line Discount %","Code","@@"&amp;$B662,"Sales Type","Customer","Sales Code",$C$3,"Type","Item Discount Group")/100,$N662)</t>
  </si>
  <si>
    <t>=IFERROR(K662/F662,"")</t>
  </si>
  <si>
    <t>=IF($P$7="EUR",(K662*1.8)/F662,(K662*1.8)/F662)</t>
  </si>
  <si>
    <t>=IF(VLOOKUP(B662,Product_Group_Discounts,3,FALSE)="",'New Quote Discounts'!$D$7,VLOOKUP(B662,Product_Group_Discounts,3,FALSE))</t>
  </si>
  <si>
    <t>5012568029268</t>
  </si>
  <si>
    <t>=IF($J$7="GBP",K662,IF($J$7="EUR",L662,M662))</t>
  </si>
  <si>
    <t>=(K662-J662)/K662</t>
  </si>
  <si>
    <t>=IFERROR(IF('Price List'!$E$3="QUOTE",K663-(K663*Q663),K663-(K663*L663)-(K663*Q663)),"")</t>
  </si>
  <si>
    <t>=IF($K$7="GBP",NL("First","Sales Price","Unit Price","Item No.","@@"&amp;$G663,"Ending Date","@@","Sales Type","All Customers","Currency Code","@@"),IF($K$7="EUR",NL("First","Sales Price","Unit Price","Item No.","@@"&amp;$G663,"Ending Date","@@","Sales Type","All Customers","Currency Code","@@")*'New Quote Discounts'!$K$3,NL("First","Sales Price","Unit Price","Item No.","@@"&amp;$G663,"Ending Date","@@","Sales Type","All Customers","Currency Code","@@")*'New Quote Discounts'!$K$4))</t>
  </si>
  <si>
    <t>=IFERROR(IF(NL("First","Sales Line Discount","Line Discount %","Code","@@"&amp;$G663,"Sales Type","Customer","Sales Code",$C$3)="",M663,NL("First","Sales Line Discount","Line Discount %","Code","@@"&amp;$G663,"Sales Type","Customer","Sales Code",$C$3)/100),0)</t>
  </si>
  <si>
    <t>=IFERROR(NL("First","Sales Line Discount","Line Discount %","Code","@@"&amp;$B663,"Sales Type","Customer","Sales Code",$C$3,"Type","Item Discount Group")/100,$N663)</t>
  </si>
  <si>
    <t>=IFERROR(K663/F663,"")</t>
  </si>
  <si>
    <t>=IF($P$7="EUR",(K663*1.8)/F663,(K663*1.8)/F663)</t>
  </si>
  <si>
    <t>=IF(VLOOKUP(B663,Product_Group_Discounts,3,FALSE)="",'New Quote Discounts'!$D$7,VLOOKUP(B663,Product_Group_Discounts,3,FALSE))</t>
  </si>
  <si>
    <t>5012568029275</t>
  </si>
  <si>
    <t>=IF($J$7="GBP",K663,IF($J$7="EUR",L663,M663))</t>
  </si>
  <si>
    <t>=(K663-J663)/K663</t>
  </si>
  <si>
    <t>=IFERROR(IF('Price List'!$E$3="QUOTE",K664-(K664*Q664),K664-(K664*L664)-(K664*Q664)),"")</t>
  </si>
  <si>
    <t>=IF($K$7="GBP",NL("First","Sales Price","Unit Price","Item No.","@@"&amp;$G664,"Ending Date","@@","Sales Type","All Customers","Currency Code","@@"),IF($K$7="EUR",NL("First","Sales Price","Unit Price","Item No.","@@"&amp;$G664,"Ending Date","@@","Sales Type","All Customers","Currency Code","@@")*'New Quote Discounts'!$K$3,NL("First","Sales Price","Unit Price","Item No.","@@"&amp;$G664,"Ending Date","@@","Sales Type","All Customers","Currency Code","@@")*'New Quote Discounts'!$K$4))</t>
  </si>
  <si>
    <t>=IFERROR(IF(NL("First","Sales Line Discount","Line Discount %","Code","@@"&amp;$G664,"Sales Type","Customer","Sales Code",$C$3)="",M664,NL("First","Sales Line Discount","Line Discount %","Code","@@"&amp;$G664,"Sales Type","Customer","Sales Code",$C$3)/100),0)</t>
  </si>
  <si>
    <t>=IFERROR(NL("First","Sales Line Discount","Line Discount %","Code","@@"&amp;$B664,"Sales Type","Customer","Sales Code",$C$3,"Type","Item Discount Group")/100,$N664)</t>
  </si>
  <si>
    <t>=IFERROR(K664/F664,"")</t>
  </si>
  <si>
    <t>=IF($P$7="EUR",(K664*1.8)/F664,(K664*1.8)/F664)</t>
  </si>
  <si>
    <t>=IF(VLOOKUP(B664,Product_Group_Discounts,3,FALSE)="",'New Quote Discounts'!$D$7,VLOOKUP(B664,Product_Group_Discounts,3,FALSE))</t>
  </si>
  <si>
    <t>5012568029053</t>
  </si>
  <si>
    <t>=IF($J$7="GBP",K664,IF($J$7="EUR",L664,M664))</t>
  </si>
  <si>
    <t>=(K664-J664)/K664</t>
  </si>
  <si>
    <t>=IFERROR(IF('Price List'!$E$3="QUOTE",K665-(K665*Q665),K665-(K665*L665)-(K665*Q665)),"")</t>
  </si>
  <si>
    <t>=IF($K$7="GBP",NL("First","Sales Price","Unit Price","Item No.","@@"&amp;$G665,"Ending Date","@@","Sales Type","All Customers","Currency Code","@@"),IF($K$7="EUR",NL("First","Sales Price","Unit Price","Item No.","@@"&amp;$G665,"Ending Date","@@","Sales Type","All Customers","Currency Code","@@")*'New Quote Discounts'!$K$3,NL("First","Sales Price","Unit Price","Item No.","@@"&amp;$G665,"Ending Date","@@","Sales Type","All Customers","Currency Code","@@")*'New Quote Discounts'!$K$4))</t>
  </si>
  <si>
    <t>=IFERROR(IF(NL("First","Sales Line Discount","Line Discount %","Code","@@"&amp;$G665,"Sales Type","Customer","Sales Code",$C$3)="",M665,NL("First","Sales Line Discount","Line Discount %","Code","@@"&amp;$G665,"Sales Type","Customer","Sales Code",$C$3)/100),0)</t>
  </si>
  <si>
    <t>=IFERROR(NL("First","Sales Line Discount","Line Discount %","Code","@@"&amp;$B665,"Sales Type","Customer","Sales Code",$C$3,"Type","Item Discount Group")/100,$N665)</t>
  </si>
  <si>
    <t>=IFERROR(K665/F665,"")</t>
  </si>
  <si>
    <t>=IF($P$7="EUR",(K665*1.8)/F665,(K665*1.8)/F665)</t>
  </si>
  <si>
    <t>=IF(VLOOKUP(B665,Product_Group_Discounts,3,FALSE)="",'New Quote Discounts'!$D$7,VLOOKUP(B665,Product_Group_Discounts,3,FALSE))</t>
  </si>
  <si>
    <t>5012568029060</t>
  </si>
  <si>
    <t>=IF($J$7="GBP",K665,IF($J$7="EUR",L665,M665))</t>
  </si>
  <si>
    <t>=(K665-J665)/K665</t>
  </si>
  <si>
    <t>11.5</t>
  </si>
  <si>
    <t>=IFERROR(IF('Price List'!$E$3="QUOTE",K666-(K666*Q666),K666-(K666*L666)-(K666*Q666)),"")</t>
  </si>
  <si>
    <t>=IF($K$7="GBP",NL("First","Sales Price","Unit Price","Item No.","@@"&amp;$G666,"Ending Date","@@","Sales Type","All Customers","Currency Code","@@"),IF($K$7="EUR",NL("First","Sales Price","Unit Price","Item No.","@@"&amp;$G666,"Ending Date","@@","Sales Type","All Customers","Currency Code","@@")*'New Quote Discounts'!$K$3,NL("First","Sales Price","Unit Price","Item No.","@@"&amp;$G666,"Ending Date","@@","Sales Type","All Customers","Currency Code","@@")*'New Quote Discounts'!$K$4))</t>
  </si>
  <si>
    <t>=IFERROR(IF(NL("First","Sales Line Discount","Line Discount %","Code","@@"&amp;$G666,"Sales Type","Customer","Sales Code",$C$3)="",M666,NL("First","Sales Line Discount","Line Discount %","Code","@@"&amp;$G666,"Sales Type","Customer","Sales Code",$C$3)/100),0)</t>
  </si>
  <si>
    <t>=IFERROR(NL("First","Sales Line Discount","Line Discount %","Code","@@"&amp;$B666,"Sales Type","Customer","Sales Code",$C$3,"Type","Item Discount Group")/100,$N666)</t>
  </si>
  <si>
    <t>=IFERROR(K666/F666,"")</t>
  </si>
  <si>
    <t>=IF($P$7="EUR",(K666*1.8)/F666,(K666*1.8)/F666)</t>
  </si>
  <si>
    <t>=IF(VLOOKUP(B666,Product_Group_Discounts,3,FALSE)="",'New Quote Discounts'!$D$7,VLOOKUP(B666,Product_Group_Discounts,3,FALSE))</t>
  </si>
  <si>
    <t>5012568040041</t>
  </si>
  <si>
    <t>=IF($J$7="GBP",K666,IF($J$7="EUR",L666,M666))</t>
  </si>
  <si>
    <t>=(K666-J666)/K666</t>
  </si>
  <si>
    <t>23</t>
  </si>
  <si>
    <t>=IFERROR(IF('Price List'!$E$3="QUOTE",K667-(K667*Q667),K667-(K667*L667)-(K667*Q667)),"")</t>
  </si>
  <si>
    <t>=IF($K$7="GBP",NL("First","Sales Price","Unit Price","Item No.","@@"&amp;$G667,"Ending Date","@@","Sales Type","All Customers","Currency Code","@@"),IF($K$7="EUR",NL("First","Sales Price","Unit Price","Item No.","@@"&amp;$G667,"Ending Date","@@","Sales Type","All Customers","Currency Code","@@")*'New Quote Discounts'!$K$3,NL("First","Sales Price","Unit Price","Item No.","@@"&amp;$G667,"Ending Date","@@","Sales Type","All Customers","Currency Code","@@")*'New Quote Discounts'!$K$4))</t>
  </si>
  <si>
    <t>=IFERROR(IF(NL("First","Sales Line Discount","Line Discount %","Code","@@"&amp;$G667,"Sales Type","Customer","Sales Code",$C$3)="",M667,NL("First","Sales Line Discount","Line Discount %","Code","@@"&amp;$G667,"Sales Type","Customer","Sales Code",$C$3)/100),0)</t>
  </si>
  <si>
    <t>=IFERROR(NL("First","Sales Line Discount","Line Discount %","Code","@@"&amp;$B667,"Sales Type","Customer","Sales Code",$C$3,"Type","Item Discount Group")/100,$N667)</t>
  </si>
  <si>
    <t>=IFERROR(K667/F667,"")</t>
  </si>
  <si>
    <t>=IF($P$7="EUR",(K667*1.8)/F667,(K667*1.8)/F667)</t>
  </si>
  <si>
    <t>=IF(VLOOKUP(B667,Product_Group_Discounts,3,FALSE)="",'New Quote Discounts'!$D$7,VLOOKUP(B667,Product_Group_Discounts,3,FALSE))</t>
  </si>
  <si>
    <t>5012568040058</t>
  </si>
  <si>
    <t>=IF($J$7="GBP",K667,IF($J$7="EUR",L667,M667))</t>
  </si>
  <si>
    <t>=(K667-J667)/K667</t>
  </si>
  <si>
    <t>=IFERROR(IF('Price List'!$E$3="QUOTE",K668-(K668*Q668),K668-(K668*L668)-(K668*Q668)),"")</t>
  </si>
  <si>
    <t>=IF($K$7="GBP",NL("First","Sales Price","Unit Price","Item No.","@@"&amp;$G668,"Ending Date","@@","Sales Type","All Customers","Currency Code","@@"),IF($K$7="EUR",NL("First","Sales Price","Unit Price","Item No.","@@"&amp;$G668,"Ending Date","@@","Sales Type","All Customers","Currency Code","@@")*'New Quote Discounts'!$K$3,NL("First","Sales Price","Unit Price","Item No.","@@"&amp;$G668,"Ending Date","@@","Sales Type","All Customers","Currency Code","@@")*'New Quote Discounts'!$K$4))</t>
  </si>
  <si>
    <t>=IFERROR(IF(NL("First","Sales Line Discount","Line Discount %","Code","@@"&amp;$G668,"Sales Type","Customer","Sales Code",$C$3)="",M668,NL("First","Sales Line Discount","Line Discount %","Code","@@"&amp;$G668,"Sales Type","Customer","Sales Code",$C$3)/100),0)</t>
  </si>
  <si>
    <t>=IFERROR(NL("First","Sales Line Discount","Line Discount %","Code","@@"&amp;$B668,"Sales Type","Customer","Sales Code",$C$3,"Type","Item Discount Group")/100,$N668)</t>
  </si>
  <si>
    <t>=IFERROR(K668/F668,"")</t>
  </si>
  <si>
    <t>=IF($P$7="EUR",(K668*1.8)/F668,(K668*1.8)/F668)</t>
  </si>
  <si>
    <t>=IF(VLOOKUP(B668,Product_Group_Discounts,3,FALSE)="",'New Quote Discounts'!$D$7,VLOOKUP(B668,Product_Group_Discounts,3,FALSE))</t>
  </si>
  <si>
    <t>5012568028988</t>
  </si>
  <si>
    <t>=IF($J$7="GBP",K668,IF($J$7="EUR",L668,M668))</t>
  </si>
  <si>
    <t>=(K668-J668)/K668</t>
  </si>
  <si>
    <t>=IFERROR(IF('Price List'!$E$3="QUOTE",K669-(K669*Q669),K669-(K669*L669)-(K669*Q669)),"")</t>
  </si>
  <si>
    <t>=IF($K$7="GBP",NL("First","Sales Price","Unit Price","Item No.","@@"&amp;$G669,"Ending Date","@@","Sales Type","All Customers","Currency Code","@@"),IF($K$7="EUR",NL("First","Sales Price","Unit Price","Item No.","@@"&amp;$G669,"Ending Date","@@","Sales Type","All Customers","Currency Code","@@")*'New Quote Discounts'!$K$3,NL("First","Sales Price","Unit Price","Item No.","@@"&amp;$G669,"Ending Date","@@","Sales Type","All Customers","Currency Code","@@")*'New Quote Discounts'!$K$4))</t>
  </si>
  <si>
    <t>=IFERROR(IF(NL("First","Sales Line Discount","Line Discount %","Code","@@"&amp;$G669,"Sales Type","Customer","Sales Code",$C$3)="",M669,NL("First","Sales Line Discount","Line Discount %","Code","@@"&amp;$G669,"Sales Type","Customer","Sales Code",$C$3)/100),0)</t>
  </si>
  <si>
    <t>=IFERROR(NL("First","Sales Line Discount","Line Discount %","Code","@@"&amp;$B669,"Sales Type","Customer","Sales Code",$C$3,"Type","Item Discount Group")/100,$N669)</t>
  </si>
  <si>
    <t>=IFERROR(K669/F669,"")</t>
  </si>
  <si>
    <t>=IF($P$7="EUR",(K669*1.8)/F669,(K669*1.8)/F669)</t>
  </si>
  <si>
    <t>=IF(VLOOKUP(B669,Product_Group_Discounts,3,FALSE)="",'New Quote Discounts'!$D$7,VLOOKUP(B669,Product_Group_Discounts,3,FALSE))</t>
  </si>
  <si>
    <t>5012568028995</t>
  </si>
  <si>
    <t>=IF($J$7="GBP",K669,IF($J$7="EUR",L669,M669))</t>
  </si>
  <si>
    <t>=(K669-J669)/K669</t>
  </si>
  <si>
    <t>23.5</t>
  </si>
  <si>
    <t>=IFERROR(IF('Price List'!$E$3="QUOTE",K670-(K670*Q670),K670-(K670*L670)-(K670*Q670)),"")</t>
  </si>
  <si>
    <t>=IF($K$7="GBP",NL("First","Sales Price","Unit Price","Item No.","@@"&amp;$G670,"Ending Date","@@","Sales Type","All Customers","Currency Code","@@"),IF($K$7="EUR",NL("First","Sales Price","Unit Price","Item No.","@@"&amp;$G670,"Ending Date","@@","Sales Type","All Customers","Currency Code","@@")*'New Quote Discounts'!$K$3,NL("First","Sales Price","Unit Price","Item No.","@@"&amp;$G670,"Ending Date","@@","Sales Type","All Customers","Currency Code","@@")*'New Quote Discounts'!$K$4))</t>
  </si>
  <si>
    <t>=IFERROR(IF(NL("First","Sales Line Discount","Line Discount %","Code","@@"&amp;$G670,"Sales Type","Customer","Sales Code",$C$3)="",M670,NL("First","Sales Line Discount","Line Discount %","Code","@@"&amp;$G670,"Sales Type","Customer","Sales Code",$C$3)/100),0)</t>
  </si>
  <si>
    <t>=IFERROR(NL("First","Sales Line Discount","Line Discount %","Code","@@"&amp;$B670,"Sales Type","Customer","Sales Code",$C$3,"Type","Item Discount Group")/100,$N670)</t>
  </si>
  <si>
    <t>=IFERROR(K670/F670,"")</t>
  </si>
  <si>
    <t>=IF($P$7="EUR",(K670*1.8)/F670,(K670*1.8)/F670)</t>
  </si>
  <si>
    <t>=IF(VLOOKUP(B670,Product_Group_Discounts,3,FALSE)="",'New Quote Discounts'!$D$7,VLOOKUP(B670,Product_Group_Discounts,3,FALSE))</t>
  </si>
  <si>
    <t>5012568029473</t>
  </si>
  <si>
    <t>=IF($J$7="GBP",K670,IF($J$7="EUR",L670,M670))</t>
  </si>
  <si>
    <t>=(K670-J670)/K670</t>
  </si>
  <si>
    <t>47</t>
  </si>
  <si>
    <t>=IFERROR(IF('Price List'!$E$3="QUOTE",K671-(K671*Q671),K671-(K671*L671)-(K671*Q671)),"")</t>
  </si>
  <si>
    <t>=IF($K$7="GBP",NL("First","Sales Price","Unit Price","Item No.","@@"&amp;$G671,"Ending Date","@@","Sales Type","All Customers","Currency Code","@@"),IF($K$7="EUR",NL("First","Sales Price","Unit Price","Item No.","@@"&amp;$G671,"Ending Date","@@","Sales Type","All Customers","Currency Code","@@")*'New Quote Discounts'!$K$3,NL("First","Sales Price","Unit Price","Item No.","@@"&amp;$G671,"Ending Date","@@","Sales Type","All Customers","Currency Code","@@")*'New Quote Discounts'!$K$4))</t>
  </si>
  <si>
    <t>=IFERROR(IF(NL("First","Sales Line Discount","Line Discount %","Code","@@"&amp;$G671,"Sales Type","Customer","Sales Code",$C$3)="",M671,NL("First","Sales Line Discount","Line Discount %","Code","@@"&amp;$G671,"Sales Type","Customer","Sales Code",$C$3)/100),0)</t>
  </si>
  <si>
    <t>=IFERROR(NL("First","Sales Line Discount","Line Discount %","Code","@@"&amp;$B671,"Sales Type","Customer","Sales Code",$C$3,"Type","Item Discount Group")/100,$N671)</t>
  </si>
  <si>
    <t>=IFERROR(K671/F671,"")</t>
  </si>
  <si>
    <t>=IF($P$7="EUR",(K671*1.8)/F671,(K671*1.8)/F671)</t>
  </si>
  <si>
    <t>=IF(VLOOKUP(B671,Product_Group_Discounts,3,FALSE)="",'New Quote Discounts'!$D$7,VLOOKUP(B671,Product_Group_Discounts,3,FALSE))</t>
  </si>
  <si>
    <t>5012568029480</t>
  </si>
  <si>
    <t>=IF($J$7="GBP",K671,IF($J$7="EUR",L671,M671))</t>
  </si>
  <si>
    <t>=(K671-J671)/K671</t>
  </si>
  <si>
    <t>23.1499999999942</t>
  </si>
  <si>
    <t>=IFERROR(IF('Price List'!$E$3="QUOTE",K672-(K672*Q672),K672-(K672*L672)-(K672*Q672)),"")</t>
  </si>
  <si>
    <t>=IF($K$7="GBP",NL("First","Sales Price","Unit Price","Item No.","@@"&amp;$G672,"Ending Date","@@","Sales Type","All Customers","Currency Code","@@"),IF($K$7="EUR",NL("First","Sales Price","Unit Price","Item No.","@@"&amp;$G672,"Ending Date","@@","Sales Type","All Customers","Currency Code","@@")*'New Quote Discounts'!$K$3,NL("First","Sales Price","Unit Price","Item No.","@@"&amp;$G672,"Ending Date","@@","Sales Type","All Customers","Currency Code","@@")*'New Quote Discounts'!$K$4))</t>
  </si>
  <si>
    <t>=IFERROR(IF(NL("First","Sales Line Discount","Line Discount %","Code","@@"&amp;$G672,"Sales Type","Customer","Sales Code",$C$3)="",M672,NL("First","Sales Line Discount","Line Discount %","Code","@@"&amp;$G672,"Sales Type","Customer","Sales Code",$C$3)/100),0)</t>
  </si>
  <si>
    <t>=IFERROR(NL("First","Sales Line Discount","Line Discount %","Code","@@"&amp;$B672,"Sales Type","Customer","Sales Code",$C$3,"Type","Item Discount Group")/100,$N672)</t>
  </si>
  <si>
    <t>=IFERROR(K672/F672,"")</t>
  </si>
  <si>
    <t>=IF($P$7="EUR",(K672*1.8)/F672,(K672*1.8)/F672)</t>
  </si>
  <si>
    <t>=IF(VLOOKUP(B672,Product_Group_Discounts,3,FALSE)="",'New Quote Discounts'!$D$7,VLOOKUP(B672,Product_Group_Discounts,3,FALSE))</t>
  </si>
  <si>
    <t>5012568029541</t>
  </si>
  <si>
    <t>=IF($J$7="GBP",K672,IF($J$7="EUR",L672,M672))</t>
  </si>
  <si>
    <t>=(K672-J672)/K672</t>
  </si>
  <si>
    <t>=IFERROR(IF('Price List'!$E$3="QUOTE",K673-(K673*Q673),K673-(K673*L673)-(K673*Q673)),"")</t>
  </si>
  <si>
    <t>=IF($K$7="GBP",NL("First","Sales Price","Unit Price","Item No.","@@"&amp;$G673,"Ending Date","@@","Sales Type","All Customers","Currency Code","@@"),IF($K$7="EUR",NL("First","Sales Price","Unit Price","Item No.","@@"&amp;$G673,"Ending Date","@@","Sales Type","All Customers","Currency Code","@@")*'New Quote Discounts'!$K$3,NL("First","Sales Price","Unit Price","Item No.","@@"&amp;$G673,"Ending Date","@@","Sales Type","All Customers","Currency Code","@@")*'New Quote Discounts'!$K$4))</t>
  </si>
  <si>
    <t>=IFERROR(IF(NL("First","Sales Line Discount","Line Discount %","Code","@@"&amp;$G673,"Sales Type","Customer","Sales Code",$C$3)="",M673,NL("First","Sales Line Discount","Line Discount %","Code","@@"&amp;$G673,"Sales Type","Customer","Sales Code",$C$3)/100),0)</t>
  </si>
  <si>
    <t>=IFERROR(NL("First","Sales Line Discount","Line Discount %","Code","@@"&amp;$B673,"Sales Type","Customer","Sales Code",$C$3,"Type","Item Discount Group")/100,$N673)</t>
  </si>
  <si>
    <t>=IFERROR(K673/F673,"")</t>
  </si>
  <si>
    <t>=IF($P$7="EUR",(K673*1.8)/F673,(K673*1.8)/F673)</t>
  </si>
  <si>
    <t>=IF(VLOOKUP(B673,Product_Group_Discounts,3,FALSE)="",'New Quote Discounts'!$D$7,VLOOKUP(B673,Product_Group_Discounts,3,FALSE))</t>
  </si>
  <si>
    <t>5012568029558</t>
  </si>
  <si>
    <t>=IF($J$7="GBP",K673,IF($J$7="EUR",L673,M673))</t>
  </si>
  <si>
    <t>=(K673-J673)/K673</t>
  </si>
  <si>
    <t>=IFERROR(IF('Price List'!$E$3="QUOTE",K674-(K674*Q674),K674-(K674*L674)-(K674*Q674)),"")</t>
  </si>
  <si>
    <t>=IF($K$7="GBP",NL("First","Sales Price","Unit Price","Item No.","@@"&amp;$G674,"Ending Date","@@","Sales Type","All Customers","Currency Code","@@"),IF($K$7="EUR",NL("First","Sales Price","Unit Price","Item No.","@@"&amp;$G674,"Ending Date","@@","Sales Type","All Customers","Currency Code","@@")*'New Quote Discounts'!$K$3,NL("First","Sales Price","Unit Price","Item No.","@@"&amp;$G674,"Ending Date","@@","Sales Type","All Customers","Currency Code","@@")*'New Quote Discounts'!$K$4))</t>
  </si>
  <si>
    <t>=IFERROR(IF(NL("First","Sales Line Discount","Line Discount %","Code","@@"&amp;$G674,"Sales Type","Customer","Sales Code",$C$3)="",M674,NL("First","Sales Line Discount","Line Discount %","Code","@@"&amp;$G674,"Sales Type","Customer","Sales Code",$C$3)/100),0)</t>
  </si>
  <si>
    <t>=IFERROR(NL("First","Sales Line Discount","Line Discount %","Code","@@"&amp;$B674,"Sales Type","Customer","Sales Code",$C$3,"Type","Item Discount Group")/100,$N674)</t>
  </si>
  <si>
    <t>=IFERROR(K674/F674,"")</t>
  </si>
  <si>
    <t>=IF($P$7="EUR",(K674*1.8)/F674,(K674*1.8)/F674)</t>
  </si>
  <si>
    <t>=IF(VLOOKUP(B674,Product_Group_Discounts,3,FALSE)="",'New Quote Discounts'!$D$7,VLOOKUP(B674,Product_Group_Discounts,3,FALSE))</t>
  </si>
  <si>
    <t>5012568029619</t>
  </si>
  <si>
    <t>=IF($J$7="GBP",K674,IF($J$7="EUR",L674,M674))</t>
  </si>
  <si>
    <t>=(K674-J674)/K674</t>
  </si>
  <si>
    <t>=IFERROR(IF('Price List'!$E$3="QUOTE",K675-(K675*Q675),K675-(K675*L675)-(K675*Q675)),"")</t>
  </si>
  <si>
    <t>=IF($K$7="GBP",NL("First","Sales Price","Unit Price","Item No.","@@"&amp;$G675,"Ending Date","@@","Sales Type","All Customers","Currency Code","@@"),IF($K$7="EUR",NL("First","Sales Price","Unit Price","Item No.","@@"&amp;$G675,"Ending Date","@@","Sales Type","All Customers","Currency Code","@@")*'New Quote Discounts'!$K$3,NL("First","Sales Price","Unit Price","Item No.","@@"&amp;$G675,"Ending Date","@@","Sales Type","All Customers","Currency Code","@@")*'New Quote Discounts'!$K$4))</t>
  </si>
  <si>
    <t>=IFERROR(IF(NL("First","Sales Line Discount","Line Discount %","Code","@@"&amp;$G675,"Sales Type","Customer","Sales Code",$C$3)="",M675,NL("First","Sales Line Discount","Line Discount %","Code","@@"&amp;$G675,"Sales Type","Customer","Sales Code",$C$3)/100),0)</t>
  </si>
  <si>
    <t>=IFERROR(NL("First","Sales Line Discount","Line Discount %","Code","@@"&amp;$B675,"Sales Type","Customer","Sales Code",$C$3,"Type","Item Discount Group")/100,$N675)</t>
  </si>
  <si>
    <t>=IFERROR(K675/F675,"")</t>
  </si>
  <si>
    <t>=IF($P$7="EUR",(K675*1.8)/F675,(K675*1.8)/F675)</t>
  </si>
  <si>
    <t>=IF(VLOOKUP(B675,Product_Group_Discounts,3,FALSE)="",'New Quote Discounts'!$D$7,VLOOKUP(B675,Product_Group_Discounts,3,FALSE))</t>
  </si>
  <si>
    <t>5012568029626</t>
  </si>
  <si>
    <t>=IF($J$7="GBP",K675,IF($J$7="EUR",L675,M675))</t>
  </si>
  <si>
    <t>=(K675-J675)/K675</t>
  </si>
  <si>
    <t>=IFERROR(IF('Price List'!$E$3="QUOTE",K676-(K676*Q676),K676-(K676*L676)-(K676*Q676)),"")</t>
  </si>
  <si>
    <t>=IF($K$7="GBP",NL("First","Sales Price","Unit Price","Item No.","@@"&amp;$G676,"Ending Date","@@","Sales Type","All Customers","Currency Code","@@"),IF($K$7="EUR",NL("First","Sales Price","Unit Price","Item No.","@@"&amp;$G676,"Ending Date","@@","Sales Type","All Customers","Currency Code","@@")*'New Quote Discounts'!$K$3,NL("First","Sales Price","Unit Price","Item No.","@@"&amp;$G676,"Ending Date","@@","Sales Type","All Customers","Currency Code","@@")*'New Quote Discounts'!$K$4))</t>
  </si>
  <si>
    <t>=IFERROR(IF(NL("First","Sales Line Discount","Line Discount %","Code","@@"&amp;$G676,"Sales Type","Customer","Sales Code",$C$3)="",M676,NL("First","Sales Line Discount","Line Discount %","Code","@@"&amp;$G676,"Sales Type","Customer","Sales Code",$C$3)/100),0)</t>
  </si>
  <si>
    <t>=IFERROR(NL("First","Sales Line Discount","Line Discount %","Code","@@"&amp;$B676,"Sales Type","Customer","Sales Code",$C$3,"Type","Item Discount Group")/100,$N676)</t>
  </si>
  <si>
    <t>=IFERROR(K676/F676,"")</t>
  </si>
  <si>
    <t>=IF($P$7="EUR",(K676*1.8)/F676,(K676*1.8)/F676)</t>
  </si>
  <si>
    <t>=IF(VLOOKUP(B676,Product_Group_Discounts,3,FALSE)="",'New Quote Discounts'!$D$7,VLOOKUP(B676,Product_Group_Discounts,3,FALSE))</t>
  </si>
  <si>
    <t>5012568029404</t>
  </si>
  <si>
    <t>=IF($J$7="GBP",K676,IF($J$7="EUR",L676,M676))</t>
  </si>
  <si>
    <t>=(K676-J676)/K676</t>
  </si>
  <si>
    <t>=IFERROR(IF('Price List'!$E$3="QUOTE",K677-(K677*Q677),K677-(K677*L677)-(K677*Q677)),"")</t>
  </si>
  <si>
    <t>=IF($K$7="GBP",NL("First","Sales Price","Unit Price","Item No.","@@"&amp;$G677,"Ending Date","@@","Sales Type","All Customers","Currency Code","@@"),IF($K$7="EUR",NL("First","Sales Price","Unit Price","Item No.","@@"&amp;$G677,"Ending Date","@@","Sales Type","All Customers","Currency Code","@@")*'New Quote Discounts'!$K$3,NL("First","Sales Price","Unit Price","Item No.","@@"&amp;$G677,"Ending Date","@@","Sales Type","All Customers","Currency Code","@@")*'New Quote Discounts'!$K$4))</t>
  </si>
  <si>
    <t>=IFERROR(IF(NL("First","Sales Line Discount","Line Discount %","Code","@@"&amp;$G677,"Sales Type","Customer","Sales Code",$C$3)="",M677,NL("First","Sales Line Discount","Line Discount %","Code","@@"&amp;$G677,"Sales Type","Customer","Sales Code",$C$3)/100),0)</t>
  </si>
  <si>
    <t>=IFERROR(NL("First","Sales Line Discount","Line Discount %","Code","@@"&amp;$B677,"Sales Type","Customer","Sales Code",$C$3,"Type","Item Discount Group")/100,$N677)</t>
  </si>
  <si>
    <t>=IFERROR(K677/F677,"")</t>
  </si>
  <si>
    <t>=IF($P$7="EUR",(K677*1.8)/F677,(K677*1.8)/F677)</t>
  </si>
  <si>
    <t>=IF(VLOOKUP(B677,Product_Group_Discounts,3,FALSE)="",'New Quote Discounts'!$D$7,VLOOKUP(B677,Product_Group_Discounts,3,FALSE))</t>
  </si>
  <si>
    <t>5012568029411</t>
  </si>
  <si>
    <t>=IF($J$7="GBP",K677,IF($J$7="EUR",L677,M677))</t>
  </si>
  <si>
    <t>=(K677-J677)/K677</t>
  </si>
  <si>
    <t>14.8000000000029</t>
  </si>
  <si>
    <t>=IFERROR(IF('Price List'!$E$3="QUOTE",K678-(K678*Q678),K678-(K678*L678)-(K678*Q678)),"")</t>
  </si>
  <si>
    <t>=IF($K$7="GBP",NL("First","Sales Price","Unit Price","Item No.","@@"&amp;$G678,"Ending Date","@@","Sales Type","All Customers","Currency Code","@@"),IF($K$7="EUR",NL("First","Sales Price","Unit Price","Item No.","@@"&amp;$G678,"Ending Date","@@","Sales Type","All Customers","Currency Code","@@")*'New Quote Discounts'!$K$3,NL("First","Sales Price","Unit Price","Item No.","@@"&amp;$G678,"Ending Date","@@","Sales Type","All Customers","Currency Code","@@")*'New Quote Discounts'!$K$4))</t>
  </si>
  <si>
    <t>=IFERROR(IF(NL("First","Sales Line Discount","Line Discount %","Code","@@"&amp;$G678,"Sales Type","Customer","Sales Code",$C$3)="",M678,NL("First","Sales Line Discount","Line Discount %","Code","@@"&amp;$G678,"Sales Type","Customer","Sales Code",$C$3)/100),0)</t>
  </si>
  <si>
    <t>=IFERROR(NL("First","Sales Line Discount","Line Discount %","Code","@@"&amp;$B678,"Sales Type","Customer","Sales Code",$C$3,"Type","Item Discount Group")/100,$N678)</t>
  </si>
  <si>
    <t>=IFERROR(K678/F678,"")</t>
  </si>
  <si>
    <t>=IF($P$7="EUR",(K678*1.8)/F678,(K678*1.8)/F678)</t>
  </si>
  <si>
    <t>=IF(VLOOKUP(B678,Product_Group_Discounts,3,FALSE)="",'New Quote Discounts'!$D$7,VLOOKUP(B678,Product_Group_Discounts,3,FALSE))</t>
  </si>
  <si>
    <t>5012568040119</t>
  </si>
  <si>
    <t>=IF($J$7="GBP",K678,IF($J$7="EUR",L678,M678))</t>
  </si>
  <si>
    <t>=(K678-J678)/K678</t>
  </si>
  <si>
    <t>29.6000000000058</t>
  </si>
  <si>
    <t>=IFERROR(IF('Price List'!$E$3="QUOTE",K679-(K679*Q679),K679-(K679*L679)-(K679*Q679)),"")</t>
  </si>
  <si>
    <t>=IF($K$7="GBP",NL("First","Sales Price","Unit Price","Item No.","@@"&amp;$G679,"Ending Date","@@","Sales Type","All Customers","Currency Code","@@"),IF($K$7="EUR",NL("First","Sales Price","Unit Price","Item No.","@@"&amp;$G679,"Ending Date","@@","Sales Type","All Customers","Currency Code","@@")*'New Quote Discounts'!$K$3,NL("First","Sales Price","Unit Price","Item No.","@@"&amp;$G679,"Ending Date","@@","Sales Type","All Customers","Currency Code","@@")*'New Quote Discounts'!$K$4))</t>
  </si>
  <si>
    <t>=IFERROR(IF(NL("First","Sales Line Discount","Line Discount %","Code","@@"&amp;$G679,"Sales Type","Customer","Sales Code",$C$3)="",M679,NL("First","Sales Line Discount","Line Discount %","Code","@@"&amp;$G679,"Sales Type","Customer","Sales Code",$C$3)/100),0)</t>
  </si>
  <si>
    <t>=IFERROR(NL("First","Sales Line Discount","Line Discount %","Code","@@"&amp;$B679,"Sales Type","Customer","Sales Code",$C$3,"Type","Item Discount Group")/100,$N679)</t>
  </si>
  <si>
    <t>=IFERROR(K679/F679,"")</t>
  </si>
  <si>
    <t>=IF($P$7="EUR",(K679*1.8)/F679,(K679*1.8)/F679)</t>
  </si>
  <si>
    <t>=IF(VLOOKUP(B679,Product_Group_Discounts,3,FALSE)="",'New Quote Discounts'!$D$7,VLOOKUP(B679,Product_Group_Discounts,3,FALSE))</t>
  </si>
  <si>
    <t>5012568040096</t>
  </si>
  <si>
    <t>=IF($J$7="GBP",K679,IF($J$7="EUR",L679,M679))</t>
  </si>
  <si>
    <t>=(K679-J679)/K679</t>
  </si>
  <si>
    <t>=IFERROR(IF('Price List'!$E$3="QUOTE",K680-(K680*Q680),K680-(K680*L680)-(K680*Q680)),"")</t>
  </si>
  <si>
    <t>=IF($K$7="GBP",NL("First","Sales Price","Unit Price","Item No.","@@"&amp;$G680,"Ending Date","@@","Sales Type","All Customers","Currency Code","@@"),IF($K$7="EUR",NL("First","Sales Price","Unit Price","Item No.","@@"&amp;$G680,"Ending Date","@@","Sales Type","All Customers","Currency Code","@@")*'New Quote Discounts'!$K$3,NL("First","Sales Price","Unit Price","Item No.","@@"&amp;$G680,"Ending Date","@@","Sales Type","All Customers","Currency Code","@@")*'New Quote Discounts'!$K$4))</t>
  </si>
  <si>
    <t>=IFERROR(IF(NL("First","Sales Line Discount","Line Discount %","Code","@@"&amp;$G680,"Sales Type","Customer","Sales Code",$C$3)="",M680,NL("First","Sales Line Discount","Line Discount %","Code","@@"&amp;$G680,"Sales Type","Customer","Sales Code",$C$3)/100),0)</t>
  </si>
  <si>
    <t>=IFERROR(NL("First","Sales Line Discount","Line Discount %","Code","@@"&amp;$B680,"Sales Type","Customer","Sales Code",$C$3,"Type","Item Discount Group")/100,$N680)</t>
  </si>
  <si>
    <t>=IFERROR(K680/F680,"")</t>
  </si>
  <si>
    <t>=IF($P$7="EUR",(K680*1.8)/F680,(K680*1.8)/F680)</t>
  </si>
  <si>
    <t>=IF(VLOOKUP(B680,Product_Group_Discounts,3,FALSE)="",'New Quote Discounts'!$D$7,VLOOKUP(B680,Product_Group_Discounts,3,FALSE))</t>
  </si>
  <si>
    <t>5012568029336</t>
  </si>
  <si>
    <t>=IF($J$7="GBP",K680,IF($J$7="EUR",L680,M680))</t>
  </si>
  <si>
    <t>=(K680-J680)/K680</t>
  </si>
  <si>
    <t>=IFERROR(IF('Price List'!$E$3="QUOTE",K681-(K681*Q681),K681-(K681*L681)-(K681*Q681)),"")</t>
  </si>
  <si>
    <t>=IF($K$7="GBP",NL("First","Sales Price","Unit Price","Item No.","@@"&amp;$G681,"Ending Date","@@","Sales Type","All Customers","Currency Code","@@"),IF($K$7="EUR",NL("First","Sales Price","Unit Price","Item No.","@@"&amp;$G681,"Ending Date","@@","Sales Type","All Customers","Currency Code","@@")*'New Quote Discounts'!$K$3,NL("First","Sales Price","Unit Price","Item No.","@@"&amp;$G681,"Ending Date","@@","Sales Type","All Customers","Currency Code","@@")*'New Quote Discounts'!$K$4))</t>
  </si>
  <si>
    <t>=IFERROR(IF(NL("First","Sales Line Discount","Line Discount %","Code","@@"&amp;$G681,"Sales Type","Customer","Sales Code",$C$3)="",M681,NL("First","Sales Line Discount","Line Discount %","Code","@@"&amp;$G681,"Sales Type","Customer","Sales Code",$C$3)/100),0)</t>
  </si>
  <si>
    <t>=IFERROR(NL("First","Sales Line Discount","Line Discount %","Code","@@"&amp;$B681,"Sales Type","Customer","Sales Code",$C$3,"Type","Item Discount Group")/100,$N681)</t>
  </si>
  <si>
    <t>=IFERROR(K681/F681,"")</t>
  </si>
  <si>
    <t>=IF($P$7="EUR",(K681*1.8)/F681,(K681*1.8)/F681)</t>
  </si>
  <si>
    <t>=IF(VLOOKUP(B681,Product_Group_Discounts,3,FALSE)="",'New Quote Discounts'!$D$7,VLOOKUP(B681,Product_Group_Discounts,3,FALSE))</t>
  </si>
  <si>
    <t>5012568029343</t>
  </si>
  <si>
    <t>=IF($J$7="GBP",K681,IF($J$7="EUR",L681,M681))</t>
  </si>
  <si>
    <t>=(K681-J681)/K681</t>
  </si>
  <si>
    <t>28.5</t>
  </si>
  <si>
    <t>=IFERROR(IF('Price List'!$E$3="QUOTE",K682-(K682*Q682),K682-(K682*L682)-(K682*Q682)),"")</t>
  </si>
  <si>
    <t>=IF($K$7="GBP",NL("First","Sales Price","Unit Price","Item No.","@@"&amp;$G682,"Ending Date","@@","Sales Type","All Customers","Currency Code","@@"),IF($K$7="EUR",NL("First","Sales Price","Unit Price","Item No.","@@"&amp;$G682,"Ending Date","@@","Sales Type","All Customers","Currency Code","@@")*'New Quote Discounts'!$K$3,NL("First","Sales Price","Unit Price","Item No.","@@"&amp;$G682,"Ending Date","@@","Sales Type","All Customers","Currency Code","@@")*'New Quote Discounts'!$K$4))</t>
  </si>
  <si>
    <t>=IFERROR(IF(NL("First","Sales Line Discount","Line Discount %","Code","@@"&amp;$G682,"Sales Type","Customer","Sales Code",$C$3)="",M682,NL("First","Sales Line Discount","Line Discount %","Code","@@"&amp;$G682,"Sales Type","Customer","Sales Code",$C$3)/100),0)</t>
  </si>
  <si>
    <t>=IFERROR(NL("First","Sales Line Discount","Line Discount %","Code","@@"&amp;$B682,"Sales Type","Customer","Sales Code",$C$3,"Type","Item Discount Group")/100,$N682)</t>
  </si>
  <si>
    <t>=IFERROR(K682/F682,"")</t>
  </si>
  <si>
    <t>=IF($P$7="EUR",(K682*1.8)/F682,(K682*1.8)/F682)</t>
  </si>
  <si>
    <t>=IF(VLOOKUP(B682,Product_Group_Discounts,3,FALSE)="",'New Quote Discounts'!$D$7,VLOOKUP(B682,Product_Group_Discounts,3,FALSE))</t>
  </si>
  <si>
    <t>5012568029824</t>
  </si>
  <si>
    <t>=IF($J$7="GBP",K682,IF($J$7="EUR",L682,M682))</t>
  </si>
  <si>
    <t>=(K682-J682)/K682</t>
  </si>
  <si>
    <t>57</t>
  </si>
  <si>
    <t>=IFERROR(IF('Price List'!$E$3="QUOTE",K683-(K683*Q683),K683-(K683*L683)-(K683*Q683)),"")</t>
  </si>
  <si>
    <t>=IF($K$7="GBP",NL("First","Sales Price","Unit Price","Item No.","@@"&amp;$G683,"Ending Date","@@","Sales Type","All Customers","Currency Code","@@"),IF($K$7="EUR",NL("First","Sales Price","Unit Price","Item No.","@@"&amp;$G683,"Ending Date","@@","Sales Type","All Customers","Currency Code","@@")*'New Quote Discounts'!$K$3,NL("First","Sales Price","Unit Price","Item No.","@@"&amp;$G683,"Ending Date","@@","Sales Type","All Customers","Currency Code","@@")*'New Quote Discounts'!$K$4))</t>
  </si>
  <si>
    <t>=IFERROR(IF(NL("First","Sales Line Discount","Line Discount %","Code","@@"&amp;$G683,"Sales Type","Customer","Sales Code",$C$3)="",M683,NL("First","Sales Line Discount","Line Discount %","Code","@@"&amp;$G683,"Sales Type","Customer","Sales Code",$C$3)/100),0)</t>
  </si>
  <si>
    <t>=IFERROR(NL("First","Sales Line Discount","Line Discount %","Code","@@"&amp;$B683,"Sales Type","Customer","Sales Code",$C$3,"Type","Item Discount Group")/100,$N683)</t>
  </si>
  <si>
    <t>=IFERROR(K683/F683,"")</t>
  </si>
  <si>
    <t>=IF($P$7="EUR",(K683*1.8)/F683,(K683*1.8)/F683)</t>
  </si>
  <si>
    <t>=IF(VLOOKUP(B683,Product_Group_Discounts,3,FALSE)="",'New Quote Discounts'!$D$7,VLOOKUP(B683,Product_Group_Discounts,3,FALSE))</t>
  </si>
  <si>
    <t>5012568029831</t>
  </si>
  <si>
    <t>=IF($J$7="GBP",K683,IF($J$7="EUR",L683,M683))</t>
  </si>
  <si>
    <t>=(K683-J683)/K683</t>
  </si>
  <si>
    <t>=IFERROR(IF('Price List'!$E$3="QUOTE",K684-(K684*Q684),K684-(K684*L684)-(K684*Q684)),"")</t>
  </si>
  <si>
    <t>=IF($K$7="GBP",NL("First","Sales Price","Unit Price","Item No.","@@"&amp;$G684,"Ending Date","@@","Sales Type","All Customers","Currency Code","@@"),IF($K$7="EUR",NL("First","Sales Price","Unit Price","Item No.","@@"&amp;$G684,"Ending Date","@@","Sales Type","All Customers","Currency Code","@@")*'New Quote Discounts'!$K$3,NL("First","Sales Price","Unit Price","Item No.","@@"&amp;$G684,"Ending Date","@@","Sales Type","All Customers","Currency Code","@@")*'New Quote Discounts'!$K$4))</t>
  </si>
  <si>
    <t>=IFERROR(IF(NL("First","Sales Line Discount","Line Discount %","Code","@@"&amp;$G684,"Sales Type","Customer","Sales Code",$C$3)="",M684,NL("First","Sales Line Discount","Line Discount %","Code","@@"&amp;$G684,"Sales Type","Customer","Sales Code",$C$3)/100),0)</t>
  </si>
  <si>
    <t>=IFERROR(NL("First","Sales Line Discount","Line Discount %","Code","@@"&amp;$B684,"Sales Type","Customer","Sales Code",$C$3,"Type","Item Discount Group")/100,$N684)</t>
  </si>
  <si>
    <t>=IFERROR(K684/F684,"")</t>
  </si>
  <si>
    <t>=IF($P$7="EUR",(K684*1.8)/F684,(K684*1.8)/F684)</t>
  </si>
  <si>
    <t>=IF(VLOOKUP(B684,Product_Group_Discounts,3,FALSE)="",'New Quote Discounts'!$D$7,VLOOKUP(B684,Product_Group_Discounts,3,FALSE))</t>
  </si>
  <si>
    <t>5012568029893</t>
  </si>
  <si>
    <t>=IF($J$7="GBP",K684,IF($J$7="EUR",L684,M684))</t>
  </si>
  <si>
    <t>=(K684-J684)/K684</t>
  </si>
  <si>
    <t>=IFERROR(IF('Price List'!$E$3="QUOTE",K685-(K685*Q685),K685-(K685*L685)-(K685*Q685)),"")</t>
  </si>
  <si>
    <t>=IF($K$7="GBP",NL("First","Sales Price","Unit Price","Item No.","@@"&amp;$G685,"Ending Date","@@","Sales Type","All Customers","Currency Code","@@"),IF($K$7="EUR",NL("First","Sales Price","Unit Price","Item No.","@@"&amp;$G685,"Ending Date","@@","Sales Type","All Customers","Currency Code","@@")*'New Quote Discounts'!$K$3,NL("First","Sales Price","Unit Price","Item No.","@@"&amp;$G685,"Ending Date","@@","Sales Type","All Customers","Currency Code","@@")*'New Quote Discounts'!$K$4))</t>
  </si>
  <si>
    <t>=IFERROR(IF(NL("First","Sales Line Discount","Line Discount %","Code","@@"&amp;$G685,"Sales Type","Customer","Sales Code",$C$3)="",M685,NL("First","Sales Line Discount","Line Discount %","Code","@@"&amp;$G685,"Sales Type","Customer","Sales Code",$C$3)/100),0)</t>
  </si>
  <si>
    <t>=IFERROR(NL("First","Sales Line Discount","Line Discount %","Code","@@"&amp;$B685,"Sales Type","Customer","Sales Code",$C$3,"Type","Item Discount Group")/100,$N685)</t>
  </si>
  <si>
    <t>=IFERROR(K685/F685,"")</t>
  </si>
  <si>
    <t>=IF($P$7="EUR",(K685*1.8)/F685,(K685*1.8)/F685)</t>
  </si>
  <si>
    <t>=IF(VLOOKUP(B685,Product_Group_Discounts,3,FALSE)="",'New Quote Discounts'!$D$7,VLOOKUP(B685,Product_Group_Discounts,3,FALSE))</t>
  </si>
  <si>
    <t>5012568029909</t>
  </si>
  <si>
    <t>=IF($J$7="GBP",K685,IF($J$7="EUR",L685,M685))</t>
  </si>
  <si>
    <t>=(K685-J685)/K685</t>
  </si>
  <si>
    <t>=IFERROR(IF('Price List'!$E$3="QUOTE",K686-(K686*Q686),K686-(K686*L686)-(K686*Q686)),"")</t>
  </si>
  <si>
    <t>=IF($K$7="GBP",NL("First","Sales Price","Unit Price","Item No.","@@"&amp;$G686,"Ending Date","@@","Sales Type","All Customers","Currency Code","@@"),IF($K$7="EUR",NL("First","Sales Price","Unit Price","Item No.","@@"&amp;$G686,"Ending Date","@@","Sales Type","All Customers","Currency Code","@@")*'New Quote Discounts'!$K$3,NL("First","Sales Price","Unit Price","Item No.","@@"&amp;$G686,"Ending Date","@@","Sales Type","All Customers","Currency Code","@@")*'New Quote Discounts'!$K$4))</t>
  </si>
  <si>
    <t>=IFERROR(IF(NL("First","Sales Line Discount","Line Discount %","Code","@@"&amp;$G686,"Sales Type","Customer","Sales Code",$C$3)="",M686,NL("First","Sales Line Discount","Line Discount %","Code","@@"&amp;$G686,"Sales Type","Customer","Sales Code",$C$3)/100),0)</t>
  </si>
  <si>
    <t>=IFERROR(NL("First","Sales Line Discount","Line Discount %","Code","@@"&amp;$B686,"Sales Type","Customer","Sales Code",$C$3,"Type","Item Discount Group")/100,$N686)</t>
  </si>
  <si>
    <t>=IFERROR(K686/F686,"")</t>
  </si>
  <si>
    <t>=IF($P$7="EUR",(K686*1.8)/F686,(K686*1.8)/F686)</t>
  </si>
  <si>
    <t>=IF(VLOOKUP(B686,Product_Group_Discounts,3,FALSE)="",'New Quote Discounts'!$D$7,VLOOKUP(B686,Product_Group_Discounts,3,FALSE))</t>
  </si>
  <si>
    <t>5012568029961</t>
  </si>
  <si>
    <t>=IF($J$7="GBP",K686,IF($J$7="EUR",L686,M686))</t>
  </si>
  <si>
    <t>=(K686-J686)/K686</t>
  </si>
  <si>
    <t>=IFERROR(IF('Price List'!$E$3="QUOTE",K687-(K687*Q687),K687-(K687*L687)-(K687*Q687)),"")</t>
  </si>
  <si>
    <t>=IF($K$7="GBP",NL("First","Sales Price","Unit Price","Item No.","@@"&amp;$G687,"Ending Date","@@","Sales Type","All Customers","Currency Code","@@"),IF($K$7="EUR",NL("First","Sales Price","Unit Price","Item No.","@@"&amp;$G687,"Ending Date","@@","Sales Type","All Customers","Currency Code","@@")*'New Quote Discounts'!$K$3,NL("First","Sales Price","Unit Price","Item No.","@@"&amp;$G687,"Ending Date","@@","Sales Type","All Customers","Currency Code","@@")*'New Quote Discounts'!$K$4))</t>
  </si>
  <si>
    <t>=IFERROR(IF(NL("First","Sales Line Discount","Line Discount %","Code","@@"&amp;$G687,"Sales Type","Customer","Sales Code",$C$3)="",M687,NL("First","Sales Line Discount","Line Discount %","Code","@@"&amp;$G687,"Sales Type","Customer","Sales Code",$C$3)/100),0)</t>
  </si>
  <si>
    <t>=IFERROR(NL("First","Sales Line Discount","Line Discount %","Code","@@"&amp;$B687,"Sales Type","Customer","Sales Code",$C$3,"Type","Item Discount Group")/100,$N687)</t>
  </si>
  <si>
    <t>=IFERROR(K687/F687,"")</t>
  </si>
  <si>
    <t>=IF($P$7="EUR",(K687*1.8)/F687,(K687*1.8)/F687)</t>
  </si>
  <si>
    <t>=IF(VLOOKUP(B687,Product_Group_Discounts,3,FALSE)="",'New Quote Discounts'!$D$7,VLOOKUP(B687,Product_Group_Discounts,3,FALSE))</t>
  </si>
  <si>
    <t>5012568029978</t>
  </si>
  <si>
    <t>=IF($J$7="GBP",K687,IF($J$7="EUR",L687,M687))</t>
  </si>
  <si>
    <t>=(K687-J687)/K687</t>
  </si>
  <si>
    <t>=IFERROR(IF('Price List'!$E$3="QUOTE",K688-(K688*Q688),K688-(K688*L688)-(K688*Q688)),"")</t>
  </si>
  <si>
    <t>=IF($K$7="GBP",NL("First","Sales Price","Unit Price","Item No.","@@"&amp;$G688,"Ending Date","@@","Sales Type","All Customers","Currency Code","@@"),IF($K$7="EUR",NL("First","Sales Price","Unit Price","Item No.","@@"&amp;$G688,"Ending Date","@@","Sales Type","All Customers","Currency Code","@@")*'New Quote Discounts'!$K$3,NL("First","Sales Price","Unit Price","Item No.","@@"&amp;$G688,"Ending Date","@@","Sales Type","All Customers","Currency Code","@@")*'New Quote Discounts'!$K$4))</t>
  </si>
  <si>
    <t>=IFERROR(IF(NL("First","Sales Line Discount","Line Discount %","Code","@@"&amp;$G688,"Sales Type","Customer","Sales Code",$C$3)="",M688,NL("First","Sales Line Discount","Line Discount %","Code","@@"&amp;$G688,"Sales Type","Customer","Sales Code",$C$3)/100),0)</t>
  </si>
  <si>
    <t>=IFERROR(NL("First","Sales Line Discount","Line Discount %","Code","@@"&amp;$B688,"Sales Type","Customer","Sales Code",$C$3,"Type","Item Discount Group")/100,$N688)</t>
  </si>
  <si>
    <t>=IFERROR(K688/F688,"")</t>
  </si>
  <si>
    <t>=IF($P$7="EUR",(K688*1.8)/F688,(K688*1.8)/F688)</t>
  </si>
  <si>
    <t>=IF(VLOOKUP(B688,Product_Group_Discounts,3,FALSE)="",'New Quote Discounts'!$D$7,VLOOKUP(B688,Product_Group_Discounts,3,FALSE))</t>
  </si>
  <si>
    <t>5012568029756</t>
  </si>
  <si>
    <t>=IF($J$7="GBP",K688,IF($J$7="EUR",L688,M688))</t>
  </si>
  <si>
    <t>=(K688-J688)/K688</t>
  </si>
  <si>
    <t>=IFERROR(IF('Price List'!$E$3="QUOTE",K689-(K689*Q689),K689-(K689*L689)-(K689*Q689)),"")</t>
  </si>
  <si>
    <t>=IF($K$7="GBP",NL("First","Sales Price","Unit Price","Item No.","@@"&amp;$G689,"Ending Date","@@","Sales Type","All Customers","Currency Code","@@"),IF($K$7="EUR",NL("First","Sales Price","Unit Price","Item No.","@@"&amp;$G689,"Ending Date","@@","Sales Type","All Customers","Currency Code","@@")*'New Quote Discounts'!$K$3,NL("First","Sales Price","Unit Price","Item No.","@@"&amp;$G689,"Ending Date","@@","Sales Type","All Customers","Currency Code","@@")*'New Quote Discounts'!$K$4))</t>
  </si>
  <si>
    <t>=IFERROR(IF(NL("First","Sales Line Discount","Line Discount %","Code","@@"&amp;$G689,"Sales Type","Customer","Sales Code",$C$3)="",M689,NL("First","Sales Line Discount","Line Discount %","Code","@@"&amp;$G689,"Sales Type","Customer","Sales Code",$C$3)/100),0)</t>
  </si>
  <si>
    <t>=IFERROR(NL("First","Sales Line Discount","Line Discount %","Code","@@"&amp;$B689,"Sales Type","Customer","Sales Code",$C$3,"Type","Item Discount Group")/100,$N689)</t>
  </si>
  <si>
    <t>=IFERROR(K689/F689,"")</t>
  </si>
  <si>
    <t>=IF($P$7="EUR",(K689*1.8)/F689,(K689*1.8)/F689)</t>
  </si>
  <si>
    <t>=IF(VLOOKUP(B689,Product_Group_Discounts,3,FALSE)="",'New Quote Discounts'!$D$7,VLOOKUP(B689,Product_Group_Discounts,3,FALSE))</t>
  </si>
  <si>
    <t>5012568029763</t>
  </si>
  <si>
    <t>=IF($J$7="GBP",K689,IF($J$7="EUR",L689,M689))</t>
  </si>
  <si>
    <t>=(K689-J689)/K689</t>
  </si>
  <si>
    <t>=IFERROR(IF('Price List'!$E$3="QUOTE",K690-(K690*Q690),K690-(K690*L690)-(K690*Q690)),"")</t>
  </si>
  <si>
    <t>=IF($K$7="GBP",NL("First","Sales Price","Unit Price","Item No.","@@"&amp;$G690,"Ending Date","@@","Sales Type","All Customers","Currency Code","@@"),IF($K$7="EUR",NL("First","Sales Price","Unit Price","Item No.","@@"&amp;$G690,"Ending Date","@@","Sales Type","All Customers","Currency Code","@@")*'New Quote Discounts'!$K$3,NL("First","Sales Price","Unit Price","Item No.","@@"&amp;$G690,"Ending Date","@@","Sales Type","All Customers","Currency Code","@@")*'New Quote Discounts'!$K$4))</t>
  </si>
  <si>
    <t>=IFERROR(IF(NL("First","Sales Line Discount","Line Discount %","Code","@@"&amp;$G690,"Sales Type","Customer","Sales Code",$C$3)="",M690,NL("First","Sales Line Discount","Line Discount %","Code","@@"&amp;$G690,"Sales Type","Customer","Sales Code",$C$3)/100),0)</t>
  </si>
  <si>
    <t>=IFERROR(NL("First","Sales Line Discount","Line Discount %","Code","@@"&amp;$B690,"Sales Type","Customer","Sales Code",$C$3,"Type","Item Discount Group")/100,$N690)</t>
  </si>
  <si>
    <t>=IFERROR(K690/F690,"")</t>
  </si>
  <si>
    <t>=IF($P$7="EUR",(K690*1.8)/F690,(K690*1.8)/F690)</t>
  </si>
  <si>
    <t>=IF(VLOOKUP(B690,Product_Group_Discounts,3,FALSE)="",'New Quote Discounts'!$D$7,VLOOKUP(B690,Product_Group_Discounts,3,FALSE))</t>
  </si>
  <si>
    <t>5012568040201</t>
  </si>
  <si>
    <t>=IF($J$7="GBP",K690,IF($J$7="EUR",L690,M690))</t>
  </si>
  <si>
    <t>=(K690-J690)/K690</t>
  </si>
  <si>
    <t>36</t>
  </si>
  <si>
    <t>=IFERROR(IF('Price List'!$E$3="QUOTE",K691-(K691*Q691),K691-(K691*L691)-(K691*Q691)),"")</t>
  </si>
  <si>
    <t>=IF($K$7="GBP",NL("First","Sales Price","Unit Price","Item No.","@@"&amp;$G691,"Ending Date","@@","Sales Type","All Customers","Currency Code","@@"),IF($K$7="EUR",NL("First","Sales Price","Unit Price","Item No.","@@"&amp;$G691,"Ending Date","@@","Sales Type","All Customers","Currency Code","@@")*'New Quote Discounts'!$K$3,NL("First","Sales Price","Unit Price","Item No.","@@"&amp;$G691,"Ending Date","@@","Sales Type","All Customers","Currency Code","@@")*'New Quote Discounts'!$K$4))</t>
  </si>
  <si>
    <t>=IFERROR(IF(NL("First","Sales Line Discount","Line Discount %","Code","@@"&amp;$G691,"Sales Type","Customer","Sales Code",$C$3)="",M691,NL("First","Sales Line Discount","Line Discount %","Code","@@"&amp;$G691,"Sales Type","Customer","Sales Code",$C$3)/100),0)</t>
  </si>
  <si>
    <t>=IFERROR(NL("First","Sales Line Discount","Line Discount %","Code","@@"&amp;$B691,"Sales Type","Customer","Sales Code",$C$3,"Type","Item Discount Group")/100,$N691)</t>
  </si>
  <si>
    <t>=IFERROR(K691/F691,"")</t>
  </si>
  <si>
    <t>=IF($P$7="EUR",(K691*1.8)/F691,(K691*1.8)/F691)</t>
  </si>
  <si>
    <t>=IF(VLOOKUP(B691,Product_Group_Discounts,3,FALSE)="",'New Quote Discounts'!$D$7,VLOOKUP(B691,Product_Group_Discounts,3,FALSE))</t>
  </si>
  <si>
    <t>5012568040171</t>
  </si>
  <si>
    <t>=IF($J$7="GBP",K691,IF($J$7="EUR",L691,M691))</t>
  </si>
  <si>
    <t>=(K691-J691)/K691</t>
  </si>
  <si>
    <t>=IFERROR(IF('Price List'!$E$3="QUOTE",K692-(K692*Q692),K692-(K692*L692)-(K692*Q692)),"")</t>
  </si>
  <si>
    <t>=IF($K$7="GBP",NL("First","Sales Price","Unit Price","Item No.","@@"&amp;$G692,"Ending Date","@@","Sales Type","All Customers","Currency Code","@@"),IF($K$7="EUR",NL("First","Sales Price","Unit Price","Item No.","@@"&amp;$G692,"Ending Date","@@","Sales Type","All Customers","Currency Code","@@")*'New Quote Discounts'!$K$3,NL("First","Sales Price","Unit Price","Item No.","@@"&amp;$G692,"Ending Date","@@","Sales Type","All Customers","Currency Code","@@")*'New Quote Discounts'!$K$4))</t>
  </si>
  <si>
    <t>=IFERROR(IF(NL("First","Sales Line Discount","Line Discount %","Code","@@"&amp;$G692,"Sales Type","Customer","Sales Code",$C$3)="",M692,NL("First","Sales Line Discount","Line Discount %","Code","@@"&amp;$G692,"Sales Type","Customer","Sales Code",$C$3)/100),0)</t>
  </si>
  <si>
    <t>=IFERROR(NL("First","Sales Line Discount","Line Discount %","Code","@@"&amp;$B692,"Sales Type","Customer","Sales Code",$C$3,"Type","Item Discount Group")/100,$N692)</t>
  </si>
  <si>
    <t>=IFERROR(K692/F692,"")</t>
  </si>
  <si>
    <t>=IF($P$7="EUR",(K692*1.8)/F692,(K692*1.8)/F692)</t>
  </si>
  <si>
    <t>=IF(VLOOKUP(B692,Product_Group_Discounts,3,FALSE)="",'New Quote Discounts'!$D$7,VLOOKUP(B692,Product_Group_Discounts,3,FALSE))</t>
  </si>
  <si>
    <t>5012568029688</t>
  </si>
  <si>
    <t>=IF($J$7="GBP",K692,IF($J$7="EUR",L692,M692))</t>
  </si>
  <si>
    <t>=(K692-J692)/K692</t>
  </si>
  <si>
    <t>=IFERROR(IF('Price List'!$E$3="QUOTE",K693-(K693*Q693),K693-(K693*L693)-(K693*Q693)),"")</t>
  </si>
  <si>
    <t>=IF($K$7="GBP",NL("First","Sales Price","Unit Price","Item No.","@@"&amp;$G693,"Ending Date","@@","Sales Type","All Customers","Currency Code","@@"),IF($K$7="EUR",NL("First","Sales Price","Unit Price","Item No.","@@"&amp;$G693,"Ending Date","@@","Sales Type","All Customers","Currency Code","@@")*'New Quote Discounts'!$K$3,NL("First","Sales Price","Unit Price","Item No.","@@"&amp;$G693,"Ending Date","@@","Sales Type","All Customers","Currency Code","@@")*'New Quote Discounts'!$K$4))</t>
  </si>
  <si>
    <t>=IFERROR(IF(NL("First","Sales Line Discount","Line Discount %","Code","@@"&amp;$G693,"Sales Type","Customer","Sales Code",$C$3)="",M693,NL("First","Sales Line Discount","Line Discount %","Code","@@"&amp;$G693,"Sales Type","Customer","Sales Code",$C$3)/100),0)</t>
  </si>
  <si>
    <t>=IFERROR(NL("First","Sales Line Discount","Line Discount %","Code","@@"&amp;$B693,"Sales Type","Customer","Sales Code",$C$3,"Type","Item Discount Group")/100,$N693)</t>
  </si>
  <si>
    <t>=IFERROR(K693/F693,"")</t>
  </si>
  <si>
    <t>=IF($P$7="EUR",(K693*1.8)/F693,(K693*1.8)/F693)</t>
  </si>
  <si>
    <t>=IF(VLOOKUP(B693,Product_Group_Discounts,3,FALSE)="",'New Quote Discounts'!$D$7,VLOOKUP(B693,Product_Group_Discounts,3,FALSE))</t>
  </si>
  <si>
    <t>5012568029695</t>
  </si>
  <si>
    <t>=IF($J$7="GBP",K693,IF($J$7="EUR",L693,M693))</t>
  </si>
  <si>
    <t>=(K693-J693)/K693</t>
  </si>
  <si>
    <t>84</t>
  </si>
  <si>
    <t>=IFERROR(IF('Price List'!$E$3="QUOTE",K694-(K694*Q694),K694-(K694*L694)-(K694*Q694)),"")</t>
  </si>
  <si>
    <t>=IF($K$7="GBP",NL("First","Sales Price","Unit Price","Item No.","@@"&amp;$G694,"Ending Date","@@","Sales Type","All Customers","Currency Code","@@"),IF($K$7="EUR",NL("First","Sales Price","Unit Price","Item No.","@@"&amp;$G694,"Ending Date","@@","Sales Type","All Customers","Currency Code","@@")*'New Quote Discounts'!$K$3,NL("First","Sales Price","Unit Price","Item No.","@@"&amp;$G694,"Ending Date","@@","Sales Type","All Customers","Currency Code","@@")*'New Quote Discounts'!$K$4))</t>
  </si>
  <si>
    <t>=IFERROR(IF(NL("First","Sales Line Discount","Line Discount %","Code","@@"&amp;$G694,"Sales Type","Customer","Sales Code",$C$3)="",M694,NL("First","Sales Line Discount","Line Discount %","Code","@@"&amp;$G694,"Sales Type","Customer","Sales Code",$C$3)/100),0)</t>
  </si>
  <si>
    <t>=IFERROR(NL("First","Sales Line Discount","Line Discount %","Code","@@"&amp;$B694,"Sales Type","Customer","Sales Code",$C$3,"Type","Item Discount Group")/100,$N694)</t>
  </si>
  <si>
    <t>=IFERROR(K694/F694,"")</t>
  </si>
  <si>
    <t>=IF($P$7="EUR",(K694*1.8)/F694,(K694*1.8)/F694)</t>
  </si>
  <si>
    <t>=IF(VLOOKUP(B694,Product_Group_Discounts,3,FALSE)="",'New Quote Discounts'!$D$7,VLOOKUP(B694,Product_Group_Discounts,3,FALSE))</t>
  </si>
  <si>
    <t>5012568029985</t>
  </si>
  <si>
    <t>=IF($J$7="GBP",K694,IF($J$7="EUR",L694,M694))</t>
  </si>
  <si>
    <t>=(K694-J694)/K694</t>
  </si>
  <si>
    <t>=IFERROR(IF('Price List'!$E$3="QUOTE",K695-(K695*Q695),K695-(K695*L695)-(K695*Q695)),"")</t>
  </si>
  <si>
    <t>=IF($K$7="GBP",NL("First","Sales Price","Unit Price","Item No.","@@"&amp;$G695,"Ending Date","@@","Sales Type","All Customers","Currency Code","@@"),IF($K$7="EUR",NL("First","Sales Price","Unit Price","Item No.","@@"&amp;$G695,"Ending Date","@@","Sales Type","All Customers","Currency Code","@@")*'New Quote Discounts'!$K$3,NL("First","Sales Price","Unit Price","Item No.","@@"&amp;$G695,"Ending Date","@@","Sales Type","All Customers","Currency Code","@@")*'New Quote Discounts'!$K$4))</t>
  </si>
  <si>
    <t>=IFERROR(IF(NL("First","Sales Line Discount","Line Discount %","Code","@@"&amp;$G695,"Sales Type","Customer","Sales Code",$C$3)="",M695,NL("First","Sales Line Discount","Line Discount %","Code","@@"&amp;$G695,"Sales Type","Customer","Sales Code",$C$3)/100),0)</t>
  </si>
  <si>
    <t>=IFERROR(NL("First","Sales Line Discount","Line Discount %","Code","@@"&amp;$B695,"Sales Type","Customer","Sales Code",$C$3,"Type","Item Discount Group")/100,$N695)</t>
  </si>
  <si>
    <t>=IFERROR(K695/F695,"")</t>
  </si>
  <si>
    <t>=IF($P$7="EUR",(K695*1.8)/F695,(K695*1.8)/F695)</t>
  </si>
  <si>
    <t>=IF(VLOOKUP(B695,Product_Group_Discounts,3,FALSE)="",'New Quote Discounts'!$D$7,VLOOKUP(B695,Product_Group_Discounts,3,FALSE))</t>
  </si>
  <si>
    <t>5012568037171</t>
  </si>
  <si>
    <t>=IF($J$7="GBP",K695,IF($J$7="EUR",L695,M695))</t>
  </si>
  <si>
    <t>=(K695-J695)/K695</t>
  </si>
  <si>
    <t>=IFERROR(IF('Price List'!$E$3="QUOTE",K696-(K696*Q696),K696-(K696*L696)-(K696*Q696)),"")</t>
  </si>
  <si>
    <t>=IF($K$7="GBP",NL("First","Sales Price","Unit Price","Item No.","@@"&amp;$G696,"Ending Date","@@","Sales Type","All Customers","Currency Code","@@"),IF($K$7="EUR",NL("First","Sales Price","Unit Price","Item No.","@@"&amp;$G696,"Ending Date","@@","Sales Type","All Customers","Currency Code","@@")*'New Quote Discounts'!$K$3,NL("First","Sales Price","Unit Price","Item No.","@@"&amp;$G696,"Ending Date","@@","Sales Type","All Customers","Currency Code","@@")*'New Quote Discounts'!$K$4))</t>
  </si>
  <si>
    <t>=IFERROR(IF(NL("First","Sales Line Discount","Line Discount %","Code","@@"&amp;$G696,"Sales Type","Customer","Sales Code",$C$3)="",M696,NL("First","Sales Line Discount","Line Discount %","Code","@@"&amp;$G696,"Sales Type","Customer","Sales Code",$C$3)/100),0)</t>
  </si>
  <si>
    <t>=IFERROR(NL("First","Sales Line Discount","Line Discount %","Code","@@"&amp;$B696,"Sales Type","Customer","Sales Code",$C$3,"Type","Item Discount Group")/100,$N696)</t>
  </si>
  <si>
    <t>=IFERROR(K696/F696,"")</t>
  </si>
  <si>
    <t>=IF($P$7="EUR",(K696*1.8)/F696,(K696*1.8)/F696)</t>
  </si>
  <si>
    <t>=IF(VLOOKUP(B696,Product_Group_Discounts,3,FALSE)="",'New Quote Discounts'!$D$7,VLOOKUP(B696,Product_Group_Discounts,3,FALSE))</t>
  </si>
  <si>
    <t>5012568037188</t>
  </si>
  <si>
    <t>=IF($J$7="GBP",K696,IF($J$7="EUR",L696,M696))</t>
  </si>
  <si>
    <t>=(K696-J696)/K696</t>
  </si>
  <si>
    <t>=IFERROR(IF('Price List'!$E$3="QUOTE",K697-(K697*Q697),K697-(K697*L697)-(K697*Q697)),"")</t>
  </si>
  <si>
    <t>=IF($K$7="GBP",NL("First","Sales Price","Unit Price","Item No.","@@"&amp;$G697,"Ending Date","@@","Sales Type","All Customers","Currency Code","@@"),IF($K$7="EUR",NL("First","Sales Price","Unit Price","Item No.","@@"&amp;$G697,"Ending Date","@@","Sales Type","All Customers","Currency Code","@@")*'New Quote Discounts'!$K$3,NL("First","Sales Price","Unit Price","Item No.","@@"&amp;$G697,"Ending Date","@@","Sales Type","All Customers","Currency Code","@@")*'New Quote Discounts'!$K$4))</t>
  </si>
  <si>
    <t>=IFERROR(IF(NL("First","Sales Line Discount","Line Discount %","Code","@@"&amp;$G697,"Sales Type","Customer","Sales Code",$C$3)="",M697,NL("First","Sales Line Discount","Line Discount %","Code","@@"&amp;$G697,"Sales Type","Customer","Sales Code",$C$3)/100),0)</t>
  </si>
  <si>
    <t>=IFERROR(NL("First","Sales Line Discount","Line Discount %","Code","@@"&amp;$B697,"Sales Type","Customer","Sales Code",$C$3,"Type","Item Discount Group")/100,$N697)</t>
  </si>
  <si>
    <t>=IFERROR(K697/F697,"")</t>
  </si>
  <si>
    <t>=IF($P$7="EUR",(K697*1.8)/F697,(K697*1.8)/F697)</t>
  </si>
  <si>
    <t>=IF(VLOOKUP(B697,Product_Group_Discounts,3,FALSE)="",'New Quote Discounts'!$D$7,VLOOKUP(B697,Product_Group_Discounts,3,FALSE))</t>
  </si>
  <si>
    <t>5012568037331</t>
  </si>
  <si>
    <t>=IF($J$7="GBP",K697,IF($J$7="EUR",L697,M697))</t>
  </si>
  <si>
    <t>=(K697-J697)/K697</t>
  </si>
  <si>
    <t>=IFERROR(IF('Price List'!$E$3="QUOTE",K698-(K698*Q698),K698-(K698*L698)-(K698*Q698)),"")</t>
  </si>
  <si>
    <t>=IF($K$7="GBP",NL("First","Sales Price","Unit Price","Item No.","@@"&amp;$G698,"Ending Date","@@","Sales Type","All Customers","Currency Code","@@"),IF($K$7="EUR",NL("First","Sales Price","Unit Price","Item No.","@@"&amp;$G698,"Ending Date","@@","Sales Type","All Customers","Currency Code","@@")*'New Quote Discounts'!$K$3,NL("First","Sales Price","Unit Price","Item No.","@@"&amp;$G698,"Ending Date","@@","Sales Type","All Customers","Currency Code","@@")*'New Quote Discounts'!$K$4))</t>
  </si>
  <si>
    <t>=IFERROR(IF(NL("First","Sales Line Discount","Line Discount %","Code","@@"&amp;$G698,"Sales Type","Customer","Sales Code",$C$3)="",M698,NL("First","Sales Line Discount","Line Discount %","Code","@@"&amp;$G698,"Sales Type","Customer","Sales Code",$C$3)/100),0)</t>
  </si>
  <si>
    <t>=IFERROR(NL("First","Sales Line Discount","Line Discount %","Code","@@"&amp;$B698,"Sales Type","Customer","Sales Code",$C$3,"Type","Item Discount Group")/100,$N698)</t>
  </si>
  <si>
    <t>=IFERROR(K698/F698,"")</t>
  </si>
  <si>
    <t>=IF($P$7="EUR",(K698*1.8)/F698,(K698*1.8)/F698)</t>
  </si>
  <si>
    <t>=IF(VLOOKUP(B698,Product_Group_Discounts,3,FALSE)="",'New Quote Discounts'!$D$7,VLOOKUP(B698,Product_Group_Discounts,3,FALSE))</t>
  </si>
  <si>
    <t>5012568037348</t>
  </si>
  <si>
    <t>=IF($J$7="GBP",K698,IF($J$7="EUR",L698,M698))</t>
  </si>
  <si>
    <t>=(K698-J698)/K698</t>
  </si>
  <si>
    <t>=IFERROR(IF('Price List'!$E$3="QUOTE",K699-(K699*Q699),K699-(K699*L699)-(K699*Q699)),"")</t>
  </si>
  <si>
    <t>=IF($K$7="GBP",NL("First","Sales Price","Unit Price","Item No.","@@"&amp;$G699,"Ending Date","@@","Sales Type","All Customers","Currency Code","@@"),IF($K$7="EUR",NL("First","Sales Price","Unit Price","Item No.","@@"&amp;$G699,"Ending Date","@@","Sales Type","All Customers","Currency Code","@@")*'New Quote Discounts'!$K$3,NL("First","Sales Price","Unit Price","Item No.","@@"&amp;$G699,"Ending Date","@@","Sales Type","All Customers","Currency Code","@@")*'New Quote Discounts'!$K$4))</t>
  </si>
  <si>
    <t>=IFERROR(IF(NL("First","Sales Line Discount","Line Discount %","Code","@@"&amp;$G699,"Sales Type","Customer","Sales Code",$C$3)="",M699,NL("First","Sales Line Discount","Line Discount %","Code","@@"&amp;$G699,"Sales Type","Customer","Sales Code",$C$3)/100),0)</t>
  </si>
  <si>
    <t>=IFERROR(NL("First","Sales Line Discount","Line Discount %","Code","@@"&amp;$B699,"Sales Type","Customer","Sales Code",$C$3,"Type","Item Discount Group")/100,$N699)</t>
  </si>
  <si>
    <t>=IFERROR(K699/F699,"")</t>
  </si>
  <si>
    <t>=IF($P$7="EUR",(K699*1.8)/F699,(K699*1.8)/F699)</t>
  </si>
  <si>
    <t>=IF(VLOOKUP(B699,Product_Group_Discounts,3,FALSE)="",'New Quote Discounts'!$D$7,VLOOKUP(B699,Product_Group_Discounts,3,FALSE))</t>
  </si>
  <si>
    <t>5012568224779</t>
  </si>
  <si>
    <t>=IF($J$7="GBP",K699,IF($J$7="EUR",L699,M699))</t>
  </si>
  <si>
    <t>=(K699-J699)/K699</t>
  </si>
  <si>
    <t>=IFERROR(IF('Price List'!$E$3="QUOTE",K700-(K700*Q700),K700-(K700*L700)-(K700*Q700)),"")</t>
  </si>
  <si>
    <t>=IF($K$7="GBP",NL("First","Sales Price","Unit Price","Item No.","@@"&amp;$G700,"Ending Date","@@","Sales Type","All Customers","Currency Code","@@"),IF($K$7="EUR",NL("First","Sales Price","Unit Price","Item No.","@@"&amp;$G700,"Ending Date","@@","Sales Type","All Customers","Currency Code","@@")*'New Quote Discounts'!$K$3,NL("First","Sales Price","Unit Price","Item No.","@@"&amp;$G700,"Ending Date","@@","Sales Type","All Customers","Currency Code","@@")*'New Quote Discounts'!$K$4))</t>
  </si>
  <si>
    <t>=IFERROR(IF(NL("First","Sales Line Discount","Line Discount %","Code","@@"&amp;$G700,"Sales Type","Customer","Sales Code",$C$3)="",M700,NL("First","Sales Line Discount","Line Discount %","Code","@@"&amp;$G700,"Sales Type","Customer","Sales Code",$C$3)/100),0)</t>
  </si>
  <si>
    <t>=IFERROR(NL("First","Sales Line Discount","Line Discount %","Code","@@"&amp;$B700,"Sales Type","Customer","Sales Code",$C$3,"Type","Item Discount Group")/100,$N700)</t>
  </si>
  <si>
    <t>=IFERROR(K700/F700,"")</t>
  </si>
  <si>
    <t>=IF($P$7="EUR",(K700*1.8)/F700,(K700*1.8)/F700)</t>
  </si>
  <si>
    <t>=IF(VLOOKUP(B700,Product_Group_Discounts,3,FALSE)="",'New Quote Discounts'!$D$7,VLOOKUP(B700,Product_Group_Discounts,3,FALSE))</t>
  </si>
  <si>
    <t>5012568224786</t>
  </si>
  <si>
    <t>=IF($J$7="GBP",K700,IF($J$7="EUR",L700,M700))</t>
  </si>
  <si>
    <t>=(K700-J700)/K700</t>
  </si>
  <si>
    <t>=IFERROR(IF('Price List'!$E$3="QUOTE",K701-(K701*Q701),K701-(K701*L701)-(K701*Q701)),"")</t>
  </si>
  <si>
    <t>=IF($K$7="GBP",NL("First","Sales Price","Unit Price","Item No.","@@"&amp;$G701,"Ending Date","@@","Sales Type","All Customers","Currency Code","@@"),IF($K$7="EUR",NL("First","Sales Price","Unit Price","Item No.","@@"&amp;$G701,"Ending Date","@@","Sales Type","All Customers","Currency Code","@@")*'New Quote Discounts'!$K$3,NL("First","Sales Price","Unit Price","Item No.","@@"&amp;$G701,"Ending Date","@@","Sales Type","All Customers","Currency Code","@@")*'New Quote Discounts'!$K$4))</t>
  </si>
  <si>
    <t>=IFERROR(IF(NL("First","Sales Line Discount","Line Discount %","Code","@@"&amp;$G701,"Sales Type","Customer","Sales Code",$C$3)="",M701,NL("First","Sales Line Discount","Line Discount %","Code","@@"&amp;$G701,"Sales Type","Customer","Sales Code",$C$3)/100),0)</t>
  </si>
  <si>
    <t>=IFERROR(NL("First","Sales Line Discount","Line Discount %","Code","@@"&amp;$B701,"Sales Type","Customer","Sales Code",$C$3,"Type","Item Discount Group")/100,$N701)</t>
  </si>
  <si>
    <t>=IFERROR(K701/F701,"")</t>
  </si>
  <si>
    <t>=IF($P$7="EUR",(K701*1.8)/F701,(K701*1.8)/F701)</t>
  </si>
  <si>
    <t>=IF(VLOOKUP(B701,Product_Group_Discounts,3,FALSE)="",'New Quote Discounts'!$D$7,VLOOKUP(B701,Product_Group_Discounts,3,FALSE))</t>
  </si>
  <si>
    <t>5012568037577</t>
  </si>
  <si>
    <t>=IF($J$7="GBP",K701,IF($J$7="EUR",L701,M701))</t>
  </si>
  <si>
    <t>=(K701-J701)/K701</t>
  </si>
  <si>
    <t>=IFERROR(IF('Price List'!$E$3="QUOTE",K702-(K702*Q702),K702-(K702*L702)-(K702*Q702)),"")</t>
  </si>
  <si>
    <t>=IF($K$7="GBP",NL("First","Sales Price","Unit Price","Item No.","@@"&amp;$G702,"Ending Date","@@","Sales Type","All Customers","Currency Code","@@"),IF($K$7="EUR",NL("First","Sales Price","Unit Price","Item No.","@@"&amp;$G702,"Ending Date","@@","Sales Type","All Customers","Currency Code","@@")*'New Quote Discounts'!$K$3,NL("First","Sales Price","Unit Price","Item No.","@@"&amp;$G702,"Ending Date","@@","Sales Type","All Customers","Currency Code","@@")*'New Quote Discounts'!$K$4))</t>
  </si>
  <si>
    <t>=IFERROR(IF(NL("First","Sales Line Discount","Line Discount %","Code","@@"&amp;$G702,"Sales Type","Customer","Sales Code",$C$3)="",M702,NL("First","Sales Line Discount","Line Discount %","Code","@@"&amp;$G702,"Sales Type","Customer","Sales Code",$C$3)/100),0)</t>
  </si>
  <si>
    <t>=IFERROR(NL("First","Sales Line Discount","Line Discount %","Code","@@"&amp;$B702,"Sales Type","Customer","Sales Code",$C$3,"Type","Item Discount Group")/100,$N702)</t>
  </si>
  <si>
    <t>=IFERROR(K702/F702,"")</t>
  </si>
  <si>
    <t>=IF($P$7="EUR",(K702*1.8)/F702,(K702*1.8)/F702)</t>
  </si>
  <si>
    <t>=IF(VLOOKUP(B702,Product_Group_Discounts,3,FALSE)="",'New Quote Discounts'!$D$7,VLOOKUP(B702,Product_Group_Discounts,3,FALSE))</t>
  </si>
  <si>
    <t>5012568037584</t>
  </si>
  <si>
    <t>=IF($J$7="GBP",K702,IF($J$7="EUR",L702,M702))</t>
  </si>
  <si>
    <t>=(K702-J702)/K702</t>
  </si>
  <si>
    <t>=IFERROR(IF('Price List'!$E$3="QUOTE",K703-(K703*Q703),K703-(K703*L703)-(K703*Q703)),"")</t>
  </si>
  <si>
    <t>=IF($K$7="GBP",NL("First","Sales Price","Unit Price","Item No.","@@"&amp;$G703,"Ending Date","@@","Sales Type","All Customers","Currency Code","@@"),IF($K$7="EUR",NL("First","Sales Price","Unit Price","Item No.","@@"&amp;$G703,"Ending Date","@@","Sales Type","All Customers","Currency Code","@@")*'New Quote Discounts'!$K$3,NL("First","Sales Price","Unit Price","Item No.","@@"&amp;$G703,"Ending Date","@@","Sales Type","All Customers","Currency Code","@@")*'New Quote Discounts'!$K$4))</t>
  </si>
  <si>
    <t>=IFERROR(IF(NL("First","Sales Line Discount","Line Discount %","Code","@@"&amp;$G703,"Sales Type","Customer","Sales Code",$C$3)="",M703,NL("First","Sales Line Discount","Line Discount %","Code","@@"&amp;$G703,"Sales Type","Customer","Sales Code",$C$3)/100),0)</t>
  </si>
  <si>
    <t>=IFERROR(NL("First","Sales Line Discount","Line Discount %","Code","@@"&amp;$B703,"Sales Type","Customer","Sales Code",$C$3,"Type","Item Discount Group")/100,$N703)</t>
  </si>
  <si>
    <t>=IFERROR(K703/F703,"")</t>
  </si>
  <si>
    <t>=IF($P$7="EUR",(K703*1.8)/F703,(K703*1.8)/F703)</t>
  </si>
  <si>
    <t>=IF(VLOOKUP(B703,Product_Group_Discounts,3,FALSE)="",'New Quote Discounts'!$D$7,VLOOKUP(B703,Product_Group_Discounts,3,FALSE))</t>
  </si>
  <si>
    <t>5012568246832</t>
  </si>
  <si>
    <t>=IF($J$7="GBP",K703,IF($J$7="EUR",L703,M703))</t>
  </si>
  <si>
    <t>=(K703-J703)/K703</t>
  </si>
  <si>
    <t>=IFERROR(IF('Price List'!$E$3="QUOTE",K704-(K704*Q704),K704-(K704*L704)-(K704*Q704)),"")</t>
  </si>
  <si>
    <t>=IF($K$7="GBP",NL("First","Sales Price","Unit Price","Item No.","@@"&amp;$G704,"Ending Date","@@","Sales Type","All Customers","Currency Code","@@"),IF($K$7="EUR",NL("First","Sales Price","Unit Price","Item No.","@@"&amp;$G704,"Ending Date","@@","Sales Type","All Customers","Currency Code","@@")*'New Quote Discounts'!$K$3,NL("First","Sales Price","Unit Price","Item No.","@@"&amp;$G704,"Ending Date","@@","Sales Type","All Customers","Currency Code","@@")*'New Quote Discounts'!$K$4))</t>
  </si>
  <si>
    <t>=IFERROR(IF(NL("First","Sales Line Discount","Line Discount %","Code","@@"&amp;$G704,"Sales Type","Customer","Sales Code",$C$3)="",M704,NL("First","Sales Line Discount","Line Discount %","Code","@@"&amp;$G704,"Sales Type","Customer","Sales Code",$C$3)/100),0)</t>
  </si>
  <si>
    <t>=IFERROR(NL("First","Sales Line Discount","Line Discount %","Code","@@"&amp;$B704,"Sales Type","Customer","Sales Code",$C$3,"Type","Item Discount Group")/100,$N704)</t>
  </si>
  <si>
    <t>=IFERROR(K704/F704,"")</t>
  </si>
  <si>
    <t>=IF($P$7="EUR",(K704*1.8)/F704,(K704*1.8)/F704)</t>
  </si>
  <si>
    <t>=IF(VLOOKUP(B704,Product_Group_Discounts,3,FALSE)="",'New Quote Discounts'!$D$7,VLOOKUP(B704,Product_Group_Discounts,3,FALSE))</t>
  </si>
  <si>
    <t>5012568037652</t>
  </si>
  <si>
    <t>=IF($J$7="GBP",K704,IF($J$7="EUR",L704,M704))</t>
  </si>
  <si>
    <t>=(K704-J704)/K704</t>
  </si>
  <si>
    <t>=IFERROR(IF('Price List'!$E$3="QUOTE",K705-(K705*Q705),K705-(K705*L705)-(K705*Q705)),"")</t>
  </si>
  <si>
    <t>=IF($K$7="GBP",NL("First","Sales Price","Unit Price","Item No.","@@"&amp;$G705,"Ending Date","@@","Sales Type","All Customers","Currency Code","@@"),IF($K$7="EUR",NL("First","Sales Price","Unit Price","Item No.","@@"&amp;$G705,"Ending Date","@@","Sales Type","All Customers","Currency Code","@@")*'New Quote Discounts'!$K$3,NL("First","Sales Price","Unit Price","Item No.","@@"&amp;$G705,"Ending Date","@@","Sales Type","All Customers","Currency Code","@@")*'New Quote Discounts'!$K$4))</t>
  </si>
  <si>
    <t>=IFERROR(IF(NL("First","Sales Line Discount","Line Discount %","Code","@@"&amp;$G705,"Sales Type","Customer","Sales Code",$C$3)="",M705,NL("First","Sales Line Discount","Line Discount %","Code","@@"&amp;$G705,"Sales Type","Customer","Sales Code",$C$3)/100),0)</t>
  </si>
  <si>
    <t>=IFERROR(NL("First","Sales Line Discount","Line Discount %","Code","@@"&amp;$B705,"Sales Type","Customer","Sales Code",$C$3,"Type","Item Discount Group")/100,$N705)</t>
  </si>
  <si>
    <t>=IFERROR(K705/F705,"")</t>
  </si>
  <si>
    <t>=IF($P$7="EUR",(K705*1.8)/F705,(K705*1.8)/F705)</t>
  </si>
  <si>
    <t>=IF(VLOOKUP(B705,Product_Group_Discounts,3,FALSE)="",'New Quote Discounts'!$D$7,VLOOKUP(B705,Product_Group_Discounts,3,FALSE))</t>
  </si>
  <si>
    <t>5012568037669</t>
  </si>
  <si>
    <t>=IF($J$7="GBP",K705,IF($J$7="EUR",L705,M705))</t>
  </si>
  <si>
    <t>=(K705-J705)/K705</t>
  </si>
  <si>
    <t>=IFERROR(IF('Price List'!$E$3="QUOTE",K706-(K706*Q706),K706-(K706*L706)-(K706*Q706)),"")</t>
  </si>
  <si>
    <t>=IF($K$7="GBP",NL("First","Sales Price","Unit Price","Item No.","@@"&amp;$G706,"Ending Date","@@","Sales Type","All Customers","Currency Code","@@"),IF($K$7="EUR",NL("First","Sales Price","Unit Price","Item No.","@@"&amp;$G706,"Ending Date","@@","Sales Type","All Customers","Currency Code","@@")*'New Quote Discounts'!$K$3,NL("First","Sales Price","Unit Price","Item No.","@@"&amp;$G706,"Ending Date","@@","Sales Type","All Customers","Currency Code","@@")*'New Quote Discounts'!$K$4))</t>
  </si>
  <si>
    <t>=IFERROR(IF(NL("First","Sales Line Discount","Line Discount %","Code","@@"&amp;$G706,"Sales Type","Customer","Sales Code",$C$3)="",M706,NL("First","Sales Line Discount","Line Discount %","Code","@@"&amp;$G706,"Sales Type","Customer","Sales Code",$C$3)/100),0)</t>
  </si>
  <si>
    <t>=IFERROR(NL("First","Sales Line Discount","Line Discount %","Code","@@"&amp;$B706,"Sales Type","Customer","Sales Code",$C$3,"Type","Item Discount Group")/100,$N706)</t>
  </si>
  <si>
    <t>=IFERROR(K706/F706,"")</t>
  </si>
  <si>
    <t>=IF($P$7="EUR",(K706*1.8)/F706,(K706*1.8)/F706)</t>
  </si>
  <si>
    <t>=IF(VLOOKUP(B706,Product_Group_Discounts,3,FALSE)="",'New Quote Discounts'!$D$7,VLOOKUP(B706,Product_Group_Discounts,3,FALSE))</t>
  </si>
  <si>
    <t>5012568037812</t>
  </si>
  <si>
    <t>=IF($J$7="GBP",K706,IF($J$7="EUR",L706,M706))</t>
  </si>
  <si>
    <t>=(K706-J706)/K706</t>
  </si>
  <si>
    <t>=IFERROR(IF('Price List'!$E$3="QUOTE",K707-(K707*Q707),K707-(K707*L707)-(K707*Q707)),"")</t>
  </si>
  <si>
    <t>=IF($K$7="GBP",NL("First","Sales Price","Unit Price","Item No.","@@"&amp;$G707,"Ending Date","@@","Sales Type","All Customers","Currency Code","@@"),IF($K$7="EUR",NL("First","Sales Price","Unit Price","Item No.","@@"&amp;$G707,"Ending Date","@@","Sales Type","All Customers","Currency Code","@@")*'New Quote Discounts'!$K$3,NL("First","Sales Price","Unit Price","Item No.","@@"&amp;$G707,"Ending Date","@@","Sales Type","All Customers","Currency Code","@@")*'New Quote Discounts'!$K$4))</t>
  </si>
  <si>
    <t>=IFERROR(IF(NL("First","Sales Line Discount","Line Discount %","Code","@@"&amp;$G707,"Sales Type","Customer","Sales Code",$C$3)="",M707,NL("First","Sales Line Discount","Line Discount %","Code","@@"&amp;$G707,"Sales Type","Customer","Sales Code",$C$3)/100),0)</t>
  </si>
  <si>
    <t>=IFERROR(NL("First","Sales Line Discount","Line Discount %","Code","@@"&amp;$B707,"Sales Type","Customer","Sales Code",$C$3,"Type","Item Discount Group")/100,$N707)</t>
  </si>
  <si>
    <t>=IFERROR(K707/F707,"")</t>
  </si>
  <si>
    <t>=IF($P$7="EUR",(K707*1.8)/F707,(K707*1.8)/F707)</t>
  </si>
  <si>
    <t>=IF(VLOOKUP(B707,Product_Group_Discounts,3,FALSE)="",'New Quote Discounts'!$D$7,VLOOKUP(B707,Product_Group_Discounts,3,FALSE))</t>
  </si>
  <si>
    <t>5012568037829</t>
  </si>
  <si>
    <t>=IF($J$7="GBP",K707,IF($J$7="EUR",L707,M707))</t>
  </si>
  <si>
    <t>=(K707-J707)/K707</t>
  </si>
  <si>
    <t>=IFERROR(IF('Price List'!$E$3="QUOTE",K708-(K708*Q708),K708-(K708*L708)-(K708*Q708)),"")</t>
  </si>
  <si>
    <t>=IF($K$7="GBP",NL("First","Sales Price","Unit Price","Item No.","@@"&amp;$G708,"Ending Date","@@","Sales Type","All Customers","Currency Code","@@"),IF($K$7="EUR",NL("First","Sales Price","Unit Price","Item No.","@@"&amp;$G708,"Ending Date","@@","Sales Type","All Customers","Currency Code","@@")*'New Quote Discounts'!$K$3,NL("First","Sales Price","Unit Price","Item No.","@@"&amp;$G708,"Ending Date","@@","Sales Type","All Customers","Currency Code","@@")*'New Quote Discounts'!$K$4))</t>
  </si>
  <si>
    <t>=IFERROR(IF(NL("First","Sales Line Discount","Line Discount %","Code","@@"&amp;$G708,"Sales Type","Customer","Sales Code",$C$3)="",M708,NL("First","Sales Line Discount","Line Discount %","Code","@@"&amp;$G708,"Sales Type","Customer","Sales Code",$C$3)/100),0)</t>
  </si>
  <si>
    <t>=IFERROR(NL("First","Sales Line Discount","Line Discount %","Code","@@"&amp;$B708,"Sales Type","Customer","Sales Code",$C$3,"Type","Item Discount Group")/100,$N708)</t>
  </si>
  <si>
    <t>=IFERROR(K708/F708,"")</t>
  </si>
  <si>
    <t>=IF($P$7="EUR",(K708*1.8)/F708,(K708*1.8)/F708)</t>
  </si>
  <si>
    <t>=IF(VLOOKUP(B708,Product_Group_Discounts,3,FALSE)="",'New Quote Discounts'!$D$7,VLOOKUP(B708,Product_Group_Discounts,3,FALSE))</t>
  </si>
  <si>
    <t>5012568224915</t>
  </si>
  <si>
    <t>=IF($J$7="GBP",K708,IF($J$7="EUR",L708,M708))</t>
  </si>
  <si>
    <t>=(K708-J708)/K708</t>
  </si>
  <si>
    <t>=IFERROR(IF('Price List'!$E$3="QUOTE",K709-(K709*Q709),K709-(K709*L709)-(K709*Q709)),"")</t>
  </si>
  <si>
    <t>=IF($K$7="GBP",NL("First","Sales Price","Unit Price","Item No.","@@"&amp;$G709,"Ending Date","@@","Sales Type","All Customers","Currency Code","@@"),IF($K$7="EUR",NL("First","Sales Price","Unit Price","Item No.","@@"&amp;$G709,"Ending Date","@@","Sales Type","All Customers","Currency Code","@@")*'New Quote Discounts'!$K$3,NL("First","Sales Price","Unit Price","Item No.","@@"&amp;$G709,"Ending Date","@@","Sales Type","All Customers","Currency Code","@@")*'New Quote Discounts'!$K$4))</t>
  </si>
  <si>
    <t>=IFERROR(IF(NL("First","Sales Line Discount","Line Discount %","Code","@@"&amp;$G709,"Sales Type","Customer","Sales Code",$C$3)="",M709,NL("First","Sales Line Discount","Line Discount %","Code","@@"&amp;$G709,"Sales Type","Customer","Sales Code",$C$3)/100),0)</t>
  </si>
  <si>
    <t>=IFERROR(NL("First","Sales Line Discount","Line Discount %","Code","@@"&amp;$B709,"Sales Type","Customer","Sales Code",$C$3,"Type","Item Discount Group")/100,$N709)</t>
  </si>
  <si>
    <t>=IFERROR(K709/F709,"")</t>
  </si>
  <si>
    <t>=IF($P$7="EUR",(K709*1.8)/F709,(K709*1.8)/F709)</t>
  </si>
  <si>
    <t>=IF(VLOOKUP(B709,Product_Group_Discounts,3,FALSE)="",'New Quote Discounts'!$D$7,VLOOKUP(B709,Product_Group_Discounts,3,FALSE))</t>
  </si>
  <si>
    <t>5012568224922</t>
  </si>
  <si>
    <t>=IF($J$7="GBP",K709,IF($J$7="EUR",L709,M709))</t>
  </si>
  <si>
    <t>=(K709-J709)/K709</t>
  </si>
  <si>
    <t>=IFERROR(IF('Price List'!$E$3="QUOTE",K710-(K710*Q710),K710-(K710*L710)-(K710*Q710)),"")</t>
  </si>
  <si>
    <t>=IF($K$7="GBP",NL("First","Sales Price","Unit Price","Item No.","@@"&amp;$G710,"Ending Date","@@","Sales Type","All Customers","Currency Code","@@"),IF($K$7="EUR",NL("First","Sales Price","Unit Price","Item No.","@@"&amp;$G710,"Ending Date","@@","Sales Type","All Customers","Currency Code","@@")*'New Quote Discounts'!$K$3,NL("First","Sales Price","Unit Price","Item No.","@@"&amp;$G710,"Ending Date","@@","Sales Type","All Customers","Currency Code","@@")*'New Quote Discounts'!$K$4))</t>
  </si>
  <si>
    <t>=IFERROR(IF(NL("First","Sales Line Discount","Line Discount %","Code","@@"&amp;$G710,"Sales Type","Customer","Sales Code",$C$3)="",M710,NL("First","Sales Line Discount","Line Discount %","Code","@@"&amp;$G710,"Sales Type","Customer","Sales Code",$C$3)/100),0)</t>
  </si>
  <si>
    <t>=IFERROR(NL("First","Sales Line Discount","Line Discount %","Code","@@"&amp;$B710,"Sales Type","Customer","Sales Code",$C$3,"Type","Item Discount Group")/100,$N710)</t>
  </si>
  <si>
    <t>=IFERROR(K710/F710,"")</t>
  </si>
  <si>
    <t>=IF($P$7="EUR",(K710*1.8)/F710,(K710*1.8)/F710)</t>
  </si>
  <si>
    <t>=IF(VLOOKUP(B710,Product_Group_Discounts,3,FALSE)="",'New Quote Discounts'!$D$7,VLOOKUP(B710,Product_Group_Discounts,3,FALSE))</t>
  </si>
  <si>
    <t>5012568038055</t>
  </si>
  <si>
    <t>=IF($J$7="GBP",K710,IF($J$7="EUR",L710,M710))</t>
  </si>
  <si>
    <t>=(K710-J710)/K710</t>
  </si>
  <si>
    <t>=IFERROR(IF('Price List'!$E$3="QUOTE",K711-(K711*Q711),K711-(K711*L711)-(K711*Q711)),"")</t>
  </si>
  <si>
    <t>=IF($K$7="GBP",NL("First","Sales Price","Unit Price","Item No.","@@"&amp;$G711,"Ending Date","@@","Sales Type","All Customers","Currency Code","@@"),IF($K$7="EUR",NL("First","Sales Price","Unit Price","Item No.","@@"&amp;$G711,"Ending Date","@@","Sales Type","All Customers","Currency Code","@@")*'New Quote Discounts'!$K$3,NL("First","Sales Price","Unit Price","Item No.","@@"&amp;$G711,"Ending Date","@@","Sales Type","All Customers","Currency Code","@@")*'New Quote Discounts'!$K$4))</t>
  </si>
  <si>
    <t>=IFERROR(IF(NL("First","Sales Line Discount","Line Discount %","Code","@@"&amp;$G711,"Sales Type","Customer","Sales Code",$C$3)="",M711,NL("First","Sales Line Discount","Line Discount %","Code","@@"&amp;$G711,"Sales Type","Customer","Sales Code",$C$3)/100),0)</t>
  </si>
  <si>
    <t>=IFERROR(NL("First","Sales Line Discount","Line Discount %","Code","@@"&amp;$B711,"Sales Type","Customer","Sales Code",$C$3,"Type","Item Discount Group")/100,$N711)</t>
  </si>
  <si>
    <t>=IFERROR(K711/F711,"")</t>
  </si>
  <si>
    <t>=IF($P$7="EUR",(K711*1.8)/F711,(K711*1.8)/F711)</t>
  </si>
  <si>
    <t>=IF(VLOOKUP(B711,Product_Group_Discounts,3,FALSE)="",'New Quote Discounts'!$D$7,VLOOKUP(B711,Product_Group_Discounts,3,FALSE))</t>
  </si>
  <si>
    <t>5012568038062</t>
  </si>
  <si>
    <t>=IF($J$7="GBP",K711,IF($J$7="EUR",L711,M711))</t>
  </si>
  <si>
    <t>=(K711-J711)/K711</t>
  </si>
  <si>
    <t>=IFERROR(IF('Price List'!$E$3="QUOTE",K712-(K712*Q712),K712-(K712*L712)-(K712*Q712)),"")</t>
  </si>
  <si>
    <t>=IF($K$7="GBP",NL("First","Sales Price","Unit Price","Item No.","@@"&amp;$G712,"Ending Date","@@","Sales Type","All Customers","Currency Code","@@"),IF($K$7="EUR",NL("First","Sales Price","Unit Price","Item No.","@@"&amp;$G712,"Ending Date","@@","Sales Type","All Customers","Currency Code","@@")*'New Quote Discounts'!$K$3,NL("First","Sales Price","Unit Price","Item No.","@@"&amp;$G712,"Ending Date","@@","Sales Type","All Customers","Currency Code","@@")*'New Quote Discounts'!$K$4))</t>
  </si>
  <si>
    <t>=IFERROR(IF(NL("First","Sales Line Discount","Line Discount %","Code","@@"&amp;$G712,"Sales Type","Customer","Sales Code",$C$3)="",M712,NL("First","Sales Line Discount","Line Discount %","Code","@@"&amp;$G712,"Sales Type","Customer","Sales Code",$C$3)/100),0)</t>
  </si>
  <si>
    <t>=IFERROR(NL("First","Sales Line Discount","Line Discount %","Code","@@"&amp;$B712,"Sales Type","Customer","Sales Code",$C$3,"Type","Item Discount Group")/100,$N712)</t>
  </si>
  <si>
    <t>=IFERROR(K712/F712,"")</t>
  </si>
  <si>
    <t>=IF($P$7="EUR",(K712*1.8)/F712,(K712*1.8)/F712)</t>
  </si>
  <si>
    <t>=IF(VLOOKUP(B712,Product_Group_Discounts,3,FALSE)="",'New Quote Discounts'!$D$7,VLOOKUP(B712,Product_Group_Discounts,3,FALSE))</t>
  </si>
  <si>
    <t>5012568246849</t>
  </si>
  <si>
    <t>=IF($J$7="GBP",K712,IF($J$7="EUR",L712,M712))</t>
  </si>
  <si>
    <t>=(K712-J712)/K712</t>
  </si>
  <si>
    <t>=IFERROR(IF('Price List'!$E$3="QUOTE",K713-(K713*Q713),K713-(K713*L713)-(K713*Q713)),"")</t>
  </si>
  <si>
    <t>=IF($K$7="GBP",NL("First","Sales Price","Unit Price","Item No.","@@"&amp;$G713,"Ending Date","@@","Sales Type","All Customers","Currency Code","@@"),IF($K$7="EUR",NL("First","Sales Price","Unit Price","Item No.","@@"&amp;$G713,"Ending Date","@@","Sales Type","All Customers","Currency Code","@@")*'New Quote Discounts'!$K$3,NL("First","Sales Price","Unit Price","Item No.","@@"&amp;$G713,"Ending Date","@@","Sales Type","All Customers","Currency Code","@@")*'New Quote Discounts'!$K$4))</t>
  </si>
  <si>
    <t>=IFERROR(IF(NL("First","Sales Line Discount","Line Discount %","Code","@@"&amp;$G713,"Sales Type","Customer","Sales Code",$C$3)="",M713,NL("First","Sales Line Discount","Line Discount %","Code","@@"&amp;$G713,"Sales Type","Customer","Sales Code",$C$3)/100),0)</t>
  </si>
  <si>
    <t>=IFERROR(NL("First","Sales Line Discount","Line Discount %","Code","@@"&amp;$B713,"Sales Type","Customer","Sales Code",$C$3,"Type","Item Discount Group")/100,$N713)</t>
  </si>
  <si>
    <t>=IFERROR(K713/F713,"")</t>
  </si>
  <si>
    <t>=IF($P$7="EUR",(K713*1.8)/F713,(K713*1.8)/F713)</t>
  </si>
  <si>
    <t>=IF(VLOOKUP(B713,Product_Group_Discounts,3,FALSE)="",'New Quote Discounts'!$D$7,VLOOKUP(B713,Product_Group_Discounts,3,FALSE))</t>
  </si>
  <si>
    <t>5012568246856</t>
  </si>
  <si>
    <t>=IF($J$7="GBP",K713,IF($J$7="EUR",L713,M713))</t>
  </si>
  <si>
    <t>=(K713-J713)/K713</t>
  </si>
  <si>
    <t>=IFERROR(IF('Price List'!$E$3="QUOTE",K714-(K714*Q714),K714-(K714*L714)-(K714*Q714)),"")</t>
  </si>
  <si>
    <t>=IF($K$7="GBP",NL("First","Sales Price","Unit Price","Item No.","@@"&amp;$G714,"Ending Date","@@","Sales Type","All Customers","Currency Code","@@"),IF($K$7="EUR",NL("First","Sales Price","Unit Price","Item No.","@@"&amp;$G714,"Ending Date","@@","Sales Type","All Customers","Currency Code","@@")*'New Quote Discounts'!$K$3,NL("First","Sales Price","Unit Price","Item No.","@@"&amp;$G714,"Ending Date","@@","Sales Type","All Customers","Currency Code","@@")*'New Quote Discounts'!$K$4))</t>
  </si>
  <si>
    <t>=IFERROR(IF(NL("First","Sales Line Discount","Line Discount %","Code","@@"&amp;$G714,"Sales Type","Customer","Sales Code",$C$3)="",M714,NL("First","Sales Line Discount","Line Discount %","Code","@@"&amp;$G714,"Sales Type","Customer","Sales Code",$C$3)/100),0)</t>
  </si>
  <si>
    <t>=IFERROR(NL("First","Sales Line Discount","Line Discount %","Code","@@"&amp;$B714,"Sales Type","Customer","Sales Code",$C$3,"Type","Item Discount Group")/100,$N714)</t>
  </si>
  <si>
    <t>=IFERROR(K714/F714,"")</t>
  </si>
  <si>
    <t>=IF($P$7="EUR",(K714*1.8)/F714,(K714*1.8)/F714)</t>
  </si>
  <si>
    <t>=IF(VLOOKUP(B714,Product_Group_Discounts,3,FALSE)="",'New Quote Discounts'!$D$7,VLOOKUP(B714,Product_Group_Discounts,3,FALSE))</t>
  </si>
  <si>
    <t>5012568038628</t>
  </si>
  <si>
    <t>=IF($J$7="GBP",K714,IF($J$7="EUR",L714,M714))</t>
  </si>
  <si>
    <t>=(K714-J714)/K714</t>
  </si>
  <si>
    <t>=IFERROR(IF('Price List'!$E$3="QUOTE",K715-(K715*Q715),K715-(K715*L715)-(K715*Q715)),"")</t>
  </si>
  <si>
    <t>=IF($K$7="GBP",NL("First","Sales Price","Unit Price","Item No.","@@"&amp;$G715,"Ending Date","@@","Sales Type","All Customers","Currency Code","@@"),IF($K$7="EUR",NL("First","Sales Price","Unit Price","Item No.","@@"&amp;$G715,"Ending Date","@@","Sales Type","All Customers","Currency Code","@@")*'New Quote Discounts'!$K$3,NL("First","Sales Price","Unit Price","Item No.","@@"&amp;$G715,"Ending Date","@@","Sales Type","All Customers","Currency Code","@@")*'New Quote Discounts'!$K$4))</t>
  </si>
  <si>
    <t>=IFERROR(IF(NL("First","Sales Line Discount","Line Discount %","Code","@@"&amp;$G715,"Sales Type","Customer","Sales Code",$C$3)="",M715,NL("First","Sales Line Discount","Line Discount %","Code","@@"&amp;$G715,"Sales Type","Customer","Sales Code",$C$3)/100),0)</t>
  </si>
  <si>
    <t>=IFERROR(NL("First","Sales Line Discount","Line Discount %","Code","@@"&amp;$B715,"Sales Type","Customer","Sales Code",$C$3,"Type","Item Discount Group")/100,$N715)</t>
  </si>
  <si>
    <t>=IFERROR(K715/F715,"")</t>
  </si>
  <si>
    <t>=IF($P$7="EUR",(K715*1.8)/F715,(K715*1.8)/F715)</t>
  </si>
  <si>
    <t>=IF(VLOOKUP(B715,Product_Group_Discounts,3,FALSE)="",'New Quote Discounts'!$D$7,VLOOKUP(B715,Product_Group_Discounts,3,FALSE))</t>
  </si>
  <si>
    <t>5012568038635</t>
  </si>
  <si>
    <t>=IF($J$7="GBP",K715,IF($J$7="EUR",L715,M715))</t>
  </si>
  <si>
    <t>=(K715-J715)/K715</t>
  </si>
  <si>
    <t>=IFERROR(IF('Price List'!$E$3="QUOTE",K716-(K716*Q716),K716-(K716*L716)-(K716*Q716)),"")</t>
  </si>
  <si>
    <t>=IF($K$7="GBP",NL("First","Sales Price","Unit Price","Item No.","@@"&amp;$G716,"Ending Date","@@","Sales Type","All Customers","Currency Code","@@"),IF($K$7="EUR",NL("First","Sales Price","Unit Price","Item No.","@@"&amp;$G716,"Ending Date","@@","Sales Type","All Customers","Currency Code","@@")*'New Quote Discounts'!$K$3,NL("First","Sales Price","Unit Price","Item No.","@@"&amp;$G716,"Ending Date","@@","Sales Type","All Customers","Currency Code","@@")*'New Quote Discounts'!$K$4))</t>
  </si>
  <si>
    <t>=IFERROR(IF(NL("First","Sales Line Discount","Line Discount %","Code","@@"&amp;$G716,"Sales Type","Customer","Sales Code",$C$3)="",M716,NL("First","Sales Line Discount","Line Discount %","Code","@@"&amp;$G716,"Sales Type","Customer","Sales Code",$C$3)/100),0)</t>
  </si>
  <si>
    <t>=IFERROR(NL("First","Sales Line Discount","Line Discount %","Code","@@"&amp;$B716,"Sales Type","Customer","Sales Code",$C$3,"Type","Item Discount Group")/100,$N716)</t>
  </si>
  <si>
    <t>=IFERROR(K716/F716,"")</t>
  </si>
  <si>
    <t>=IF($P$7="EUR",(K716*1.8)/F716,(K716*1.8)/F716)</t>
  </si>
  <si>
    <t>=IF(VLOOKUP(B716,Product_Group_Discounts,3,FALSE)="",'New Quote Discounts'!$D$7,VLOOKUP(B716,Product_Group_Discounts,3,FALSE))</t>
  </si>
  <si>
    <t>5012568038789</t>
  </si>
  <si>
    <t>=IF($J$7="GBP",K716,IF($J$7="EUR",L716,M716))</t>
  </si>
  <si>
    <t>=(K716-J716)/K716</t>
  </si>
  <si>
    <t>=IFERROR(IF('Price List'!$E$3="QUOTE",K717-(K717*Q717),K717-(K717*L717)-(K717*Q717)),"")</t>
  </si>
  <si>
    <t>=IF($K$7="GBP",NL("First","Sales Price","Unit Price","Item No.","@@"&amp;$G717,"Ending Date","@@","Sales Type","All Customers","Currency Code","@@"),IF($K$7="EUR",NL("First","Sales Price","Unit Price","Item No.","@@"&amp;$G717,"Ending Date","@@","Sales Type","All Customers","Currency Code","@@")*'New Quote Discounts'!$K$3,NL("First","Sales Price","Unit Price","Item No.","@@"&amp;$G717,"Ending Date","@@","Sales Type","All Customers","Currency Code","@@")*'New Quote Discounts'!$K$4))</t>
  </si>
  <si>
    <t>=IFERROR(IF(NL("First","Sales Line Discount","Line Discount %","Code","@@"&amp;$G717,"Sales Type","Customer","Sales Code",$C$3)="",M717,NL("First","Sales Line Discount","Line Discount %","Code","@@"&amp;$G717,"Sales Type","Customer","Sales Code",$C$3)/100),0)</t>
  </si>
  <si>
    <t>=IFERROR(NL("First","Sales Line Discount","Line Discount %","Code","@@"&amp;$B717,"Sales Type","Customer","Sales Code",$C$3,"Type","Item Discount Group")/100,$N717)</t>
  </si>
  <si>
    <t>=IFERROR(K717/F717,"")</t>
  </si>
  <si>
    <t>=IF($P$7="EUR",(K717*1.8)/F717,(K717*1.8)/F717)</t>
  </si>
  <si>
    <t>=IF(VLOOKUP(B717,Product_Group_Discounts,3,FALSE)="",'New Quote Discounts'!$D$7,VLOOKUP(B717,Product_Group_Discounts,3,FALSE))</t>
  </si>
  <si>
    <t>5012568038796</t>
  </si>
  <si>
    <t>=IF($J$7="GBP",K717,IF($J$7="EUR",L717,M717))</t>
  </si>
  <si>
    <t>=(K717-J717)/K717</t>
  </si>
  <si>
    <t>=IFERROR(IF('Price List'!$E$3="QUOTE",K718-(K718*Q718),K718-(K718*L718)-(K718*Q718)),"")</t>
  </si>
  <si>
    <t>=IF($K$7="GBP",NL("First","Sales Price","Unit Price","Item No.","@@"&amp;$G718,"Ending Date","@@","Sales Type","All Customers","Currency Code","@@"),IF($K$7="EUR",NL("First","Sales Price","Unit Price","Item No.","@@"&amp;$G718,"Ending Date","@@","Sales Type","All Customers","Currency Code","@@")*'New Quote Discounts'!$K$3,NL("First","Sales Price","Unit Price","Item No.","@@"&amp;$G718,"Ending Date","@@","Sales Type","All Customers","Currency Code","@@")*'New Quote Discounts'!$K$4))</t>
  </si>
  <si>
    <t>=IFERROR(IF(NL("First","Sales Line Discount","Line Discount %","Code","@@"&amp;$G718,"Sales Type","Customer","Sales Code",$C$3)="",M718,NL("First","Sales Line Discount","Line Discount %","Code","@@"&amp;$G718,"Sales Type","Customer","Sales Code",$C$3)/100),0)</t>
  </si>
  <si>
    <t>=IFERROR(NL("First","Sales Line Discount","Line Discount %","Code","@@"&amp;$B718,"Sales Type","Customer","Sales Code",$C$3,"Type","Item Discount Group")/100,$N718)</t>
  </si>
  <si>
    <t>=IFERROR(K718/F718,"")</t>
  </si>
  <si>
    <t>=IF($P$7="EUR",(K718*1.8)/F718,(K718*1.8)/F718)</t>
  </si>
  <si>
    <t>=IF(VLOOKUP(B718,Product_Group_Discounts,3,FALSE)="",'New Quote Discounts'!$D$7,VLOOKUP(B718,Product_Group_Discounts,3,FALSE))</t>
  </si>
  <si>
    <t>5012568224939</t>
  </si>
  <si>
    <t>=IF($J$7="GBP",K718,IF($J$7="EUR",L718,M718))</t>
  </si>
  <si>
    <t>=(K718-J718)/K718</t>
  </si>
  <si>
    <t>=IFERROR(IF('Price List'!$E$3="QUOTE",K719-(K719*Q719),K719-(K719*L719)-(K719*Q719)),"")</t>
  </si>
  <si>
    <t>=IF($K$7="GBP",NL("First","Sales Price","Unit Price","Item No.","@@"&amp;$G719,"Ending Date","@@","Sales Type","All Customers","Currency Code","@@"),IF($K$7="EUR",NL("First","Sales Price","Unit Price","Item No.","@@"&amp;$G719,"Ending Date","@@","Sales Type","All Customers","Currency Code","@@")*'New Quote Discounts'!$K$3,NL("First","Sales Price","Unit Price","Item No.","@@"&amp;$G719,"Ending Date","@@","Sales Type","All Customers","Currency Code","@@")*'New Quote Discounts'!$K$4))</t>
  </si>
  <si>
    <t>=IFERROR(IF(NL("First","Sales Line Discount","Line Discount %","Code","@@"&amp;$G719,"Sales Type","Customer","Sales Code",$C$3)="",M719,NL("First","Sales Line Discount","Line Discount %","Code","@@"&amp;$G719,"Sales Type","Customer","Sales Code",$C$3)/100),0)</t>
  </si>
  <si>
    <t>=IFERROR(NL("First","Sales Line Discount","Line Discount %","Code","@@"&amp;$B719,"Sales Type","Customer","Sales Code",$C$3,"Type","Item Discount Group")/100,$N719)</t>
  </si>
  <si>
    <t>=IFERROR(K719/F719,"")</t>
  </si>
  <si>
    <t>=IF($P$7="EUR",(K719*1.8)/F719,(K719*1.8)/F719)</t>
  </si>
  <si>
    <t>=IF(VLOOKUP(B719,Product_Group_Discounts,3,FALSE)="",'New Quote Discounts'!$D$7,VLOOKUP(B719,Product_Group_Discounts,3,FALSE))</t>
  </si>
  <si>
    <t>5012568224946</t>
  </si>
  <si>
    <t>=IF($J$7="GBP",K719,IF($J$7="EUR",L719,M719))</t>
  </si>
  <si>
    <t>=(K719-J719)/K719</t>
  </si>
  <si>
    <t>=IFERROR(IF('Price List'!$E$3="QUOTE",K720-(K720*Q720),K720-(K720*L720)-(K720*Q720)),"")</t>
  </si>
  <si>
    <t>=IF($K$7="GBP",NL("First","Sales Price","Unit Price","Item No.","@@"&amp;$G720,"Ending Date","@@","Sales Type","All Customers","Currency Code","@@"),IF($K$7="EUR",NL("First","Sales Price","Unit Price","Item No.","@@"&amp;$G720,"Ending Date","@@","Sales Type","All Customers","Currency Code","@@")*'New Quote Discounts'!$K$3,NL("First","Sales Price","Unit Price","Item No.","@@"&amp;$G720,"Ending Date","@@","Sales Type","All Customers","Currency Code","@@")*'New Quote Discounts'!$K$4))</t>
  </si>
  <si>
    <t>=IFERROR(IF(NL("First","Sales Line Discount","Line Discount %","Code","@@"&amp;$G720,"Sales Type","Customer","Sales Code",$C$3)="",M720,NL("First","Sales Line Discount","Line Discount %","Code","@@"&amp;$G720,"Sales Type","Customer","Sales Code",$C$3)/100),0)</t>
  </si>
  <si>
    <t>=IFERROR(NL("First","Sales Line Discount","Line Discount %","Code","@@"&amp;$B720,"Sales Type","Customer","Sales Code",$C$3,"Type","Item Discount Group")/100,$N720)</t>
  </si>
  <si>
    <t>=IFERROR(K720/F720,"")</t>
  </si>
  <si>
    <t>=IF($P$7="EUR",(K720*1.8)/F720,(K720*1.8)/F720)</t>
  </si>
  <si>
    <t>=IF(VLOOKUP(B720,Product_Group_Discounts,3,FALSE)="",'New Quote Discounts'!$D$7,VLOOKUP(B720,Product_Group_Discounts,3,FALSE))</t>
  </si>
  <si>
    <t>5012568143216</t>
  </si>
  <si>
    <t>=IF($J$7="GBP",K720,IF($J$7="EUR",L720,M720))</t>
  </si>
  <si>
    <t>=(K720-J720)/K720</t>
  </si>
  <si>
    <t>=IFERROR(IF('Price List'!$E$3="QUOTE",K721-(K721*Q721),K721-(K721*L721)-(K721*Q721)),"")</t>
  </si>
  <si>
    <t>=IF($K$7="GBP",NL("First","Sales Price","Unit Price","Item No.","@@"&amp;$G721,"Ending Date","@@","Sales Type","All Customers","Currency Code","@@"),IF($K$7="EUR",NL("First","Sales Price","Unit Price","Item No.","@@"&amp;$G721,"Ending Date","@@","Sales Type","All Customers","Currency Code","@@")*'New Quote Discounts'!$K$3,NL("First","Sales Price","Unit Price","Item No.","@@"&amp;$G721,"Ending Date","@@","Sales Type","All Customers","Currency Code","@@")*'New Quote Discounts'!$K$4))</t>
  </si>
  <si>
    <t>=IFERROR(IF(NL("First","Sales Line Discount","Line Discount %","Code","@@"&amp;$G721,"Sales Type","Customer","Sales Code",$C$3)="",M721,NL("First","Sales Line Discount","Line Discount %","Code","@@"&amp;$G721,"Sales Type","Customer","Sales Code",$C$3)/100),0)</t>
  </si>
  <si>
    <t>=IFERROR(NL("First","Sales Line Discount","Line Discount %","Code","@@"&amp;$B721,"Sales Type","Customer","Sales Code",$C$3,"Type","Item Discount Group")/100,$N721)</t>
  </si>
  <si>
    <t>=IFERROR(K721/F721,"")</t>
  </si>
  <si>
    <t>=IF($P$7="EUR",(K721*1.8)/F721,(K721*1.8)/F721)</t>
  </si>
  <si>
    <t>=IF(VLOOKUP(B721,Product_Group_Discounts,3,FALSE)="",'New Quote Discounts'!$D$7,VLOOKUP(B721,Product_Group_Discounts,3,FALSE))</t>
  </si>
  <si>
    <t>5012568039038</t>
  </si>
  <si>
    <t>=IF($J$7="GBP",K721,IF($J$7="EUR",L721,M721))</t>
  </si>
  <si>
    <t>=(K721-J721)/K721</t>
  </si>
  <si>
    <t>=IFERROR(IF('Price List'!$E$3="QUOTE",K722-(K722*Q722),K722-(K722*L722)-(K722*Q722)),"")</t>
  </si>
  <si>
    <t>=IF($K$7="GBP",NL("First","Sales Price","Unit Price","Item No.","@@"&amp;$G722,"Ending Date","@@","Sales Type","All Customers","Currency Code","@@"),IF($K$7="EUR",NL("First","Sales Price","Unit Price","Item No.","@@"&amp;$G722,"Ending Date","@@","Sales Type","All Customers","Currency Code","@@")*'New Quote Discounts'!$K$3,NL("First","Sales Price","Unit Price","Item No.","@@"&amp;$G722,"Ending Date","@@","Sales Type","All Customers","Currency Code","@@")*'New Quote Discounts'!$K$4))</t>
  </si>
  <si>
    <t>=IFERROR(IF(NL("First","Sales Line Discount","Line Discount %","Code","@@"&amp;$G722,"Sales Type","Customer","Sales Code",$C$3)="",M722,NL("First","Sales Line Discount","Line Discount %","Code","@@"&amp;$G722,"Sales Type","Customer","Sales Code",$C$3)/100),0)</t>
  </si>
  <si>
    <t>=IFERROR(NL("First","Sales Line Discount","Line Discount %","Code","@@"&amp;$B722,"Sales Type","Customer","Sales Code",$C$3,"Type","Item Discount Group")/100,$N722)</t>
  </si>
  <si>
    <t>=IFERROR(K722/F722,"")</t>
  </si>
  <si>
    <t>=IF($P$7="EUR",(K722*1.8)/F722,(K722*1.8)/F722)</t>
  </si>
  <si>
    <t>=IF(VLOOKUP(B722,Product_Group_Discounts,3,FALSE)="",'New Quote Discounts'!$D$7,VLOOKUP(B722,Product_Group_Discounts,3,FALSE))</t>
  </si>
  <si>
    <t>5012568246863</t>
  </si>
  <si>
    <t>=IF($J$7="GBP",K722,IF($J$7="EUR",L722,M722))</t>
  </si>
  <si>
    <t>=(K722-J722)/K722</t>
  </si>
  <si>
    <t>=IFERROR(IF('Price List'!$E$3="QUOTE",K723-(K723*Q723),K723-(K723*L723)-(K723*Q723)),"")</t>
  </si>
  <si>
    <t>=IF($K$7="GBP",NL("First","Sales Price","Unit Price","Item No.","@@"&amp;$G723,"Ending Date","@@","Sales Type","All Customers","Currency Code","@@"),IF($K$7="EUR",NL("First","Sales Price","Unit Price","Item No.","@@"&amp;$G723,"Ending Date","@@","Sales Type","All Customers","Currency Code","@@")*'New Quote Discounts'!$K$3,NL("First","Sales Price","Unit Price","Item No.","@@"&amp;$G723,"Ending Date","@@","Sales Type","All Customers","Currency Code","@@")*'New Quote Discounts'!$K$4))</t>
  </si>
  <si>
    <t>=IFERROR(IF(NL("First","Sales Line Discount","Line Discount %","Code","@@"&amp;$G723,"Sales Type","Customer","Sales Code",$C$3)="",M723,NL("First","Sales Line Discount","Line Discount %","Code","@@"&amp;$G723,"Sales Type","Customer","Sales Code",$C$3)/100),0)</t>
  </si>
  <si>
    <t>=IFERROR(NL("First","Sales Line Discount","Line Discount %","Code","@@"&amp;$B723,"Sales Type","Customer","Sales Code",$C$3,"Type","Item Discount Group")/100,$N723)</t>
  </si>
  <si>
    <t>=IFERROR(K723/F723,"")</t>
  </si>
  <si>
    <t>=IF($P$7="EUR",(K723*1.8)/F723,(K723*1.8)/F723)</t>
  </si>
  <si>
    <t>=IF(VLOOKUP(B723,Product_Group_Discounts,3,FALSE)="",'New Quote Discounts'!$D$7,VLOOKUP(B723,Product_Group_Discounts,3,FALSE))</t>
  </si>
  <si>
    <t>5012568246870</t>
  </si>
  <si>
    <t>=IF($J$7="GBP",K723,IF($J$7="EUR",L723,M723))</t>
  </si>
  <si>
    <t>=(K723-J723)/K723</t>
  </si>
  <si>
    <t>=IFERROR(IF('Price List'!$E$3="QUOTE",K724-(K724*Q724),K724-(K724*L724)-(K724*Q724)),"")</t>
  </si>
  <si>
    <t>=IF($K$7="GBP",NL("First","Sales Price","Unit Price","Item No.","@@"&amp;$G724,"Ending Date","@@","Sales Type","All Customers","Currency Code","@@"),IF($K$7="EUR",NL("First","Sales Price","Unit Price","Item No.","@@"&amp;$G724,"Ending Date","@@","Sales Type","All Customers","Currency Code","@@")*'New Quote Discounts'!$K$3,NL("First","Sales Price","Unit Price","Item No.","@@"&amp;$G724,"Ending Date","@@","Sales Type","All Customers","Currency Code","@@")*'New Quote Discounts'!$K$4))</t>
  </si>
  <si>
    <t>=IFERROR(IF(NL("First","Sales Line Discount","Line Discount %","Code","@@"&amp;$G724,"Sales Type","Customer","Sales Code",$C$3)="",M724,NL("First","Sales Line Discount","Line Discount %","Code","@@"&amp;$G724,"Sales Type","Customer","Sales Code",$C$3)/100),0)</t>
  </si>
  <si>
    <t>=IFERROR(NL("First","Sales Line Discount","Line Discount %","Code","@@"&amp;$B724,"Sales Type","Customer","Sales Code",$C$3,"Type","Item Discount Group")/100,$N724)</t>
  </si>
  <si>
    <t>=IFERROR(K724/F724,"")</t>
  </si>
  <si>
    <t>=IF($P$7="EUR",(K724*1.8)/F724,(K724*1.8)/F724)</t>
  </si>
  <si>
    <t>=IF(VLOOKUP(B724,Product_Group_Discounts,3,FALSE)="",'New Quote Discounts'!$D$7,VLOOKUP(B724,Product_Group_Discounts,3,FALSE))</t>
  </si>
  <si>
    <t>5012568039106</t>
  </si>
  <si>
    <t>=IF($J$7="GBP",K724,IF($J$7="EUR",L724,M724))</t>
  </si>
  <si>
    <t>=(K724-J724)/K724</t>
  </si>
  <si>
    <t>=IFERROR(IF('Price List'!$E$3="QUOTE",K725-(K725*Q725),K725-(K725*L725)-(K725*Q725)),"")</t>
  </si>
  <si>
    <t>=IF($K$7="GBP",NL("First","Sales Price","Unit Price","Item No.","@@"&amp;$G725,"Ending Date","@@","Sales Type","All Customers","Currency Code","@@"),IF($K$7="EUR",NL("First","Sales Price","Unit Price","Item No.","@@"&amp;$G725,"Ending Date","@@","Sales Type","All Customers","Currency Code","@@")*'New Quote Discounts'!$K$3,NL("First","Sales Price","Unit Price","Item No.","@@"&amp;$G725,"Ending Date","@@","Sales Type","All Customers","Currency Code","@@")*'New Quote Discounts'!$K$4))</t>
  </si>
  <si>
    <t>=IFERROR(IF(NL("First","Sales Line Discount","Line Discount %","Code","@@"&amp;$G725,"Sales Type","Customer","Sales Code",$C$3)="",M725,NL("First","Sales Line Discount","Line Discount %","Code","@@"&amp;$G725,"Sales Type","Customer","Sales Code",$C$3)/100),0)</t>
  </si>
  <si>
    <t>=IFERROR(NL("First","Sales Line Discount","Line Discount %","Code","@@"&amp;$B725,"Sales Type","Customer","Sales Code",$C$3,"Type","Item Discount Group")/100,$N725)</t>
  </si>
  <si>
    <t>=IFERROR(K725/F725,"")</t>
  </si>
  <si>
    <t>=IF($P$7="EUR",(K725*1.8)/F725,(K725*1.8)/F725)</t>
  </si>
  <si>
    <t>=IF(VLOOKUP(B725,Product_Group_Discounts,3,FALSE)="",'New Quote Discounts'!$D$7,VLOOKUP(B725,Product_Group_Discounts,3,FALSE))</t>
  </si>
  <si>
    <t>5012568039113</t>
  </si>
  <si>
    <t>=IF($J$7="GBP",K725,IF($J$7="EUR",L725,M725))</t>
  </si>
  <si>
    <t>=(K725-J725)/K725</t>
  </si>
  <si>
    <t>=IFERROR(IF('Price List'!$E$3="QUOTE",K726-(K726*Q726),K726-(K726*L726)-(K726*Q726)),"")</t>
  </si>
  <si>
    <t>=IF($K$7="GBP",NL("First","Sales Price","Unit Price","Item No.","@@"&amp;$G726,"Ending Date","@@","Sales Type","All Customers","Currency Code","@@"),IF($K$7="EUR",NL("First","Sales Price","Unit Price","Item No.","@@"&amp;$G726,"Ending Date","@@","Sales Type","All Customers","Currency Code","@@")*'New Quote Discounts'!$K$3,NL("First","Sales Price","Unit Price","Item No.","@@"&amp;$G726,"Ending Date","@@","Sales Type","All Customers","Currency Code","@@")*'New Quote Discounts'!$K$4))</t>
  </si>
  <si>
    <t>=IFERROR(IF(NL("First","Sales Line Discount","Line Discount %","Code","@@"&amp;$G726,"Sales Type","Customer","Sales Code",$C$3)="",M726,NL("First","Sales Line Discount","Line Discount %","Code","@@"&amp;$G726,"Sales Type","Customer","Sales Code",$C$3)/100),0)</t>
  </si>
  <si>
    <t>=IFERROR(NL("First","Sales Line Discount","Line Discount %","Code","@@"&amp;$B726,"Sales Type","Customer","Sales Code",$C$3,"Type","Item Discount Group")/100,$N726)</t>
  </si>
  <si>
    <t>=IFERROR(K726/F726,"")</t>
  </si>
  <si>
    <t>=IF($P$7="EUR",(K726*1.8)/F726,(K726*1.8)/F726)</t>
  </si>
  <si>
    <t>=IF(VLOOKUP(B726,Product_Group_Discounts,3,FALSE)="",'New Quote Discounts'!$D$7,VLOOKUP(B726,Product_Group_Discounts,3,FALSE))</t>
  </si>
  <si>
    <t>5012568039267</t>
  </si>
  <si>
    <t>=IF($J$7="GBP",K726,IF($J$7="EUR",L726,M726))</t>
  </si>
  <si>
    <t>=(K726-J726)/K726</t>
  </si>
  <si>
    <t>=IFERROR(IF('Price List'!$E$3="QUOTE",K727-(K727*Q727),K727-(K727*L727)-(K727*Q727)),"")</t>
  </si>
  <si>
    <t>=IF($K$7="GBP",NL("First","Sales Price","Unit Price","Item No.","@@"&amp;$G727,"Ending Date","@@","Sales Type","All Customers","Currency Code","@@"),IF($K$7="EUR",NL("First","Sales Price","Unit Price","Item No.","@@"&amp;$G727,"Ending Date","@@","Sales Type","All Customers","Currency Code","@@")*'New Quote Discounts'!$K$3,NL("First","Sales Price","Unit Price","Item No.","@@"&amp;$G727,"Ending Date","@@","Sales Type","All Customers","Currency Code","@@")*'New Quote Discounts'!$K$4))</t>
  </si>
  <si>
    <t>=IFERROR(IF(NL("First","Sales Line Discount","Line Discount %","Code","@@"&amp;$G727,"Sales Type","Customer","Sales Code",$C$3)="",M727,NL("First","Sales Line Discount","Line Discount %","Code","@@"&amp;$G727,"Sales Type","Customer","Sales Code",$C$3)/100),0)</t>
  </si>
  <si>
    <t>=IFERROR(NL("First","Sales Line Discount","Line Discount %","Code","@@"&amp;$B727,"Sales Type","Customer","Sales Code",$C$3,"Type","Item Discount Group")/100,$N727)</t>
  </si>
  <si>
    <t>=IFERROR(K727/F727,"")</t>
  </si>
  <si>
    <t>=IF($P$7="EUR",(K727*1.8)/F727,(K727*1.8)/F727)</t>
  </si>
  <si>
    <t>=IF(VLOOKUP(B727,Product_Group_Discounts,3,FALSE)="",'New Quote Discounts'!$D$7,VLOOKUP(B727,Product_Group_Discounts,3,FALSE))</t>
  </si>
  <si>
    <t>5012568039274</t>
  </si>
  <si>
    <t>=IF($J$7="GBP",K727,IF($J$7="EUR",L727,M727))</t>
  </si>
  <si>
    <t>=(K727-J727)/K727</t>
  </si>
  <si>
    <t>=IFERROR(IF('Price List'!$E$3="QUOTE",K728-(K728*Q728),K728-(K728*L728)-(K728*Q728)),"")</t>
  </si>
  <si>
    <t>=IF($K$7="GBP",NL("First","Sales Price","Unit Price","Item No.","@@"&amp;$G728,"Ending Date","@@","Sales Type","All Customers","Currency Code","@@"),IF($K$7="EUR",NL("First","Sales Price","Unit Price","Item No.","@@"&amp;$G728,"Ending Date","@@","Sales Type","All Customers","Currency Code","@@")*'New Quote Discounts'!$K$3,NL("First","Sales Price","Unit Price","Item No.","@@"&amp;$G728,"Ending Date","@@","Sales Type","All Customers","Currency Code","@@")*'New Quote Discounts'!$K$4))</t>
  </si>
  <si>
    <t>=IFERROR(IF(NL("First","Sales Line Discount","Line Discount %","Code","@@"&amp;$G728,"Sales Type","Customer","Sales Code",$C$3)="",M728,NL("First","Sales Line Discount","Line Discount %","Code","@@"&amp;$G728,"Sales Type","Customer","Sales Code",$C$3)/100),0)</t>
  </si>
  <si>
    <t>=IFERROR(NL("First","Sales Line Discount","Line Discount %","Code","@@"&amp;$B728,"Sales Type","Customer","Sales Code",$C$3,"Type","Item Discount Group")/100,$N728)</t>
  </si>
  <si>
    <t>=IFERROR(K728/F728,"")</t>
  </si>
  <si>
    <t>=IF($P$7="EUR",(K728*1.8)/F728,(K728*1.8)/F728)</t>
  </si>
  <si>
    <t>=IF(VLOOKUP(B728,Product_Group_Discounts,3,FALSE)="",'New Quote Discounts'!$D$7,VLOOKUP(B728,Product_Group_Discounts,3,FALSE))</t>
  </si>
  <si>
    <t>5012568224953</t>
  </si>
  <si>
    <t>=IF($J$7="GBP",K728,IF($J$7="EUR",L728,M728))</t>
  </si>
  <si>
    <t>=(K728-J728)/K728</t>
  </si>
  <si>
    <t>=IFERROR(IF('Price List'!$E$3="QUOTE",K729-(K729*Q729),K729-(K729*L729)-(K729*Q729)),"")</t>
  </si>
  <si>
    <t>=IF($K$7="GBP",NL("First","Sales Price","Unit Price","Item No.","@@"&amp;$G729,"Ending Date","@@","Sales Type","All Customers","Currency Code","@@"),IF($K$7="EUR",NL("First","Sales Price","Unit Price","Item No.","@@"&amp;$G729,"Ending Date","@@","Sales Type","All Customers","Currency Code","@@")*'New Quote Discounts'!$K$3,NL("First","Sales Price","Unit Price","Item No.","@@"&amp;$G729,"Ending Date","@@","Sales Type","All Customers","Currency Code","@@")*'New Quote Discounts'!$K$4))</t>
  </si>
  <si>
    <t>=IFERROR(IF(NL("First","Sales Line Discount","Line Discount %","Code","@@"&amp;$G729,"Sales Type","Customer","Sales Code",$C$3)="",M729,NL("First","Sales Line Discount","Line Discount %","Code","@@"&amp;$G729,"Sales Type","Customer","Sales Code",$C$3)/100),0)</t>
  </si>
  <si>
    <t>=IFERROR(NL("First","Sales Line Discount","Line Discount %","Code","@@"&amp;$B729,"Sales Type","Customer","Sales Code",$C$3,"Type","Item Discount Group")/100,$N729)</t>
  </si>
  <si>
    <t>=IFERROR(K729/F729,"")</t>
  </si>
  <si>
    <t>=IF($P$7="EUR",(K729*1.8)/F729,(K729*1.8)/F729)</t>
  </si>
  <si>
    <t>=IF(VLOOKUP(B729,Product_Group_Discounts,3,FALSE)="",'New Quote Discounts'!$D$7,VLOOKUP(B729,Product_Group_Discounts,3,FALSE))</t>
  </si>
  <si>
    <t>5012568224960</t>
  </si>
  <si>
    <t>=IF($J$7="GBP",K729,IF($J$7="EUR",L729,M729))</t>
  </si>
  <si>
    <t>=(K729-J729)/K729</t>
  </si>
  <si>
    <t>=IFERROR(IF('Price List'!$E$3="QUOTE",K730-(K730*Q730),K730-(K730*L730)-(K730*Q730)),"")</t>
  </si>
  <si>
    <t>=IF($K$7="GBP",NL("First","Sales Price","Unit Price","Item No.","@@"&amp;$G730,"Ending Date","@@","Sales Type","All Customers","Currency Code","@@"),IF($K$7="EUR",NL("First","Sales Price","Unit Price","Item No.","@@"&amp;$G730,"Ending Date","@@","Sales Type","All Customers","Currency Code","@@")*'New Quote Discounts'!$K$3,NL("First","Sales Price","Unit Price","Item No.","@@"&amp;$G730,"Ending Date","@@","Sales Type","All Customers","Currency Code","@@")*'New Quote Discounts'!$K$4))</t>
  </si>
  <si>
    <t>=IFERROR(IF(NL("First","Sales Line Discount","Line Discount %","Code","@@"&amp;$G730,"Sales Type","Customer","Sales Code",$C$3)="",M730,NL("First","Sales Line Discount","Line Discount %","Code","@@"&amp;$G730,"Sales Type","Customer","Sales Code",$C$3)/100),0)</t>
  </si>
  <si>
    <t>=IFERROR(NL("First","Sales Line Discount","Line Discount %","Code","@@"&amp;$B730,"Sales Type","Customer","Sales Code",$C$3,"Type","Item Discount Group")/100,$N730)</t>
  </si>
  <si>
    <t>=IFERROR(K730/F730,"")</t>
  </si>
  <si>
    <t>=IF($P$7="EUR",(K730*1.8)/F730,(K730*1.8)/F730)</t>
  </si>
  <si>
    <t>=IF(VLOOKUP(B730,Product_Group_Discounts,3,FALSE)="",'New Quote Discounts'!$D$7,VLOOKUP(B730,Product_Group_Discounts,3,FALSE))</t>
  </si>
  <si>
    <t>5012568039502</t>
  </si>
  <si>
    <t>=IF($J$7="GBP",K730,IF($J$7="EUR",L730,M730))</t>
  </si>
  <si>
    <t>=(K730-J730)/K730</t>
  </si>
  <si>
    <t>=IFERROR(IF('Price List'!$E$3="QUOTE",K731-(K731*Q731),K731-(K731*L731)-(K731*Q731)),"")</t>
  </si>
  <si>
    <t>=IF($K$7="GBP",NL("First","Sales Price","Unit Price","Item No.","@@"&amp;$G731,"Ending Date","@@","Sales Type","All Customers","Currency Code","@@"),IF($K$7="EUR",NL("First","Sales Price","Unit Price","Item No.","@@"&amp;$G731,"Ending Date","@@","Sales Type","All Customers","Currency Code","@@")*'New Quote Discounts'!$K$3,NL("First","Sales Price","Unit Price","Item No.","@@"&amp;$G731,"Ending Date","@@","Sales Type","All Customers","Currency Code","@@")*'New Quote Discounts'!$K$4))</t>
  </si>
  <si>
    <t>=IFERROR(IF(NL("First","Sales Line Discount","Line Discount %","Code","@@"&amp;$G731,"Sales Type","Customer","Sales Code",$C$3)="",M731,NL("First","Sales Line Discount","Line Discount %","Code","@@"&amp;$G731,"Sales Type","Customer","Sales Code",$C$3)/100),0)</t>
  </si>
  <si>
    <t>=IFERROR(NL("First","Sales Line Discount","Line Discount %","Code","@@"&amp;$B731,"Sales Type","Customer","Sales Code",$C$3,"Type","Item Discount Group")/100,$N731)</t>
  </si>
  <si>
    <t>=IFERROR(K731/F731,"")</t>
  </si>
  <si>
    <t>=IF($P$7="EUR",(K731*1.8)/F731,(K731*1.8)/F731)</t>
  </si>
  <si>
    <t>=IF(VLOOKUP(B731,Product_Group_Discounts,3,FALSE)="",'New Quote Discounts'!$D$7,VLOOKUP(B731,Product_Group_Discounts,3,FALSE))</t>
  </si>
  <si>
    <t>5012568039519</t>
  </si>
  <si>
    <t>=IF($J$7="GBP",K731,IF($J$7="EUR",L731,M731))</t>
  </si>
  <si>
    <t>=(K731-J731)/K731</t>
  </si>
  <si>
    <t>=IFERROR(IF('Price List'!$E$3="QUOTE",K732-(K732*Q732),K732-(K732*L732)-(K732*Q732)),"")</t>
  </si>
  <si>
    <t>=IF($K$7="GBP",NL("First","Sales Price","Unit Price","Item No.","@@"&amp;$G732,"Ending Date","@@","Sales Type","All Customers","Currency Code","@@"),IF($K$7="EUR",NL("First","Sales Price","Unit Price","Item No.","@@"&amp;$G732,"Ending Date","@@","Sales Type","All Customers","Currency Code","@@")*'New Quote Discounts'!$K$3,NL("First","Sales Price","Unit Price","Item No.","@@"&amp;$G732,"Ending Date","@@","Sales Type","All Customers","Currency Code","@@")*'New Quote Discounts'!$K$4))</t>
  </si>
  <si>
    <t>=IFERROR(IF(NL("First","Sales Line Discount","Line Discount %","Code","@@"&amp;$G732,"Sales Type","Customer","Sales Code",$C$3)="",M732,NL("First","Sales Line Discount","Line Discount %","Code","@@"&amp;$G732,"Sales Type","Customer","Sales Code",$C$3)/100),0)</t>
  </si>
  <si>
    <t>=IFERROR(NL("First","Sales Line Discount","Line Discount %","Code","@@"&amp;$B732,"Sales Type","Customer","Sales Code",$C$3,"Type","Item Discount Group")/100,$N732)</t>
  </si>
  <si>
    <t>=IFERROR(K732/F732,"")</t>
  </si>
  <si>
    <t>=IF($P$7="EUR",(K732*1.8)/F732,(K732*1.8)/F732)</t>
  </si>
  <si>
    <t>=IF(VLOOKUP(B732,Product_Group_Discounts,3,FALSE)="",'New Quote Discounts'!$D$7,VLOOKUP(B732,Product_Group_Discounts,3,FALSE))</t>
  </si>
  <si>
    <t>5012568246887</t>
  </si>
  <si>
    <t>=IF($J$7="GBP",K732,IF($J$7="EUR",L732,M732))</t>
  </si>
  <si>
    <t>=(K732-J732)/K732</t>
  </si>
  <si>
    <t>=IFERROR(IF('Price List'!$E$3="QUOTE",K733-(K733*Q733),K733-(K733*L733)-(K733*Q733)),"")</t>
  </si>
  <si>
    <t>=IF($K$7="GBP",NL("First","Sales Price","Unit Price","Item No.","@@"&amp;$G733,"Ending Date","@@","Sales Type","All Customers","Currency Code","@@"),IF($K$7="EUR",NL("First","Sales Price","Unit Price","Item No.","@@"&amp;$G733,"Ending Date","@@","Sales Type","All Customers","Currency Code","@@")*'New Quote Discounts'!$K$3,NL("First","Sales Price","Unit Price","Item No.","@@"&amp;$G733,"Ending Date","@@","Sales Type","All Customers","Currency Code","@@")*'New Quote Discounts'!$K$4))</t>
  </si>
  <si>
    <t>=IFERROR(IF(NL("First","Sales Line Discount","Line Discount %","Code","@@"&amp;$G733,"Sales Type","Customer","Sales Code",$C$3)="",M733,NL("First","Sales Line Discount","Line Discount %","Code","@@"&amp;$G733,"Sales Type","Customer","Sales Code",$C$3)/100),0)</t>
  </si>
  <si>
    <t>=IFERROR(NL("First","Sales Line Discount","Line Discount %","Code","@@"&amp;$B733,"Sales Type","Customer","Sales Code",$C$3,"Type","Item Discount Group")/100,$N733)</t>
  </si>
  <si>
    <t>=IFERROR(K733/F733,"")</t>
  </si>
  <si>
    <t>=IF($P$7="EUR",(K733*1.8)/F733,(K733*1.8)/F733)</t>
  </si>
  <si>
    <t>=IF(VLOOKUP(B733,Product_Group_Discounts,3,FALSE)="",'New Quote Discounts'!$D$7,VLOOKUP(B733,Product_Group_Discounts,3,FALSE))</t>
  </si>
  <si>
    <t>5012568246894</t>
  </si>
  <si>
    <t>=IF($J$7="GBP",K733,IF($J$7="EUR",L733,M733))</t>
  </si>
  <si>
    <t>=(K733-J733)/K733</t>
  </si>
  <si>
    <t>=IFERROR(IF('Price List'!$E$3="QUOTE",K734-(K734*Q734),K734-(K734*L734)-(K734*Q734)),"")</t>
  </si>
  <si>
    <t>=IF($K$7="GBP",NL("First","Sales Price","Unit Price","Item No.","@@"&amp;$G734,"Ending Date","@@","Sales Type","All Customers","Currency Code","@@"),IF($K$7="EUR",NL("First","Sales Price","Unit Price","Item No.","@@"&amp;$G734,"Ending Date","@@","Sales Type","All Customers","Currency Code","@@")*'New Quote Discounts'!$K$3,NL("First","Sales Price","Unit Price","Item No.","@@"&amp;$G734,"Ending Date","@@","Sales Type","All Customers","Currency Code","@@")*'New Quote Discounts'!$K$4))</t>
  </si>
  <si>
    <t>=IFERROR(IF(NL("First","Sales Line Discount","Line Discount %","Code","@@"&amp;$G734,"Sales Type","Customer","Sales Code",$C$3)="",M734,NL("First","Sales Line Discount","Line Discount %","Code","@@"&amp;$G734,"Sales Type","Customer","Sales Code",$C$3)/100),0)</t>
  </si>
  <si>
    <t>=IFERROR(NL("First","Sales Line Discount","Line Discount %","Code","@@"&amp;$B734,"Sales Type","Customer","Sales Code",$C$3,"Type","Item Discount Group")/100,$N734)</t>
  </si>
  <si>
    <t>=IFERROR(K734/F734,"")</t>
  </si>
  <si>
    <t>=IF($P$7="EUR",(K734*1.8)/F734,(K734*1.8)/F734)</t>
  </si>
  <si>
    <t>=IF(VLOOKUP(B734,Product_Group_Discounts,3,FALSE)="",'New Quote Discounts'!$D$7,VLOOKUP(B734,Product_Group_Discounts,3,FALSE))</t>
  </si>
  <si>
    <t>5012568039588</t>
  </si>
  <si>
    <t>=IF($J$7="GBP",K734,IF($J$7="EUR",L734,M734))</t>
  </si>
  <si>
    <t>=(K734-J734)/K734</t>
  </si>
  <si>
    <t>=IFERROR(IF('Price List'!$E$3="QUOTE",K735-(K735*Q735),K735-(K735*L735)-(K735*Q735)),"")</t>
  </si>
  <si>
    <t>=IF($K$7="GBP",NL("First","Sales Price","Unit Price","Item No.","@@"&amp;$G735,"Ending Date","@@","Sales Type","All Customers","Currency Code","@@"),IF($K$7="EUR",NL("First","Sales Price","Unit Price","Item No.","@@"&amp;$G735,"Ending Date","@@","Sales Type","All Customers","Currency Code","@@")*'New Quote Discounts'!$K$3,NL("First","Sales Price","Unit Price","Item No.","@@"&amp;$G735,"Ending Date","@@","Sales Type","All Customers","Currency Code","@@")*'New Quote Discounts'!$K$4))</t>
  </si>
  <si>
    <t>=IFERROR(IF(NL("First","Sales Line Discount","Line Discount %","Code","@@"&amp;$G735,"Sales Type","Customer","Sales Code",$C$3)="",M735,NL("First","Sales Line Discount","Line Discount %","Code","@@"&amp;$G735,"Sales Type","Customer","Sales Code",$C$3)/100),0)</t>
  </si>
  <si>
    <t>=IFERROR(NL("First","Sales Line Discount","Line Discount %","Code","@@"&amp;$B735,"Sales Type","Customer","Sales Code",$C$3,"Type","Item Discount Group")/100,$N735)</t>
  </si>
  <si>
    <t>=IFERROR(K735/F735,"")</t>
  </si>
  <si>
    <t>=IF($P$7="EUR",(K735*1.8)/F735,(K735*1.8)/F735)</t>
  </si>
  <si>
    <t>=IF(VLOOKUP(B735,Product_Group_Discounts,3,FALSE)="",'New Quote Discounts'!$D$7,VLOOKUP(B735,Product_Group_Discounts,3,FALSE))</t>
  </si>
  <si>
    <t>5012568039595</t>
  </si>
  <si>
    <t>=IF($J$7="GBP",K735,IF($J$7="EUR",L735,M735))</t>
  </si>
  <si>
    <t>=(K735-J735)/K735</t>
  </si>
  <si>
    <t>=IFERROR(IF('Price List'!$E$3="QUOTE",K736-(K736*Q736),K736-(K736*L736)-(K736*Q736)),"")</t>
  </si>
  <si>
    <t>=IF($K$7="GBP",NL("First","Sales Price","Unit Price","Item No.","@@"&amp;$G736,"Ending Date","@@","Sales Type","All Customers","Currency Code","@@"),IF($K$7="EUR",NL("First","Sales Price","Unit Price","Item No.","@@"&amp;$G736,"Ending Date","@@","Sales Type","All Customers","Currency Code","@@")*'New Quote Discounts'!$K$3,NL("First","Sales Price","Unit Price","Item No.","@@"&amp;$G736,"Ending Date","@@","Sales Type","All Customers","Currency Code","@@")*'New Quote Discounts'!$K$4))</t>
  </si>
  <si>
    <t>=IFERROR(IF(NL("First","Sales Line Discount","Line Discount %","Code","@@"&amp;$G736,"Sales Type","Customer","Sales Code",$C$3)="",M736,NL("First","Sales Line Discount","Line Discount %","Code","@@"&amp;$G736,"Sales Type","Customer","Sales Code",$C$3)/100),0)</t>
  </si>
  <si>
    <t>=IFERROR(NL("First","Sales Line Discount","Line Discount %","Code","@@"&amp;$B736,"Sales Type","Customer","Sales Code",$C$3,"Type","Item Discount Group")/100,$N736)</t>
  </si>
  <si>
    <t>=IFERROR(K736/F736,"")</t>
  </si>
  <si>
    <t>=IF($P$7="EUR",(K736*1.8)/F736,(K736*1.8)/F736)</t>
  </si>
  <si>
    <t>=IF(VLOOKUP(B736,Product_Group_Discounts,3,FALSE)="",'New Quote Discounts'!$D$7,VLOOKUP(B736,Product_Group_Discounts,3,FALSE))</t>
  </si>
  <si>
    <t>5012568039724</t>
  </si>
  <si>
    <t>=IF($J$7="GBP",K736,IF($J$7="EUR",L736,M736))</t>
  </si>
  <si>
    <t>=(K736-J736)/K736</t>
  </si>
  <si>
    <t>=IFERROR(IF('Price List'!$E$3="QUOTE",K737-(K737*Q737),K737-(K737*L737)-(K737*Q737)),"")</t>
  </si>
  <si>
    <t>=IF($K$7="GBP",NL("First","Sales Price","Unit Price","Item No.","@@"&amp;$G737,"Ending Date","@@","Sales Type","All Customers","Currency Code","@@"),IF($K$7="EUR",NL("First","Sales Price","Unit Price","Item No.","@@"&amp;$G737,"Ending Date","@@","Sales Type","All Customers","Currency Code","@@")*'New Quote Discounts'!$K$3,NL("First","Sales Price","Unit Price","Item No.","@@"&amp;$G737,"Ending Date","@@","Sales Type","All Customers","Currency Code","@@")*'New Quote Discounts'!$K$4))</t>
  </si>
  <si>
    <t>=IFERROR(IF(NL("First","Sales Line Discount","Line Discount %","Code","@@"&amp;$G737,"Sales Type","Customer","Sales Code",$C$3)="",M737,NL("First","Sales Line Discount","Line Discount %","Code","@@"&amp;$G737,"Sales Type","Customer","Sales Code",$C$3)/100),0)</t>
  </si>
  <si>
    <t>=IFERROR(NL("First","Sales Line Discount","Line Discount %","Code","@@"&amp;$B737,"Sales Type","Customer","Sales Code",$C$3,"Type","Item Discount Group")/100,$N737)</t>
  </si>
  <si>
    <t>=IFERROR(K737/F737,"")</t>
  </si>
  <si>
    <t>=IF($P$7="EUR",(K737*1.8)/F737,(K737*1.8)/F737)</t>
  </si>
  <si>
    <t>=IF(VLOOKUP(B737,Product_Group_Discounts,3,FALSE)="",'New Quote Discounts'!$D$7,VLOOKUP(B737,Product_Group_Discounts,3,FALSE))</t>
  </si>
  <si>
    <t>5012568039731</t>
  </si>
  <si>
    <t>=IF($J$7="GBP",K737,IF($J$7="EUR",L737,M737))</t>
  </si>
  <si>
    <t>=(K737-J737)/K737</t>
  </si>
  <si>
    <t>=IFERROR(IF('Price List'!$E$3="QUOTE",K738-(K738*Q738),K738-(K738*L738)-(K738*Q738)),"")</t>
  </si>
  <si>
    <t>=IF($K$7="GBP",NL("First","Sales Price","Unit Price","Item No.","@@"&amp;$G738,"Ending Date","@@","Sales Type","All Customers","Currency Code","@@"),IF($K$7="EUR",NL("First","Sales Price","Unit Price","Item No.","@@"&amp;$G738,"Ending Date","@@","Sales Type","All Customers","Currency Code","@@")*'New Quote Discounts'!$K$3,NL("First","Sales Price","Unit Price","Item No.","@@"&amp;$G738,"Ending Date","@@","Sales Type","All Customers","Currency Code","@@")*'New Quote Discounts'!$K$4))</t>
  </si>
  <si>
    <t>=IFERROR(IF(NL("First","Sales Line Discount","Line Discount %","Code","@@"&amp;$G738,"Sales Type","Customer","Sales Code",$C$3)="",M738,NL("First","Sales Line Discount","Line Discount %","Code","@@"&amp;$G738,"Sales Type","Customer","Sales Code",$C$3)/100),0)</t>
  </si>
  <si>
    <t>=IFERROR(NL("First","Sales Line Discount","Line Discount %","Code","@@"&amp;$B738,"Sales Type","Customer","Sales Code",$C$3,"Type","Item Discount Group")/100,$N738)</t>
  </si>
  <si>
    <t>=IFERROR(K738/F738,"")</t>
  </si>
  <si>
    <t>=IF($P$7="EUR",(K738*1.8)/F738,(K738*1.8)/F738)</t>
  </si>
  <si>
    <t>=IF(VLOOKUP(B738,Product_Group_Discounts,3,FALSE)="",'New Quote Discounts'!$D$7,VLOOKUP(B738,Product_Group_Discounts,3,FALSE))</t>
  </si>
  <si>
    <t>5012568224977</t>
  </si>
  <si>
    <t>=IF($J$7="GBP",K738,IF($J$7="EUR",L738,M738))</t>
  </si>
  <si>
    <t>=(K738-J738)/K738</t>
  </si>
  <si>
    <t>=IFERROR(IF('Price List'!$E$3="QUOTE",K739-(K739*Q739),K739-(K739*L739)-(K739*Q739)),"")</t>
  </si>
  <si>
    <t>=IF($K$7="GBP",NL("First","Sales Price","Unit Price","Item No.","@@"&amp;$G739,"Ending Date","@@","Sales Type","All Customers","Currency Code","@@"),IF($K$7="EUR",NL("First","Sales Price","Unit Price","Item No.","@@"&amp;$G739,"Ending Date","@@","Sales Type","All Customers","Currency Code","@@")*'New Quote Discounts'!$K$3,NL("First","Sales Price","Unit Price","Item No.","@@"&amp;$G739,"Ending Date","@@","Sales Type","All Customers","Currency Code","@@")*'New Quote Discounts'!$K$4))</t>
  </si>
  <si>
    <t>=IFERROR(IF(NL("First","Sales Line Discount","Line Discount %","Code","@@"&amp;$G739,"Sales Type","Customer","Sales Code",$C$3)="",M739,NL("First","Sales Line Discount","Line Discount %","Code","@@"&amp;$G739,"Sales Type","Customer","Sales Code",$C$3)/100),0)</t>
  </si>
  <si>
    <t>=IFERROR(NL("First","Sales Line Discount","Line Discount %","Code","@@"&amp;$B739,"Sales Type","Customer","Sales Code",$C$3,"Type","Item Discount Group")/100,$N739)</t>
  </si>
  <si>
    <t>=IFERROR(K739/F739,"")</t>
  </si>
  <si>
    <t>=IF($P$7="EUR",(K739*1.8)/F739,(K739*1.8)/F739)</t>
  </si>
  <si>
    <t>=IF(VLOOKUP(B739,Product_Group_Discounts,3,FALSE)="",'New Quote Discounts'!$D$7,VLOOKUP(B739,Product_Group_Discounts,3,FALSE))</t>
  </si>
  <si>
    <t>5012568224984</t>
  </si>
  <si>
    <t>=IF($J$7="GBP",K739,IF($J$7="EUR",L739,M739))</t>
  </si>
  <si>
    <t>=(K739-J739)/K739</t>
  </si>
  <si>
    <t>=IFERROR(IF('Price List'!$E$3="QUOTE",K740-(K740*Q740),K740-(K740*L740)-(K740*Q740)),"")</t>
  </si>
  <si>
    <t>=IF($K$7="GBP",NL("First","Sales Price","Unit Price","Item No.","@@"&amp;$G740,"Ending Date","@@","Sales Type","All Customers","Currency Code","@@"),IF($K$7="EUR",NL("First","Sales Price","Unit Price","Item No.","@@"&amp;$G740,"Ending Date","@@","Sales Type","All Customers","Currency Code","@@")*'New Quote Discounts'!$K$3,NL("First","Sales Price","Unit Price","Item No.","@@"&amp;$G740,"Ending Date","@@","Sales Type","All Customers","Currency Code","@@")*'New Quote Discounts'!$K$4))</t>
  </si>
  <si>
    <t>=IFERROR(IF(NL("First","Sales Line Discount","Line Discount %","Code","@@"&amp;$G740,"Sales Type","Customer","Sales Code",$C$3)="",M740,NL("First","Sales Line Discount","Line Discount %","Code","@@"&amp;$G740,"Sales Type","Customer","Sales Code",$C$3)/100),0)</t>
  </si>
  <si>
    <t>=IFERROR(NL("First","Sales Line Discount","Line Discount %","Code","@@"&amp;$B740,"Sales Type","Customer","Sales Code",$C$3,"Type","Item Discount Group")/100,$N740)</t>
  </si>
  <si>
    <t>=IFERROR(K740/F740,"")</t>
  </si>
  <si>
    <t>=IF($P$7="EUR",(K740*1.8)/F740,(K740*1.8)/F740)</t>
  </si>
  <si>
    <t>=IF(VLOOKUP(B740,Product_Group_Discounts,3,FALSE)="",'New Quote Discounts'!$D$7,VLOOKUP(B740,Product_Group_Discounts,3,FALSE))</t>
  </si>
  <si>
    <t>5012568039939</t>
  </si>
  <si>
    <t>=IF($J$7="GBP",K740,IF($J$7="EUR",L740,M740))</t>
  </si>
  <si>
    <t>=(K740-J740)/K740</t>
  </si>
  <si>
    <t>=IFERROR(IF('Price List'!$E$3="QUOTE",K741-(K741*Q741),K741-(K741*L741)-(K741*Q741)),"")</t>
  </si>
  <si>
    <t>=IF($K$7="GBP",NL("First","Sales Price","Unit Price","Item No.","@@"&amp;$G741,"Ending Date","@@","Sales Type","All Customers","Currency Code","@@"),IF($K$7="EUR",NL("First","Sales Price","Unit Price","Item No.","@@"&amp;$G741,"Ending Date","@@","Sales Type","All Customers","Currency Code","@@")*'New Quote Discounts'!$K$3,NL("First","Sales Price","Unit Price","Item No.","@@"&amp;$G741,"Ending Date","@@","Sales Type","All Customers","Currency Code","@@")*'New Quote Discounts'!$K$4))</t>
  </si>
  <si>
    <t>=IFERROR(IF(NL("First","Sales Line Discount","Line Discount %","Code","@@"&amp;$G741,"Sales Type","Customer","Sales Code",$C$3)="",M741,NL("First","Sales Line Discount","Line Discount %","Code","@@"&amp;$G741,"Sales Type","Customer","Sales Code",$C$3)/100),0)</t>
  </si>
  <si>
    <t>=IFERROR(NL("First","Sales Line Discount","Line Discount %","Code","@@"&amp;$B741,"Sales Type","Customer","Sales Code",$C$3,"Type","Item Discount Group")/100,$N741)</t>
  </si>
  <si>
    <t>=IFERROR(K741/F741,"")</t>
  </si>
  <si>
    <t>=IF($P$7="EUR",(K741*1.8)/F741,(K741*1.8)/F741)</t>
  </si>
  <si>
    <t>=IF(VLOOKUP(B741,Product_Group_Discounts,3,FALSE)="",'New Quote Discounts'!$D$7,VLOOKUP(B741,Product_Group_Discounts,3,FALSE))</t>
  </si>
  <si>
    <t>5012568039946</t>
  </si>
  <si>
    <t>=IF($J$7="GBP",K741,IF($J$7="EUR",L741,M741))</t>
  </si>
  <si>
    <t>=(K741-J741)/K741</t>
  </si>
  <si>
    <t>=IFERROR(IF('Price List'!$E$3="QUOTE",K742-(K742*Q742),K742-(K742*L742)-(K742*Q742)),"")</t>
  </si>
  <si>
    <t>=IF($K$7="GBP",NL("First","Sales Price","Unit Price","Item No.","@@"&amp;$G742,"Ending Date","@@","Sales Type","All Customers","Currency Code","@@"),IF($K$7="EUR",NL("First","Sales Price","Unit Price","Item No.","@@"&amp;$G742,"Ending Date","@@","Sales Type","All Customers","Currency Code","@@")*'New Quote Discounts'!$K$3,NL("First","Sales Price","Unit Price","Item No.","@@"&amp;$G742,"Ending Date","@@","Sales Type","All Customers","Currency Code","@@")*'New Quote Discounts'!$K$4))</t>
  </si>
  <si>
    <t>=IFERROR(IF(NL("First","Sales Line Discount","Line Discount %","Code","@@"&amp;$G742,"Sales Type","Customer","Sales Code",$C$3)="",M742,NL("First","Sales Line Discount","Line Discount %","Code","@@"&amp;$G742,"Sales Type","Customer","Sales Code",$C$3)/100),0)</t>
  </si>
  <si>
    <t>=IFERROR(NL("First","Sales Line Discount","Line Discount %","Code","@@"&amp;$B742,"Sales Type","Customer","Sales Code",$C$3,"Type","Item Discount Group")/100,$N742)</t>
  </si>
  <si>
    <t>=IFERROR(K742/F742,"")</t>
  </si>
  <si>
    <t>=IF($P$7="EUR",(K742*1.8)/F742,(K742*1.8)/F742)</t>
  </si>
  <si>
    <t>=IF(VLOOKUP(B742,Product_Group_Discounts,3,FALSE)="",'New Quote Discounts'!$D$7,VLOOKUP(B742,Product_Group_Discounts,3,FALSE))</t>
  </si>
  <si>
    <t>5012568246900</t>
  </si>
  <si>
    <t>=IF($J$7="GBP",K742,IF($J$7="EUR",L742,M742))</t>
  </si>
  <si>
    <t>=(K742-J742)/K742</t>
  </si>
  <si>
    <t>=IFERROR(IF('Price List'!$E$3="QUOTE",K743-(K743*Q743),K743-(K743*L743)-(K743*Q743)),"")</t>
  </si>
  <si>
    <t>=IF($K$7="GBP",NL("First","Sales Price","Unit Price","Item No.","@@"&amp;$G743,"Ending Date","@@","Sales Type","All Customers","Currency Code","@@"),IF($K$7="EUR",NL("First","Sales Price","Unit Price","Item No.","@@"&amp;$G743,"Ending Date","@@","Sales Type","All Customers","Currency Code","@@")*'New Quote Discounts'!$K$3,NL("First","Sales Price","Unit Price","Item No.","@@"&amp;$G743,"Ending Date","@@","Sales Type","All Customers","Currency Code","@@")*'New Quote Discounts'!$K$4))</t>
  </si>
  <si>
    <t>=IFERROR(IF(NL("First","Sales Line Discount","Line Discount %","Code","@@"&amp;$G743,"Sales Type","Customer","Sales Code",$C$3)="",M743,NL("First","Sales Line Discount","Line Discount %","Code","@@"&amp;$G743,"Sales Type","Customer","Sales Code",$C$3)/100),0)</t>
  </si>
  <si>
    <t>=IFERROR(NL("First","Sales Line Discount","Line Discount %","Code","@@"&amp;$B743,"Sales Type","Customer","Sales Code",$C$3,"Type","Item Discount Group")/100,$N743)</t>
  </si>
  <si>
    <t>=IFERROR(K743/F743,"")</t>
  </si>
  <si>
    <t>=IF($P$7="EUR",(K743*1.8)/F743,(K743*1.8)/F743)</t>
  </si>
  <si>
    <t>=IF(VLOOKUP(B743,Product_Group_Discounts,3,FALSE)="",'New Quote Discounts'!$D$7,VLOOKUP(B743,Product_Group_Discounts,3,FALSE))</t>
  </si>
  <si>
    <t>5012568246917</t>
  </si>
  <si>
    <t>=IF($J$7="GBP",K743,IF($J$7="EUR",L743,M743))</t>
  </si>
  <si>
    <t>=(K743-J743)/K743</t>
  </si>
  <si>
    <t>=IFERROR(IF('Price List'!$E$3="QUOTE",K744-(K744*Q744),K744-(K744*L744)-(K744*Q744)),"")</t>
  </si>
  <si>
    <t>=IF($K$7="GBP",NL("First","Sales Price","Unit Price","Item No.","@@"&amp;$G744,"Ending Date","@@","Sales Type","All Customers","Currency Code","@@"),IF($K$7="EUR",NL("First","Sales Price","Unit Price","Item No.","@@"&amp;$G744,"Ending Date","@@","Sales Type","All Customers","Currency Code","@@")*'New Quote Discounts'!$K$3,NL("First","Sales Price","Unit Price","Item No.","@@"&amp;$G744,"Ending Date","@@","Sales Type","All Customers","Currency Code","@@")*'New Quote Discounts'!$K$4))</t>
  </si>
  <si>
    <t>=IFERROR(IF(NL("First","Sales Line Discount","Line Discount %","Code","@@"&amp;$G744,"Sales Type","Customer","Sales Code",$C$3)="",M744,NL("First","Sales Line Discount","Line Discount %","Code","@@"&amp;$G744,"Sales Type","Customer","Sales Code",$C$3)/100),0)</t>
  </si>
  <si>
    <t>=IFERROR(NL("First","Sales Line Discount","Line Discount %","Code","@@"&amp;$B744,"Sales Type","Customer","Sales Code",$C$3,"Type","Item Discount Group")/100,$N744)</t>
  </si>
  <si>
    <t>=IFERROR(K744/F744,"")</t>
  </si>
  <si>
    <t>=IF($P$7="EUR",(K744*1.8)/F744,(K744*1.8)/F744)</t>
  </si>
  <si>
    <t>=IF(VLOOKUP(B744,Product_Group_Discounts,3,FALSE)="",'New Quote Discounts'!$D$7,VLOOKUP(B744,Product_Group_Discounts,3,FALSE))</t>
  </si>
  <si>
    <t>5012568224991</t>
  </si>
  <si>
    <t>=IF($J$7="GBP",K744,IF($J$7="EUR",L744,M744))</t>
  </si>
  <si>
    <t>=(K744-J744)/K744</t>
  </si>
  <si>
    <t>=IFERROR(IF('Price List'!$E$3="QUOTE",K745-(K745*Q745),K745-(K745*L745)-(K745*Q745)),"")</t>
  </si>
  <si>
    <t>=IF($K$7="GBP",NL("First","Sales Price","Unit Price","Item No.","@@"&amp;$G745,"Ending Date","@@","Sales Type","All Customers","Currency Code","@@"),IF($K$7="EUR",NL("First","Sales Price","Unit Price","Item No.","@@"&amp;$G745,"Ending Date","@@","Sales Type","All Customers","Currency Code","@@")*'New Quote Discounts'!$K$3,NL("First","Sales Price","Unit Price","Item No.","@@"&amp;$G745,"Ending Date","@@","Sales Type","All Customers","Currency Code","@@")*'New Quote Discounts'!$K$4))</t>
  </si>
  <si>
    <t>=IFERROR(IF(NL("First","Sales Line Discount","Line Discount %","Code","@@"&amp;$G745,"Sales Type","Customer","Sales Code",$C$3)="",M745,NL("First","Sales Line Discount","Line Discount %","Code","@@"&amp;$G745,"Sales Type","Customer","Sales Code",$C$3)/100),0)</t>
  </si>
  <si>
    <t>=IFERROR(NL("First","Sales Line Discount","Line Discount %","Code","@@"&amp;$B745,"Sales Type","Customer","Sales Code",$C$3,"Type","Item Discount Group")/100,$N745)</t>
  </si>
  <si>
    <t>=IFERROR(K745/F745,"")</t>
  </si>
  <si>
    <t>=IF($P$7="EUR",(K745*1.8)/F745,(K745*1.8)/F745)</t>
  </si>
  <si>
    <t>=IF(VLOOKUP(B745,Product_Group_Discounts,3,FALSE)="",'New Quote Discounts'!$D$7,VLOOKUP(B745,Product_Group_Discounts,3,FALSE))</t>
  </si>
  <si>
    <t>5012568225004</t>
  </si>
  <si>
    <t>=IF($J$7="GBP",K745,IF($J$7="EUR",L745,M745))</t>
  </si>
  <si>
    <t>=(K745-J745)/K745</t>
  </si>
  <si>
    <t>=IFERROR(IF('Price List'!$E$3="QUOTE",K746-(K746*Q746),K746-(K746*L746)-(K746*Q746)),"")</t>
  </si>
  <si>
    <t>=IF($K$7="GBP",NL("First","Sales Price","Unit Price","Item No.","@@"&amp;$G746,"Ending Date","@@","Sales Type","All Customers","Currency Code","@@"),IF($K$7="EUR",NL("First","Sales Price","Unit Price","Item No.","@@"&amp;$G746,"Ending Date","@@","Sales Type","All Customers","Currency Code","@@")*'New Quote Discounts'!$K$3,NL("First","Sales Price","Unit Price","Item No.","@@"&amp;$G746,"Ending Date","@@","Sales Type","All Customers","Currency Code","@@")*'New Quote Discounts'!$K$4))</t>
  </si>
  <si>
    <t>=IFERROR(IF(NL("First","Sales Line Discount","Line Discount %","Code","@@"&amp;$G746,"Sales Type","Customer","Sales Code",$C$3)="",M746,NL("First","Sales Line Discount","Line Discount %","Code","@@"&amp;$G746,"Sales Type","Customer","Sales Code",$C$3)/100),0)</t>
  </si>
  <si>
    <t>=IFERROR(NL("First","Sales Line Discount","Line Discount %","Code","@@"&amp;$B746,"Sales Type","Customer","Sales Code",$C$3,"Type","Item Discount Group")/100,$N746)</t>
  </si>
  <si>
    <t>=IFERROR(K746/F746,"")</t>
  </si>
  <si>
    <t>=IF($P$7="EUR",(K746*1.8)/F746,(K746*1.8)/F746)</t>
  </si>
  <si>
    <t>=IF(VLOOKUP(B746,Product_Group_Discounts,3,FALSE)="",'New Quote Discounts'!$D$7,VLOOKUP(B746,Product_Group_Discounts,3,FALSE))</t>
  </si>
  <si>
    <t>5012568225011</t>
  </si>
  <si>
    <t>=IF($J$7="GBP",K746,IF($J$7="EUR",L746,M746))</t>
  </si>
  <si>
    <t>=(K746-J746)/K746</t>
  </si>
  <si>
    <t>=IFERROR(IF('Price List'!$E$3="QUOTE",K747-(K747*Q747),K747-(K747*L747)-(K747*Q747)),"")</t>
  </si>
  <si>
    <t>=IF($K$7="GBP",NL("First","Sales Price","Unit Price","Item No.","@@"&amp;$G747,"Ending Date","@@","Sales Type","All Customers","Currency Code","@@"),IF($K$7="EUR",NL("First","Sales Price","Unit Price","Item No.","@@"&amp;$G747,"Ending Date","@@","Sales Type","All Customers","Currency Code","@@")*'New Quote Discounts'!$K$3,NL("First","Sales Price","Unit Price","Item No.","@@"&amp;$G747,"Ending Date","@@","Sales Type","All Customers","Currency Code","@@")*'New Quote Discounts'!$K$4))</t>
  </si>
  <si>
    <t>=IFERROR(IF(NL("First","Sales Line Discount","Line Discount %","Code","@@"&amp;$G747,"Sales Type","Customer","Sales Code",$C$3)="",M747,NL("First","Sales Line Discount","Line Discount %","Code","@@"&amp;$G747,"Sales Type","Customer","Sales Code",$C$3)/100),0)</t>
  </si>
  <si>
    <t>=IFERROR(NL("First","Sales Line Discount","Line Discount %","Code","@@"&amp;$B747,"Sales Type","Customer","Sales Code",$C$3,"Type","Item Discount Group")/100,$N747)</t>
  </si>
  <si>
    <t>=IFERROR(K747/F747,"")</t>
  </si>
  <si>
    <t>=IF($P$7="EUR",(K747*1.8)/F747,(K747*1.8)/F747)</t>
  </si>
  <si>
    <t>=IF(VLOOKUP(B747,Product_Group_Discounts,3,FALSE)="",'New Quote Discounts'!$D$7,VLOOKUP(B747,Product_Group_Discounts,3,FALSE))</t>
  </si>
  <si>
    <t>5012568225028</t>
  </si>
  <si>
    <t>=IF($J$7="GBP",K747,IF($J$7="EUR",L747,M747))</t>
  </si>
  <si>
    <t>=(K747-J747)/K747</t>
  </si>
  <si>
    <t>=IFERROR(IF('Price List'!$E$3="QUOTE",K748-(K748*Q748),K748-(K748*L748)-(K748*Q748)),"")</t>
  </si>
  <si>
    <t>=IF($K$7="GBP",NL("First","Sales Price","Unit Price","Item No.","@@"&amp;$G748,"Ending Date","@@","Sales Type","All Customers","Currency Code","@@"),IF($K$7="EUR",NL("First","Sales Price","Unit Price","Item No.","@@"&amp;$G748,"Ending Date","@@","Sales Type","All Customers","Currency Code","@@")*'New Quote Discounts'!$K$3,NL("First","Sales Price","Unit Price","Item No.","@@"&amp;$G748,"Ending Date","@@","Sales Type","All Customers","Currency Code","@@")*'New Quote Discounts'!$K$4))</t>
  </si>
  <si>
    <t>=IFERROR(IF(NL("First","Sales Line Discount","Line Discount %","Code","@@"&amp;$G748,"Sales Type","Customer","Sales Code",$C$3)="",M748,NL("First","Sales Line Discount","Line Discount %","Code","@@"&amp;$G748,"Sales Type","Customer","Sales Code",$C$3)/100),0)</t>
  </si>
  <si>
    <t>=IFERROR(NL("First","Sales Line Discount","Line Discount %","Code","@@"&amp;$B748,"Sales Type","Customer","Sales Code",$C$3,"Type","Item Discount Group")/100,$N748)</t>
  </si>
  <si>
    <t>=IFERROR(K748/F748,"")</t>
  </si>
  <si>
    <t>=IF($P$7="EUR",(K748*1.8)/F748,(K748*1.8)/F748)</t>
  </si>
  <si>
    <t>=IF(VLOOKUP(B748,Product_Group_Discounts,3,FALSE)="",'New Quote Discounts'!$D$7,VLOOKUP(B748,Product_Group_Discounts,3,FALSE))</t>
  </si>
  <si>
    <t>5012568225035</t>
  </si>
  <si>
    <t>=IF($J$7="GBP",K748,IF($J$7="EUR",L748,M748))</t>
  </si>
  <si>
    <t>=(K748-J748)/K748</t>
  </si>
  <si>
    <t>=IFERROR(IF('Price List'!$E$3="QUOTE",K749-(K749*Q749),K749-(K749*L749)-(K749*Q749)),"")</t>
  </si>
  <si>
    <t>=IF($K$7="GBP",NL("First","Sales Price","Unit Price","Item No.","@@"&amp;$G749,"Ending Date","@@","Sales Type","All Customers","Currency Code","@@"),IF($K$7="EUR",NL("First","Sales Price","Unit Price","Item No.","@@"&amp;$G749,"Ending Date","@@","Sales Type","All Customers","Currency Code","@@")*'New Quote Discounts'!$K$3,NL("First","Sales Price","Unit Price","Item No.","@@"&amp;$G749,"Ending Date","@@","Sales Type","All Customers","Currency Code","@@")*'New Quote Discounts'!$K$4))</t>
  </si>
  <si>
    <t>=IFERROR(IF(NL("First","Sales Line Discount","Line Discount %","Code","@@"&amp;$G749,"Sales Type","Customer","Sales Code",$C$3)="",M749,NL("First","Sales Line Discount","Line Discount %","Code","@@"&amp;$G749,"Sales Type","Customer","Sales Code",$C$3)/100),0)</t>
  </si>
  <si>
    <t>=IFERROR(NL("First","Sales Line Discount","Line Discount %","Code","@@"&amp;$B749,"Sales Type","Customer","Sales Code",$C$3,"Type","Item Discount Group")/100,$N749)</t>
  </si>
  <si>
    <t>=IFERROR(K749/F749,"")</t>
  </si>
  <si>
    <t>=IF($P$7="EUR",(K749*1.8)/F749,(K749*1.8)/F749)</t>
  </si>
  <si>
    <t>=IF(VLOOKUP(B749,Product_Group_Discounts,3,FALSE)="",'New Quote Discounts'!$D$7,VLOOKUP(B749,Product_Group_Discounts,3,FALSE))</t>
  </si>
  <si>
    <t>5012568225042</t>
  </si>
  <si>
    <t>=IF($J$7="GBP",K749,IF($J$7="EUR",L749,M749))</t>
  </si>
  <si>
    <t>=(K749-J749)/K749</t>
  </si>
  <si>
    <t>18.5</t>
  </si>
  <si>
    <t>=IFERROR(IF('Price List'!$E$3="QUOTE",K750-(K750*Q750),K750-(K750*L750)-(K750*Q750)),"")</t>
  </si>
  <si>
    <t>=IF($K$7="GBP",NL("First","Sales Price","Unit Price","Item No.","@@"&amp;$G750,"Ending Date","@@","Sales Type","All Customers","Currency Code","@@"),IF($K$7="EUR",NL("First","Sales Price","Unit Price","Item No.","@@"&amp;$G750,"Ending Date","@@","Sales Type","All Customers","Currency Code","@@")*'New Quote Discounts'!$K$3,NL("First","Sales Price","Unit Price","Item No.","@@"&amp;$G750,"Ending Date","@@","Sales Type","All Customers","Currency Code","@@")*'New Quote Discounts'!$K$4))</t>
  </si>
  <si>
    <t>=IFERROR(IF(NL("First","Sales Line Discount","Line Discount %","Code","@@"&amp;$G750,"Sales Type","Customer","Sales Code",$C$3)="",M750,NL("First","Sales Line Discount","Line Discount %","Code","@@"&amp;$G750,"Sales Type","Customer","Sales Code",$C$3)/100),0)</t>
  </si>
  <si>
    <t>=IFERROR(NL("First","Sales Line Discount","Line Discount %","Code","@@"&amp;$B750,"Sales Type","Customer","Sales Code",$C$3,"Type","Item Discount Group")/100,$N750)</t>
  </si>
  <si>
    <t>=IFERROR(K750/F750,"")</t>
  </si>
  <si>
    <t>=IF($P$7="EUR",(K750*1.8)/F750,(K750*1.8)/F750)</t>
  </si>
  <si>
    <t>=IF(VLOOKUP(B750,Product_Group_Discounts,3,FALSE)="",'New Quote Discounts'!$D$7,VLOOKUP(B750,Product_Group_Discounts,3,FALSE))</t>
  </si>
  <si>
    <t>5012568186435</t>
  </si>
  <si>
    <t>=IF($J$7="GBP",K750,IF($J$7="EUR",L750,M750))</t>
  </si>
  <si>
    <t>=(K750-J750)/K750</t>
  </si>
  <si>
    <t>=IFERROR(IF('Price List'!$E$3="QUOTE",K751-(K751*Q751),K751-(K751*L751)-(K751*Q751)),"")</t>
  </si>
  <si>
    <t>=IF($K$7="GBP",NL("First","Sales Price","Unit Price","Item No.","@@"&amp;$G751,"Ending Date","@@","Sales Type","All Customers","Currency Code","@@"),IF($K$7="EUR",NL("First","Sales Price","Unit Price","Item No.","@@"&amp;$G751,"Ending Date","@@","Sales Type","All Customers","Currency Code","@@")*'New Quote Discounts'!$K$3,NL("First","Sales Price","Unit Price","Item No.","@@"&amp;$G751,"Ending Date","@@","Sales Type","All Customers","Currency Code","@@")*'New Quote Discounts'!$K$4))</t>
  </si>
  <si>
    <t>=IFERROR(IF(NL("First","Sales Line Discount","Line Discount %","Code","@@"&amp;$G751,"Sales Type","Customer","Sales Code",$C$3)="",M751,NL("First","Sales Line Discount","Line Discount %","Code","@@"&amp;$G751,"Sales Type","Customer","Sales Code",$C$3)/100),0)</t>
  </si>
  <si>
    <t>=IFERROR(NL("First","Sales Line Discount","Line Discount %","Code","@@"&amp;$B751,"Sales Type","Customer","Sales Code",$C$3,"Type","Item Discount Group")/100,$N751)</t>
  </si>
  <si>
    <t>=IFERROR(K751/F751,"")</t>
  </si>
  <si>
    <t>=IF($P$7="EUR",(K751*1.8)/F751,(K751*1.8)/F751)</t>
  </si>
  <si>
    <t>=IF(VLOOKUP(B751,Product_Group_Discounts,3,FALSE)="",'New Quote Discounts'!$D$7,VLOOKUP(B751,Product_Group_Discounts,3,FALSE))</t>
  </si>
  <si>
    <t>5012568040133</t>
  </si>
  <si>
    <t>=IF($J$7="GBP",K751,IF($J$7="EUR",L751,M751))</t>
  </si>
  <si>
    <t>=(K751-J751)/K751</t>
  </si>
  <si>
    <t>=IFERROR(IF('Price List'!$E$3="QUOTE",K752-(K752*Q752),K752-(K752*L752)-(K752*Q752)),"")</t>
  </si>
  <si>
    <t>=IF($K$7="GBP",NL("First","Sales Price","Unit Price","Item No.","@@"&amp;$G752,"Ending Date","@@","Sales Type","All Customers","Currency Code","@@"),IF($K$7="EUR",NL("First","Sales Price","Unit Price","Item No.","@@"&amp;$G752,"Ending Date","@@","Sales Type","All Customers","Currency Code","@@")*'New Quote Discounts'!$K$3,NL("First","Sales Price","Unit Price","Item No.","@@"&amp;$G752,"Ending Date","@@","Sales Type","All Customers","Currency Code","@@")*'New Quote Discounts'!$K$4))</t>
  </si>
  <si>
    <t>=IFERROR(IF(NL("First","Sales Line Discount","Line Discount %","Code","@@"&amp;$G752,"Sales Type","Customer","Sales Code",$C$3)="",M752,NL("First","Sales Line Discount","Line Discount %","Code","@@"&amp;$G752,"Sales Type","Customer","Sales Code",$C$3)/100),0)</t>
  </si>
  <si>
    <t>=IFERROR(NL("First","Sales Line Discount","Line Discount %","Code","@@"&amp;$B752,"Sales Type","Customer","Sales Code",$C$3,"Type","Item Discount Group")/100,$N752)</t>
  </si>
  <si>
    <t>=IFERROR(K752/F752,"")</t>
  </si>
  <si>
    <t>=IF($P$7="EUR",(K752*1.8)/F752,(K752*1.8)/F752)</t>
  </si>
  <si>
    <t>=IF(VLOOKUP(B752,Product_Group_Discounts,3,FALSE)="",'New Quote Discounts'!$D$7,VLOOKUP(B752,Product_Group_Discounts,3,FALSE))</t>
  </si>
  <si>
    <t>5012568246924</t>
  </si>
  <si>
    <t>=IF($J$7="GBP",K752,IF($J$7="EUR",L752,M752))</t>
  </si>
  <si>
    <t>=(K752-J752)/K752</t>
  </si>
  <si>
    <t>=IFERROR(IF('Price List'!$E$3="QUOTE",K753-(K753*Q753),K753-(K753*L753)-(K753*Q753)),"")</t>
  </si>
  <si>
    <t>=IF($K$7="GBP",NL("First","Sales Price","Unit Price","Item No.","@@"&amp;$G753,"Ending Date","@@","Sales Type","All Customers","Currency Code","@@"),IF($K$7="EUR",NL("First","Sales Price","Unit Price","Item No.","@@"&amp;$G753,"Ending Date","@@","Sales Type","All Customers","Currency Code","@@")*'New Quote Discounts'!$K$3,NL("First","Sales Price","Unit Price","Item No.","@@"&amp;$G753,"Ending Date","@@","Sales Type","All Customers","Currency Code","@@")*'New Quote Discounts'!$K$4))</t>
  </si>
  <si>
    <t>=IFERROR(IF(NL("First","Sales Line Discount","Line Discount %","Code","@@"&amp;$G753,"Sales Type","Customer","Sales Code",$C$3)="",M753,NL("First","Sales Line Discount","Line Discount %","Code","@@"&amp;$G753,"Sales Type","Customer","Sales Code",$C$3)/100),0)</t>
  </si>
  <si>
    <t>=IFERROR(NL("First","Sales Line Discount","Line Discount %","Code","@@"&amp;$B753,"Sales Type","Customer","Sales Code",$C$3,"Type","Item Discount Group")/100,$N753)</t>
  </si>
  <si>
    <t>=IFERROR(K753/F753,"")</t>
  </si>
  <si>
    <t>=IF($P$7="EUR",(K753*1.8)/F753,(K753*1.8)/F753)</t>
  </si>
  <si>
    <t>=IF(VLOOKUP(B753,Product_Group_Discounts,3,FALSE)="",'New Quote Discounts'!$D$7,VLOOKUP(B753,Product_Group_Discounts,3,FALSE))</t>
  </si>
  <si>
    <t>5012568246931</t>
  </si>
  <si>
    <t>=IF($J$7="GBP",K753,IF($J$7="EUR",L753,M753))</t>
  </si>
  <si>
    <t>=(K753-J753)/K753</t>
  </si>
  <si>
    <t>=IFERROR(IF('Price List'!$E$3="QUOTE",K754-(K754*Q754),K754-(K754*L754)-(K754*Q754)),"")</t>
  </si>
  <si>
    <t>=IF($K$7="GBP",NL("First","Sales Price","Unit Price","Item No.","@@"&amp;$G754,"Ending Date","@@","Sales Type","All Customers","Currency Code","@@"),IF($K$7="EUR",NL("First","Sales Price","Unit Price","Item No.","@@"&amp;$G754,"Ending Date","@@","Sales Type","All Customers","Currency Code","@@")*'New Quote Discounts'!$K$3,NL("First","Sales Price","Unit Price","Item No.","@@"&amp;$G754,"Ending Date","@@","Sales Type","All Customers","Currency Code","@@")*'New Quote Discounts'!$K$4))</t>
  </si>
  <si>
    <t>=IFERROR(IF(NL("First","Sales Line Discount","Line Discount %","Code","@@"&amp;$G754,"Sales Type","Customer","Sales Code",$C$3)="",M754,NL("First","Sales Line Discount","Line Discount %","Code","@@"&amp;$G754,"Sales Type","Customer","Sales Code",$C$3)/100),0)</t>
  </si>
  <si>
    <t>=IFERROR(NL("First","Sales Line Discount","Line Discount %","Code","@@"&amp;$B754,"Sales Type","Customer","Sales Code",$C$3,"Type","Item Discount Group")/100,$N754)</t>
  </si>
  <si>
    <t>=IFERROR(K754/F754,"")</t>
  </si>
  <si>
    <t>=IF($P$7="EUR",(K754*1.8)/F754,(K754*1.8)/F754)</t>
  </si>
  <si>
    <t>=IF(VLOOKUP(B754,Product_Group_Discounts,3,FALSE)="",'New Quote Discounts'!$D$7,VLOOKUP(B754,Product_Group_Discounts,3,FALSE))</t>
  </si>
  <si>
    <t>5012568225066</t>
  </si>
  <si>
    <t>=IF($J$7="GBP",K754,IF($J$7="EUR",L754,M754))</t>
  </si>
  <si>
    <t>=(K754-J754)/K754</t>
  </si>
  <si>
    <t>=IFERROR(IF('Price List'!$E$3="QUOTE",K755-(K755*Q755),K755-(K755*L755)-(K755*Q755)),"")</t>
  </si>
  <si>
    <t>=IF($K$7="GBP",NL("First","Sales Price","Unit Price","Item No.","@@"&amp;$G755,"Ending Date","@@","Sales Type","All Customers","Currency Code","@@"),IF($K$7="EUR",NL("First","Sales Price","Unit Price","Item No.","@@"&amp;$G755,"Ending Date","@@","Sales Type","All Customers","Currency Code","@@")*'New Quote Discounts'!$K$3,NL("First","Sales Price","Unit Price","Item No.","@@"&amp;$G755,"Ending Date","@@","Sales Type","All Customers","Currency Code","@@")*'New Quote Discounts'!$K$4))</t>
  </si>
  <si>
    <t>=IFERROR(IF(NL("First","Sales Line Discount","Line Discount %","Code","@@"&amp;$G755,"Sales Type","Customer","Sales Code",$C$3)="",M755,NL("First","Sales Line Discount","Line Discount %","Code","@@"&amp;$G755,"Sales Type","Customer","Sales Code",$C$3)/100),0)</t>
  </si>
  <si>
    <t>=IFERROR(NL("First","Sales Line Discount","Line Discount %","Code","@@"&amp;$B755,"Sales Type","Customer","Sales Code",$C$3,"Type","Item Discount Group")/100,$N755)</t>
  </si>
  <si>
    <t>=IFERROR(K755/F755,"")</t>
  </si>
  <si>
    <t>=IF($P$7="EUR",(K755*1.8)/F755,(K755*1.8)/F755)</t>
  </si>
  <si>
    <t>=IF(VLOOKUP(B755,Product_Group_Discounts,3,FALSE)="",'New Quote Discounts'!$D$7,VLOOKUP(B755,Product_Group_Discounts,3,FALSE))</t>
  </si>
  <si>
    <t>5012568225073</t>
  </si>
  <si>
    <t>=IF($J$7="GBP",K755,IF($J$7="EUR",L755,M755))</t>
  </si>
  <si>
    <t>=(K755-J755)/K755</t>
  </si>
  <si>
    <t>=IFERROR(IF('Price List'!$E$3="QUOTE",K756-(K756*Q756),K756-(K756*L756)-(K756*Q756)),"")</t>
  </si>
  <si>
    <t>=IF($K$7="GBP",NL("First","Sales Price","Unit Price","Item No.","@@"&amp;$G756,"Ending Date","@@","Sales Type","All Customers","Currency Code","@@"),IF($K$7="EUR",NL("First","Sales Price","Unit Price","Item No.","@@"&amp;$G756,"Ending Date","@@","Sales Type","All Customers","Currency Code","@@")*'New Quote Discounts'!$K$3,NL("First","Sales Price","Unit Price","Item No.","@@"&amp;$G756,"Ending Date","@@","Sales Type","All Customers","Currency Code","@@")*'New Quote Discounts'!$K$4))</t>
  </si>
  <si>
    <t>=IFERROR(IF(NL("First","Sales Line Discount","Line Discount %","Code","@@"&amp;$G756,"Sales Type","Customer","Sales Code",$C$3)="",M756,NL("First","Sales Line Discount","Line Discount %","Code","@@"&amp;$G756,"Sales Type","Customer","Sales Code",$C$3)/100),0)</t>
  </si>
  <si>
    <t>=IFERROR(NL("First","Sales Line Discount","Line Discount %","Code","@@"&amp;$B756,"Sales Type","Customer","Sales Code",$C$3,"Type","Item Discount Group")/100,$N756)</t>
  </si>
  <si>
    <t>=IFERROR(K756/F756,"")</t>
  </si>
  <si>
    <t>=IF($P$7="EUR",(K756*1.8)/F756,(K756*1.8)/F756)</t>
  </si>
  <si>
    <t>=IF(VLOOKUP(B756,Product_Group_Discounts,3,FALSE)="",'New Quote Discounts'!$D$7,VLOOKUP(B756,Product_Group_Discounts,3,FALSE))</t>
  </si>
  <si>
    <t>5012568225080</t>
  </si>
  <si>
    <t>=IF($J$7="GBP",K756,IF($J$7="EUR",L756,M756))</t>
  </si>
  <si>
    <t>=(K756-J756)/K756</t>
  </si>
  <si>
    <t>=IFERROR(IF('Price List'!$E$3="QUOTE",K757-(K757*Q757),K757-(K757*L757)-(K757*Q757)),"")</t>
  </si>
  <si>
    <t>=IF($K$7="GBP",NL("First","Sales Price","Unit Price","Item No.","@@"&amp;$G757,"Ending Date","@@","Sales Type","All Customers","Currency Code","@@"),IF($K$7="EUR",NL("First","Sales Price","Unit Price","Item No.","@@"&amp;$G757,"Ending Date","@@","Sales Type","All Customers","Currency Code","@@")*'New Quote Discounts'!$K$3,NL("First","Sales Price","Unit Price","Item No.","@@"&amp;$G757,"Ending Date","@@","Sales Type","All Customers","Currency Code","@@")*'New Quote Discounts'!$K$4))</t>
  </si>
  <si>
    <t>=IFERROR(IF(NL("First","Sales Line Discount","Line Discount %","Code","@@"&amp;$G757,"Sales Type","Customer","Sales Code",$C$3)="",M757,NL("First","Sales Line Discount","Line Discount %","Code","@@"&amp;$G757,"Sales Type","Customer","Sales Code",$C$3)/100),0)</t>
  </si>
  <si>
    <t>=IFERROR(NL("First","Sales Line Discount","Line Discount %","Code","@@"&amp;$B757,"Sales Type","Customer","Sales Code",$C$3,"Type","Item Discount Group")/100,$N757)</t>
  </si>
  <si>
    <t>=IFERROR(K757/F757,"")</t>
  </si>
  <si>
    <t>=IF($P$7="EUR",(K757*1.8)/F757,(K757*1.8)/F757)</t>
  </si>
  <si>
    <t>=IF(VLOOKUP(B757,Product_Group_Discounts,3,FALSE)="",'New Quote Discounts'!$D$7,VLOOKUP(B757,Product_Group_Discounts,3,FALSE))</t>
  </si>
  <si>
    <t>5012568225059</t>
  </si>
  <si>
    <t>=IF($J$7="GBP",K757,IF($J$7="EUR",L757,M757))</t>
  </si>
  <si>
    <t>=(K757-J757)/K757</t>
  </si>
  <si>
    <t>=IFERROR(IF('Price List'!$E$3="QUOTE",K758-(K758*Q758),K758-(K758*L758)-(K758*Q758)),"")</t>
  </si>
  <si>
    <t>=IF($K$7="GBP",NL("First","Sales Price","Unit Price","Item No.","@@"&amp;$G758,"Ending Date","@@","Sales Type","All Customers","Currency Code","@@"),IF($K$7="EUR",NL("First","Sales Price","Unit Price","Item No.","@@"&amp;$G758,"Ending Date","@@","Sales Type","All Customers","Currency Code","@@")*'New Quote Discounts'!$K$3,NL("First","Sales Price","Unit Price","Item No.","@@"&amp;$G758,"Ending Date","@@","Sales Type","All Customers","Currency Code","@@")*'New Quote Discounts'!$K$4))</t>
  </si>
  <si>
    <t>=IFERROR(IF(NL("First","Sales Line Discount","Line Discount %","Code","@@"&amp;$G758,"Sales Type","Customer","Sales Code",$C$3)="",M758,NL("First","Sales Line Discount","Line Discount %","Code","@@"&amp;$G758,"Sales Type","Customer","Sales Code",$C$3)/100),0)</t>
  </si>
  <si>
    <t>=IFERROR(NL("First","Sales Line Discount","Line Discount %","Code","@@"&amp;$B758,"Sales Type","Customer","Sales Code",$C$3,"Type","Item Discount Group")/100,$N758)</t>
  </si>
  <si>
    <t>=IFERROR(K758/F758,"")</t>
  </si>
  <si>
    <t>=IF($P$7="EUR",(K758*1.8)/F758,(K758*1.8)/F758)</t>
  </si>
  <si>
    <t>=IF(VLOOKUP(B758,Product_Group_Discounts,3,FALSE)="",'New Quote Discounts'!$D$7,VLOOKUP(B758,Product_Group_Discounts,3,FALSE))</t>
  </si>
  <si>
    <t>5012568247099</t>
  </si>
  <si>
    <t>=IF($J$7="GBP",K758,IF($J$7="EUR",L758,M758))</t>
  </si>
  <si>
    <t>=(K758-J758)/K758</t>
  </si>
  <si>
    <t>=IFERROR(IF('Price List'!$E$3="QUOTE",K759-(K759*Q759),K759-(K759*L759)-(K759*Q759)),"")</t>
  </si>
  <si>
    <t>=IF($K$7="GBP",NL("First","Sales Price","Unit Price","Item No.","@@"&amp;$G759,"Ending Date","@@","Sales Type","All Customers","Currency Code","@@"),IF($K$7="EUR",NL("First","Sales Price","Unit Price","Item No.","@@"&amp;$G759,"Ending Date","@@","Sales Type","All Customers","Currency Code","@@")*'New Quote Discounts'!$K$3,NL("First","Sales Price","Unit Price","Item No.","@@"&amp;$G759,"Ending Date","@@","Sales Type","All Customers","Currency Code","@@")*'New Quote Discounts'!$K$4))</t>
  </si>
  <si>
    <t>=IFERROR(IF(NL("First","Sales Line Discount","Line Discount %","Code","@@"&amp;$G759,"Sales Type","Customer","Sales Code",$C$3)="",M759,NL("First","Sales Line Discount","Line Discount %","Code","@@"&amp;$G759,"Sales Type","Customer","Sales Code",$C$3)/100),0)</t>
  </si>
  <si>
    <t>=IFERROR(NL("First","Sales Line Discount","Line Discount %","Code","@@"&amp;$B759,"Sales Type","Customer","Sales Code",$C$3,"Type","Item Discount Group")/100,$N759)</t>
  </si>
  <si>
    <t>=IFERROR(K759/F759,"")</t>
  </si>
  <si>
    <t>=IF($P$7="EUR",(K759*1.8)/F759,(K759*1.8)/F759)</t>
  </si>
  <si>
    <t>=IF(VLOOKUP(B759,Product_Group_Discounts,3,FALSE)="",'New Quote Discounts'!$D$7,VLOOKUP(B759,Product_Group_Discounts,3,FALSE))</t>
  </si>
  <si>
    <t>5012568247105</t>
  </si>
  <si>
    <t>=IF($J$7="GBP",K759,IF($J$7="EUR",L759,M759))</t>
  </si>
  <si>
    <t>=(K759-J759)/K759</t>
  </si>
  <si>
    <t>=IFERROR(IF('Price List'!$E$3="QUOTE",K760-(K760*Q760),K760-(K760*L760)-(K760*Q760)),"")</t>
  </si>
  <si>
    <t>=IF($K$7="GBP",NL("First","Sales Price","Unit Price","Item No.","@@"&amp;$G760,"Ending Date","@@","Sales Type","All Customers","Currency Code","@@"),IF($K$7="EUR",NL("First","Sales Price","Unit Price","Item No.","@@"&amp;$G760,"Ending Date","@@","Sales Type","All Customers","Currency Code","@@")*'New Quote Discounts'!$K$3,NL("First","Sales Price","Unit Price","Item No.","@@"&amp;$G760,"Ending Date","@@","Sales Type","All Customers","Currency Code","@@")*'New Quote Discounts'!$K$4))</t>
  </si>
  <si>
    <t>=IFERROR(IF(NL("First","Sales Line Discount","Line Discount %","Code","@@"&amp;$G760,"Sales Type","Customer","Sales Code",$C$3)="",M760,NL("First","Sales Line Discount","Line Discount %","Code","@@"&amp;$G760,"Sales Type","Customer","Sales Code",$C$3)/100),0)</t>
  </si>
  <si>
    <t>=IFERROR(NL("First","Sales Line Discount","Line Discount %","Code","@@"&amp;$B760,"Sales Type","Customer","Sales Code",$C$3,"Type","Item Discount Group")/100,$N760)</t>
  </si>
  <si>
    <t>=IFERROR(K760/F760,"")</t>
  </si>
  <si>
    <t>=IF($P$7="EUR",(K760*1.8)/F760,(K760*1.8)/F760)</t>
  </si>
  <si>
    <t>=IF(VLOOKUP(B760,Product_Group_Discounts,3,FALSE)="",'New Quote Discounts'!$D$7,VLOOKUP(B760,Product_Group_Discounts,3,FALSE))</t>
  </si>
  <si>
    <t>5012568225103</t>
  </si>
  <si>
    <t>=IF($J$7="GBP",K760,IF($J$7="EUR",L760,M760))</t>
  </si>
  <si>
    <t>=(K760-J760)/K760</t>
  </si>
  <si>
    <t>=IFERROR(IF('Price List'!$E$3="QUOTE",K761-(K761*Q761),K761-(K761*L761)-(K761*Q761)),"")</t>
  </si>
  <si>
    <t>=IF($K$7="GBP",NL("First","Sales Price","Unit Price","Item No.","@@"&amp;$G761,"Ending Date","@@","Sales Type","All Customers","Currency Code","@@"),IF($K$7="EUR",NL("First","Sales Price","Unit Price","Item No.","@@"&amp;$G761,"Ending Date","@@","Sales Type","All Customers","Currency Code","@@")*'New Quote Discounts'!$K$3,NL("First","Sales Price","Unit Price","Item No.","@@"&amp;$G761,"Ending Date","@@","Sales Type","All Customers","Currency Code","@@")*'New Quote Discounts'!$K$4))</t>
  </si>
  <si>
    <t>=IFERROR(IF(NL("First","Sales Line Discount","Line Discount %","Code","@@"&amp;$G761,"Sales Type","Customer","Sales Code",$C$3)="",M761,NL("First","Sales Line Discount","Line Discount %","Code","@@"&amp;$G761,"Sales Type","Customer","Sales Code",$C$3)/100),0)</t>
  </si>
  <si>
    <t>=IFERROR(NL("First","Sales Line Discount","Line Discount %","Code","@@"&amp;$B761,"Sales Type","Customer","Sales Code",$C$3,"Type","Item Discount Group")/100,$N761)</t>
  </si>
  <si>
    <t>=IFERROR(K761/F761,"")</t>
  </si>
  <si>
    <t>=IF($P$7="EUR",(K761*1.8)/F761,(K761*1.8)/F761)</t>
  </si>
  <si>
    <t>=IF(VLOOKUP(B761,Product_Group_Discounts,3,FALSE)="",'New Quote Discounts'!$D$7,VLOOKUP(B761,Product_Group_Discounts,3,FALSE))</t>
  </si>
  <si>
    <t>5012568225110</t>
  </si>
  <si>
    <t>=IF($J$7="GBP",K761,IF($J$7="EUR",L761,M761))</t>
  </si>
  <si>
    <t>=(K761-J761)/K761</t>
  </si>
  <si>
    <t>=IFERROR(IF('Price List'!$E$3="QUOTE",K762-(K762*Q762),K762-(K762*L762)-(K762*Q762)),"")</t>
  </si>
  <si>
    <t>=IF($K$7="GBP",NL("First","Sales Price","Unit Price","Item No.","@@"&amp;$G762,"Ending Date","@@","Sales Type","All Customers","Currency Code","@@"),IF($K$7="EUR",NL("First","Sales Price","Unit Price","Item No.","@@"&amp;$G762,"Ending Date","@@","Sales Type","All Customers","Currency Code","@@")*'New Quote Discounts'!$K$3,NL("First","Sales Price","Unit Price","Item No.","@@"&amp;$G762,"Ending Date","@@","Sales Type","All Customers","Currency Code","@@")*'New Quote Discounts'!$K$4))</t>
  </si>
  <si>
    <t>=IFERROR(IF(NL("First","Sales Line Discount","Line Discount %","Code","@@"&amp;$G762,"Sales Type","Customer","Sales Code",$C$3)="",M762,NL("First","Sales Line Discount","Line Discount %","Code","@@"&amp;$G762,"Sales Type","Customer","Sales Code",$C$3)/100),0)</t>
  </si>
  <si>
    <t>=IFERROR(NL("First","Sales Line Discount","Line Discount %","Code","@@"&amp;$B762,"Sales Type","Customer","Sales Code",$C$3,"Type","Item Discount Group")/100,$N762)</t>
  </si>
  <si>
    <t>=IFERROR(K762/F762,"")</t>
  </si>
  <si>
    <t>=IF($P$7="EUR",(K762*1.8)/F762,(K762*1.8)/F762)</t>
  </si>
  <si>
    <t>=IF(VLOOKUP(B762,Product_Group_Discounts,3,FALSE)="",'New Quote Discounts'!$D$7,VLOOKUP(B762,Product_Group_Discounts,3,FALSE))</t>
  </si>
  <si>
    <t>5012568225127</t>
  </si>
  <si>
    <t>=IF($J$7="GBP",K762,IF($J$7="EUR",L762,M762))</t>
  </si>
  <si>
    <t>=(K762-J762)/K762</t>
  </si>
  <si>
    <t>=IFERROR(IF('Price List'!$E$3="QUOTE",K763-(K763*Q763),K763-(K763*L763)-(K763*Q763)),"")</t>
  </si>
  <si>
    <t>=IF($K$7="GBP",NL("First","Sales Price","Unit Price","Item No.","@@"&amp;$G763,"Ending Date","@@","Sales Type","All Customers","Currency Code","@@"),IF($K$7="EUR",NL("First","Sales Price","Unit Price","Item No.","@@"&amp;$G763,"Ending Date","@@","Sales Type","All Customers","Currency Code","@@")*'New Quote Discounts'!$K$3,NL("First","Sales Price","Unit Price","Item No.","@@"&amp;$G763,"Ending Date","@@","Sales Type","All Customers","Currency Code","@@")*'New Quote Discounts'!$K$4))</t>
  </si>
  <si>
    <t>=IFERROR(IF(NL("First","Sales Line Discount","Line Discount %","Code","@@"&amp;$G763,"Sales Type","Customer","Sales Code",$C$3)="",M763,NL("First","Sales Line Discount","Line Discount %","Code","@@"&amp;$G763,"Sales Type","Customer","Sales Code",$C$3)/100),0)</t>
  </si>
  <si>
    <t>=IFERROR(NL("First","Sales Line Discount","Line Discount %","Code","@@"&amp;$B763,"Sales Type","Customer","Sales Code",$C$3,"Type","Item Discount Group")/100,$N763)</t>
  </si>
  <si>
    <t>=IFERROR(K763/F763,"")</t>
  </si>
  <si>
    <t>=IF($P$7="EUR",(K763*1.8)/F763,(K763*1.8)/F763)</t>
  </si>
  <si>
    <t>=IF(VLOOKUP(B763,Product_Group_Discounts,3,FALSE)="",'New Quote Discounts'!$D$7,VLOOKUP(B763,Product_Group_Discounts,3,FALSE))</t>
  </si>
  <si>
    <t>5012568225097</t>
  </si>
  <si>
    <t>=IF($J$7="GBP",K763,IF($J$7="EUR",L763,M763))</t>
  </si>
  <si>
    <t>=(K763-J763)/K763</t>
  </si>
  <si>
    <t>=IFERROR(IF('Price List'!$E$3="QUOTE",K764-(K764*Q764),K764-(K764*L764)-(K764*Q764)),"")</t>
  </si>
  <si>
    <t>=IF($K$7="GBP",NL("First","Sales Price","Unit Price","Item No.","@@"&amp;$G764,"Ending Date","@@","Sales Type","All Customers","Currency Code","@@"),IF($K$7="EUR",NL("First","Sales Price","Unit Price","Item No.","@@"&amp;$G764,"Ending Date","@@","Sales Type","All Customers","Currency Code","@@")*'New Quote Discounts'!$K$3,NL("First","Sales Price","Unit Price","Item No.","@@"&amp;$G764,"Ending Date","@@","Sales Type","All Customers","Currency Code","@@")*'New Quote Discounts'!$K$4))</t>
  </si>
  <si>
    <t>=IFERROR(IF(NL("First","Sales Line Discount","Line Discount %","Code","@@"&amp;$G764,"Sales Type","Customer","Sales Code",$C$3)="",M764,NL("First","Sales Line Discount","Line Discount %","Code","@@"&amp;$G764,"Sales Type","Customer","Sales Code",$C$3)/100),0)</t>
  </si>
  <si>
    <t>=IFERROR(NL("First","Sales Line Discount","Line Discount %","Code","@@"&amp;$B764,"Sales Type","Customer","Sales Code",$C$3,"Type","Item Discount Group")/100,$N764)</t>
  </si>
  <si>
    <t>=IFERROR(K764/F764,"")</t>
  </si>
  <si>
    <t>=IF($P$7="EUR",(K764*1.8)/F764,(K764*1.8)/F764)</t>
  </si>
  <si>
    <t>=IF(VLOOKUP(B764,Product_Group_Discounts,3,FALSE)="",'New Quote Discounts'!$D$7,VLOOKUP(B764,Product_Group_Discounts,3,FALSE))</t>
  </si>
  <si>
    <t>5012568253403</t>
  </si>
  <si>
    <t>=IF($J$7="GBP",K764,IF($J$7="EUR",L764,M764))</t>
  </si>
  <si>
    <t>=(K764-J764)/K764</t>
  </si>
  <si>
    <t>4.40000000000146</t>
  </si>
  <si>
    <t>=IFERROR(IF('Price List'!$E$3="QUOTE",K765-(K765*Q765),K765-(K765*L765)-(K765*Q765)),"")</t>
  </si>
  <si>
    <t>=IF($K$7="GBP",NL("First","Sales Price","Unit Price","Item No.","@@"&amp;$G765,"Ending Date","@@","Sales Type","All Customers","Currency Code","@@"),IF($K$7="EUR",NL("First","Sales Price","Unit Price","Item No.","@@"&amp;$G765,"Ending Date","@@","Sales Type","All Customers","Currency Code","@@")*'New Quote Discounts'!$K$3,NL("First","Sales Price","Unit Price","Item No.","@@"&amp;$G765,"Ending Date","@@","Sales Type","All Customers","Currency Code","@@")*'New Quote Discounts'!$K$4))</t>
  </si>
  <si>
    <t>=IFERROR(IF(NL("First","Sales Line Discount","Line Discount %","Code","@@"&amp;$G765,"Sales Type","Customer","Sales Code",$C$3)="",M765,NL("First","Sales Line Discount","Line Discount %","Code","@@"&amp;$G765,"Sales Type","Customer","Sales Code",$C$3)/100),0)</t>
  </si>
  <si>
    <t>=IFERROR(NL("First","Sales Line Discount","Line Discount %","Code","@@"&amp;$B765,"Sales Type","Customer","Sales Code",$C$3,"Type","Item Discount Group")/100,$N765)</t>
  </si>
  <si>
    <t>=IFERROR(K765/F765,"")</t>
  </si>
  <si>
    <t>=IF($P$7="EUR",(K765*1.8)/F765,(K765*1.8)/F765)</t>
  </si>
  <si>
    <t>=IF(VLOOKUP(B765,Product_Group_Discounts,3,FALSE)="",'New Quote Discounts'!$D$7,VLOOKUP(B765,Product_Group_Discounts,3,FALSE))</t>
  </si>
  <si>
    <t>5012568253373</t>
  </si>
  <si>
    <t>=IF($J$7="GBP",K765,IF($J$7="EUR",L765,M765))</t>
  </si>
  <si>
    <t>=(K765-J765)/K765</t>
  </si>
  <si>
    <t>=IFERROR(IF('Price List'!$E$3="QUOTE",K766-(K766*Q766),K766-(K766*L766)-(K766*Q766)),"")</t>
  </si>
  <si>
    <t>=IF($K$7="GBP",NL("First","Sales Price","Unit Price","Item No.","@@"&amp;$G766,"Ending Date","@@","Sales Type","All Customers","Currency Code","@@"),IF($K$7="EUR",NL("First","Sales Price","Unit Price","Item No.","@@"&amp;$G766,"Ending Date","@@","Sales Type","All Customers","Currency Code","@@")*'New Quote Discounts'!$K$3,NL("First","Sales Price","Unit Price","Item No.","@@"&amp;$G766,"Ending Date","@@","Sales Type","All Customers","Currency Code","@@")*'New Quote Discounts'!$K$4))</t>
  </si>
  <si>
    <t>=IFERROR(IF(NL("First","Sales Line Discount","Line Discount %","Code","@@"&amp;$G766,"Sales Type","Customer","Sales Code",$C$3)="",M766,NL("First","Sales Line Discount","Line Discount %","Code","@@"&amp;$G766,"Sales Type","Customer","Sales Code",$C$3)/100),0)</t>
  </si>
  <si>
    <t>=IFERROR(NL("First","Sales Line Discount","Line Discount %","Code","@@"&amp;$B766,"Sales Type","Customer","Sales Code",$C$3,"Type","Item Discount Group")/100,$N766)</t>
  </si>
  <si>
    <t>=IFERROR(K766/F766,"")</t>
  </si>
  <si>
    <t>=IF($P$7="EUR",(K766*1.8)/F766,(K766*1.8)/F766)</t>
  </si>
  <si>
    <t>=IF(VLOOKUP(B766,Product_Group_Discounts,3,FALSE)="",'New Quote Discounts'!$D$7,VLOOKUP(B766,Product_Group_Discounts,3,FALSE))</t>
  </si>
  <si>
    <t>5012568253380</t>
  </si>
  <si>
    <t>=IF($J$7="GBP",K766,IF($J$7="EUR",L766,M766))</t>
  </si>
  <si>
    <t>=(K766-J766)/K766</t>
  </si>
  <si>
    <t>=IFERROR(IF('Price List'!$E$3="QUOTE",K767-(K767*Q767),K767-(K767*L767)-(K767*Q767)),"")</t>
  </si>
  <si>
    <t>=IF($K$7="GBP",NL("First","Sales Price","Unit Price","Item No.","@@"&amp;$G767,"Ending Date","@@","Sales Type","All Customers","Currency Code","@@"),IF($K$7="EUR",NL("First","Sales Price","Unit Price","Item No.","@@"&amp;$G767,"Ending Date","@@","Sales Type","All Customers","Currency Code","@@")*'New Quote Discounts'!$K$3,NL("First","Sales Price","Unit Price","Item No.","@@"&amp;$G767,"Ending Date","@@","Sales Type","All Customers","Currency Code","@@")*'New Quote Discounts'!$K$4))</t>
  </si>
  <si>
    <t>=IFERROR(IF(NL("First","Sales Line Discount","Line Discount %","Code","@@"&amp;$G767,"Sales Type","Customer","Sales Code",$C$3)="",M767,NL("First","Sales Line Discount","Line Discount %","Code","@@"&amp;$G767,"Sales Type","Customer","Sales Code",$C$3)/100),0)</t>
  </si>
  <si>
    <t>=IFERROR(NL("First","Sales Line Discount","Line Discount %","Code","@@"&amp;$B767,"Sales Type","Customer","Sales Code",$C$3,"Type","Item Discount Group")/100,$N767)</t>
  </si>
  <si>
    <t>=IFERROR(K767/F767,"")</t>
  </si>
  <si>
    <t>=IF($P$7="EUR",(K767*1.8)/F767,(K767*1.8)/F767)</t>
  </si>
  <si>
    <t>=IF(VLOOKUP(B767,Product_Group_Discounts,3,FALSE)="",'New Quote Discounts'!$D$7,VLOOKUP(B767,Product_Group_Discounts,3,FALSE))</t>
  </si>
  <si>
    <t>5012568253410</t>
  </si>
  <si>
    <t>=IF($J$7="GBP",K767,IF($J$7="EUR",L767,M767))</t>
  </si>
  <si>
    <t>=(K767-J767)/K767</t>
  </si>
  <si>
    <t>=IFERROR(IF('Price List'!$E$3="QUOTE",K768-(K768*Q768),K768-(K768*L768)-(K768*Q768)),"")</t>
  </si>
  <si>
    <t>=IF($K$7="GBP",NL("First","Sales Price","Unit Price","Item No.","@@"&amp;$G768,"Ending Date","@@","Sales Type","All Customers","Currency Code","@@"),IF($K$7="EUR",NL("First","Sales Price","Unit Price","Item No.","@@"&amp;$G768,"Ending Date","@@","Sales Type","All Customers","Currency Code","@@")*'New Quote Discounts'!$K$3,NL("First","Sales Price","Unit Price","Item No.","@@"&amp;$G768,"Ending Date","@@","Sales Type","All Customers","Currency Code","@@")*'New Quote Discounts'!$K$4))</t>
  </si>
  <si>
    <t>=IFERROR(IF(NL("First","Sales Line Discount","Line Discount %","Code","@@"&amp;$G768,"Sales Type","Customer","Sales Code",$C$3)="",M768,NL("First","Sales Line Discount","Line Discount %","Code","@@"&amp;$G768,"Sales Type","Customer","Sales Code",$C$3)/100),0)</t>
  </si>
  <si>
    <t>=IFERROR(NL("First","Sales Line Discount","Line Discount %","Code","@@"&amp;$B768,"Sales Type","Customer","Sales Code",$C$3,"Type","Item Discount Group")/100,$N768)</t>
  </si>
  <si>
    <t>=IFERROR(K768/F768,"")</t>
  </si>
  <si>
    <t>=IF($P$7="EUR",(K768*1.8)/F768,(K768*1.8)/F768)</t>
  </si>
  <si>
    <t>=IF(VLOOKUP(B768,Product_Group_Discounts,3,FALSE)="",'New Quote Discounts'!$D$7,VLOOKUP(B768,Product_Group_Discounts,3,FALSE))</t>
  </si>
  <si>
    <t>5012568253427</t>
  </si>
  <si>
    <t>=IF($J$7="GBP",K768,IF($J$7="EUR",L768,M768))</t>
  </si>
  <si>
    <t>=(K768-J768)/K768</t>
  </si>
  <si>
    <t>=IFERROR(IF('Price List'!$E$3="QUOTE",K769-(K769*Q769),K769-(K769*L769)-(K769*Q769)),"")</t>
  </si>
  <si>
    <t>=IF($K$7="GBP",NL("First","Sales Price","Unit Price","Item No.","@@"&amp;$G769,"Ending Date","@@","Sales Type","All Customers","Currency Code","@@"),IF($K$7="EUR",NL("First","Sales Price","Unit Price","Item No.","@@"&amp;$G769,"Ending Date","@@","Sales Type","All Customers","Currency Code","@@")*'New Quote Discounts'!$K$3,NL("First","Sales Price","Unit Price","Item No.","@@"&amp;$G769,"Ending Date","@@","Sales Type","All Customers","Currency Code","@@")*'New Quote Discounts'!$K$4))</t>
  </si>
  <si>
    <t>=IFERROR(IF(NL("First","Sales Line Discount","Line Discount %","Code","@@"&amp;$G769,"Sales Type","Customer","Sales Code",$C$3)="",M769,NL("First","Sales Line Discount","Line Discount %","Code","@@"&amp;$G769,"Sales Type","Customer","Sales Code",$C$3)/100),0)</t>
  </si>
  <si>
    <t>=IFERROR(NL("First","Sales Line Discount","Line Discount %","Code","@@"&amp;$B769,"Sales Type","Customer","Sales Code",$C$3,"Type","Item Discount Group")/100,$N769)</t>
  </si>
  <si>
    <t>=IFERROR(K769/F769,"")</t>
  </si>
  <si>
    <t>=IF($P$7="EUR",(K769*1.8)/F769,(K769*1.8)/F769)</t>
  </si>
  <si>
    <t>=IF(VLOOKUP(B769,Product_Group_Discounts,3,FALSE)="",'New Quote Discounts'!$D$7,VLOOKUP(B769,Product_Group_Discounts,3,FALSE))</t>
  </si>
  <si>
    <t>5012568253359</t>
  </si>
  <si>
    <t>=IF($J$7="GBP",K769,IF($J$7="EUR",L769,M769))</t>
  </si>
  <si>
    <t>=(K769-J769)/K769</t>
  </si>
  <si>
    <t>=IFERROR(IF('Price List'!$E$3="QUOTE",K770-(K770*Q770),K770-(K770*L770)-(K770*Q770)),"")</t>
  </si>
  <si>
    <t>=IF($K$7="GBP",NL("First","Sales Price","Unit Price","Item No.","@@"&amp;$G770,"Ending Date","@@","Sales Type","All Customers","Currency Code","@@"),IF($K$7="EUR",NL("First","Sales Price","Unit Price","Item No.","@@"&amp;$G770,"Ending Date","@@","Sales Type","All Customers","Currency Code","@@")*'New Quote Discounts'!$K$3,NL("First","Sales Price","Unit Price","Item No.","@@"&amp;$G770,"Ending Date","@@","Sales Type","All Customers","Currency Code","@@")*'New Quote Discounts'!$K$4))</t>
  </si>
  <si>
    <t>=IFERROR(IF(NL("First","Sales Line Discount","Line Discount %","Code","@@"&amp;$G770,"Sales Type","Customer","Sales Code",$C$3)="",M770,NL("First","Sales Line Discount","Line Discount %","Code","@@"&amp;$G770,"Sales Type","Customer","Sales Code",$C$3)/100),0)</t>
  </si>
  <si>
    <t>=IFERROR(NL("First","Sales Line Discount","Line Discount %","Code","@@"&amp;$B770,"Sales Type","Customer","Sales Code",$C$3,"Type","Item Discount Group")/100,$N770)</t>
  </si>
  <si>
    <t>=IFERROR(K770/F770,"")</t>
  </si>
  <si>
    <t>=IF($P$7="EUR",(K770*1.8)/F770,(K770*1.8)/F770)</t>
  </si>
  <si>
    <t>=IF(VLOOKUP(B770,Product_Group_Discounts,3,FALSE)="",'New Quote Discounts'!$D$7,VLOOKUP(B770,Product_Group_Discounts,3,FALSE))</t>
  </si>
  <si>
    <t>5012568253366</t>
  </si>
  <si>
    <t>=IF($J$7="GBP",K770,IF($J$7="EUR",L770,M770))</t>
  </si>
  <si>
    <t>=(K770-J770)/K770</t>
  </si>
  <si>
    <t>7.40000000000146</t>
  </si>
  <si>
    <t>=IFERROR(IF('Price List'!$E$3="QUOTE",K771-(K771*Q771),K771-(K771*L771)-(K771*Q771)),"")</t>
  </si>
  <si>
    <t>=IF($K$7="GBP",NL("First","Sales Price","Unit Price","Item No.","@@"&amp;$G771,"Ending Date","@@","Sales Type","All Customers","Currency Code","@@"),IF($K$7="EUR",NL("First","Sales Price","Unit Price","Item No.","@@"&amp;$G771,"Ending Date","@@","Sales Type","All Customers","Currency Code","@@")*'New Quote Discounts'!$K$3,NL("First","Sales Price","Unit Price","Item No.","@@"&amp;$G771,"Ending Date","@@","Sales Type","All Customers","Currency Code","@@")*'New Quote Discounts'!$K$4))</t>
  </si>
  <si>
    <t>=IFERROR(IF(NL("First","Sales Line Discount","Line Discount %","Code","@@"&amp;$G771,"Sales Type","Customer","Sales Code",$C$3)="",M771,NL("First","Sales Line Discount","Line Discount %","Code","@@"&amp;$G771,"Sales Type","Customer","Sales Code",$C$3)/100),0)</t>
  </si>
  <si>
    <t>=IFERROR(NL("First","Sales Line Discount","Line Discount %","Code","@@"&amp;$B771,"Sales Type","Customer","Sales Code",$C$3,"Type","Item Discount Group")/100,$N771)</t>
  </si>
  <si>
    <t>=IFERROR(K771/F771,"")</t>
  </si>
  <si>
    <t>=IF($P$7="EUR",(K771*1.8)/F771,(K771*1.8)/F771)</t>
  </si>
  <si>
    <t>=IF(VLOOKUP(B771,Product_Group_Discounts,3,FALSE)="",'New Quote Discounts'!$D$7,VLOOKUP(B771,Product_Group_Discounts,3,FALSE))</t>
  </si>
  <si>
    <t>5012568253472</t>
  </si>
  <si>
    <t>=IF($J$7="GBP",K771,IF($J$7="EUR",L771,M771))</t>
  </si>
  <si>
    <t>=(K771-J771)/K771</t>
  </si>
  <si>
    <t>=IFERROR(IF('Price List'!$E$3="QUOTE",K772-(K772*Q772),K772-(K772*L772)-(K772*Q772)),"")</t>
  </si>
  <si>
    <t>=IF($K$7="GBP",NL("First","Sales Price","Unit Price","Item No.","@@"&amp;$G772,"Ending Date","@@","Sales Type","All Customers","Currency Code","@@"),IF($K$7="EUR",NL("First","Sales Price","Unit Price","Item No.","@@"&amp;$G772,"Ending Date","@@","Sales Type","All Customers","Currency Code","@@")*'New Quote Discounts'!$K$3,NL("First","Sales Price","Unit Price","Item No.","@@"&amp;$G772,"Ending Date","@@","Sales Type","All Customers","Currency Code","@@")*'New Quote Discounts'!$K$4))</t>
  </si>
  <si>
    <t>=IFERROR(IF(NL("First","Sales Line Discount","Line Discount %","Code","@@"&amp;$G772,"Sales Type","Customer","Sales Code",$C$3)="",M772,NL("First","Sales Line Discount","Line Discount %","Code","@@"&amp;$G772,"Sales Type","Customer","Sales Code",$C$3)/100),0)</t>
  </si>
  <si>
    <t>=IFERROR(NL("First","Sales Line Discount","Line Discount %","Code","@@"&amp;$B772,"Sales Type","Customer","Sales Code",$C$3,"Type","Item Discount Group")/100,$N772)</t>
  </si>
  <si>
    <t>=IFERROR(K772/F772,"")</t>
  </si>
  <si>
    <t>=IF($P$7="EUR",(K772*1.8)/F772,(K772*1.8)/F772)</t>
  </si>
  <si>
    <t>=IF(VLOOKUP(B772,Product_Group_Discounts,3,FALSE)="",'New Quote Discounts'!$D$7,VLOOKUP(B772,Product_Group_Discounts,3,FALSE))</t>
  </si>
  <si>
    <t>5012568253489</t>
  </si>
  <si>
    <t>=IF($J$7="GBP",K772,IF($J$7="EUR",L772,M772))</t>
  </si>
  <si>
    <t>=(K772-J772)/K772</t>
  </si>
  <si>
    <t>=IFERROR(IF('Price List'!$E$3="QUOTE",K773-(K773*Q773),K773-(K773*L773)-(K773*Q773)),"")</t>
  </si>
  <si>
    <t>=IF($K$7="GBP",NL("First","Sales Price","Unit Price","Item No.","@@"&amp;$G773,"Ending Date","@@","Sales Type","All Customers","Currency Code","@@"),IF($K$7="EUR",NL("First","Sales Price","Unit Price","Item No.","@@"&amp;$G773,"Ending Date","@@","Sales Type","All Customers","Currency Code","@@")*'New Quote Discounts'!$K$3,NL("First","Sales Price","Unit Price","Item No.","@@"&amp;$G773,"Ending Date","@@","Sales Type","All Customers","Currency Code","@@")*'New Quote Discounts'!$K$4))</t>
  </si>
  <si>
    <t>=IFERROR(IF(NL("First","Sales Line Discount","Line Discount %","Code","@@"&amp;$G773,"Sales Type","Customer","Sales Code",$C$3)="",M773,NL("First","Sales Line Discount","Line Discount %","Code","@@"&amp;$G773,"Sales Type","Customer","Sales Code",$C$3)/100),0)</t>
  </si>
  <si>
    <t>=IFERROR(NL("First","Sales Line Discount","Line Discount %","Code","@@"&amp;$B773,"Sales Type","Customer","Sales Code",$C$3,"Type","Item Discount Group")/100,$N773)</t>
  </si>
  <si>
    <t>=IFERROR(K773/F773,"")</t>
  </si>
  <si>
    <t>=IF($P$7="EUR",(K773*1.8)/F773,(K773*1.8)/F773)</t>
  </si>
  <si>
    <t>=IF(VLOOKUP(B773,Product_Group_Discounts,3,FALSE)="",'New Quote Discounts'!$D$7,VLOOKUP(B773,Product_Group_Discounts,3,FALSE))</t>
  </si>
  <si>
    <t>5012568253458</t>
  </si>
  <si>
    <t>=IF($J$7="GBP",K773,IF($J$7="EUR",L773,M773))</t>
  </si>
  <si>
    <t>=(K773-J773)/K773</t>
  </si>
  <si>
    <t>=IFERROR(IF('Price List'!$E$3="QUOTE",K774-(K774*Q774),K774-(K774*L774)-(K774*Q774)),"")</t>
  </si>
  <si>
    <t>=IF($K$7="GBP",NL("First","Sales Price","Unit Price","Item No.","@@"&amp;$G774,"Ending Date","@@","Sales Type","All Customers","Currency Code","@@"),IF($K$7="EUR",NL("First","Sales Price","Unit Price","Item No.","@@"&amp;$G774,"Ending Date","@@","Sales Type","All Customers","Currency Code","@@")*'New Quote Discounts'!$K$3,NL("First","Sales Price","Unit Price","Item No.","@@"&amp;$G774,"Ending Date","@@","Sales Type","All Customers","Currency Code","@@")*'New Quote Discounts'!$K$4))</t>
  </si>
  <si>
    <t>=IFERROR(IF(NL("First","Sales Line Discount","Line Discount %","Code","@@"&amp;$G774,"Sales Type","Customer","Sales Code",$C$3)="",M774,NL("First","Sales Line Discount","Line Discount %","Code","@@"&amp;$G774,"Sales Type","Customer","Sales Code",$C$3)/100),0)</t>
  </si>
  <si>
    <t>=IFERROR(NL("First","Sales Line Discount","Line Discount %","Code","@@"&amp;$B774,"Sales Type","Customer","Sales Code",$C$3,"Type","Item Discount Group")/100,$N774)</t>
  </si>
  <si>
    <t>=IFERROR(K774/F774,"")</t>
  </si>
  <si>
    <t>=IF($P$7="EUR",(K774*1.8)/F774,(K774*1.8)/F774)</t>
  </si>
  <si>
    <t>=IF(VLOOKUP(B774,Product_Group_Discounts,3,FALSE)="",'New Quote Discounts'!$D$7,VLOOKUP(B774,Product_Group_Discounts,3,FALSE))</t>
  </si>
  <si>
    <t>5012568253465</t>
  </si>
  <si>
    <t>=IF($J$7="GBP",K774,IF($J$7="EUR",L774,M774))</t>
  </si>
  <si>
    <t>=(K774-J774)/K774</t>
  </si>
  <si>
    <t>=IFERROR(IF('Price List'!$E$3="QUOTE",K775-(K775*Q775),K775-(K775*L775)-(K775*Q775)),"")</t>
  </si>
  <si>
    <t>=IF($K$7="GBP",NL("First","Sales Price","Unit Price","Item No.","@@"&amp;$G775,"Ending Date","@@","Sales Type","All Customers","Currency Code","@@"),IF($K$7="EUR",NL("First","Sales Price","Unit Price","Item No.","@@"&amp;$G775,"Ending Date","@@","Sales Type","All Customers","Currency Code","@@")*'New Quote Discounts'!$K$3,NL("First","Sales Price","Unit Price","Item No.","@@"&amp;$G775,"Ending Date","@@","Sales Type","All Customers","Currency Code","@@")*'New Quote Discounts'!$K$4))</t>
  </si>
  <si>
    <t>=IFERROR(IF(NL("First","Sales Line Discount","Line Discount %","Code","@@"&amp;$G775,"Sales Type","Customer","Sales Code",$C$3)="",M775,NL("First","Sales Line Discount","Line Discount %","Code","@@"&amp;$G775,"Sales Type","Customer","Sales Code",$C$3)/100),0)</t>
  </si>
  <si>
    <t>=IFERROR(NL("First","Sales Line Discount","Line Discount %","Code","@@"&amp;$B775,"Sales Type","Customer","Sales Code",$C$3,"Type","Item Discount Group")/100,$N775)</t>
  </si>
  <si>
    <t>=IFERROR(K775/F775,"")</t>
  </si>
  <si>
    <t>=IF($P$7="EUR",(K775*1.8)/F775,(K775*1.8)/F775)</t>
  </si>
  <si>
    <t>=IF(VLOOKUP(B775,Product_Group_Discounts,3,FALSE)="",'New Quote Discounts'!$D$7,VLOOKUP(B775,Product_Group_Discounts,3,FALSE))</t>
  </si>
  <si>
    <t>5012568253496</t>
  </si>
  <si>
    <t>=IF($J$7="GBP",K775,IF($J$7="EUR",L775,M775))</t>
  </si>
  <si>
    <t>=(K775-J775)/K775</t>
  </si>
  <si>
    <t>=IFERROR(IF('Price List'!$E$3="QUOTE",K776-(K776*Q776),K776-(K776*L776)-(K776*Q776)),"")</t>
  </si>
  <si>
    <t>=IF($K$7="GBP",NL("First","Sales Price","Unit Price","Item No.","@@"&amp;$G776,"Ending Date","@@","Sales Type","All Customers","Currency Code","@@"),IF($K$7="EUR",NL("First","Sales Price","Unit Price","Item No.","@@"&amp;$G776,"Ending Date","@@","Sales Type","All Customers","Currency Code","@@")*'New Quote Discounts'!$K$3,NL("First","Sales Price","Unit Price","Item No.","@@"&amp;$G776,"Ending Date","@@","Sales Type","All Customers","Currency Code","@@")*'New Quote Discounts'!$K$4))</t>
  </si>
  <si>
    <t>=IFERROR(IF(NL("First","Sales Line Discount","Line Discount %","Code","@@"&amp;$G776,"Sales Type","Customer","Sales Code",$C$3)="",M776,NL("First","Sales Line Discount","Line Discount %","Code","@@"&amp;$G776,"Sales Type","Customer","Sales Code",$C$3)/100),0)</t>
  </si>
  <si>
    <t>=IFERROR(NL("First","Sales Line Discount","Line Discount %","Code","@@"&amp;$B776,"Sales Type","Customer","Sales Code",$C$3,"Type","Item Discount Group")/100,$N776)</t>
  </si>
  <si>
    <t>=IFERROR(K776/F776,"")</t>
  </si>
  <si>
    <t>=IF($P$7="EUR",(K776*1.8)/F776,(K776*1.8)/F776)</t>
  </si>
  <si>
    <t>=IF(VLOOKUP(B776,Product_Group_Discounts,3,FALSE)="",'New Quote Discounts'!$D$7,VLOOKUP(B776,Product_Group_Discounts,3,FALSE))</t>
  </si>
  <si>
    <t>5012568253502</t>
  </si>
  <si>
    <t>=IF($J$7="GBP",K776,IF($J$7="EUR",L776,M776))</t>
  </si>
  <si>
    <t>=(K776-J776)/K776</t>
  </si>
  <si>
    <t>=IFERROR(IF('Price List'!$E$3="QUOTE",K777-(K777*Q777),K777-(K777*L777)-(K777*Q777)),"")</t>
  </si>
  <si>
    <t>=IF($K$7="GBP",NL("First","Sales Price","Unit Price","Item No.","@@"&amp;$G777,"Ending Date","@@","Sales Type","All Customers","Currency Code","@@"),IF($K$7="EUR",NL("First","Sales Price","Unit Price","Item No.","@@"&amp;$G777,"Ending Date","@@","Sales Type","All Customers","Currency Code","@@")*'New Quote Discounts'!$K$3,NL("First","Sales Price","Unit Price","Item No.","@@"&amp;$G777,"Ending Date","@@","Sales Type","All Customers","Currency Code","@@")*'New Quote Discounts'!$K$4))</t>
  </si>
  <si>
    <t>=IFERROR(IF(NL("First","Sales Line Discount","Line Discount %","Code","@@"&amp;$G777,"Sales Type","Customer","Sales Code",$C$3)="",M777,NL("First","Sales Line Discount","Line Discount %","Code","@@"&amp;$G777,"Sales Type","Customer","Sales Code",$C$3)/100),0)</t>
  </si>
  <si>
    <t>=IFERROR(NL("First","Sales Line Discount","Line Discount %","Code","@@"&amp;$B777,"Sales Type","Customer","Sales Code",$C$3,"Type","Item Discount Group")/100,$N777)</t>
  </si>
  <si>
    <t>=IFERROR(K777/F777,"")</t>
  </si>
  <si>
    <t>=IF($P$7="EUR",(K777*1.8)/F777,(K777*1.8)/F777)</t>
  </si>
  <si>
    <t>=IF(VLOOKUP(B777,Product_Group_Discounts,3,FALSE)="",'New Quote Discounts'!$D$7,VLOOKUP(B777,Product_Group_Discounts,3,FALSE))</t>
  </si>
  <si>
    <t>5012568253434</t>
  </si>
  <si>
    <t>=IF($J$7="GBP",K777,IF($J$7="EUR",L777,M777))</t>
  </si>
  <si>
    <t>=(K777-J777)/K777</t>
  </si>
  <si>
    <t>=IFERROR(IF('Price List'!$E$3="QUOTE",K778-(K778*Q778),K778-(K778*L778)-(K778*Q778)),"")</t>
  </si>
  <si>
    <t>=IF($K$7="GBP",NL("First","Sales Price","Unit Price","Item No.","@@"&amp;$G778,"Ending Date","@@","Sales Type","All Customers","Currency Code","@@"),IF($K$7="EUR",NL("First","Sales Price","Unit Price","Item No.","@@"&amp;$G778,"Ending Date","@@","Sales Type","All Customers","Currency Code","@@")*'New Quote Discounts'!$K$3,NL("First","Sales Price","Unit Price","Item No.","@@"&amp;$G778,"Ending Date","@@","Sales Type","All Customers","Currency Code","@@")*'New Quote Discounts'!$K$4))</t>
  </si>
  <si>
    <t>=IFERROR(IF(NL("First","Sales Line Discount","Line Discount %","Code","@@"&amp;$G778,"Sales Type","Customer","Sales Code",$C$3)="",M778,NL("First","Sales Line Discount","Line Discount %","Code","@@"&amp;$G778,"Sales Type","Customer","Sales Code",$C$3)/100),0)</t>
  </si>
  <si>
    <t>=IFERROR(NL("First","Sales Line Discount","Line Discount %","Code","@@"&amp;$B778,"Sales Type","Customer","Sales Code",$C$3,"Type","Item Discount Group")/100,$N778)</t>
  </si>
  <si>
    <t>=IFERROR(K778/F778,"")</t>
  </si>
  <si>
    <t>=IF($P$7="EUR",(K778*1.8)/F778,(K778*1.8)/F778)</t>
  </si>
  <si>
    <t>=IF(VLOOKUP(B778,Product_Group_Discounts,3,FALSE)="",'New Quote Discounts'!$D$7,VLOOKUP(B778,Product_Group_Discounts,3,FALSE))</t>
  </si>
  <si>
    <t>5012568253441</t>
  </si>
  <si>
    <t>=IF($J$7="GBP",K778,IF($J$7="EUR",L778,M778))</t>
  </si>
  <si>
    <t>=(K778-J778)/K778</t>
  </si>
  <si>
    <t>10.3000000000029</t>
  </si>
  <si>
    <t>=IFERROR(IF('Price List'!$E$3="QUOTE",K779-(K779*Q779),K779-(K779*L779)-(K779*Q779)),"")</t>
  </si>
  <si>
    <t>=IF($K$7="GBP",NL("First","Sales Price","Unit Price","Item No.","@@"&amp;$G779,"Ending Date","@@","Sales Type","All Customers","Currency Code","@@"),IF($K$7="EUR",NL("First","Sales Price","Unit Price","Item No.","@@"&amp;$G779,"Ending Date","@@","Sales Type","All Customers","Currency Code","@@")*'New Quote Discounts'!$K$3,NL("First","Sales Price","Unit Price","Item No.","@@"&amp;$G779,"Ending Date","@@","Sales Type","All Customers","Currency Code","@@")*'New Quote Discounts'!$K$4))</t>
  </si>
  <si>
    <t>=IFERROR(IF(NL("First","Sales Line Discount","Line Discount %","Code","@@"&amp;$G779,"Sales Type","Customer","Sales Code",$C$3)="",M779,NL("First","Sales Line Discount","Line Discount %","Code","@@"&amp;$G779,"Sales Type","Customer","Sales Code",$C$3)/100),0)</t>
  </si>
  <si>
    <t>=IFERROR(NL("First","Sales Line Discount","Line Discount %","Code","@@"&amp;$B779,"Sales Type","Customer","Sales Code",$C$3,"Type","Item Discount Group")/100,$N779)</t>
  </si>
  <si>
    <t>=IFERROR(K779/F779,"")</t>
  </si>
  <si>
    <t>=IF($P$7="EUR",(K779*1.8)/F779,(K779*1.8)/F779)</t>
  </si>
  <si>
    <t>=IF(VLOOKUP(B779,Product_Group_Discounts,3,FALSE)="",'New Quote Discounts'!$D$7,VLOOKUP(B779,Product_Group_Discounts,3,FALSE))</t>
  </si>
  <si>
    <t>5012568253557</t>
  </si>
  <si>
    <t>=IF($J$7="GBP",K779,IF($J$7="EUR",L779,M779))</t>
  </si>
  <si>
    <t>=(K779-J779)/K779</t>
  </si>
  <si>
    <t>20.6000000000058</t>
  </si>
  <si>
    <t>=IFERROR(IF('Price List'!$E$3="QUOTE",K780-(K780*Q780),K780-(K780*L780)-(K780*Q780)),"")</t>
  </si>
  <si>
    <t>=IF($K$7="GBP",NL("First","Sales Price","Unit Price","Item No.","@@"&amp;$G780,"Ending Date","@@","Sales Type","All Customers","Currency Code","@@"),IF($K$7="EUR",NL("First","Sales Price","Unit Price","Item No.","@@"&amp;$G780,"Ending Date","@@","Sales Type","All Customers","Currency Code","@@")*'New Quote Discounts'!$K$3,NL("First","Sales Price","Unit Price","Item No.","@@"&amp;$G780,"Ending Date","@@","Sales Type","All Customers","Currency Code","@@")*'New Quote Discounts'!$K$4))</t>
  </si>
  <si>
    <t>=IFERROR(IF(NL("First","Sales Line Discount","Line Discount %","Code","@@"&amp;$G780,"Sales Type","Customer","Sales Code",$C$3)="",M780,NL("First","Sales Line Discount","Line Discount %","Code","@@"&amp;$G780,"Sales Type","Customer","Sales Code",$C$3)/100),0)</t>
  </si>
  <si>
    <t>=IFERROR(NL("First","Sales Line Discount","Line Discount %","Code","@@"&amp;$B780,"Sales Type","Customer","Sales Code",$C$3,"Type","Item Discount Group")/100,$N780)</t>
  </si>
  <si>
    <t>=IFERROR(K780/F780,"")</t>
  </si>
  <si>
    <t>=IF($P$7="EUR",(K780*1.8)/F780,(K780*1.8)/F780)</t>
  </si>
  <si>
    <t>=IF(VLOOKUP(B780,Product_Group_Discounts,3,FALSE)="",'New Quote Discounts'!$D$7,VLOOKUP(B780,Product_Group_Discounts,3,FALSE))</t>
  </si>
  <si>
    <t>5012568253564</t>
  </si>
  <si>
    <t>=IF($J$7="GBP",K780,IF($J$7="EUR",L780,M780))</t>
  </si>
  <si>
    <t>=(K780-J780)/K780</t>
  </si>
  <si>
    <t>=IFERROR(IF('Price List'!$E$3="QUOTE",K781-(K781*Q781),K781-(K781*L781)-(K781*Q781)),"")</t>
  </si>
  <si>
    <t>=IF($K$7="GBP",NL("First","Sales Price","Unit Price","Item No.","@@"&amp;$G781,"Ending Date","@@","Sales Type","All Customers","Currency Code","@@"),IF($K$7="EUR",NL("First","Sales Price","Unit Price","Item No.","@@"&amp;$G781,"Ending Date","@@","Sales Type","All Customers","Currency Code","@@")*'New Quote Discounts'!$K$3,NL("First","Sales Price","Unit Price","Item No.","@@"&amp;$G781,"Ending Date","@@","Sales Type","All Customers","Currency Code","@@")*'New Quote Discounts'!$K$4))</t>
  </si>
  <si>
    <t>=IFERROR(IF(NL("First","Sales Line Discount","Line Discount %","Code","@@"&amp;$G781,"Sales Type","Customer","Sales Code",$C$3)="",M781,NL("First","Sales Line Discount","Line Discount %","Code","@@"&amp;$G781,"Sales Type","Customer","Sales Code",$C$3)/100),0)</t>
  </si>
  <si>
    <t>=IFERROR(NL("First","Sales Line Discount","Line Discount %","Code","@@"&amp;$B781,"Sales Type","Customer","Sales Code",$C$3,"Type","Item Discount Group")/100,$N781)</t>
  </si>
  <si>
    <t>=IFERROR(K781/F781,"")</t>
  </si>
  <si>
    <t>=IF($P$7="EUR",(K781*1.8)/F781,(K781*1.8)/F781)</t>
  </si>
  <si>
    <t>=IF(VLOOKUP(B781,Product_Group_Discounts,3,FALSE)="",'New Quote Discounts'!$D$7,VLOOKUP(B781,Product_Group_Discounts,3,FALSE))</t>
  </si>
  <si>
    <t>5012568253533</t>
  </si>
  <si>
    <t>=IF($J$7="GBP",K781,IF($J$7="EUR",L781,M781))</t>
  </si>
  <si>
    <t>=(K781-J781)/K781</t>
  </si>
  <si>
    <t>=IFERROR(IF('Price List'!$E$3="QUOTE",K782-(K782*Q782),K782-(K782*L782)-(K782*Q782)),"")</t>
  </si>
  <si>
    <t>=IF($K$7="GBP",NL("First","Sales Price","Unit Price","Item No.","@@"&amp;$G782,"Ending Date","@@","Sales Type","All Customers","Currency Code","@@"),IF($K$7="EUR",NL("First","Sales Price","Unit Price","Item No.","@@"&amp;$G782,"Ending Date","@@","Sales Type","All Customers","Currency Code","@@")*'New Quote Discounts'!$K$3,NL("First","Sales Price","Unit Price","Item No.","@@"&amp;$G782,"Ending Date","@@","Sales Type","All Customers","Currency Code","@@")*'New Quote Discounts'!$K$4))</t>
  </si>
  <si>
    <t>=IFERROR(IF(NL("First","Sales Line Discount","Line Discount %","Code","@@"&amp;$G782,"Sales Type","Customer","Sales Code",$C$3)="",M782,NL("First","Sales Line Discount","Line Discount %","Code","@@"&amp;$G782,"Sales Type","Customer","Sales Code",$C$3)/100),0)</t>
  </si>
  <si>
    <t>=IFERROR(NL("First","Sales Line Discount","Line Discount %","Code","@@"&amp;$B782,"Sales Type","Customer","Sales Code",$C$3,"Type","Item Discount Group")/100,$N782)</t>
  </si>
  <si>
    <t>=IFERROR(K782/F782,"")</t>
  </si>
  <si>
    <t>=IF($P$7="EUR",(K782*1.8)/F782,(K782*1.8)/F782)</t>
  </si>
  <si>
    <t>=IF(VLOOKUP(B782,Product_Group_Discounts,3,FALSE)="",'New Quote Discounts'!$D$7,VLOOKUP(B782,Product_Group_Discounts,3,FALSE))</t>
  </si>
  <si>
    <t>5012568253540</t>
  </si>
  <si>
    <t>=IF($J$7="GBP",K782,IF($J$7="EUR",L782,M782))</t>
  </si>
  <si>
    <t>=(K782-J782)/K782</t>
  </si>
  <si>
    <t>=IFERROR(IF('Price List'!$E$3="QUOTE",K783-(K783*Q783),K783-(K783*L783)-(K783*Q783)),"")</t>
  </si>
  <si>
    <t>=IF($K$7="GBP",NL("First","Sales Price","Unit Price","Item No.","@@"&amp;$G783,"Ending Date","@@","Sales Type","All Customers","Currency Code","@@"),IF($K$7="EUR",NL("First","Sales Price","Unit Price","Item No.","@@"&amp;$G783,"Ending Date","@@","Sales Type","All Customers","Currency Code","@@")*'New Quote Discounts'!$K$3,NL("First","Sales Price","Unit Price","Item No.","@@"&amp;$G783,"Ending Date","@@","Sales Type","All Customers","Currency Code","@@")*'New Quote Discounts'!$K$4))</t>
  </si>
  <si>
    <t>=IFERROR(IF(NL("First","Sales Line Discount","Line Discount %","Code","@@"&amp;$G783,"Sales Type","Customer","Sales Code",$C$3)="",M783,NL("First","Sales Line Discount","Line Discount %","Code","@@"&amp;$G783,"Sales Type","Customer","Sales Code",$C$3)/100),0)</t>
  </si>
  <si>
    <t>=IFERROR(NL("First","Sales Line Discount","Line Discount %","Code","@@"&amp;$B783,"Sales Type","Customer","Sales Code",$C$3,"Type","Item Discount Group")/100,$N783)</t>
  </si>
  <si>
    <t>=IFERROR(K783/F783,"")</t>
  </si>
  <si>
    <t>=IF($P$7="EUR",(K783*1.8)/F783,(K783*1.8)/F783)</t>
  </si>
  <si>
    <t>=IF(VLOOKUP(B783,Product_Group_Discounts,3,FALSE)="",'New Quote Discounts'!$D$7,VLOOKUP(B783,Product_Group_Discounts,3,FALSE))</t>
  </si>
  <si>
    <t>5012568253571</t>
  </si>
  <si>
    <t>=IF($J$7="GBP",K783,IF($J$7="EUR",L783,M783))</t>
  </si>
  <si>
    <t>=(K783-J783)/K783</t>
  </si>
  <si>
    <t>=IFERROR(IF('Price List'!$E$3="QUOTE",K784-(K784*Q784),K784-(K784*L784)-(K784*Q784)),"")</t>
  </si>
  <si>
    <t>=IF($K$7="GBP",NL("First","Sales Price","Unit Price","Item No.","@@"&amp;$G784,"Ending Date","@@","Sales Type","All Customers","Currency Code","@@"),IF($K$7="EUR",NL("First","Sales Price","Unit Price","Item No.","@@"&amp;$G784,"Ending Date","@@","Sales Type","All Customers","Currency Code","@@")*'New Quote Discounts'!$K$3,NL("First","Sales Price","Unit Price","Item No.","@@"&amp;$G784,"Ending Date","@@","Sales Type","All Customers","Currency Code","@@")*'New Quote Discounts'!$K$4))</t>
  </si>
  <si>
    <t>=IFERROR(IF(NL("First","Sales Line Discount","Line Discount %","Code","@@"&amp;$G784,"Sales Type","Customer","Sales Code",$C$3)="",M784,NL("First","Sales Line Discount","Line Discount %","Code","@@"&amp;$G784,"Sales Type","Customer","Sales Code",$C$3)/100),0)</t>
  </si>
  <si>
    <t>=IFERROR(NL("First","Sales Line Discount","Line Discount %","Code","@@"&amp;$B784,"Sales Type","Customer","Sales Code",$C$3,"Type","Item Discount Group")/100,$N784)</t>
  </si>
  <si>
    <t>=IFERROR(K784/F784,"")</t>
  </si>
  <si>
    <t>=IF($P$7="EUR",(K784*1.8)/F784,(K784*1.8)/F784)</t>
  </si>
  <si>
    <t>=IF(VLOOKUP(B784,Product_Group_Discounts,3,FALSE)="",'New Quote Discounts'!$D$7,VLOOKUP(B784,Product_Group_Discounts,3,FALSE))</t>
  </si>
  <si>
    <t>5012568253588</t>
  </si>
  <si>
    <t>=IF($J$7="GBP",K784,IF($J$7="EUR",L784,M784))</t>
  </si>
  <si>
    <t>=(K784-J784)/K784</t>
  </si>
  <si>
    <t>=IFERROR(IF('Price List'!$E$3="QUOTE",K785-(K785*Q785),K785-(K785*L785)-(K785*Q785)),"")</t>
  </si>
  <si>
    <t>=IF($K$7="GBP",NL("First","Sales Price","Unit Price","Item No.","@@"&amp;$G785,"Ending Date","@@","Sales Type","All Customers","Currency Code","@@"),IF($K$7="EUR",NL("First","Sales Price","Unit Price","Item No.","@@"&amp;$G785,"Ending Date","@@","Sales Type","All Customers","Currency Code","@@")*'New Quote Discounts'!$K$3,NL("First","Sales Price","Unit Price","Item No.","@@"&amp;$G785,"Ending Date","@@","Sales Type","All Customers","Currency Code","@@")*'New Quote Discounts'!$K$4))</t>
  </si>
  <si>
    <t>=IFERROR(IF(NL("First","Sales Line Discount","Line Discount %","Code","@@"&amp;$G785,"Sales Type","Customer","Sales Code",$C$3)="",M785,NL("First","Sales Line Discount","Line Discount %","Code","@@"&amp;$G785,"Sales Type","Customer","Sales Code",$C$3)/100),0)</t>
  </si>
  <si>
    <t>=IFERROR(NL("First","Sales Line Discount","Line Discount %","Code","@@"&amp;$B785,"Sales Type","Customer","Sales Code",$C$3,"Type","Item Discount Group")/100,$N785)</t>
  </si>
  <si>
    <t>=IFERROR(K785/F785,"")</t>
  </si>
  <si>
    <t>=IF($P$7="EUR",(K785*1.8)/F785,(K785*1.8)/F785)</t>
  </si>
  <si>
    <t>=IF(VLOOKUP(B785,Product_Group_Discounts,3,FALSE)="",'New Quote Discounts'!$D$7,VLOOKUP(B785,Product_Group_Discounts,3,FALSE))</t>
  </si>
  <si>
    <t>5012568253519</t>
  </si>
  <si>
    <t>=IF($J$7="GBP",K785,IF($J$7="EUR",L785,M785))</t>
  </si>
  <si>
    <t>=(K785-J785)/K785</t>
  </si>
  <si>
    <t>=IFERROR(IF('Price List'!$E$3="QUOTE",K786-(K786*Q786),K786-(K786*L786)-(K786*Q786)),"")</t>
  </si>
  <si>
    <t>=IF($K$7="GBP",NL("First","Sales Price","Unit Price","Item No.","@@"&amp;$G786,"Ending Date","@@","Sales Type","All Customers","Currency Code","@@"),IF($K$7="EUR",NL("First","Sales Price","Unit Price","Item No.","@@"&amp;$G786,"Ending Date","@@","Sales Type","All Customers","Currency Code","@@")*'New Quote Discounts'!$K$3,NL("First","Sales Price","Unit Price","Item No.","@@"&amp;$G786,"Ending Date","@@","Sales Type","All Customers","Currency Code","@@")*'New Quote Discounts'!$K$4))</t>
  </si>
  <si>
    <t>=IFERROR(IF(NL("First","Sales Line Discount","Line Discount %","Code","@@"&amp;$G786,"Sales Type","Customer","Sales Code",$C$3)="",M786,NL("First","Sales Line Discount","Line Discount %","Code","@@"&amp;$G786,"Sales Type","Customer","Sales Code",$C$3)/100),0)</t>
  </si>
  <si>
    <t>=IFERROR(NL("First","Sales Line Discount","Line Discount %","Code","@@"&amp;$B786,"Sales Type","Customer","Sales Code",$C$3,"Type","Item Discount Group")/100,$N786)</t>
  </si>
  <si>
    <t>=IFERROR(K786/F786,"")</t>
  </si>
  <si>
    <t>=IF($P$7="EUR",(K786*1.8)/F786,(K786*1.8)/F786)</t>
  </si>
  <si>
    <t>=IF(VLOOKUP(B786,Product_Group_Discounts,3,FALSE)="",'New Quote Discounts'!$D$7,VLOOKUP(B786,Product_Group_Discounts,3,FALSE))</t>
  </si>
  <si>
    <t>5012568253526</t>
  </si>
  <si>
    <t>=IF($J$7="GBP",K786,IF($J$7="EUR",L786,M786))</t>
  </si>
  <si>
    <t>=(K786-J786)/K786</t>
  </si>
  <si>
    <t>=IFERROR(IF('Price List'!$E$3="QUOTE",K787-(K787*Q787),K787-(K787*L787)-(K787*Q787)),"")</t>
  </si>
  <si>
    <t>=IF($K$7="GBP",NL("First","Sales Price","Unit Price","Item No.","@@"&amp;$G787,"Ending Date","@@","Sales Type","All Customers","Currency Code","@@"),IF($K$7="EUR",NL("First","Sales Price","Unit Price","Item No.","@@"&amp;$G787,"Ending Date","@@","Sales Type","All Customers","Currency Code","@@")*'New Quote Discounts'!$K$3,NL("First","Sales Price","Unit Price","Item No.","@@"&amp;$G787,"Ending Date","@@","Sales Type","All Customers","Currency Code","@@")*'New Quote Discounts'!$K$4))</t>
  </si>
  <si>
    <t>=IFERROR(IF(NL("First","Sales Line Discount","Line Discount %","Code","@@"&amp;$G787,"Sales Type","Customer","Sales Code",$C$3)="",M787,NL("First","Sales Line Discount","Line Discount %","Code","@@"&amp;$G787,"Sales Type","Customer","Sales Code",$C$3)/100),0)</t>
  </si>
  <si>
    <t>=IFERROR(NL("First","Sales Line Discount","Line Discount %","Code","@@"&amp;$B787,"Sales Type","Customer","Sales Code",$C$3,"Type","Item Discount Group")/100,$N787)</t>
  </si>
  <si>
    <t>=IFERROR(K787/F787,"")</t>
  </si>
  <si>
    <t>=IF($P$7="EUR",(K787*1.8)/F787,(K787*1.8)/F787)</t>
  </si>
  <si>
    <t>=IF(VLOOKUP(B787,Product_Group_Discounts,3,FALSE)="",'New Quote Discounts'!$D$7,VLOOKUP(B787,Product_Group_Discounts,3,FALSE))</t>
  </si>
  <si>
    <t>5012568253632</t>
  </si>
  <si>
    <t>=IF($J$7="GBP",K787,IF($J$7="EUR",L787,M787))</t>
  </si>
  <si>
    <t>=(K787-J787)/K787</t>
  </si>
  <si>
    <t>=IFERROR(IF('Price List'!$E$3="QUOTE",K788-(K788*Q788),K788-(K788*L788)-(K788*Q788)),"")</t>
  </si>
  <si>
    <t>=IF($K$7="GBP",NL("First","Sales Price","Unit Price","Item No.","@@"&amp;$G788,"Ending Date","@@","Sales Type","All Customers","Currency Code","@@"),IF($K$7="EUR",NL("First","Sales Price","Unit Price","Item No.","@@"&amp;$G788,"Ending Date","@@","Sales Type","All Customers","Currency Code","@@")*'New Quote Discounts'!$K$3,NL("First","Sales Price","Unit Price","Item No.","@@"&amp;$G788,"Ending Date","@@","Sales Type","All Customers","Currency Code","@@")*'New Quote Discounts'!$K$4))</t>
  </si>
  <si>
    <t>=IFERROR(IF(NL("First","Sales Line Discount","Line Discount %","Code","@@"&amp;$G788,"Sales Type","Customer","Sales Code",$C$3)="",M788,NL("First","Sales Line Discount","Line Discount %","Code","@@"&amp;$G788,"Sales Type","Customer","Sales Code",$C$3)/100),0)</t>
  </si>
  <si>
    <t>=IFERROR(NL("First","Sales Line Discount","Line Discount %","Code","@@"&amp;$B788,"Sales Type","Customer","Sales Code",$C$3,"Type","Item Discount Group")/100,$N788)</t>
  </si>
  <si>
    <t>=IFERROR(K788/F788,"")</t>
  </si>
  <si>
    <t>=IF($P$7="EUR",(K788*1.8)/F788,(K788*1.8)/F788)</t>
  </si>
  <si>
    <t>=IF(VLOOKUP(B788,Product_Group_Discounts,3,FALSE)="",'New Quote Discounts'!$D$7,VLOOKUP(B788,Product_Group_Discounts,3,FALSE))</t>
  </si>
  <si>
    <t>5012568253649</t>
  </si>
  <si>
    <t>=IF($J$7="GBP",K788,IF($J$7="EUR",L788,M788))</t>
  </si>
  <si>
    <t>=(K788-J788)/K788</t>
  </si>
  <si>
    <t>=IFERROR(IF('Price List'!$E$3="QUOTE",K789-(K789*Q789),K789-(K789*L789)-(K789*Q789)),"")</t>
  </si>
  <si>
    <t>=IF($K$7="GBP",NL("First","Sales Price","Unit Price","Item No.","@@"&amp;$G789,"Ending Date","@@","Sales Type","All Customers","Currency Code","@@"),IF($K$7="EUR",NL("First","Sales Price","Unit Price","Item No.","@@"&amp;$G789,"Ending Date","@@","Sales Type","All Customers","Currency Code","@@")*'New Quote Discounts'!$K$3,NL("First","Sales Price","Unit Price","Item No.","@@"&amp;$G789,"Ending Date","@@","Sales Type","All Customers","Currency Code","@@")*'New Quote Discounts'!$K$4))</t>
  </si>
  <si>
    <t>=IFERROR(IF(NL("First","Sales Line Discount","Line Discount %","Code","@@"&amp;$G789,"Sales Type","Customer","Sales Code",$C$3)="",M789,NL("First","Sales Line Discount","Line Discount %","Code","@@"&amp;$G789,"Sales Type","Customer","Sales Code",$C$3)/100),0)</t>
  </si>
  <si>
    <t>=IFERROR(NL("First","Sales Line Discount","Line Discount %","Code","@@"&amp;$B789,"Sales Type","Customer","Sales Code",$C$3,"Type","Item Discount Group")/100,$N789)</t>
  </si>
  <si>
    <t>=IFERROR(K789/F789,"")</t>
  </si>
  <si>
    <t>=IF($P$7="EUR",(K789*1.8)/F789,(K789*1.8)/F789)</t>
  </si>
  <si>
    <t>=IF(VLOOKUP(B789,Product_Group_Discounts,3,FALSE)="",'New Quote Discounts'!$D$7,VLOOKUP(B789,Product_Group_Discounts,3,FALSE))</t>
  </si>
  <si>
    <t>5012568287941</t>
  </si>
  <si>
    <t>=IF($J$7="GBP",K789,IF($J$7="EUR",L789,M789))</t>
  </si>
  <si>
    <t>=(K789-J789)/K789</t>
  </si>
  <si>
    <t>=IFERROR(IF('Price List'!$E$3="QUOTE",K790-(K790*Q790),K790-(K790*L790)-(K790*Q790)),"")</t>
  </si>
  <si>
    <t>=IF($K$7="GBP",NL("First","Sales Price","Unit Price","Item No.","@@"&amp;$G790,"Ending Date","@@","Sales Type","All Customers","Currency Code","@@"),IF($K$7="EUR",NL("First","Sales Price","Unit Price","Item No.","@@"&amp;$G790,"Ending Date","@@","Sales Type","All Customers","Currency Code","@@")*'New Quote Discounts'!$K$3,NL("First","Sales Price","Unit Price","Item No.","@@"&amp;$G790,"Ending Date","@@","Sales Type","All Customers","Currency Code","@@")*'New Quote Discounts'!$K$4))</t>
  </si>
  <si>
    <t>=IFERROR(IF(NL("First","Sales Line Discount","Line Discount %","Code","@@"&amp;$G790,"Sales Type","Customer","Sales Code",$C$3)="",M790,NL("First","Sales Line Discount","Line Discount %","Code","@@"&amp;$G790,"Sales Type","Customer","Sales Code",$C$3)/100),0)</t>
  </si>
  <si>
    <t>=IFERROR(NL("First","Sales Line Discount","Line Discount %","Code","@@"&amp;$B790,"Sales Type","Customer","Sales Code",$C$3,"Type","Item Discount Group")/100,$N790)</t>
  </si>
  <si>
    <t>=IFERROR(K790/F790,"")</t>
  </si>
  <si>
    <t>=IF($P$7="EUR",(K790*1.8)/F790,(K790*1.8)/F790)</t>
  </si>
  <si>
    <t>=IF(VLOOKUP(B790,Product_Group_Discounts,3,FALSE)="",'New Quote Discounts'!$D$7,VLOOKUP(B790,Product_Group_Discounts,3,FALSE))</t>
  </si>
  <si>
    <t>5012568253625</t>
  </si>
  <si>
    <t>=IF($J$7="GBP",K790,IF($J$7="EUR",L790,M790))</t>
  </si>
  <si>
    <t>=(K790-J790)/K790</t>
  </si>
  <si>
    <t>=IFERROR(IF('Price List'!$E$3="QUOTE",K791-(K791*Q791),K791-(K791*L791)-(K791*Q791)),"")</t>
  </si>
  <si>
    <t>=IF($K$7="GBP",NL("First","Sales Price","Unit Price","Item No.","@@"&amp;$G791,"Ending Date","@@","Sales Type","All Customers","Currency Code","@@"),IF($K$7="EUR",NL("First","Sales Price","Unit Price","Item No.","@@"&amp;$G791,"Ending Date","@@","Sales Type","All Customers","Currency Code","@@")*'New Quote Discounts'!$K$3,NL("First","Sales Price","Unit Price","Item No.","@@"&amp;$G791,"Ending Date","@@","Sales Type","All Customers","Currency Code","@@")*'New Quote Discounts'!$K$4))</t>
  </si>
  <si>
    <t>=IFERROR(IF(NL("First","Sales Line Discount","Line Discount %","Code","@@"&amp;$G791,"Sales Type","Customer","Sales Code",$C$3)="",M791,NL("First","Sales Line Discount","Line Discount %","Code","@@"&amp;$G791,"Sales Type","Customer","Sales Code",$C$3)/100),0)</t>
  </si>
  <si>
    <t>=IFERROR(NL("First","Sales Line Discount","Line Discount %","Code","@@"&amp;$B791,"Sales Type","Customer","Sales Code",$C$3,"Type","Item Discount Group")/100,$N791)</t>
  </si>
  <si>
    <t>=IFERROR(K791/F791,"")</t>
  </si>
  <si>
    <t>=IF($P$7="EUR",(K791*1.8)/F791,(K791*1.8)/F791)</t>
  </si>
  <si>
    <t>=IF(VLOOKUP(B791,Product_Group_Discounts,3,FALSE)="",'New Quote Discounts'!$D$7,VLOOKUP(B791,Product_Group_Discounts,3,FALSE))</t>
  </si>
  <si>
    <t>5012568253656</t>
  </si>
  <si>
    <t>=IF($J$7="GBP",K791,IF($J$7="EUR",L791,M791))</t>
  </si>
  <si>
    <t>=(K791-J791)/K791</t>
  </si>
  <si>
    <t>=IFERROR(IF('Price List'!$E$3="QUOTE",K792-(K792*Q792),K792-(K792*L792)-(K792*Q792)),"")</t>
  </si>
  <si>
    <t>=IF($K$7="GBP",NL("First","Sales Price","Unit Price","Item No.","@@"&amp;$G792,"Ending Date","@@","Sales Type","All Customers","Currency Code","@@"),IF($K$7="EUR",NL("First","Sales Price","Unit Price","Item No.","@@"&amp;$G792,"Ending Date","@@","Sales Type","All Customers","Currency Code","@@")*'New Quote Discounts'!$K$3,NL("First","Sales Price","Unit Price","Item No.","@@"&amp;$G792,"Ending Date","@@","Sales Type","All Customers","Currency Code","@@")*'New Quote Discounts'!$K$4))</t>
  </si>
  <si>
    <t>=IFERROR(IF(NL("First","Sales Line Discount","Line Discount %","Code","@@"&amp;$G792,"Sales Type","Customer","Sales Code",$C$3)="",M792,NL("First","Sales Line Discount","Line Discount %","Code","@@"&amp;$G792,"Sales Type","Customer","Sales Code",$C$3)/100),0)</t>
  </si>
  <si>
    <t>=IFERROR(NL("First","Sales Line Discount","Line Discount %","Code","@@"&amp;$B792,"Sales Type","Customer","Sales Code",$C$3,"Type","Item Discount Group")/100,$N792)</t>
  </si>
  <si>
    <t>=IFERROR(K792/F792,"")</t>
  </si>
  <si>
    <t>=IF($P$7="EUR",(K792*1.8)/F792,(K792*1.8)/F792)</t>
  </si>
  <si>
    <t>=IF(VLOOKUP(B792,Product_Group_Discounts,3,FALSE)="",'New Quote Discounts'!$D$7,VLOOKUP(B792,Product_Group_Discounts,3,FALSE))</t>
  </si>
  <si>
    <t>5012568253663</t>
  </si>
  <si>
    <t>=IF($J$7="GBP",K792,IF($J$7="EUR",L792,M792))</t>
  </si>
  <si>
    <t>=(K792-J792)/K792</t>
  </si>
  <si>
    <t>=IFERROR(IF('Price List'!$E$3="QUOTE",K793-(K793*Q793),K793-(K793*L793)-(K793*Q793)),"")</t>
  </si>
  <si>
    <t>=IF($K$7="GBP",NL("First","Sales Price","Unit Price","Item No.","@@"&amp;$G793,"Ending Date","@@","Sales Type","All Customers","Currency Code","@@"),IF($K$7="EUR",NL("First","Sales Price","Unit Price","Item No.","@@"&amp;$G793,"Ending Date","@@","Sales Type","All Customers","Currency Code","@@")*'New Quote Discounts'!$K$3,NL("First","Sales Price","Unit Price","Item No.","@@"&amp;$G793,"Ending Date","@@","Sales Type","All Customers","Currency Code","@@")*'New Quote Discounts'!$K$4))</t>
  </si>
  <si>
    <t>=IFERROR(IF(NL("First","Sales Line Discount","Line Discount %","Code","@@"&amp;$G793,"Sales Type","Customer","Sales Code",$C$3)="",M793,NL("First","Sales Line Discount","Line Discount %","Code","@@"&amp;$G793,"Sales Type","Customer","Sales Code",$C$3)/100),0)</t>
  </si>
  <si>
    <t>=IFERROR(NL("First","Sales Line Discount","Line Discount %","Code","@@"&amp;$B793,"Sales Type","Customer","Sales Code",$C$3,"Type","Item Discount Group")/100,$N793)</t>
  </si>
  <si>
    <t>=IFERROR(K793/F793,"")</t>
  </si>
  <si>
    <t>=IF($P$7="EUR",(K793*1.8)/F793,(K793*1.8)/F793)</t>
  </si>
  <si>
    <t>=IF(VLOOKUP(B793,Product_Group_Discounts,3,FALSE)="",'New Quote Discounts'!$D$7,VLOOKUP(B793,Product_Group_Discounts,3,FALSE))</t>
  </si>
  <si>
    <t>5012568253595</t>
  </si>
  <si>
    <t>=IF($J$7="GBP",K793,IF($J$7="EUR",L793,M793))</t>
  </si>
  <si>
    <t>=(K793-J793)/K793</t>
  </si>
  <si>
    <t>=IFERROR(IF('Price List'!$E$3="QUOTE",K794-(K794*Q794),K794-(K794*L794)-(K794*Q794)),"")</t>
  </si>
  <si>
    <t>=IF($K$7="GBP",NL("First","Sales Price","Unit Price","Item No.","@@"&amp;$G794,"Ending Date","@@","Sales Type","All Customers","Currency Code","@@"),IF($K$7="EUR",NL("First","Sales Price","Unit Price","Item No.","@@"&amp;$G794,"Ending Date","@@","Sales Type","All Customers","Currency Code","@@")*'New Quote Discounts'!$K$3,NL("First","Sales Price","Unit Price","Item No.","@@"&amp;$G794,"Ending Date","@@","Sales Type","All Customers","Currency Code","@@")*'New Quote Discounts'!$K$4))</t>
  </si>
  <si>
    <t>=IFERROR(IF(NL("First","Sales Line Discount","Line Discount %","Code","@@"&amp;$G794,"Sales Type","Customer","Sales Code",$C$3)="",M794,NL("First","Sales Line Discount","Line Discount %","Code","@@"&amp;$G794,"Sales Type","Customer","Sales Code",$C$3)/100),0)</t>
  </si>
  <si>
    <t>=IFERROR(NL("First","Sales Line Discount","Line Discount %","Code","@@"&amp;$B794,"Sales Type","Customer","Sales Code",$C$3,"Type","Item Discount Group")/100,$N794)</t>
  </si>
  <si>
    <t>=IFERROR(K794/F794,"")</t>
  </si>
  <si>
    <t>=IF($P$7="EUR",(K794*1.8)/F794,(K794*1.8)/F794)</t>
  </si>
  <si>
    <t>=IF(VLOOKUP(B794,Product_Group_Discounts,3,FALSE)="",'New Quote Discounts'!$D$7,VLOOKUP(B794,Product_Group_Discounts,3,FALSE))</t>
  </si>
  <si>
    <t>5012568253601</t>
  </si>
  <si>
    <t>=IF($J$7="GBP",K794,IF($J$7="EUR",L794,M794))</t>
  </si>
  <si>
    <t>=(K794-J794)/K794</t>
  </si>
  <si>
    <t>18.6000000000058</t>
  </si>
  <si>
    <t>=IFERROR(IF('Price List'!$E$3="QUOTE",K795-(K795*Q795),K795-(K795*L795)-(K795*Q795)),"")</t>
  </si>
  <si>
    <t>=IF($K$7="GBP",NL("First","Sales Price","Unit Price","Item No.","@@"&amp;$G795,"Ending Date","@@","Sales Type","All Customers","Currency Code","@@"),IF($K$7="EUR",NL("First","Sales Price","Unit Price","Item No.","@@"&amp;$G795,"Ending Date","@@","Sales Type","All Customers","Currency Code","@@")*'New Quote Discounts'!$K$3,NL("First","Sales Price","Unit Price","Item No.","@@"&amp;$G795,"Ending Date","@@","Sales Type","All Customers","Currency Code","@@")*'New Quote Discounts'!$K$4))</t>
  </si>
  <si>
    <t>=IFERROR(IF(NL("First","Sales Line Discount","Line Discount %","Code","@@"&amp;$G795,"Sales Type","Customer","Sales Code",$C$3)="",M795,NL("First","Sales Line Discount","Line Discount %","Code","@@"&amp;$G795,"Sales Type","Customer","Sales Code",$C$3)/100),0)</t>
  </si>
  <si>
    <t>=IFERROR(NL("First","Sales Line Discount","Line Discount %","Code","@@"&amp;$B795,"Sales Type","Customer","Sales Code",$C$3,"Type","Item Discount Group")/100,$N795)</t>
  </si>
  <si>
    <t>=IFERROR(K795/F795,"")</t>
  </si>
  <si>
    <t>=IF($P$7="EUR",(K795*1.8)/F795,(K795*1.8)/F795)</t>
  </si>
  <si>
    <t>=IF(VLOOKUP(B795,Product_Group_Discounts,3,FALSE)="",'New Quote Discounts'!$D$7,VLOOKUP(B795,Product_Group_Discounts,3,FALSE))</t>
  </si>
  <si>
    <t>5012568253717</t>
  </si>
  <si>
    <t>=IF($J$7="GBP",K795,IF($J$7="EUR",L795,M795))</t>
  </si>
  <si>
    <t>=(K795-J795)/K795</t>
  </si>
  <si>
    <t>37.2000000000116</t>
  </si>
  <si>
    <t>=IFERROR(IF('Price List'!$E$3="QUOTE",K796-(K796*Q796),K796-(K796*L796)-(K796*Q796)),"")</t>
  </si>
  <si>
    <t>=IF($K$7="GBP",NL("First","Sales Price","Unit Price","Item No.","@@"&amp;$G796,"Ending Date","@@","Sales Type","All Customers","Currency Code","@@"),IF($K$7="EUR",NL("First","Sales Price","Unit Price","Item No.","@@"&amp;$G796,"Ending Date","@@","Sales Type","All Customers","Currency Code","@@")*'New Quote Discounts'!$K$3,NL("First","Sales Price","Unit Price","Item No.","@@"&amp;$G796,"Ending Date","@@","Sales Type","All Customers","Currency Code","@@")*'New Quote Discounts'!$K$4))</t>
  </si>
  <si>
    <t>=IFERROR(IF(NL("First","Sales Line Discount","Line Discount %","Code","@@"&amp;$G796,"Sales Type","Customer","Sales Code",$C$3)="",M796,NL("First","Sales Line Discount","Line Discount %","Code","@@"&amp;$G796,"Sales Type","Customer","Sales Code",$C$3)/100),0)</t>
  </si>
  <si>
    <t>=IFERROR(NL("First","Sales Line Discount","Line Discount %","Code","@@"&amp;$B796,"Sales Type","Customer","Sales Code",$C$3,"Type","Item Discount Group")/100,$N796)</t>
  </si>
  <si>
    <t>=IFERROR(K796/F796,"")</t>
  </si>
  <si>
    <t>=IF($P$7="EUR",(K796*1.8)/F796,(K796*1.8)/F796)</t>
  </si>
  <si>
    <t>=IF(VLOOKUP(B796,Product_Group_Discounts,3,FALSE)="",'New Quote Discounts'!$D$7,VLOOKUP(B796,Product_Group_Discounts,3,FALSE))</t>
  </si>
  <si>
    <t>5012568253724</t>
  </si>
  <si>
    <t>=IF($J$7="GBP",K796,IF($J$7="EUR",L796,M796))</t>
  </si>
  <si>
    <t>=(K796-J796)/K796</t>
  </si>
  <si>
    <t>=IFERROR(IF('Price List'!$E$3="QUOTE",K797-(K797*Q797),K797-(K797*L797)-(K797*Q797)),"")</t>
  </si>
  <si>
    <t>=IF($K$7="GBP",NL("First","Sales Price","Unit Price","Item No.","@@"&amp;$G797,"Ending Date","@@","Sales Type","All Customers","Currency Code","@@"),IF($K$7="EUR",NL("First","Sales Price","Unit Price","Item No.","@@"&amp;$G797,"Ending Date","@@","Sales Type","All Customers","Currency Code","@@")*'New Quote Discounts'!$K$3,NL("First","Sales Price","Unit Price","Item No.","@@"&amp;$G797,"Ending Date","@@","Sales Type","All Customers","Currency Code","@@")*'New Quote Discounts'!$K$4))</t>
  </si>
  <si>
    <t>=IFERROR(IF(NL("First","Sales Line Discount","Line Discount %","Code","@@"&amp;$G797,"Sales Type","Customer","Sales Code",$C$3)="",M797,NL("First","Sales Line Discount","Line Discount %","Code","@@"&amp;$G797,"Sales Type","Customer","Sales Code",$C$3)/100),0)</t>
  </si>
  <si>
    <t>=IFERROR(NL("First","Sales Line Discount","Line Discount %","Code","@@"&amp;$B797,"Sales Type","Customer","Sales Code",$C$3,"Type","Item Discount Group")/100,$N797)</t>
  </si>
  <si>
    <t>=IFERROR(K797/F797,"")</t>
  </si>
  <si>
    <t>=IF($P$7="EUR",(K797*1.8)/F797,(K797*1.8)/F797)</t>
  </si>
  <si>
    <t>=IF(VLOOKUP(B797,Product_Group_Discounts,3,FALSE)="",'New Quote Discounts'!$D$7,VLOOKUP(B797,Product_Group_Discounts,3,FALSE))</t>
  </si>
  <si>
    <t>5012568253694</t>
  </si>
  <si>
    <t>=IF($J$7="GBP",K797,IF($J$7="EUR",L797,M797))</t>
  </si>
  <si>
    <t>=(K797-J797)/K797</t>
  </si>
  <si>
    <t>=IFERROR(IF('Price List'!$E$3="QUOTE",K798-(K798*Q798),K798-(K798*L798)-(K798*Q798)),"")</t>
  </si>
  <si>
    <t>=IF($K$7="GBP",NL("First","Sales Price","Unit Price","Item No.","@@"&amp;$G798,"Ending Date","@@","Sales Type","All Customers","Currency Code","@@"),IF($K$7="EUR",NL("First","Sales Price","Unit Price","Item No.","@@"&amp;$G798,"Ending Date","@@","Sales Type","All Customers","Currency Code","@@")*'New Quote Discounts'!$K$3,NL("First","Sales Price","Unit Price","Item No.","@@"&amp;$G798,"Ending Date","@@","Sales Type","All Customers","Currency Code","@@")*'New Quote Discounts'!$K$4))</t>
  </si>
  <si>
    <t>=IFERROR(IF(NL("First","Sales Line Discount","Line Discount %","Code","@@"&amp;$G798,"Sales Type","Customer","Sales Code",$C$3)="",M798,NL("First","Sales Line Discount","Line Discount %","Code","@@"&amp;$G798,"Sales Type","Customer","Sales Code",$C$3)/100),0)</t>
  </si>
  <si>
    <t>=IFERROR(NL("First","Sales Line Discount","Line Discount %","Code","@@"&amp;$B798,"Sales Type","Customer","Sales Code",$C$3,"Type","Item Discount Group")/100,$N798)</t>
  </si>
  <si>
    <t>=IFERROR(K798/F798,"")</t>
  </si>
  <si>
    <t>=IF($P$7="EUR",(K798*1.8)/F798,(K798*1.8)/F798)</t>
  </si>
  <si>
    <t>=IF(VLOOKUP(B798,Product_Group_Discounts,3,FALSE)="",'New Quote Discounts'!$D$7,VLOOKUP(B798,Product_Group_Discounts,3,FALSE))</t>
  </si>
  <si>
    <t>5012568253700</t>
  </si>
  <si>
    <t>=IF($J$7="GBP",K798,IF($J$7="EUR",L798,M798))</t>
  </si>
  <si>
    <t>=(K798-J798)/K798</t>
  </si>
  <si>
    <t>=IFERROR(IF('Price List'!$E$3="QUOTE",K799-(K799*Q799),K799-(K799*L799)-(K799*Q799)),"")</t>
  </si>
  <si>
    <t>=IF($K$7="GBP",NL("First","Sales Price","Unit Price","Item No.","@@"&amp;$G799,"Ending Date","@@","Sales Type","All Customers","Currency Code","@@"),IF($K$7="EUR",NL("First","Sales Price","Unit Price","Item No.","@@"&amp;$G799,"Ending Date","@@","Sales Type","All Customers","Currency Code","@@")*'New Quote Discounts'!$K$3,NL("First","Sales Price","Unit Price","Item No.","@@"&amp;$G799,"Ending Date","@@","Sales Type","All Customers","Currency Code","@@")*'New Quote Discounts'!$K$4))</t>
  </si>
  <si>
    <t>=IFERROR(IF(NL("First","Sales Line Discount","Line Discount %","Code","@@"&amp;$G799,"Sales Type","Customer","Sales Code",$C$3)="",M799,NL("First","Sales Line Discount","Line Discount %","Code","@@"&amp;$G799,"Sales Type","Customer","Sales Code",$C$3)/100),0)</t>
  </si>
  <si>
    <t>=IFERROR(NL("First","Sales Line Discount","Line Discount %","Code","@@"&amp;$B799,"Sales Type","Customer","Sales Code",$C$3,"Type","Item Discount Group")/100,$N799)</t>
  </si>
  <si>
    <t>=IFERROR(K799/F799,"")</t>
  </si>
  <si>
    <t>=IF($P$7="EUR",(K799*1.8)/F799,(K799*1.8)/F799)</t>
  </si>
  <si>
    <t>=IF(VLOOKUP(B799,Product_Group_Discounts,3,FALSE)="",'New Quote Discounts'!$D$7,VLOOKUP(B799,Product_Group_Discounts,3,FALSE))</t>
  </si>
  <si>
    <t>5012568253731</t>
  </si>
  <si>
    <t>=IF($J$7="GBP",K799,IF($J$7="EUR",L799,M799))</t>
  </si>
  <si>
    <t>=(K799-J799)/K799</t>
  </si>
  <si>
    <t>=IFERROR(IF('Price List'!$E$3="QUOTE",K800-(K800*Q800),K800-(K800*L800)-(K800*Q800)),"")</t>
  </si>
  <si>
    <t>=IF($K$7="GBP",NL("First","Sales Price","Unit Price","Item No.","@@"&amp;$G800,"Ending Date","@@","Sales Type","All Customers","Currency Code","@@"),IF($K$7="EUR",NL("First","Sales Price","Unit Price","Item No.","@@"&amp;$G800,"Ending Date","@@","Sales Type","All Customers","Currency Code","@@")*'New Quote Discounts'!$K$3,NL("First","Sales Price","Unit Price","Item No.","@@"&amp;$G800,"Ending Date","@@","Sales Type","All Customers","Currency Code","@@")*'New Quote Discounts'!$K$4))</t>
  </si>
  <si>
    <t>=IFERROR(IF(NL("First","Sales Line Discount","Line Discount %","Code","@@"&amp;$G800,"Sales Type","Customer","Sales Code",$C$3)="",M800,NL("First","Sales Line Discount","Line Discount %","Code","@@"&amp;$G800,"Sales Type","Customer","Sales Code",$C$3)/100),0)</t>
  </si>
  <si>
    <t>=IFERROR(NL("First","Sales Line Discount","Line Discount %","Code","@@"&amp;$B800,"Sales Type","Customer","Sales Code",$C$3,"Type","Item Discount Group")/100,$N800)</t>
  </si>
  <si>
    <t>=IFERROR(K800/F800,"")</t>
  </si>
  <si>
    <t>=IF($P$7="EUR",(K800*1.8)/F800,(K800*1.8)/F800)</t>
  </si>
  <si>
    <t>=IF(VLOOKUP(B800,Product_Group_Discounts,3,FALSE)="",'New Quote Discounts'!$D$7,VLOOKUP(B800,Product_Group_Discounts,3,FALSE))</t>
  </si>
  <si>
    <t>5012568253748</t>
  </si>
  <si>
    <t>=IF($J$7="GBP",K800,IF($J$7="EUR",L800,M800))</t>
  </si>
  <si>
    <t>=(K800-J800)/K800</t>
  </si>
  <si>
    <t>=IFERROR(IF('Price List'!$E$3="QUOTE",K801-(K801*Q801),K801-(K801*L801)-(K801*Q801)),"")</t>
  </si>
  <si>
    <t>=IF($K$7="GBP",NL("First","Sales Price","Unit Price","Item No.","@@"&amp;$G801,"Ending Date","@@","Sales Type","All Customers","Currency Code","@@"),IF($K$7="EUR",NL("First","Sales Price","Unit Price","Item No.","@@"&amp;$G801,"Ending Date","@@","Sales Type","All Customers","Currency Code","@@")*'New Quote Discounts'!$K$3,NL("First","Sales Price","Unit Price","Item No.","@@"&amp;$G801,"Ending Date","@@","Sales Type","All Customers","Currency Code","@@")*'New Quote Discounts'!$K$4))</t>
  </si>
  <si>
    <t>=IFERROR(IF(NL("First","Sales Line Discount","Line Discount %","Code","@@"&amp;$G801,"Sales Type","Customer","Sales Code",$C$3)="",M801,NL("First","Sales Line Discount","Line Discount %","Code","@@"&amp;$G801,"Sales Type","Customer","Sales Code",$C$3)/100),0)</t>
  </si>
  <si>
    <t>=IFERROR(NL("First","Sales Line Discount","Line Discount %","Code","@@"&amp;$B801,"Sales Type","Customer","Sales Code",$C$3,"Type","Item Discount Group")/100,$N801)</t>
  </si>
  <si>
    <t>=IFERROR(K801/F801,"")</t>
  </si>
  <si>
    <t>=IF($P$7="EUR",(K801*1.8)/F801,(K801*1.8)/F801)</t>
  </si>
  <si>
    <t>=IF(VLOOKUP(B801,Product_Group_Discounts,3,FALSE)="",'New Quote Discounts'!$D$7,VLOOKUP(B801,Product_Group_Discounts,3,FALSE))</t>
  </si>
  <si>
    <t>5012568253670</t>
  </si>
  <si>
    <t>=IF($J$7="GBP",K801,IF($J$7="EUR",L801,M801))</t>
  </si>
  <si>
    <t>=(K801-J801)/K801</t>
  </si>
  <si>
    <t>=IFERROR(IF('Price List'!$E$3="QUOTE",K802-(K802*Q802),K802-(K802*L802)-(K802*Q802)),"")</t>
  </si>
  <si>
    <t>=IF($K$7="GBP",NL("First","Sales Price","Unit Price","Item No.","@@"&amp;$G802,"Ending Date","@@","Sales Type","All Customers","Currency Code","@@"),IF($K$7="EUR",NL("First","Sales Price","Unit Price","Item No.","@@"&amp;$G802,"Ending Date","@@","Sales Type","All Customers","Currency Code","@@")*'New Quote Discounts'!$K$3,NL("First","Sales Price","Unit Price","Item No.","@@"&amp;$G802,"Ending Date","@@","Sales Type","All Customers","Currency Code","@@")*'New Quote Discounts'!$K$4))</t>
  </si>
  <si>
    <t>=IFERROR(IF(NL("First","Sales Line Discount","Line Discount %","Code","@@"&amp;$G802,"Sales Type","Customer","Sales Code",$C$3)="",M802,NL("First","Sales Line Discount","Line Discount %","Code","@@"&amp;$G802,"Sales Type","Customer","Sales Code",$C$3)/100),0)</t>
  </si>
  <si>
    <t>=IFERROR(NL("First","Sales Line Discount","Line Discount %","Code","@@"&amp;$B802,"Sales Type","Customer","Sales Code",$C$3,"Type","Item Discount Group")/100,$N802)</t>
  </si>
  <si>
    <t>=IFERROR(K802/F802,"")</t>
  </si>
  <si>
    <t>=IF($P$7="EUR",(K802*1.8)/F802,(K802*1.8)/F802)</t>
  </si>
  <si>
    <t>=IF(VLOOKUP(B802,Product_Group_Discounts,3,FALSE)="",'New Quote Discounts'!$D$7,VLOOKUP(B802,Product_Group_Discounts,3,FALSE))</t>
  </si>
  <si>
    <t>5012568253687</t>
  </si>
  <si>
    <t>=IF($J$7="GBP",K802,IF($J$7="EUR",L802,M802))</t>
  </si>
  <si>
    <t>=(K802-J802)/K802</t>
  </si>
  <si>
    <t>24.3999999999942</t>
  </si>
  <si>
    <t>=IFERROR(IF('Price List'!$E$3="QUOTE",K803-(K803*Q803),K803-(K803*L803)-(K803*Q803)),"")</t>
  </si>
  <si>
    <t>=IF($K$7="GBP",NL("First","Sales Price","Unit Price","Item No.","@@"&amp;$G803,"Ending Date","@@","Sales Type","All Customers","Currency Code","@@"),IF($K$7="EUR",NL("First","Sales Price","Unit Price","Item No.","@@"&amp;$G803,"Ending Date","@@","Sales Type","All Customers","Currency Code","@@")*'New Quote Discounts'!$K$3,NL("First","Sales Price","Unit Price","Item No.","@@"&amp;$G803,"Ending Date","@@","Sales Type","All Customers","Currency Code","@@")*'New Quote Discounts'!$K$4))</t>
  </si>
  <si>
    <t>=IFERROR(IF(NL("First","Sales Line Discount","Line Discount %","Code","@@"&amp;$G803,"Sales Type","Customer","Sales Code",$C$3)="",M803,NL("First","Sales Line Discount","Line Discount %","Code","@@"&amp;$G803,"Sales Type","Customer","Sales Code",$C$3)/100),0)</t>
  </si>
  <si>
    <t>=IFERROR(NL("First","Sales Line Discount","Line Discount %","Code","@@"&amp;$B803,"Sales Type","Customer","Sales Code",$C$3,"Type","Item Discount Group")/100,$N803)</t>
  </si>
  <si>
    <t>=IFERROR(K803/F803,"")</t>
  </si>
  <si>
    <t>=IF($P$7="EUR",(K803*1.8)/F803,(K803*1.8)/F803)</t>
  </si>
  <si>
    <t>=IF(VLOOKUP(B803,Product_Group_Discounts,3,FALSE)="",'New Quote Discounts'!$D$7,VLOOKUP(B803,Product_Group_Discounts,3,FALSE))</t>
  </si>
  <si>
    <t>5012568253793</t>
  </si>
  <si>
    <t>=IF($J$7="GBP",K803,IF($J$7="EUR",L803,M803))</t>
  </si>
  <si>
    <t>=(K803-J803)/K803</t>
  </si>
  <si>
    <t>48.7999999999884</t>
  </si>
  <si>
    <t>=IFERROR(IF('Price List'!$E$3="QUOTE",K804-(K804*Q804),K804-(K804*L804)-(K804*Q804)),"")</t>
  </si>
  <si>
    <t>=IF($K$7="GBP",NL("First","Sales Price","Unit Price","Item No.","@@"&amp;$G804,"Ending Date","@@","Sales Type","All Customers","Currency Code","@@"),IF($K$7="EUR",NL("First","Sales Price","Unit Price","Item No.","@@"&amp;$G804,"Ending Date","@@","Sales Type","All Customers","Currency Code","@@")*'New Quote Discounts'!$K$3,NL("First","Sales Price","Unit Price","Item No.","@@"&amp;$G804,"Ending Date","@@","Sales Type","All Customers","Currency Code","@@")*'New Quote Discounts'!$K$4))</t>
  </si>
  <si>
    <t>=IFERROR(IF(NL("First","Sales Line Discount","Line Discount %","Code","@@"&amp;$G804,"Sales Type","Customer","Sales Code",$C$3)="",M804,NL("First","Sales Line Discount","Line Discount %","Code","@@"&amp;$G804,"Sales Type","Customer","Sales Code",$C$3)/100),0)</t>
  </si>
  <si>
    <t>=IFERROR(NL("First","Sales Line Discount","Line Discount %","Code","@@"&amp;$B804,"Sales Type","Customer","Sales Code",$C$3,"Type","Item Discount Group")/100,$N804)</t>
  </si>
  <si>
    <t>=IFERROR(K804/F804,"")</t>
  </si>
  <si>
    <t>=IF($P$7="EUR",(K804*1.8)/F804,(K804*1.8)/F804)</t>
  </si>
  <si>
    <t>=IF(VLOOKUP(B804,Product_Group_Discounts,3,FALSE)="",'New Quote Discounts'!$D$7,VLOOKUP(B804,Product_Group_Discounts,3,FALSE))</t>
  </si>
  <si>
    <t>5012568253809</t>
  </si>
  <si>
    <t>=IF($J$7="GBP",K804,IF($J$7="EUR",L804,M804))</t>
  </si>
  <si>
    <t>=(K804-J804)/K804</t>
  </si>
  <si>
    <t>=IFERROR(IF('Price List'!$E$3="QUOTE",K805-(K805*Q805),K805-(K805*L805)-(K805*Q805)),"")</t>
  </si>
  <si>
    <t>=IF($K$7="GBP",NL("First","Sales Price","Unit Price","Item No.","@@"&amp;$G805,"Ending Date","@@","Sales Type","All Customers","Currency Code","@@"),IF($K$7="EUR",NL("First","Sales Price","Unit Price","Item No.","@@"&amp;$G805,"Ending Date","@@","Sales Type","All Customers","Currency Code","@@")*'New Quote Discounts'!$K$3,NL("First","Sales Price","Unit Price","Item No.","@@"&amp;$G805,"Ending Date","@@","Sales Type","All Customers","Currency Code","@@")*'New Quote Discounts'!$K$4))</t>
  </si>
  <si>
    <t>=IFERROR(IF(NL("First","Sales Line Discount","Line Discount %","Code","@@"&amp;$G805,"Sales Type","Customer","Sales Code",$C$3)="",M805,NL("First","Sales Line Discount","Line Discount %","Code","@@"&amp;$G805,"Sales Type","Customer","Sales Code",$C$3)/100),0)</t>
  </si>
  <si>
    <t>=IFERROR(NL("First","Sales Line Discount","Line Discount %","Code","@@"&amp;$B805,"Sales Type","Customer","Sales Code",$C$3,"Type","Item Discount Group")/100,$N805)</t>
  </si>
  <si>
    <t>=IFERROR(K805/F805,"")</t>
  </si>
  <si>
    <t>=IF($P$7="EUR",(K805*1.8)/F805,(K805*1.8)/F805)</t>
  </si>
  <si>
    <t>=IF(VLOOKUP(B805,Product_Group_Discounts,3,FALSE)="",'New Quote Discounts'!$D$7,VLOOKUP(B805,Product_Group_Discounts,3,FALSE))</t>
  </si>
  <si>
    <t>5012568253779</t>
  </si>
  <si>
    <t>=IF($J$7="GBP",K805,IF($J$7="EUR",L805,M805))</t>
  </si>
  <si>
    <t>=(K805-J805)/K805</t>
  </si>
  <si>
    <t>=IFERROR(IF('Price List'!$E$3="QUOTE",K806-(K806*Q806),K806-(K806*L806)-(K806*Q806)),"")</t>
  </si>
  <si>
    <t>=IF($K$7="GBP",NL("First","Sales Price","Unit Price","Item No.","@@"&amp;$G806,"Ending Date","@@","Sales Type","All Customers","Currency Code","@@"),IF($K$7="EUR",NL("First","Sales Price","Unit Price","Item No.","@@"&amp;$G806,"Ending Date","@@","Sales Type","All Customers","Currency Code","@@")*'New Quote Discounts'!$K$3,NL("First","Sales Price","Unit Price","Item No.","@@"&amp;$G806,"Ending Date","@@","Sales Type","All Customers","Currency Code","@@")*'New Quote Discounts'!$K$4))</t>
  </si>
  <si>
    <t>=IFERROR(IF(NL("First","Sales Line Discount","Line Discount %","Code","@@"&amp;$G806,"Sales Type","Customer","Sales Code",$C$3)="",M806,NL("First","Sales Line Discount","Line Discount %","Code","@@"&amp;$G806,"Sales Type","Customer","Sales Code",$C$3)/100),0)</t>
  </si>
  <si>
    <t>=IFERROR(NL("First","Sales Line Discount","Line Discount %","Code","@@"&amp;$B806,"Sales Type","Customer","Sales Code",$C$3,"Type","Item Discount Group")/100,$N806)</t>
  </si>
  <si>
    <t>=IFERROR(K806/F806,"")</t>
  </si>
  <si>
    <t>=IF($P$7="EUR",(K806*1.8)/F806,(K806*1.8)/F806)</t>
  </si>
  <si>
    <t>=IF(VLOOKUP(B806,Product_Group_Discounts,3,FALSE)="",'New Quote Discounts'!$D$7,VLOOKUP(B806,Product_Group_Discounts,3,FALSE))</t>
  </si>
  <si>
    <t>5012568253786</t>
  </si>
  <si>
    <t>=IF($J$7="GBP",K806,IF($J$7="EUR",L806,M806))</t>
  </si>
  <si>
    <t>=(K806-J806)/K806</t>
  </si>
  <si>
    <t>=IFERROR(IF('Price List'!$E$3="QUOTE",K807-(K807*Q807),K807-(K807*L807)-(K807*Q807)),"")</t>
  </si>
  <si>
    <t>=IF($K$7="GBP",NL("First","Sales Price","Unit Price","Item No.","@@"&amp;$G807,"Ending Date","@@","Sales Type","All Customers","Currency Code","@@"),IF($K$7="EUR",NL("First","Sales Price","Unit Price","Item No.","@@"&amp;$G807,"Ending Date","@@","Sales Type","All Customers","Currency Code","@@")*'New Quote Discounts'!$K$3,NL("First","Sales Price","Unit Price","Item No.","@@"&amp;$G807,"Ending Date","@@","Sales Type","All Customers","Currency Code","@@")*'New Quote Discounts'!$K$4))</t>
  </si>
  <si>
    <t>=IFERROR(IF(NL("First","Sales Line Discount","Line Discount %","Code","@@"&amp;$G807,"Sales Type","Customer","Sales Code",$C$3)="",M807,NL("First","Sales Line Discount","Line Discount %","Code","@@"&amp;$G807,"Sales Type","Customer","Sales Code",$C$3)/100),0)</t>
  </si>
  <si>
    <t>=IFERROR(NL("First","Sales Line Discount","Line Discount %","Code","@@"&amp;$B807,"Sales Type","Customer","Sales Code",$C$3,"Type","Item Discount Group")/100,$N807)</t>
  </si>
  <si>
    <t>=IFERROR(K807/F807,"")</t>
  </si>
  <si>
    <t>=IF($P$7="EUR",(K807*1.8)/F807,(K807*1.8)/F807)</t>
  </si>
  <si>
    <t>=IF(VLOOKUP(B807,Product_Group_Discounts,3,FALSE)="",'New Quote Discounts'!$D$7,VLOOKUP(B807,Product_Group_Discounts,3,FALSE))</t>
  </si>
  <si>
    <t>5012568253816</t>
  </si>
  <si>
    <t>=IF($J$7="GBP",K807,IF($J$7="EUR",L807,M807))</t>
  </si>
  <si>
    <t>=(K807-J807)/K807</t>
  </si>
  <si>
    <t>=IFERROR(IF('Price List'!$E$3="QUOTE",K808-(K808*Q808),K808-(K808*L808)-(K808*Q808)),"")</t>
  </si>
  <si>
    <t>=IF($K$7="GBP",NL("First","Sales Price","Unit Price","Item No.","@@"&amp;$G808,"Ending Date","@@","Sales Type","All Customers","Currency Code","@@"),IF($K$7="EUR",NL("First","Sales Price","Unit Price","Item No.","@@"&amp;$G808,"Ending Date","@@","Sales Type","All Customers","Currency Code","@@")*'New Quote Discounts'!$K$3,NL("First","Sales Price","Unit Price","Item No.","@@"&amp;$G808,"Ending Date","@@","Sales Type","All Customers","Currency Code","@@")*'New Quote Discounts'!$K$4))</t>
  </si>
  <si>
    <t>=IFERROR(IF(NL("First","Sales Line Discount","Line Discount %","Code","@@"&amp;$G808,"Sales Type","Customer","Sales Code",$C$3)="",M808,NL("First","Sales Line Discount","Line Discount %","Code","@@"&amp;$G808,"Sales Type","Customer","Sales Code",$C$3)/100),0)</t>
  </si>
  <si>
    <t>=IFERROR(NL("First","Sales Line Discount","Line Discount %","Code","@@"&amp;$B808,"Sales Type","Customer","Sales Code",$C$3,"Type","Item Discount Group")/100,$N808)</t>
  </si>
  <si>
    <t>=IFERROR(K808/F808,"")</t>
  </si>
  <si>
    <t>=IF($P$7="EUR",(K808*1.8)/F808,(K808*1.8)/F808)</t>
  </si>
  <si>
    <t>=IF(VLOOKUP(B808,Product_Group_Discounts,3,FALSE)="",'New Quote Discounts'!$D$7,VLOOKUP(B808,Product_Group_Discounts,3,FALSE))</t>
  </si>
  <si>
    <t>5012568253823</t>
  </si>
  <si>
    <t>=IF($J$7="GBP",K808,IF($J$7="EUR",L808,M808))</t>
  </si>
  <si>
    <t>=(K808-J808)/K808</t>
  </si>
  <si>
    <t>=IFERROR(IF('Price List'!$E$3="QUOTE",K809-(K809*Q809),K809-(K809*L809)-(K809*Q809)),"")</t>
  </si>
  <si>
    <t>=IF($K$7="GBP",NL("First","Sales Price","Unit Price","Item No.","@@"&amp;$G809,"Ending Date","@@","Sales Type","All Customers","Currency Code","@@"),IF($K$7="EUR",NL("First","Sales Price","Unit Price","Item No.","@@"&amp;$G809,"Ending Date","@@","Sales Type","All Customers","Currency Code","@@")*'New Quote Discounts'!$K$3,NL("First","Sales Price","Unit Price","Item No.","@@"&amp;$G809,"Ending Date","@@","Sales Type","All Customers","Currency Code","@@")*'New Quote Discounts'!$K$4))</t>
  </si>
  <si>
    <t>=IFERROR(IF(NL("First","Sales Line Discount","Line Discount %","Code","@@"&amp;$G809,"Sales Type","Customer","Sales Code",$C$3)="",M809,NL("First","Sales Line Discount","Line Discount %","Code","@@"&amp;$G809,"Sales Type","Customer","Sales Code",$C$3)/100),0)</t>
  </si>
  <si>
    <t>=IFERROR(NL("First","Sales Line Discount","Line Discount %","Code","@@"&amp;$B809,"Sales Type","Customer","Sales Code",$C$3,"Type","Item Discount Group")/100,$N809)</t>
  </si>
  <si>
    <t>=IFERROR(K809/F809,"")</t>
  </si>
  <si>
    <t>=IF($P$7="EUR",(K809*1.8)/F809,(K809*1.8)/F809)</t>
  </si>
  <si>
    <t>=IF(VLOOKUP(B809,Product_Group_Discounts,3,FALSE)="",'New Quote Discounts'!$D$7,VLOOKUP(B809,Product_Group_Discounts,3,FALSE))</t>
  </si>
  <si>
    <t>5012568253755</t>
  </si>
  <si>
    <t>=IF($J$7="GBP",K809,IF($J$7="EUR",L809,M809))</t>
  </si>
  <si>
    <t>=(K809-J809)/K809</t>
  </si>
  <si>
    <t>=IFERROR(IF('Price List'!$E$3="QUOTE",K810-(K810*Q810),K810-(K810*L810)-(K810*Q810)),"")</t>
  </si>
  <si>
    <t>=IF($K$7="GBP",NL("First","Sales Price","Unit Price","Item No.","@@"&amp;$G810,"Ending Date","@@","Sales Type","All Customers","Currency Code","@@"),IF($K$7="EUR",NL("First","Sales Price","Unit Price","Item No.","@@"&amp;$G810,"Ending Date","@@","Sales Type","All Customers","Currency Code","@@")*'New Quote Discounts'!$K$3,NL("First","Sales Price","Unit Price","Item No.","@@"&amp;$G810,"Ending Date","@@","Sales Type","All Customers","Currency Code","@@")*'New Quote Discounts'!$K$4))</t>
  </si>
  <si>
    <t>=IFERROR(IF(NL("First","Sales Line Discount","Line Discount %","Code","@@"&amp;$G810,"Sales Type","Customer","Sales Code",$C$3)="",M810,NL("First","Sales Line Discount","Line Discount %","Code","@@"&amp;$G810,"Sales Type","Customer","Sales Code",$C$3)/100),0)</t>
  </si>
  <si>
    <t>=IFERROR(NL("First","Sales Line Discount","Line Discount %","Code","@@"&amp;$B810,"Sales Type","Customer","Sales Code",$C$3,"Type","Item Discount Group")/100,$N810)</t>
  </si>
  <si>
    <t>=IFERROR(K810/F810,"")</t>
  </si>
  <si>
    <t>=IF($P$7="EUR",(K810*1.8)/F810,(K810*1.8)/F810)</t>
  </si>
  <si>
    <t>=IF(VLOOKUP(B810,Product_Group_Discounts,3,FALSE)="",'New Quote Discounts'!$D$7,VLOOKUP(B810,Product_Group_Discounts,3,FALSE))</t>
  </si>
  <si>
    <t>5012568253762</t>
  </si>
  <si>
    <t>=IF($J$7="GBP",K810,IF($J$7="EUR",L810,M810))</t>
  </si>
  <si>
    <t>=(K810-J810)/K810</t>
  </si>
  <si>
    <t>=IFERROR(IF('Price List'!$E$3="QUOTE",K811-(K811*Q811),K811-(K811*L811)-(K811*Q811)),"")</t>
  </si>
  <si>
    <t>=IF($K$7="GBP",NL("First","Sales Price","Unit Price","Item No.","@@"&amp;$G811,"Ending Date","@@","Sales Type","All Customers","Currency Code","@@"),IF($K$7="EUR",NL("First","Sales Price","Unit Price","Item No.","@@"&amp;$G811,"Ending Date","@@","Sales Type","All Customers","Currency Code","@@")*'New Quote Discounts'!$K$3,NL("First","Sales Price","Unit Price","Item No.","@@"&amp;$G811,"Ending Date","@@","Sales Type","All Customers","Currency Code","@@")*'New Quote Discounts'!$K$4))</t>
  </si>
  <si>
    <t>=IFERROR(IF(NL("First","Sales Line Discount","Line Discount %","Code","@@"&amp;$G811,"Sales Type","Customer","Sales Code",$C$3)="",M811,NL("First","Sales Line Discount","Line Discount %","Code","@@"&amp;$G811,"Sales Type","Customer","Sales Code",$C$3)/100),0)</t>
  </si>
  <si>
    <t>=IFERROR(NL("First","Sales Line Discount","Line Discount %","Code","@@"&amp;$B811,"Sales Type","Customer","Sales Code",$C$3,"Type","Item Discount Group")/100,$N811)</t>
  </si>
  <si>
    <t>=IFERROR(K811/F811,"")</t>
  </si>
  <si>
    <t>=IF($P$7="EUR",(K811*1.8)/F811,(K811*1.8)/F811)</t>
  </si>
  <si>
    <t>=IF(VLOOKUP(B811,Product_Group_Discounts,3,FALSE)="",'New Quote Discounts'!$D$7,VLOOKUP(B811,Product_Group_Discounts,3,FALSE))</t>
  </si>
  <si>
    <t>5012568253397</t>
  </si>
  <si>
    <t>=IF($J$7="GBP",K811,IF($J$7="EUR",L811,M811))</t>
  </si>
  <si>
    <t>=(K811-J811)/K811</t>
  </si>
  <si>
    <t>=IFERROR(IF('Price List'!$E$3="QUOTE",K812-(K812*Q812),K812-(K812*L812)-(K812*Q812)),"")</t>
  </si>
  <si>
    <t>=IF($K$7="GBP",NL("First","Sales Price","Unit Price","Item No.","@@"&amp;$G812,"Ending Date","@@","Sales Type","All Customers","Currency Code","@@"),IF($K$7="EUR",NL("First","Sales Price","Unit Price","Item No.","@@"&amp;$G812,"Ending Date","@@","Sales Type","All Customers","Currency Code","@@")*'New Quote Discounts'!$K$3,NL("First","Sales Price","Unit Price","Item No.","@@"&amp;$G812,"Ending Date","@@","Sales Type","All Customers","Currency Code","@@")*'New Quote Discounts'!$K$4))</t>
  </si>
  <si>
    <t>=IFERROR(IF(NL("First","Sales Line Discount","Line Discount %","Code","@@"&amp;$G812,"Sales Type","Customer","Sales Code",$C$3)="",M812,NL("First","Sales Line Discount","Line Discount %","Code","@@"&amp;$G812,"Sales Type","Customer","Sales Code",$C$3)/100),0)</t>
  </si>
  <si>
    <t>=IFERROR(NL("First","Sales Line Discount","Line Discount %","Code","@@"&amp;$B812,"Sales Type","Customer","Sales Code",$C$3,"Type","Item Discount Group")/100,$N812)</t>
  </si>
  <si>
    <t>=IFERROR(K812/F812,"")</t>
  </si>
  <si>
    <t>=IF($P$7="EUR",(K812*1.8)/F812,(K812*1.8)/F812)</t>
  </si>
  <si>
    <t>=IF(VLOOKUP(B812,Product_Group_Discounts,3,FALSE)="",'New Quote Discounts'!$D$7,VLOOKUP(B812,Product_Group_Discounts,3,FALSE))</t>
  </si>
  <si>
    <t>5012568386040</t>
  </si>
  <si>
    <t>=IF($J$7="GBP",K812,IF($J$7="EUR",L812,M812))</t>
  </si>
  <si>
    <t>=(K812-J812)/K812</t>
  </si>
  <si>
    <t>6.40000000000146</t>
  </si>
  <si>
    <t>=IFERROR(IF('Price List'!$E$3="QUOTE",K813-(K813*Q813),K813-(K813*L813)-(K813*Q813)),"")</t>
  </si>
  <si>
    <t>=IF($K$7="GBP",NL("First","Sales Price","Unit Price","Item No.","@@"&amp;$G813,"Ending Date","@@","Sales Type","All Customers","Currency Code","@@"),IF($K$7="EUR",NL("First","Sales Price","Unit Price","Item No.","@@"&amp;$G813,"Ending Date","@@","Sales Type","All Customers","Currency Code","@@")*'New Quote Discounts'!$K$3,NL("First","Sales Price","Unit Price","Item No.","@@"&amp;$G813,"Ending Date","@@","Sales Type","All Customers","Currency Code","@@")*'New Quote Discounts'!$K$4))</t>
  </si>
  <si>
    <t>=IFERROR(IF(NL("First","Sales Line Discount","Line Discount %","Code","@@"&amp;$G813,"Sales Type","Customer","Sales Code",$C$3)="",M813,NL("First","Sales Line Discount","Line Discount %","Code","@@"&amp;$G813,"Sales Type","Customer","Sales Code",$C$3)/100),0)</t>
  </si>
  <si>
    <t>=IFERROR(NL("First","Sales Line Discount","Line Discount %","Code","@@"&amp;$B813,"Sales Type","Customer","Sales Code",$C$3,"Type","Item Discount Group")/100,$N813)</t>
  </si>
  <si>
    <t>=IFERROR(K813/F813,"")</t>
  </si>
  <si>
    <t>=IF($P$7="EUR",(K813*1.8)/F813,(K813*1.8)/F813)</t>
  </si>
  <si>
    <t>=IF(VLOOKUP(B813,Product_Group_Discounts,3,FALSE)="",'New Quote Discounts'!$D$7,VLOOKUP(B813,Product_Group_Discounts,3,FALSE))</t>
  </si>
  <si>
    <t>5012568388136</t>
  </si>
  <si>
    <t>=IF($J$7="GBP",K813,IF($J$7="EUR",L813,M813))</t>
  </si>
  <si>
    <t>=(K813-J813)/K813</t>
  </si>
  <si>
    <t>=IFERROR(IF('Price List'!$E$3="QUOTE",K814-(K814*Q814),K814-(K814*L814)-(K814*Q814)),"")</t>
  </si>
  <si>
    <t>=IF($K$7="GBP",NL("First","Sales Price","Unit Price","Item No.","@@"&amp;$G814,"Ending Date","@@","Sales Type","All Customers","Currency Code","@@"),IF($K$7="EUR",NL("First","Sales Price","Unit Price","Item No.","@@"&amp;$G814,"Ending Date","@@","Sales Type","All Customers","Currency Code","@@")*'New Quote Discounts'!$K$3,NL("First","Sales Price","Unit Price","Item No.","@@"&amp;$G814,"Ending Date","@@","Sales Type","All Customers","Currency Code","@@")*'New Quote Discounts'!$K$4))</t>
  </si>
  <si>
    <t>=IFERROR(IF(NL("First","Sales Line Discount","Line Discount %","Code","@@"&amp;$G814,"Sales Type","Customer","Sales Code",$C$3)="",M814,NL("First","Sales Line Discount","Line Discount %","Code","@@"&amp;$G814,"Sales Type","Customer","Sales Code",$C$3)/100),0)</t>
  </si>
  <si>
    <t>=IFERROR(NL("First","Sales Line Discount","Line Discount %","Code","@@"&amp;$B814,"Sales Type","Customer","Sales Code",$C$3,"Type","Item Discount Group")/100,$N814)</t>
  </si>
  <si>
    <t>=IFERROR(K814/F814,"")</t>
  </si>
  <si>
    <t>=IF($P$7="EUR",(K814*1.8)/F814,(K814*1.8)/F814)</t>
  </si>
  <si>
    <t>=IF(VLOOKUP(B814,Product_Group_Discounts,3,FALSE)="",'New Quote Discounts'!$D$7,VLOOKUP(B814,Product_Group_Discounts,3,FALSE))</t>
  </si>
  <si>
    <t>5012568386644</t>
  </si>
  <si>
    <t>=IF($J$7="GBP",K814,IF($J$7="EUR",L814,M814))</t>
  </si>
  <si>
    <t>=(K814-J814)/K814</t>
  </si>
  <si>
    <t>8.40000000000146</t>
  </si>
  <si>
    <t>=IFERROR(IF('Price List'!$E$3="QUOTE",K815-(K815*Q815),K815-(K815*L815)-(K815*Q815)),"")</t>
  </si>
  <si>
    <t>=IF($K$7="GBP",NL("First","Sales Price","Unit Price","Item No.","@@"&amp;$G815,"Ending Date","@@","Sales Type","All Customers","Currency Code","@@"),IF($K$7="EUR",NL("First","Sales Price","Unit Price","Item No.","@@"&amp;$G815,"Ending Date","@@","Sales Type","All Customers","Currency Code","@@")*'New Quote Discounts'!$K$3,NL("First","Sales Price","Unit Price","Item No.","@@"&amp;$G815,"Ending Date","@@","Sales Type","All Customers","Currency Code","@@")*'New Quote Discounts'!$K$4))</t>
  </si>
  <si>
    <t>=IFERROR(IF(NL("First","Sales Line Discount","Line Discount %","Code","@@"&amp;$G815,"Sales Type","Customer","Sales Code",$C$3)="",M815,NL("First","Sales Line Discount","Line Discount %","Code","@@"&amp;$G815,"Sales Type","Customer","Sales Code",$C$3)/100),0)</t>
  </si>
  <si>
    <t>=IFERROR(NL("First","Sales Line Discount","Line Discount %","Code","@@"&amp;$B815,"Sales Type","Customer","Sales Code",$C$3,"Type","Item Discount Group")/100,$N815)</t>
  </si>
  <si>
    <t>=IFERROR(K815/F815,"")</t>
  </si>
  <si>
    <t>=IF($P$7="EUR",(K815*1.8)/F815,(K815*1.8)/F815)</t>
  </si>
  <si>
    <t>=IF(VLOOKUP(B815,Product_Group_Discounts,3,FALSE)="",'New Quote Discounts'!$D$7,VLOOKUP(B815,Product_Group_Discounts,3,FALSE))</t>
  </si>
  <si>
    <t>5012568388143</t>
  </si>
  <si>
    <t>=IF($J$7="GBP",K815,IF($J$7="EUR",L815,M815))</t>
  </si>
  <si>
    <t>=(K815-J815)/K815</t>
  </si>
  <si>
    <t>=IFERROR(IF('Price List'!$E$3="QUOTE",K816-(K816*Q816),K816-(K816*L816)-(K816*Q816)),"")</t>
  </si>
  <si>
    <t>=IF($K$7="GBP",NL("First","Sales Price","Unit Price","Item No.","@@"&amp;$G816,"Ending Date","@@","Sales Type","All Customers","Currency Code","@@"),IF($K$7="EUR",NL("First","Sales Price","Unit Price","Item No.","@@"&amp;$G816,"Ending Date","@@","Sales Type","All Customers","Currency Code","@@")*'New Quote Discounts'!$K$3,NL("First","Sales Price","Unit Price","Item No.","@@"&amp;$G816,"Ending Date","@@","Sales Type","All Customers","Currency Code","@@")*'New Quote Discounts'!$K$4))</t>
  </si>
  <si>
    <t>=IFERROR(IF(NL("First","Sales Line Discount","Line Discount %","Code","@@"&amp;$G816,"Sales Type","Customer","Sales Code",$C$3)="",M816,NL("First","Sales Line Discount","Line Discount %","Code","@@"&amp;$G816,"Sales Type","Customer","Sales Code",$C$3)/100),0)</t>
  </si>
  <si>
    <t>=IFERROR(NL("First","Sales Line Discount","Line Discount %","Code","@@"&amp;$B816,"Sales Type","Customer","Sales Code",$C$3,"Type","Item Discount Group")/100,$N816)</t>
  </si>
  <si>
    <t>=IFERROR(K816/F816,"")</t>
  </si>
  <si>
    <t>=IF($P$7="EUR",(K816*1.8)/F816,(K816*1.8)/F816)</t>
  </si>
  <si>
    <t>=IF(VLOOKUP(B816,Product_Group_Discounts,3,FALSE)="",'New Quote Discounts'!$D$7,VLOOKUP(B816,Product_Group_Discounts,3,FALSE))</t>
  </si>
  <si>
    <t>5012568283011</t>
  </si>
  <si>
    <t>=IF($J$7="GBP",K816,IF($J$7="EUR",L816,M816))</t>
  </si>
  <si>
    <t>=(K816-J816)/K816</t>
  </si>
  <si>
    <t>=IFERROR(IF('Price List'!$E$3="QUOTE",K817-(K817*Q817),K817-(K817*L817)-(K817*Q817)),"")</t>
  </si>
  <si>
    <t>=IF($K$7="GBP",NL("First","Sales Price","Unit Price","Item No.","@@"&amp;$G817,"Ending Date","@@","Sales Type","All Customers","Currency Code","@@"),IF($K$7="EUR",NL("First","Sales Price","Unit Price","Item No.","@@"&amp;$G817,"Ending Date","@@","Sales Type","All Customers","Currency Code","@@")*'New Quote Discounts'!$K$3,NL("First","Sales Price","Unit Price","Item No.","@@"&amp;$G817,"Ending Date","@@","Sales Type","All Customers","Currency Code","@@")*'New Quote Discounts'!$K$4))</t>
  </si>
  <si>
    <t>=IFERROR(IF(NL("First","Sales Line Discount","Line Discount %","Code","@@"&amp;$G817,"Sales Type","Customer","Sales Code",$C$3)="",M817,NL("First","Sales Line Discount","Line Discount %","Code","@@"&amp;$G817,"Sales Type","Customer","Sales Code",$C$3)/100),0)</t>
  </si>
  <si>
    <t>=IFERROR(NL("First","Sales Line Discount","Line Discount %","Code","@@"&amp;$B817,"Sales Type","Customer","Sales Code",$C$3,"Type","Item Discount Group")/100,$N817)</t>
  </si>
  <si>
    <t>=IFERROR(K817/F817,"")</t>
  </si>
  <si>
    <t>=IF($P$7="EUR",(K817*1.8)/F817,(K817*1.8)/F817)</t>
  </si>
  <si>
    <t>=IF(VLOOKUP(B817,Product_Group_Discounts,3,FALSE)="",'New Quote Discounts'!$D$7,VLOOKUP(B817,Product_Group_Discounts,3,FALSE))</t>
  </si>
  <si>
    <t>5012568291153</t>
  </si>
  <si>
    <t>=IF($J$7="GBP",K817,IF($J$7="EUR",L817,M817))</t>
  </si>
  <si>
    <t>=(K817-J817)/K817</t>
  </si>
  <si>
    <t>=IFERROR(IF('Price List'!$E$3="QUOTE",K818-(K818*Q818),K818-(K818*L818)-(K818*Q818)),"")</t>
  </si>
  <si>
    <t>=IF($K$7="GBP",NL("First","Sales Price","Unit Price","Item No.","@@"&amp;$G818,"Ending Date","@@","Sales Type","All Customers","Currency Code","@@"),IF($K$7="EUR",NL("First","Sales Price","Unit Price","Item No.","@@"&amp;$G818,"Ending Date","@@","Sales Type","All Customers","Currency Code","@@")*'New Quote Discounts'!$K$3,NL("First","Sales Price","Unit Price","Item No.","@@"&amp;$G818,"Ending Date","@@","Sales Type","All Customers","Currency Code","@@")*'New Quote Discounts'!$K$4))</t>
  </si>
  <si>
    <t>=IFERROR(IF(NL("First","Sales Line Discount","Line Discount %","Code","@@"&amp;$G818,"Sales Type","Customer","Sales Code",$C$3)="",M818,NL("First","Sales Line Discount","Line Discount %","Code","@@"&amp;$G818,"Sales Type","Customer","Sales Code",$C$3)/100),0)</t>
  </si>
  <si>
    <t>=IFERROR(NL("First","Sales Line Discount","Line Discount %","Code","@@"&amp;$B818,"Sales Type","Customer","Sales Code",$C$3,"Type","Item Discount Group")/100,$N818)</t>
  </si>
  <si>
    <t>=IFERROR(K818/F818,"")</t>
  </si>
  <si>
    <t>=IF($P$7="EUR",(K818*1.8)/F818,(K818*1.8)/F818)</t>
  </si>
  <si>
    <t>=IF(VLOOKUP(B818,Product_Group_Discounts,3,FALSE)="",'New Quote Discounts'!$D$7,VLOOKUP(B818,Product_Group_Discounts,3,FALSE))</t>
  </si>
  <si>
    <t>5012568283028</t>
  </si>
  <si>
    <t>=IF($J$7="GBP",K818,IF($J$7="EUR",L818,M818))</t>
  </si>
  <si>
    <t>=(K818-J818)/K818</t>
  </si>
  <si>
    <t>=IFERROR(IF('Price List'!$E$3="QUOTE",K819-(K819*Q819),K819-(K819*L819)-(K819*Q819)),"")</t>
  </si>
  <si>
    <t>=IF($K$7="GBP",NL("First","Sales Price","Unit Price","Item No.","@@"&amp;$G819,"Ending Date","@@","Sales Type","All Customers","Currency Code","@@"),IF($K$7="EUR",NL("First","Sales Price","Unit Price","Item No.","@@"&amp;$G819,"Ending Date","@@","Sales Type","All Customers","Currency Code","@@")*'New Quote Discounts'!$K$3,NL("First","Sales Price","Unit Price","Item No.","@@"&amp;$G819,"Ending Date","@@","Sales Type","All Customers","Currency Code","@@")*'New Quote Discounts'!$K$4))</t>
  </si>
  <si>
    <t>=IFERROR(IF(NL("First","Sales Line Discount","Line Discount %","Code","@@"&amp;$G819,"Sales Type","Customer","Sales Code",$C$3)="",M819,NL("First","Sales Line Discount","Line Discount %","Code","@@"&amp;$G819,"Sales Type","Customer","Sales Code",$C$3)/100),0)</t>
  </si>
  <si>
    <t>=IFERROR(NL("First","Sales Line Discount","Line Discount %","Code","@@"&amp;$B819,"Sales Type","Customer","Sales Code",$C$3,"Type","Item Discount Group")/100,$N819)</t>
  </si>
  <si>
    <t>=IFERROR(K819/F819,"")</t>
  </si>
  <si>
    <t>=IF($P$7="EUR",(K819*1.8)/F819,(K819*1.8)/F819)</t>
  </si>
  <si>
    <t>=IF(VLOOKUP(B819,Product_Group_Discounts,3,FALSE)="",'New Quote Discounts'!$D$7,VLOOKUP(B819,Product_Group_Discounts,3,FALSE))</t>
  </si>
  <si>
    <t>5012568291160</t>
  </si>
  <si>
    <t>=IF($J$7="GBP",K819,IF($J$7="EUR",L819,M819))</t>
  </si>
  <si>
    <t>=(K819-J819)/K819</t>
  </si>
  <si>
    <t>1.95000000000073</t>
  </si>
  <si>
    <t>=IFERROR(IF('Price List'!$E$3="QUOTE",K820-(K820*Q820),K820-(K820*L820)-(K820*Q820)),"")</t>
  </si>
  <si>
    <t>=IF($K$7="GBP",NL("First","Sales Price","Unit Price","Item No.","@@"&amp;$G820,"Ending Date","@@","Sales Type","All Customers","Currency Code","@@"),IF($K$7="EUR",NL("First","Sales Price","Unit Price","Item No.","@@"&amp;$G820,"Ending Date","@@","Sales Type","All Customers","Currency Code","@@")*'New Quote Discounts'!$K$3,NL("First","Sales Price","Unit Price","Item No.","@@"&amp;$G820,"Ending Date","@@","Sales Type","All Customers","Currency Code","@@")*'New Quote Discounts'!$K$4))</t>
  </si>
  <si>
    <t>=IFERROR(IF(NL("First","Sales Line Discount","Line Discount %","Code","@@"&amp;$G820,"Sales Type","Customer","Sales Code",$C$3)="",M820,NL("First","Sales Line Discount","Line Discount %","Code","@@"&amp;$G820,"Sales Type","Customer","Sales Code",$C$3)/100),0)</t>
  </si>
  <si>
    <t>=IFERROR(NL("First","Sales Line Discount","Line Discount %","Code","@@"&amp;$B820,"Sales Type","Customer","Sales Code",$C$3,"Type","Item Discount Group")/100,$N820)</t>
  </si>
  <si>
    <t>=IFERROR(K820/F820,"")</t>
  </si>
  <si>
    <t>=IF($P$7="EUR",(K820*1.8)/F820,(K820*1.8)/F820)</t>
  </si>
  <si>
    <t>=IF(VLOOKUP(B820,Product_Group_Discounts,3,FALSE)="",'New Quote Discounts'!$D$7,VLOOKUP(B820,Product_Group_Discounts,3,FALSE))</t>
  </si>
  <si>
    <t>5012568283899</t>
  </si>
  <si>
    <t>=IF($J$7="GBP",K820,IF($J$7="EUR",L820,M820))</t>
  </si>
  <si>
    <t>=(K820-J820)/K820</t>
  </si>
  <si>
    <t>3.90000000000146</t>
  </si>
  <si>
    <t>=IFERROR(IF('Price List'!$E$3="QUOTE",K821-(K821*Q821),K821-(K821*L821)-(K821*Q821)),"")</t>
  </si>
  <si>
    <t>=IF($K$7="GBP",NL("First","Sales Price","Unit Price","Item No.","@@"&amp;$G821,"Ending Date","@@","Sales Type","All Customers","Currency Code","@@"),IF($K$7="EUR",NL("First","Sales Price","Unit Price","Item No.","@@"&amp;$G821,"Ending Date","@@","Sales Type","All Customers","Currency Code","@@")*'New Quote Discounts'!$K$3,NL("First","Sales Price","Unit Price","Item No.","@@"&amp;$G821,"Ending Date","@@","Sales Type","All Customers","Currency Code","@@")*'New Quote Discounts'!$K$4))</t>
  </si>
  <si>
    <t>=IFERROR(IF(NL("First","Sales Line Discount","Line Discount %","Code","@@"&amp;$G821,"Sales Type","Customer","Sales Code",$C$3)="",M821,NL("First","Sales Line Discount","Line Discount %","Code","@@"&amp;$G821,"Sales Type","Customer","Sales Code",$C$3)/100),0)</t>
  </si>
  <si>
    <t>=IFERROR(NL("First","Sales Line Discount","Line Discount %","Code","@@"&amp;$B821,"Sales Type","Customer","Sales Code",$C$3,"Type","Item Discount Group")/100,$N821)</t>
  </si>
  <si>
    <t>=IFERROR(K821/F821,"")</t>
  </si>
  <si>
    <t>=IF($P$7="EUR",(K821*1.8)/F821,(K821*1.8)/F821)</t>
  </si>
  <si>
    <t>=IF(VLOOKUP(B821,Product_Group_Discounts,3,FALSE)="",'New Quote Discounts'!$D$7,VLOOKUP(B821,Product_Group_Discounts,3,FALSE))</t>
  </si>
  <si>
    <t>5012568291177</t>
  </si>
  <si>
    <t>=IF($J$7="GBP",K821,IF($J$7="EUR",L821,M821))</t>
  </si>
  <si>
    <t>=(K821-J821)/K821</t>
  </si>
  <si>
    <t>1.89999999999964</t>
  </si>
  <si>
    <t>=IFERROR(IF('Price List'!$E$3="QUOTE",K822-(K822*Q822),K822-(K822*L822)-(K822*Q822)),"")</t>
  </si>
  <si>
    <t>=IF($K$7="GBP",NL("First","Sales Price","Unit Price","Item No.","@@"&amp;$G822,"Ending Date","@@","Sales Type","All Customers","Currency Code","@@"),IF($K$7="EUR",NL("First","Sales Price","Unit Price","Item No.","@@"&amp;$G822,"Ending Date","@@","Sales Type","All Customers","Currency Code","@@")*'New Quote Discounts'!$K$3,NL("First","Sales Price","Unit Price","Item No.","@@"&amp;$G822,"Ending Date","@@","Sales Type","All Customers","Currency Code","@@")*'New Quote Discounts'!$K$4))</t>
  </si>
  <si>
    <t>=IFERROR(IF(NL("First","Sales Line Discount","Line Discount %","Code","@@"&amp;$G822,"Sales Type","Customer","Sales Code",$C$3)="",M822,NL("First","Sales Line Discount","Line Discount %","Code","@@"&amp;$G822,"Sales Type","Customer","Sales Code",$C$3)/100),0)</t>
  </si>
  <si>
    <t>=IFERROR(NL("First","Sales Line Discount","Line Discount %","Code","@@"&amp;$B822,"Sales Type","Customer","Sales Code",$C$3,"Type","Item Discount Group")/100,$N822)</t>
  </si>
  <si>
    <t>=IFERROR(K822/F822,"")</t>
  </si>
  <si>
    <t>=IF($P$7="EUR",(K822*1.8)/F822,(K822*1.8)/F822)</t>
  </si>
  <si>
    <t>=IF(VLOOKUP(B822,Product_Group_Discounts,3,FALSE)="",'New Quote Discounts'!$D$7,VLOOKUP(B822,Product_Group_Discounts,3,FALSE))</t>
  </si>
  <si>
    <t>5012568291597</t>
  </si>
  <si>
    <t>=IF($J$7="GBP",K822,IF($J$7="EUR",L822,M822))</t>
  </si>
  <si>
    <t>=(K822-J822)/K822</t>
  </si>
  <si>
    <t>=IFERROR(IF('Price List'!$E$3="QUOTE",K823-(K823*Q823),K823-(K823*L823)-(K823*Q823)),"")</t>
  </si>
  <si>
    <t>=IF($K$7="GBP",NL("First","Sales Price","Unit Price","Item No.","@@"&amp;$G823,"Ending Date","@@","Sales Type","All Customers","Currency Code","@@"),IF($K$7="EUR",NL("First","Sales Price","Unit Price","Item No.","@@"&amp;$G823,"Ending Date","@@","Sales Type","All Customers","Currency Code","@@")*'New Quote Discounts'!$K$3,NL("First","Sales Price","Unit Price","Item No.","@@"&amp;$G823,"Ending Date","@@","Sales Type","All Customers","Currency Code","@@")*'New Quote Discounts'!$K$4))</t>
  </si>
  <si>
    <t>=IFERROR(IF(NL("First","Sales Line Discount","Line Discount %","Code","@@"&amp;$G823,"Sales Type","Customer","Sales Code",$C$3)="",M823,NL("First","Sales Line Discount","Line Discount %","Code","@@"&amp;$G823,"Sales Type","Customer","Sales Code",$C$3)/100),0)</t>
  </si>
  <si>
    <t>=IFERROR(NL("First","Sales Line Discount","Line Discount %","Code","@@"&amp;$B823,"Sales Type","Customer","Sales Code",$C$3,"Type","Item Discount Group")/100,$N823)</t>
  </si>
  <si>
    <t>=IFERROR(K823/F823,"")</t>
  </si>
  <si>
    <t>=IF($P$7="EUR",(K823*1.8)/F823,(K823*1.8)/F823)</t>
  </si>
  <si>
    <t>=IF(VLOOKUP(B823,Product_Group_Discounts,3,FALSE)="",'New Quote Discounts'!$D$7,VLOOKUP(B823,Product_Group_Discounts,3,FALSE))</t>
  </si>
  <si>
    <t>5012568291184</t>
  </si>
  <si>
    <t>=IF($J$7="GBP",K823,IF($J$7="EUR",L823,M823))</t>
  </si>
  <si>
    <t>=(K823-J823)/K823</t>
  </si>
  <si>
    <t>=IFERROR(IF('Price List'!$E$3="QUOTE",K824-(K824*Q824),K824-(K824*L824)-(K824*Q824)),"")</t>
  </si>
  <si>
    <t>=IF($K$7="GBP",NL("First","Sales Price","Unit Price","Item No.","@@"&amp;$G824,"Ending Date","@@","Sales Type","All Customers","Currency Code","@@"),IF($K$7="EUR",NL("First","Sales Price","Unit Price","Item No.","@@"&amp;$G824,"Ending Date","@@","Sales Type","All Customers","Currency Code","@@")*'New Quote Discounts'!$K$3,NL("First","Sales Price","Unit Price","Item No.","@@"&amp;$G824,"Ending Date","@@","Sales Type","All Customers","Currency Code","@@")*'New Quote Discounts'!$K$4))</t>
  </si>
  <si>
    <t>=IFERROR(IF(NL("First","Sales Line Discount","Line Discount %","Code","@@"&amp;$G824,"Sales Type","Customer","Sales Code",$C$3)="",M824,NL("First","Sales Line Discount","Line Discount %","Code","@@"&amp;$G824,"Sales Type","Customer","Sales Code",$C$3)/100),0)</t>
  </si>
  <si>
    <t>=IFERROR(NL("First","Sales Line Discount","Line Discount %","Code","@@"&amp;$B824,"Sales Type","Customer","Sales Code",$C$3,"Type","Item Discount Group")/100,$N824)</t>
  </si>
  <si>
    <t>=IFERROR(K824/F824,"")</t>
  </si>
  <si>
    <t>=IF($P$7="EUR",(K824*1.8)/F824,(K824*1.8)/F824)</t>
  </si>
  <si>
    <t>=IF(VLOOKUP(B824,Product_Group_Discounts,3,FALSE)="",'New Quote Discounts'!$D$7,VLOOKUP(B824,Product_Group_Discounts,3,FALSE))</t>
  </si>
  <si>
    <t>5012568283905</t>
  </si>
  <si>
    <t>=IF($J$7="GBP",K824,IF($J$7="EUR",L824,M824))</t>
  </si>
  <si>
    <t>=(K824-J824)/K824</t>
  </si>
  <si>
    <t>=IFERROR(IF('Price List'!$E$3="QUOTE",K825-(K825*Q825),K825-(K825*L825)-(K825*Q825)),"")</t>
  </si>
  <si>
    <t>=IF($K$7="GBP",NL("First","Sales Price","Unit Price","Item No.","@@"&amp;$G825,"Ending Date","@@","Sales Type","All Customers","Currency Code","@@"),IF($K$7="EUR",NL("First","Sales Price","Unit Price","Item No.","@@"&amp;$G825,"Ending Date","@@","Sales Type","All Customers","Currency Code","@@")*'New Quote Discounts'!$K$3,NL("First","Sales Price","Unit Price","Item No.","@@"&amp;$G825,"Ending Date","@@","Sales Type","All Customers","Currency Code","@@")*'New Quote Discounts'!$K$4))</t>
  </si>
  <si>
    <t>=IFERROR(IF(NL("First","Sales Line Discount","Line Discount %","Code","@@"&amp;$G825,"Sales Type","Customer","Sales Code",$C$3)="",M825,NL("First","Sales Line Discount","Line Discount %","Code","@@"&amp;$G825,"Sales Type","Customer","Sales Code",$C$3)/100),0)</t>
  </si>
  <si>
    <t>=IFERROR(NL("First","Sales Line Discount","Line Discount %","Code","@@"&amp;$B825,"Sales Type","Customer","Sales Code",$C$3,"Type","Item Discount Group")/100,$N825)</t>
  </si>
  <si>
    <t>=IFERROR(K825/F825,"")</t>
  </si>
  <si>
    <t>=IF($P$7="EUR",(K825*1.8)/F825,(K825*1.8)/F825)</t>
  </si>
  <si>
    <t>=IF(VLOOKUP(B825,Product_Group_Discounts,3,FALSE)="",'New Quote Discounts'!$D$7,VLOOKUP(B825,Product_Group_Discounts,3,FALSE))</t>
  </si>
  <si>
    <t>5012568291610</t>
  </si>
  <si>
    <t>=IF($J$7="GBP",K825,IF($J$7="EUR",L825,M825))</t>
  </si>
  <si>
    <t>=(K825-J825)/K825</t>
  </si>
  <si>
    <t>=IFERROR(IF('Price List'!$E$3="QUOTE",K826-(K826*Q826),K826-(K826*L826)-(K826*Q826)),"")</t>
  </si>
  <si>
    <t>=IF($K$7="GBP",NL("First","Sales Price","Unit Price","Item No.","@@"&amp;$G826,"Ending Date","@@","Sales Type","All Customers","Currency Code","@@"),IF($K$7="EUR",NL("First","Sales Price","Unit Price","Item No.","@@"&amp;$G826,"Ending Date","@@","Sales Type","All Customers","Currency Code","@@")*'New Quote Discounts'!$K$3,NL("First","Sales Price","Unit Price","Item No.","@@"&amp;$G826,"Ending Date","@@","Sales Type","All Customers","Currency Code","@@")*'New Quote Discounts'!$K$4))</t>
  </si>
  <si>
    <t>=IFERROR(IF(NL("First","Sales Line Discount","Line Discount %","Code","@@"&amp;$G826,"Sales Type","Customer","Sales Code",$C$3)="",M826,NL("First","Sales Line Discount","Line Discount %","Code","@@"&amp;$G826,"Sales Type","Customer","Sales Code",$C$3)/100),0)</t>
  </si>
  <si>
    <t>=IFERROR(NL("First","Sales Line Discount","Line Discount %","Code","@@"&amp;$B826,"Sales Type","Customer","Sales Code",$C$3,"Type","Item Discount Group")/100,$N826)</t>
  </si>
  <si>
    <t>=IFERROR(K826/F826,"")</t>
  </si>
  <si>
    <t>=IF($P$7="EUR",(K826*1.8)/F826,(K826*1.8)/F826)</t>
  </si>
  <si>
    <t>=IF(VLOOKUP(B826,Product_Group_Discounts,3,FALSE)="",'New Quote Discounts'!$D$7,VLOOKUP(B826,Product_Group_Discounts,3,FALSE))</t>
  </si>
  <si>
    <t>5012568291313</t>
  </si>
  <si>
    <t>=IF($J$7="GBP",K826,IF($J$7="EUR",L826,M826))</t>
  </si>
  <si>
    <t>=(K826-J826)/K826</t>
  </si>
  <si>
    <t>=IFERROR(IF('Price List'!$E$3="QUOTE",K827-(K827*Q827),K827-(K827*L827)-(K827*Q827)),"")</t>
  </si>
  <si>
    <t>=IF($K$7="GBP",NL("First","Sales Price","Unit Price","Item No.","@@"&amp;$G827,"Ending Date","@@","Sales Type","All Customers","Currency Code","@@"),IF($K$7="EUR",NL("First","Sales Price","Unit Price","Item No.","@@"&amp;$G827,"Ending Date","@@","Sales Type","All Customers","Currency Code","@@")*'New Quote Discounts'!$K$3,NL("First","Sales Price","Unit Price","Item No.","@@"&amp;$G827,"Ending Date","@@","Sales Type","All Customers","Currency Code","@@")*'New Quote Discounts'!$K$4))</t>
  </si>
  <si>
    <t>=IFERROR(IF(NL("First","Sales Line Discount","Line Discount %","Code","@@"&amp;$G827,"Sales Type","Customer","Sales Code",$C$3)="",M827,NL("First","Sales Line Discount","Line Discount %","Code","@@"&amp;$G827,"Sales Type","Customer","Sales Code",$C$3)/100),0)</t>
  </si>
  <si>
    <t>=IFERROR(NL("First","Sales Line Discount","Line Discount %","Code","@@"&amp;$B827,"Sales Type","Customer","Sales Code",$C$3,"Type","Item Discount Group")/100,$N827)</t>
  </si>
  <si>
    <t>=IFERROR(K827/F827,"")</t>
  </si>
  <si>
    <t>=IF($P$7="EUR",(K827*1.8)/F827,(K827*1.8)/F827)</t>
  </si>
  <si>
    <t>=IF(VLOOKUP(B827,Product_Group_Discounts,3,FALSE)="",'New Quote Discounts'!$D$7,VLOOKUP(B827,Product_Group_Discounts,3,FALSE))</t>
  </si>
  <si>
    <t>5012568291603</t>
  </si>
  <si>
    <t>=IF($J$7="GBP",K827,IF($J$7="EUR",L827,M827))</t>
  </si>
  <si>
    <t>=(K827-J827)/K827</t>
  </si>
  <si>
    <t>=IFERROR(IF('Price List'!$E$3="QUOTE",K828-(K828*Q828),K828-(K828*L828)-(K828*Q828)),"")</t>
  </si>
  <si>
    <t>=IF($K$7="GBP",NL("First","Sales Price","Unit Price","Item No.","@@"&amp;$G828,"Ending Date","@@","Sales Type","All Customers","Currency Code","@@"),IF($K$7="EUR",NL("First","Sales Price","Unit Price","Item No.","@@"&amp;$G828,"Ending Date","@@","Sales Type","All Customers","Currency Code","@@")*'New Quote Discounts'!$K$3,NL("First","Sales Price","Unit Price","Item No.","@@"&amp;$G828,"Ending Date","@@","Sales Type","All Customers","Currency Code","@@")*'New Quote Discounts'!$K$4))</t>
  </si>
  <si>
    <t>=IFERROR(IF(NL("First","Sales Line Discount","Line Discount %","Code","@@"&amp;$G828,"Sales Type","Customer","Sales Code",$C$3)="",M828,NL("First","Sales Line Discount","Line Discount %","Code","@@"&amp;$G828,"Sales Type","Customer","Sales Code",$C$3)/100),0)</t>
  </si>
  <si>
    <t>=IFERROR(NL("First","Sales Line Discount","Line Discount %","Code","@@"&amp;$B828,"Sales Type","Customer","Sales Code",$C$3,"Type","Item Discount Group")/100,$N828)</t>
  </si>
  <si>
    <t>=IFERROR(K828/F828,"")</t>
  </si>
  <si>
    <t>=IF($P$7="EUR",(K828*1.8)/F828,(K828*1.8)/F828)</t>
  </si>
  <si>
    <t>=IF(VLOOKUP(B828,Product_Group_Discounts,3,FALSE)="",'New Quote Discounts'!$D$7,VLOOKUP(B828,Product_Group_Discounts,3,FALSE))</t>
  </si>
  <si>
    <t>5012568268605</t>
  </si>
  <si>
    <t>=IF($J$7="GBP",K828,IF($J$7="EUR",L828,M828))</t>
  </si>
  <si>
    <t>=(K828-J828)/K828</t>
  </si>
  <si>
    <t>=IFERROR(IF('Price List'!$E$3="QUOTE",K829-(K829*Q829),K829-(K829*L829)-(K829*Q829)),"")</t>
  </si>
  <si>
    <t>=IF($K$7="GBP",NL("First","Sales Price","Unit Price","Item No.","@@"&amp;$G829,"Ending Date","@@","Sales Type","All Customers","Currency Code","@@"),IF($K$7="EUR",NL("First","Sales Price","Unit Price","Item No.","@@"&amp;$G829,"Ending Date","@@","Sales Type","All Customers","Currency Code","@@")*'New Quote Discounts'!$K$3,NL("First","Sales Price","Unit Price","Item No.","@@"&amp;$G829,"Ending Date","@@","Sales Type","All Customers","Currency Code","@@")*'New Quote Discounts'!$K$4))</t>
  </si>
  <si>
    <t>=IFERROR(IF(NL("First","Sales Line Discount","Line Discount %","Code","@@"&amp;$G829,"Sales Type","Customer","Sales Code",$C$3)="",M829,NL("First","Sales Line Discount","Line Discount %","Code","@@"&amp;$G829,"Sales Type","Customer","Sales Code",$C$3)/100),0)</t>
  </si>
  <si>
    <t>=IFERROR(NL("First","Sales Line Discount","Line Discount %","Code","@@"&amp;$B829,"Sales Type","Customer","Sales Code",$C$3,"Type","Item Discount Group")/100,$N829)</t>
  </si>
  <si>
    <t>=IFERROR(K829/F829,"")</t>
  </si>
  <si>
    <t>=IF($P$7="EUR",(K829*1.8)/F829,(K829*1.8)/F829)</t>
  </si>
  <si>
    <t>=IF(VLOOKUP(B829,Product_Group_Discounts,3,FALSE)="",'New Quote Discounts'!$D$7,VLOOKUP(B829,Product_Group_Discounts,3,FALSE))</t>
  </si>
  <si>
    <t>5012568285329</t>
  </si>
  <si>
    <t>=IF($J$7="GBP",K829,IF($J$7="EUR",L829,M829))</t>
  </si>
  <si>
    <t>=(K829-J829)/K829</t>
  </si>
  <si>
    <t>=IFERROR(IF('Price List'!$E$3="QUOTE",K830-(K830*Q830),K830-(K830*L830)-(K830*Q830)),"")</t>
  </si>
  <si>
    <t>=IF($K$7="GBP",NL("First","Sales Price","Unit Price","Item No.","@@"&amp;$G830,"Ending Date","@@","Sales Type","All Customers","Currency Code","@@"),IF($K$7="EUR",NL("First","Sales Price","Unit Price","Item No.","@@"&amp;$G830,"Ending Date","@@","Sales Type","All Customers","Currency Code","@@")*'New Quote Discounts'!$K$3,NL("First","Sales Price","Unit Price","Item No.","@@"&amp;$G830,"Ending Date","@@","Sales Type","All Customers","Currency Code","@@")*'New Quote Discounts'!$K$4))</t>
  </si>
  <si>
    <t>=IFERROR(IF(NL("First","Sales Line Discount","Line Discount %","Code","@@"&amp;$G830,"Sales Type","Customer","Sales Code",$C$3)="",M830,NL("First","Sales Line Discount","Line Discount %","Code","@@"&amp;$G830,"Sales Type","Customer","Sales Code",$C$3)/100),0)</t>
  </si>
  <si>
    <t>=IFERROR(NL("First","Sales Line Discount","Line Discount %","Code","@@"&amp;$B830,"Sales Type","Customer","Sales Code",$C$3,"Type","Item Discount Group")/100,$N830)</t>
  </si>
  <si>
    <t>=IFERROR(K830/F830,"")</t>
  </si>
  <si>
    <t>=IF($P$7="EUR",(K830*1.8)/F830,(K830*1.8)/F830)</t>
  </si>
  <si>
    <t>=IF(VLOOKUP(B830,Product_Group_Discounts,3,FALSE)="",'New Quote Discounts'!$D$7,VLOOKUP(B830,Product_Group_Discounts,3,FALSE))</t>
  </si>
  <si>
    <t>5012568268629</t>
  </si>
  <si>
    <t>=IF($J$7="GBP",K830,IF($J$7="EUR",L830,M830))</t>
  </si>
  <si>
    <t>=(K830-J830)/K830</t>
  </si>
  <si>
    <t>=IFERROR(IF('Price List'!$E$3="QUOTE",K831-(K831*Q831),K831-(K831*L831)-(K831*Q831)),"")</t>
  </si>
  <si>
    <t>=IF($K$7="GBP",NL("First","Sales Price","Unit Price","Item No.","@@"&amp;$G831,"Ending Date","@@","Sales Type","All Customers","Currency Code","@@"),IF($K$7="EUR",NL("First","Sales Price","Unit Price","Item No.","@@"&amp;$G831,"Ending Date","@@","Sales Type","All Customers","Currency Code","@@")*'New Quote Discounts'!$K$3,NL("First","Sales Price","Unit Price","Item No.","@@"&amp;$G831,"Ending Date","@@","Sales Type","All Customers","Currency Code","@@")*'New Quote Discounts'!$K$4))</t>
  </si>
  <si>
    <t>=IFERROR(IF(NL("First","Sales Line Discount","Line Discount %","Code","@@"&amp;$G831,"Sales Type","Customer","Sales Code",$C$3)="",M831,NL("First","Sales Line Discount","Line Discount %","Code","@@"&amp;$G831,"Sales Type","Customer","Sales Code",$C$3)/100),0)</t>
  </si>
  <si>
    <t>=IFERROR(NL("First","Sales Line Discount","Line Discount %","Code","@@"&amp;$B831,"Sales Type","Customer","Sales Code",$C$3,"Type","Item Discount Group")/100,$N831)</t>
  </si>
  <si>
    <t>=IFERROR(K831/F831,"")</t>
  </si>
  <si>
    <t>=IF($P$7="EUR",(K831*1.8)/F831,(K831*1.8)/F831)</t>
  </si>
  <si>
    <t>=IF(VLOOKUP(B831,Product_Group_Discounts,3,FALSE)="",'New Quote Discounts'!$D$7,VLOOKUP(B831,Product_Group_Discounts,3,FALSE))</t>
  </si>
  <si>
    <t>5012568268636</t>
  </si>
  <si>
    <t>=IF($J$7="GBP",K831,IF($J$7="EUR",L831,M831))</t>
  </si>
  <si>
    <t>=(K831-J831)/K831</t>
  </si>
  <si>
    <t>=IFERROR(IF('Price List'!$E$3="QUOTE",K832-(K832*Q832),K832-(K832*L832)-(K832*Q832)),"")</t>
  </si>
  <si>
    <t>=IF($K$7="GBP",NL("First","Sales Price","Unit Price","Item No.","@@"&amp;$G832,"Ending Date","@@","Sales Type","All Customers","Currency Code","@@"),IF($K$7="EUR",NL("First","Sales Price","Unit Price","Item No.","@@"&amp;$G832,"Ending Date","@@","Sales Type","All Customers","Currency Code","@@")*'New Quote Discounts'!$K$3,NL("First","Sales Price","Unit Price","Item No.","@@"&amp;$G832,"Ending Date","@@","Sales Type","All Customers","Currency Code","@@")*'New Quote Discounts'!$K$4))</t>
  </si>
  <si>
    <t>=IFERROR(IF(NL("First","Sales Line Discount","Line Discount %","Code","@@"&amp;$G832,"Sales Type","Customer","Sales Code",$C$3)="",M832,NL("First","Sales Line Discount","Line Discount %","Code","@@"&amp;$G832,"Sales Type","Customer","Sales Code",$C$3)/100),0)</t>
  </si>
  <si>
    <t>=IFERROR(NL("First","Sales Line Discount","Line Discount %","Code","@@"&amp;$B832,"Sales Type","Customer","Sales Code",$C$3,"Type","Item Discount Group")/100,$N832)</t>
  </si>
  <si>
    <t>=IFERROR(K832/F832,"")</t>
  </si>
  <si>
    <t>=IF($P$7="EUR",(K832*1.8)/F832,(K832*1.8)/F832)</t>
  </si>
  <si>
    <t>=IF(VLOOKUP(B832,Product_Group_Discounts,3,FALSE)="",'New Quote Discounts'!$D$7,VLOOKUP(B832,Product_Group_Discounts,3,FALSE))</t>
  </si>
  <si>
    <t>5012568274514</t>
  </si>
  <si>
    <t>=IF($J$7="GBP",K832,IF($J$7="EUR",L832,M832))</t>
  </si>
  <si>
    <t>=(K832-J832)/K832</t>
  </si>
  <si>
    <t>=IFERROR(IF('Price List'!$E$3="QUOTE",K833-(K833*Q833),K833-(K833*L833)-(K833*Q833)),"")</t>
  </si>
  <si>
    <t>=IF($K$7="GBP",NL("First","Sales Price","Unit Price","Item No.","@@"&amp;$G833,"Ending Date","@@","Sales Type","All Customers","Currency Code","@@"),IF($K$7="EUR",NL("First","Sales Price","Unit Price","Item No.","@@"&amp;$G833,"Ending Date","@@","Sales Type","All Customers","Currency Code","@@")*'New Quote Discounts'!$K$3,NL("First","Sales Price","Unit Price","Item No.","@@"&amp;$G833,"Ending Date","@@","Sales Type","All Customers","Currency Code","@@")*'New Quote Discounts'!$K$4))</t>
  </si>
  <si>
    <t>=IFERROR(IF(NL("First","Sales Line Discount","Line Discount %","Code","@@"&amp;$G833,"Sales Type","Customer","Sales Code",$C$3)="",M833,NL("First","Sales Line Discount","Line Discount %","Code","@@"&amp;$G833,"Sales Type","Customer","Sales Code",$C$3)/100),0)</t>
  </si>
  <si>
    <t>=IFERROR(NL("First","Sales Line Discount","Line Discount %","Code","@@"&amp;$B833,"Sales Type","Customer","Sales Code",$C$3,"Type","Item Discount Group")/100,$N833)</t>
  </si>
  <si>
    <t>=IFERROR(K833/F833,"")</t>
  </si>
  <si>
    <t>=IF($P$7="EUR",(K833*1.8)/F833,(K833*1.8)/F833)</t>
  </si>
  <si>
    <t>=IF(VLOOKUP(B833,Product_Group_Discounts,3,FALSE)="",'New Quote Discounts'!$D$7,VLOOKUP(B833,Product_Group_Discounts,3,FALSE))</t>
  </si>
  <si>
    <t>5012568274521</t>
  </si>
  <si>
    <t>=IF($J$7="GBP",K833,IF($J$7="EUR",L833,M833))</t>
  </si>
  <si>
    <t>=(K833-J833)/K833</t>
  </si>
  <si>
    <t>=IFERROR(IF('Price List'!$E$3="QUOTE",K834-(K834*Q834),K834-(K834*L834)-(K834*Q834)),"")</t>
  </si>
  <si>
    <t>=IF($K$7="GBP",NL("First","Sales Price","Unit Price","Item No.","@@"&amp;$G834,"Ending Date","@@","Sales Type","All Customers","Currency Code","@@"),IF($K$7="EUR",NL("First","Sales Price","Unit Price","Item No.","@@"&amp;$G834,"Ending Date","@@","Sales Type","All Customers","Currency Code","@@")*'New Quote Discounts'!$K$3,NL("First","Sales Price","Unit Price","Item No.","@@"&amp;$G834,"Ending Date","@@","Sales Type","All Customers","Currency Code","@@")*'New Quote Discounts'!$K$4))</t>
  </si>
  <si>
    <t>=IFERROR(IF(NL("First","Sales Line Discount","Line Discount %","Code","@@"&amp;$G834,"Sales Type","Customer","Sales Code",$C$3)="",M834,NL("First","Sales Line Discount","Line Discount %","Code","@@"&amp;$G834,"Sales Type","Customer","Sales Code",$C$3)/100),0)</t>
  </si>
  <si>
    <t>=IFERROR(NL("First","Sales Line Discount","Line Discount %","Code","@@"&amp;$B834,"Sales Type","Customer","Sales Code",$C$3,"Type","Item Discount Group")/100,$N834)</t>
  </si>
  <si>
    <t>=IFERROR(K834/F834,"")</t>
  </si>
  <si>
    <t>=IF($P$7="EUR",(K834*1.8)/F834,(K834*1.8)/F834)</t>
  </si>
  <si>
    <t>=IF(VLOOKUP(B834,Product_Group_Discounts,3,FALSE)="",'New Quote Discounts'!$D$7,VLOOKUP(B834,Product_Group_Discounts,3,FALSE))</t>
  </si>
  <si>
    <t>5012568268643</t>
  </si>
  <si>
    <t>=IF($J$7="GBP",K834,IF($J$7="EUR",L834,M834))</t>
  </si>
  <si>
    <t>=(K834-J834)/K834</t>
  </si>
  <si>
    <t>3.79999999999927</t>
  </si>
  <si>
    <t>=IFERROR(IF('Price List'!$E$3="QUOTE",K835-(K835*Q835),K835-(K835*L835)-(K835*Q835)),"")</t>
  </si>
  <si>
    <t>=IF($K$7="GBP",NL("First","Sales Price","Unit Price","Item No.","@@"&amp;$G835,"Ending Date","@@","Sales Type","All Customers","Currency Code","@@"),IF($K$7="EUR",NL("First","Sales Price","Unit Price","Item No.","@@"&amp;$G835,"Ending Date","@@","Sales Type","All Customers","Currency Code","@@")*'New Quote Discounts'!$K$3,NL("First","Sales Price","Unit Price","Item No.","@@"&amp;$G835,"Ending Date","@@","Sales Type","All Customers","Currency Code","@@")*'New Quote Discounts'!$K$4))</t>
  </si>
  <si>
    <t>=IFERROR(IF(NL("First","Sales Line Discount","Line Discount %","Code","@@"&amp;$G835,"Sales Type","Customer","Sales Code",$C$3)="",M835,NL("First","Sales Line Discount","Line Discount %","Code","@@"&amp;$G835,"Sales Type","Customer","Sales Code",$C$3)/100),0)</t>
  </si>
  <si>
    <t>=IFERROR(NL("First","Sales Line Discount","Line Discount %","Code","@@"&amp;$B835,"Sales Type","Customer","Sales Code",$C$3,"Type","Item Discount Group")/100,$N835)</t>
  </si>
  <si>
    <t>=IFERROR(K835/F835,"")</t>
  </si>
  <si>
    <t>=IF($P$7="EUR",(K835*1.8)/F835,(K835*1.8)/F835)</t>
  </si>
  <si>
    <t>=IF(VLOOKUP(B835,Product_Group_Discounts,3,FALSE)="",'New Quote Discounts'!$D$7,VLOOKUP(B835,Product_Group_Discounts,3,FALSE))</t>
  </si>
  <si>
    <t>5012568268650</t>
  </si>
  <si>
    <t>=IF($J$7="GBP",K835,IF($J$7="EUR",L835,M835))</t>
  </si>
  <si>
    <t>=(K835-J835)/K835</t>
  </si>
  <si>
    <t>=IFERROR(IF('Price List'!$E$3="QUOTE",K836-(K836*Q836),K836-(K836*L836)-(K836*Q836)),"")</t>
  </si>
  <si>
    <t>=IF($K$7="GBP",NL("First","Sales Price","Unit Price","Item No.","@@"&amp;$G836,"Ending Date","@@","Sales Type","All Customers","Currency Code","@@"),IF($K$7="EUR",NL("First","Sales Price","Unit Price","Item No.","@@"&amp;$G836,"Ending Date","@@","Sales Type","All Customers","Currency Code","@@")*'New Quote Discounts'!$K$3,NL("First","Sales Price","Unit Price","Item No.","@@"&amp;$G836,"Ending Date","@@","Sales Type","All Customers","Currency Code","@@")*'New Quote Discounts'!$K$4))</t>
  </si>
  <si>
    <t>=IFERROR(IF(NL("First","Sales Line Discount","Line Discount %","Code","@@"&amp;$G836,"Sales Type","Customer","Sales Code",$C$3)="",M836,NL("First","Sales Line Discount","Line Discount %","Code","@@"&amp;$G836,"Sales Type","Customer","Sales Code",$C$3)/100),0)</t>
  </si>
  <si>
    <t>=IFERROR(NL("First","Sales Line Discount","Line Discount %","Code","@@"&amp;$B836,"Sales Type","Customer","Sales Code",$C$3,"Type","Item Discount Group")/100,$N836)</t>
  </si>
  <si>
    <t>=IFERROR(K836/F836,"")</t>
  </si>
  <si>
    <t>=IF($P$7="EUR",(K836*1.8)/F836,(K836*1.8)/F836)</t>
  </si>
  <si>
    <t>=IF(VLOOKUP(B836,Product_Group_Discounts,3,FALSE)="",'New Quote Discounts'!$D$7,VLOOKUP(B836,Product_Group_Discounts,3,FALSE))</t>
  </si>
  <si>
    <t>5012568268667</t>
  </si>
  <si>
    <t>=IF($J$7="GBP",K836,IF($J$7="EUR",L836,M836))</t>
  </si>
  <si>
    <t>=(K836-J836)/K836</t>
  </si>
  <si>
    <t>=IFERROR(IF('Price List'!$E$3="QUOTE",K837-(K837*Q837),K837-(K837*L837)-(K837*Q837)),"")</t>
  </si>
  <si>
    <t>=IF($K$7="GBP",NL("First","Sales Price","Unit Price","Item No.","@@"&amp;$G837,"Ending Date","@@","Sales Type","All Customers","Currency Code","@@"),IF($K$7="EUR",NL("First","Sales Price","Unit Price","Item No.","@@"&amp;$G837,"Ending Date","@@","Sales Type","All Customers","Currency Code","@@")*'New Quote Discounts'!$K$3,NL("First","Sales Price","Unit Price","Item No.","@@"&amp;$G837,"Ending Date","@@","Sales Type","All Customers","Currency Code","@@")*'New Quote Discounts'!$K$4))</t>
  </si>
  <si>
    <t>=IFERROR(IF(NL("First","Sales Line Discount","Line Discount %","Code","@@"&amp;$G837,"Sales Type","Customer","Sales Code",$C$3)="",M837,NL("First","Sales Line Discount","Line Discount %","Code","@@"&amp;$G837,"Sales Type","Customer","Sales Code",$C$3)/100),0)</t>
  </si>
  <si>
    <t>=IFERROR(NL("First","Sales Line Discount","Line Discount %","Code","@@"&amp;$B837,"Sales Type","Customer","Sales Code",$C$3,"Type","Item Discount Group")/100,$N837)</t>
  </si>
  <si>
    <t>=IFERROR(K837/F837,"")</t>
  </si>
  <si>
    <t>=IF($P$7="EUR",(K837*1.8)/F837,(K837*1.8)/F837)</t>
  </si>
  <si>
    <t>=IF(VLOOKUP(B837,Product_Group_Discounts,3,FALSE)="",'New Quote Discounts'!$D$7,VLOOKUP(B837,Product_Group_Discounts,3,FALSE))</t>
  </si>
  <si>
    <t>5012568268674</t>
  </si>
  <si>
    <t>=IF($J$7="GBP",K837,IF($J$7="EUR",L837,M837))</t>
  </si>
  <si>
    <t>=(K837-J837)/K837</t>
  </si>
  <si>
    <t>=IFERROR(IF('Price List'!$E$3="QUOTE",K838-(K838*Q838),K838-(K838*L838)-(K838*Q838)),"")</t>
  </si>
  <si>
    <t>=IF($K$7="GBP",NL("First","Sales Price","Unit Price","Item No.","@@"&amp;$G838,"Ending Date","@@","Sales Type","All Customers","Currency Code","@@"),IF($K$7="EUR",NL("First","Sales Price","Unit Price","Item No.","@@"&amp;$G838,"Ending Date","@@","Sales Type","All Customers","Currency Code","@@")*'New Quote Discounts'!$K$3,NL("First","Sales Price","Unit Price","Item No.","@@"&amp;$G838,"Ending Date","@@","Sales Type","All Customers","Currency Code","@@")*'New Quote Discounts'!$K$4))</t>
  </si>
  <si>
    <t>=IFERROR(IF(NL("First","Sales Line Discount","Line Discount %","Code","@@"&amp;$G838,"Sales Type","Customer","Sales Code",$C$3)="",M838,NL("First","Sales Line Discount","Line Discount %","Code","@@"&amp;$G838,"Sales Type","Customer","Sales Code",$C$3)/100),0)</t>
  </si>
  <si>
    <t>=IFERROR(NL("First","Sales Line Discount","Line Discount %","Code","@@"&amp;$B838,"Sales Type","Customer","Sales Code",$C$3,"Type","Item Discount Group")/100,$N838)</t>
  </si>
  <si>
    <t>=IFERROR(K838/F838,"")</t>
  </si>
  <si>
    <t>=IF($P$7="EUR",(K838*1.8)/F838,(K838*1.8)/F838)</t>
  </si>
  <si>
    <t>=IF(VLOOKUP(B838,Product_Group_Discounts,3,FALSE)="",'New Quote Discounts'!$D$7,VLOOKUP(B838,Product_Group_Discounts,3,FALSE))</t>
  </si>
  <si>
    <t>5012568274538</t>
  </si>
  <si>
    <t>=IF($J$7="GBP",K838,IF($J$7="EUR",L838,M838))</t>
  </si>
  <si>
    <t>=(K838-J838)/K838</t>
  </si>
  <si>
    <t>=IFERROR(IF('Price List'!$E$3="QUOTE",K839-(K839*Q839),K839-(K839*L839)-(K839*Q839)),"")</t>
  </si>
  <si>
    <t>=IF($K$7="GBP",NL("First","Sales Price","Unit Price","Item No.","@@"&amp;$G839,"Ending Date","@@","Sales Type","All Customers","Currency Code","@@"),IF($K$7="EUR",NL("First","Sales Price","Unit Price","Item No.","@@"&amp;$G839,"Ending Date","@@","Sales Type","All Customers","Currency Code","@@")*'New Quote Discounts'!$K$3,NL("First","Sales Price","Unit Price","Item No.","@@"&amp;$G839,"Ending Date","@@","Sales Type","All Customers","Currency Code","@@")*'New Quote Discounts'!$K$4))</t>
  </si>
  <si>
    <t>=IFERROR(IF(NL("First","Sales Line Discount","Line Discount %","Code","@@"&amp;$G839,"Sales Type","Customer","Sales Code",$C$3)="",M839,NL("First","Sales Line Discount","Line Discount %","Code","@@"&amp;$G839,"Sales Type","Customer","Sales Code",$C$3)/100),0)</t>
  </si>
  <si>
    <t>=IFERROR(NL("First","Sales Line Discount","Line Discount %","Code","@@"&amp;$B839,"Sales Type","Customer","Sales Code",$C$3,"Type","Item Discount Group")/100,$N839)</t>
  </si>
  <si>
    <t>=IFERROR(K839/F839,"")</t>
  </si>
  <si>
    <t>=IF($P$7="EUR",(K839*1.8)/F839,(K839*1.8)/F839)</t>
  </si>
  <si>
    <t>=IF(VLOOKUP(B839,Product_Group_Discounts,3,FALSE)="",'New Quote Discounts'!$D$7,VLOOKUP(B839,Product_Group_Discounts,3,FALSE))</t>
  </si>
  <si>
    <t>5012568274545</t>
  </si>
  <si>
    <t>=IF($J$7="GBP",K839,IF($J$7="EUR",L839,M839))</t>
  </si>
  <si>
    <t>=(K839-J839)/K839</t>
  </si>
  <si>
    <t>=IFERROR(IF('Price List'!$E$3="QUOTE",K840-(K840*Q840),K840-(K840*L840)-(K840*Q840)),"")</t>
  </si>
  <si>
    <t>=IF($K$7="GBP",NL("First","Sales Price","Unit Price","Item No.","@@"&amp;$G840,"Ending Date","@@","Sales Type","All Customers","Currency Code","@@"),IF($K$7="EUR",NL("First","Sales Price","Unit Price","Item No.","@@"&amp;$G840,"Ending Date","@@","Sales Type","All Customers","Currency Code","@@")*'New Quote Discounts'!$K$3,NL("First","Sales Price","Unit Price","Item No.","@@"&amp;$G840,"Ending Date","@@","Sales Type","All Customers","Currency Code","@@")*'New Quote Discounts'!$K$4))</t>
  </si>
  <si>
    <t>=IFERROR(IF(NL("First","Sales Line Discount","Line Discount %","Code","@@"&amp;$G840,"Sales Type","Customer","Sales Code",$C$3)="",M840,NL("First","Sales Line Discount","Line Discount %","Code","@@"&amp;$G840,"Sales Type","Customer","Sales Code",$C$3)/100),0)</t>
  </si>
  <si>
    <t>=IFERROR(NL("First","Sales Line Discount","Line Discount %","Code","@@"&amp;$B840,"Sales Type","Customer","Sales Code",$C$3,"Type","Item Discount Group")/100,$N840)</t>
  </si>
  <si>
    <t>=IFERROR(K840/F840,"")</t>
  </si>
  <si>
    <t>=IF($P$7="EUR",(K840*1.8)/F840,(K840*1.8)/F840)</t>
  </si>
  <si>
    <t>=IF(VLOOKUP(B840,Product_Group_Discounts,3,FALSE)="",'New Quote Discounts'!$D$7,VLOOKUP(B840,Product_Group_Discounts,3,FALSE))</t>
  </si>
  <si>
    <t>5012568268681</t>
  </si>
  <si>
    <t>=IF($J$7="GBP",K840,IF($J$7="EUR",L840,M840))</t>
  </si>
  <si>
    <t>=(K840-J840)/K840</t>
  </si>
  <si>
    <t>=IFERROR(IF('Price List'!$E$3="QUOTE",K841-(K841*Q841),K841-(K841*L841)-(K841*Q841)),"")</t>
  </si>
  <si>
    <t>=IF($K$7="GBP",NL("First","Sales Price","Unit Price","Item No.","@@"&amp;$G841,"Ending Date","@@","Sales Type","All Customers","Currency Code","@@"),IF($K$7="EUR",NL("First","Sales Price","Unit Price","Item No.","@@"&amp;$G841,"Ending Date","@@","Sales Type","All Customers","Currency Code","@@")*'New Quote Discounts'!$K$3,NL("First","Sales Price","Unit Price","Item No.","@@"&amp;$G841,"Ending Date","@@","Sales Type","All Customers","Currency Code","@@")*'New Quote Discounts'!$K$4))</t>
  </si>
  <si>
    <t>=IFERROR(IF(NL("First","Sales Line Discount","Line Discount %","Code","@@"&amp;$G841,"Sales Type","Customer","Sales Code",$C$3)="",M841,NL("First","Sales Line Discount","Line Discount %","Code","@@"&amp;$G841,"Sales Type","Customer","Sales Code",$C$3)/100),0)</t>
  </si>
  <si>
    <t>=IFERROR(NL("First","Sales Line Discount","Line Discount %","Code","@@"&amp;$B841,"Sales Type","Customer","Sales Code",$C$3,"Type","Item Discount Group")/100,$N841)</t>
  </si>
  <si>
    <t>=IFERROR(K841/F841,"")</t>
  </si>
  <si>
    <t>=IF($P$7="EUR",(K841*1.8)/F841,(K841*1.8)/F841)</t>
  </si>
  <si>
    <t>=IF(VLOOKUP(B841,Product_Group_Discounts,3,FALSE)="",'New Quote Discounts'!$D$7,VLOOKUP(B841,Product_Group_Discounts,3,FALSE))</t>
  </si>
  <si>
    <t>5012568268698</t>
  </si>
  <si>
    <t>=IF($J$7="GBP",K841,IF($J$7="EUR",L841,M841))</t>
  </si>
  <si>
    <t>=(K841-J841)/K841</t>
  </si>
  <si>
    <t>=IFERROR(IF('Price List'!$E$3="QUOTE",K842-(K842*Q842),K842-(K842*L842)-(K842*Q842)),"")</t>
  </si>
  <si>
    <t>=IF($K$7="GBP",NL("First","Sales Price","Unit Price","Item No.","@@"&amp;$G842,"Ending Date","@@","Sales Type","All Customers","Currency Code","@@"),IF($K$7="EUR",NL("First","Sales Price","Unit Price","Item No.","@@"&amp;$G842,"Ending Date","@@","Sales Type","All Customers","Currency Code","@@")*'New Quote Discounts'!$K$3,NL("First","Sales Price","Unit Price","Item No.","@@"&amp;$G842,"Ending Date","@@","Sales Type","All Customers","Currency Code","@@")*'New Quote Discounts'!$K$4))</t>
  </si>
  <si>
    <t>=IFERROR(IF(NL("First","Sales Line Discount","Line Discount %","Code","@@"&amp;$G842,"Sales Type","Customer","Sales Code",$C$3)="",M842,NL("First","Sales Line Discount","Line Discount %","Code","@@"&amp;$G842,"Sales Type","Customer","Sales Code",$C$3)/100),0)</t>
  </si>
  <si>
    <t>=IFERROR(NL("First","Sales Line Discount","Line Discount %","Code","@@"&amp;$B842,"Sales Type","Customer","Sales Code",$C$3,"Type","Item Discount Group")/100,$N842)</t>
  </si>
  <si>
    <t>=IFERROR(K842/F842,"")</t>
  </si>
  <si>
    <t>=IF($P$7="EUR",(K842*1.8)/F842,(K842*1.8)/F842)</t>
  </si>
  <si>
    <t>=IF(VLOOKUP(B842,Product_Group_Discounts,3,FALSE)="",'New Quote Discounts'!$D$7,VLOOKUP(B842,Product_Group_Discounts,3,FALSE))</t>
  </si>
  <si>
    <t>5012568268704</t>
  </si>
  <si>
    <t>=IF($J$7="GBP",K842,IF($J$7="EUR",L842,M842))</t>
  </si>
  <si>
    <t>=(K842-J842)/K842</t>
  </si>
  <si>
    <t>=IFERROR(IF('Price List'!$E$3="QUOTE",K843-(K843*Q843),K843-(K843*L843)-(K843*Q843)),"")</t>
  </si>
  <si>
    <t>=IF($K$7="GBP",NL("First","Sales Price","Unit Price","Item No.","@@"&amp;$G843,"Ending Date","@@","Sales Type","All Customers","Currency Code","@@"),IF($K$7="EUR",NL("First","Sales Price","Unit Price","Item No.","@@"&amp;$G843,"Ending Date","@@","Sales Type","All Customers","Currency Code","@@")*'New Quote Discounts'!$K$3,NL("First","Sales Price","Unit Price","Item No.","@@"&amp;$G843,"Ending Date","@@","Sales Type","All Customers","Currency Code","@@")*'New Quote Discounts'!$K$4))</t>
  </si>
  <si>
    <t>=IFERROR(IF(NL("First","Sales Line Discount","Line Discount %","Code","@@"&amp;$G843,"Sales Type","Customer","Sales Code",$C$3)="",M843,NL("First","Sales Line Discount","Line Discount %","Code","@@"&amp;$G843,"Sales Type","Customer","Sales Code",$C$3)/100),0)</t>
  </si>
  <si>
    <t>=IFERROR(NL("First","Sales Line Discount","Line Discount %","Code","@@"&amp;$B843,"Sales Type","Customer","Sales Code",$C$3,"Type","Item Discount Group")/100,$N843)</t>
  </si>
  <si>
    <t>=IFERROR(K843/F843,"")</t>
  </si>
  <si>
    <t>=IF($P$7="EUR",(K843*1.8)/F843,(K843*1.8)/F843)</t>
  </si>
  <si>
    <t>=IF(VLOOKUP(B843,Product_Group_Discounts,3,FALSE)="",'New Quote Discounts'!$D$7,VLOOKUP(B843,Product_Group_Discounts,3,FALSE))</t>
  </si>
  <si>
    <t>5012568268711</t>
  </si>
  <si>
    <t>=IF($J$7="GBP",K843,IF($J$7="EUR",L843,M843))</t>
  </si>
  <si>
    <t>=(K843-J843)/K843</t>
  </si>
  <si>
    <t>=IFERROR(IF('Price List'!$E$3="QUOTE",K844-(K844*Q844),K844-(K844*L844)-(K844*Q844)),"")</t>
  </si>
  <si>
    <t>=IF($K$7="GBP",NL("First","Sales Price","Unit Price","Item No.","@@"&amp;$G844,"Ending Date","@@","Sales Type","All Customers","Currency Code","@@"),IF($K$7="EUR",NL("First","Sales Price","Unit Price","Item No.","@@"&amp;$G844,"Ending Date","@@","Sales Type","All Customers","Currency Code","@@")*'New Quote Discounts'!$K$3,NL("First","Sales Price","Unit Price","Item No.","@@"&amp;$G844,"Ending Date","@@","Sales Type","All Customers","Currency Code","@@")*'New Quote Discounts'!$K$4))</t>
  </si>
  <si>
    <t>=IFERROR(IF(NL("First","Sales Line Discount","Line Discount %","Code","@@"&amp;$G844,"Sales Type","Customer","Sales Code",$C$3)="",M844,NL("First","Sales Line Discount","Line Discount %","Code","@@"&amp;$G844,"Sales Type","Customer","Sales Code",$C$3)/100),0)</t>
  </si>
  <si>
    <t>=IFERROR(NL("First","Sales Line Discount","Line Discount %","Code","@@"&amp;$B844,"Sales Type","Customer","Sales Code",$C$3,"Type","Item Discount Group")/100,$N844)</t>
  </si>
  <si>
    <t>=IFERROR(K844/F844,"")</t>
  </si>
  <si>
    <t>=IF($P$7="EUR",(K844*1.8)/F844,(K844*1.8)/F844)</t>
  </si>
  <si>
    <t>=IF(VLOOKUP(B844,Product_Group_Discounts,3,FALSE)="",'New Quote Discounts'!$D$7,VLOOKUP(B844,Product_Group_Discounts,3,FALSE))</t>
  </si>
  <si>
    <t>5012568274552</t>
  </si>
  <si>
    <t>=IF($J$7="GBP",K844,IF($J$7="EUR",L844,M844))</t>
  </si>
  <si>
    <t>=(K844-J844)/K844</t>
  </si>
  <si>
    <t>=IFERROR(IF('Price List'!$E$3="QUOTE",K845-(K845*Q845),K845-(K845*L845)-(K845*Q845)),"")</t>
  </si>
  <si>
    <t>=IF($K$7="GBP",NL("First","Sales Price","Unit Price","Item No.","@@"&amp;$G845,"Ending Date","@@","Sales Type","All Customers","Currency Code","@@"),IF($K$7="EUR",NL("First","Sales Price","Unit Price","Item No.","@@"&amp;$G845,"Ending Date","@@","Sales Type","All Customers","Currency Code","@@")*'New Quote Discounts'!$K$3,NL("First","Sales Price","Unit Price","Item No.","@@"&amp;$G845,"Ending Date","@@","Sales Type","All Customers","Currency Code","@@")*'New Quote Discounts'!$K$4))</t>
  </si>
  <si>
    <t>=IFERROR(IF(NL("First","Sales Line Discount","Line Discount %","Code","@@"&amp;$G845,"Sales Type","Customer","Sales Code",$C$3)="",M845,NL("First","Sales Line Discount","Line Discount %","Code","@@"&amp;$G845,"Sales Type","Customer","Sales Code",$C$3)/100),0)</t>
  </si>
  <si>
    <t>=IFERROR(NL("First","Sales Line Discount","Line Discount %","Code","@@"&amp;$B845,"Sales Type","Customer","Sales Code",$C$3,"Type","Item Discount Group")/100,$N845)</t>
  </si>
  <si>
    <t>=IFERROR(K845/F845,"")</t>
  </si>
  <si>
    <t>=IF($P$7="EUR",(K845*1.8)/F845,(K845*1.8)/F845)</t>
  </si>
  <si>
    <t>=IF(VLOOKUP(B845,Product_Group_Discounts,3,FALSE)="",'New Quote Discounts'!$D$7,VLOOKUP(B845,Product_Group_Discounts,3,FALSE))</t>
  </si>
  <si>
    <t>5012568274569</t>
  </si>
  <si>
    <t>=IF($J$7="GBP",K845,IF($J$7="EUR",L845,M845))</t>
  </si>
  <si>
    <t>=(K845-J845)/K845</t>
  </si>
  <si>
    <t>0.150000000000091</t>
  </si>
  <si>
    <t>=IFERROR(IF('Price List'!$E$3="QUOTE",K846-(K846*Q846),K846-(K846*L846)-(K846*Q846)),"")</t>
  </si>
  <si>
    <t>=IF($K$7="GBP",NL("First","Sales Price","Unit Price","Item No.","@@"&amp;$G846,"Ending Date","@@","Sales Type","All Customers","Currency Code","@@"),IF($K$7="EUR",NL("First","Sales Price","Unit Price","Item No.","@@"&amp;$G846,"Ending Date","@@","Sales Type","All Customers","Currency Code","@@")*'New Quote Discounts'!$K$3,NL("First","Sales Price","Unit Price","Item No.","@@"&amp;$G846,"Ending Date","@@","Sales Type","All Customers","Currency Code","@@")*'New Quote Discounts'!$K$4))</t>
  </si>
  <si>
    <t>=IFERROR(IF(NL("First","Sales Line Discount","Line Discount %","Code","@@"&amp;$G846,"Sales Type","Customer","Sales Code",$C$3)="",M846,NL("First","Sales Line Discount","Line Discount %","Code","@@"&amp;$G846,"Sales Type","Customer","Sales Code",$C$3)/100),0)</t>
  </si>
  <si>
    <t>=IFERROR(NL("First","Sales Line Discount","Line Discount %","Code","@@"&amp;$B846,"Sales Type","Customer","Sales Code",$C$3,"Type","Item Discount Group")/100,$N846)</t>
  </si>
  <si>
    <t>=IFERROR(K846/F846,"")</t>
  </si>
  <si>
    <t>=IF($P$7="EUR",(K846*1.8)/F846,(K846*1.8)/F846)</t>
  </si>
  <si>
    <t>=IF(VLOOKUP(B846,Product_Group_Discounts,3,FALSE)="",'New Quote Discounts'!$D$7,VLOOKUP(B846,Product_Group_Discounts,3,FALSE))</t>
  </si>
  <si>
    <t>5012568259535</t>
  </si>
  <si>
    <t>=IF($J$7="GBP",K846,IF($J$7="EUR",L846,M846))</t>
  </si>
  <si>
    <t>=(K846-J846)/K846</t>
  </si>
  <si>
    <t>0.300000000000182</t>
  </si>
  <si>
    <t>=IFERROR(IF('Price List'!$E$3="QUOTE",K847-(K847*Q847),K847-(K847*L847)-(K847*Q847)),"")</t>
  </si>
  <si>
    <t>=IF($K$7="GBP",NL("First","Sales Price","Unit Price","Item No.","@@"&amp;$G847,"Ending Date","@@","Sales Type","All Customers","Currency Code","@@"),IF($K$7="EUR",NL("First","Sales Price","Unit Price","Item No.","@@"&amp;$G847,"Ending Date","@@","Sales Type","All Customers","Currency Code","@@")*'New Quote Discounts'!$K$3,NL("First","Sales Price","Unit Price","Item No.","@@"&amp;$G847,"Ending Date","@@","Sales Type","All Customers","Currency Code","@@")*'New Quote Discounts'!$K$4))</t>
  </si>
  <si>
    <t>=IFERROR(IF(NL("First","Sales Line Discount","Line Discount %","Code","@@"&amp;$G847,"Sales Type","Customer","Sales Code",$C$3)="",M847,NL("First","Sales Line Discount","Line Discount %","Code","@@"&amp;$G847,"Sales Type","Customer","Sales Code",$C$3)/100),0)</t>
  </si>
  <si>
    <t>=IFERROR(NL("First","Sales Line Discount","Line Discount %","Code","@@"&amp;$B847,"Sales Type","Customer","Sales Code",$C$3,"Type","Item Discount Group")/100,$N847)</t>
  </si>
  <si>
    <t>=IFERROR(K847/F847,"")</t>
  </si>
  <si>
    <t>=IF($P$7="EUR",(K847*1.8)/F847,(K847*1.8)/F847)</t>
  </si>
  <si>
    <t>=IF(VLOOKUP(B847,Product_Group_Discounts,3,FALSE)="",'New Quote Discounts'!$D$7,VLOOKUP(B847,Product_Group_Discounts,3,FALSE))</t>
  </si>
  <si>
    <t>5012568259542</t>
  </si>
  <si>
    <t>=IF($J$7="GBP",K847,IF($J$7="EUR",L847,M847))</t>
  </si>
  <si>
    <t>=(K847-J847)/K847</t>
  </si>
  <si>
    <t>=IFERROR(IF('Price List'!$E$3="QUOTE",K848-(K848*Q848),K848-(K848*L848)-(K848*Q848)),"")</t>
  </si>
  <si>
    <t>=IF($K$7="GBP",NL("First","Sales Price","Unit Price","Item No.","@@"&amp;$G848,"Ending Date","@@","Sales Type","All Customers","Currency Code","@@"),IF($K$7="EUR",NL("First","Sales Price","Unit Price","Item No.","@@"&amp;$G848,"Ending Date","@@","Sales Type","All Customers","Currency Code","@@")*'New Quote Discounts'!$K$3,NL("First","Sales Price","Unit Price","Item No.","@@"&amp;$G848,"Ending Date","@@","Sales Type","All Customers","Currency Code","@@")*'New Quote Discounts'!$K$4))</t>
  </si>
  <si>
    <t>=IFERROR(IF(NL("First","Sales Line Discount","Line Discount %","Code","@@"&amp;$G848,"Sales Type","Customer","Sales Code",$C$3)="",M848,NL("First","Sales Line Discount","Line Discount %","Code","@@"&amp;$G848,"Sales Type","Customer","Sales Code",$C$3)/100),0)</t>
  </si>
  <si>
    <t>=IFERROR(NL("First","Sales Line Discount","Line Discount %","Code","@@"&amp;$B848,"Sales Type","Customer","Sales Code",$C$3,"Type","Item Discount Group")/100,$N848)</t>
  </si>
  <si>
    <t>=IFERROR(K848/F848,"")</t>
  </si>
  <si>
    <t>=IF($P$7="EUR",(K848*1.8)/F848,(K848*1.8)/F848)</t>
  </si>
  <si>
    <t>=IF(VLOOKUP(B848,Product_Group_Discounts,3,FALSE)="",'New Quote Discounts'!$D$7,VLOOKUP(B848,Product_Group_Discounts,3,FALSE))</t>
  </si>
  <si>
    <t>5012568259818</t>
  </si>
  <si>
    <t>=IF($J$7="GBP",K848,IF($J$7="EUR",L848,M848))</t>
  </si>
  <si>
    <t>=(K848-J848)/K848</t>
  </si>
  <si>
    <t>=IFERROR(IF('Price List'!$E$3="QUOTE",K849-(K849*Q849),K849-(K849*L849)-(K849*Q849)),"")</t>
  </si>
  <si>
    <t>=IF($K$7="GBP",NL("First","Sales Price","Unit Price","Item No.","@@"&amp;$G849,"Ending Date","@@","Sales Type","All Customers","Currency Code","@@"),IF($K$7="EUR",NL("First","Sales Price","Unit Price","Item No.","@@"&amp;$G849,"Ending Date","@@","Sales Type","All Customers","Currency Code","@@")*'New Quote Discounts'!$K$3,NL("First","Sales Price","Unit Price","Item No.","@@"&amp;$G849,"Ending Date","@@","Sales Type","All Customers","Currency Code","@@")*'New Quote Discounts'!$K$4))</t>
  </si>
  <si>
    <t>=IFERROR(IF(NL("First","Sales Line Discount","Line Discount %","Code","@@"&amp;$G849,"Sales Type","Customer","Sales Code",$C$3)="",M849,NL("First","Sales Line Discount","Line Discount %","Code","@@"&amp;$G849,"Sales Type","Customer","Sales Code",$C$3)/100),0)</t>
  </si>
  <si>
    <t>=IFERROR(NL("First","Sales Line Discount","Line Discount %","Code","@@"&amp;$B849,"Sales Type","Customer","Sales Code",$C$3,"Type","Item Discount Group")/100,$N849)</t>
  </si>
  <si>
    <t>=IFERROR(K849/F849,"")</t>
  </si>
  <si>
    <t>=IF($P$7="EUR",(K849*1.8)/F849,(K849*1.8)/F849)</t>
  </si>
  <si>
    <t>=IF(VLOOKUP(B849,Product_Group_Discounts,3,FALSE)="",'New Quote Discounts'!$D$7,VLOOKUP(B849,Product_Group_Discounts,3,FALSE))</t>
  </si>
  <si>
    <t>5012568259825</t>
  </si>
  <si>
    <t>=IF($J$7="GBP",K849,IF($J$7="EUR",L849,M849))</t>
  </si>
  <si>
    <t>=(K849-J849)/K849</t>
  </si>
  <si>
    <t>=IFERROR(IF('Price List'!$E$3="QUOTE",K850-(K850*Q850),K850-(K850*L850)-(K850*Q850)),"")</t>
  </si>
  <si>
    <t>=IF($K$7="GBP",NL("First","Sales Price","Unit Price","Item No.","@@"&amp;$G850,"Ending Date","@@","Sales Type","All Customers","Currency Code","@@"),IF($K$7="EUR",NL("First","Sales Price","Unit Price","Item No.","@@"&amp;$G850,"Ending Date","@@","Sales Type","All Customers","Currency Code","@@")*'New Quote Discounts'!$K$3,NL("First","Sales Price","Unit Price","Item No.","@@"&amp;$G850,"Ending Date","@@","Sales Type","All Customers","Currency Code","@@")*'New Quote Discounts'!$K$4))</t>
  </si>
  <si>
    <t>=IFERROR(IF(NL("First","Sales Line Discount","Line Discount %","Code","@@"&amp;$G850,"Sales Type","Customer","Sales Code",$C$3)="",M850,NL("First","Sales Line Discount","Line Discount %","Code","@@"&amp;$G850,"Sales Type","Customer","Sales Code",$C$3)/100),0)</t>
  </si>
  <si>
    <t>=IFERROR(NL("First","Sales Line Discount","Line Discount %","Code","@@"&amp;$B850,"Sales Type","Customer","Sales Code",$C$3,"Type","Item Discount Group")/100,$N850)</t>
  </si>
  <si>
    <t>=IFERROR(K850/F850,"")</t>
  </si>
  <si>
    <t>=IF($P$7="EUR",(K850*1.8)/F850,(K850*1.8)/F850)</t>
  </si>
  <si>
    <t>=IF(VLOOKUP(B850,Product_Group_Discounts,3,FALSE)="",'New Quote Discounts'!$D$7,VLOOKUP(B850,Product_Group_Discounts,3,FALSE))</t>
  </si>
  <si>
    <t>5012568259467</t>
  </si>
  <si>
    <t>=IF($J$7="GBP",K850,IF($J$7="EUR",L850,M850))</t>
  </si>
  <si>
    <t>=(K850-J850)/K850</t>
  </si>
  <si>
    <t>=IFERROR(IF('Price List'!$E$3="QUOTE",K851-(K851*Q851),K851-(K851*L851)-(K851*Q851)),"")</t>
  </si>
  <si>
    <t>=IF($K$7="GBP",NL("First","Sales Price","Unit Price","Item No.","@@"&amp;$G851,"Ending Date","@@","Sales Type","All Customers","Currency Code","@@"),IF($K$7="EUR",NL("First","Sales Price","Unit Price","Item No.","@@"&amp;$G851,"Ending Date","@@","Sales Type","All Customers","Currency Code","@@")*'New Quote Discounts'!$K$3,NL("First","Sales Price","Unit Price","Item No.","@@"&amp;$G851,"Ending Date","@@","Sales Type","All Customers","Currency Code","@@")*'New Quote Discounts'!$K$4))</t>
  </si>
  <si>
    <t>=IFERROR(IF(NL("First","Sales Line Discount","Line Discount %","Code","@@"&amp;$G851,"Sales Type","Customer","Sales Code",$C$3)="",M851,NL("First","Sales Line Discount","Line Discount %","Code","@@"&amp;$G851,"Sales Type","Customer","Sales Code",$C$3)/100),0)</t>
  </si>
  <si>
    <t>=IFERROR(NL("First","Sales Line Discount","Line Discount %","Code","@@"&amp;$B851,"Sales Type","Customer","Sales Code",$C$3,"Type","Item Discount Group")/100,$N851)</t>
  </si>
  <si>
    <t>=IFERROR(K851/F851,"")</t>
  </si>
  <si>
    <t>=IF($P$7="EUR",(K851*1.8)/F851,(K851*1.8)/F851)</t>
  </si>
  <si>
    <t>=IF(VLOOKUP(B851,Product_Group_Discounts,3,FALSE)="",'New Quote Discounts'!$D$7,VLOOKUP(B851,Product_Group_Discounts,3,FALSE))</t>
  </si>
  <si>
    <t>5012568259474</t>
  </si>
  <si>
    <t>=IF($J$7="GBP",K851,IF($J$7="EUR",L851,M851))</t>
  </si>
  <si>
    <t>=(K851-J851)/K851</t>
  </si>
  <si>
    <t>0.340000000000146</t>
  </si>
  <si>
    <t>=IFERROR(IF('Price List'!$E$3="QUOTE",K852-(K852*Q852),K852-(K852*L852)-(K852*Q852)),"")</t>
  </si>
  <si>
    <t>=IF($K$7="GBP",NL("First","Sales Price","Unit Price","Item No.","@@"&amp;$G852,"Ending Date","@@","Sales Type","All Customers","Currency Code","@@"),IF($K$7="EUR",NL("First","Sales Price","Unit Price","Item No.","@@"&amp;$G852,"Ending Date","@@","Sales Type","All Customers","Currency Code","@@")*'New Quote Discounts'!$K$3,NL("First","Sales Price","Unit Price","Item No.","@@"&amp;$G852,"Ending Date","@@","Sales Type","All Customers","Currency Code","@@")*'New Quote Discounts'!$K$4))</t>
  </si>
  <si>
    <t>=IFERROR(IF(NL("First","Sales Line Discount","Line Discount %","Code","@@"&amp;$G852,"Sales Type","Customer","Sales Code",$C$3)="",M852,NL("First","Sales Line Discount","Line Discount %","Code","@@"&amp;$G852,"Sales Type","Customer","Sales Code",$C$3)/100),0)</t>
  </si>
  <si>
    <t>=IFERROR(NL("First","Sales Line Discount","Line Discount %","Code","@@"&amp;$B852,"Sales Type","Customer","Sales Code",$C$3,"Type","Item Discount Group")/100,$N852)</t>
  </si>
  <si>
    <t>=IFERROR(K852/F852,"")</t>
  </si>
  <si>
    <t>=IF($P$7="EUR",(K852*1.8)/F852,(K852*1.8)/F852)</t>
  </si>
  <si>
    <t>=IF(VLOOKUP(B852,Product_Group_Discounts,3,FALSE)="",'New Quote Discounts'!$D$7,VLOOKUP(B852,Product_Group_Discounts,3,FALSE))</t>
  </si>
  <si>
    <t>5012568260029</t>
  </si>
  <si>
    <t>=IF($J$7="GBP",K852,IF($J$7="EUR",L852,M852))</t>
  </si>
  <si>
    <t>=(K852-J852)/K852</t>
  </si>
  <si>
    <t>0.680000000000291</t>
  </si>
  <si>
    <t>=IFERROR(IF('Price List'!$E$3="QUOTE",K853-(K853*Q853),K853-(K853*L853)-(K853*Q853)),"")</t>
  </si>
  <si>
    <t>=IF($K$7="GBP",NL("First","Sales Price","Unit Price","Item No.","@@"&amp;$G853,"Ending Date","@@","Sales Type","All Customers","Currency Code","@@"),IF($K$7="EUR",NL("First","Sales Price","Unit Price","Item No.","@@"&amp;$G853,"Ending Date","@@","Sales Type","All Customers","Currency Code","@@")*'New Quote Discounts'!$K$3,NL("First","Sales Price","Unit Price","Item No.","@@"&amp;$G853,"Ending Date","@@","Sales Type","All Customers","Currency Code","@@")*'New Quote Discounts'!$K$4))</t>
  </si>
  <si>
    <t>=IFERROR(IF(NL("First","Sales Line Discount","Line Discount %","Code","@@"&amp;$G853,"Sales Type","Customer","Sales Code",$C$3)="",M853,NL("First","Sales Line Discount","Line Discount %","Code","@@"&amp;$G853,"Sales Type","Customer","Sales Code",$C$3)/100),0)</t>
  </si>
  <si>
    <t>=IFERROR(NL("First","Sales Line Discount","Line Discount %","Code","@@"&amp;$B853,"Sales Type","Customer","Sales Code",$C$3,"Type","Item Discount Group")/100,$N853)</t>
  </si>
  <si>
    <t>=IFERROR(K853/F853,"")</t>
  </si>
  <si>
    <t>=IF($P$7="EUR",(K853*1.8)/F853,(K853*1.8)/F853)</t>
  </si>
  <si>
    <t>=IF(VLOOKUP(B853,Product_Group_Discounts,3,FALSE)="",'New Quote Discounts'!$D$7,VLOOKUP(B853,Product_Group_Discounts,3,FALSE))</t>
  </si>
  <si>
    <t>5012568260036</t>
  </si>
  <si>
    <t>=IF($J$7="GBP",K853,IF($J$7="EUR",L853,M853))</t>
  </si>
  <si>
    <t>=(K853-J853)/K853</t>
  </si>
  <si>
    <t>=IFERROR(IF('Price List'!$E$3="QUOTE",K854-(K854*Q854),K854-(K854*L854)-(K854*Q854)),"")</t>
  </si>
  <si>
    <t>=IF($K$7="GBP",NL("First","Sales Price","Unit Price","Item No.","@@"&amp;$G854,"Ending Date","@@","Sales Type","All Customers","Currency Code","@@"),IF($K$7="EUR",NL("First","Sales Price","Unit Price","Item No.","@@"&amp;$G854,"Ending Date","@@","Sales Type","All Customers","Currency Code","@@")*'New Quote Discounts'!$K$3,NL("First","Sales Price","Unit Price","Item No.","@@"&amp;$G854,"Ending Date","@@","Sales Type","All Customers","Currency Code","@@")*'New Quote Discounts'!$K$4))</t>
  </si>
  <si>
    <t>=IFERROR(IF(NL("First","Sales Line Discount","Line Discount %","Code","@@"&amp;$G854,"Sales Type","Customer","Sales Code",$C$3)="",M854,NL("First","Sales Line Discount","Line Discount %","Code","@@"&amp;$G854,"Sales Type","Customer","Sales Code",$C$3)/100),0)</t>
  </si>
  <si>
    <t>=IFERROR(NL("First","Sales Line Discount","Line Discount %","Code","@@"&amp;$B854,"Sales Type","Customer","Sales Code",$C$3,"Type","Item Discount Group")/100,$N854)</t>
  </si>
  <si>
    <t>=IFERROR(K854/F854,"")</t>
  </si>
  <si>
    <t>=IF($P$7="EUR",(K854*1.8)/F854,(K854*1.8)/F854)</t>
  </si>
  <si>
    <t>=IF(VLOOKUP(B854,Product_Group_Discounts,3,FALSE)="",'New Quote Discounts'!$D$7,VLOOKUP(B854,Product_Group_Discounts,3,FALSE))</t>
  </si>
  <si>
    <t>5012568260302</t>
  </si>
  <si>
    <t>=IF($J$7="GBP",K854,IF($J$7="EUR",L854,M854))</t>
  </si>
  <si>
    <t>=(K854-J854)/K854</t>
  </si>
  <si>
    <t>=IFERROR(IF('Price List'!$E$3="QUOTE",K855-(K855*Q855),K855-(K855*L855)-(K855*Q855)),"")</t>
  </si>
  <si>
    <t>=IF($K$7="GBP",NL("First","Sales Price","Unit Price","Item No.","@@"&amp;$G855,"Ending Date","@@","Sales Type","All Customers","Currency Code","@@"),IF($K$7="EUR",NL("First","Sales Price","Unit Price","Item No.","@@"&amp;$G855,"Ending Date","@@","Sales Type","All Customers","Currency Code","@@")*'New Quote Discounts'!$K$3,NL("First","Sales Price","Unit Price","Item No.","@@"&amp;$G855,"Ending Date","@@","Sales Type","All Customers","Currency Code","@@")*'New Quote Discounts'!$K$4))</t>
  </si>
  <si>
    <t>=IFERROR(IF(NL("First","Sales Line Discount","Line Discount %","Code","@@"&amp;$G855,"Sales Type","Customer","Sales Code",$C$3)="",M855,NL("First","Sales Line Discount","Line Discount %","Code","@@"&amp;$G855,"Sales Type","Customer","Sales Code",$C$3)/100),0)</t>
  </si>
  <si>
    <t>=IFERROR(NL("First","Sales Line Discount","Line Discount %","Code","@@"&amp;$B855,"Sales Type","Customer","Sales Code",$C$3,"Type","Item Discount Group")/100,$N855)</t>
  </si>
  <si>
    <t>=IFERROR(K855/F855,"")</t>
  </si>
  <si>
    <t>=IF($P$7="EUR",(K855*1.8)/F855,(K855*1.8)/F855)</t>
  </si>
  <si>
    <t>=IF(VLOOKUP(B855,Product_Group_Discounts,3,FALSE)="",'New Quote Discounts'!$D$7,VLOOKUP(B855,Product_Group_Discounts,3,FALSE))</t>
  </si>
  <si>
    <t>5012568260319</t>
  </si>
  <si>
    <t>=IF($J$7="GBP",K855,IF($J$7="EUR",L855,M855))</t>
  </si>
  <si>
    <t>=(K855-J855)/K855</t>
  </si>
  <si>
    <t>=IFERROR(IF('Price List'!$E$3="QUOTE",K856-(K856*Q856),K856-(K856*L856)-(K856*Q856)),"")</t>
  </si>
  <si>
    <t>=IF($K$7="GBP",NL("First","Sales Price","Unit Price","Item No.","@@"&amp;$G856,"Ending Date","@@","Sales Type","All Customers","Currency Code","@@"),IF($K$7="EUR",NL("First","Sales Price","Unit Price","Item No.","@@"&amp;$G856,"Ending Date","@@","Sales Type","All Customers","Currency Code","@@")*'New Quote Discounts'!$K$3,NL("First","Sales Price","Unit Price","Item No.","@@"&amp;$G856,"Ending Date","@@","Sales Type","All Customers","Currency Code","@@")*'New Quote Discounts'!$K$4))</t>
  </si>
  <si>
    <t>=IFERROR(IF(NL("First","Sales Line Discount","Line Discount %","Code","@@"&amp;$G856,"Sales Type","Customer","Sales Code",$C$3)="",M856,NL("First","Sales Line Discount","Line Discount %","Code","@@"&amp;$G856,"Sales Type","Customer","Sales Code",$C$3)/100),0)</t>
  </si>
  <si>
    <t>=IFERROR(NL("First","Sales Line Discount","Line Discount %","Code","@@"&amp;$B856,"Sales Type","Customer","Sales Code",$C$3,"Type","Item Discount Group")/100,$N856)</t>
  </si>
  <si>
    <t>=IFERROR(K856/F856,"")</t>
  </si>
  <si>
    <t>=IF($P$7="EUR",(K856*1.8)/F856,(K856*1.8)/F856)</t>
  </si>
  <si>
    <t>=IF(VLOOKUP(B856,Product_Group_Discounts,3,FALSE)="",'New Quote Discounts'!$D$7,VLOOKUP(B856,Product_Group_Discounts,3,FALSE))</t>
  </si>
  <si>
    <t>5012568259955</t>
  </si>
  <si>
    <t>=IF($J$7="GBP",K856,IF($J$7="EUR",L856,M856))</t>
  </si>
  <si>
    <t>=(K856-J856)/K856</t>
  </si>
  <si>
    <t>=IFERROR(IF('Price List'!$E$3="QUOTE",K857-(K857*Q857),K857-(K857*L857)-(K857*Q857)),"")</t>
  </si>
  <si>
    <t>=IF($K$7="GBP",NL("First","Sales Price","Unit Price","Item No.","@@"&amp;$G857,"Ending Date","@@","Sales Type","All Customers","Currency Code","@@"),IF($K$7="EUR",NL("First","Sales Price","Unit Price","Item No.","@@"&amp;$G857,"Ending Date","@@","Sales Type","All Customers","Currency Code","@@")*'New Quote Discounts'!$K$3,NL("First","Sales Price","Unit Price","Item No.","@@"&amp;$G857,"Ending Date","@@","Sales Type","All Customers","Currency Code","@@")*'New Quote Discounts'!$K$4))</t>
  </si>
  <si>
    <t>=IFERROR(IF(NL("First","Sales Line Discount","Line Discount %","Code","@@"&amp;$G857,"Sales Type","Customer","Sales Code",$C$3)="",M857,NL("First","Sales Line Discount","Line Discount %","Code","@@"&amp;$G857,"Sales Type","Customer","Sales Code",$C$3)/100),0)</t>
  </si>
  <si>
    <t>=IFERROR(NL("First","Sales Line Discount","Line Discount %","Code","@@"&amp;$B857,"Sales Type","Customer","Sales Code",$C$3,"Type","Item Discount Group")/100,$N857)</t>
  </si>
  <si>
    <t>=IFERROR(K857/F857,"")</t>
  </si>
  <si>
    <t>=IF($P$7="EUR",(K857*1.8)/F857,(K857*1.8)/F857)</t>
  </si>
  <si>
    <t>=IF(VLOOKUP(B857,Product_Group_Discounts,3,FALSE)="",'New Quote Discounts'!$D$7,VLOOKUP(B857,Product_Group_Discounts,3,FALSE))</t>
  </si>
  <si>
    <t>5012568259962</t>
  </si>
  <si>
    <t>=IF($J$7="GBP",K857,IF($J$7="EUR",L857,M857))</t>
  </si>
  <si>
    <t>=(K857-J857)/K857</t>
  </si>
  <si>
    <t>=IFERROR(IF('Price List'!$E$3="QUOTE",K858-(K858*Q858),K858-(K858*L858)-(K858*Q858)),"")</t>
  </si>
  <si>
    <t>=IF($K$7="GBP",NL("First","Sales Price","Unit Price","Item No.","@@"&amp;$G858,"Ending Date","@@","Sales Type","All Customers","Currency Code","@@"),IF($K$7="EUR",NL("First","Sales Price","Unit Price","Item No.","@@"&amp;$G858,"Ending Date","@@","Sales Type","All Customers","Currency Code","@@")*'New Quote Discounts'!$K$3,NL("First","Sales Price","Unit Price","Item No.","@@"&amp;$G858,"Ending Date","@@","Sales Type","All Customers","Currency Code","@@")*'New Quote Discounts'!$K$4))</t>
  </si>
  <si>
    <t>=IFERROR(IF(NL("First","Sales Line Discount","Line Discount %","Code","@@"&amp;$G858,"Sales Type","Customer","Sales Code",$C$3)="",M858,NL("First","Sales Line Discount","Line Discount %","Code","@@"&amp;$G858,"Sales Type","Customer","Sales Code",$C$3)/100),0)</t>
  </si>
  <si>
    <t>=IFERROR(NL("First","Sales Line Discount","Line Discount %","Code","@@"&amp;$B858,"Sales Type","Customer","Sales Code",$C$3,"Type","Item Discount Group")/100,$N858)</t>
  </si>
  <si>
    <t>=IFERROR(K858/F858,"")</t>
  </si>
  <si>
    <t>=IF($P$7="EUR",(K858*1.8)/F858,(K858*1.8)/F858)</t>
  </si>
  <si>
    <t>=IF(VLOOKUP(B858,Product_Group_Discounts,3,FALSE)="",'New Quote Discounts'!$D$7,VLOOKUP(B858,Product_Group_Discounts,3,FALSE))</t>
  </si>
  <si>
    <t>5012568381045</t>
  </si>
  <si>
    <t>=IF($J$7="GBP",K858,IF($J$7="EUR",L858,M858))</t>
  </si>
  <si>
    <t>=(K858-J858)/K858</t>
  </si>
  <si>
    <t>=IFERROR(IF('Price List'!$E$3="QUOTE",K859-(K859*Q859),K859-(K859*L859)-(K859*Q859)),"")</t>
  </si>
  <si>
    <t>=IF($K$7="GBP",NL("First","Sales Price","Unit Price","Item No.","@@"&amp;$G859,"Ending Date","@@","Sales Type","All Customers","Currency Code","@@"),IF($K$7="EUR",NL("First","Sales Price","Unit Price","Item No.","@@"&amp;$G859,"Ending Date","@@","Sales Type","All Customers","Currency Code","@@")*'New Quote Discounts'!$K$3,NL("First","Sales Price","Unit Price","Item No.","@@"&amp;$G859,"Ending Date","@@","Sales Type","All Customers","Currency Code","@@")*'New Quote Discounts'!$K$4))</t>
  </si>
  <si>
    <t>=IFERROR(IF(NL("First","Sales Line Discount","Line Discount %","Code","@@"&amp;$G859,"Sales Type","Customer","Sales Code",$C$3)="",M859,NL("First","Sales Line Discount","Line Discount %","Code","@@"&amp;$G859,"Sales Type","Customer","Sales Code",$C$3)/100),0)</t>
  </si>
  <si>
    <t>=IFERROR(NL("First","Sales Line Discount","Line Discount %","Code","@@"&amp;$B859,"Sales Type","Customer","Sales Code",$C$3,"Type","Item Discount Group")/100,$N859)</t>
  </si>
  <si>
    <t>=IFERROR(K859/F859,"")</t>
  </si>
  <si>
    <t>=IF($P$7="EUR",(K859*1.8)/F859,(K859*1.8)/F859)</t>
  </si>
  <si>
    <t>=IF(VLOOKUP(B859,Product_Group_Discounts,3,FALSE)="",'New Quote Discounts'!$D$7,VLOOKUP(B859,Product_Group_Discounts,3,FALSE))</t>
  </si>
  <si>
    <t>5012568381052</t>
  </si>
  <si>
    <t>=IF($J$7="GBP",K859,IF($J$7="EUR",L859,M859))</t>
  </si>
  <si>
    <t>=(K859-J859)/K859</t>
  </si>
  <si>
    <t>=IFERROR(IF('Price List'!$E$3="QUOTE",K860-(K860*Q860),K860-(K860*L860)-(K860*Q860)),"")</t>
  </si>
  <si>
    <t>=IF($K$7="GBP",NL("First","Sales Price","Unit Price","Item No.","@@"&amp;$G860,"Ending Date","@@","Sales Type","All Customers","Currency Code","@@"),IF($K$7="EUR",NL("First","Sales Price","Unit Price","Item No.","@@"&amp;$G860,"Ending Date","@@","Sales Type","All Customers","Currency Code","@@")*'New Quote Discounts'!$K$3,NL("First","Sales Price","Unit Price","Item No.","@@"&amp;$G860,"Ending Date","@@","Sales Type","All Customers","Currency Code","@@")*'New Quote Discounts'!$K$4))</t>
  </si>
  <si>
    <t>=IFERROR(IF(NL("First","Sales Line Discount","Line Discount %","Code","@@"&amp;$G860,"Sales Type","Customer","Sales Code",$C$3)="",M860,NL("First","Sales Line Discount","Line Discount %","Code","@@"&amp;$G860,"Sales Type","Customer","Sales Code",$C$3)/100),0)</t>
  </si>
  <si>
    <t>=IFERROR(NL("First","Sales Line Discount","Line Discount %","Code","@@"&amp;$B860,"Sales Type","Customer","Sales Code",$C$3,"Type","Item Discount Group")/100,$N860)</t>
  </si>
  <si>
    <t>=IFERROR(K860/F860,"")</t>
  </si>
  <si>
    <t>=IF($P$7="EUR",(K860*1.8)/F860,(K860*1.8)/F860)</t>
  </si>
  <si>
    <t>=IF(VLOOKUP(B860,Product_Group_Discounts,3,FALSE)="",'New Quote Discounts'!$D$7,VLOOKUP(B860,Product_Group_Discounts,3,FALSE))</t>
  </si>
  <si>
    <t>5012568381168</t>
  </si>
  <si>
    <t>=IF($J$7="GBP",K860,IF($J$7="EUR",L860,M860))</t>
  </si>
  <si>
    <t>=(K860-J860)/K860</t>
  </si>
  <si>
    <t>=IFERROR(IF('Price List'!$E$3="QUOTE",K861-(K861*Q861),K861-(K861*L861)-(K861*Q861)),"")</t>
  </si>
  <si>
    <t>=IF($K$7="GBP",NL("First","Sales Price","Unit Price","Item No.","@@"&amp;$G861,"Ending Date","@@","Sales Type","All Customers","Currency Code","@@"),IF($K$7="EUR",NL("First","Sales Price","Unit Price","Item No.","@@"&amp;$G861,"Ending Date","@@","Sales Type","All Customers","Currency Code","@@")*'New Quote Discounts'!$K$3,NL("First","Sales Price","Unit Price","Item No.","@@"&amp;$G861,"Ending Date","@@","Sales Type","All Customers","Currency Code","@@")*'New Quote Discounts'!$K$4))</t>
  </si>
  <si>
    <t>=IFERROR(IF(NL("First","Sales Line Discount","Line Discount %","Code","@@"&amp;$G861,"Sales Type","Customer","Sales Code",$C$3)="",M861,NL("First","Sales Line Discount","Line Discount %","Code","@@"&amp;$G861,"Sales Type","Customer","Sales Code",$C$3)/100),0)</t>
  </si>
  <si>
    <t>=IFERROR(NL("First","Sales Line Discount","Line Discount %","Code","@@"&amp;$B861,"Sales Type","Customer","Sales Code",$C$3,"Type","Item Discount Group")/100,$N861)</t>
  </si>
  <si>
    <t>=IFERROR(K861/F861,"")</t>
  </si>
  <si>
    <t>=IF($P$7="EUR",(K861*1.8)/F861,(K861*1.8)/F861)</t>
  </si>
  <si>
    <t>=IF(VLOOKUP(B861,Product_Group_Discounts,3,FALSE)="",'New Quote Discounts'!$D$7,VLOOKUP(B861,Product_Group_Discounts,3,FALSE))</t>
  </si>
  <si>
    <t>5012568381175</t>
  </si>
  <si>
    <t>=IF($J$7="GBP",K861,IF($J$7="EUR",L861,M861))</t>
  </si>
  <si>
    <t>=(K861-J861)/K861</t>
  </si>
  <si>
    <t>=IFERROR(IF('Price List'!$E$3="QUOTE",K862-(K862*Q862),K862-(K862*L862)-(K862*Q862)),"")</t>
  </si>
  <si>
    <t>=IF($K$7="GBP",NL("First","Sales Price","Unit Price","Item No.","@@"&amp;$G862,"Ending Date","@@","Sales Type","All Customers","Currency Code","@@"),IF($K$7="EUR",NL("First","Sales Price","Unit Price","Item No.","@@"&amp;$G862,"Ending Date","@@","Sales Type","All Customers","Currency Code","@@")*'New Quote Discounts'!$K$3,NL("First","Sales Price","Unit Price","Item No.","@@"&amp;$G862,"Ending Date","@@","Sales Type","All Customers","Currency Code","@@")*'New Quote Discounts'!$K$4))</t>
  </si>
  <si>
    <t>=IFERROR(IF(NL("First","Sales Line Discount","Line Discount %","Code","@@"&amp;$G862,"Sales Type","Customer","Sales Code",$C$3)="",M862,NL("First","Sales Line Discount","Line Discount %","Code","@@"&amp;$G862,"Sales Type","Customer","Sales Code",$C$3)/100),0)</t>
  </si>
  <si>
    <t>=IFERROR(NL("First","Sales Line Discount","Line Discount %","Code","@@"&amp;$B862,"Sales Type","Customer","Sales Code",$C$3,"Type","Item Discount Group")/100,$N862)</t>
  </si>
  <si>
    <t>=IFERROR(K862/F862,"")</t>
  </si>
  <si>
    <t>=IF($P$7="EUR",(K862*1.8)/F862,(K862*1.8)/F862)</t>
  </si>
  <si>
    <t>=IF(VLOOKUP(B862,Product_Group_Discounts,3,FALSE)="",'New Quote Discounts'!$D$7,VLOOKUP(B862,Product_Group_Discounts,3,FALSE))</t>
  </si>
  <si>
    <t>5012568381281</t>
  </si>
  <si>
    <t>=IF($J$7="GBP",K862,IF($J$7="EUR",L862,M862))</t>
  </si>
  <si>
    <t>=(K862-J862)/K862</t>
  </si>
  <si>
    <t>=IFERROR(IF('Price List'!$E$3="QUOTE",K863-(K863*Q863),K863-(K863*L863)-(K863*Q863)),"")</t>
  </si>
  <si>
    <t>=IF($K$7="GBP",NL("First","Sales Price","Unit Price","Item No.","@@"&amp;$G863,"Ending Date","@@","Sales Type","All Customers","Currency Code","@@"),IF($K$7="EUR",NL("First","Sales Price","Unit Price","Item No.","@@"&amp;$G863,"Ending Date","@@","Sales Type","All Customers","Currency Code","@@")*'New Quote Discounts'!$K$3,NL("First","Sales Price","Unit Price","Item No.","@@"&amp;$G863,"Ending Date","@@","Sales Type","All Customers","Currency Code","@@")*'New Quote Discounts'!$K$4))</t>
  </si>
  <si>
    <t>=IFERROR(IF(NL("First","Sales Line Discount","Line Discount %","Code","@@"&amp;$G863,"Sales Type","Customer","Sales Code",$C$3)="",M863,NL("First","Sales Line Discount","Line Discount %","Code","@@"&amp;$G863,"Sales Type","Customer","Sales Code",$C$3)/100),0)</t>
  </si>
  <si>
    <t>=IFERROR(NL("First","Sales Line Discount","Line Discount %","Code","@@"&amp;$B863,"Sales Type","Customer","Sales Code",$C$3,"Type","Item Discount Group")/100,$N863)</t>
  </si>
  <si>
    <t>=IFERROR(K863/F863,"")</t>
  </si>
  <si>
    <t>=IF($P$7="EUR",(K863*1.8)/F863,(K863*1.8)/F863)</t>
  </si>
  <si>
    <t>=IF(VLOOKUP(B863,Product_Group_Discounts,3,FALSE)="",'New Quote Discounts'!$D$7,VLOOKUP(B863,Product_Group_Discounts,3,FALSE))</t>
  </si>
  <si>
    <t>5012568381298</t>
  </si>
  <si>
    <t>=IF($J$7="GBP",K863,IF($J$7="EUR",L863,M863))</t>
  </si>
  <si>
    <t>=(K863-J863)/K863</t>
  </si>
  <si>
    <t>=IFERROR(IF('Price List'!$E$3="QUOTE",K864-(K864*Q864),K864-(K864*L864)-(K864*Q864)),"")</t>
  </si>
  <si>
    <t>=IF($K$7="GBP",NL("First","Sales Price","Unit Price","Item No.","@@"&amp;$G864,"Ending Date","@@","Sales Type","All Customers","Currency Code","@@"),IF($K$7="EUR",NL("First","Sales Price","Unit Price","Item No.","@@"&amp;$G864,"Ending Date","@@","Sales Type","All Customers","Currency Code","@@")*'New Quote Discounts'!$K$3,NL("First","Sales Price","Unit Price","Item No.","@@"&amp;$G864,"Ending Date","@@","Sales Type","All Customers","Currency Code","@@")*'New Quote Discounts'!$K$4))</t>
  </si>
  <si>
    <t>=IFERROR(IF(NL("First","Sales Line Discount","Line Discount %","Code","@@"&amp;$G864,"Sales Type","Customer","Sales Code",$C$3)="",M864,NL("First","Sales Line Discount","Line Discount %","Code","@@"&amp;$G864,"Sales Type","Customer","Sales Code",$C$3)/100),0)</t>
  </si>
  <si>
    <t>=IFERROR(NL("First","Sales Line Discount","Line Discount %","Code","@@"&amp;$B864,"Sales Type","Customer","Sales Code",$C$3,"Type","Item Discount Group")/100,$N864)</t>
  </si>
  <si>
    <t>=IFERROR(K864/F864,"")</t>
  </si>
  <si>
    <t>=IF($P$7="EUR",(K864*1.8)/F864,(K864*1.8)/F864)</t>
  </si>
  <si>
    <t>=IF(VLOOKUP(B864,Product_Group_Discounts,3,FALSE)="",'New Quote Discounts'!$D$7,VLOOKUP(B864,Product_Group_Discounts,3,FALSE))</t>
  </si>
  <si>
    <t>5012568381403</t>
  </si>
  <si>
    <t>=IF($J$7="GBP",K864,IF($J$7="EUR",L864,M864))</t>
  </si>
  <si>
    <t>=(K864-J864)/K864</t>
  </si>
  <si>
    <t>=IFERROR(IF('Price List'!$E$3="QUOTE",K865-(K865*Q865),K865-(K865*L865)-(K865*Q865)),"")</t>
  </si>
  <si>
    <t>=IF($K$7="GBP",NL("First","Sales Price","Unit Price","Item No.","@@"&amp;$G865,"Ending Date","@@","Sales Type","All Customers","Currency Code","@@"),IF($K$7="EUR",NL("First","Sales Price","Unit Price","Item No.","@@"&amp;$G865,"Ending Date","@@","Sales Type","All Customers","Currency Code","@@")*'New Quote Discounts'!$K$3,NL("First","Sales Price","Unit Price","Item No.","@@"&amp;$G865,"Ending Date","@@","Sales Type","All Customers","Currency Code","@@")*'New Quote Discounts'!$K$4))</t>
  </si>
  <si>
    <t>=IFERROR(IF(NL("First","Sales Line Discount","Line Discount %","Code","@@"&amp;$G865,"Sales Type","Customer","Sales Code",$C$3)="",M865,NL("First","Sales Line Discount","Line Discount %","Code","@@"&amp;$G865,"Sales Type","Customer","Sales Code",$C$3)/100),0)</t>
  </si>
  <si>
    <t>=IFERROR(NL("First","Sales Line Discount","Line Discount %","Code","@@"&amp;$B865,"Sales Type","Customer","Sales Code",$C$3,"Type","Item Discount Group")/100,$N865)</t>
  </si>
  <si>
    <t>=IFERROR(K865/F865,"")</t>
  </si>
  <si>
    <t>=IF($P$7="EUR",(K865*1.8)/F865,(K865*1.8)/F865)</t>
  </si>
  <si>
    <t>=IF(VLOOKUP(B865,Product_Group_Discounts,3,FALSE)="",'New Quote Discounts'!$D$7,VLOOKUP(B865,Product_Group_Discounts,3,FALSE))</t>
  </si>
  <si>
    <t>5012568381410</t>
  </si>
  <si>
    <t>=IF($J$7="GBP",K865,IF($J$7="EUR",L865,M865))</t>
  </si>
  <si>
    <t>=(K865-J865)/K865</t>
  </si>
  <si>
    <t>=IFERROR(IF('Price List'!$E$3="QUOTE",K866-(K866*Q866),K866-(K866*L866)-(K866*Q866)),"")</t>
  </si>
  <si>
    <t>=IF($K$7="GBP",NL("First","Sales Price","Unit Price","Item No.","@@"&amp;$G866,"Ending Date","@@","Sales Type","All Customers","Currency Code","@@"),IF($K$7="EUR",NL("First","Sales Price","Unit Price","Item No.","@@"&amp;$G866,"Ending Date","@@","Sales Type","All Customers","Currency Code","@@")*'New Quote Discounts'!$K$3,NL("First","Sales Price","Unit Price","Item No.","@@"&amp;$G866,"Ending Date","@@","Sales Type","All Customers","Currency Code","@@")*'New Quote Discounts'!$K$4))</t>
  </si>
  <si>
    <t>=IFERROR(IF(NL("First","Sales Line Discount","Line Discount %","Code","@@"&amp;$G866,"Sales Type","Customer","Sales Code",$C$3)="",M866,NL("First","Sales Line Discount","Line Discount %","Code","@@"&amp;$G866,"Sales Type","Customer","Sales Code",$C$3)/100),0)</t>
  </si>
  <si>
    <t>=IFERROR(NL("First","Sales Line Discount","Line Discount %","Code","@@"&amp;$B866,"Sales Type","Customer","Sales Code",$C$3,"Type","Item Discount Group")/100,$N866)</t>
  </si>
  <si>
    <t>=IFERROR(K866/F866,"")</t>
  </si>
  <si>
    <t>=IF($P$7="EUR",(K866*1.8)/F866,(K866*1.8)/F866)</t>
  </si>
  <si>
    <t>=IF(VLOOKUP(B866,Product_Group_Discounts,3,FALSE)="",'New Quote Discounts'!$D$7,VLOOKUP(B866,Product_Group_Discounts,3,FALSE))</t>
  </si>
  <si>
    <t>5012568381083</t>
  </si>
  <si>
    <t>=IF($J$7="GBP",K866,IF($J$7="EUR",L866,M866))</t>
  </si>
  <si>
    <t>=(K866-J866)/K866</t>
  </si>
  <si>
    <t>=IFERROR(IF('Price List'!$E$3="QUOTE",K867-(K867*Q867),K867-(K867*L867)-(K867*Q867)),"")</t>
  </si>
  <si>
    <t>=IF($K$7="GBP",NL("First","Sales Price","Unit Price","Item No.","@@"&amp;$G867,"Ending Date","@@","Sales Type","All Customers","Currency Code","@@"),IF($K$7="EUR",NL("First","Sales Price","Unit Price","Item No.","@@"&amp;$G867,"Ending Date","@@","Sales Type","All Customers","Currency Code","@@")*'New Quote Discounts'!$K$3,NL("First","Sales Price","Unit Price","Item No.","@@"&amp;$G867,"Ending Date","@@","Sales Type","All Customers","Currency Code","@@")*'New Quote Discounts'!$K$4))</t>
  </si>
  <si>
    <t>=IFERROR(IF(NL("First","Sales Line Discount","Line Discount %","Code","@@"&amp;$G867,"Sales Type","Customer","Sales Code",$C$3)="",M867,NL("First","Sales Line Discount","Line Discount %","Code","@@"&amp;$G867,"Sales Type","Customer","Sales Code",$C$3)/100),0)</t>
  </si>
  <si>
    <t>=IFERROR(NL("First","Sales Line Discount","Line Discount %","Code","@@"&amp;$B867,"Sales Type","Customer","Sales Code",$C$3,"Type","Item Discount Group")/100,$N867)</t>
  </si>
  <si>
    <t>=IFERROR(K867/F867,"")</t>
  </si>
  <si>
    <t>=IF($P$7="EUR",(K867*1.8)/F867,(K867*1.8)/F867)</t>
  </si>
  <si>
    <t>=IF(VLOOKUP(B867,Product_Group_Discounts,3,FALSE)="",'New Quote Discounts'!$D$7,VLOOKUP(B867,Product_Group_Discounts,3,FALSE))</t>
  </si>
  <si>
    <t>5012568381090</t>
  </si>
  <si>
    <t>=IF($J$7="GBP",K867,IF($J$7="EUR",L867,M867))</t>
  </si>
  <si>
    <t>=(K867-J867)/K867</t>
  </si>
  <si>
    <t>=IFERROR(IF('Price List'!$E$3="QUOTE",K868-(K868*Q868),K868-(K868*L868)-(K868*Q868)),"")</t>
  </si>
  <si>
    <t>=IF($K$7="GBP",NL("First","Sales Price","Unit Price","Item No.","@@"&amp;$G868,"Ending Date","@@","Sales Type","All Customers","Currency Code","@@"),IF($K$7="EUR",NL("First","Sales Price","Unit Price","Item No.","@@"&amp;$G868,"Ending Date","@@","Sales Type","All Customers","Currency Code","@@")*'New Quote Discounts'!$K$3,NL("First","Sales Price","Unit Price","Item No.","@@"&amp;$G868,"Ending Date","@@","Sales Type","All Customers","Currency Code","@@")*'New Quote Discounts'!$K$4))</t>
  </si>
  <si>
    <t>=IFERROR(IF(NL("First","Sales Line Discount","Line Discount %","Code","@@"&amp;$G868,"Sales Type","Customer","Sales Code",$C$3)="",M868,NL("First","Sales Line Discount","Line Discount %","Code","@@"&amp;$G868,"Sales Type","Customer","Sales Code",$C$3)/100),0)</t>
  </si>
  <si>
    <t>=IFERROR(NL("First","Sales Line Discount","Line Discount %","Code","@@"&amp;$B868,"Sales Type","Customer","Sales Code",$C$3,"Type","Item Discount Group")/100,$N868)</t>
  </si>
  <si>
    <t>=IFERROR(K868/F868,"")</t>
  </si>
  <si>
    <t>=IF($P$7="EUR",(K868*1.8)/F868,(K868*1.8)/F868)</t>
  </si>
  <si>
    <t>=IF(VLOOKUP(B868,Product_Group_Discounts,3,FALSE)="",'New Quote Discounts'!$D$7,VLOOKUP(B868,Product_Group_Discounts,3,FALSE))</t>
  </si>
  <si>
    <t>5012568381205</t>
  </si>
  <si>
    <t>=IF($J$7="GBP",K868,IF($J$7="EUR",L868,M868))</t>
  </si>
  <si>
    <t>=(K868-J868)/K868</t>
  </si>
  <si>
    <t>=IFERROR(IF('Price List'!$E$3="QUOTE",K869-(K869*Q869),K869-(K869*L869)-(K869*Q869)),"")</t>
  </si>
  <si>
    <t>=IF($K$7="GBP",NL("First","Sales Price","Unit Price","Item No.","@@"&amp;$G869,"Ending Date","@@","Sales Type","All Customers","Currency Code","@@"),IF($K$7="EUR",NL("First","Sales Price","Unit Price","Item No.","@@"&amp;$G869,"Ending Date","@@","Sales Type","All Customers","Currency Code","@@")*'New Quote Discounts'!$K$3,NL("First","Sales Price","Unit Price","Item No.","@@"&amp;$G869,"Ending Date","@@","Sales Type","All Customers","Currency Code","@@")*'New Quote Discounts'!$K$4))</t>
  </si>
  <si>
    <t>=IFERROR(IF(NL("First","Sales Line Discount","Line Discount %","Code","@@"&amp;$G869,"Sales Type","Customer","Sales Code",$C$3)="",M869,NL("First","Sales Line Discount","Line Discount %","Code","@@"&amp;$G869,"Sales Type","Customer","Sales Code",$C$3)/100),0)</t>
  </si>
  <si>
    <t>=IFERROR(NL("First","Sales Line Discount","Line Discount %","Code","@@"&amp;$B869,"Sales Type","Customer","Sales Code",$C$3,"Type","Item Discount Group")/100,$N869)</t>
  </si>
  <si>
    <t>=IFERROR(K869/F869,"")</t>
  </si>
  <si>
    <t>=IF($P$7="EUR",(K869*1.8)/F869,(K869*1.8)/F869)</t>
  </si>
  <si>
    <t>=IF(VLOOKUP(B869,Product_Group_Discounts,3,FALSE)="",'New Quote Discounts'!$D$7,VLOOKUP(B869,Product_Group_Discounts,3,FALSE))</t>
  </si>
  <si>
    <t>5012568381212</t>
  </si>
  <si>
    <t>=IF($J$7="GBP",K869,IF($J$7="EUR",L869,M869))</t>
  </si>
  <si>
    <t>=(K869-J869)/K869</t>
  </si>
  <si>
    <t>=IFERROR(IF('Price List'!$E$3="QUOTE",K870-(K870*Q870),K870-(K870*L870)-(K870*Q870)),"")</t>
  </si>
  <si>
    <t>=IF($K$7="GBP",NL("First","Sales Price","Unit Price","Item No.","@@"&amp;$G870,"Ending Date","@@","Sales Type","All Customers","Currency Code","@@"),IF($K$7="EUR",NL("First","Sales Price","Unit Price","Item No.","@@"&amp;$G870,"Ending Date","@@","Sales Type","All Customers","Currency Code","@@")*'New Quote Discounts'!$K$3,NL("First","Sales Price","Unit Price","Item No.","@@"&amp;$G870,"Ending Date","@@","Sales Type","All Customers","Currency Code","@@")*'New Quote Discounts'!$K$4))</t>
  </si>
  <si>
    <t>=IFERROR(IF(NL("First","Sales Line Discount","Line Discount %","Code","@@"&amp;$G870,"Sales Type","Customer","Sales Code",$C$3)="",M870,NL("First","Sales Line Discount","Line Discount %","Code","@@"&amp;$G870,"Sales Type","Customer","Sales Code",$C$3)/100),0)</t>
  </si>
  <si>
    <t>=IFERROR(NL("First","Sales Line Discount","Line Discount %","Code","@@"&amp;$B870,"Sales Type","Customer","Sales Code",$C$3,"Type","Item Discount Group")/100,$N870)</t>
  </si>
  <si>
    <t>=IFERROR(K870/F870,"")</t>
  </si>
  <si>
    <t>=IF($P$7="EUR",(K870*1.8)/F870,(K870*1.8)/F870)</t>
  </si>
  <si>
    <t>=IF(VLOOKUP(B870,Product_Group_Discounts,3,FALSE)="",'New Quote Discounts'!$D$7,VLOOKUP(B870,Product_Group_Discounts,3,FALSE))</t>
  </si>
  <si>
    <t>5012568381328</t>
  </si>
  <si>
    <t>=IF($J$7="GBP",K870,IF($J$7="EUR",L870,M870))</t>
  </si>
  <si>
    <t>=(K870-J870)/K870</t>
  </si>
  <si>
    <t>=IFERROR(IF('Price List'!$E$3="QUOTE",K871-(K871*Q871),K871-(K871*L871)-(K871*Q871)),"")</t>
  </si>
  <si>
    <t>=IF($K$7="GBP",NL("First","Sales Price","Unit Price","Item No.","@@"&amp;$G871,"Ending Date","@@","Sales Type","All Customers","Currency Code","@@"),IF($K$7="EUR",NL("First","Sales Price","Unit Price","Item No.","@@"&amp;$G871,"Ending Date","@@","Sales Type","All Customers","Currency Code","@@")*'New Quote Discounts'!$K$3,NL("First","Sales Price","Unit Price","Item No.","@@"&amp;$G871,"Ending Date","@@","Sales Type","All Customers","Currency Code","@@")*'New Quote Discounts'!$K$4))</t>
  </si>
  <si>
    <t>=IFERROR(IF(NL("First","Sales Line Discount","Line Discount %","Code","@@"&amp;$G871,"Sales Type","Customer","Sales Code",$C$3)="",M871,NL("First","Sales Line Discount","Line Discount %","Code","@@"&amp;$G871,"Sales Type","Customer","Sales Code",$C$3)/100),0)</t>
  </si>
  <si>
    <t>=IFERROR(NL("First","Sales Line Discount","Line Discount %","Code","@@"&amp;$B871,"Sales Type","Customer","Sales Code",$C$3,"Type","Item Discount Group")/100,$N871)</t>
  </si>
  <si>
    <t>=IFERROR(K871/F871,"")</t>
  </si>
  <si>
    <t>=IF($P$7="EUR",(K871*1.8)/F871,(K871*1.8)/F871)</t>
  </si>
  <si>
    <t>=IF(VLOOKUP(B871,Product_Group_Discounts,3,FALSE)="",'New Quote Discounts'!$D$7,VLOOKUP(B871,Product_Group_Discounts,3,FALSE))</t>
  </si>
  <si>
    <t>5012568381335</t>
  </si>
  <si>
    <t>=IF($J$7="GBP",K871,IF($J$7="EUR",L871,M871))</t>
  </si>
  <si>
    <t>=(K871-J871)/K871</t>
  </si>
  <si>
    <t>=IFERROR(IF('Price List'!$E$3="QUOTE",K872-(K872*Q872),K872-(K872*L872)-(K872*Q872)),"")</t>
  </si>
  <si>
    <t>=IF($K$7="GBP",NL("First","Sales Price","Unit Price","Item No.","@@"&amp;$G872,"Ending Date","@@","Sales Type","All Customers","Currency Code","@@"),IF($K$7="EUR",NL("First","Sales Price","Unit Price","Item No.","@@"&amp;$G872,"Ending Date","@@","Sales Type","All Customers","Currency Code","@@")*'New Quote Discounts'!$K$3,NL("First","Sales Price","Unit Price","Item No.","@@"&amp;$G872,"Ending Date","@@","Sales Type","All Customers","Currency Code","@@")*'New Quote Discounts'!$K$4))</t>
  </si>
  <si>
    <t>=IFERROR(IF(NL("First","Sales Line Discount","Line Discount %","Code","@@"&amp;$G872,"Sales Type","Customer","Sales Code",$C$3)="",M872,NL("First","Sales Line Discount","Line Discount %","Code","@@"&amp;$G872,"Sales Type","Customer","Sales Code",$C$3)/100),0)</t>
  </si>
  <si>
    <t>=IFERROR(NL("First","Sales Line Discount","Line Discount %","Code","@@"&amp;$B872,"Sales Type","Customer","Sales Code",$C$3,"Type","Item Discount Group")/100,$N872)</t>
  </si>
  <si>
    <t>=IFERROR(K872/F872,"")</t>
  </si>
  <si>
    <t>=IF($P$7="EUR",(K872*1.8)/F872,(K872*1.8)/F872)</t>
  </si>
  <si>
    <t>=IF(VLOOKUP(B872,Product_Group_Discounts,3,FALSE)="",'New Quote Discounts'!$D$7,VLOOKUP(B872,Product_Group_Discounts,3,FALSE))</t>
  </si>
  <si>
    <t>5012568381441</t>
  </si>
  <si>
    <t>=IF($J$7="GBP",K872,IF($J$7="EUR",L872,M872))</t>
  </si>
  <si>
    <t>=(K872-J872)/K872</t>
  </si>
  <si>
    <t>=IFERROR(IF('Price List'!$E$3="QUOTE",K873-(K873*Q873),K873-(K873*L873)-(K873*Q873)),"")</t>
  </si>
  <si>
    <t>=IF($K$7="GBP",NL("First","Sales Price","Unit Price","Item No.","@@"&amp;$G873,"Ending Date","@@","Sales Type","All Customers","Currency Code","@@"),IF($K$7="EUR",NL("First","Sales Price","Unit Price","Item No.","@@"&amp;$G873,"Ending Date","@@","Sales Type","All Customers","Currency Code","@@")*'New Quote Discounts'!$K$3,NL("First","Sales Price","Unit Price","Item No.","@@"&amp;$G873,"Ending Date","@@","Sales Type","All Customers","Currency Code","@@")*'New Quote Discounts'!$K$4))</t>
  </si>
  <si>
    <t>=IFERROR(IF(NL("First","Sales Line Discount","Line Discount %","Code","@@"&amp;$G873,"Sales Type","Customer","Sales Code",$C$3)="",M873,NL("First","Sales Line Discount","Line Discount %","Code","@@"&amp;$G873,"Sales Type","Customer","Sales Code",$C$3)/100),0)</t>
  </si>
  <si>
    <t>=IFERROR(NL("First","Sales Line Discount","Line Discount %","Code","@@"&amp;$B873,"Sales Type","Customer","Sales Code",$C$3,"Type","Item Discount Group")/100,$N873)</t>
  </si>
  <si>
    <t>=IFERROR(K873/F873,"")</t>
  </si>
  <si>
    <t>=IF($P$7="EUR",(K873*1.8)/F873,(K873*1.8)/F873)</t>
  </si>
  <si>
    <t>=IF(VLOOKUP(B873,Product_Group_Discounts,3,FALSE)="",'New Quote Discounts'!$D$7,VLOOKUP(B873,Product_Group_Discounts,3,FALSE))</t>
  </si>
  <si>
    <t>5012568381458</t>
  </si>
  <si>
    <t>=IF($J$7="GBP",K873,IF($J$7="EUR",L873,M873))</t>
  </si>
  <si>
    <t>=(K873-J873)/K873</t>
  </si>
  <si>
    <t>=IFERROR(IF('Price List'!$E$3="QUOTE",K874-(K874*Q874),K874-(K874*L874)-(K874*Q874)),"")</t>
  </si>
  <si>
    <t>=IF($K$7="GBP",NL("First","Sales Price","Unit Price","Item No.","@@"&amp;$G874,"Ending Date","@@","Sales Type","All Customers","Currency Code","@@"),IF($K$7="EUR",NL("First","Sales Price","Unit Price","Item No.","@@"&amp;$G874,"Ending Date","@@","Sales Type","All Customers","Currency Code","@@")*'New Quote Discounts'!$K$3,NL("First","Sales Price","Unit Price","Item No.","@@"&amp;$G874,"Ending Date","@@","Sales Type","All Customers","Currency Code","@@")*'New Quote Discounts'!$K$4))</t>
  </si>
  <si>
    <t>=IFERROR(IF(NL("First","Sales Line Discount","Line Discount %","Code","@@"&amp;$G874,"Sales Type","Customer","Sales Code",$C$3)="",M874,NL("First","Sales Line Discount","Line Discount %","Code","@@"&amp;$G874,"Sales Type","Customer","Sales Code",$C$3)/100),0)</t>
  </si>
  <si>
    <t>=IFERROR(NL("First","Sales Line Discount","Line Discount %","Code","@@"&amp;$B874,"Sales Type","Customer","Sales Code",$C$3,"Type","Item Discount Group")/100,$N874)</t>
  </si>
  <si>
    <t>=IFERROR(K874/F874,"")</t>
  </si>
  <si>
    <t>=IF($P$7="EUR",(K874*1.8)/F874,(K874*1.8)/F874)</t>
  </si>
  <si>
    <t>=IF(VLOOKUP(B874,Product_Group_Discounts,3,FALSE)="",'New Quote Discounts'!$D$7,VLOOKUP(B874,Product_Group_Discounts,3,FALSE))</t>
  </si>
  <si>
    <t>5012568381106</t>
  </si>
  <si>
    <t>=IF($J$7="GBP",K874,IF($J$7="EUR",L874,M874))</t>
  </si>
  <si>
    <t>=(K874-J874)/K874</t>
  </si>
  <si>
    <t>=IFERROR(IF('Price List'!$E$3="QUOTE",K875-(K875*Q875),K875-(K875*L875)-(K875*Q875)),"")</t>
  </si>
  <si>
    <t>=IF($K$7="GBP",NL("First","Sales Price","Unit Price","Item No.","@@"&amp;$G875,"Ending Date","@@","Sales Type","All Customers","Currency Code","@@"),IF($K$7="EUR",NL("First","Sales Price","Unit Price","Item No.","@@"&amp;$G875,"Ending Date","@@","Sales Type","All Customers","Currency Code","@@")*'New Quote Discounts'!$K$3,NL("First","Sales Price","Unit Price","Item No.","@@"&amp;$G875,"Ending Date","@@","Sales Type","All Customers","Currency Code","@@")*'New Quote Discounts'!$K$4))</t>
  </si>
  <si>
    <t>=IFERROR(IF(NL("First","Sales Line Discount","Line Discount %","Code","@@"&amp;$G875,"Sales Type","Customer","Sales Code",$C$3)="",M875,NL("First","Sales Line Discount","Line Discount %","Code","@@"&amp;$G875,"Sales Type","Customer","Sales Code",$C$3)/100),0)</t>
  </si>
  <si>
    <t>=IFERROR(NL("First","Sales Line Discount","Line Discount %","Code","@@"&amp;$B875,"Sales Type","Customer","Sales Code",$C$3,"Type","Item Discount Group")/100,$N875)</t>
  </si>
  <si>
    <t>=IFERROR(K875/F875,"")</t>
  </si>
  <si>
    <t>=IF($P$7="EUR",(K875*1.8)/F875,(K875*1.8)/F875)</t>
  </si>
  <si>
    <t>=IF(VLOOKUP(B875,Product_Group_Discounts,3,FALSE)="",'New Quote Discounts'!$D$7,VLOOKUP(B875,Product_Group_Discounts,3,FALSE))</t>
  </si>
  <si>
    <t>5012568381113</t>
  </si>
  <si>
    <t>=IF($J$7="GBP",K875,IF($J$7="EUR",L875,M875))</t>
  </si>
  <si>
    <t>=(K875-J875)/K875</t>
  </si>
  <si>
    <t>=IFERROR(IF('Price List'!$E$3="QUOTE",K876-(K876*Q876),K876-(K876*L876)-(K876*Q876)),"")</t>
  </si>
  <si>
    <t>=IF($K$7="GBP",NL("First","Sales Price","Unit Price","Item No.","@@"&amp;$G876,"Ending Date","@@","Sales Type","All Customers","Currency Code","@@"),IF($K$7="EUR",NL("First","Sales Price","Unit Price","Item No.","@@"&amp;$G876,"Ending Date","@@","Sales Type","All Customers","Currency Code","@@")*'New Quote Discounts'!$K$3,NL("First","Sales Price","Unit Price","Item No.","@@"&amp;$G876,"Ending Date","@@","Sales Type","All Customers","Currency Code","@@")*'New Quote Discounts'!$K$4))</t>
  </si>
  <si>
    <t>=IFERROR(IF(NL("First","Sales Line Discount","Line Discount %","Code","@@"&amp;$G876,"Sales Type","Customer","Sales Code",$C$3)="",M876,NL("First","Sales Line Discount","Line Discount %","Code","@@"&amp;$G876,"Sales Type","Customer","Sales Code",$C$3)/100),0)</t>
  </si>
  <si>
    <t>=IFERROR(NL("First","Sales Line Discount","Line Discount %","Code","@@"&amp;$B876,"Sales Type","Customer","Sales Code",$C$3,"Type","Item Discount Group")/100,$N876)</t>
  </si>
  <si>
    <t>=IFERROR(K876/F876,"")</t>
  </si>
  <si>
    <t>=IF($P$7="EUR",(K876*1.8)/F876,(K876*1.8)/F876)</t>
  </si>
  <si>
    <t>=IF(VLOOKUP(B876,Product_Group_Discounts,3,FALSE)="",'New Quote Discounts'!$D$7,VLOOKUP(B876,Product_Group_Discounts,3,FALSE))</t>
  </si>
  <si>
    <t>5012568381229</t>
  </si>
  <si>
    <t>=IF($J$7="GBP",K876,IF($J$7="EUR",L876,M876))</t>
  </si>
  <si>
    <t>=(K876-J876)/K876</t>
  </si>
  <si>
    <t>=IFERROR(IF('Price List'!$E$3="QUOTE",K877-(K877*Q877),K877-(K877*L877)-(K877*Q877)),"")</t>
  </si>
  <si>
    <t>=IF($K$7="GBP",NL("First","Sales Price","Unit Price","Item No.","@@"&amp;$G877,"Ending Date","@@","Sales Type","All Customers","Currency Code","@@"),IF($K$7="EUR",NL("First","Sales Price","Unit Price","Item No.","@@"&amp;$G877,"Ending Date","@@","Sales Type","All Customers","Currency Code","@@")*'New Quote Discounts'!$K$3,NL("First","Sales Price","Unit Price","Item No.","@@"&amp;$G877,"Ending Date","@@","Sales Type","All Customers","Currency Code","@@")*'New Quote Discounts'!$K$4))</t>
  </si>
  <si>
    <t>=IFERROR(IF(NL("First","Sales Line Discount","Line Discount %","Code","@@"&amp;$G877,"Sales Type","Customer","Sales Code",$C$3)="",M877,NL("First","Sales Line Discount","Line Discount %","Code","@@"&amp;$G877,"Sales Type","Customer","Sales Code",$C$3)/100),0)</t>
  </si>
  <si>
    <t>=IFERROR(NL("First","Sales Line Discount","Line Discount %","Code","@@"&amp;$B877,"Sales Type","Customer","Sales Code",$C$3,"Type","Item Discount Group")/100,$N877)</t>
  </si>
  <si>
    <t>=IFERROR(K877/F877,"")</t>
  </si>
  <si>
    <t>=IF($P$7="EUR",(K877*1.8)/F877,(K877*1.8)/F877)</t>
  </si>
  <si>
    <t>=IF(VLOOKUP(B877,Product_Group_Discounts,3,FALSE)="",'New Quote Discounts'!$D$7,VLOOKUP(B877,Product_Group_Discounts,3,FALSE))</t>
  </si>
  <si>
    <t>5012568381236</t>
  </si>
  <si>
    <t>=IF($J$7="GBP",K877,IF($J$7="EUR",L877,M877))</t>
  </si>
  <si>
    <t>=(K877-J877)/K877</t>
  </si>
  <si>
    <t>=IFERROR(IF('Price List'!$E$3="QUOTE",K878-(K878*Q878),K878-(K878*L878)-(K878*Q878)),"")</t>
  </si>
  <si>
    <t>=IF($K$7="GBP",NL("First","Sales Price","Unit Price","Item No.","@@"&amp;$G878,"Ending Date","@@","Sales Type","All Customers","Currency Code","@@"),IF($K$7="EUR",NL("First","Sales Price","Unit Price","Item No.","@@"&amp;$G878,"Ending Date","@@","Sales Type","All Customers","Currency Code","@@")*'New Quote Discounts'!$K$3,NL("First","Sales Price","Unit Price","Item No.","@@"&amp;$G878,"Ending Date","@@","Sales Type","All Customers","Currency Code","@@")*'New Quote Discounts'!$K$4))</t>
  </si>
  <si>
    <t>=IFERROR(IF(NL("First","Sales Line Discount","Line Discount %","Code","@@"&amp;$G878,"Sales Type","Customer","Sales Code",$C$3)="",M878,NL("First","Sales Line Discount","Line Discount %","Code","@@"&amp;$G878,"Sales Type","Customer","Sales Code",$C$3)/100),0)</t>
  </si>
  <si>
    <t>=IFERROR(NL("First","Sales Line Discount","Line Discount %","Code","@@"&amp;$B878,"Sales Type","Customer","Sales Code",$C$3,"Type","Item Discount Group")/100,$N878)</t>
  </si>
  <si>
    <t>=IFERROR(K878/F878,"")</t>
  </si>
  <si>
    <t>=IF($P$7="EUR",(K878*1.8)/F878,(K878*1.8)/F878)</t>
  </si>
  <si>
    <t>=IF(VLOOKUP(B878,Product_Group_Discounts,3,FALSE)="",'New Quote Discounts'!$D$7,VLOOKUP(B878,Product_Group_Discounts,3,FALSE))</t>
  </si>
  <si>
    <t>5012568381342</t>
  </si>
  <si>
    <t>=IF($J$7="GBP",K878,IF($J$7="EUR",L878,M878))</t>
  </si>
  <si>
    <t>=(K878-J878)/K878</t>
  </si>
  <si>
    <t>=IFERROR(IF('Price List'!$E$3="QUOTE",K879-(K879*Q879),K879-(K879*L879)-(K879*Q879)),"")</t>
  </si>
  <si>
    <t>=IF($K$7="GBP",NL("First","Sales Price","Unit Price","Item No.","@@"&amp;$G879,"Ending Date","@@","Sales Type","All Customers","Currency Code","@@"),IF($K$7="EUR",NL("First","Sales Price","Unit Price","Item No.","@@"&amp;$G879,"Ending Date","@@","Sales Type","All Customers","Currency Code","@@")*'New Quote Discounts'!$K$3,NL("First","Sales Price","Unit Price","Item No.","@@"&amp;$G879,"Ending Date","@@","Sales Type","All Customers","Currency Code","@@")*'New Quote Discounts'!$K$4))</t>
  </si>
  <si>
    <t>=IFERROR(IF(NL("First","Sales Line Discount","Line Discount %","Code","@@"&amp;$G879,"Sales Type","Customer","Sales Code",$C$3)="",M879,NL("First","Sales Line Discount","Line Discount %","Code","@@"&amp;$G879,"Sales Type","Customer","Sales Code",$C$3)/100),0)</t>
  </si>
  <si>
    <t>=IFERROR(NL("First","Sales Line Discount","Line Discount %","Code","@@"&amp;$B879,"Sales Type","Customer","Sales Code",$C$3,"Type","Item Discount Group")/100,$N879)</t>
  </si>
  <si>
    <t>=IFERROR(K879/F879,"")</t>
  </si>
  <si>
    <t>=IF($P$7="EUR",(K879*1.8)/F879,(K879*1.8)/F879)</t>
  </si>
  <si>
    <t>=IF(VLOOKUP(B879,Product_Group_Discounts,3,FALSE)="",'New Quote Discounts'!$D$7,VLOOKUP(B879,Product_Group_Discounts,3,FALSE))</t>
  </si>
  <si>
    <t>5012568381359</t>
  </si>
  <si>
    <t>=IF($J$7="GBP",K879,IF($J$7="EUR",L879,M879))</t>
  </si>
  <si>
    <t>=(K879-J879)/K879</t>
  </si>
  <si>
    <t>=IFERROR(IF('Price List'!$E$3="QUOTE",K880-(K880*Q880),K880-(K880*L880)-(K880*Q880)),"")</t>
  </si>
  <si>
    <t>=IF($K$7="GBP",NL("First","Sales Price","Unit Price","Item No.","@@"&amp;$G880,"Ending Date","@@","Sales Type","All Customers","Currency Code","@@"),IF($K$7="EUR",NL("First","Sales Price","Unit Price","Item No.","@@"&amp;$G880,"Ending Date","@@","Sales Type","All Customers","Currency Code","@@")*'New Quote Discounts'!$K$3,NL("First","Sales Price","Unit Price","Item No.","@@"&amp;$G880,"Ending Date","@@","Sales Type","All Customers","Currency Code","@@")*'New Quote Discounts'!$K$4))</t>
  </si>
  <si>
    <t>=IFERROR(IF(NL("First","Sales Line Discount","Line Discount %","Code","@@"&amp;$G880,"Sales Type","Customer","Sales Code",$C$3)="",M880,NL("First","Sales Line Discount","Line Discount %","Code","@@"&amp;$G880,"Sales Type","Customer","Sales Code",$C$3)/100),0)</t>
  </si>
  <si>
    <t>=IFERROR(NL("First","Sales Line Discount","Line Discount %","Code","@@"&amp;$B880,"Sales Type","Customer","Sales Code",$C$3,"Type","Item Discount Group")/100,$N880)</t>
  </si>
  <si>
    <t>=IFERROR(K880/F880,"")</t>
  </si>
  <si>
    <t>=IF($P$7="EUR",(K880*1.8)/F880,(K880*1.8)/F880)</t>
  </si>
  <si>
    <t>=IF(VLOOKUP(B880,Product_Group_Discounts,3,FALSE)="",'New Quote Discounts'!$D$7,VLOOKUP(B880,Product_Group_Discounts,3,FALSE))</t>
  </si>
  <si>
    <t>5012568381465</t>
  </si>
  <si>
    <t>=IF($J$7="GBP",K880,IF($J$7="EUR",L880,M880))</t>
  </si>
  <si>
    <t>=(K880-J880)/K880</t>
  </si>
  <si>
    <t>=IFERROR(IF('Price List'!$E$3="QUOTE",K881-(K881*Q881),K881-(K881*L881)-(K881*Q881)),"")</t>
  </si>
  <si>
    <t>=IF($K$7="GBP",NL("First","Sales Price","Unit Price","Item No.","@@"&amp;$G881,"Ending Date","@@","Sales Type","All Customers","Currency Code","@@"),IF($K$7="EUR",NL("First","Sales Price","Unit Price","Item No.","@@"&amp;$G881,"Ending Date","@@","Sales Type","All Customers","Currency Code","@@")*'New Quote Discounts'!$K$3,NL("First","Sales Price","Unit Price","Item No.","@@"&amp;$G881,"Ending Date","@@","Sales Type","All Customers","Currency Code","@@")*'New Quote Discounts'!$K$4))</t>
  </si>
  <si>
    <t>=IFERROR(IF(NL("First","Sales Line Discount","Line Discount %","Code","@@"&amp;$G881,"Sales Type","Customer","Sales Code",$C$3)="",M881,NL("First","Sales Line Discount","Line Discount %","Code","@@"&amp;$G881,"Sales Type","Customer","Sales Code",$C$3)/100),0)</t>
  </si>
  <si>
    <t>=IFERROR(NL("First","Sales Line Discount","Line Discount %","Code","@@"&amp;$B881,"Sales Type","Customer","Sales Code",$C$3,"Type","Item Discount Group")/100,$N881)</t>
  </si>
  <si>
    <t>=IFERROR(K881/F881,"")</t>
  </si>
  <si>
    <t>=IF($P$7="EUR",(K881*1.8)/F881,(K881*1.8)/F881)</t>
  </si>
  <si>
    <t>=IF(VLOOKUP(B881,Product_Group_Discounts,3,FALSE)="",'New Quote Discounts'!$D$7,VLOOKUP(B881,Product_Group_Discounts,3,FALSE))</t>
  </si>
  <si>
    <t>5012568381472</t>
  </si>
  <si>
    <t>=IF($J$7="GBP",K881,IF($J$7="EUR",L881,M881))</t>
  </si>
  <si>
    <t>=(K881-J881)/K881</t>
  </si>
  <si>
    <t>=IFERROR(IF('Price List'!$E$3="QUOTE",K882-(K882*Q882),K882-(K882*L882)-(K882*Q882)),"")</t>
  </si>
  <si>
    <t>=IF($K$7="GBP",NL("First","Sales Price","Unit Price","Item No.","@@"&amp;$G882,"Ending Date","@@","Sales Type","All Customers","Currency Code","@@"),IF($K$7="EUR",NL("First","Sales Price","Unit Price","Item No.","@@"&amp;$G882,"Ending Date","@@","Sales Type","All Customers","Currency Code","@@")*'New Quote Discounts'!$K$3,NL("First","Sales Price","Unit Price","Item No.","@@"&amp;$G882,"Ending Date","@@","Sales Type","All Customers","Currency Code","@@")*'New Quote Discounts'!$K$4))</t>
  </si>
  <si>
    <t>=IFERROR(IF(NL("First","Sales Line Discount","Line Discount %","Code","@@"&amp;$G882,"Sales Type","Customer","Sales Code",$C$3)="",M882,NL("First","Sales Line Discount","Line Discount %","Code","@@"&amp;$G882,"Sales Type","Customer","Sales Code",$C$3)/100),0)</t>
  </si>
  <si>
    <t>=IFERROR(NL("First","Sales Line Discount","Line Discount %","Code","@@"&amp;$B882,"Sales Type","Customer","Sales Code",$C$3,"Type","Item Discount Group")/100,$N882)</t>
  </si>
  <si>
    <t>=IFERROR(K882/F882,"")</t>
  </si>
  <si>
    <t>=IF($P$7="EUR",(K882*1.8)/F882,(K882*1.8)/F882)</t>
  </si>
  <si>
    <t>=IF(VLOOKUP(B882,Product_Group_Discounts,3,FALSE)="",'New Quote Discounts'!$D$7,VLOOKUP(B882,Product_Group_Discounts,3,FALSE))</t>
  </si>
  <si>
    <t>5012568381144</t>
  </si>
  <si>
    <t>=IF($J$7="GBP",K882,IF($J$7="EUR",L882,M882))</t>
  </si>
  <si>
    <t>=(K882-J882)/K882</t>
  </si>
  <si>
    <t>=IFERROR(IF('Price List'!$E$3="QUOTE",K883-(K883*Q883),K883-(K883*L883)-(K883*Q883)),"")</t>
  </si>
  <si>
    <t>=IF($K$7="GBP",NL("First","Sales Price","Unit Price","Item No.","@@"&amp;$G883,"Ending Date","@@","Sales Type","All Customers","Currency Code","@@"),IF($K$7="EUR",NL("First","Sales Price","Unit Price","Item No.","@@"&amp;$G883,"Ending Date","@@","Sales Type","All Customers","Currency Code","@@")*'New Quote Discounts'!$K$3,NL("First","Sales Price","Unit Price","Item No.","@@"&amp;$G883,"Ending Date","@@","Sales Type","All Customers","Currency Code","@@")*'New Quote Discounts'!$K$4))</t>
  </si>
  <si>
    <t>=IFERROR(IF(NL("First","Sales Line Discount","Line Discount %","Code","@@"&amp;$G883,"Sales Type","Customer","Sales Code",$C$3)="",M883,NL("First","Sales Line Discount","Line Discount %","Code","@@"&amp;$G883,"Sales Type","Customer","Sales Code",$C$3)/100),0)</t>
  </si>
  <si>
    <t>=IFERROR(NL("First","Sales Line Discount","Line Discount %","Code","@@"&amp;$B883,"Sales Type","Customer","Sales Code",$C$3,"Type","Item Discount Group")/100,$N883)</t>
  </si>
  <si>
    <t>=IFERROR(K883/F883,"")</t>
  </si>
  <si>
    <t>=IF($P$7="EUR",(K883*1.8)/F883,(K883*1.8)/F883)</t>
  </si>
  <si>
    <t>=IF(VLOOKUP(B883,Product_Group_Discounts,3,FALSE)="",'New Quote Discounts'!$D$7,VLOOKUP(B883,Product_Group_Discounts,3,FALSE))</t>
  </si>
  <si>
    <t>5012568381151</t>
  </si>
  <si>
    <t>=IF($J$7="GBP",K883,IF($J$7="EUR",L883,M883))</t>
  </si>
  <si>
    <t>=(K883-J883)/K883</t>
  </si>
  <si>
    <t>=IFERROR(IF('Price List'!$E$3="QUOTE",K884-(K884*Q884),K884-(K884*L884)-(K884*Q884)),"")</t>
  </si>
  <si>
    <t>=IF($K$7="GBP",NL("First","Sales Price","Unit Price","Item No.","@@"&amp;$G884,"Ending Date","@@","Sales Type","All Customers","Currency Code","@@"),IF($K$7="EUR",NL("First","Sales Price","Unit Price","Item No.","@@"&amp;$G884,"Ending Date","@@","Sales Type","All Customers","Currency Code","@@")*'New Quote Discounts'!$K$3,NL("First","Sales Price","Unit Price","Item No.","@@"&amp;$G884,"Ending Date","@@","Sales Type","All Customers","Currency Code","@@")*'New Quote Discounts'!$K$4))</t>
  </si>
  <si>
    <t>=IFERROR(IF(NL("First","Sales Line Discount","Line Discount %","Code","@@"&amp;$G884,"Sales Type","Customer","Sales Code",$C$3)="",M884,NL("First","Sales Line Discount","Line Discount %","Code","@@"&amp;$G884,"Sales Type","Customer","Sales Code",$C$3)/100),0)</t>
  </si>
  <si>
    <t>=IFERROR(NL("First","Sales Line Discount","Line Discount %","Code","@@"&amp;$B884,"Sales Type","Customer","Sales Code",$C$3,"Type","Item Discount Group")/100,$N884)</t>
  </si>
  <si>
    <t>=IFERROR(K884/F884,"")</t>
  </si>
  <si>
    <t>=IF($P$7="EUR",(K884*1.8)/F884,(K884*1.8)/F884)</t>
  </si>
  <si>
    <t>=IF(VLOOKUP(B884,Product_Group_Discounts,3,FALSE)="",'New Quote Discounts'!$D$7,VLOOKUP(B884,Product_Group_Discounts,3,FALSE))</t>
  </si>
  <si>
    <t>5012568381267</t>
  </si>
  <si>
    <t>=IF($J$7="GBP",K884,IF($J$7="EUR",L884,M884))</t>
  </si>
  <si>
    <t>=(K884-J884)/K884</t>
  </si>
  <si>
    <t>=IFERROR(IF('Price List'!$E$3="QUOTE",K885-(K885*Q885),K885-(K885*L885)-(K885*Q885)),"")</t>
  </si>
  <si>
    <t>=IF($K$7="GBP",NL("First","Sales Price","Unit Price","Item No.","@@"&amp;$G885,"Ending Date","@@","Sales Type","All Customers","Currency Code","@@"),IF($K$7="EUR",NL("First","Sales Price","Unit Price","Item No.","@@"&amp;$G885,"Ending Date","@@","Sales Type","All Customers","Currency Code","@@")*'New Quote Discounts'!$K$3,NL("First","Sales Price","Unit Price","Item No.","@@"&amp;$G885,"Ending Date","@@","Sales Type","All Customers","Currency Code","@@")*'New Quote Discounts'!$K$4))</t>
  </si>
  <si>
    <t>=IFERROR(IF(NL("First","Sales Line Discount","Line Discount %","Code","@@"&amp;$G885,"Sales Type","Customer","Sales Code",$C$3)="",M885,NL("First","Sales Line Discount","Line Discount %","Code","@@"&amp;$G885,"Sales Type","Customer","Sales Code",$C$3)/100),0)</t>
  </si>
  <si>
    <t>=IFERROR(NL("First","Sales Line Discount","Line Discount %","Code","@@"&amp;$B885,"Sales Type","Customer","Sales Code",$C$3,"Type","Item Discount Group")/100,$N885)</t>
  </si>
  <si>
    <t>=IFERROR(K885/F885,"")</t>
  </si>
  <si>
    <t>=IF($P$7="EUR",(K885*1.8)/F885,(K885*1.8)/F885)</t>
  </si>
  <si>
    <t>=IF(VLOOKUP(B885,Product_Group_Discounts,3,FALSE)="",'New Quote Discounts'!$D$7,VLOOKUP(B885,Product_Group_Discounts,3,FALSE))</t>
  </si>
  <si>
    <t>5012568381274</t>
  </si>
  <si>
    <t>=IF($J$7="GBP",K885,IF($J$7="EUR",L885,M885))</t>
  </si>
  <si>
    <t>=(K885-J885)/K885</t>
  </si>
  <si>
    <t>=IFERROR(IF('Price List'!$E$3="QUOTE",K886-(K886*Q886),K886-(K886*L886)-(K886*Q886)),"")</t>
  </si>
  <si>
    <t>=IF($K$7="GBP",NL("First","Sales Price","Unit Price","Item No.","@@"&amp;$G886,"Ending Date","@@","Sales Type","All Customers","Currency Code","@@"),IF($K$7="EUR",NL("First","Sales Price","Unit Price","Item No.","@@"&amp;$G886,"Ending Date","@@","Sales Type","All Customers","Currency Code","@@")*'New Quote Discounts'!$K$3,NL("First","Sales Price","Unit Price","Item No.","@@"&amp;$G886,"Ending Date","@@","Sales Type","All Customers","Currency Code","@@")*'New Quote Discounts'!$K$4))</t>
  </si>
  <si>
    <t>=IFERROR(IF(NL("First","Sales Line Discount","Line Discount %","Code","@@"&amp;$G886,"Sales Type","Customer","Sales Code",$C$3)="",M886,NL("First","Sales Line Discount","Line Discount %","Code","@@"&amp;$G886,"Sales Type","Customer","Sales Code",$C$3)/100),0)</t>
  </si>
  <si>
    <t>=IFERROR(NL("First","Sales Line Discount","Line Discount %","Code","@@"&amp;$B886,"Sales Type","Customer","Sales Code",$C$3,"Type","Item Discount Group")/100,$N886)</t>
  </si>
  <si>
    <t>=IFERROR(K886/F886,"")</t>
  </si>
  <si>
    <t>=IF($P$7="EUR",(K886*1.8)/F886,(K886*1.8)/F886)</t>
  </si>
  <si>
    <t>=IF(VLOOKUP(B886,Product_Group_Discounts,3,FALSE)="",'New Quote Discounts'!$D$7,VLOOKUP(B886,Product_Group_Discounts,3,FALSE))</t>
  </si>
  <si>
    <t>5012568381380</t>
  </si>
  <si>
    <t>=IF($J$7="GBP",K886,IF($J$7="EUR",L886,M886))</t>
  </si>
  <si>
    <t>=(K886-J886)/K886</t>
  </si>
  <si>
    <t>=IFERROR(IF('Price List'!$E$3="QUOTE",K887-(K887*Q887),K887-(K887*L887)-(K887*Q887)),"")</t>
  </si>
  <si>
    <t>=IF($K$7="GBP",NL("First","Sales Price","Unit Price","Item No.","@@"&amp;$G887,"Ending Date","@@","Sales Type","All Customers","Currency Code","@@"),IF($K$7="EUR",NL("First","Sales Price","Unit Price","Item No.","@@"&amp;$G887,"Ending Date","@@","Sales Type","All Customers","Currency Code","@@")*'New Quote Discounts'!$K$3,NL("First","Sales Price","Unit Price","Item No.","@@"&amp;$G887,"Ending Date","@@","Sales Type","All Customers","Currency Code","@@")*'New Quote Discounts'!$K$4))</t>
  </si>
  <si>
    <t>=IFERROR(IF(NL("First","Sales Line Discount","Line Discount %","Code","@@"&amp;$G887,"Sales Type","Customer","Sales Code",$C$3)="",M887,NL("First","Sales Line Discount","Line Discount %","Code","@@"&amp;$G887,"Sales Type","Customer","Sales Code",$C$3)/100),0)</t>
  </si>
  <si>
    <t>=IFERROR(NL("First","Sales Line Discount","Line Discount %","Code","@@"&amp;$B887,"Sales Type","Customer","Sales Code",$C$3,"Type","Item Discount Group")/100,$N887)</t>
  </si>
  <si>
    <t>=IFERROR(K887/F887,"")</t>
  </si>
  <si>
    <t>=IF($P$7="EUR",(K887*1.8)/F887,(K887*1.8)/F887)</t>
  </si>
  <si>
    <t>=IF(VLOOKUP(B887,Product_Group_Discounts,3,FALSE)="",'New Quote Discounts'!$D$7,VLOOKUP(B887,Product_Group_Discounts,3,FALSE))</t>
  </si>
  <si>
    <t>5012568381397</t>
  </si>
  <si>
    <t>=IF($J$7="GBP",K887,IF($J$7="EUR",L887,M887))</t>
  </si>
  <si>
    <t>=(K887-J887)/K887</t>
  </si>
  <si>
    <t>=IFERROR(IF('Price List'!$E$3="QUOTE",K888-(K888*Q888),K888-(K888*L888)-(K888*Q888)),"")</t>
  </si>
  <si>
    <t>=IF($K$7="GBP",NL("First","Sales Price","Unit Price","Item No.","@@"&amp;$G888,"Ending Date","@@","Sales Type","All Customers","Currency Code","@@"),IF($K$7="EUR",NL("First","Sales Price","Unit Price","Item No.","@@"&amp;$G888,"Ending Date","@@","Sales Type","All Customers","Currency Code","@@")*'New Quote Discounts'!$K$3,NL("First","Sales Price","Unit Price","Item No.","@@"&amp;$G888,"Ending Date","@@","Sales Type","All Customers","Currency Code","@@")*'New Quote Discounts'!$K$4))</t>
  </si>
  <si>
    <t>=IFERROR(IF(NL("First","Sales Line Discount","Line Discount %","Code","@@"&amp;$G888,"Sales Type","Customer","Sales Code",$C$3)="",M888,NL("First","Sales Line Discount","Line Discount %","Code","@@"&amp;$G888,"Sales Type","Customer","Sales Code",$C$3)/100),0)</t>
  </si>
  <si>
    <t>=IFERROR(NL("First","Sales Line Discount","Line Discount %","Code","@@"&amp;$B888,"Sales Type","Customer","Sales Code",$C$3,"Type","Item Discount Group")/100,$N888)</t>
  </si>
  <si>
    <t>=IFERROR(K888/F888,"")</t>
  </si>
  <si>
    <t>=IF($P$7="EUR",(K888*1.8)/F888,(K888*1.8)/F888)</t>
  </si>
  <si>
    <t>=IF(VLOOKUP(B888,Product_Group_Discounts,3,FALSE)="",'New Quote Discounts'!$D$7,VLOOKUP(B888,Product_Group_Discounts,3,FALSE))</t>
  </si>
  <si>
    <t>5012568381502</t>
  </si>
  <si>
    <t>=IF($J$7="GBP",K888,IF($J$7="EUR",L888,M888))</t>
  </si>
  <si>
    <t>=(K888-J888)/K888</t>
  </si>
  <si>
    <t>=IFERROR(IF('Price List'!$E$3="QUOTE",K889-(K889*Q889),K889-(K889*L889)-(K889*Q889)),"")</t>
  </si>
  <si>
    <t>=IF($K$7="GBP",NL("First","Sales Price","Unit Price","Item No.","@@"&amp;$G889,"Ending Date","@@","Sales Type","All Customers","Currency Code","@@"),IF($K$7="EUR",NL("First","Sales Price","Unit Price","Item No.","@@"&amp;$G889,"Ending Date","@@","Sales Type","All Customers","Currency Code","@@")*'New Quote Discounts'!$K$3,NL("First","Sales Price","Unit Price","Item No.","@@"&amp;$G889,"Ending Date","@@","Sales Type","All Customers","Currency Code","@@")*'New Quote Discounts'!$K$4))</t>
  </si>
  <si>
    <t>=IFERROR(IF(NL("First","Sales Line Discount","Line Discount %","Code","@@"&amp;$G889,"Sales Type","Customer","Sales Code",$C$3)="",M889,NL("First","Sales Line Discount","Line Discount %","Code","@@"&amp;$G889,"Sales Type","Customer","Sales Code",$C$3)/100),0)</t>
  </si>
  <si>
    <t>=IFERROR(NL("First","Sales Line Discount","Line Discount %","Code","@@"&amp;$B889,"Sales Type","Customer","Sales Code",$C$3,"Type","Item Discount Group")/100,$N889)</t>
  </si>
  <si>
    <t>=IFERROR(K889/F889,"")</t>
  </si>
  <si>
    <t>=IF($P$7="EUR",(K889*1.8)/F889,(K889*1.8)/F889)</t>
  </si>
  <si>
    <t>=IF(VLOOKUP(B889,Product_Group_Discounts,3,FALSE)="",'New Quote Discounts'!$D$7,VLOOKUP(B889,Product_Group_Discounts,3,FALSE))</t>
  </si>
  <si>
    <t>5012568381519</t>
  </si>
  <si>
    <t>=IF($J$7="GBP",K889,IF($J$7="EUR",L889,M889))</t>
  </si>
  <si>
    <t>=(K889-J889)/K889</t>
  </si>
  <si>
    <t>=IFERROR(IF('Price List'!$E$3="QUOTE",K890-(K890*Q890),K890-(K890*L890)-(K890*Q890)),"")</t>
  </si>
  <si>
    <t>=IF($K$7="GBP",NL("First","Sales Price","Unit Price","Item No.","@@"&amp;$G890,"Ending Date","@@","Sales Type","All Customers","Currency Code","@@"),IF($K$7="EUR",NL("First","Sales Price","Unit Price","Item No.","@@"&amp;$G890,"Ending Date","@@","Sales Type","All Customers","Currency Code","@@")*'New Quote Discounts'!$K$3,NL("First","Sales Price","Unit Price","Item No.","@@"&amp;$G890,"Ending Date","@@","Sales Type","All Customers","Currency Code","@@")*'New Quote Discounts'!$K$4))</t>
  </si>
  <si>
    <t>=IFERROR(IF(NL("First","Sales Line Discount","Line Discount %","Code","@@"&amp;$G890,"Sales Type","Customer","Sales Code",$C$3)="",M890,NL("First","Sales Line Discount","Line Discount %","Code","@@"&amp;$G890,"Sales Type","Customer","Sales Code",$C$3)/100),0)</t>
  </si>
  <si>
    <t>=IFERROR(NL("First","Sales Line Discount","Line Discount %","Code","@@"&amp;$B890,"Sales Type","Customer","Sales Code",$C$3,"Type","Item Discount Group")/100,$N890)</t>
  </si>
  <si>
    <t>=IFERROR(K890/F890,"")</t>
  </si>
  <si>
    <t>=IF($P$7="EUR",(K890*1.8)/F890,(K890*1.8)/F890)</t>
  </si>
  <si>
    <t>=IF(VLOOKUP(B890,Product_Group_Discounts,3,FALSE)="",'New Quote Discounts'!$D$7,VLOOKUP(B890,Product_Group_Discounts,3,FALSE))</t>
  </si>
  <si>
    <t>5012568381069</t>
  </si>
  <si>
    <t>=IF($J$7="GBP",K890,IF($J$7="EUR",L890,M890))</t>
  </si>
  <si>
    <t>=(K890-J890)/K890</t>
  </si>
  <si>
    <t>=IFERROR(IF('Price List'!$E$3="QUOTE",K891-(K891*Q891),K891-(K891*L891)-(K891*Q891)),"")</t>
  </si>
  <si>
    <t>=IF($K$7="GBP",NL("First","Sales Price","Unit Price","Item No.","@@"&amp;$G891,"Ending Date","@@","Sales Type","All Customers","Currency Code","@@"),IF($K$7="EUR",NL("First","Sales Price","Unit Price","Item No.","@@"&amp;$G891,"Ending Date","@@","Sales Type","All Customers","Currency Code","@@")*'New Quote Discounts'!$K$3,NL("First","Sales Price","Unit Price","Item No.","@@"&amp;$G891,"Ending Date","@@","Sales Type","All Customers","Currency Code","@@")*'New Quote Discounts'!$K$4))</t>
  </si>
  <si>
    <t>=IFERROR(IF(NL("First","Sales Line Discount","Line Discount %","Code","@@"&amp;$G891,"Sales Type","Customer","Sales Code",$C$3)="",M891,NL("First","Sales Line Discount","Line Discount %","Code","@@"&amp;$G891,"Sales Type","Customer","Sales Code",$C$3)/100),0)</t>
  </si>
  <si>
    <t>=IFERROR(NL("First","Sales Line Discount","Line Discount %","Code","@@"&amp;$B891,"Sales Type","Customer","Sales Code",$C$3,"Type","Item Discount Group")/100,$N891)</t>
  </si>
  <si>
    <t>=IFERROR(K891/F891,"")</t>
  </si>
  <si>
    <t>=IF($P$7="EUR",(K891*1.8)/F891,(K891*1.8)/F891)</t>
  </si>
  <si>
    <t>=IF(VLOOKUP(B891,Product_Group_Discounts,3,FALSE)="",'New Quote Discounts'!$D$7,VLOOKUP(B891,Product_Group_Discounts,3,FALSE))</t>
  </si>
  <si>
    <t>5012568381076</t>
  </si>
  <si>
    <t>=IF($J$7="GBP",K891,IF($J$7="EUR",L891,M891))</t>
  </si>
  <si>
    <t>=(K891-J891)/K891</t>
  </si>
  <si>
    <t>=IFERROR(IF('Price List'!$E$3="QUOTE",K892-(K892*Q892),K892-(K892*L892)-(K892*Q892)),"")</t>
  </si>
  <si>
    <t>=IF($K$7="GBP",NL("First","Sales Price","Unit Price","Item No.","@@"&amp;$G892,"Ending Date","@@","Sales Type","All Customers","Currency Code","@@"),IF($K$7="EUR",NL("First","Sales Price","Unit Price","Item No.","@@"&amp;$G892,"Ending Date","@@","Sales Type","All Customers","Currency Code","@@")*'New Quote Discounts'!$K$3,NL("First","Sales Price","Unit Price","Item No.","@@"&amp;$G892,"Ending Date","@@","Sales Type","All Customers","Currency Code","@@")*'New Quote Discounts'!$K$4))</t>
  </si>
  <si>
    <t>=IFERROR(IF(NL("First","Sales Line Discount","Line Discount %","Code","@@"&amp;$G892,"Sales Type","Customer","Sales Code",$C$3)="",M892,NL("First","Sales Line Discount","Line Discount %","Code","@@"&amp;$G892,"Sales Type","Customer","Sales Code",$C$3)/100),0)</t>
  </si>
  <si>
    <t>=IFERROR(NL("First","Sales Line Discount","Line Discount %","Code","@@"&amp;$B892,"Sales Type","Customer","Sales Code",$C$3,"Type","Item Discount Group")/100,$N892)</t>
  </si>
  <si>
    <t>=IFERROR(K892/F892,"")</t>
  </si>
  <si>
    <t>=IF($P$7="EUR",(K892*1.8)/F892,(K892*1.8)/F892)</t>
  </si>
  <si>
    <t>=IF(VLOOKUP(B892,Product_Group_Discounts,3,FALSE)="",'New Quote Discounts'!$D$7,VLOOKUP(B892,Product_Group_Discounts,3,FALSE))</t>
  </si>
  <si>
    <t>5012568381182</t>
  </si>
  <si>
    <t>=IF($J$7="GBP",K892,IF($J$7="EUR",L892,M892))</t>
  </si>
  <si>
    <t>=(K892-J892)/K892</t>
  </si>
  <si>
    <t>=IFERROR(IF('Price List'!$E$3="QUOTE",K893-(K893*Q893),K893-(K893*L893)-(K893*Q893)),"")</t>
  </si>
  <si>
    <t>=IF($K$7="GBP",NL("First","Sales Price","Unit Price","Item No.","@@"&amp;$G893,"Ending Date","@@","Sales Type","All Customers","Currency Code","@@"),IF($K$7="EUR",NL("First","Sales Price","Unit Price","Item No.","@@"&amp;$G893,"Ending Date","@@","Sales Type","All Customers","Currency Code","@@")*'New Quote Discounts'!$K$3,NL("First","Sales Price","Unit Price","Item No.","@@"&amp;$G893,"Ending Date","@@","Sales Type","All Customers","Currency Code","@@")*'New Quote Discounts'!$K$4))</t>
  </si>
  <si>
    <t>=IFERROR(IF(NL("First","Sales Line Discount","Line Discount %","Code","@@"&amp;$G893,"Sales Type","Customer","Sales Code",$C$3)="",M893,NL("First","Sales Line Discount","Line Discount %","Code","@@"&amp;$G893,"Sales Type","Customer","Sales Code",$C$3)/100),0)</t>
  </si>
  <si>
    <t>=IFERROR(NL("First","Sales Line Discount","Line Discount %","Code","@@"&amp;$B893,"Sales Type","Customer","Sales Code",$C$3,"Type","Item Discount Group")/100,$N893)</t>
  </si>
  <si>
    <t>=IFERROR(K893/F893,"")</t>
  </si>
  <si>
    <t>=IF($P$7="EUR",(K893*1.8)/F893,(K893*1.8)/F893)</t>
  </si>
  <si>
    <t>=IF(VLOOKUP(B893,Product_Group_Discounts,3,FALSE)="",'New Quote Discounts'!$D$7,VLOOKUP(B893,Product_Group_Discounts,3,FALSE))</t>
  </si>
  <si>
    <t>5012568381199</t>
  </si>
  <si>
    <t>=IF($J$7="GBP",K893,IF($J$7="EUR",L893,M893))</t>
  </si>
  <si>
    <t>=(K893-J893)/K893</t>
  </si>
  <si>
    <t>=IFERROR(IF('Price List'!$E$3="QUOTE",K894-(K894*Q894),K894-(K894*L894)-(K894*Q894)),"")</t>
  </si>
  <si>
    <t>=IF($K$7="GBP",NL("First","Sales Price","Unit Price","Item No.","@@"&amp;$G894,"Ending Date","@@","Sales Type","All Customers","Currency Code","@@"),IF($K$7="EUR",NL("First","Sales Price","Unit Price","Item No.","@@"&amp;$G894,"Ending Date","@@","Sales Type","All Customers","Currency Code","@@")*'New Quote Discounts'!$K$3,NL("First","Sales Price","Unit Price","Item No.","@@"&amp;$G894,"Ending Date","@@","Sales Type","All Customers","Currency Code","@@")*'New Quote Discounts'!$K$4))</t>
  </si>
  <si>
    <t>=IFERROR(IF(NL("First","Sales Line Discount","Line Discount %","Code","@@"&amp;$G894,"Sales Type","Customer","Sales Code",$C$3)="",M894,NL("First","Sales Line Discount","Line Discount %","Code","@@"&amp;$G894,"Sales Type","Customer","Sales Code",$C$3)/100),0)</t>
  </si>
  <si>
    <t>=IFERROR(NL("First","Sales Line Discount","Line Discount %","Code","@@"&amp;$B894,"Sales Type","Customer","Sales Code",$C$3,"Type","Item Discount Group")/100,$N894)</t>
  </si>
  <si>
    <t>=IFERROR(K894/F894,"")</t>
  </si>
  <si>
    <t>=IF($P$7="EUR",(K894*1.8)/F894,(K894*1.8)/F894)</t>
  </si>
  <si>
    <t>=IF(VLOOKUP(B894,Product_Group_Discounts,3,FALSE)="",'New Quote Discounts'!$D$7,VLOOKUP(B894,Product_Group_Discounts,3,FALSE))</t>
  </si>
  <si>
    <t>5012568381304</t>
  </si>
  <si>
    <t>=IF($J$7="GBP",K894,IF($J$7="EUR",L894,M894))</t>
  </si>
  <si>
    <t>=(K894-J894)/K894</t>
  </si>
  <si>
    <t>=IFERROR(IF('Price List'!$E$3="QUOTE",K895-(K895*Q895),K895-(K895*L895)-(K895*Q895)),"")</t>
  </si>
  <si>
    <t>=IF($K$7="GBP",NL("First","Sales Price","Unit Price","Item No.","@@"&amp;$G895,"Ending Date","@@","Sales Type","All Customers","Currency Code","@@"),IF($K$7="EUR",NL("First","Sales Price","Unit Price","Item No.","@@"&amp;$G895,"Ending Date","@@","Sales Type","All Customers","Currency Code","@@")*'New Quote Discounts'!$K$3,NL("First","Sales Price","Unit Price","Item No.","@@"&amp;$G895,"Ending Date","@@","Sales Type","All Customers","Currency Code","@@")*'New Quote Discounts'!$K$4))</t>
  </si>
  <si>
    <t>=IFERROR(IF(NL("First","Sales Line Discount","Line Discount %","Code","@@"&amp;$G895,"Sales Type","Customer","Sales Code",$C$3)="",M895,NL("First","Sales Line Discount","Line Discount %","Code","@@"&amp;$G895,"Sales Type","Customer","Sales Code",$C$3)/100),0)</t>
  </si>
  <si>
    <t>=IFERROR(NL("First","Sales Line Discount","Line Discount %","Code","@@"&amp;$B895,"Sales Type","Customer","Sales Code",$C$3,"Type","Item Discount Group")/100,$N895)</t>
  </si>
  <si>
    <t>=IFERROR(K895/F895,"")</t>
  </si>
  <si>
    <t>=IF($P$7="EUR",(K895*1.8)/F895,(K895*1.8)/F895)</t>
  </si>
  <si>
    <t>=IF(VLOOKUP(B895,Product_Group_Discounts,3,FALSE)="",'New Quote Discounts'!$D$7,VLOOKUP(B895,Product_Group_Discounts,3,FALSE))</t>
  </si>
  <si>
    <t>5012568381311</t>
  </si>
  <si>
    <t>=IF($J$7="GBP",K895,IF($J$7="EUR",L895,M895))</t>
  </si>
  <si>
    <t>=(K895-J895)/K895</t>
  </si>
  <si>
    <t>=IFERROR(IF('Price List'!$E$3="QUOTE",K896-(K896*Q896),K896-(K896*L896)-(K896*Q896)),"")</t>
  </si>
  <si>
    <t>=IF($K$7="GBP",NL("First","Sales Price","Unit Price","Item No.","@@"&amp;$G896,"Ending Date","@@","Sales Type","All Customers","Currency Code","@@"),IF($K$7="EUR",NL("First","Sales Price","Unit Price","Item No.","@@"&amp;$G896,"Ending Date","@@","Sales Type","All Customers","Currency Code","@@")*'New Quote Discounts'!$K$3,NL("First","Sales Price","Unit Price","Item No.","@@"&amp;$G896,"Ending Date","@@","Sales Type","All Customers","Currency Code","@@")*'New Quote Discounts'!$K$4))</t>
  </si>
  <si>
    <t>=IFERROR(IF(NL("First","Sales Line Discount","Line Discount %","Code","@@"&amp;$G896,"Sales Type","Customer","Sales Code",$C$3)="",M896,NL("First","Sales Line Discount","Line Discount %","Code","@@"&amp;$G896,"Sales Type","Customer","Sales Code",$C$3)/100),0)</t>
  </si>
  <si>
    <t>=IFERROR(NL("First","Sales Line Discount","Line Discount %","Code","@@"&amp;$B896,"Sales Type","Customer","Sales Code",$C$3,"Type","Item Discount Group")/100,$N896)</t>
  </si>
  <si>
    <t>=IFERROR(K896/F896,"")</t>
  </si>
  <si>
    <t>=IF($P$7="EUR",(K896*1.8)/F896,(K896*1.8)/F896)</t>
  </si>
  <si>
    <t>=IF(VLOOKUP(B896,Product_Group_Discounts,3,FALSE)="",'New Quote Discounts'!$D$7,VLOOKUP(B896,Product_Group_Discounts,3,FALSE))</t>
  </si>
  <si>
    <t>5012568381427</t>
  </si>
  <si>
    <t>=IF($J$7="GBP",K896,IF($J$7="EUR",L896,M896))</t>
  </si>
  <si>
    <t>=(K896-J896)/K896</t>
  </si>
  <si>
    <t>=IFERROR(IF('Price List'!$E$3="QUOTE",K897-(K897*Q897),K897-(K897*L897)-(K897*Q897)),"")</t>
  </si>
  <si>
    <t>=IF($K$7="GBP",NL("First","Sales Price","Unit Price","Item No.","@@"&amp;$G897,"Ending Date","@@","Sales Type","All Customers","Currency Code","@@"),IF($K$7="EUR",NL("First","Sales Price","Unit Price","Item No.","@@"&amp;$G897,"Ending Date","@@","Sales Type","All Customers","Currency Code","@@")*'New Quote Discounts'!$K$3,NL("First","Sales Price","Unit Price","Item No.","@@"&amp;$G897,"Ending Date","@@","Sales Type","All Customers","Currency Code","@@")*'New Quote Discounts'!$K$4))</t>
  </si>
  <si>
    <t>=IFERROR(IF(NL("First","Sales Line Discount","Line Discount %","Code","@@"&amp;$G897,"Sales Type","Customer","Sales Code",$C$3)="",M897,NL("First","Sales Line Discount","Line Discount %","Code","@@"&amp;$G897,"Sales Type","Customer","Sales Code",$C$3)/100),0)</t>
  </si>
  <si>
    <t>=IFERROR(NL("First","Sales Line Discount","Line Discount %","Code","@@"&amp;$B897,"Sales Type","Customer","Sales Code",$C$3,"Type","Item Discount Group")/100,$N897)</t>
  </si>
  <si>
    <t>=IFERROR(K897/F897,"")</t>
  </si>
  <si>
    <t>=IF($P$7="EUR",(K897*1.8)/F897,(K897*1.8)/F897)</t>
  </si>
  <si>
    <t>=IF(VLOOKUP(B897,Product_Group_Discounts,3,FALSE)="",'New Quote Discounts'!$D$7,VLOOKUP(B897,Product_Group_Discounts,3,FALSE))</t>
  </si>
  <si>
    <t>5012568381434</t>
  </si>
  <si>
    <t>=IF($J$7="GBP",K897,IF($J$7="EUR",L897,M897))</t>
  </si>
  <si>
    <t>=(K897-J897)/K897</t>
  </si>
  <si>
    <t>=IFERROR(IF('Price List'!$E$3="QUOTE",K898-(K898*Q898),K898-(K898*L898)-(K898*Q898)),"")</t>
  </si>
  <si>
    <t>=IF($K$7="GBP",NL("First","Sales Price","Unit Price","Item No.","@@"&amp;$G898,"Ending Date","@@","Sales Type","All Customers","Currency Code","@@"),IF($K$7="EUR",NL("First","Sales Price","Unit Price","Item No.","@@"&amp;$G898,"Ending Date","@@","Sales Type","All Customers","Currency Code","@@")*'New Quote Discounts'!$K$3,NL("First","Sales Price","Unit Price","Item No.","@@"&amp;$G898,"Ending Date","@@","Sales Type","All Customers","Currency Code","@@")*'New Quote Discounts'!$K$4))</t>
  </si>
  <si>
    <t>=IFERROR(IF(NL("First","Sales Line Discount","Line Discount %","Code","@@"&amp;$G898,"Sales Type","Customer","Sales Code",$C$3)="",M898,NL("First","Sales Line Discount","Line Discount %","Code","@@"&amp;$G898,"Sales Type","Customer","Sales Code",$C$3)/100),0)</t>
  </si>
  <si>
    <t>=IFERROR(NL("First","Sales Line Discount","Line Discount %","Code","@@"&amp;$B898,"Sales Type","Customer","Sales Code",$C$3,"Type","Item Discount Group")/100,$N898)</t>
  </si>
  <si>
    <t>=IFERROR(K898/F898,"")</t>
  </si>
  <si>
    <t>=IF($P$7="EUR",(K898*1.8)/F898,(K898*1.8)/F898)</t>
  </si>
  <si>
    <t>=IF(VLOOKUP(B898,Product_Group_Discounts,3,FALSE)="",'New Quote Discounts'!$D$7,VLOOKUP(B898,Product_Group_Discounts,3,FALSE))</t>
  </si>
  <si>
    <t>5012568381120</t>
  </si>
  <si>
    <t>=IF($J$7="GBP",K898,IF($J$7="EUR",L898,M898))</t>
  </si>
  <si>
    <t>=(K898-J898)/K898</t>
  </si>
  <si>
    <t>=IFERROR(IF('Price List'!$E$3="QUOTE",K899-(K899*Q899),K899-(K899*L899)-(K899*Q899)),"")</t>
  </si>
  <si>
    <t>=IF($K$7="GBP",NL("First","Sales Price","Unit Price","Item No.","@@"&amp;$G899,"Ending Date","@@","Sales Type","All Customers","Currency Code","@@"),IF($K$7="EUR",NL("First","Sales Price","Unit Price","Item No.","@@"&amp;$G899,"Ending Date","@@","Sales Type","All Customers","Currency Code","@@")*'New Quote Discounts'!$K$3,NL("First","Sales Price","Unit Price","Item No.","@@"&amp;$G899,"Ending Date","@@","Sales Type","All Customers","Currency Code","@@")*'New Quote Discounts'!$K$4))</t>
  </si>
  <si>
    <t>=IFERROR(IF(NL("First","Sales Line Discount","Line Discount %","Code","@@"&amp;$G899,"Sales Type","Customer","Sales Code",$C$3)="",M899,NL("First","Sales Line Discount","Line Discount %","Code","@@"&amp;$G899,"Sales Type","Customer","Sales Code",$C$3)/100),0)</t>
  </si>
  <si>
    <t>=IFERROR(NL("First","Sales Line Discount","Line Discount %","Code","@@"&amp;$B899,"Sales Type","Customer","Sales Code",$C$3,"Type","Item Discount Group")/100,$N899)</t>
  </si>
  <si>
    <t>=IFERROR(K899/F899,"")</t>
  </si>
  <si>
    <t>=IF($P$7="EUR",(K899*1.8)/F899,(K899*1.8)/F899)</t>
  </si>
  <si>
    <t>=IF(VLOOKUP(B899,Product_Group_Discounts,3,FALSE)="",'New Quote Discounts'!$D$7,VLOOKUP(B899,Product_Group_Discounts,3,FALSE))</t>
  </si>
  <si>
    <t>5012568381137</t>
  </si>
  <si>
    <t>=IF($J$7="GBP",K899,IF($J$7="EUR",L899,M899))</t>
  </si>
  <si>
    <t>=(K899-J899)/K899</t>
  </si>
  <si>
    <t>=IFERROR(IF('Price List'!$E$3="QUOTE",K900-(K900*Q900),K900-(K900*L900)-(K900*Q900)),"")</t>
  </si>
  <si>
    <t>=IF($K$7="GBP",NL("First","Sales Price","Unit Price","Item No.","@@"&amp;$G900,"Ending Date","@@","Sales Type","All Customers","Currency Code","@@"),IF($K$7="EUR",NL("First","Sales Price","Unit Price","Item No.","@@"&amp;$G900,"Ending Date","@@","Sales Type","All Customers","Currency Code","@@")*'New Quote Discounts'!$K$3,NL("First","Sales Price","Unit Price","Item No.","@@"&amp;$G900,"Ending Date","@@","Sales Type","All Customers","Currency Code","@@")*'New Quote Discounts'!$K$4))</t>
  </si>
  <si>
    <t>=IFERROR(IF(NL("First","Sales Line Discount","Line Discount %","Code","@@"&amp;$G900,"Sales Type","Customer","Sales Code",$C$3)="",M900,NL("First","Sales Line Discount","Line Discount %","Code","@@"&amp;$G900,"Sales Type","Customer","Sales Code",$C$3)/100),0)</t>
  </si>
  <si>
    <t>=IFERROR(NL("First","Sales Line Discount","Line Discount %","Code","@@"&amp;$B900,"Sales Type","Customer","Sales Code",$C$3,"Type","Item Discount Group")/100,$N900)</t>
  </si>
  <si>
    <t>=IFERROR(K900/F900,"")</t>
  </si>
  <si>
    <t>=IF($P$7="EUR",(K900*1.8)/F900,(K900*1.8)/F900)</t>
  </si>
  <si>
    <t>=IF(VLOOKUP(B900,Product_Group_Discounts,3,FALSE)="",'New Quote Discounts'!$D$7,VLOOKUP(B900,Product_Group_Discounts,3,FALSE))</t>
  </si>
  <si>
    <t>5012568381243</t>
  </si>
  <si>
    <t>=IF($J$7="GBP",K900,IF($J$7="EUR",L900,M900))</t>
  </si>
  <si>
    <t>=(K900-J900)/K900</t>
  </si>
  <si>
    <t>=IFERROR(IF('Price List'!$E$3="QUOTE",K901-(K901*Q901),K901-(K901*L901)-(K901*Q901)),"")</t>
  </si>
  <si>
    <t>=IF($K$7="GBP",NL("First","Sales Price","Unit Price","Item No.","@@"&amp;$G901,"Ending Date","@@","Sales Type","All Customers","Currency Code","@@"),IF($K$7="EUR",NL("First","Sales Price","Unit Price","Item No.","@@"&amp;$G901,"Ending Date","@@","Sales Type","All Customers","Currency Code","@@")*'New Quote Discounts'!$K$3,NL("First","Sales Price","Unit Price","Item No.","@@"&amp;$G901,"Ending Date","@@","Sales Type","All Customers","Currency Code","@@")*'New Quote Discounts'!$K$4))</t>
  </si>
  <si>
    <t>=IFERROR(IF(NL("First","Sales Line Discount","Line Discount %","Code","@@"&amp;$G901,"Sales Type","Customer","Sales Code",$C$3)="",M901,NL("First","Sales Line Discount","Line Discount %","Code","@@"&amp;$G901,"Sales Type","Customer","Sales Code",$C$3)/100),0)</t>
  </si>
  <si>
    <t>=IFERROR(NL("First","Sales Line Discount","Line Discount %","Code","@@"&amp;$B901,"Sales Type","Customer","Sales Code",$C$3,"Type","Item Discount Group")/100,$N901)</t>
  </si>
  <si>
    <t>=IFERROR(K901/F901,"")</t>
  </si>
  <si>
    <t>=IF($P$7="EUR",(K901*1.8)/F901,(K901*1.8)/F901)</t>
  </si>
  <si>
    <t>=IF(VLOOKUP(B901,Product_Group_Discounts,3,FALSE)="",'New Quote Discounts'!$D$7,VLOOKUP(B901,Product_Group_Discounts,3,FALSE))</t>
  </si>
  <si>
    <t>5012568381250</t>
  </si>
  <si>
    <t>=IF($J$7="GBP",K901,IF($J$7="EUR",L901,M901))</t>
  </si>
  <si>
    <t>=(K901-J901)/K901</t>
  </si>
  <si>
    <t>=IFERROR(IF('Price List'!$E$3="QUOTE",K902-(K902*Q902),K902-(K902*L902)-(K902*Q902)),"")</t>
  </si>
  <si>
    <t>=IF($K$7="GBP",NL("First","Sales Price","Unit Price","Item No.","@@"&amp;$G902,"Ending Date","@@","Sales Type","All Customers","Currency Code","@@"),IF($K$7="EUR",NL("First","Sales Price","Unit Price","Item No.","@@"&amp;$G902,"Ending Date","@@","Sales Type","All Customers","Currency Code","@@")*'New Quote Discounts'!$K$3,NL("First","Sales Price","Unit Price","Item No.","@@"&amp;$G902,"Ending Date","@@","Sales Type","All Customers","Currency Code","@@")*'New Quote Discounts'!$K$4))</t>
  </si>
  <si>
    <t>=IFERROR(IF(NL("First","Sales Line Discount","Line Discount %","Code","@@"&amp;$G902,"Sales Type","Customer","Sales Code",$C$3)="",M902,NL("First","Sales Line Discount","Line Discount %","Code","@@"&amp;$G902,"Sales Type","Customer","Sales Code",$C$3)/100),0)</t>
  </si>
  <si>
    <t>=IFERROR(NL("First","Sales Line Discount","Line Discount %","Code","@@"&amp;$B902,"Sales Type","Customer","Sales Code",$C$3,"Type","Item Discount Group")/100,$N902)</t>
  </si>
  <si>
    <t>=IFERROR(K902/F902,"")</t>
  </si>
  <si>
    <t>=IF($P$7="EUR",(K902*1.8)/F902,(K902*1.8)/F902)</t>
  </si>
  <si>
    <t>=IF(VLOOKUP(B902,Product_Group_Discounts,3,FALSE)="",'New Quote Discounts'!$D$7,VLOOKUP(B902,Product_Group_Discounts,3,FALSE))</t>
  </si>
  <si>
    <t>5012568381366</t>
  </si>
  <si>
    <t>=IF($J$7="GBP",K902,IF($J$7="EUR",L902,M902))</t>
  </si>
  <si>
    <t>=(K902-J902)/K902</t>
  </si>
  <si>
    <t>=IFERROR(IF('Price List'!$E$3="QUOTE",K903-(K903*Q903),K903-(K903*L903)-(K903*Q903)),"")</t>
  </si>
  <si>
    <t>=IF($K$7="GBP",NL("First","Sales Price","Unit Price","Item No.","@@"&amp;$G903,"Ending Date","@@","Sales Type","All Customers","Currency Code","@@"),IF($K$7="EUR",NL("First","Sales Price","Unit Price","Item No.","@@"&amp;$G903,"Ending Date","@@","Sales Type","All Customers","Currency Code","@@")*'New Quote Discounts'!$K$3,NL("First","Sales Price","Unit Price","Item No.","@@"&amp;$G903,"Ending Date","@@","Sales Type","All Customers","Currency Code","@@")*'New Quote Discounts'!$K$4))</t>
  </si>
  <si>
    <t>=IFERROR(IF(NL("First","Sales Line Discount","Line Discount %","Code","@@"&amp;$G903,"Sales Type","Customer","Sales Code",$C$3)="",M903,NL("First","Sales Line Discount","Line Discount %","Code","@@"&amp;$G903,"Sales Type","Customer","Sales Code",$C$3)/100),0)</t>
  </si>
  <si>
    <t>=IFERROR(NL("First","Sales Line Discount","Line Discount %","Code","@@"&amp;$B903,"Sales Type","Customer","Sales Code",$C$3,"Type","Item Discount Group")/100,$N903)</t>
  </si>
  <si>
    <t>=IFERROR(K903/F903,"")</t>
  </si>
  <si>
    <t>=IF($P$7="EUR",(K903*1.8)/F903,(K903*1.8)/F903)</t>
  </si>
  <si>
    <t>=IF(VLOOKUP(B903,Product_Group_Discounts,3,FALSE)="",'New Quote Discounts'!$D$7,VLOOKUP(B903,Product_Group_Discounts,3,FALSE))</t>
  </si>
  <si>
    <t>5012568381373</t>
  </si>
  <si>
    <t>=IF($J$7="GBP",K903,IF($J$7="EUR",L903,M903))</t>
  </si>
  <si>
    <t>=(K903-J903)/K903</t>
  </si>
  <si>
    <t>=IFERROR(IF('Price List'!$E$3="QUOTE",K904-(K904*Q904),K904-(K904*L904)-(K904*Q904)),"")</t>
  </si>
  <si>
    <t>=IF($K$7="GBP",NL("First","Sales Price","Unit Price","Item No.","@@"&amp;$G904,"Ending Date","@@","Sales Type","All Customers","Currency Code","@@"),IF($K$7="EUR",NL("First","Sales Price","Unit Price","Item No.","@@"&amp;$G904,"Ending Date","@@","Sales Type","All Customers","Currency Code","@@")*'New Quote Discounts'!$K$3,NL("First","Sales Price","Unit Price","Item No.","@@"&amp;$G904,"Ending Date","@@","Sales Type","All Customers","Currency Code","@@")*'New Quote Discounts'!$K$4))</t>
  </si>
  <si>
    <t>=IFERROR(IF(NL("First","Sales Line Discount","Line Discount %","Code","@@"&amp;$G904,"Sales Type","Customer","Sales Code",$C$3)="",M904,NL("First","Sales Line Discount","Line Discount %","Code","@@"&amp;$G904,"Sales Type","Customer","Sales Code",$C$3)/100),0)</t>
  </si>
  <si>
    <t>=IFERROR(NL("First","Sales Line Discount","Line Discount %","Code","@@"&amp;$B904,"Sales Type","Customer","Sales Code",$C$3,"Type","Item Discount Group")/100,$N904)</t>
  </si>
  <si>
    <t>=IFERROR(K904/F904,"")</t>
  </si>
  <si>
    <t>=IF($P$7="EUR",(K904*1.8)/F904,(K904*1.8)/F904)</t>
  </si>
  <si>
    <t>=IF(VLOOKUP(B904,Product_Group_Discounts,3,FALSE)="",'New Quote Discounts'!$D$7,VLOOKUP(B904,Product_Group_Discounts,3,FALSE))</t>
  </si>
  <si>
    <t>5012568381489</t>
  </si>
  <si>
    <t>=IF($J$7="GBP",K904,IF($J$7="EUR",L904,M904))</t>
  </si>
  <si>
    <t>=(K904-J904)/K904</t>
  </si>
  <si>
    <t>=IFERROR(IF('Price List'!$E$3="QUOTE",K905-(K905*Q905),K905-(K905*L905)-(K905*Q905)),"")</t>
  </si>
  <si>
    <t>=IF($K$7="GBP",NL("First","Sales Price","Unit Price","Item No.","@@"&amp;$G905,"Ending Date","@@","Sales Type","All Customers","Currency Code","@@"),IF($K$7="EUR",NL("First","Sales Price","Unit Price","Item No.","@@"&amp;$G905,"Ending Date","@@","Sales Type","All Customers","Currency Code","@@")*'New Quote Discounts'!$K$3,NL("First","Sales Price","Unit Price","Item No.","@@"&amp;$G905,"Ending Date","@@","Sales Type","All Customers","Currency Code","@@")*'New Quote Discounts'!$K$4))</t>
  </si>
  <si>
    <t>=IFERROR(IF(NL("First","Sales Line Discount","Line Discount %","Code","@@"&amp;$G905,"Sales Type","Customer","Sales Code",$C$3)="",M905,NL("First","Sales Line Discount","Line Discount %","Code","@@"&amp;$G905,"Sales Type","Customer","Sales Code",$C$3)/100),0)</t>
  </si>
  <si>
    <t>=IFERROR(NL("First","Sales Line Discount","Line Discount %","Code","@@"&amp;$B905,"Sales Type","Customer","Sales Code",$C$3,"Type","Item Discount Group")/100,$N905)</t>
  </si>
  <si>
    <t>=IFERROR(K905/F905,"")</t>
  </si>
  <si>
    <t>=IF($P$7="EUR",(K905*1.8)/F905,(K905*1.8)/F905)</t>
  </si>
  <si>
    <t>=IF(VLOOKUP(B905,Product_Group_Discounts,3,FALSE)="",'New Quote Discounts'!$D$7,VLOOKUP(B905,Product_Group_Discounts,3,FALSE))</t>
  </si>
  <si>
    <t>5012568381496</t>
  </si>
  <si>
    <t>=IF($J$7="GBP",K905,IF($J$7="EUR",L905,M905))</t>
  </si>
  <si>
    <t>=(K905-J905)/K905</t>
  </si>
  <si>
    <t>=IFERROR(IF('Price List'!$E$3="QUOTE",K906-(K906*Q906),K906-(K906*L906)-(K906*Q906)),"")</t>
  </si>
  <si>
    <t>=IF($K$7="GBP",NL("First","Sales Price","Unit Price","Item No.","@@"&amp;$G906,"Ending Date","@@","Sales Type","All Customers","Currency Code","@@"),IF($K$7="EUR",NL("First","Sales Price","Unit Price","Item No.","@@"&amp;$G906,"Ending Date","@@","Sales Type","All Customers","Currency Code","@@")*'New Quote Discounts'!$K$3,NL("First","Sales Price","Unit Price","Item No.","@@"&amp;$G906,"Ending Date","@@","Sales Type","All Customers","Currency Code","@@")*'New Quote Discounts'!$K$4))</t>
  </si>
  <si>
    <t>=IFERROR(IF(NL("First","Sales Line Discount","Line Discount %","Code","@@"&amp;$G906,"Sales Type","Customer","Sales Code",$C$3)="",M906,NL("First","Sales Line Discount","Line Discount %","Code","@@"&amp;$G906,"Sales Type","Customer","Sales Code",$C$3)/100),0)</t>
  </si>
  <si>
    <t>=IFERROR(NL("First","Sales Line Discount","Line Discount %","Code","@@"&amp;$B906,"Sales Type","Customer","Sales Code",$C$3,"Type","Item Discount Group")/100,$N906)</t>
  </si>
  <si>
    <t>=IFERROR(K906/F906,"")</t>
  </si>
  <si>
    <t>=IF($P$7="EUR",(K906*1.8)/F906,(K906*1.8)/F906)</t>
  </si>
  <si>
    <t>=IF(VLOOKUP(B906,Product_Group_Discounts,3,FALSE)="",'New Quote Discounts'!$D$7,VLOOKUP(B906,Product_Group_Discounts,3,FALSE))</t>
  </si>
  <si>
    <t>5012568260654</t>
  </si>
  <si>
    <t>=IF($J$7="GBP",K906,IF($J$7="EUR",L906,M906))</t>
  </si>
  <si>
    <t>=(K906-J906)/K906</t>
  </si>
  <si>
    <t>=IFERROR(IF('Price List'!$E$3="QUOTE",K907-(K907*Q907),K907-(K907*L907)-(K907*Q907)),"")</t>
  </si>
  <si>
    <t>=IF($K$7="GBP",NL("First","Sales Price","Unit Price","Item No.","@@"&amp;$G907,"Ending Date","@@","Sales Type","All Customers","Currency Code","@@"),IF($K$7="EUR",NL("First","Sales Price","Unit Price","Item No.","@@"&amp;$G907,"Ending Date","@@","Sales Type","All Customers","Currency Code","@@")*'New Quote Discounts'!$K$3,NL("First","Sales Price","Unit Price","Item No.","@@"&amp;$G907,"Ending Date","@@","Sales Type","All Customers","Currency Code","@@")*'New Quote Discounts'!$K$4))</t>
  </si>
  <si>
    <t>=IFERROR(IF(NL("First","Sales Line Discount","Line Discount %","Code","@@"&amp;$G907,"Sales Type","Customer","Sales Code",$C$3)="",M907,NL("First","Sales Line Discount","Line Discount %","Code","@@"&amp;$G907,"Sales Type","Customer","Sales Code",$C$3)/100),0)</t>
  </si>
  <si>
    <t>=IFERROR(NL("First","Sales Line Discount","Line Discount %","Code","@@"&amp;$B907,"Sales Type","Customer","Sales Code",$C$3,"Type","Item Discount Group")/100,$N907)</t>
  </si>
  <si>
    <t>=IFERROR(K907/F907,"")</t>
  </si>
  <si>
    <t>=IF($P$7="EUR",(K907*1.8)/F907,(K907*1.8)/F907)</t>
  </si>
  <si>
    <t>=IF(VLOOKUP(B907,Product_Group_Discounts,3,FALSE)="",'New Quote Discounts'!$D$7,VLOOKUP(B907,Product_Group_Discounts,3,FALSE))</t>
  </si>
  <si>
    <t>5012568260661</t>
  </si>
  <si>
    <t>=IF($J$7="GBP",K907,IF($J$7="EUR",L907,M907))</t>
  </si>
  <si>
    <t>=(K907-J907)/K907</t>
  </si>
  <si>
    <t>=IFERROR(IF('Price List'!$E$3="QUOTE",K908-(K908*Q908),K908-(K908*L908)-(K908*Q908)),"")</t>
  </si>
  <si>
    <t>=IF($K$7="GBP",NL("First","Sales Price","Unit Price","Item No.","@@"&amp;$G908,"Ending Date","@@","Sales Type","All Customers","Currency Code","@@"),IF($K$7="EUR",NL("First","Sales Price","Unit Price","Item No.","@@"&amp;$G908,"Ending Date","@@","Sales Type","All Customers","Currency Code","@@")*'New Quote Discounts'!$K$3,NL("First","Sales Price","Unit Price","Item No.","@@"&amp;$G908,"Ending Date","@@","Sales Type","All Customers","Currency Code","@@")*'New Quote Discounts'!$K$4))</t>
  </si>
  <si>
    <t>=IFERROR(IF(NL("First","Sales Line Discount","Line Discount %","Code","@@"&amp;$G908,"Sales Type","Customer","Sales Code",$C$3)="",M908,NL("First","Sales Line Discount","Line Discount %","Code","@@"&amp;$G908,"Sales Type","Customer","Sales Code",$C$3)/100),0)</t>
  </si>
  <si>
    <t>=IFERROR(NL("First","Sales Line Discount","Line Discount %","Code","@@"&amp;$B908,"Sales Type","Customer","Sales Code",$C$3,"Type","Item Discount Group")/100,$N908)</t>
  </si>
  <si>
    <t>=IFERROR(K908/F908,"")</t>
  </si>
  <si>
    <t>=IF($P$7="EUR",(K908*1.8)/F908,(K908*1.8)/F908)</t>
  </si>
  <si>
    <t>=IF(VLOOKUP(B908,Product_Group_Discounts,3,FALSE)="",'New Quote Discounts'!$D$7,VLOOKUP(B908,Product_Group_Discounts,3,FALSE))</t>
  </si>
  <si>
    <t>5012568260524</t>
  </si>
  <si>
    <t>=IF($J$7="GBP",K908,IF($J$7="EUR",L908,M908))</t>
  </si>
  <si>
    <t>=(K908-J908)/K908</t>
  </si>
  <si>
    <t>=IFERROR(IF('Price List'!$E$3="QUOTE",K909-(K909*Q909),K909-(K909*L909)-(K909*Q909)),"")</t>
  </si>
  <si>
    <t>=IF($K$7="GBP",NL("First","Sales Price","Unit Price","Item No.","@@"&amp;$G909,"Ending Date","@@","Sales Type","All Customers","Currency Code","@@"),IF($K$7="EUR",NL("First","Sales Price","Unit Price","Item No.","@@"&amp;$G909,"Ending Date","@@","Sales Type","All Customers","Currency Code","@@")*'New Quote Discounts'!$K$3,NL("First","Sales Price","Unit Price","Item No.","@@"&amp;$G909,"Ending Date","@@","Sales Type","All Customers","Currency Code","@@")*'New Quote Discounts'!$K$4))</t>
  </si>
  <si>
    <t>=IFERROR(IF(NL("First","Sales Line Discount","Line Discount %","Code","@@"&amp;$G909,"Sales Type","Customer","Sales Code",$C$3)="",M909,NL("First","Sales Line Discount","Line Discount %","Code","@@"&amp;$G909,"Sales Type","Customer","Sales Code",$C$3)/100),0)</t>
  </si>
  <si>
    <t>=IFERROR(NL("First","Sales Line Discount","Line Discount %","Code","@@"&amp;$B909,"Sales Type","Customer","Sales Code",$C$3,"Type","Item Discount Group")/100,$N909)</t>
  </si>
  <si>
    <t>=IFERROR(K909/F909,"")</t>
  </si>
  <si>
    <t>=IF($P$7="EUR",(K909*1.8)/F909,(K909*1.8)/F909)</t>
  </si>
  <si>
    <t>=IF(VLOOKUP(B909,Product_Group_Discounts,3,FALSE)="",'New Quote Discounts'!$D$7,VLOOKUP(B909,Product_Group_Discounts,3,FALSE))</t>
  </si>
  <si>
    <t>5012568260722</t>
  </si>
  <si>
    <t>=IF($J$7="GBP",K909,IF($J$7="EUR",L909,M909))</t>
  </si>
  <si>
    <t>=(K909-J909)/K909</t>
  </si>
  <si>
    <t>=IFERROR(IF('Price List'!$E$3="QUOTE",K910-(K910*Q910),K910-(K910*L910)-(K910*Q910)),"")</t>
  </si>
  <si>
    <t>=IF($K$7="GBP",NL("First","Sales Price","Unit Price","Item No.","@@"&amp;$G910,"Ending Date","@@","Sales Type","All Customers","Currency Code","@@"),IF($K$7="EUR",NL("First","Sales Price","Unit Price","Item No.","@@"&amp;$G910,"Ending Date","@@","Sales Type","All Customers","Currency Code","@@")*'New Quote Discounts'!$K$3,NL("First","Sales Price","Unit Price","Item No.","@@"&amp;$G910,"Ending Date","@@","Sales Type","All Customers","Currency Code","@@")*'New Quote Discounts'!$K$4))</t>
  </si>
  <si>
    <t>=IFERROR(IF(NL("First","Sales Line Discount","Line Discount %","Code","@@"&amp;$G910,"Sales Type","Customer","Sales Code",$C$3)="",M910,NL("First","Sales Line Discount","Line Discount %","Code","@@"&amp;$G910,"Sales Type","Customer","Sales Code",$C$3)/100),0)</t>
  </si>
  <si>
    <t>=IFERROR(NL("First","Sales Line Discount","Line Discount %","Code","@@"&amp;$B910,"Sales Type","Customer","Sales Code",$C$3,"Type","Item Discount Group")/100,$N910)</t>
  </si>
  <si>
    <t>=IFERROR(K910/F910,"")</t>
  </si>
  <si>
    <t>=IF($P$7="EUR",(K910*1.8)/F910,(K910*1.8)/F910)</t>
  </si>
  <si>
    <t>=IF(VLOOKUP(B910,Product_Group_Discounts,3,FALSE)="",'New Quote Discounts'!$D$7,VLOOKUP(B910,Product_Group_Discounts,3,FALSE))</t>
  </si>
  <si>
    <t>5012568260791</t>
  </si>
  <si>
    <t>=IF($J$7="GBP",K910,IF($J$7="EUR",L910,M910))</t>
  </si>
  <si>
    <t>=(K910-J910)/K910</t>
  </si>
  <si>
    <t>=IFERROR(IF('Price List'!$E$3="QUOTE",K911-(K911*Q911),K911-(K911*L911)-(K911*Q911)),"")</t>
  </si>
  <si>
    <t>=IF($K$7="GBP",NL("First","Sales Price","Unit Price","Item No.","@@"&amp;$G911,"Ending Date","@@","Sales Type","All Customers","Currency Code","@@"),IF($K$7="EUR",NL("First","Sales Price","Unit Price","Item No.","@@"&amp;$G911,"Ending Date","@@","Sales Type","All Customers","Currency Code","@@")*'New Quote Discounts'!$K$3,NL("First","Sales Price","Unit Price","Item No.","@@"&amp;$G911,"Ending Date","@@","Sales Type","All Customers","Currency Code","@@")*'New Quote Discounts'!$K$4))</t>
  </si>
  <si>
    <t>=IFERROR(IF(NL("First","Sales Line Discount","Line Discount %","Code","@@"&amp;$G911,"Sales Type","Customer","Sales Code",$C$3)="",M911,NL("First","Sales Line Discount","Line Discount %","Code","@@"&amp;$G911,"Sales Type","Customer","Sales Code",$C$3)/100),0)</t>
  </si>
  <si>
    <t>=IFERROR(NL("First","Sales Line Discount","Line Discount %","Code","@@"&amp;$B911,"Sales Type","Customer","Sales Code",$C$3,"Type","Item Discount Group")/100,$N911)</t>
  </si>
  <si>
    <t>=IFERROR(K911/F911,"")</t>
  </si>
  <si>
    <t>=IF($P$7="EUR",(K911*1.8)/F911,(K911*1.8)/F911)</t>
  </si>
  <si>
    <t>=IF(VLOOKUP(B911,Product_Group_Discounts,3,FALSE)="",'New Quote Discounts'!$D$7,VLOOKUP(B911,Product_Group_Discounts,3,FALSE))</t>
  </si>
  <si>
    <t>5012568260449</t>
  </si>
  <si>
    <t>=IF($J$7="GBP",K911,IF($J$7="EUR",L911,M911))</t>
  </si>
  <si>
    <t>=(K911-J911)/K911</t>
  </si>
  <si>
    <t>=IFERROR(IF('Price List'!$E$3="QUOTE",K912-(K912*Q912),K912-(K912*L912)-(K912*Q912)),"")</t>
  </si>
  <si>
    <t>=IF($K$7="GBP",NL("First","Sales Price","Unit Price","Item No.","@@"&amp;$G912,"Ending Date","@@","Sales Type","All Customers","Currency Code","@@"),IF($K$7="EUR",NL("First","Sales Price","Unit Price","Item No.","@@"&amp;$G912,"Ending Date","@@","Sales Type","All Customers","Currency Code","@@")*'New Quote Discounts'!$K$3,NL("First","Sales Price","Unit Price","Item No.","@@"&amp;$G912,"Ending Date","@@","Sales Type","All Customers","Currency Code","@@")*'New Quote Discounts'!$K$4))</t>
  </si>
  <si>
    <t>=IFERROR(IF(NL("First","Sales Line Discount","Line Discount %","Code","@@"&amp;$G912,"Sales Type","Customer","Sales Code",$C$3)="",M912,NL("First","Sales Line Discount","Line Discount %","Code","@@"&amp;$G912,"Sales Type","Customer","Sales Code",$C$3)/100),0)</t>
  </si>
  <si>
    <t>=IFERROR(NL("First","Sales Line Discount","Line Discount %","Code","@@"&amp;$B912,"Sales Type","Customer","Sales Code",$C$3,"Type","Item Discount Group")/100,$N912)</t>
  </si>
  <si>
    <t>=IFERROR(K912/F912,"")</t>
  </si>
  <si>
    <t>=IF($P$7="EUR",(K912*1.8)/F912,(K912*1.8)/F912)</t>
  </si>
  <si>
    <t>=IF(VLOOKUP(B912,Product_Group_Discounts,3,FALSE)="",'New Quote Discounts'!$D$7,VLOOKUP(B912,Product_Group_Discounts,3,FALSE))</t>
  </si>
  <si>
    <t>5012568260456</t>
  </si>
  <si>
    <t>=IF($J$7="GBP",K912,IF($J$7="EUR",L912,M912))</t>
  </si>
  <si>
    <t>=(K912-J912)/K912</t>
  </si>
  <si>
    <t>=IFERROR(IF('Price List'!$E$3="QUOTE",K913-(K913*Q913),K913-(K913*L913)-(K913*Q913)),"")</t>
  </si>
  <si>
    <t>=IF($K$7="GBP",NL("First","Sales Price","Unit Price","Item No.","@@"&amp;$G913,"Ending Date","@@","Sales Type","All Customers","Currency Code","@@"),IF($K$7="EUR",NL("First","Sales Price","Unit Price","Item No.","@@"&amp;$G913,"Ending Date","@@","Sales Type","All Customers","Currency Code","@@")*'New Quote Discounts'!$K$3,NL("First","Sales Price","Unit Price","Item No.","@@"&amp;$G913,"Ending Date","@@","Sales Type","All Customers","Currency Code","@@")*'New Quote Discounts'!$K$4))</t>
  </si>
  <si>
    <t>=IFERROR(IF(NL("First","Sales Line Discount","Line Discount %","Code","@@"&amp;$G913,"Sales Type","Customer","Sales Code",$C$3)="",M913,NL("First","Sales Line Discount","Line Discount %","Code","@@"&amp;$G913,"Sales Type","Customer","Sales Code",$C$3)/100),0)</t>
  </si>
  <si>
    <t>=IFERROR(NL("First","Sales Line Discount","Line Discount %","Code","@@"&amp;$B913,"Sales Type","Customer","Sales Code",$C$3,"Type","Item Discount Group")/100,$N913)</t>
  </si>
  <si>
    <t>=IFERROR(K913/F913,"")</t>
  </si>
  <si>
    <t>=IF($P$7="EUR",(K913*1.8)/F913,(K913*1.8)/F913)</t>
  </si>
  <si>
    <t>=IF(VLOOKUP(B913,Product_Group_Discounts,3,FALSE)="",'New Quote Discounts'!$D$7,VLOOKUP(B913,Product_Group_Discounts,3,FALSE))</t>
  </si>
  <si>
    <t>5012568260586</t>
  </si>
  <si>
    <t>=IF($J$7="GBP",K913,IF($J$7="EUR",L913,M913))</t>
  </si>
  <si>
    <t>=(K913-J913)/K913</t>
  </si>
  <si>
    <t>=IFERROR(IF('Price List'!$E$3="QUOTE",K914-(K914*Q914),K914-(K914*L914)-(K914*Q914)),"")</t>
  </si>
  <si>
    <t>=IF($K$7="GBP",NL("First","Sales Price","Unit Price","Item No.","@@"&amp;$G914,"Ending Date","@@","Sales Type","All Customers","Currency Code","@@"),IF($K$7="EUR",NL("First","Sales Price","Unit Price","Item No.","@@"&amp;$G914,"Ending Date","@@","Sales Type","All Customers","Currency Code","@@")*'New Quote Discounts'!$K$3,NL("First","Sales Price","Unit Price","Item No.","@@"&amp;$G914,"Ending Date","@@","Sales Type","All Customers","Currency Code","@@")*'New Quote Discounts'!$K$4))</t>
  </si>
  <si>
    <t>=IFERROR(IF(NL("First","Sales Line Discount","Line Discount %","Code","@@"&amp;$G914,"Sales Type","Customer","Sales Code",$C$3)="",M914,NL("First","Sales Line Discount","Line Discount %","Code","@@"&amp;$G914,"Sales Type","Customer","Sales Code",$C$3)/100),0)</t>
  </si>
  <si>
    <t>=IFERROR(NL("First","Sales Line Discount","Line Discount %","Code","@@"&amp;$B914,"Sales Type","Customer","Sales Code",$C$3,"Type","Item Discount Group")/100,$N914)</t>
  </si>
  <si>
    <t>=IFERROR(K914/F914,"")</t>
  </si>
  <si>
    <t>=IF($P$7="EUR",(K914*1.8)/F914,(K914*1.8)/F914)</t>
  </si>
  <si>
    <t>=IF(VLOOKUP(B914,Product_Group_Discounts,3,FALSE)="",'New Quote Discounts'!$D$7,VLOOKUP(B914,Product_Group_Discounts,3,FALSE))</t>
  </si>
  <si>
    <t>5012568260593</t>
  </si>
  <si>
    <t>=IF($J$7="GBP",K914,IF($J$7="EUR",L914,M914))</t>
  </si>
  <si>
    <t>=(K914-J914)/K914</t>
  </si>
  <si>
    <t>=IFERROR(IF('Price List'!$E$3="QUOTE",K915-(K915*Q915),K915-(K915*L915)-(K915*Q915)),"")</t>
  </si>
  <si>
    <t>=IF($K$7="GBP",NL("First","Sales Price","Unit Price","Item No.","@@"&amp;$G915,"Ending Date","@@","Sales Type","All Customers","Currency Code","@@"),IF($K$7="EUR",NL("First","Sales Price","Unit Price","Item No.","@@"&amp;$G915,"Ending Date","@@","Sales Type","All Customers","Currency Code","@@")*'New Quote Discounts'!$K$3,NL("First","Sales Price","Unit Price","Item No.","@@"&amp;$G915,"Ending Date","@@","Sales Type","All Customers","Currency Code","@@")*'New Quote Discounts'!$K$4))</t>
  </si>
  <si>
    <t>=IFERROR(IF(NL("First","Sales Line Discount","Line Discount %","Code","@@"&amp;$G915,"Sales Type","Customer","Sales Code",$C$3)="",M915,NL("First","Sales Line Discount","Line Discount %","Code","@@"&amp;$G915,"Sales Type","Customer","Sales Code",$C$3)/100),0)</t>
  </si>
  <si>
    <t>=IFERROR(NL("First","Sales Line Discount","Line Discount %","Code","@@"&amp;$B915,"Sales Type","Customer","Sales Code",$C$3,"Type","Item Discount Group")/100,$N915)</t>
  </si>
  <si>
    <t>=IFERROR(K915/F915,"")</t>
  </si>
  <si>
    <t>=IF($P$7="EUR",(K915*1.8)/F915,(K915*1.8)/F915)</t>
  </si>
  <si>
    <t>=IF(VLOOKUP(B915,Product_Group_Discounts,3,FALSE)="",'New Quote Discounts'!$D$7,VLOOKUP(B915,Product_Group_Discounts,3,FALSE))</t>
  </si>
  <si>
    <t>5012568261224</t>
  </si>
  <si>
    <t>=IF($J$7="GBP",K915,IF($J$7="EUR",L915,M915))</t>
  </si>
  <si>
    <t>=(K915-J915)/K915</t>
  </si>
  <si>
    <t>=IFERROR(IF('Price List'!$E$3="QUOTE",K916-(K916*Q916),K916-(K916*L916)-(K916*Q916)),"")</t>
  </si>
  <si>
    <t>=IF($K$7="GBP",NL("First","Sales Price","Unit Price","Item No.","@@"&amp;$G916,"Ending Date","@@","Sales Type","All Customers","Currency Code","@@"),IF($K$7="EUR",NL("First","Sales Price","Unit Price","Item No.","@@"&amp;$G916,"Ending Date","@@","Sales Type","All Customers","Currency Code","@@")*'New Quote Discounts'!$K$3,NL("First","Sales Price","Unit Price","Item No.","@@"&amp;$G916,"Ending Date","@@","Sales Type","All Customers","Currency Code","@@")*'New Quote Discounts'!$K$4))</t>
  </si>
  <si>
    <t>=IFERROR(IF(NL("First","Sales Line Discount","Line Discount %","Code","@@"&amp;$G916,"Sales Type","Customer","Sales Code",$C$3)="",M916,NL("First","Sales Line Discount","Line Discount %","Code","@@"&amp;$G916,"Sales Type","Customer","Sales Code",$C$3)/100),0)</t>
  </si>
  <si>
    <t>=IFERROR(NL("First","Sales Line Discount","Line Discount %","Code","@@"&amp;$B916,"Sales Type","Customer","Sales Code",$C$3,"Type","Item Discount Group")/100,$N916)</t>
  </si>
  <si>
    <t>=IFERROR(K916/F916,"")</t>
  </si>
  <si>
    <t>=IF($P$7="EUR",(K916*1.8)/F916,(K916*1.8)/F916)</t>
  </si>
  <si>
    <t>=IF(VLOOKUP(B916,Product_Group_Discounts,3,FALSE)="",'New Quote Discounts'!$D$7,VLOOKUP(B916,Product_Group_Discounts,3,FALSE))</t>
  </si>
  <si>
    <t>5012568261293</t>
  </si>
  <si>
    <t>=IF($J$7="GBP",K916,IF($J$7="EUR",L916,M916))</t>
  </si>
  <si>
    <t>=(K916-J916)/K916</t>
  </si>
  <si>
    <t>=IFERROR(IF('Price List'!$E$3="QUOTE",K917-(K917*Q917),K917-(K917*L917)-(K917*Q917)),"")</t>
  </si>
  <si>
    <t>=IF($K$7="GBP",NL("First","Sales Price","Unit Price","Item No.","@@"&amp;$G917,"Ending Date","@@","Sales Type","All Customers","Currency Code","@@"),IF($K$7="EUR",NL("First","Sales Price","Unit Price","Item No.","@@"&amp;$G917,"Ending Date","@@","Sales Type","All Customers","Currency Code","@@")*'New Quote Discounts'!$K$3,NL("First","Sales Price","Unit Price","Item No.","@@"&amp;$G917,"Ending Date","@@","Sales Type","All Customers","Currency Code","@@")*'New Quote Discounts'!$K$4))</t>
  </si>
  <si>
    <t>=IFERROR(IF(NL("First","Sales Line Discount","Line Discount %","Code","@@"&amp;$G917,"Sales Type","Customer","Sales Code",$C$3)="",M917,NL("First","Sales Line Discount","Line Discount %","Code","@@"&amp;$G917,"Sales Type","Customer","Sales Code",$C$3)/100),0)</t>
  </si>
  <si>
    <t>=IFERROR(NL("First","Sales Line Discount","Line Discount %","Code","@@"&amp;$B917,"Sales Type","Customer","Sales Code",$C$3,"Type","Item Discount Group")/100,$N917)</t>
  </si>
  <si>
    <t>=IFERROR(K917/F917,"")</t>
  </si>
  <si>
    <t>=IF($P$7="EUR",(K917*1.8)/F917,(K917*1.8)/F917)</t>
  </si>
  <si>
    <t>=IF(VLOOKUP(B917,Product_Group_Discounts,3,FALSE)="",'New Quote Discounts'!$D$7,VLOOKUP(B917,Product_Group_Discounts,3,FALSE))</t>
  </si>
  <si>
    <t>5012568274576</t>
  </si>
  <si>
    <t>=IF($J$7="GBP",K917,IF($J$7="EUR",L917,M917))</t>
  </si>
  <si>
    <t>=(K917-J917)/K917</t>
  </si>
  <si>
    <t>=IFERROR(IF('Price List'!$E$3="QUOTE",K918-(K918*Q918),K918-(K918*L918)-(K918*Q918)),"")</t>
  </si>
  <si>
    <t>=IF($K$7="GBP",NL("First","Sales Price","Unit Price","Item No.","@@"&amp;$G918,"Ending Date","@@","Sales Type","All Customers","Currency Code","@@"),IF($K$7="EUR",NL("First","Sales Price","Unit Price","Item No.","@@"&amp;$G918,"Ending Date","@@","Sales Type","All Customers","Currency Code","@@")*'New Quote Discounts'!$K$3,NL("First","Sales Price","Unit Price","Item No.","@@"&amp;$G918,"Ending Date","@@","Sales Type","All Customers","Currency Code","@@")*'New Quote Discounts'!$K$4))</t>
  </si>
  <si>
    <t>=IFERROR(IF(NL("First","Sales Line Discount","Line Discount %","Code","@@"&amp;$G918,"Sales Type","Customer","Sales Code",$C$3)="",M918,NL("First","Sales Line Discount","Line Discount %","Code","@@"&amp;$G918,"Sales Type","Customer","Sales Code",$C$3)/100),0)</t>
  </si>
  <si>
    <t>=IFERROR(NL("First","Sales Line Discount","Line Discount %","Code","@@"&amp;$B918,"Sales Type","Customer","Sales Code",$C$3,"Type","Item Discount Group")/100,$N918)</t>
  </si>
  <si>
    <t>=IFERROR(K918/F918,"")</t>
  </si>
  <si>
    <t>=IF($P$7="EUR",(K918*1.8)/F918,(K918*1.8)/F918)</t>
  </si>
  <si>
    <t>=IF(VLOOKUP(B918,Product_Group_Discounts,3,FALSE)="",'New Quote Discounts'!$D$7,VLOOKUP(B918,Product_Group_Discounts,3,FALSE))</t>
  </si>
  <si>
    <t>5012568274583</t>
  </si>
  <si>
    <t>=IF($J$7="GBP",K918,IF($J$7="EUR",L918,M918))</t>
  </si>
  <si>
    <t>=(K918-J918)/K918</t>
  </si>
  <si>
    <t>=IFERROR(IF('Price List'!$E$3="QUOTE",K919-(K919*Q919),K919-(K919*L919)-(K919*Q919)),"")</t>
  </si>
  <si>
    <t>=IF($K$7="GBP",NL("First","Sales Price","Unit Price","Item No.","@@"&amp;$G919,"Ending Date","@@","Sales Type","All Customers","Currency Code","@@"),IF($K$7="EUR",NL("First","Sales Price","Unit Price","Item No.","@@"&amp;$G919,"Ending Date","@@","Sales Type","All Customers","Currency Code","@@")*'New Quote Discounts'!$K$3,NL("First","Sales Price","Unit Price","Item No.","@@"&amp;$G919,"Ending Date","@@","Sales Type","All Customers","Currency Code","@@")*'New Quote Discounts'!$K$4))</t>
  </si>
  <si>
    <t>=IFERROR(IF(NL("First","Sales Line Discount","Line Discount %","Code","@@"&amp;$G919,"Sales Type","Customer","Sales Code",$C$3)="",M919,NL("First","Sales Line Discount","Line Discount %","Code","@@"&amp;$G919,"Sales Type","Customer","Sales Code",$C$3)/100),0)</t>
  </si>
  <si>
    <t>=IFERROR(NL("First","Sales Line Discount","Line Discount %","Code","@@"&amp;$B919,"Sales Type","Customer","Sales Code",$C$3,"Type","Item Discount Group")/100,$N919)</t>
  </si>
  <si>
    <t>=IFERROR(K919/F919,"")</t>
  </si>
  <si>
    <t>=IF($P$7="EUR",(K919*1.8)/F919,(K919*1.8)/F919)</t>
  </si>
  <si>
    <t>=IF(VLOOKUP(B919,Product_Group_Discounts,3,FALSE)="",'New Quote Discounts'!$D$7,VLOOKUP(B919,Product_Group_Discounts,3,FALSE))</t>
  </si>
  <si>
    <t>5012568260937</t>
  </si>
  <si>
    <t>=IF($J$7="GBP",K919,IF($J$7="EUR",L919,M919))</t>
  </si>
  <si>
    <t>=(K919-J919)/K919</t>
  </si>
  <si>
    <t>=IFERROR(IF('Price List'!$E$3="QUOTE",K920-(K920*Q920),K920-(K920*L920)-(K920*Q920)),"")</t>
  </si>
  <si>
    <t>=IF($K$7="GBP",NL("First","Sales Price","Unit Price","Item No.","@@"&amp;$G920,"Ending Date","@@","Sales Type","All Customers","Currency Code","@@"),IF($K$7="EUR",NL("First","Sales Price","Unit Price","Item No.","@@"&amp;$G920,"Ending Date","@@","Sales Type","All Customers","Currency Code","@@")*'New Quote Discounts'!$K$3,NL("First","Sales Price","Unit Price","Item No.","@@"&amp;$G920,"Ending Date","@@","Sales Type","All Customers","Currency Code","@@")*'New Quote Discounts'!$K$4))</t>
  </si>
  <si>
    <t>=IFERROR(IF(NL("First","Sales Line Discount","Line Discount %","Code","@@"&amp;$G920,"Sales Type","Customer","Sales Code",$C$3)="",M920,NL("First","Sales Line Discount","Line Discount %","Code","@@"&amp;$G920,"Sales Type","Customer","Sales Code",$C$3)/100),0)</t>
  </si>
  <si>
    <t>=IFERROR(NL("First","Sales Line Discount","Line Discount %","Code","@@"&amp;$B920,"Sales Type","Customer","Sales Code",$C$3,"Type","Item Discount Group")/100,$N920)</t>
  </si>
  <si>
    <t>=IFERROR(K920/F920,"")</t>
  </si>
  <si>
    <t>=IF($P$7="EUR",(K920*1.8)/F920,(K920*1.8)/F920)</t>
  </si>
  <si>
    <t>=IF(VLOOKUP(B920,Product_Group_Discounts,3,FALSE)="",'New Quote Discounts'!$D$7,VLOOKUP(B920,Product_Group_Discounts,3,FALSE))</t>
  </si>
  <si>
    <t>5012568261637</t>
  </si>
  <si>
    <t>=IF($J$7="GBP",K920,IF($J$7="EUR",L920,M920))</t>
  </si>
  <si>
    <t>=(K920-J920)/K920</t>
  </si>
  <si>
    <t>=IFERROR(IF('Price List'!$E$3="QUOTE",K921-(K921*Q921),K921-(K921*L921)-(K921*Q921)),"")</t>
  </si>
  <si>
    <t>=IF($K$7="GBP",NL("First","Sales Price","Unit Price","Item No.","@@"&amp;$G921,"Ending Date","@@","Sales Type","All Customers","Currency Code","@@"),IF($K$7="EUR",NL("First","Sales Price","Unit Price","Item No.","@@"&amp;$G921,"Ending Date","@@","Sales Type","All Customers","Currency Code","@@")*'New Quote Discounts'!$K$3,NL("First","Sales Price","Unit Price","Item No.","@@"&amp;$G921,"Ending Date","@@","Sales Type","All Customers","Currency Code","@@")*'New Quote Discounts'!$K$4))</t>
  </si>
  <si>
    <t>=IFERROR(IF(NL("First","Sales Line Discount","Line Discount %","Code","@@"&amp;$G921,"Sales Type","Customer","Sales Code",$C$3)="",M921,NL("First","Sales Line Discount","Line Discount %","Code","@@"&amp;$G921,"Sales Type","Customer","Sales Code",$C$3)/100),0)</t>
  </si>
  <si>
    <t>=IFERROR(NL("First","Sales Line Discount","Line Discount %","Code","@@"&amp;$B921,"Sales Type","Customer","Sales Code",$C$3,"Type","Item Discount Group")/100,$N921)</t>
  </si>
  <si>
    <t>=IFERROR(K921/F921,"")</t>
  </si>
  <si>
    <t>=IF($P$7="EUR",(K921*1.8)/F921,(K921*1.8)/F921)</t>
  </si>
  <si>
    <t>=IF(VLOOKUP(B921,Product_Group_Discounts,3,FALSE)="",'New Quote Discounts'!$D$7,VLOOKUP(B921,Product_Group_Discounts,3,FALSE))</t>
  </si>
  <si>
    <t>5012568261491</t>
  </si>
  <si>
    <t>=IF($J$7="GBP",K921,IF($J$7="EUR",L921,M921))</t>
  </si>
  <si>
    <t>=(K921-J921)/K921</t>
  </si>
  <si>
    <t>=IFERROR(IF('Price List'!$E$3="QUOTE",K922-(K922*Q922),K922-(K922*L922)-(K922*Q922)),"")</t>
  </si>
  <si>
    <t>=IF($K$7="GBP",NL("First","Sales Price","Unit Price","Item No.","@@"&amp;$G922,"Ending Date","@@","Sales Type","All Customers","Currency Code","@@"),IF($K$7="EUR",NL("First","Sales Price","Unit Price","Item No.","@@"&amp;$G922,"Ending Date","@@","Sales Type","All Customers","Currency Code","@@")*'New Quote Discounts'!$K$3,NL("First","Sales Price","Unit Price","Item No.","@@"&amp;$G922,"Ending Date","@@","Sales Type","All Customers","Currency Code","@@")*'New Quote Discounts'!$K$4))</t>
  </si>
  <si>
    <t>=IFERROR(IF(NL("First","Sales Line Discount","Line Discount %","Code","@@"&amp;$G922,"Sales Type","Customer","Sales Code",$C$3)="",M922,NL("First","Sales Line Discount","Line Discount %","Code","@@"&amp;$G922,"Sales Type","Customer","Sales Code",$C$3)/100),0)</t>
  </si>
  <si>
    <t>=IFERROR(NL("First","Sales Line Discount","Line Discount %","Code","@@"&amp;$B922,"Sales Type","Customer","Sales Code",$C$3,"Type","Item Discount Group")/100,$N922)</t>
  </si>
  <si>
    <t>=IFERROR(K922/F922,"")</t>
  </si>
  <si>
    <t>=IF($P$7="EUR",(K922*1.8)/F922,(K922*1.8)/F922)</t>
  </si>
  <si>
    <t>=IF(VLOOKUP(B922,Product_Group_Discounts,3,FALSE)="",'New Quote Discounts'!$D$7,VLOOKUP(B922,Product_Group_Discounts,3,FALSE))</t>
  </si>
  <si>
    <t>5012568261507</t>
  </si>
  <si>
    <t>=IF($J$7="GBP",K922,IF($J$7="EUR",L922,M922))</t>
  </si>
  <si>
    <t>=(K922-J922)/K922</t>
  </si>
  <si>
    <t>=IFERROR(IF('Price List'!$E$3="QUOTE",K923-(K923*Q923),K923-(K923*L923)-(K923*Q923)),"")</t>
  </si>
  <si>
    <t>=IF($K$7="GBP",NL("First","Sales Price","Unit Price","Item No.","@@"&amp;$G923,"Ending Date","@@","Sales Type","All Customers","Currency Code","@@"),IF($K$7="EUR",NL("First","Sales Price","Unit Price","Item No.","@@"&amp;$G923,"Ending Date","@@","Sales Type","All Customers","Currency Code","@@")*'New Quote Discounts'!$K$3,NL("First","Sales Price","Unit Price","Item No.","@@"&amp;$G923,"Ending Date","@@","Sales Type","All Customers","Currency Code","@@")*'New Quote Discounts'!$K$4))</t>
  </si>
  <si>
    <t>=IFERROR(IF(NL("First","Sales Line Discount","Line Discount %","Code","@@"&amp;$G923,"Sales Type","Customer","Sales Code",$C$3)="",M923,NL("First","Sales Line Discount","Line Discount %","Code","@@"&amp;$G923,"Sales Type","Customer","Sales Code",$C$3)/100),0)</t>
  </si>
  <si>
    <t>=IFERROR(NL("First","Sales Line Discount","Line Discount %","Code","@@"&amp;$B923,"Sales Type","Customer","Sales Code",$C$3,"Type","Item Discount Group")/100,$N923)</t>
  </si>
  <si>
    <t>=IFERROR(K923/F923,"")</t>
  </si>
  <si>
    <t>=IF($P$7="EUR",(K923*1.8)/F923,(K923*1.8)/F923)</t>
  </si>
  <si>
    <t>=IF(VLOOKUP(B923,Product_Group_Discounts,3,FALSE)="",'New Quote Discounts'!$D$7,VLOOKUP(B923,Product_Group_Discounts,3,FALSE))</t>
  </si>
  <si>
    <t>5012568261439</t>
  </si>
  <si>
    <t>=IF($J$7="GBP",K923,IF($J$7="EUR",L923,M923))</t>
  </si>
  <si>
    <t>=(K923-J923)/K923</t>
  </si>
  <si>
    <t>=IFERROR(IF('Price List'!$E$3="QUOTE",K924-(K924*Q924),K924-(K924*L924)-(K924*Q924)),"")</t>
  </si>
  <si>
    <t>=IF($K$7="GBP",NL("First","Sales Price","Unit Price","Item No.","@@"&amp;$G924,"Ending Date","@@","Sales Type","All Customers","Currency Code","@@"),IF($K$7="EUR",NL("First","Sales Price","Unit Price","Item No.","@@"&amp;$G924,"Ending Date","@@","Sales Type","All Customers","Currency Code","@@")*'New Quote Discounts'!$K$3,NL("First","Sales Price","Unit Price","Item No.","@@"&amp;$G924,"Ending Date","@@","Sales Type","All Customers","Currency Code","@@")*'New Quote Discounts'!$K$4))</t>
  </si>
  <si>
    <t>=IFERROR(IF(NL("First","Sales Line Discount","Line Discount %","Code","@@"&amp;$G924,"Sales Type","Customer","Sales Code",$C$3)="",M924,NL("First","Sales Line Discount","Line Discount %","Code","@@"&amp;$G924,"Sales Type","Customer","Sales Code",$C$3)/100),0)</t>
  </si>
  <si>
    <t>=IFERROR(NL("First","Sales Line Discount","Line Discount %","Code","@@"&amp;$B924,"Sales Type","Customer","Sales Code",$C$3,"Type","Item Discount Group")/100,$N924)</t>
  </si>
  <si>
    <t>=IFERROR(K924/F924,"")</t>
  </si>
  <si>
    <t>=IF($P$7="EUR",(K924*1.8)/F924,(K924*1.8)/F924)</t>
  </si>
  <si>
    <t>=IF(VLOOKUP(B924,Product_Group_Discounts,3,FALSE)="",'New Quote Discounts'!$D$7,VLOOKUP(B924,Product_Group_Discounts,3,FALSE))</t>
  </si>
  <si>
    <t>5012568261569</t>
  </si>
  <si>
    <t>=IF($J$7="GBP",K924,IF($J$7="EUR",L924,M924))</t>
  </si>
  <si>
    <t>=(K924-J924)/K924</t>
  </si>
  <si>
    <t>=IFERROR(IF('Price List'!$E$3="QUOTE",K925-(K925*Q925),K925-(K925*L925)-(K925*Q925)),"")</t>
  </si>
  <si>
    <t>=IF($K$7="GBP",NL("First","Sales Price","Unit Price","Item No.","@@"&amp;$G925,"Ending Date","@@","Sales Type","All Customers","Currency Code","@@"),IF($K$7="EUR",NL("First","Sales Price","Unit Price","Item No.","@@"&amp;$G925,"Ending Date","@@","Sales Type","All Customers","Currency Code","@@")*'New Quote Discounts'!$K$3,NL("First","Sales Price","Unit Price","Item No.","@@"&amp;$G925,"Ending Date","@@","Sales Type","All Customers","Currency Code","@@")*'New Quote Discounts'!$K$4))</t>
  </si>
  <si>
    <t>=IFERROR(IF(NL("First","Sales Line Discount","Line Discount %","Code","@@"&amp;$G925,"Sales Type","Customer","Sales Code",$C$3)="",M925,NL("First","Sales Line Discount","Line Discount %","Code","@@"&amp;$G925,"Sales Type","Customer","Sales Code",$C$3)/100),0)</t>
  </si>
  <si>
    <t>=IFERROR(NL("First","Sales Line Discount","Line Discount %","Code","@@"&amp;$B925,"Sales Type","Customer","Sales Code",$C$3,"Type","Item Discount Group")/100,$N925)</t>
  </si>
  <si>
    <t>=IFERROR(K925/F925,"")</t>
  </si>
  <si>
    <t>=IF($P$7="EUR",(K925*1.8)/F925,(K925*1.8)/F925)</t>
  </si>
  <si>
    <t>=IF(VLOOKUP(B925,Product_Group_Discounts,3,FALSE)="",'New Quote Discounts'!$D$7,VLOOKUP(B925,Product_Group_Discounts,3,FALSE))</t>
  </si>
  <si>
    <t>5012568261576</t>
  </si>
  <si>
    <t>=IF($J$7="GBP",K925,IF($J$7="EUR",L925,M925))</t>
  </si>
  <si>
    <t>=(K925-J925)/K925</t>
  </si>
  <si>
    <t>=IFERROR(IF('Price List'!$E$3="QUOTE",K926-(K926*Q926),K926-(K926*L926)-(K926*Q926)),"")</t>
  </si>
  <si>
    <t>=IF($K$7="GBP",NL("First","Sales Price","Unit Price","Item No.","@@"&amp;$G926,"Ending Date","@@","Sales Type","All Customers","Currency Code","@@"),IF($K$7="EUR",NL("First","Sales Price","Unit Price","Item No.","@@"&amp;$G926,"Ending Date","@@","Sales Type","All Customers","Currency Code","@@")*'New Quote Discounts'!$K$3,NL("First","Sales Price","Unit Price","Item No.","@@"&amp;$G926,"Ending Date","@@","Sales Type","All Customers","Currency Code","@@")*'New Quote Discounts'!$K$4))</t>
  </si>
  <si>
    <t>=IFERROR(IF(NL("First","Sales Line Discount","Line Discount %","Code","@@"&amp;$G926,"Sales Type","Customer","Sales Code",$C$3)="",M926,NL("First","Sales Line Discount","Line Discount %","Code","@@"&amp;$G926,"Sales Type","Customer","Sales Code",$C$3)/100),0)</t>
  </si>
  <si>
    <t>=IFERROR(NL("First","Sales Line Discount","Line Discount %","Code","@@"&amp;$B926,"Sales Type","Customer","Sales Code",$C$3,"Type","Item Discount Group")/100,$N926)</t>
  </si>
  <si>
    <t>=IFERROR(K926/F926,"")</t>
  </si>
  <si>
    <t>=IF($P$7="EUR",(K926*1.8)/F926,(K926*1.8)/F926)</t>
  </si>
  <si>
    <t>=IF(VLOOKUP(B926,Product_Group_Discounts,3,FALSE)="",'New Quote Discounts'!$D$7,VLOOKUP(B926,Product_Group_Discounts,3,FALSE))</t>
  </si>
  <si>
    <t>5012568261262</t>
  </si>
  <si>
    <t>=IF($J$7="GBP",K926,IF($J$7="EUR",L926,M926))</t>
  </si>
  <si>
    <t>=(K926-J926)/K926</t>
  </si>
  <si>
    <t>=IFERROR(IF('Price List'!$E$3="QUOTE",K927-(K927*Q927),K927-(K927*L927)-(K927*Q927)),"")</t>
  </si>
  <si>
    <t>=IF($K$7="GBP",NL("First","Sales Price","Unit Price","Item No.","@@"&amp;$G927,"Ending Date","@@","Sales Type","All Customers","Currency Code","@@"),IF($K$7="EUR",NL("First","Sales Price","Unit Price","Item No.","@@"&amp;$G927,"Ending Date","@@","Sales Type","All Customers","Currency Code","@@")*'New Quote Discounts'!$K$3,NL("First","Sales Price","Unit Price","Item No.","@@"&amp;$G927,"Ending Date","@@","Sales Type","All Customers","Currency Code","@@")*'New Quote Discounts'!$K$4))</t>
  </si>
  <si>
    <t>=IFERROR(IF(NL("First","Sales Line Discount","Line Discount %","Code","@@"&amp;$G927,"Sales Type","Customer","Sales Code",$C$3)="",M927,NL("First","Sales Line Discount","Line Discount %","Code","@@"&amp;$G927,"Sales Type","Customer","Sales Code",$C$3)/100),0)</t>
  </si>
  <si>
    <t>=IFERROR(NL("First","Sales Line Discount","Line Discount %","Code","@@"&amp;$B927,"Sales Type","Customer","Sales Code",$C$3,"Type","Item Discount Group")/100,$N927)</t>
  </si>
  <si>
    <t>=IFERROR(K927/F927,"")</t>
  </si>
  <si>
    <t>=IF($P$7="EUR",(K927*1.8)/F927,(K927*1.8)/F927)</t>
  </si>
  <si>
    <t>=IF(VLOOKUP(B927,Product_Group_Discounts,3,FALSE)="",'New Quote Discounts'!$D$7,VLOOKUP(B927,Product_Group_Discounts,3,FALSE))</t>
  </si>
  <si>
    <t>5012568274613</t>
  </si>
  <si>
    <t>=IF($J$7="GBP",K927,IF($J$7="EUR",L927,M927))</t>
  </si>
  <si>
    <t>=(K927-J927)/K927</t>
  </si>
  <si>
    <t>=IFERROR(IF('Price List'!$E$3="QUOTE",K928-(K928*Q928),K928-(K928*L928)-(K928*Q928)),"")</t>
  </si>
  <si>
    <t>=IF($K$7="GBP",NL("First","Sales Price","Unit Price","Item No.","@@"&amp;$G928,"Ending Date","@@","Sales Type","All Customers","Currency Code","@@"),IF($K$7="EUR",NL("First","Sales Price","Unit Price","Item No.","@@"&amp;$G928,"Ending Date","@@","Sales Type","All Customers","Currency Code","@@")*'New Quote Discounts'!$K$3,NL("First","Sales Price","Unit Price","Item No.","@@"&amp;$G928,"Ending Date","@@","Sales Type","All Customers","Currency Code","@@")*'New Quote Discounts'!$K$4))</t>
  </si>
  <si>
    <t>=IFERROR(IF(NL("First","Sales Line Discount","Line Discount %","Code","@@"&amp;$G928,"Sales Type","Customer","Sales Code",$C$3)="",M928,NL("First","Sales Line Discount","Line Discount %","Code","@@"&amp;$G928,"Sales Type","Customer","Sales Code",$C$3)/100),0)</t>
  </si>
  <si>
    <t>=IFERROR(NL("First","Sales Line Discount","Line Discount %","Code","@@"&amp;$B928,"Sales Type","Customer","Sales Code",$C$3,"Type","Item Discount Group")/100,$N928)</t>
  </si>
  <si>
    <t>=IFERROR(K928/F928,"")</t>
  </si>
  <si>
    <t>=IF($P$7="EUR",(K928*1.8)/F928,(K928*1.8)/F928)</t>
  </si>
  <si>
    <t>=IF(VLOOKUP(B928,Product_Group_Discounts,3,FALSE)="",'New Quote Discounts'!$D$7,VLOOKUP(B928,Product_Group_Discounts,3,FALSE))</t>
  </si>
  <si>
    <t>5012568274620</t>
  </si>
  <si>
    <t>=IF($J$7="GBP",K928,IF($J$7="EUR",L928,M928))</t>
  </si>
  <si>
    <t>=(K928-J928)/K928</t>
  </si>
  <si>
    <t>=IFERROR(IF('Price List'!$E$3="QUOTE",K929-(K929*Q929),K929-(K929*L929)-(K929*Q929)),"")</t>
  </si>
  <si>
    <t>=IF($K$7="GBP",NL("First","Sales Price","Unit Price","Item No.","@@"&amp;$G929,"Ending Date","@@","Sales Type","All Customers","Currency Code","@@"),IF($K$7="EUR",NL("First","Sales Price","Unit Price","Item No.","@@"&amp;$G929,"Ending Date","@@","Sales Type","All Customers","Currency Code","@@")*'New Quote Discounts'!$K$3,NL("First","Sales Price","Unit Price","Item No.","@@"&amp;$G929,"Ending Date","@@","Sales Type","All Customers","Currency Code","@@")*'New Quote Discounts'!$K$4))</t>
  </si>
  <si>
    <t>=IFERROR(IF(NL("First","Sales Line Discount","Line Discount %","Code","@@"&amp;$G929,"Sales Type","Customer","Sales Code",$C$3)="",M929,NL("First","Sales Line Discount","Line Discount %","Code","@@"&amp;$G929,"Sales Type","Customer","Sales Code",$C$3)/100),0)</t>
  </si>
  <si>
    <t>=IFERROR(NL("First","Sales Line Discount","Line Discount %","Code","@@"&amp;$B929,"Sales Type","Customer","Sales Code",$C$3,"Type","Item Discount Group")/100,$N929)</t>
  </si>
  <si>
    <t>=IFERROR(K929/F929,"")</t>
  </si>
  <si>
    <t>=IF($P$7="EUR",(K929*1.8)/F929,(K929*1.8)/F929)</t>
  </si>
  <si>
    <t>=IF(VLOOKUP(B929,Product_Group_Discounts,3,FALSE)="",'New Quote Discounts'!$D$7,VLOOKUP(B929,Product_Group_Discounts,3,FALSE))</t>
  </si>
  <si>
    <t>5012568261910</t>
  </si>
  <si>
    <t>=IF($J$7="GBP",K929,IF($J$7="EUR",L929,M929))</t>
  </si>
  <si>
    <t>=(K929-J929)/K929</t>
  </si>
  <si>
    <t>=IFERROR(IF('Price List'!$E$3="QUOTE",K930-(K930*Q930),K930-(K930*L930)-(K930*Q930)),"")</t>
  </si>
  <si>
    <t>=IF($K$7="GBP",NL("First","Sales Price","Unit Price","Item No.","@@"&amp;$G930,"Ending Date","@@","Sales Type","All Customers","Currency Code","@@"),IF($K$7="EUR",NL("First","Sales Price","Unit Price","Item No.","@@"&amp;$G930,"Ending Date","@@","Sales Type","All Customers","Currency Code","@@")*'New Quote Discounts'!$K$3,NL("First","Sales Price","Unit Price","Item No.","@@"&amp;$G930,"Ending Date","@@","Sales Type","All Customers","Currency Code","@@")*'New Quote Discounts'!$K$4))</t>
  </si>
  <si>
    <t>=IFERROR(IF(NL("First","Sales Line Discount","Line Discount %","Code","@@"&amp;$G930,"Sales Type","Customer","Sales Code",$C$3)="",M930,NL("First","Sales Line Discount","Line Discount %","Code","@@"&amp;$G930,"Sales Type","Customer","Sales Code",$C$3)/100),0)</t>
  </si>
  <si>
    <t>=IFERROR(NL("First","Sales Line Discount","Line Discount %","Code","@@"&amp;$B930,"Sales Type","Customer","Sales Code",$C$3,"Type","Item Discount Group")/100,$N930)</t>
  </si>
  <si>
    <t>=IFERROR(K930/F930,"")</t>
  </si>
  <si>
    <t>=IF($P$7="EUR",(K930*1.8)/F930,(K930*1.8)/F930)</t>
  </si>
  <si>
    <t>=IF(VLOOKUP(B930,Product_Group_Discounts,3,FALSE)="",'New Quote Discounts'!$D$7,VLOOKUP(B930,Product_Group_Discounts,3,FALSE))</t>
  </si>
  <si>
    <t>5012568261927</t>
  </si>
  <si>
    <t>=IF($J$7="GBP",K930,IF($J$7="EUR",L930,M930))</t>
  </si>
  <si>
    <t>=(K930-J930)/K930</t>
  </si>
  <si>
    <t>=IFERROR(IF('Price List'!$E$3="QUOTE",K931-(K931*Q931),K931-(K931*L931)-(K931*Q931)),"")</t>
  </si>
  <si>
    <t>=IF($K$7="GBP",NL("First","Sales Price","Unit Price","Item No.","@@"&amp;$G931,"Ending Date","@@","Sales Type","All Customers","Currency Code","@@"),IF($K$7="EUR",NL("First","Sales Price","Unit Price","Item No.","@@"&amp;$G931,"Ending Date","@@","Sales Type","All Customers","Currency Code","@@")*'New Quote Discounts'!$K$3,NL("First","Sales Price","Unit Price","Item No.","@@"&amp;$G931,"Ending Date","@@","Sales Type","All Customers","Currency Code","@@")*'New Quote Discounts'!$K$4))</t>
  </si>
  <si>
    <t>=IFERROR(IF(NL("First","Sales Line Discount","Line Discount %","Code","@@"&amp;$G931,"Sales Type","Customer","Sales Code",$C$3)="",M931,NL("First","Sales Line Discount","Line Discount %","Code","@@"&amp;$G931,"Sales Type","Customer","Sales Code",$C$3)/100),0)</t>
  </si>
  <si>
    <t>=IFERROR(NL("First","Sales Line Discount","Line Discount %","Code","@@"&amp;$B931,"Sales Type","Customer","Sales Code",$C$3,"Type","Item Discount Group")/100,$N931)</t>
  </si>
  <si>
    <t>=IFERROR(K931/F931,"")</t>
  </si>
  <si>
    <t>=IF($P$7="EUR",(K931*1.8)/F931,(K931*1.8)/F931)</t>
  </si>
  <si>
    <t>=IF(VLOOKUP(B931,Product_Group_Discounts,3,FALSE)="",'New Quote Discounts'!$D$7,VLOOKUP(B931,Product_Group_Discounts,3,FALSE))</t>
  </si>
  <si>
    <t>5012568261057</t>
  </si>
  <si>
    <t>=IF($J$7="GBP",K931,IF($J$7="EUR",L931,M931))</t>
  </si>
  <si>
    <t>=(K931-J931)/K931</t>
  </si>
  <si>
    <t>=IFERROR(IF('Price List'!$E$3="QUOTE",K932-(K932*Q932),K932-(K932*L932)-(K932*Q932)),"")</t>
  </si>
  <si>
    <t>=IF($K$7="GBP",NL("First","Sales Price","Unit Price","Item No.","@@"&amp;$G932,"Ending Date","@@","Sales Type","All Customers","Currency Code","@@"),IF($K$7="EUR",NL("First","Sales Price","Unit Price","Item No.","@@"&amp;$G932,"Ending Date","@@","Sales Type","All Customers","Currency Code","@@")*'New Quote Discounts'!$K$3,NL("First","Sales Price","Unit Price","Item No.","@@"&amp;$G932,"Ending Date","@@","Sales Type","All Customers","Currency Code","@@")*'New Quote Discounts'!$K$4))</t>
  </si>
  <si>
    <t>=IFERROR(IF(NL("First","Sales Line Discount","Line Discount %","Code","@@"&amp;$G932,"Sales Type","Customer","Sales Code",$C$3)="",M932,NL("First","Sales Line Discount","Line Discount %","Code","@@"&amp;$G932,"Sales Type","Customer","Sales Code",$C$3)/100),0)</t>
  </si>
  <si>
    <t>=IFERROR(NL("First","Sales Line Discount","Line Discount %","Code","@@"&amp;$B932,"Sales Type","Customer","Sales Code",$C$3,"Type","Item Discount Group")/100,$N932)</t>
  </si>
  <si>
    <t>=IFERROR(K932/F932,"")</t>
  </si>
  <si>
    <t>=IF($P$7="EUR",(K932*1.8)/F932,(K932*1.8)/F932)</t>
  </si>
  <si>
    <t>=IF(VLOOKUP(B932,Product_Group_Discounts,3,FALSE)="",'New Quote Discounts'!$D$7,VLOOKUP(B932,Product_Group_Discounts,3,FALSE))</t>
  </si>
  <si>
    <t>=IF($J$7="GBP",K932,IF($J$7="EUR",L932,M932))</t>
  </si>
  <si>
    <t>=(K932-J932)/K932</t>
  </si>
  <si>
    <t>2.91999999999825</t>
  </si>
  <si>
    <t>=IFERROR(IF('Price List'!$E$3="QUOTE",K933-(K933*Q933),K933-(K933*L933)-(K933*Q933)),"")</t>
  </si>
  <si>
    <t>=IF($K$7="GBP",NL("First","Sales Price","Unit Price","Item No.","@@"&amp;$G933,"Ending Date","@@","Sales Type","All Customers","Currency Code","@@"),IF($K$7="EUR",NL("First","Sales Price","Unit Price","Item No.","@@"&amp;$G933,"Ending Date","@@","Sales Type","All Customers","Currency Code","@@")*'New Quote Discounts'!$K$3,NL("First","Sales Price","Unit Price","Item No.","@@"&amp;$G933,"Ending Date","@@","Sales Type","All Customers","Currency Code","@@")*'New Quote Discounts'!$K$4))</t>
  </si>
  <si>
    <t>=IFERROR(IF(NL("First","Sales Line Discount","Line Discount %","Code","@@"&amp;$G933,"Sales Type","Customer","Sales Code",$C$3)="",M933,NL("First","Sales Line Discount","Line Discount %","Code","@@"&amp;$G933,"Sales Type","Customer","Sales Code",$C$3)/100),0)</t>
  </si>
  <si>
    <t>=IFERROR(NL("First","Sales Line Discount","Line Discount %","Code","@@"&amp;$B933,"Sales Type","Customer","Sales Code",$C$3,"Type","Item Discount Group")/100,$N933)</t>
  </si>
  <si>
    <t>=IFERROR(K933/F933,"")</t>
  </si>
  <si>
    <t>=IF($P$7="EUR",(K933*1.8)/F933,(K933*1.8)/F933)</t>
  </si>
  <si>
    <t>=IF(VLOOKUP(B933,Product_Group_Discounts,3,FALSE)="",'New Quote Discounts'!$D$7,VLOOKUP(B933,Product_Group_Discounts,3,FALSE))</t>
  </si>
  <si>
    <t>5012568264706</t>
  </si>
  <si>
    <t>=IF($J$7="GBP",K933,IF($J$7="EUR",L933,M933))</t>
  </si>
  <si>
    <t>=(K933-J933)/K933</t>
  </si>
  <si>
    <t>5.83999999999651</t>
  </si>
  <si>
    <t>=IFERROR(IF('Price List'!$E$3="QUOTE",K934-(K934*Q934),K934-(K934*L934)-(K934*Q934)),"")</t>
  </si>
  <si>
    <t>=IF($K$7="GBP",NL("First","Sales Price","Unit Price","Item No.","@@"&amp;$G934,"Ending Date","@@","Sales Type","All Customers","Currency Code","@@"),IF($K$7="EUR",NL("First","Sales Price","Unit Price","Item No.","@@"&amp;$G934,"Ending Date","@@","Sales Type","All Customers","Currency Code","@@")*'New Quote Discounts'!$K$3,NL("First","Sales Price","Unit Price","Item No.","@@"&amp;$G934,"Ending Date","@@","Sales Type","All Customers","Currency Code","@@")*'New Quote Discounts'!$K$4))</t>
  </si>
  <si>
    <t>=IFERROR(IF(NL("First","Sales Line Discount","Line Discount %","Code","@@"&amp;$G934,"Sales Type","Customer","Sales Code",$C$3)="",M934,NL("First","Sales Line Discount","Line Discount %","Code","@@"&amp;$G934,"Sales Type","Customer","Sales Code",$C$3)/100),0)</t>
  </si>
  <si>
    <t>=IFERROR(NL("First","Sales Line Discount","Line Discount %","Code","@@"&amp;$B934,"Sales Type","Customer","Sales Code",$C$3,"Type","Item Discount Group")/100,$N934)</t>
  </si>
  <si>
    <t>=IFERROR(K934/F934,"")</t>
  </si>
  <si>
    <t>=IF($P$7="EUR",(K934*1.8)/F934,(K934*1.8)/F934)</t>
  </si>
  <si>
    <t>=IF(VLOOKUP(B934,Product_Group_Discounts,3,FALSE)="",'New Quote Discounts'!$D$7,VLOOKUP(B934,Product_Group_Discounts,3,FALSE))</t>
  </si>
  <si>
    <t>5012568264713</t>
  </si>
  <si>
    <t>=IF($J$7="GBP",K934,IF($J$7="EUR",L934,M934))</t>
  </si>
  <si>
    <t>=(K934-J934)/K934</t>
  </si>
  <si>
    <t>=IFERROR(IF('Price List'!$E$3="QUOTE",K935-(K935*Q935),K935-(K935*L935)-(K935*Q935)),"")</t>
  </si>
  <si>
    <t>=IF($K$7="GBP",NL("First","Sales Price","Unit Price","Item No.","@@"&amp;$G935,"Ending Date","@@","Sales Type","All Customers","Currency Code","@@"),IF($K$7="EUR",NL("First","Sales Price","Unit Price","Item No.","@@"&amp;$G935,"Ending Date","@@","Sales Type","All Customers","Currency Code","@@")*'New Quote Discounts'!$K$3,NL("First","Sales Price","Unit Price","Item No.","@@"&amp;$G935,"Ending Date","@@","Sales Type","All Customers","Currency Code","@@")*'New Quote Discounts'!$K$4))</t>
  </si>
  <si>
    <t>=IFERROR(IF(NL("First","Sales Line Discount","Line Discount %","Code","@@"&amp;$G935,"Sales Type","Customer","Sales Code",$C$3)="",M935,NL("First","Sales Line Discount","Line Discount %","Code","@@"&amp;$G935,"Sales Type","Customer","Sales Code",$C$3)/100),0)</t>
  </si>
  <si>
    <t>=IFERROR(NL("First","Sales Line Discount","Line Discount %","Code","@@"&amp;$B935,"Sales Type","Customer","Sales Code",$C$3,"Type","Item Discount Group")/100,$N935)</t>
  </si>
  <si>
    <t>=IFERROR(K935/F935,"")</t>
  </si>
  <si>
    <t>=IF($P$7="EUR",(K935*1.8)/F935,(K935*1.8)/F935)</t>
  </si>
  <si>
    <t>=IF(VLOOKUP(B935,Product_Group_Discounts,3,FALSE)="",'New Quote Discounts'!$D$7,VLOOKUP(B935,Product_Group_Discounts,3,FALSE))</t>
  </si>
  <si>
    <t>5012568264683</t>
  </si>
  <si>
    <t>=IF($J$7="GBP",K935,IF($J$7="EUR",L935,M935))</t>
  </si>
  <si>
    <t>=(K935-J935)/K935</t>
  </si>
  <si>
    <t>=IFERROR(IF('Price List'!$E$3="QUOTE",K936-(K936*Q936),K936-(K936*L936)-(K936*Q936)),"")</t>
  </si>
  <si>
    <t>=IF($K$7="GBP",NL("First","Sales Price","Unit Price","Item No.","@@"&amp;$G936,"Ending Date","@@","Sales Type","All Customers","Currency Code","@@"),IF($K$7="EUR",NL("First","Sales Price","Unit Price","Item No.","@@"&amp;$G936,"Ending Date","@@","Sales Type","All Customers","Currency Code","@@")*'New Quote Discounts'!$K$3,NL("First","Sales Price","Unit Price","Item No.","@@"&amp;$G936,"Ending Date","@@","Sales Type","All Customers","Currency Code","@@")*'New Quote Discounts'!$K$4))</t>
  </si>
  <si>
    <t>=IFERROR(IF(NL("First","Sales Line Discount","Line Discount %","Code","@@"&amp;$G936,"Sales Type","Customer","Sales Code",$C$3)="",M936,NL("First","Sales Line Discount","Line Discount %","Code","@@"&amp;$G936,"Sales Type","Customer","Sales Code",$C$3)/100),0)</t>
  </si>
  <si>
    <t>=IFERROR(NL("First","Sales Line Discount","Line Discount %","Code","@@"&amp;$B936,"Sales Type","Customer","Sales Code",$C$3,"Type","Item Discount Group")/100,$N936)</t>
  </si>
  <si>
    <t>=IFERROR(K936/F936,"")</t>
  </si>
  <si>
    <t>=IF($P$7="EUR",(K936*1.8)/F936,(K936*1.8)/F936)</t>
  </si>
  <si>
    <t>=IF(VLOOKUP(B936,Product_Group_Discounts,3,FALSE)="",'New Quote Discounts'!$D$7,VLOOKUP(B936,Product_Group_Discounts,3,FALSE))</t>
  </si>
  <si>
    <t>5012568264690</t>
  </si>
  <si>
    <t>=IF($J$7="GBP",K936,IF($J$7="EUR",L936,M936))</t>
  </si>
  <si>
    <t>=(K936-J936)/K936</t>
  </si>
  <si>
    <t>4.58999999999651</t>
  </si>
  <si>
    <t>=IFERROR(IF('Price List'!$E$3="QUOTE",K937-(K937*Q937),K937-(K937*L937)-(K937*Q937)),"")</t>
  </si>
  <si>
    <t>=IF($K$7="GBP",NL("First","Sales Price","Unit Price","Item No.","@@"&amp;$G937,"Ending Date","@@","Sales Type","All Customers","Currency Code","@@"),IF($K$7="EUR",NL("First","Sales Price","Unit Price","Item No.","@@"&amp;$G937,"Ending Date","@@","Sales Type","All Customers","Currency Code","@@")*'New Quote Discounts'!$K$3,NL("First","Sales Price","Unit Price","Item No.","@@"&amp;$G937,"Ending Date","@@","Sales Type","All Customers","Currency Code","@@")*'New Quote Discounts'!$K$4))</t>
  </si>
  <si>
    <t>=IFERROR(IF(NL("First","Sales Line Discount","Line Discount %","Code","@@"&amp;$G937,"Sales Type","Customer","Sales Code",$C$3)="",M937,NL("First","Sales Line Discount","Line Discount %","Code","@@"&amp;$G937,"Sales Type","Customer","Sales Code",$C$3)/100),0)</t>
  </si>
  <si>
    <t>=IFERROR(NL("First","Sales Line Discount","Line Discount %","Code","@@"&amp;$B937,"Sales Type","Customer","Sales Code",$C$3,"Type","Item Discount Group")/100,$N937)</t>
  </si>
  <si>
    <t>=IFERROR(K937/F937,"")</t>
  </si>
  <si>
    <t>=IF($P$7="EUR",(K937*1.8)/F937,(K937*1.8)/F937)</t>
  </si>
  <si>
    <t>=IF(VLOOKUP(B937,Product_Group_Discounts,3,FALSE)="",'New Quote Discounts'!$D$7,VLOOKUP(B937,Product_Group_Discounts,3,FALSE))</t>
  </si>
  <si>
    <t>5012568264744</t>
  </si>
  <si>
    <t>=IF($J$7="GBP",K937,IF($J$7="EUR",L937,M937))</t>
  </si>
  <si>
    <t>=(K937-J937)/K937</t>
  </si>
  <si>
    <t>9.17999999999302</t>
  </si>
  <si>
    <t>=IFERROR(IF('Price List'!$E$3="QUOTE",K938-(K938*Q938),K938-(K938*L938)-(K938*Q938)),"")</t>
  </si>
  <si>
    <t>=IF($K$7="GBP",NL("First","Sales Price","Unit Price","Item No.","@@"&amp;$G938,"Ending Date","@@","Sales Type","All Customers","Currency Code","@@"),IF($K$7="EUR",NL("First","Sales Price","Unit Price","Item No.","@@"&amp;$G938,"Ending Date","@@","Sales Type","All Customers","Currency Code","@@")*'New Quote Discounts'!$K$3,NL("First","Sales Price","Unit Price","Item No.","@@"&amp;$G938,"Ending Date","@@","Sales Type","All Customers","Currency Code","@@")*'New Quote Discounts'!$K$4))</t>
  </si>
  <si>
    <t>=IFERROR(IF(NL("First","Sales Line Discount","Line Discount %","Code","@@"&amp;$G938,"Sales Type","Customer","Sales Code",$C$3)="",M938,NL("First","Sales Line Discount","Line Discount %","Code","@@"&amp;$G938,"Sales Type","Customer","Sales Code",$C$3)/100),0)</t>
  </si>
  <si>
    <t>=IFERROR(NL("First","Sales Line Discount","Line Discount %","Code","@@"&amp;$B938,"Sales Type","Customer","Sales Code",$C$3,"Type","Item Discount Group")/100,$N938)</t>
  </si>
  <si>
    <t>=IFERROR(K938/F938,"")</t>
  </si>
  <si>
    <t>=IF($P$7="EUR",(K938*1.8)/F938,(K938*1.8)/F938)</t>
  </si>
  <si>
    <t>=IF(VLOOKUP(B938,Product_Group_Discounts,3,FALSE)="",'New Quote Discounts'!$D$7,VLOOKUP(B938,Product_Group_Discounts,3,FALSE))</t>
  </si>
  <si>
    <t>5012568264751</t>
  </si>
  <si>
    <t>=IF($J$7="GBP",K938,IF($J$7="EUR",L938,M938))</t>
  </si>
  <si>
    <t>=(K938-J938)/K938</t>
  </si>
  <si>
    <t>=IFERROR(IF('Price List'!$E$3="QUOTE",K939-(K939*Q939),K939-(K939*L939)-(K939*Q939)),"")</t>
  </si>
  <si>
    <t>=IF($K$7="GBP",NL("First","Sales Price","Unit Price","Item No.","@@"&amp;$G939,"Ending Date","@@","Sales Type","All Customers","Currency Code","@@"),IF($K$7="EUR",NL("First","Sales Price","Unit Price","Item No.","@@"&amp;$G939,"Ending Date","@@","Sales Type","All Customers","Currency Code","@@")*'New Quote Discounts'!$K$3,NL("First","Sales Price","Unit Price","Item No.","@@"&amp;$G939,"Ending Date","@@","Sales Type","All Customers","Currency Code","@@")*'New Quote Discounts'!$K$4))</t>
  </si>
  <si>
    <t>=IFERROR(IF(NL("First","Sales Line Discount","Line Discount %","Code","@@"&amp;$G939,"Sales Type","Customer","Sales Code",$C$3)="",M939,NL("First","Sales Line Discount","Line Discount %","Code","@@"&amp;$G939,"Sales Type","Customer","Sales Code",$C$3)/100),0)</t>
  </si>
  <si>
    <t>=IFERROR(NL("First","Sales Line Discount","Line Discount %","Code","@@"&amp;$B939,"Sales Type","Customer","Sales Code",$C$3,"Type","Item Discount Group")/100,$N939)</t>
  </si>
  <si>
    <t>=IFERROR(K939/F939,"")</t>
  </si>
  <si>
    <t>=IF($P$7="EUR",(K939*1.8)/F939,(K939*1.8)/F939)</t>
  </si>
  <si>
    <t>=IF(VLOOKUP(B939,Product_Group_Discounts,3,FALSE)="",'New Quote Discounts'!$D$7,VLOOKUP(B939,Product_Group_Discounts,3,FALSE))</t>
  </si>
  <si>
    <t>5012568264720</t>
  </si>
  <si>
    <t>=IF($J$7="GBP",K939,IF($J$7="EUR",L939,M939))</t>
  </si>
  <si>
    <t>=(K939-J939)/K939</t>
  </si>
  <si>
    <t>=IFERROR(IF('Price List'!$E$3="QUOTE",K940-(K940*Q940),K940-(K940*L940)-(K940*Q940)),"")</t>
  </si>
  <si>
    <t>=IF($K$7="GBP",NL("First","Sales Price","Unit Price","Item No.","@@"&amp;$G940,"Ending Date","@@","Sales Type","All Customers","Currency Code","@@"),IF($K$7="EUR",NL("First","Sales Price","Unit Price","Item No.","@@"&amp;$G940,"Ending Date","@@","Sales Type","All Customers","Currency Code","@@")*'New Quote Discounts'!$K$3,NL("First","Sales Price","Unit Price","Item No.","@@"&amp;$G940,"Ending Date","@@","Sales Type","All Customers","Currency Code","@@")*'New Quote Discounts'!$K$4))</t>
  </si>
  <si>
    <t>=IFERROR(IF(NL("First","Sales Line Discount","Line Discount %","Code","@@"&amp;$G940,"Sales Type","Customer","Sales Code",$C$3)="",M940,NL("First","Sales Line Discount","Line Discount %","Code","@@"&amp;$G940,"Sales Type","Customer","Sales Code",$C$3)/100),0)</t>
  </si>
  <si>
    <t>=IFERROR(NL("First","Sales Line Discount","Line Discount %","Code","@@"&amp;$B940,"Sales Type","Customer","Sales Code",$C$3,"Type","Item Discount Group")/100,$N940)</t>
  </si>
  <si>
    <t>=IFERROR(K940/F940,"")</t>
  </si>
  <si>
    <t>=IF($P$7="EUR",(K940*1.8)/F940,(K940*1.8)/F940)</t>
  </si>
  <si>
    <t>=IF(VLOOKUP(B940,Product_Group_Discounts,3,FALSE)="",'New Quote Discounts'!$D$7,VLOOKUP(B940,Product_Group_Discounts,3,FALSE))</t>
  </si>
  <si>
    <t>5012568264737</t>
  </si>
  <si>
    <t>=IF($J$7="GBP",K940,IF($J$7="EUR",L940,M940))</t>
  </si>
  <si>
    <t>=(K940-J940)/K940</t>
  </si>
  <si>
    <t>0.0750000000000455</t>
  </si>
  <si>
    <t>=IFERROR(IF('Price List'!$E$3="QUOTE",K941-(K941*Q941),K941-(K941*L941)-(K941*Q941)),"")</t>
  </si>
  <si>
    <t>=IF($K$7="GBP",NL("First","Sales Price","Unit Price","Item No.","@@"&amp;$G941,"Ending Date","@@","Sales Type","All Customers","Currency Code","@@"),IF($K$7="EUR",NL("First","Sales Price","Unit Price","Item No.","@@"&amp;$G941,"Ending Date","@@","Sales Type","All Customers","Currency Code","@@")*'New Quote Discounts'!$K$3,NL("First","Sales Price","Unit Price","Item No.","@@"&amp;$G941,"Ending Date","@@","Sales Type","All Customers","Currency Code","@@")*'New Quote Discounts'!$K$4))</t>
  </si>
  <si>
    <t>=IFERROR(IF(NL("First","Sales Line Discount","Line Discount %","Code","@@"&amp;$G941,"Sales Type","Customer","Sales Code",$C$3)="",M941,NL("First","Sales Line Discount","Line Discount %","Code","@@"&amp;$G941,"Sales Type","Customer","Sales Code",$C$3)/100),0)</t>
  </si>
  <si>
    <t>=IFERROR(NL("First","Sales Line Discount","Line Discount %","Code","@@"&amp;$B941,"Sales Type","Customer","Sales Code",$C$3,"Type","Item Discount Group")/100,$N941)</t>
  </si>
  <si>
    <t>=IFERROR(K941/F941,"")</t>
  </si>
  <si>
    <t>=IF($P$7="EUR",(K941*1.8)/F941,(K941*1.8)/F941)</t>
  </si>
  <si>
    <t>=IF(VLOOKUP(B941,Product_Group_Discounts,3,FALSE)="",'New Quote Discounts'!$D$7,VLOOKUP(B941,Product_Group_Discounts,3,FALSE))</t>
  </si>
  <si>
    <t>5012568375389</t>
  </si>
  <si>
    <t>=IF($J$7="GBP",K941,IF($J$7="EUR",L941,M941))</t>
  </si>
  <si>
    <t>=(K941-J941)/K941</t>
  </si>
  <si>
    <t>=IFERROR(IF('Price List'!$E$3="QUOTE",K942-(K942*Q942),K942-(K942*L942)-(K942*Q942)),"")</t>
  </si>
  <si>
    <t>=IF($K$7="GBP",NL("First","Sales Price","Unit Price","Item No.","@@"&amp;$G942,"Ending Date","@@","Sales Type","All Customers","Currency Code","@@"),IF($K$7="EUR",NL("First","Sales Price","Unit Price","Item No.","@@"&amp;$G942,"Ending Date","@@","Sales Type","All Customers","Currency Code","@@")*'New Quote Discounts'!$K$3,NL("First","Sales Price","Unit Price","Item No.","@@"&amp;$G942,"Ending Date","@@","Sales Type","All Customers","Currency Code","@@")*'New Quote Discounts'!$K$4))</t>
  </si>
  <si>
    <t>=IFERROR(IF(NL("First","Sales Line Discount","Line Discount %","Code","@@"&amp;$G942,"Sales Type","Customer","Sales Code",$C$3)="",M942,NL("First","Sales Line Discount","Line Discount %","Code","@@"&amp;$G942,"Sales Type","Customer","Sales Code",$C$3)/100),0)</t>
  </si>
  <si>
    <t>=IFERROR(NL("First","Sales Line Discount","Line Discount %","Code","@@"&amp;$B942,"Sales Type","Customer","Sales Code",$C$3,"Type","Item Discount Group")/100,$N942)</t>
  </si>
  <si>
    <t>=IFERROR(K942/F942,"")</t>
  </si>
  <si>
    <t>=IF($P$7="EUR",(K942*1.8)/F942,(K942*1.8)/F942)</t>
  </si>
  <si>
    <t>=IF(VLOOKUP(B942,Product_Group_Discounts,3,FALSE)="",'New Quote Discounts'!$D$7,VLOOKUP(B942,Product_Group_Discounts,3,FALSE))</t>
  </si>
  <si>
    <t>5012568375396</t>
  </si>
  <si>
    <t>=IF($J$7="GBP",K942,IF($J$7="EUR",L942,M942))</t>
  </si>
  <si>
    <t>=(K942-J942)/K942</t>
  </si>
  <si>
    <t>=IFERROR(IF('Price List'!$E$3="QUOTE",K943-(K943*Q943),K943-(K943*L943)-(K943*Q943)),"")</t>
  </si>
  <si>
    <t>=IF($K$7="GBP",NL("First","Sales Price","Unit Price","Item No.","@@"&amp;$G943,"Ending Date","@@","Sales Type","All Customers","Currency Code","@@"),IF($K$7="EUR",NL("First","Sales Price","Unit Price","Item No.","@@"&amp;$G943,"Ending Date","@@","Sales Type","All Customers","Currency Code","@@")*'New Quote Discounts'!$K$3,NL("First","Sales Price","Unit Price","Item No.","@@"&amp;$G943,"Ending Date","@@","Sales Type","All Customers","Currency Code","@@")*'New Quote Discounts'!$K$4))</t>
  </si>
  <si>
    <t>=IFERROR(IF(NL("First","Sales Line Discount","Line Discount %","Code","@@"&amp;$G943,"Sales Type","Customer","Sales Code",$C$3)="",M943,NL("First","Sales Line Discount","Line Discount %","Code","@@"&amp;$G943,"Sales Type","Customer","Sales Code",$C$3)/100),0)</t>
  </si>
  <si>
    <t>=IFERROR(NL("First","Sales Line Discount","Line Discount %","Code","@@"&amp;$B943,"Sales Type","Customer","Sales Code",$C$3,"Type","Item Discount Group")/100,$N943)</t>
  </si>
  <si>
    <t>=IFERROR(K943/F943,"")</t>
  </si>
  <si>
    <t>=IF($P$7="EUR",(K943*1.8)/F943,(K943*1.8)/F943)</t>
  </si>
  <si>
    <t>=IF(VLOOKUP(B943,Product_Group_Discounts,3,FALSE)="",'New Quote Discounts'!$D$7,VLOOKUP(B943,Product_Group_Discounts,3,FALSE))</t>
  </si>
  <si>
    <t>5012568375594</t>
  </si>
  <si>
    <t>=IF($J$7="GBP",K943,IF($J$7="EUR",L943,M943))</t>
  </si>
  <si>
    <t>=(K943-J943)/K943</t>
  </si>
  <si>
    <t>=IFERROR(IF('Price List'!$E$3="QUOTE",K944-(K944*Q944),K944-(K944*L944)-(K944*Q944)),"")</t>
  </si>
  <si>
    <t>=IF($K$7="GBP",NL("First","Sales Price","Unit Price","Item No.","@@"&amp;$G944,"Ending Date","@@","Sales Type","All Customers","Currency Code","@@"),IF($K$7="EUR",NL("First","Sales Price","Unit Price","Item No.","@@"&amp;$G944,"Ending Date","@@","Sales Type","All Customers","Currency Code","@@")*'New Quote Discounts'!$K$3,NL("First","Sales Price","Unit Price","Item No.","@@"&amp;$G944,"Ending Date","@@","Sales Type","All Customers","Currency Code","@@")*'New Quote Discounts'!$K$4))</t>
  </si>
  <si>
    <t>=IFERROR(IF(NL("First","Sales Line Discount","Line Discount %","Code","@@"&amp;$G944,"Sales Type","Customer","Sales Code",$C$3)="",M944,NL("First","Sales Line Discount","Line Discount %","Code","@@"&amp;$G944,"Sales Type","Customer","Sales Code",$C$3)/100),0)</t>
  </si>
  <si>
    <t>=IFERROR(NL("First","Sales Line Discount","Line Discount %","Code","@@"&amp;$B944,"Sales Type","Customer","Sales Code",$C$3,"Type","Item Discount Group")/100,$N944)</t>
  </si>
  <si>
    <t>=IFERROR(K944/F944,"")</t>
  </si>
  <si>
    <t>=IF($P$7="EUR",(K944*1.8)/F944,(K944*1.8)/F944)</t>
  </si>
  <si>
    <t>=IF(VLOOKUP(B944,Product_Group_Discounts,3,FALSE)="",'New Quote Discounts'!$D$7,VLOOKUP(B944,Product_Group_Discounts,3,FALSE))</t>
  </si>
  <si>
    <t>5012568375600</t>
  </si>
  <si>
    <t>=IF($J$7="GBP",K944,IF($J$7="EUR",L944,M944))</t>
  </si>
  <si>
    <t>=(K944-J944)/K944</t>
  </si>
  <si>
    <t>=IFERROR(IF('Price List'!$E$3="QUOTE",K945-(K945*Q945),K945-(K945*L945)-(K945*Q945)),"")</t>
  </si>
  <si>
    <t>=IF($K$7="GBP",NL("First","Sales Price","Unit Price","Item No.","@@"&amp;$G945,"Ending Date","@@","Sales Type","All Customers","Currency Code","@@"),IF($K$7="EUR",NL("First","Sales Price","Unit Price","Item No.","@@"&amp;$G945,"Ending Date","@@","Sales Type","All Customers","Currency Code","@@")*'New Quote Discounts'!$K$3,NL("First","Sales Price","Unit Price","Item No.","@@"&amp;$G945,"Ending Date","@@","Sales Type","All Customers","Currency Code","@@")*'New Quote Discounts'!$K$4))</t>
  </si>
  <si>
    <t>=IFERROR(IF(NL("First","Sales Line Discount","Line Discount %","Code","@@"&amp;$G945,"Sales Type","Customer","Sales Code",$C$3)="",M945,NL("First","Sales Line Discount","Line Discount %","Code","@@"&amp;$G945,"Sales Type","Customer","Sales Code",$C$3)/100),0)</t>
  </si>
  <si>
    <t>=IFERROR(NL("First","Sales Line Discount","Line Discount %","Code","@@"&amp;$B945,"Sales Type","Customer","Sales Code",$C$3,"Type","Item Discount Group")/100,$N945)</t>
  </si>
  <si>
    <t>=IFERROR(K945/F945,"")</t>
  </si>
  <si>
    <t>=IF($P$7="EUR",(K945*1.8)/F945,(K945*1.8)/F945)</t>
  </si>
  <si>
    <t>=IF(VLOOKUP(B945,Product_Group_Discounts,3,FALSE)="",'New Quote Discounts'!$D$7,VLOOKUP(B945,Product_Group_Discounts,3,FALSE))</t>
  </si>
  <si>
    <t>5012568375808</t>
  </si>
  <si>
    <t>=IF($J$7="GBP",K945,IF($J$7="EUR",L945,M945))</t>
  </si>
  <si>
    <t>=(K945-J945)/K945</t>
  </si>
  <si>
    <t>=IFERROR(IF('Price List'!$E$3="QUOTE",K946-(K946*Q946),K946-(K946*L946)-(K946*Q946)),"")</t>
  </si>
  <si>
    <t>=IF($K$7="GBP",NL("First","Sales Price","Unit Price","Item No.","@@"&amp;$G946,"Ending Date","@@","Sales Type","All Customers","Currency Code","@@"),IF($K$7="EUR",NL("First","Sales Price","Unit Price","Item No.","@@"&amp;$G946,"Ending Date","@@","Sales Type","All Customers","Currency Code","@@")*'New Quote Discounts'!$K$3,NL("First","Sales Price","Unit Price","Item No.","@@"&amp;$G946,"Ending Date","@@","Sales Type","All Customers","Currency Code","@@")*'New Quote Discounts'!$K$4))</t>
  </si>
  <si>
    <t>=IFERROR(IF(NL("First","Sales Line Discount","Line Discount %","Code","@@"&amp;$G946,"Sales Type","Customer","Sales Code",$C$3)="",M946,NL("First","Sales Line Discount","Line Discount %","Code","@@"&amp;$G946,"Sales Type","Customer","Sales Code",$C$3)/100),0)</t>
  </si>
  <si>
    <t>=IFERROR(NL("First","Sales Line Discount","Line Discount %","Code","@@"&amp;$B946,"Sales Type","Customer","Sales Code",$C$3,"Type","Item Discount Group")/100,$N946)</t>
  </si>
  <si>
    <t>=IFERROR(K946/F946,"")</t>
  </si>
  <si>
    <t>=IF($P$7="EUR",(K946*1.8)/F946,(K946*1.8)/F946)</t>
  </si>
  <si>
    <t>=IF(VLOOKUP(B946,Product_Group_Discounts,3,FALSE)="",'New Quote Discounts'!$D$7,VLOOKUP(B946,Product_Group_Discounts,3,FALSE))</t>
  </si>
  <si>
    <t>5012568375815</t>
  </si>
  <si>
    <t>=IF($J$7="GBP",K946,IF($J$7="EUR",L946,M946))</t>
  </si>
  <si>
    <t>=(K946-J946)/K946</t>
  </si>
  <si>
    <t>=IFERROR(IF('Price List'!$E$3="QUOTE",K947-(K947*Q947),K947-(K947*L947)-(K947*Q947)),"")</t>
  </si>
  <si>
    <t>=IF($K$7="GBP",NL("First","Sales Price","Unit Price","Item No.","@@"&amp;$G947,"Ending Date","@@","Sales Type","All Customers","Currency Code","@@"),IF($K$7="EUR",NL("First","Sales Price","Unit Price","Item No.","@@"&amp;$G947,"Ending Date","@@","Sales Type","All Customers","Currency Code","@@")*'New Quote Discounts'!$K$3,NL("First","Sales Price","Unit Price","Item No.","@@"&amp;$G947,"Ending Date","@@","Sales Type","All Customers","Currency Code","@@")*'New Quote Discounts'!$K$4))</t>
  </si>
  <si>
    <t>=IFERROR(IF(NL("First","Sales Line Discount","Line Discount %","Code","@@"&amp;$G947,"Sales Type","Customer","Sales Code",$C$3)="",M947,NL("First","Sales Line Discount","Line Discount %","Code","@@"&amp;$G947,"Sales Type","Customer","Sales Code",$C$3)/100),0)</t>
  </si>
  <si>
    <t>=IFERROR(NL("First","Sales Line Discount","Line Discount %","Code","@@"&amp;$B947,"Sales Type","Customer","Sales Code",$C$3,"Type","Item Discount Group")/100,$N947)</t>
  </si>
  <si>
    <t>=IFERROR(K947/F947,"")</t>
  </si>
  <si>
    <t>=IF($P$7="EUR",(K947*1.8)/F947,(K947*1.8)/F947)</t>
  </si>
  <si>
    <t>=IF(VLOOKUP(B947,Product_Group_Discounts,3,FALSE)="",'New Quote Discounts'!$D$7,VLOOKUP(B947,Product_Group_Discounts,3,FALSE))</t>
  </si>
  <si>
    <t>5012568376010</t>
  </si>
  <si>
    <t>=IF($J$7="GBP",K947,IF($J$7="EUR",L947,M947))</t>
  </si>
  <si>
    <t>=(K947-J947)/K947</t>
  </si>
  <si>
    <t>=IFERROR(IF('Price List'!$E$3="QUOTE",K948-(K948*Q948),K948-(K948*L948)-(K948*Q948)),"")</t>
  </si>
  <si>
    <t>=IF($K$7="GBP",NL("First","Sales Price","Unit Price","Item No.","@@"&amp;$G948,"Ending Date","@@","Sales Type","All Customers","Currency Code","@@"),IF($K$7="EUR",NL("First","Sales Price","Unit Price","Item No.","@@"&amp;$G948,"Ending Date","@@","Sales Type","All Customers","Currency Code","@@")*'New Quote Discounts'!$K$3,NL("First","Sales Price","Unit Price","Item No.","@@"&amp;$G948,"Ending Date","@@","Sales Type","All Customers","Currency Code","@@")*'New Quote Discounts'!$K$4))</t>
  </si>
  <si>
    <t>=IFERROR(IF(NL("First","Sales Line Discount","Line Discount %","Code","@@"&amp;$G948,"Sales Type","Customer","Sales Code",$C$3)="",M948,NL("First","Sales Line Discount","Line Discount %","Code","@@"&amp;$G948,"Sales Type","Customer","Sales Code",$C$3)/100),0)</t>
  </si>
  <si>
    <t>=IFERROR(NL("First","Sales Line Discount","Line Discount %","Code","@@"&amp;$B948,"Sales Type","Customer","Sales Code",$C$3,"Type","Item Discount Group")/100,$N948)</t>
  </si>
  <si>
    <t>=IFERROR(K948/F948,"")</t>
  </si>
  <si>
    <t>=IF($P$7="EUR",(K948*1.8)/F948,(K948*1.8)/F948)</t>
  </si>
  <si>
    <t>=IF(VLOOKUP(B948,Product_Group_Discounts,3,FALSE)="",'New Quote Discounts'!$D$7,VLOOKUP(B948,Product_Group_Discounts,3,FALSE))</t>
  </si>
  <si>
    <t>5012568376027</t>
  </si>
  <si>
    <t>=IF($J$7="GBP",K948,IF($J$7="EUR",L948,M948))</t>
  </si>
  <si>
    <t>=(K948-J948)/K948</t>
  </si>
  <si>
    <t>=IFERROR(IF('Price List'!$E$3="QUOTE",K949-(K949*Q949),K949-(K949*L949)-(K949*Q949)),"")</t>
  </si>
  <si>
    <t>=IF($K$7="GBP",NL("First","Sales Price","Unit Price","Item No.","@@"&amp;$G949,"Ending Date","@@","Sales Type","All Customers","Currency Code","@@"),IF($K$7="EUR",NL("First","Sales Price","Unit Price","Item No.","@@"&amp;$G949,"Ending Date","@@","Sales Type","All Customers","Currency Code","@@")*'New Quote Discounts'!$K$3,NL("First","Sales Price","Unit Price","Item No.","@@"&amp;$G949,"Ending Date","@@","Sales Type","All Customers","Currency Code","@@")*'New Quote Discounts'!$K$4))</t>
  </si>
  <si>
    <t>=IFERROR(IF(NL("First","Sales Line Discount","Line Discount %","Code","@@"&amp;$G949,"Sales Type","Customer","Sales Code",$C$3)="",M949,NL("First","Sales Line Discount","Line Discount %","Code","@@"&amp;$G949,"Sales Type","Customer","Sales Code",$C$3)/100),0)</t>
  </si>
  <si>
    <t>=IFERROR(NL("First","Sales Line Discount","Line Discount %","Code","@@"&amp;$B949,"Sales Type","Customer","Sales Code",$C$3,"Type","Item Discount Group")/100,$N949)</t>
  </si>
  <si>
    <t>=IFERROR(K949/F949,"")</t>
  </si>
  <si>
    <t>=IF($P$7="EUR",(K949*1.8)/F949,(K949*1.8)/F949)</t>
  </si>
  <si>
    <t>=IF(VLOOKUP(B949,Product_Group_Discounts,3,FALSE)="",'New Quote Discounts'!$D$7,VLOOKUP(B949,Product_Group_Discounts,3,FALSE))</t>
  </si>
  <si>
    <t>5012568375525</t>
  </si>
  <si>
    <t>=IF($J$7="GBP",K949,IF($J$7="EUR",L949,M949))</t>
  </si>
  <si>
    <t>=(K949-J949)/K949</t>
  </si>
  <si>
    <t>=IFERROR(IF('Price List'!$E$3="QUOTE",K950-(K950*Q950),K950-(K950*L950)-(K950*Q950)),"")</t>
  </si>
  <si>
    <t>=IF($K$7="GBP",NL("First","Sales Price","Unit Price","Item No.","@@"&amp;$G950,"Ending Date","@@","Sales Type","All Customers","Currency Code","@@"),IF($K$7="EUR",NL("First","Sales Price","Unit Price","Item No.","@@"&amp;$G950,"Ending Date","@@","Sales Type","All Customers","Currency Code","@@")*'New Quote Discounts'!$K$3,NL("First","Sales Price","Unit Price","Item No.","@@"&amp;$G950,"Ending Date","@@","Sales Type","All Customers","Currency Code","@@")*'New Quote Discounts'!$K$4))</t>
  </si>
  <si>
    <t>=IFERROR(IF(NL("First","Sales Line Discount","Line Discount %","Code","@@"&amp;$G950,"Sales Type","Customer","Sales Code",$C$3)="",M950,NL("First","Sales Line Discount","Line Discount %","Code","@@"&amp;$G950,"Sales Type","Customer","Sales Code",$C$3)/100),0)</t>
  </si>
  <si>
    <t>=IFERROR(NL("First","Sales Line Discount","Line Discount %","Code","@@"&amp;$B950,"Sales Type","Customer","Sales Code",$C$3,"Type","Item Discount Group")/100,$N950)</t>
  </si>
  <si>
    <t>=IFERROR(K950/F950,"")</t>
  </si>
  <si>
    <t>=IF($P$7="EUR",(K950*1.8)/F950,(K950*1.8)/F950)</t>
  </si>
  <si>
    <t>=IF(VLOOKUP(B950,Product_Group_Discounts,3,FALSE)="",'New Quote Discounts'!$D$7,VLOOKUP(B950,Product_Group_Discounts,3,FALSE))</t>
  </si>
  <si>
    <t>5012568375532</t>
  </si>
  <si>
    <t>=IF($J$7="GBP",K950,IF($J$7="EUR",L950,M950))</t>
  </si>
  <si>
    <t>=(K950-J950)/K950</t>
  </si>
  <si>
    <t>=IFERROR(IF('Price List'!$E$3="QUOTE",K951-(K951*Q951),K951-(K951*L951)-(K951*Q951)),"")</t>
  </si>
  <si>
    <t>=IF($K$7="GBP",NL("First","Sales Price","Unit Price","Item No.","@@"&amp;$G951,"Ending Date","@@","Sales Type","All Customers","Currency Code","@@"),IF($K$7="EUR",NL("First","Sales Price","Unit Price","Item No.","@@"&amp;$G951,"Ending Date","@@","Sales Type","All Customers","Currency Code","@@")*'New Quote Discounts'!$K$3,NL("First","Sales Price","Unit Price","Item No.","@@"&amp;$G951,"Ending Date","@@","Sales Type","All Customers","Currency Code","@@")*'New Quote Discounts'!$K$4))</t>
  </si>
  <si>
    <t>=IFERROR(IF(NL("First","Sales Line Discount","Line Discount %","Code","@@"&amp;$G951,"Sales Type","Customer","Sales Code",$C$3)="",M951,NL("First","Sales Line Discount","Line Discount %","Code","@@"&amp;$G951,"Sales Type","Customer","Sales Code",$C$3)/100),0)</t>
  </si>
  <si>
    <t>=IFERROR(NL("First","Sales Line Discount","Line Discount %","Code","@@"&amp;$B951,"Sales Type","Customer","Sales Code",$C$3,"Type","Item Discount Group")/100,$N951)</t>
  </si>
  <si>
    <t>=IFERROR(K951/F951,"")</t>
  </si>
  <si>
    <t>=IF($P$7="EUR",(K951*1.8)/F951,(K951*1.8)/F951)</t>
  </si>
  <si>
    <t>=IF(VLOOKUP(B951,Product_Group_Discounts,3,FALSE)="",'New Quote Discounts'!$D$7,VLOOKUP(B951,Product_Group_Discounts,3,FALSE))</t>
  </si>
  <si>
    <t>5012568375730</t>
  </si>
  <si>
    <t>=IF($J$7="GBP",K951,IF($J$7="EUR",L951,M951))</t>
  </si>
  <si>
    <t>=(K951-J951)/K951</t>
  </si>
  <si>
    <t>=IFERROR(IF('Price List'!$E$3="QUOTE",K952-(K952*Q952),K952-(K952*L952)-(K952*Q952)),"")</t>
  </si>
  <si>
    <t>=IF($K$7="GBP",NL("First","Sales Price","Unit Price","Item No.","@@"&amp;$G952,"Ending Date","@@","Sales Type","All Customers","Currency Code","@@"),IF($K$7="EUR",NL("First","Sales Price","Unit Price","Item No.","@@"&amp;$G952,"Ending Date","@@","Sales Type","All Customers","Currency Code","@@")*'New Quote Discounts'!$K$3,NL("First","Sales Price","Unit Price","Item No.","@@"&amp;$G952,"Ending Date","@@","Sales Type","All Customers","Currency Code","@@")*'New Quote Discounts'!$K$4))</t>
  </si>
  <si>
    <t>=IFERROR(IF(NL("First","Sales Line Discount","Line Discount %","Code","@@"&amp;$G952,"Sales Type","Customer","Sales Code",$C$3)="",M952,NL("First","Sales Line Discount","Line Discount %","Code","@@"&amp;$G952,"Sales Type","Customer","Sales Code",$C$3)/100),0)</t>
  </si>
  <si>
    <t>=IFERROR(NL("First","Sales Line Discount","Line Discount %","Code","@@"&amp;$B952,"Sales Type","Customer","Sales Code",$C$3,"Type","Item Discount Group")/100,$N952)</t>
  </si>
  <si>
    <t>=IFERROR(K952/F952,"")</t>
  </si>
  <si>
    <t>=IF($P$7="EUR",(K952*1.8)/F952,(K952*1.8)/F952)</t>
  </si>
  <si>
    <t>=IF(VLOOKUP(B952,Product_Group_Discounts,3,FALSE)="",'New Quote Discounts'!$D$7,VLOOKUP(B952,Product_Group_Discounts,3,FALSE))</t>
  </si>
  <si>
    <t>5012568375747</t>
  </si>
  <si>
    <t>=IF($J$7="GBP",K952,IF($J$7="EUR",L952,M952))</t>
  </si>
  <si>
    <t>=(K952-J952)/K952</t>
  </si>
  <si>
    <t>=IFERROR(IF('Price List'!$E$3="QUOTE",K953-(K953*Q953),K953-(K953*L953)-(K953*Q953)),"")</t>
  </si>
  <si>
    <t>=IF($K$7="GBP",NL("First","Sales Price","Unit Price","Item No.","@@"&amp;$G953,"Ending Date","@@","Sales Type","All Customers","Currency Code","@@"),IF($K$7="EUR",NL("First","Sales Price","Unit Price","Item No.","@@"&amp;$G953,"Ending Date","@@","Sales Type","All Customers","Currency Code","@@")*'New Quote Discounts'!$K$3,NL("First","Sales Price","Unit Price","Item No.","@@"&amp;$G953,"Ending Date","@@","Sales Type","All Customers","Currency Code","@@")*'New Quote Discounts'!$K$4))</t>
  </si>
  <si>
    <t>=IFERROR(IF(NL("First","Sales Line Discount","Line Discount %","Code","@@"&amp;$G953,"Sales Type","Customer","Sales Code",$C$3)="",M953,NL("First","Sales Line Discount","Line Discount %","Code","@@"&amp;$G953,"Sales Type","Customer","Sales Code",$C$3)/100),0)</t>
  </si>
  <si>
    <t>=IFERROR(NL("First","Sales Line Discount","Line Discount %","Code","@@"&amp;$B953,"Sales Type","Customer","Sales Code",$C$3,"Type","Item Discount Group")/100,$N953)</t>
  </si>
  <si>
    <t>=IFERROR(K953/F953,"")</t>
  </si>
  <si>
    <t>=IF($P$7="EUR",(K953*1.8)/F953,(K953*1.8)/F953)</t>
  </si>
  <si>
    <t>=IF(VLOOKUP(B953,Product_Group_Discounts,3,FALSE)="",'New Quote Discounts'!$D$7,VLOOKUP(B953,Product_Group_Discounts,3,FALSE))</t>
  </si>
  <si>
    <t>5012568375945</t>
  </si>
  <si>
    <t>=IF($J$7="GBP",K953,IF($J$7="EUR",L953,M953))</t>
  </si>
  <si>
    <t>=(K953-J953)/K953</t>
  </si>
  <si>
    <t>=IFERROR(IF('Price List'!$E$3="QUOTE",K954-(K954*Q954),K954-(K954*L954)-(K954*Q954)),"")</t>
  </si>
  <si>
    <t>=IF($K$7="GBP",NL("First","Sales Price","Unit Price","Item No.","@@"&amp;$G954,"Ending Date","@@","Sales Type","All Customers","Currency Code","@@"),IF($K$7="EUR",NL("First","Sales Price","Unit Price","Item No.","@@"&amp;$G954,"Ending Date","@@","Sales Type","All Customers","Currency Code","@@")*'New Quote Discounts'!$K$3,NL("First","Sales Price","Unit Price","Item No.","@@"&amp;$G954,"Ending Date","@@","Sales Type","All Customers","Currency Code","@@")*'New Quote Discounts'!$K$4))</t>
  </si>
  <si>
    <t>=IFERROR(IF(NL("First","Sales Line Discount","Line Discount %","Code","@@"&amp;$G954,"Sales Type","Customer","Sales Code",$C$3)="",M954,NL("First","Sales Line Discount","Line Discount %","Code","@@"&amp;$G954,"Sales Type","Customer","Sales Code",$C$3)/100),0)</t>
  </si>
  <si>
    <t>=IFERROR(NL("First","Sales Line Discount","Line Discount %","Code","@@"&amp;$B954,"Sales Type","Customer","Sales Code",$C$3,"Type","Item Discount Group")/100,$N954)</t>
  </si>
  <si>
    <t>=IFERROR(K954/F954,"")</t>
  </si>
  <si>
    <t>=IF($P$7="EUR",(K954*1.8)/F954,(K954*1.8)/F954)</t>
  </si>
  <si>
    <t>=IF(VLOOKUP(B954,Product_Group_Discounts,3,FALSE)="",'New Quote Discounts'!$D$7,VLOOKUP(B954,Product_Group_Discounts,3,FALSE))</t>
  </si>
  <si>
    <t>5012568375952</t>
  </si>
  <si>
    <t>=IF($J$7="GBP",K954,IF($J$7="EUR",L954,M954))</t>
  </si>
  <si>
    <t>=(K954-J954)/K954</t>
  </si>
  <si>
    <t>=IFERROR(IF('Price List'!$E$3="QUOTE",K955-(K955*Q955),K955-(K955*L955)-(K955*Q955)),"")</t>
  </si>
  <si>
    <t>=IF($K$7="GBP",NL("First","Sales Price","Unit Price","Item No.","@@"&amp;$G955,"Ending Date","@@","Sales Type","All Customers","Currency Code","@@"),IF($K$7="EUR",NL("First","Sales Price","Unit Price","Item No.","@@"&amp;$G955,"Ending Date","@@","Sales Type","All Customers","Currency Code","@@")*'New Quote Discounts'!$K$3,NL("First","Sales Price","Unit Price","Item No.","@@"&amp;$G955,"Ending Date","@@","Sales Type","All Customers","Currency Code","@@")*'New Quote Discounts'!$K$4))</t>
  </si>
  <si>
    <t>=IFERROR(IF(NL("First","Sales Line Discount","Line Discount %","Code","@@"&amp;$G955,"Sales Type","Customer","Sales Code",$C$3)="",M955,NL("First","Sales Line Discount","Line Discount %","Code","@@"&amp;$G955,"Sales Type","Customer","Sales Code",$C$3)/100),0)</t>
  </si>
  <si>
    <t>=IFERROR(NL("First","Sales Line Discount","Line Discount %","Code","@@"&amp;$B955,"Sales Type","Customer","Sales Code",$C$3,"Type","Item Discount Group")/100,$N955)</t>
  </si>
  <si>
    <t>=IFERROR(K955/F955,"")</t>
  </si>
  <si>
    <t>=IF($P$7="EUR",(K955*1.8)/F955,(K955*1.8)/F955)</t>
  </si>
  <si>
    <t>=IF(VLOOKUP(B955,Product_Group_Discounts,3,FALSE)="",'New Quote Discounts'!$D$7,VLOOKUP(B955,Product_Group_Discounts,3,FALSE))</t>
  </si>
  <si>
    <t>5012568376157</t>
  </si>
  <si>
    <t>=IF($J$7="GBP",K955,IF($J$7="EUR",L955,M955))</t>
  </si>
  <si>
    <t>=(K955-J955)/K955</t>
  </si>
  <si>
    <t>=IFERROR(IF('Price List'!$E$3="QUOTE",K956-(K956*Q956),K956-(K956*L956)-(K956*Q956)),"")</t>
  </si>
  <si>
    <t>=IF($K$7="GBP",NL("First","Sales Price","Unit Price","Item No.","@@"&amp;$G956,"Ending Date","@@","Sales Type","All Customers","Currency Code","@@"),IF($K$7="EUR",NL("First","Sales Price","Unit Price","Item No.","@@"&amp;$G956,"Ending Date","@@","Sales Type","All Customers","Currency Code","@@")*'New Quote Discounts'!$K$3,NL("First","Sales Price","Unit Price","Item No.","@@"&amp;$G956,"Ending Date","@@","Sales Type","All Customers","Currency Code","@@")*'New Quote Discounts'!$K$4))</t>
  </si>
  <si>
    <t>=IFERROR(IF(NL("First","Sales Line Discount","Line Discount %","Code","@@"&amp;$G956,"Sales Type","Customer","Sales Code",$C$3)="",M956,NL("First","Sales Line Discount","Line Discount %","Code","@@"&amp;$G956,"Sales Type","Customer","Sales Code",$C$3)/100),0)</t>
  </si>
  <si>
    <t>=IFERROR(NL("First","Sales Line Discount","Line Discount %","Code","@@"&amp;$B956,"Sales Type","Customer","Sales Code",$C$3,"Type","Item Discount Group")/100,$N956)</t>
  </si>
  <si>
    <t>=IFERROR(K956/F956,"")</t>
  </si>
  <si>
    <t>=IF($P$7="EUR",(K956*1.8)/F956,(K956*1.8)/F956)</t>
  </si>
  <si>
    <t>=IF(VLOOKUP(B956,Product_Group_Discounts,3,FALSE)="",'New Quote Discounts'!$D$7,VLOOKUP(B956,Product_Group_Discounts,3,FALSE))</t>
  </si>
  <si>
    <t>5012568376164</t>
  </si>
  <si>
    <t>=IF($J$7="GBP",K956,IF($J$7="EUR",L956,M956))</t>
  </si>
  <si>
    <t>=(K956-J956)/K956</t>
  </si>
  <si>
    <t>=IFERROR(IF('Price List'!$E$3="QUOTE",K957-(K957*Q957),K957-(K957*L957)-(K957*Q957)),"")</t>
  </si>
  <si>
    <t>=IF($K$7="GBP",NL("First","Sales Price","Unit Price","Item No.","@@"&amp;$G957,"Ending Date","@@","Sales Type","All Customers","Currency Code","@@"),IF($K$7="EUR",NL("First","Sales Price","Unit Price","Item No.","@@"&amp;$G957,"Ending Date","@@","Sales Type","All Customers","Currency Code","@@")*'New Quote Discounts'!$K$3,NL("First","Sales Price","Unit Price","Item No.","@@"&amp;$G957,"Ending Date","@@","Sales Type","All Customers","Currency Code","@@")*'New Quote Discounts'!$K$4))</t>
  </si>
  <si>
    <t>=IFERROR(IF(NL("First","Sales Line Discount","Line Discount %","Code","@@"&amp;$G957,"Sales Type","Customer","Sales Code",$C$3)="",M957,NL("First","Sales Line Discount","Line Discount %","Code","@@"&amp;$G957,"Sales Type","Customer","Sales Code",$C$3)/100),0)</t>
  </si>
  <si>
    <t>=IFERROR(NL("First","Sales Line Discount","Line Discount %","Code","@@"&amp;$B957,"Sales Type","Customer","Sales Code",$C$3,"Type","Item Discount Group")/100,$N957)</t>
  </si>
  <si>
    <t>=IFERROR(K957/F957,"")</t>
  </si>
  <si>
    <t>=IF($P$7="EUR",(K957*1.8)/F957,(K957*1.8)/F957)</t>
  </si>
  <si>
    <t>=IF(VLOOKUP(B957,Product_Group_Discounts,3,FALSE)="",'New Quote Discounts'!$D$7,VLOOKUP(B957,Product_Group_Discounts,3,FALSE))</t>
  </si>
  <si>
    <t>5012568375457</t>
  </si>
  <si>
    <t>=IF($J$7="GBP",K957,IF($J$7="EUR",L957,M957))</t>
  </si>
  <si>
    <t>=(K957-J957)/K957</t>
  </si>
  <si>
    <t>=IFERROR(IF('Price List'!$E$3="QUOTE",K958-(K958*Q958),K958-(K958*L958)-(K958*Q958)),"")</t>
  </si>
  <si>
    <t>=IF($K$7="GBP",NL("First","Sales Price","Unit Price","Item No.","@@"&amp;$G958,"Ending Date","@@","Sales Type","All Customers","Currency Code","@@"),IF($K$7="EUR",NL("First","Sales Price","Unit Price","Item No.","@@"&amp;$G958,"Ending Date","@@","Sales Type","All Customers","Currency Code","@@")*'New Quote Discounts'!$K$3,NL("First","Sales Price","Unit Price","Item No.","@@"&amp;$G958,"Ending Date","@@","Sales Type","All Customers","Currency Code","@@")*'New Quote Discounts'!$K$4))</t>
  </si>
  <si>
    <t>=IFERROR(IF(NL("First","Sales Line Discount","Line Discount %","Code","@@"&amp;$G958,"Sales Type","Customer","Sales Code",$C$3)="",M958,NL("First","Sales Line Discount","Line Discount %","Code","@@"&amp;$G958,"Sales Type","Customer","Sales Code",$C$3)/100),0)</t>
  </si>
  <si>
    <t>=IFERROR(NL("First","Sales Line Discount","Line Discount %","Code","@@"&amp;$B958,"Sales Type","Customer","Sales Code",$C$3,"Type","Item Discount Group")/100,$N958)</t>
  </si>
  <si>
    <t>=IFERROR(K958/F958,"")</t>
  </si>
  <si>
    <t>=IF($P$7="EUR",(K958*1.8)/F958,(K958*1.8)/F958)</t>
  </si>
  <si>
    <t>=IF(VLOOKUP(B958,Product_Group_Discounts,3,FALSE)="",'New Quote Discounts'!$D$7,VLOOKUP(B958,Product_Group_Discounts,3,FALSE))</t>
  </si>
  <si>
    <t>5012568375464</t>
  </si>
  <si>
    <t>=IF($J$7="GBP",K958,IF($J$7="EUR",L958,M958))</t>
  </si>
  <si>
    <t>=(K958-J958)/K958</t>
  </si>
  <si>
    <t>=IFERROR(IF('Price List'!$E$3="QUOTE",K959-(K959*Q959),K959-(K959*L959)-(K959*Q959)),"")</t>
  </si>
  <si>
    <t>=IF($K$7="GBP",NL("First","Sales Price","Unit Price","Item No.","@@"&amp;$G959,"Ending Date","@@","Sales Type","All Customers","Currency Code","@@"),IF($K$7="EUR",NL("First","Sales Price","Unit Price","Item No.","@@"&amp;$G959,"Ending Date","@@","Sales Type","All Customers","Currency Code","@@")*'New Quote Discounts'!$K$3,NL("First","Sales Price","Unit Price","Item No.","@@"&amp;$G959,"Ending Date","@@","Sales Type","All Customers","Currency Code","@@")*'New Quote Discounts'!$K$4))</t>
  </si>
  <si>
    <t>=IFERROR(IF(NL("First","Sales Line Discount","Line Discount %","Code","@@"&amp;$G959,"Sales Type","Customer","Sales Code",$C$3)="",M959,NL("First","Sales Line Discount","Line Discount %","Code","@@"&amp;$G959,"Sales Type","Customer","Sales Code",$C$3)/100),0)</t>
  </si>
  <si>
    <t>=IFERROR(NL("First","Sales Line Discount","Line Discount %","Code","@@"&amp;$B959,"Sales Type","Customer","Sales Code",$C$3,"Type","Item Discount Group")/100,$N959)</t>
  </si>
  <si>
    <t>=IFERROR(K959/F959,"")</t>
  </si>
  <si>
    <t>=IF($P$7="EUR",(K959*1.8)/F959,(K959*1.8)/F959)</t>
  </si>
  <si>
    <t>=IF(VLOOKUP(B959,Product_Group_Discounts,3,FALSE)="",'New Quote Discounts'!$D$7,VLOOKUP(B959,Product_Group_Discounts,3,FALSE))</t>
  </si>
  <si>
    <t>5012568375662</t>
  </si>
  <si>
    <t>=IF($J$7="GBP",K959,IF($J$7="EUR",L959,M959))</t>
  </si>
  <si>
    <t>=(K959-J959)/K959</t>
  </si>
  <si>
    <t>=IFERROR(IF('Price List'!$E$3="QUOTE",K960-(K960*Q960),K960-(K960*L960)-(K960*Q960)),"")</t>
  </si>
  <si>
    <t>=IF($K$7="GBP",NL("First","Sales Price","Unit Price","Item No.","@@"&amp;$G960,"Ending Date","@@","Sales Type","All Customers","Currency Code","@@"),IF($K$7="EUR",NL("First","Sales Price","Unit Price","Item No.","@@"&amp;$G960,"Ending Date","@@","Sales Type","All Customers","Currency Code","@@")*'New Quote Discounts'!$K$3,NL("First","Sales Price","Unit Price","Item No.","@@"&amp;$G960,"Ending Date","@@","Sales Type","All Customers","Currency Code","@@")*'New Quote Discounts'!$K$4))</t>
  </si>
  <si>
    <t>=IFERROR(IF(NL("First","Sales Line Discount","Line Discount %","Code","@@"&amp;$G960,"Sales Type","Customer","Sales Code",$C$3)="",M960,NL("First","Sales Line Discount","Line Discount %","Code","@@"&amp;$G960,"Sales Type","Customer","Sales Code",$C$3)/100),0)</t>
  </si>
  <si>
    <t>=IFERROR(NL("First","Sales Line Discount","Line Discount %","Code","@@"&amp;$B960,"Sales Type","Customer","Sales Code",$C$3,"Type","Item Discount Group")/100,$N960)</t>
  </si>
  <si>
    <t>=IFERROR(K960/F960,"")</t>
  </si>
  <si>
    <t>=IF($P$7="EUR",(K960*1.8)/F960,(K960*1.8)/F960)</t>
  </si>
  <si>
    <t>=IF(VLOOKUP(B960,Product_Group_Discounts,3,FALSE)="",'New Quote Discounts'!$D$7,VLOOKUP(B960,Product_Group_Discounts,3,FALSE))</t>
  </si>
  <si>
    <t>5012568375679</t>
  </si>
  <si>
    <t>=IF($J$7="GBP",K960,IF($J$7="EUR",L960,M960))</t>
  </si>
  <si>
    <t>=(K960-J960)/K960</t>
  </si>
  <si>
    <t>=IFERROR(IF('Price List'!$E$3="QUOTE",K961-(K961*Q961),K961-(K961*L961)-(K961*Q961)),"")</t>
  </si>
  <si>
    <t>=IF($K$7="GBP",NL("First","Sales Price","Unit Price","Item No.","@@"&amp;$G961,"Ending Date","@@","Sales Type","All Customers","Currency Code","@@"),IF($K$7="EUR",NL("First","Sales Price","Unit Price","Item No.","@@"&amp;$G961,"Ending Date","@@","Sales Type","All Customers","Currency Code","@@")*'New Quote Discounts'!$K$3,NL("First","Sales Price","Unit Price","Item No.","@@"&amp;$G961,"Ending Date","@@","Sales Type","All Customers","Currency Code","@@")*'New Quote Discounts'!$K$4))</t>
  </si>
  <si>
    <t>=IFERROR(IF(NL("First","Sales Line Discount","Line Discount %","Code","@@"&amp;$G961,"Sales Type","Customer","Sales Code",$C$3)="",M961,NL("First","Sales Line Discount","Line Discount %","Code","@@"&amp;$G961,"Sales Type","Customer","Sales Code",$C$3)/100),0)</t>
  </si>
  <si>
    <t>=IFERROR(NL("First","Sales Line Discount","Line Discount %","Code","@@"&amp;$B961,"Sales Type","Customer","Sales Code",$C$3,"Type","Item Discount Group")/100,$N961)</t>
  </si>
  <si>
    <t>=IFERROR(K961/F961,"")</t>
  </si>
  <si>
    <t>=IF($P$7="EUR",(K961*1.8)/F961,(K961*1.8)/F961)</t>
  </si>
  <si>
    <t>=IF(VLOOKUP(B961,Product_Group_Discounts,3,FALSE)="",'New Quote Discounts'!$D$7,VLOOKUP(B961,Product_Group_Discounts,3,FALSE))</t>
  </si>
  <si>
    <t>5012568375877</t>
  </si>
  <si>
    <t>=IF($J$7="GBP",K961,IF($J$7="EUR",L961,M961))</t>
  </si>
  <si>
    <t>=(K961-J961)/K961</t>
  </si>
  <si>
    <t>=IFERROR(IF('Price List'!$E$3="QUOTE",K962-(K962*Q962),K962-(K962*L962)-(K962*Q962)),"")</t>
  </si>
  <si>
    <t>=IF($K$7="GBP",NL("First","Sales Price","Unit Price","Item No.","@@"&amp;$G962,"Ending Date","@@","Sales Type","All Customers","Currency Code","@@"),IF($K$7="EUR",NL("First","Sales Price","Unit Price","Item No.","@@"&amp;$G962,"Ending Date","@@","Sales Type","All Customers","Currency Code","@@")*'New Quote Discounts'!$K$3,NL("First","Sales Price","Unit Price","Item No.","@@"&amp;$G962,"Ending Date","@@","Sales Type","All Customers","Currency Code","@@")*'New Quote Discounts'!$K$4))</t>
  </si>
  <si>
    <t>=IFERROR(IF(NL("First","Sales Line Discount","Line Discount %","Code","@@"&amp;$G962,"Sales Type","Customer","Sales Code",$C$3)="",M962,NL("First","Sales Line Discount","Line Discount %","Code","@@"&amp;$G962,"Sales Type","Customer","Sales Code",$C$3)/100),0)</t>
  </si>
  <si>
    <t>=IFERROR(NL("First","Sales Line Discount","Line Discount %","Code","@@"&amp;$B962,"Sales Type","Customer","Sales Code",$C$3,"Type","Item Discount Group")/100,$N962)</t>
  </si>
  <si>
    <t>=IFERROR(K962/F962,"")</t>
  </si>
  <si>
    <t>=IF($P$7="EUR",(K962*1.8)/F962,(K962*1.8)/F962)</t>
  </si>
  <si>
    <t>=IF(VLOOKUP(B962,Product_Group_Discounts,3,FALSE)="",'New Quote Discounts'!$D$7,VLOOKUP(B962,Product_Group_Discounts,3,FALSE))</t>
  </si>
  <si>
    <t>5012568375884</t>
  </si>
  <si>
    <t>=IF($J$7="GBP",K962,IF($J$7="EUR",L962,M962))</t>
  </si>
  <si>
    <t>=(K962-J962)/K962</t>
  </si>
  <si>
    <t>=IFERROR(IF('Price List'!$E$3="QUOTE",K963-(K963*Q963),K963-(K963*L963)-(K963*Q963)),"")</t>
  </si>
  <si>
    <t>=IF($K$7="GBP",NL("First","Sales Price","Unit Price","Item No.","@@"&amp;$G963,"Ending Date","@@","Sales Type","All Customers","Currency Code","@@"),IF($K$7="EUR",NL("First","Sales Price","Unit Price","Item No.","@@"&amp;$G963,"Ending Date","@@","Sales Type","All Customers","Currency Code","@@")*'New Quote Discounts'!$K$3,NL("First","Sales Price","Unit Price","Item No.","@@"&amp;$G963,"Ending Date","@@","Sales Type","All Customers","Currency Code","@@")*'New Quote Discounts'!$K$4))</t>
  </si>
  <si>
    <t>=IFERROR(IF(NL("First","Sales Line Discount","Line Discount %","Code","@@"&amp;$G963,"Sales Type","Customer","Sales Code",$C$3)="",M963,NL("First","Sales Line Discount","Line Discount %","Code","@@"&amp;$G963,"Sales Type","Customer","Sales Code",$C$3)/100),0)</t>
  </si>
  <si>
    <t>=IFERROR(NL("First","Sales Line Discount","Line Discount %","Code","@@"&amp;$B963,"Sales Type","Customer","Sales Code",$C$3,"Type","Item Discount Group")/100,$N963)</t>
  </si>
  <si>
    <t>=IFERROR(K963/F963,"")</t>
  </si>
  <si>
    <t>=IF($P$7="EUR",(K963*1.8)/F963,(K963*1.8)/F963)</t>
  </si>
  <si>
    <t>=IF(VLOOKUP(B963,Product_Group_Discounts,3,FALSE)="",'New Quote Discounts'!$D$7,VLOOKUP(B963,Product_Group_Discounts,3,FALSE))</t>
  </si>
  <si>
    <t>5012568376089</t>
  </si>
  <si>
    <t>=IF($J$7="GBP",K963,IF($J$7="EUR",L963,M963))</t>
  </si>
  <si>
    <t>=(K963-J963)/K963</t>
  </si>
  <si>
    <t>=IFERROR(IF('Price List'!$E$3="QUOTE",K964-(K964*Q964),K964-(K964*L964)-(K964*Q964)),"")</t>
  </si>
  <si>
    <t>=IF($K$7="GBP",NL("First","Sales Price","Unit Price","Item No.","@@"&amp;$G964,"Ending Date","@@","Sales Type","All Customers","Currency Code","@@"),IF($K$7="EUR",NL("First","Sales Price","Unit Price","Item No.","@@"&amp;$G964,"Ending Date","@@","Sales Type","All Customers","Currency Code","@@")*'New Quote Discounts'!$K$3,NL("First","Sales Price","Unit Price","Item No.","@@"&amp;$G964,"Ending Date","@@","Sales Type","All Customers","Currency Code","@@")*'New Quote Discounts'!$K$4))</t>
  </si>
  <si>
    <t>=IFERROR(IF(NL("First","Sales Line Discount","Line Discount %","Code","@@"&amp;$G964,"Sales Type","Customer","Sales Code",$C$3)="",M964,NL("First","Sales Line Discount","Line Discount %","Code","@@"&amp;$G964,"Sales Type","Customer","Sales Code",$C$3)/100),0)</t>
  </si>
  <si>
    <t>=IFERROR(NL("First","Sales Line Discount","Line Discount %","Code","@@"&amp;$B964,"Sales Type","Customer","Sales Code",$C$3,"Type","Item Discount Group")/100,$N964)</t>
  </si>
  <si>
    <t>=IFERROR(K964/F964,"")</t>
  </si>
  <si>
    <t>=IF($P$7="EUR",(K964*1.8)/F964,(K964*1.8)/F964)</t>
  </si>
  <si>
    <t>=IF(VLOOKUP(B964,Product_Group_Discounts,3,FALSE)="",'New Quote Discounts'!$D$7,VLOOKUP(B964,Product_Group_Discounts,3,FALSE))</t>
  </si>
  <si>
    <t>5012568376096</t>
  </si>
  <si>
    <t>=IF($J$7="GBP",K964,IF($J$7="EUR",L964,M964))</t>
  </si>
  <si>
    <t>=(K964-J964)/K964</t>
  </si>
  <si>
    <t>1.94000000000051</t>
  </si>
  <si>
    <t>=IFERROR(IF('Price List'!$E$3="QUOTE",K965-(K965*Q965),K965-(K965*L965)-(K965*Q965)),"")</t>
  </si>
  <si>
    <t>=IF($K$7="GBP",NL("First","Sales Price","Unit Price","Item No.","@@"&amp;$G965,"Ending Date","@@","Sales Type","All Customers","Currency Code","@@"),IF($K$7="EUR",NL("First","Sales Price","Unit Price","Item No.","@@"&amp;$G965,"Ending Date","@@","Sales Type","All Customers","Currency Code","@@")*'New Quote Discounts'!$K$3,NL("First","Sales Price","Unit Price","Item No.","@@"&amp;$G965,"Ending Date","@@","Sales Type","All Customers","Currency Code","@@")*'New Quote Discounts'!$K$4))</t>
  </si>
  <si>
    <t>=IFERROR(IF(NL("First","Sales Line Discount","Line Discount %","Code","@@"&amp;$G965,"Sales Type","Customer","Sales Code",$C$3)="",M965,NL("First","Sales Line Discount","Line Discount %","Code","@@"&amp;$G965,"Sales Type","Customer","Sales Code",$C$3)/100),0)</t>
  </si>
  <si>
    <t>=IFERROR(NL("First","Sales Line Discount","Line Discount %","Code","@@"&amp;$B965,"Sales Type","Customer","Sales Code",$C$3,"Type","Item Discount Group")/100,$N965)</t>
  </si>
  <si>
    <t>=IFERROR(K965/F965,"")</t>
  </si>
  <si>
    <t>=IF($P$7="EUR",(K965*1.8)/F965,(K965*1.8)/F965)</t>
  </si>
  <si>
    <t>=IF(VLOOKUP(B965,Product_Group_Discounts,3,FALSE)="",'New Quote Discounts'!$D$7,VLOOKUP(B965,Product_Group_Discounts,3,FALSE))</t>
  </si>
  <si>
    <t>5012568264485</t>
  </si>
  <si>
    <t>=IF($J$7="GBP",K965,IF($J$7="EUR",L965,M965))</t>
  </si>
  <si>
    <t>=(K965-J965)/K965</t>
  </si>
  <si>
    <t>3.88000000000102</t>
  </si>
  <si>
    <t>=IFERROR(IF('Price List'!$E$3="QUOTE",K966-(K966*Q966),K966-(K966*L966)-(K966*Q966)),"")</t>
  </si>
  <si>
    <t>=IF($K$7="GBP",NL("First","Sales Price","Unit Price","Item No.","@@"&amp;$G966,"Ending Date","@@","Sales Type","All Customers","Currency Code","@@"),IF($K$7="EUR",NL("First","Sales Price","Unit Price","Item No.","@@"&amp;$G966,"Ending Date","@@","Sales Type","All Customers","Currency Code","@@")*'New Quote Discounts'!$K$3,NL("First","Sales Price","Unit Price","Item No.","@@"&amp;$G966,"Ending Date","@@","Sales Type","All Customers","Currency Code","@@")*'New Quote Discounts'!$K$4))</t>
  </si>
  <si>
    <t>=IFERROR(IF(NL("First","Sales Line Discount","Line Discount %","Code","@@"&amp;$G966,"Sales Type","Customer","Sales Code",$C$3)="",M966,NL("First","Sales Line Discount","Line Discount %","Code","@@"&amp;$G966,"Sales Type","Customer","Sales Code",$C$3)/100),0)</t>
  </si>
  <si>
    <t>=IFERROR(NL("First","Sales Line Discount","Line Discount %","Code","@@"&amp;$B966,"Sales Type","Customer","Sales Code",$C$3,"Type","Item Discount Group")/100,$N966)</t>
  </si>
  <si>
    <t>=IFERROR(K966/F966,"")</t>
  </si>
  <si>
    <t>=IF($P$7="EUR",(K966*1.8)/F966,(K966*1.8)/F966)</t>
  </si>
  <si>
    <t>=IF(VLOOKUP(B966,Product_Group_Discounts,3,FALSE)="",'New Quote Discounts'!$D$7,VLOOKUP(B966,Product_Group_Discounts,3,FALSE))</t>
  </si>
  <si>
    <t>5012568264492</t>
  </si>
  <si>
    <t>=IF($J$7="GBP",K966,IF($J$7="EUR",L966,M966))</t>
  </si>
  <si>
    <t>=(K966-J966)/K966</t>
  </si>
  <si>
    <t>=IFERROR(IF('Price List'!$E$3="QUOTE",K967-(K967*Q967),K967-(K967*L967)-(K967*Q967)),"")</t>
  </si>
  <si>
    <t>=IF($K$7="GBP",NL("First","Sales Price","Unit Price","Item No.","@@"&amp;$G967,"Ending Date","@@","Sales Type","All Customers","Currency Code","@@"),IF($K$7="EUR",NL("First","Sales Price","Unit Price","Item No.","@@"&amp;$G967,"Ending Date","@@","Sales Type","All Customers","Currency Code","@@")*'New Quote Discounts'!$K$3,NL("First","Sales Price","Unit Price","Item No.","@@"&amp;$G967,"Ending Date","@@","Sales Type","All Customers","Currency Code","@@")*'New Quote Discounts'!$K$4))</t>
  </si>
  <si>
    <t>=IFERROR(IF(NL("First","Sales Line Discount","Line Discount %","Code","@@"&amp;$G967,"Sales Type","Customer","Sales Code",$C$3)="",M967,NL("First","Sales Line Discount","Line Discount %","Code","@@"&amp;$G967,"Sales Type","Customer","Sales Code",$C$3)/100),0)</t>
  </si>
  <si>
    <t>=IFERROR(NL("First","Sales Line Discount","Line Discount %","Code","@@"&amp;$B967,"Sales Type","Customer","Sales Code",$C$3,"Type","Item Discount Group")/100,$N967)</t>
  </si>
  <si>
    <t>=IFERROR(K967/F967,"")</t>
  </si>
  <si>
    <t>=IF($P$7="EUR",(K967*1.8)/F967,(K967*1.8)/F967)</t>
  </si>
  <si>
    <t>=IF(VLOOKUP(B967,Product_Group_Discounts,3,FALSE)="",'New Quote Discounts'!$D$7,VLOOKUP(B967,Product_Group_Discounts,3,FALSE))</t>
  </si>
  <si>
    <t>5012568264461</t>
  </si>
  <si>
    <t>=IF($J$7="GBP",K967,IF($J$7="EUR",L967,M967))</t>
  </si>
  <si>
    <t>=(K967-J967)/K967</t>
  </si>
  <si>
    <t>=IFERROR(IF('Price List'!$E$3="QUOTE",K968-(K968*Q968),K968-(K968*L968)-(K968*Q968)),"")</t>
  </si>
  <si>
    <t>=IF($K$7="GBP",NL("First","Sales Price","Unit Price","Item No.","@@"&amp;$G968,"Ending Date","@@","Sales Type","All Customers","Currency Code","@@"),IF($K$7="EUR",NL("First","Sales Price","Unit Price","Item No.","@@"&amp;$G968,"Ending Date","@@","Sales Type","All Customers","Currency Code","@@")*'New Quote Discounts'!$K$3,NL("First","Sales Price","Unit Price","Item No.","@@"&amp;$G968,"Ending Date","@@","Sales Type","All Customers","Currency Code","@@")*'New Quote Discounts'!$K$4))</t>
  </si>
  <si>
    <t>=IFERROR(IF(NL("First","Sales Line Discount","Line Discount %","Code","@@"&amp;$G968,"Sales Type","Customer","Sales Code",$C$3)="",M968,NL("First","Sales Line Discount","Line Discount %","Code","@@"&amp;$G968,"Sales Type","Customer","Sales Code",$C$3)/100),0)</t>
  </si>
  <si>
    <t>=IFERROR(NL("First","Sales Line Discount","Line Discount %","Code","@@"&amp;$B968,"Sales Type","Customer","Sales Code",$C$3,"Type","Item Discount Group")/100,$N968)</t>
  </si>
  <si>
    <t>=IFERROR(K968/F968,"")</t>
  </si>
  <si>
    <t>=IF($P$7="EUR",(K968*1.8)/F968,(K968*1.8)/F968)</t>
  </si>
  <si>
    <t>=IF(VLOOKUP(B968,Product_Group_Discounts,3,FALSE)="",'New Quote Discounts'!$D$7,VLOOKUP(B968,Product_Group_Discounts,3,FALSE))</t>
  </si>
  <si>
    <t>5012568264478</t>
  </si>
  <si>
    <t>=IF($J$7="GBP",K968,IF($J$7="EUR",L968,M968))</t>
  </si>
  <si>
    <t>=(K968-J968)/K968</t>
  </si>
  <si>
    <t>2.7599999999984</t>
  </si>
  <si>
    <t>=IFERROR(IF('Price List'!$E$3="QUOTE",K969-(K969*Q969),K969-(K969*L969)-(K969*Q969)),"")</t>
  </si>
  <si>
    <t>=IF($K$7="GBP",NL("First","Sales Price","Unit Price","Item No.","@@"&amp;$G969,"Ending Date","@@","Sales Type","All Customers","Currency Code","@@"),IF($K$7="EUR",NL("First","Sales Price","Unit Price","Item No.","@@"&amp;$G969,"Ending Date","@@","Sales Type","All Customers","Currency Code","@@")*'New Quote Discounts'!$K$3,NL("First","Sales Price","Unit Price","Item No.","@@"&amp;$G969,"Ending Date","@@","Sales Type","All Customers","Currency Code","@@")*'New Quote Discounts'!$K$4))</t>
  </si>
  <si>
    <t>=IFERROR(IF(NL("First","Sales Line Discount","Line Discount %","Code","@@"&amp;$G969,"Sales Type","Customer","Sales Code",$C$3)="",M969,NL("First","Sales Line Discount","Line Discount %","Code","@@"&amp;$G969,"Sales Type","Customer","Sales Code",$C$3)/100),0)</t>
  </si>
  <si>
    <t>=IFERROR(NL("First","Sales Line Discount","Line Discount %","Code","@@"&amp;$B969,"Sales Type","Customer","Sales Code",$C$3,"Type","Item Discount Group")/100,$N969)</t>
  </si>
  <si>
    <t>=IFERROR(K969/F969,"")</t>
  </si>
  <si>
    <t>=IF($P$7="EUR",(K969*1.8)/F969,(K969*1.8)/F969)</t>
  </si>
  <si>
    <t>=IF(VLOOKUP(B969,Product_Group_Discounts,3,FALSE)="",'New Quote Discounts'!$D$7,VLOOKUP(B969,Product_Group_Discounts,3,FALSE))</t>
  </si>
  <si>
    <t>5012568264546</t>
  </si>
  <si>
    <t>=IF($J$7="GBP",K969,IF($J$7="EUR",L969,M969))</t>
  </si>
  <si>
    <t>=(K969-J969)/K969</t>
  </si>
  <si>
    <t>5.5199999999968</t>
  </si>
  <si>
    <t>=IFERROR(IF('Price List'!$E$3="QUOTE",K970-(K970*Q970),K970-(K970*L970)-(K970*Q970)),"")</t>
  </si>
  <si>
    <t>=IF($K$7="GBP",NL("First","Sales Price","Unit Price","Item No.","@@"&amp;$G970,"Ending Date","@@","Sales Type","All Customers","Currency Code","@@"),IF($K$7="EUR",NL("First","Sales Price","Unit Price","Item No.","@@"&amp;$G970,"Ending Date","@@","Sales Type","All Customers","Currency Code","@@")*'New Quote Discounts'!$K$3,NL("First","Sales Price","Unit Price","Item No.","@@"&amp;$G970,"Ending Date","@@","Sales Type","All Customers","Currency Code","@@")*'New Quote Discounts'!$K$4))</t>
  </si>
  <si>
    <t>=IFERROR(IF(NL("First","Sales Line Discount","Line Discount %","Code","@@"&amp;$G970,"Sales Type","Customer","Sales Code",$C$3)="",M970,NL("First","Sales Line Discount","Line Discount %","Code","@@"&amp;$G970,"Sales Type","Customer","Sales Code",$C$3)/100),0)</t>
  </si>
  <si>
    <t>=IFERROR(NL("First","Sales Line Discount","Line Discount %","Code","@@"&amp;$B970,"Sales Type","Customer","Sales Code",$C$3,"Type","Item Discount Group")/100,$N970)</t>
  </si>
  <si>
    <t>=IFERROR(K970/F970,"")</t>
  </si>
  <si>
    <t>=IF($P$7="EUR",(K970*1.8)/F970,(K970*1.8)/F970)</t>
  </si>
  <si>
    <t>=IF(VLOOKUP(B970,Product_Group_Discounts,3,FALSE)="",'New Quote Discounts'!$D$7,VLOOKUP(B970,Product_Group_Discounts,3,FALSE))</t>
  </si>
  <si>
    <t>5012568264553</t>
  </si>
  <si>
    <t>=IF($J$7="GBP",K970,IF($J$7="EUR",L970,M970))</t>
  </si>
  <si>
    <t>=(K970-J970)/K970</t>
  </si>
  <si>
    <t>=IFERROR(IF('Price List'!$E$3="QUOTE",K971-(K971*Q971),K971-(K971*L971)-(K971*Q971)),"")</t>
  </si>
  <si>
    <t>=IF($K$7="GBP",NL("First","Sales Price","Unit Price","Item No.","@@"&amp;$G971,"Ending Date","@@","Sales Type","All Customers","Currency Code","@@"),IF($K$7="EUR",NL("First","Sales Price","Unit Price","Item No.","@@"&amp;$G971,"Ending Date","@@","Sales Type","All Customers","Currency Code","@@")*'New Quote Discounts'!$K$3,NL("First","Sales Price","Unit Price","Item No.","@@"&amp;$G971,"Ending Date","@@","Sales Type","All Customers","Currency Code","@@")*'New Quote Discounts'!$K$4))</t>
  </si>
  <si>
    <t>=IFERROR(IF(NL("First","Sales Line Discount","Line Discount %","Code","@@"&amp;$G971,"Sales Type","Customer","Sales Code",$C$3)="",M971,NL("First","Sales Line Discount","Line Discount %","Code","@@"&amp;$G971,"Sales Type","Customer","Sales Code",$C$3)/100),0)</t>
  </si>
  <si>
    <t>=IFERROR(NL("First","Sales Line Discount","Line Discount %","Code","@@"&amp;$B971,"Sales Type","Customer","Sales Code",$C$3,"Type","Item Discount Group")/100,$N971)</t>
  </si>
  <si>
    <t>=IFERROR(K971/F971,"")</t>
  </si>
  <si>
    <t>=IF($P$7="EUR",(K971*1.8)/F971,(K971*1.8)/F971)</t>
  </si>
  <si>
    <t>=IF(VLOOKUP(B971,Product_Group_Discounts,3,FALSE)="",'New Quote Discounts'!$D$7,VLOOKUP(B971,Product_Group_Discounts,3,FALSE))</t>
  </si>
  <si>
    <t>5012568264522</t>
  </si>
  <si>
    <t>=IF($J$7="GBP",K971,IF($J$7="EUR",L971,M971))</t>
  </si>
  <si>
    <t>=(K971-J971)/K971</t>
  </si>
  <si>
    <t>=IFERROR(IF('Price List'!$E$3="QUOTE",K972-(K972*Q972),K972-(K972*L972)-(K972*Q972)),"")</t>
  </si>
  <si>
    <t>=IF($K$7="GBP",NL("First","Sales Price","Unit Price","Item No.","@@"&amp;$G972,"Ending Date","@@","Sales Type","All Customers","Currency Code","@@"),IF($K$7="EUR",NL("First","Sales Price","Unit Price","Item No.","@@"&amp;$G972,"Ending Date","@@","Sales Type","All Customers","Currency Code","@@")*'New Quote Discounts'!$K$3,NL("First","Sales Price","Unit Price","Item No.","@@"&amp;$G972,"Ending Date","@@","Sales Type","All Customers","Currency Code","@@")*'New Quote Discounts'!$K$4))</t>
  </si>
  <si>
    <t>=IFERROR(IF(NL("First","Sales Line Discount","Line Discount %","Code","@@"&amp;$G972,"Sales Type","Customer","Sales Code",$C$3)="",M972,NL("First","Sales Line Discount","Line Discount %","Code","@@"&amp;$G972,"Sales Type","Customer","Sales Code",$C$3)/100),0)</t>
  </si>
  <si>
    <t>=IFERROR(NL("First","Sales Line Discount","Line Discount %","Code","@@"&amp;$B972,"Sales Type","Customer","Sales Code",$C$3,"Type","Item Discount Group")/100,$N972)</t>
  </si>
  <si>
    <t>=IFERROR(K972/F972,"")</t>
  </si>
  <si>
    <t>=IF($P$7="EUR",(K972*1.8)/F972,(K972*1.8)/F972)</t>
  </si>
  <si>
    <t>=IF(VLOOKUP(B972,Product_Group_Discounts,3,FALSE)="",'New Quote Discounts'!$D$7,VLOOKUP(B972,Product_Group_Discounts,3,FALSE))</t>
  </si>
  <si>
    <t>5012568264539</t>
  </si>
  <si>
    <t>=IF($J$7="GBP",K972,IF($J$7="EUR",L972,M972))</t>
  </si>
  <si>
    <t>=(K972-J972)/K972</t>
  </si>
  <si>
    <t>1.72999999999956</t>
  </si>
  <si>
    <t>=IFERROR(IF('Price List'!$E$3="QUOTE",K973-(K973*Q973),K973-(K973*L973)-(K973*Q973)),"")</t>
  </si>
  <si>
    <t>=IF($K$7="GBP",NL("First","Sales Price","Unit Price","Item No.","@@"&amp;$G973,"Ending Date","@@","Sales Type","All Customers","Currency Code","@@"),IF($K$7="EUR",NL("First","Sales Price","Unit Price","Item No.","@@"&amp;$G973,"Ending Date","@@","Sales Type","All Customers","Currency Code","@@")*'New Quote Discounts'!$K$3,NL("First","Sales Price","Unit Price","Item No.","@@"&amp;$G973,"Ending Date","@@","Sales Type","All Customers","Currency Code","@@")*'New Quote Discounts'!$K$4))</t>
  </si>
  <si>
    <t>=IFERROR(IF(NL("First","Sales Line Discount","Line Discount %","Code","@@"&amp;$G973,"Sales Type","Customer","Sales Code",$C$3)="",M973,NL("First","Sales Line Discount","Line Discount %","Code","@@"&amp;$G973,"Sales Type","Customer","Sales Code",$C$3)/100),0)</t>
  </si>
  <si>
    <t>=IFERROR(NL("First","Sales Line Discount","Line Discount %","Code","@@"&amp;$B973,"Sales Type","Customer","Sales Code",$C$3,"Type","Item Discount Group")/100,$N973)</t>
  </si>
  <si>
    <t>=IFERROR(K973/F973,"")</t>
  </si>
  <si>
    <t>=IF($P$7="EUR",(K973*1.8)/F973,(K973*1.8)/F973)</t>
  </si>
  <si>
    <t>=IF(VLOOKUP(B973,Product_Group_Discounts,3,FALSE)="",'New Quote Discounts'!$D$7,VLOOKUP(B973,Product_Group_Discounts,3,FALSE))</t>
  </si>
  <si>
    <t>5012568245163</t>
  </si>
  <si>
    <t>=IF($J$7="GBP",K973,IF($J$7="EUR",L973,M973))</t>
  </si>
  <si>
    <t>=(K973-J973)/K973</t>
  </si>
  <si>
    <t>3.45999999999913</t>
  </si>
  <si>
    <t>=IFERROR(IF('Price List'!$E$3="QUOTE",K974-(K974*Q974),K974-(K974*L974)-(K974*Q974)),"")</t>
  </si>
  <si>
    <t>=IF($K$7="GBP",NL("First","Sales Price","Unit Price","Item No.","@@"&amp;$G974,"Ending Date","@@","Sales Type","All Customers","Currency Code","@@"),IF($K$7="EUR",NL("First","Sales Price","Unit Price","Item No.","@@"&amp;$G974,"Ending Date","@@","Sales Type","All Customers","Currency Code","@@")*'New Quote Discounts'!$K$3,NL("First","Sales Price","Unit Price","Item No.","@@"&amp;$G974,"Ending Date","@@","Sales Type","All Customers","Currency Code","@@")*'New Quote Discounts'!$K$4))</t>
  </si>
  <si>
    <t>=IFERROR(IF(NL("First","Sales Line Discount","Line Discount %","Code","@@"&amp;$G974,"Sales Type","Customer","Sales Code",$C$3)="",M974,NL("First","Sales Line Discount","Line Discount %","Code","@@"&amp;$G974,"Sales Type","Customer","Sales Code",$C$3)/100),0)</t>
  </si>
  <si>
    <t>=IFERROR(NL("First","Sales Line Discount","Line Discount %","Code","@@"&amp;$B974,"Sales Type","Customer","Sales Code",$C$3,"Type","Item Discount Group")/100,$N974)</t>
  </si>
  <si>
    <t>=IFERROR(K974/F974,"")</t>
  </si>
  <si>
    <t>=IF($P$7="EUR",(K974*1.8)/F974,(K974*1.8)/F974)</t>
  </si>
  <si>
    <t>=IF(VLOOKUP(B974,Product_Group_Discounts,3,FALSE)="",'New Quote Discounts'!$D$7,VLOOKUP(B974,Product_Group_Discounts,3,FALSE))</t>
  </si>
  <si>
    <t>5012568245170</t>
  </si>
  <si>
    <t>=IF($J$7="GBP",K974,IF($J$7="EUR",L974,M974))</t>
  </si>
  <si>
    <t>=(K974-J974)/K974</t>
  </si>
  <si>
    <t>=IFERROR(IF('Price List'!$E$3="QUOTE",K975-(K975*Q975),K975-(K975*L975)-(K975*Q975)),"")</t>
  </si>
  <si>
    <t>=IF($K$7="GBP",NL("First","Sales Price","Unit Price","Item No.","@@"&amp;$G975,"Ending Date","@@","Sales Type","All Customers","Currency Code","@@"),IF($K$7="EUR",NL("First","Sales Price","Unit Price","Item No.","@@"&amp;$G975,"Ending Date","@@","Sales Type","All Customers","Currency Code","@@")*'New Quote Discounts'!$K$3,NL("First","Sales Price","Unit Price","Item No.","@@"&amp;$G975,"Ending Date","@@","Sales Type","All Customers","Currency Code","@@")*'New Quote Discounts'!$K$4))</t>
  </si>
  <si>
    <t>=IFERROR(IF(NL("First","Sales Line Discount","Line Discount %","Code","@@"&amp;$G975,"Sales Type","Customer","Sales Code",$C$3)="",M975,NL("First","Sales Line Discount","Line Discount %","Code","@@"&amp;$G975,"Sales Type","Customer","Sales Code",$C$3)/100),0)</t>
  </si>
  <si>
    <t>=IFERROR(NL("First","Sales Line Discount","Line Discount %","Code","@@"&amp;$B975,"Sales Type","Customer","Sales Code",$C$3,"Type","Item Discount Group")/100,$N975)</t>
  </si>
  <si>
    <t>=IFERROR(K975/F975,"")</t>
  </si>
  <si>
    <t>=IF($P$7="EUR",(K975*1.8)/F975,(K975*1.8)/F975)</t>
  </si>
  <si>
    <t>=IF(VLOOKUP(B975,Product_Group_Discounts,3,FALSE)="",'New Quote Discounts'!$D$7,VLOOKUP(B975,Product_Group_Discounts,3,FALSE))</t>
  </si>
  <si>
    <t>5012568245224</t>
  </si>
  <si>
    <t>=IF($J$7="GBP",K975,IF($J$7="EUR",L975,M975))</t>
  </si>
  <si>
    <t>=(K975-J975)/K975</t>
  </si>
  <si>
    <t>=IFERROR(IF('Price List'!$E$3="QUOTE",K976-(K976*Q976),K976-(K976*L976)-(K976*Q976)),"")</t>
  </si>
  <si>
    <t>=IF($K$7="GBP",NL("First","Sales Price","Unit Price","Item No.","@@"&amp;$G976,"Ending Date","@@","Sales Type","All Customers","Currency Code","@@"),IF($K$7="EUR",NL("First","Sales Price","Unit Price","Item No.","@@"&amp;$G976,"Ending Date","@@","Sales Type","All Customers","Currency Code","@@")*'New Quote Discounts'!$K$3,NL("First","Sales Price","Unit Price","Item No.","@@"&amp;$G976,"Ending Date","@@","Sales Type","All Customers","Currency Code","@@")*'New Quote Discounts'!$K$4))</t>
  </si>
  <si>
    <t>=IFERROR(IF(NL("First","Sales Line Discount","Line Discount %","Code","@@"&amp;$G976,"Sales Type","Customer","Sales Code",$C$3)="",M976,NL("First","Sales Line Discount","Line Discount %","Code","@@"&amp;$G976,"Sales Type","Customer","Sales Code",$C$3)/100),0)</t>
  </si>
  <si>
    <t>=IFERROR(NL("First","Sales Line Discount","Line Discount %","Code","@@"&amp;$B976,"Sales Type","Customer","Sales Code",$C$3,"Type","Item Discount Group")/100,$N976)</t>
  </si>
  <si>
    <t>=IFERROR(K976/F976,"")</t>
  </si>
  <si>
    <t>=IF($P$7="EUR",(K976*1.8)/F976,(K976*1.8)/F976)</t>
  </si>
  <si>
    <t>=IF(VLOOKUP(B976,Product_Group_Discounts,3,FALSE)="",'New Quote Discounts'!$D$7,VLOOKUP(B976,Product_Group_Discounts,3,FALSE))</t>
  </si>
  <si>
    <t>5012568245231</t>
  </si>
  <si>
    <t>=IF($J$7="GBP",K976,IF($J$7="EUR",L976,M976))</t>
  </si>
  <si>
    <t>=(K976-J976)/K976</t>
  </si>
  <si>
    <t>=IFERROR(IF('Price List'!$E$3="QUOTE",K977-(K977*Q977),K977-(K977*L977)-(K977*Q977)),"")</t>
  </si>
  <si>
    <t>=IF($K$7="GBP",NL("First","Sales Price","Unit Price","Item No.","@@"&amp;$G977,"Ending Date","@@","Sales Type","All Customers","Currency Code","@@"),IF($K$7="EUR",NL("First","Sales Price","Unit Price","Item No.","@@"&amp;$G977,"Ending Date","@@","Sales Type","All Customers","Currency Code","@@")*'New Quote Discounts'!$K$3,NL("First","Sales Price","Unit Price","Item No.","@@"&amp;$G977,"Ending Date","@@","Sales Type","All Customers","Currency Code","@@")*'New Quote Discounts'!$K$4))</t>
  </si>
  <si>
    <t>=IFERROR(IF(NL("First","Sales Line Discount","Line Discount %","Code","@@"&amp;$G977,"Sales Type","Customer","Sales Code",$C$3)="",M977,NL("First","Sales Line Discount","Line Discount %","Code","@@"&amp;$G977,"Sales Type","Customer","Sales Code",$C$3)/100),0)</t>
  </si>
  <si>
    <t>=IFERROR(NL("First","Sales Line Discount","Line Discount %","Code","@@"&amp;$B977,"Sales Type","Customer","Sales Code",$C$3,"Type","Item Discount Group")/100,$N977)</t>
  </si>
  <si>
    <t>=IFERROR(K977/F977,"")</t>
  </si>
  <si>
    <t>=IF($P$7="EUR",(K977*1.8)/F977,(K977*1.8)/F977)</t>
  </si>
  <si>
    <t>=IF(VLOOKUP(B977,Product_Group_Discounts,3,FALSE)="",'New Quote Discounts'!$D$7,VLOOKUP(B977,Product_Group_Discounts,3,FALSE))</t>
  </si>
  <si>
    <t>5012568245187</t>
  </si>
  <si>
    <t>=IF($J$7="GBP",K977,IF($J$7="EUR",L977,M977))</t>
  </si>
  <si>
    <t>=(K977-J977)/K977</t>
  </si>
  <si>
    <t>=IFERROR(IF('Price List'!$E$3="QUOTE",K978-(K978*Q978),K978-(K978*L978)-(K978*Q978)),"")</t>
  </si>
  <si>
    <t>=IF($K$7="GBP",NL("First","Sales Price","Unit Price","Item No.","@@"&amp;$G978,"Ending Date","@@","Sales Type","All Customers","Currency Code","@@"),IF($K$7="EUR",NL("First","Sales Price","Unit Price","Item No.","@@"&amp;$G978,"Ending Date","@@","Sales Type","All Customers","Currency Code","@@")*'New Quote Discounts'!$K$3,NL("First","Sales Price","Unit Price","Item No.","@@"&amp;$G978,"Ending Date","@@","Sales Type","All Customers","Currency Code","@@")*'New Quote Discounts'!$K$4))</t>
  </si>
  <si>
    <t>=IFERROR(IF(NL("First","Sales Line Discount","Line Discount %","Code","@@"&amp;$G978,"Sales Type","Customer","Sales Code",$C$3)="",M978,NL("First","Sales Line Discount","Line Discount %","Code","@@"&amp;$G978,"Sales Type","Customer","Sales Code",$C$3)/100),0)</t>
  </si>
  <si>
    <t>=IFERROR(NL("First","Sales Line Discount","Line Discount %","Code","@@"&amp;$B978,"Sales Type","Customer","Sales Code",$C$3,"Type","Item Discount Group")/100,$N978)</t>
  </si>
  <si>
    <t>=IFERROR(K978/F978,"")</t>
  </si>
  <si>
    <t>=IF($P$7="EUR",(K978*1.8)/F978,(K978*1.8)/F978)</t>
  </si>
  <si>
    <t>=IF(VLOOKUP(B978,Product_Group_Discounts,3,FALSE)="",'New Quote Discounts'!$D$7,VLOOKUP(B978,Product_Group_Discounts,3,FALSE))</t>
  </si>
  <si>
    <t>5012568245194</t>
  </si>
  <si>
    <t>=IF($J$7="GBP",K978,IF($J$7="EUR",L978,M978))</t>
  </si>
  <si>
    <t>=(K978-J978)/K978</t>
  </si>
  <si>
    <t>=IFERROR(IF('Price List'!$E$3="QUOTE",K979-(K979*Q979),K979-(K979*L979)-(K979*Q979)),"")</t>
  </si>
  <si>
    <t>=IF($K$7="GBP",NL("First","Sales Price","Unit Price","Item No.","@@"&amp;$G979,"Ending Date","@@","Sales Type","All Customers","Currency Code","@@"),IF($K$7="EUR",NL("First","Sales Price","Unit Price","Item No.","@@"&amp;$G979,"Ending Date","@@","Sales Type","All Customers","Currency Code","@@")*'New Quote Discounts'!$K$3,NL("First","Sales Price","Unit Price","Item No.","@@"&amp;$G979,"Ending Date","@@","Sales Type","All Customers","Currency Code","@@")*'New Quote Discounts'!$K$4))</t>
  </si>
  <si>
    <t>=IFERROR(IF(NL("First","Sales Line Discount","Line Discount %","Code","@@"&amp;$G979,"Sales Type","Customer","Sales Code",$C$3)="",M979,NL("First","Sales Line Discount","Line Discount %","Code","@@"&amp;$G979,"Sales Type","Customer","Sales Code",$C$3)/100),0)</t>
  </si>
  <si>
    <t>=IFERROR(NL("First","Sales Line Discount","Line Discount %","Code","@@"&amp;$B979,"Sales Type","Customer","Sales Code",$C$3,"Type","Item Discount Group")/100,$N979)</t>
  </si>
  <si>
    <t>=IFERROR(K979/F979,"")</t>
  </si>
  <si>
    <t>=IF($P$7="EUR",(K979*1.8)/F979,(K979*1.8)/F979)</t>
  </si>
  <si>
    <t>=IF(VLOOKUP(B979,Product_Group_Discounts,3,FALSE)="",'New Quote Discounts'!$D$7,VLOOKUP(B979,Product_Group_Discounts,3,FALSE))</t>
  </si>
  <si>
    <t>5012568245248</t>
  </si>
  <si>
    <t>=IF($J$7="GBP",K979,IF($J$7="EUR",L979,M979))</t>
  </si>
  <si>
    <t>=(K979-J979)/K979</t>
  </si>
  <si>
    <t>=IFERROR(IF('Price List'!$E$3="QUOTE",K980-(K980*Q980),K980-(K980*L980)-(K980*Q980)),"")</t>
  </si>
  <si>
    <t>=IF($K$7="GBP",NL("First","Sales Price","Unit Price","Item No.","@@"&amp;$G980,"Ending Date","@@","Sales Type","All Customers","Currency Code","@@"),IF($K$7="EUR",NL("First","Sales Price","Unit Price","Item No.","@@"&amp;$G980,"Ending Date","@@","Sales Type","All Customers","Currency Code","@@")*'New Quote Discounts'!$K$3,NL("First","Sales Price","Unit Price","Item No.","@@"&amp;$G980,"Ending Date","@@","Sales Type","All Customers","Currency Code","@@")*'New Quote Discounts'!$K$4))</t>
  </si>
  <si>
    <t>=IFERROR(IF(NL("First","Sales Line Discount","Line Discount %","Code","@@"&amp;$G980,"Sales Type","Customer","Sales Code",$C$3)="",M980,NL("First","Sales Line Discount","Line Discount %","Code","@@"&amp;$G980,"Sales Type","Customer","Sales Code",$C$3)/100),0)</t>
  </si>
  <si>
    <t>=IFERROR(NL("First","Sales Line Discount","Line Discount %","Code","@@"&amp;$B980,"Sales Type","Customer","Sales Code",$C$3,"Type","Item Discount Group")/100,$N980)</t>
  </si>
  <si>
    <t>=IFERROR(K980/F980,"")</t>
  </si>
  <si>
    <t>=IF($P$7="EUR",(K980*1.8)/F980,(K980*1.8)/F980)</t>
  </si>
  <si>
    <t>=IF(VLOOKUP(B980,Product_Group_Discounts,3,FALSE)="",'New Quote Discounts'!$D$7,VLOOKUP(B980,Product_Group_Discounts,3,FALSE))</t>
  </si>
  <si>
    <t>5012568245255</t>
  </si>
  <si>
    <t>=IF($J$7="GBP",K980,IF($J$7="EUR",L980,M980))</t>
  </si>
  <si>
    <t>=(K980-J980)/K980</t>
  </si>
  <si>
    <t>=IFERROR(IF('Price List'!$E$3="QUOTE",K981-(K981*Q981),K981-(K981*L981)-(K981*Q981)),"")</t>
  </si>
  <si>
    <t>=IF($K$7="GBP",NL("First","Sales Price","Unit Price","Item No.","@@"&amp;$G981,"Ending Date","@@","Sales Type","All Customers","Currency Code","@@"),IF($K$7="EUR",NL("First","Sales Price","Unit Price","Item No.","@@"&amp;$G981,"Ending Date","@@","Sales Type","All Customers","Currency Code","@@")*'New Quote Discounts'!$K$3,NL("First","Sales Price","Unit Price","Item No.","@@"&amp;$G981,"Ending Date","@@","Sales Type","All Customers","Currency Code","@@")*'New Quote Discounts'!$K$4))</t>
  </si>
  <si>
    <t>=IFERROR(IF(NL("First","Sales Line Discount","Line Discount %","Code","@@"&amp;$G981,"Sales Type","Customer","Sales Code",$C$3)="",M981,NL("First","Sales Line Discount","Line Discount %","Code","@@"&amp;$G981,"Sales Type","Customer","Sales Code",$C$3)/100),0)</t>
  </si>
  <si>
    <t>=IFERROR(NL("First","Sales Line Discount","Line Discount %","Code","@@"&amp;$B981,"Sales Type","Customer","Sales Code",$C$3,"Type","Item Discount Group")/100,$N981)</t>
  </si>
  <si>
    <t>=IFERROR(K981/F981,"")</t>
  </si>
  <si>
    <t>=IF($P$7="EUR",(K981*1.8)/F981,(K981*1.8)/F981)</t>
  </si>
  <si>
    <t>=IF(VLOOKUP(B981,Product_Group_Discounts,3,FALSE)="",'New Quote Discounts'!$D$7,VLOOKUP(B981,Product_Group_Discounts,3,FALSE))</t>
  </si>
  <si>
    <t>5012568245309</t>
  </si>
  <si>
    <t>=IF($J$7="GBP",K981,IF($J$7="EUR",L981,M981))</t>
  </si>
  <si>
    <t>=(K981-J981)/K981</t>
  </si>
  <si>
    <t>=IFERROR(IF('Price List'!$E$3="QUOTE",K982-(K982*Q982),K982-(K982*L982)-(K982*Q982)),"")</t>
  </si>
  <si>
    <t>=IF($K$7="GBP",NL("First","Sales Price","Unit Price","Item No.","@@"&amp;$G982,"Ending Date","@@","Sales Type","All Customers","Currency Code","@@"),IF($K$7="EUR",NL("First","Sales Price","Unit Price","Item No.","@@"&amp;$G982,"Ending Date","@@","Sales Type","All Customers","Currency Code","@@")*'New Quote Discounts'!$K$3,NL("First","Sales Price","Unit Price","Item No.","@@"&amp;$G982,"Ending Date","@@","Sales Type","All Customers","Currency Code","@@")*'New Quote Discounts'!$K$4))</t>
  </si>
  <si>
    <t>=IFERROR(IF(NL("First","Sales Line Discount","Line Discount %","Code","@@"&amp;$G982,"Sales Type","Customer","Sales Code",$C$3)="",M982,NL("First","Sales Line Discount","Line Discount %","Code","@@"&amp;$G982,"Sales Type","Customer","Sales Code",$C$3)/100),0)</t>
  </si>
  <si>
    <t>=IFERROR(NL("First","Sales Line Discount","Line Discount %","Code","@@"&amp;$B982,"Sales Type","Customer","Sales Code",$C$3,"Type","Item Discount Group")/100,$N982)</t>
  </si>
  <si>
    <t>=IFERROR(K982/F982,"")</t>
  </si>
  <si>
    <t>=IF($P$7="EUR",(K982*1.8)/F982,(K982*1.8)/F982)</t>
  </si>
  <si>
    <t>=IF(VLOOKUP(B982,Product_Group_Discounts,3,FALSE)="",'New Quote Discounts'!$D$7,VLOOKUP(B982,Product_Group_Discounts,3,FALSE))</t>
  </si>
  <si>
    <t>5012568245316</t>
  </si>
  <si>
    <t>=IF($J$7="GBP",K982,IF($J$7="EUR",L982,M982))</t>
  </si>
  <si>
    <t>=(K982-J982)/K982</t>
  </si>
  <si>
    <t>=IFERROR(IF('Price List'!$E$3="QUOTE",K983-(K983*Q983),K983-(K983*L983)-(K983*Q983)),"")</t>
  </si>
  <si>
    <t>=IF($K$7="GBP",NL("First","Sales Price","Unit Price","Item No.","@@"&amp;$G983,"Ending Date","@@","Sales Type","All Customers","Currency Code","@@"),IF($K$7="EUR",NL("First","Sales Price","Unit Price","Item No.","@@"&amp;$G983,"Ending Date","@@","Sales Type","All Customers","Currency Code","@@")*'New Quote Discounts'!$K$3,NL("First","Sales Price","Unit Price","Item No.","@@"&amp;$G983,"Ending Date","@@","Sales Type","All Customers","Currency Code","@@")*'New Quote Discounts'!$K$4))</t>
  </si>
  <si>
    <t>=IFERROR(IF(NL("First","Sales Line Discount","Line Discount %","Code","@@"&amp;$G983,"Sales Type","Customer","Sales Code",$C$3)="",M983,NL("First","Sales Line Discount","Line Discount %","Code","@@"&amp;$G983,"Sales Type","Customer","Sales Code",$C$3)/100),0)</t>
  </si>
  <si>
    <t>=IFERROR(NL("First","Sales Line Discount","Line Discount %","Code","@@"&amp;$B983,"Sales Type","Customer","Sales Code",$C$3,"Type","Item Discount Group")/100,$N983)</t>
  </si>
  <si>
    <t>=IFERROR(K983/F983,"")</t>
  </si>
  <si>
    <t>=IF($P$7="EUR",(K983*1.8)/F983,(K983*1.8)/F983)</t>
  </si>
  <si>
    <t>=IF(VLOOKUP(B983,Product_Group_Discounts,3,FALSE)="",'New Quote Discounts'!$D$7,VLOOKUP(B983,Product_Group_Discounts,3,FALSE))</t>
  </si>
  <si>
    <t>5012568245262</t>
  </si>
  <si>
    <t>=IF($J$7="GBP",K983,IF($J$7="EUR",L983,M983))</t>
  </si>
  <si>
    <t>=(K983-J983)/K983</t>
  </si>
  <si>
    <t>=IFERROR(IF('Price List'!$E$3="QUOTE",K984-(K984*Q984),K984-(K984*L984)-(K984*Q984)),"")</t>
  </si>
  <si>
    <t>=IF($K$7="GBP",NL("First","Sales Price","Unit Price","Item No.","@@"&amp;$G984,"Ending Date","@@","Sales Type","All Customers","Currency Code","@@"),IF($K$7="EUR",NL("First","Sales Price","Unit Price","Item No.","@@"&amp;$G984,"Ending Date","@@","Sales Type","All Customers","Currency Code","@@")*'New Quote Discounts'!$K$3,NL("First","Sales Price","Unit Price","Item No.","@@"&amp;$G984,"Ending Date","@@","Sales Type","All Customers","Currency Code","@@")*'New Quote Discounts'!$K$4))</t>
  </si>
  <si>
    <t>=IFERROR(IF(NL("First","Sales Line Discount","Line Discount %","Code","@@"&amp;$G984,"Sales Type","Customer","Sales Code",$C$3)="",M984,NL("First","Sales Line Discount","Line Discount %","Code","@@"&amp;$G984,"Sales Type","Customer","Sales Code",$C$3)/100),0)</t>
  </si>
  <si>
    <t>=IFERROR(NL("First","Sales Line Discount","Line Discount %","Code","@@"&amp;$B984,"Sales Type","Customer","Sales Code",$C$3,"Type","Item Discount Group")/100,$N984)</t>
  </si>
  <si>
    <t>=IFERROR(K984/F984,"")</t>
  </si>
  <si>
    <t>=IF($P$7="EUR",(K984*1.8)/F984,(K984*1.8)/F984)</t>
  </si>
  <si>
    <t>=IF(VLOOKUP(B984,Product_Group_Discounts,3,FALSE)="",'New Quote Discounts'!$D$7,VLOOKUP(B984,Product_Group_Discounts,3,FALSE))</t>
  </si>
  <si>
    <t>5012568245279</t>
  </si>
  <si>
    <t>=IF($J$7="GBP",K984,IF($J$7="EUR",L984,M984))</t>
  </si>
  <si>
    <t>=(K984-J984)/K984</t>
  </si>
  <si>
    <t>2.90000000000146</t>
  </si>
  <si>
    <t>=IFERROR(IF('Price List'!$E$3="QUOTE",K985-(K985*Q985),K985-(K985*L985)-(K985*Q985)),"")</t>
  </si>
  <si>
    <t>=IF($K$7="GBP",NL("First","Sales Price","Unit Price","Item No.","@@"&amp;$G985,"Ending Date","@@","Sales Type","All Customers","Currency Code","@@"),IF($K$7="EUR",NL("First","Sales Price","Unit Price","Item No.","@@"&amp;$G985,"Ending Date","@@","Sales Type","All Customers","Currency Code","@@")*'New Quote Discounts'!$K$3,NL("First","Sales Price","Unit Price","Item No.","@@"&amp;$G985,"Ending Date","@@","Sales Type","All Customers","Currency Code","@@")*'New Quote Discounts'!$K$4))</t>
  </si>
  <si>
    <t>=IFERROR(IF(NL("First","Sales Line Discount","Line Discount %","Code","@@"&amp;$G985,"Sales Type","Customer","Sales Code",$C$3)="",M985,NL("First","Sales Line Discount","Line Discount %","Code","@@"&amp;$G985,"Sales Type","Customer","Sales Code",$C$3)/100),0)</t>
  </si>
  <si>
    <t>=IFERROR(NL("First","Sales Line Discount","Line Discount %","Code","@@"&amp;$B985,"Sales Type","Customer","Sales Code",$C$3,"Type","Item Discount Group")/100,$N985)</t>
  </si>
  <si>
    <t>=IFERROR(K985/F985,"")</t>
  </si>
  <si>
    <t>=IF($P$7="EUR",(K985*1.8)/F985,(K985*1.8)/F985)</t>
  </si>
  <si>
    <t>=IF(VLOOKUP(B985,Product_Group_Discounts,3,FALSE)="",'New Quote Discounts'!$D$7,VLOOKUP(B985,Product_Group_Discounts,3,FALSE))</t>
  </si>
  <si>
    <t>5012568245323</t>
  </si>
  <si>
    <t>=IF($J$7="GBP",K985,IF($J$7="EUR",L985,M985))</t>
  </si>
  <si>
    <t>=(K985-J985)/K985</t>
  </si>
  <si>
    <t>=IFERROR(IF('Price List'!$E$3="QUOTE",K986-(K986*Q986),K986-(K986*L986)-(K986*Q986)),"")</t>
  </si>
  <si>
    <t>=IF($K$7="GBP",NL("First","Sales Price","Unit Price","Item No.","@@"&amp;$G986,"Ending Date","@@","Sales Type","All Customers","Currency Code","@@"),IF($K$7="EUR",NL("First","Sales Price","Unit Price","Item No.","@@"&amp;$G986,"Ending Date","@@","Sales Type","All Customers","Currency Code","@@")*'New Quote Discounts'!$K$3,NL("First","Sales Price","Unit Price","Item No.","@@"&amp;$G986,"Ending Date","@@","Sales Type","All Customers","Currency Code","@@")*'New Quote Discounts'!$K$4))</t>
  </si>
  <si>
    <t>=IFERROR(IF(NL("First","Sales Line Discount","Line Discount %","Code","@@"&amp;$G986,"Sales Type","Customer","Sales Code",$C$3)="",M986,NL("First","Sales Line Discount","Line Discount %","Code","@@"&amp;$G986,"Sales Type","Customer","Sales Code",$C$3)/100),0)</t>
  </si>
  <si>
    <t>=IFERROR(NL("First","Sales Line Discount","Line Discount %","Code","@@"&amp;$B986,"Sales Type","Customer","Sales Code",$C$3,"Type","Item Discount Group")/100,$N986)</t>
  </si>
  <si>
    <t>=IFERROR(K986/F986,"")</t>
  </si>
  <si>
    <t>=IF($P$7="EUR",(K986*1.8)/F986,(K986*1.8)/F986)</t>
  </si>
  <si>
    <t>=IF(VLOOKUP(B986,Product_Group_Discounts,3,FALSE)="",'New Quote Discounts'!$D$7,VLOOKUP(B986,Product_Group_Discounts,3,FALSE))</t>
  </si>
  <si>
    <t>5012568245330</t>
  </si>
  <si>
    <t>=IF($J$7="GBP",K986,IF($J$7="EUR",L986,M986))</t>
  </si>
  <si>
    <t>=(K986-J986)/K986</t>
  </si>
  <si>
    <t>=IFERROR(IF('Price List'!$E$3="QUOTE",K987-(K987*Q987),K987-(K987*L987)-(K987*Q987)),"")</t>
  </si>
  <si>
    <t>=IF($K$7="GBP",NL("First","Sales Price","Unit Price","Item No.","@@"&amp;$G987,"Ending Date","@@","Sales Type","All Customers","Currency Code","@@"),IF($K$7="EUR",NL("First","Sales Price","Unit Price","Item No.","@@"&amp;$G987,"Ending Date","@@","Sales Type","All Customers","Currency Code","@@")*'New Quote Discounts'!$K$3,NL("First","Sales Price","Unit Price","Item No.","@@"&amp;$G987,"Ending Date","@@","Sales Type","All Customers","Currency Code","@@")*'New Quote Discounts'!$K$4))</t>
  </si>
  <si>
    <t>=IFERROR(IF(NL("First","Sales Line Discount","Line Discount %","Code","@@"&amp;$G987,"Sales Type","Customer","Sales Code",$C$3)="",M987,NL("First","Sales Line Discount","Line Discount %","Code","@@"&amp;$G987,"Sales Type","Customer","Sales Code",$C$3)/100),0)</t>
  </si>
  <si>
    <t>=IFERROR(NL("First","Sales Line Discount","Line Discount %","Code","@@"&amp;$B987,"Sales Type","Customer","Sales Code",$C$3,"Type","Item Discount Group")/100,$N987)</t>
  </si>
  <si>
    <t>=IFERROR(K987/F987,"")</t>
  </si>
  <si>
    <t>=IF($P$7="EUR",(K987*1.8)/F987,(K987*1.8)/F987)</t>
  </si>
  <si>
    <t>=IF(VLOOKUP(B987,Product_Group_Discounts,3,FALSE)="",'New Quote Discounts'!$D$7,VLOOKUP(B987,Product_Group_Discounts,3,FALSE))</t>
  </si>
  <si>
    <t>5012568245385</t>
  </si>
  <si>
    <t>=IF($J$7="GBP",K987,IF($J$7="EUR",L987,M987))</t>
  </si>
  <si>
    <t>=(K987-J987)/K987</t>
  </si>
  <si>
    <t>=IFERROR(IF('Price List'!$E$3="QUOTE",K988-(K988*Q988),K988-(K988*L988)-(K988*Q988)),"")</t>
  </si>
  <si>
    <t>=IF($K$7="GBP",NL("First","Sales Price","Unit Price","Item No.","@@"&amp;$G988,"Ending Date","@@","Sales Type","All Customers","Currency Code","@@"),IF($K$7="EUR",NL("First","Sales Price","Unit Price","Item No.","@@"&amp;$G988,"Ending Date","@@","Sales Type","All Customers","Currency Code","@@")*'New Quote Discounts'!$K$3,NL("First","Sales Price","Unit Price","Item No.","@@"&amp;$G988,"Ending Date","@@","Sales Type","All Customers","Currency Code","@@")*'New Quote Discounts'!$K$4))</t>
  </si>
  <si>
    <t>=IFERROR(IF(NL("First","Sales Line Discount","Line Discount %","Code","@@"&amp;$G988,"Sales Type","Customer","Sales Code",$C$3)="",M988,NL("First","Sales Line Discount","Line Discount %","Code","@@"&amp;$G988,"Sales Type","Customer","Sales Code",$C$3)/100),0)</t>
  </si>
  <si>
    <t>=IFERROR(NL("First","Sales Line Discount","Line Discount %","Code","@@"&amp;$B988,"Sales Type","Customer","Sales Code",$C$3,"Type","Item Discount Group")/100,$N988)</t>
  </si>
  <si>
    <t>=IFERROR(K988/F988,"")</t>
  </si>
  <si>
    <t>=IF($P$7="EUR",(K988*1.8)/F988,(K988*1.8)/F988)</t>
  </si>
  <si>
    <t>=IF(VLOOKUP(B988,Product_Group_Discounts,3,FALSE)="",'New Quote Discounts'!$D$7,VLOOKUP(B988,Product_Group_Discounts,3,FALSE))</t>
  </si>
  <si>
    <t>5012568245392</t>
  </si>
  <si>
    <t>=IF($J$7="GBP",K988,IF($J$7="EUR",L988,M988))</t>
  </si>
  <si>
    <t>=(K988-J988)/K988</t>
  </si>
  <si>
    <t>=IFERROR(IF('Price List'!$E$3="QUOTE",K989-(K989*Q989),K989-(K989*L989)-(K989*Q989)),"")</t>
  </si>
  <si>
    <t>=IF($K$7="GBP",NL("First","Sales Price","Unit Price","Item No.","@@"&amp;$G989,"Ending Date","@@","Sales Type","All Customers","Currency Code","@@"),IF($K$7="EUR",NL("First","Sales Price","Unit Price","Item No.","@@"&amp;$G989,"Ending Date","@@","Sales Type","All Customers","Currency Code","@@")*'New Quote Discounts'!$K$3,NL("First","Sales Price","Unit Price","Item No.","@@"&amp;$G989,"Ending Date","@@","Sales Type","All Customers","Currency Code","@@")*'New Quote Discounts'!$K$4))</t>
  </si>
  <si>
    <t>=IFERROR(IF(NL("First","Sales Line Discount","Line Discount %","Code","@@"&amp;$G989,"Sales Type","Customer","Sales Code",$C$3)="",M989,NL("First","Sales Line Discount","Line Discount %","Code","@@"&amp;$G989,"Sales Type","Customer","Sales Code",$C$3)/100),0)</t>
  </si>
  <si>
    <t>=IFERROR(NL("First","Sales Line Discount","Line Discount %","Code","@@"&amp;$B989,"Sales Type","Customer","Sales Code",$C$3,"Type","Item Discount Group")/100,$N989)</t>
  </si>
  <si>
    <t>=IFERROR(K989/F989,"")</t>
  </si>
  <si>
    <t>=IF($P$7="EUR",(K989*1.8)/F989,(K989*1.8)/F989)</t>
  </si>
  <si>
    <t>=IF(VLOOKUP(B989,Product_Group_Discounts,3,FALSE)="",'New Quote Discounts'!$D$7,VLOOKUP(B989,Product_Group_Discounts,3,FALSE))</t>
  </si>
  <si>
    <t>5012568245347</t>
  </si>
  <si>
    <t>=IF($J$7="GBP",K989,IF($J$7="EUR",L989,M989))</t>
  </si>
  <si>
    <t>=(K989-J989)/K989</t>
  </si>
  <si>
    <t>=IFERROR(IF('Price List'!$E$3="QUOTE",K990-(K990*Q990),K990-(K990*L990)-(K990*Q990)),"")</t>
  </si>
  <si>
    <t>=IF($K$7="GBP",NL("First","Sales Price","Unit Price","Item No.","@@"&amp;$G990,"Ending Date","@@","Sales Type","All Customers","Currency Code","@@"),IF($K$7="EUR",NL("First","Sales Price","Unit Price","Item No.","@@"&amp;$G990,"Ending Date","@@","Sales Type","All Customers","Currency Code","@@")*'New Quote Discounts'!$K$3,NL("First","Sales Price","Unit Price","Item No.","@@"&amp;$G990,"Ending Date","@@","Sales Type","All Customers","Currency Code","@@")*'New Quote Discounts'!$K$4))</t>
  </si>
  <si>
    <t>=IFERROR(IF(NL("First","Sales Line Discount","Line Discount %","Code","@@"&amp;$G990,"Sales Type","Customer","Sales Code",$C$3)="",M990,NL("First","Sales Line Discount","Line Discount %","Code","@@"&amp;$G990,"Sales Type","Customer","Sales Code",$C$3)/100),0)</t>
  </si>
  <si>
    <t>=IFERROR(NL("First","Sales Line Discount","Line Discount %","Code","@@"&amp;$B990,"Sales Type","Customer","Sales Code",$C$3,"Type","Item Discount Group")/100,$N990)</t>
  </si>
  <si>
    <t>=IFERROR(K990/F990,"")</t>
  </si>
  <si>
    <t>=IF($P$7="EUR",(K990*1.8)/F990,(K990*1.8)/F990)</t>
  </si>
  <si>
    <t>=IF(VLOOKUP(B990,Product_Group_Discounts,3,FALSE)="",'New Quote Discounts'!$D$7,VLOOKUP(B990,Product_Group_Discounts,3,FALSE))</t>
  </si>
  <si>
    <t>5012568245354</t>
  </si>
  <si>
    <t>=IF($J$7="GBP",K990,IF($J$7="EUR",L990,M990))</t>
  </si>
  <si>
    <t>=(K990-J990)/K990</t>
  </si>
  <si>
    <t>=IFERROR(IF('Price List'!$E$3="QUOTE",K991-(K991*Q991),K991-(K991*L991)-(K991*Q991)),"")</t>
  </si>
  <si>
    <t>=IF($K$7="GBP",NL("First","Sales Price","Unit Price","Item No.","@@"&amp;$G991,"Ending Date","@@","Sales Type","All Customers","Currency Code","@@"),IF($K$7="EUR",NL("First","Sales Price","Unit Price","Item No.","@@"&amp;$G991,"Ending Date","@@","Sales Type","All Customers","Currency Code","@@")*'New Quote Discounts'!$K$3,NL("First","Sales Price","Unit Price","Item No.","@@"&amp;$G991,"Ending Date","@@","Sales Type","All Customers","Currency Code","@@")*'New Quote Discounts'!$K$4))</t>
  </si>
  <si>
    <t>=IFERROR(IF(NL("First","Sales Line Discount","Line Discount %","Code","@@"&amp;$G991,"Sales Type","Customer","Sales Code",$C$3)="",M991,NL("First","Sales Line Discount","Line Discount %","Code","@@"&amp;$G991,"Sales Type","Customer","Sales Code",$C$3)/100),0)</t>
  </si>
  <si>
    <t>=IFERROR(NL("First","Sales Line Discount","Line Discount %","Code","@@"&amp;$B991,"Sales Type","Customer","Sales Code",$C$3,"Type","Item Discount Group")/100,$N991)</t>
  </si>
  <si>
    <t>=IFERROR(K991/F991,"")</t>
  </si>
  <si>
    <t>=IF($P$7="EUR",(K991*1.8)/F991,(K991*1.8)/F991)</t>
  </si>
  <si>
    <t>=IF(VLOOKUP(B991,Product_Group_Discounts,3,FALSE)="",'New Quote Discounts'!$D$7,VLOOKUP(B991,Product_Group_Discounts,3,FALSE))</t>
  </si>
  <si>
    <t>5012568245408</t>
  </si>
  <si>
    <t>=IF($J$7="GBP",K991,IF($J$7="EUR",L991,M991))</t>
  </si>
  <si>
    <t>=(K991-J991)/K991</t>
  </si>
  <si>
    <t>=IFERROR(IF('Price List'!$E$3="QUOTE",K992-(K992*Q992),K992-(K992*L992)-(K992*Q992)),"")</t>
  </si>
  <si>
    <t>=IF($K$7="GBP",NL("First","Sales Price","Unit Price","Item No.","@@"&amp;$G992,"Ending Date","@@","Sales Type","All Customers","Currency Code","@@"),IF($K$7="EUR",NL("First","Sales Price","Unit Price","Item No.","@@"&amp;$G992,"Ending Date","@@","Sales Type","All Customers","Currency Code","@@")*'New Quote Discounts'!$K$3,NL("First","Sales Price","Unit Price","Item No.","@@"&amp;$G992,"Ending Date","@@","Sales Type","All Customers","Currency Code","@@")*'New Quote Discounts'!$K$4))</t>
  </si>
  <si>
    <t>=IFERROR(IF(NL("First","Sales Line Discount","Line Discount %","Code","@@"&amp;$G992,"Sales Type","Customer","Sales Code",$C$3)="",M992,NL("First","Sales Line Discount","Line Discount %","Code","@@"&amp;$G992,"Sales Type","Customer","Sales Code",$C$3)/100),0)</t>
  </si>
  <si>
    <t>=IFERROR(NL("First","Sales Line Discount","Line Discount %","Code","@@"&amp;$B992,"Sales Type","Customer","Sales Code",$C$3,"Type","Item Discount Group")/100,$N992)</t>
  </si>
  <si>
    <t>=IFERROR(K992/F992,"")</t>
  </si>
  <si>
    <t>=IF($P$7="EUR",(K992*1.8)/F992,(K992*1.8)/F992)</t>
  </si>
  <si>
    <t>=IF(VLOOKUP(B992,Product_Group_Discounts,3,FALSE)="",'New Quote Discounts'!$D$7,VLOOKUP(B992,Product_Group_Discounts,3,FALSE))</t>
  </si>
  <si>
    <t>5012568245415</t>
  </si>
  <si>
    <t>=IF($J$7="GBP",K992,IF($J$7="EUR",L992,M992))</t>
  </si>
  <si>
    <t>=(K992-J992)/K992</t>
  </si>
  <si>
    <t>=IFERROR(IF('Price List'!$E$3="QUOTE",K993-(K993*Q993),K993-(K993*L993)-(K993*Q993)),"")</t>
  </si>
  <si>
    <t>=IF($K$7="GBP",NL("First","Sales Price","Unit Price","Item No.","@@"&amp;$G993,"Ending Date","@@","Sales Type","All Customers","Currency Code","@@"),IF($K$7="EUR",NL("First","Sales Price","Unit Price","Item No.","@@"&amp;$G993,"Ending Date","@@","Sales Type","All Customers","Currency Code","@@")*'New Quote Discounts'!$K$3,NL("First","Sales Price","Unit Price","Item No.","@@"&amp;$G993,"Ending Date","@@","Sales Type","All Customers","Currency Code","@@")*'New Quote Discounts'!$K$4))</t>
  </si>
  <si>
    <t>=IFERROR(IF(NL("First","Sales Line Discount","Line Discount %","Code","@@"&amp;$G993,"Sales Type","Customer","Sales Code",$C$3)="",M993,NL("First","Sales Line Discount","Line Discount %","Code","@@"&amp;$G993,"Sales Type","Customer","Sales Code",$C$3)/100),0)</t>
  </si>
  <si>
    <t>=IFERROR(NL("First","Sales Line Discount","Line Discount %","Code","@@"&amp;$B993,"Sales Type","Customer","Sales Code",$C$3,"Type","Item Discount Group")/100,$N993)</t>
  </si>
  <si>
    <t>=IFERROR(K993/F993,"")</t>
  </si>
  <si>
    <t>=IF($P$7="EUR",(K993*1.8)/F993,(K993*1.8)/F993)</t>
  </si>
  <si>
    <t>=IF(VLOOKUP(B993,Product_Group_Discounts,3,FALSE)="",'New Quote Discounts'!$D$7,VLOOKUP(B993,Product_Group_Discounts,3,FALSE))</t>
  </si>
  <si>
    <t>5012568245460</t>
  </si>
  <si>
    <t>=IF($J$7="GBP",K993,IF($J$7="EUR",L993,M993))</t>
  </si>
  <si>
    <t>=(K993-J993)/K993</t>
  </si>
  <si>
    <t>=IFERROR(IF('Price List'!$E$3="QUOTE",K994-(K994*Q994),K994-(K994*L994)-(K994*Q994)),"")</t>
  </si>
  <si>
    <t>=IF($K$7="GBP",NL("First","Sales Price","Unit Price","Item No.","@@"&amp;$G994,"Ending Date","@@","Sales Type","All Customers","Currency Code","@@"),IF($K$7="EUR",NL("First","Sales Price","Unit Price","Item No.","@@"&amp;$G994,"Ending Date","@@","Sales Type","All Customers","Currency Code","@@")*'New Quote Discounts'!$K$3,NL("First","Sales Price","Unit Price","Item No.","@@"&amp;$G994,"Ending Date","@@","Sales Type","All Customers","Currency Code","@@")*'New Quote Discounts'!$K$4))</t>
  </si>
  <si>
    <t>=IFERROR(IF(NL("First","Sales Line Discount","Line Discount %","Code","@@"&amp;$G994,"Sales Type","Customer","Sales Code",$C$3)="",M994,NL("First","Sales Line Discount","Line Discount %","Code","@@"&amp;$G994,"Sales Type","Customer","Sales Code",$C$3)/100),0)</t>
  </si>
  <si>
    <t>=IFERROR(NL("First","Sales Line Discount","Line Discount %","Code","@@"&amp;$B994,"Sales Type","Customer","Sales Code",$C$3,"Type","Item Discount Group")/100,$N994)</t>
  </si>
  <si>
    <t>=IFERROR(K994/F994,"")</t>
  </si>
  <si>
    <t>=IF($P$7="EUR",(K994*1.8)/F994,(K994*1.8)/F994)</t>
  </si>
  <si>
    <t>=IF(VLOOKUP(B994,Product_Group_Discounts,3,FALSE)="",'New Quote Discounts'!$D$7,VLOOKUP(B994,Product_Group_Discounts,3,FALSE))</t>
  </si>
  <si>
    <t>5012568245477</t>
  </si>
  <si>
    <t>=IF($J$7="GBP",K994,IF($J$7="EUR",L994,M994))</t>
  </si>
  <si>
    <t>=(K994-J994)/K994</t>
  </si>
  <si>
    <t>=IFERROR(IF('Price List'!$E$3="QUOTE",K995-(K995*Q995),K995-(K995*L995)-(K995*Q995)),"")</t>
  </si>
  <si>
    <t>=IF($K$7="GBP",NL("First","Sales Price","Unit Price","Item No.","@@"&amp;$G995,"Ending Date","@@","Sales Type","All Customers","Currency Code","@@"),IF($K$7="EUR",NL("First","Sales Price","Unit Price","Item No.","@@"&amp;$G995,"Ending Date","@@","Sales Type","All Customers","Currency Code","@@")*'New Quote Discounts'!$K$3,NL("First","Sales Price","Unit Price","Item No.","@@"&amp;$G995,"Ending Date","@@","Sales Type","All Customers","Currency Code","@@")*'New Quote Discounts'!$K$4))</t>
  </si>
  <si>
    <t>=IFERROR(IF(NL("First","Sales Line Discount","Line Discount %","Code","@@"&amp;$G995,"Sales Type","Customer","Sales Code",$C$3)="",M995,NL("First","Sales Line Discount","Line Discount %","Code","@@"&amp;$G995,"Sales Type","Customer","Sales Code",$C$3)/100),0)</t>
  </si>
  <si>
    <t>=IFERROR(NL("First","Sales Line Discount","Line Discount %","Code","@@"&amp;$B995,"Sales Type","Customer","Sales Code",$C$3,"Type","Item Discount Group")/100,$N995)</t>
  </si>
  <si>
    <t>=IFERROR(K995/F995,"")</t>
  </si>
  <si>
    <t>=IF($P$7="EUR",(K995*1.8)/F995,(K995*1.8)/F995)</t>
  </si>
  <si>
    <t>=IF(VLOOKUP(B995,Product_Group_Discounts,3,FALSE)="",'New Quote Discounts'!$D$7,VLOOKUP(B995,Product_Group_Discounts,3,FALSE))</t>
  </si>
  <si>
    <t>5012568245422</t>
  </si>
  <si>
    <t>=IF($J$7="GBP",K995,IF($J$7="EUR",L995,M995))</t>
  </si>
  <si>
    <t>=(K995-J995)/K995</t>
  </si>
  <si>
    <t>=IFERROR(IF('Price List'!$E$3="QUOTE",K996-(K996*Q996),K996-(K996*L996)-(K996*Q996)),"")</t>
  </si>
  <si>
    <t>=IF($K$7="GBP",NL("First","Sales Price","Unit Price","Item No.","@@"&amp;$G996,"Ending Date","@@","Sales Type","All Customers","Currency Code","@@"),IF($K$7="EUR",NL("First","Sales Price","Unit Price","Item No.","@@"&amp;$G996,"Ending Date","@@","Sales Type","All Customers","Currency Code","@@")*'New Quote Discounts'!$K$3,NL("First","Sales Price","Unit Price","Item No.","@@"&amp;$G996,"Ending Date","@@","Sales Type","All Customers","Currency Code","@@")*'New Quote Discounts'!$K$4))</t>
  </si>
  <si>
    <t>=IFERROR(IF(NL("First","Sales Line Discount","Line Discount %","Code","@@"&amp;$G996,"Sales Type","Customer","Sales Code",$C$3)="",M996,NL("First","Sales Line Discount","Line Discount %","Code","@@"&amp;$G996,"Sales Type","Customer","Sales Code",$C$3)/100),0)</t>
  </si>
  <si>
    <t>=IFERROR(NL("First","Sales Line Discount","Line Discount %","Code","@@"&amp;$B996,"Sales Type","Customer","Sales Code",$C$3,"Type","Item Discount Group")/100,$N996)</t>
  </si>
  <si>
    <t>=IFERROR(K996/F996,"")</t>
  </si>
  <si>
    <t>=IF($P$7="EUR",(K996*1.8)/F996,(K996*1.8)/F996)</t>
  </si>
  <si>
    <t>=IF(VLOOKUP(B996,Product_Group_Discounts,3,FALSE)="",'New Quote Discounts'!$D$7,VLOOKUP(B996,Product_Group_Discounts,3,FALSE))</t>
  </si>
  <si>
    <t>5012568245439</t>
  </si>
  <si>
    <t>=IF($J$7="GBP",K996,IF($J$7="EUR",L996,M996))</t>
  </si>
  <si>
    <t>=(K996-J996)/K996</t>
  </si>
  <si>
    <t>=IFERROR(IF('Price List'!$E$3="QUOTE",K997-(K997*Q997),K997-(K997*L997)-(K997*Q997)),"")</t>
  </si>
  <si>
    <t>=IF($K$7="GBP",NL("First","Sales Price","Unit Price","Item No.","@@"&amp;$G997,"Ending Date","@@","Sales Type","All Customers","Currency Code","@@"),IF($K$7="EUR",NL("First","Sales Price","Unit Price","Item No.","@@"&amp;$G997,"Ending Date","@@","Sales Type","All Customers","Currency Code","@@")*'New Quote Discounts'!$K$3,NL("First","Sales Price","Unit Price","Item No.","@@"&amp;$G997,"Ending Date","@@","Sales Type","All Customers","Currency Code","@@")*'New Quote Discounts'!$K$4))</t>
  </si>
  <si>
    <t>=IFERROR(IF(NL("First","Sales Line Discount","Line Discount %","Code","@@"&amp;$G997,"Sales Type","Customer","Sales Code",$C$3)="",M997,NL("First","Sales Line Discount","Line Discount %","Code","@@"&amp;$G997,"Sales Type","Customer","Sales Code",$C$3)/100),0)</t>
  </si>
  <si>
    <t>=IFERROR(NL("First","Sales Line Discount","Line Discount %","Code","@@"&amp;$B997,"Sales Type","Customer","Sales Code",$C$3,"Type","Item Discount Group")/100,$N997)</t>
  </si>
  <si>
    <t>=IFERROR(K997/F997,"")</t>
  </si>
  <si>
    <t>=IF($P$7="EUR",(K997*1.8)/F997,(K997*1.8)/F997)</t>
  </si>
  <si>
    <t>=IF(VLOOKUP(B997,Product_Group_Discounts,3,FALSE)="",'New Quote Discounts'!$D$7,VLOOKUP(B997,Product_Group_Discounts,3,FALSE))</t>
  </si>
  <si>
    <t>5012568264423</t>
  </si>
  <si>
    <t>=IF($J$7="GBP",K997,IF($J$7="EUR",L997,M997))</t>
  </si>
  <si>
    <t>=(K997-J997)/K997</t>
  </si>
  <si>
    <t>=IFERROR(IF('Price List'!$E$3="QUOTE",K998-(K998*Q998),K998-(K998*L998)-(K998*Q998)),"")</t>
  </si>
  <si>
    <t>=IF($K$7="GBP",NL("First","Sales Price","Unit Price","Item No.","@@"&amp;$G998,"Ending Date","@@","Sales Type","All Customers","Currency Code","@@"),IF($K$7="EUR",NL("First","Sales Price","Unit Price","Item No.","@@"&amp;$G998,"Ending Date","@@","Sales Type","All Customers","Currency Code","@@")*'New Quote Discounts'!$K$3,NL("First","Sales Price","Unit Price","Item No.","@@"&amp;$G998,"Ending Date","@@","Sales Type","All Customers","Currency Code","@@")*'New Quote Discounts'!$K$4))</t>
  </si>
  <si>
    <t>=IFERROR(IF(NL("First","Sales Line Discount","Line Discount %","Code","@@"&amp;$G998,"Sales Type","Customer","Sales Code",$C$3)="",M998,NL("First","Sales Line Discount","Line Discount %","Code","@@"&amp;$G998,"Sales Type","Customer","Sales Code",$C$3)/100),0)</t>
  </si>
  <si>
    <t>=IFERROR(NL("First","Sales Line Discount","Line Discount %","Code","@@"&amp;$B998,"Sales Type","Customer","Sales Code",$C$3,"Type","Item Discount Group")/100,$N998)</t>
  </si>
  <si>
    <t>=IFERROR(K998/F998,"")</t>
  </si>
  <si>
    <t>=IF($P$7="EUR",(K998*1.8)/F998,(K998*1.8)/F998)</t>
  </si>
  <si>
    <t>=IF(VLOOKUP(B998,Product_Group_Discounts,3,FALSE)="",'New Quote Discounts'!$D$7,VLOOKUP(B998,Product_Group_Discounts,3,FALSE))</t>
  </si>
  <si>
    <t>5012568264430</t>
  </si>
  <si>
    <t>=IF($J$7="GBP",K998,IF($J$7="EUR",L998,M998))</t>
  </si>
  <si>
    <t>=(K998-J998)/K998</t>
  </si>
  <si>
    <t>3.70000000000073</t>
  </si>
  <si>
    <t>=IFERROR(IF('Price List'!$E$3="QUOTE",K999-(K999*Q999),K999-(K999*L999)-(K999*Q999)),"")</t>
  </si>
  <si>
    <t>=IF($K$7="GBP",NL("First","Sales Price","Unit Price","Item No.","@@"&amp;$G999,"Ending Date","@@","Sales Type","All Customers","Currency Code","@@"),IF($K$7="EUR",NL("First","Sales Price","Unit Price","Item No.","@@"&amp;$G999,"Ending Date","@@","Sales Type","All Customers","Currency Code","@@")*'New Quote Discounts'!$K$3,NL("First","Sales Price","Unit Price","Item No.","@@"&amp;$G999,"Ending Date","@@","Sales Type","All Customers","Currency Code","@@")*'New Quote Discounts'!$K$4))</t>
  </si>
  <si>
    <t>=IFERROR(IF(NL("First","Sales Line Discount","Line Discount %","Code","@@"&amp;$G999,"Sales Type","Customer","Sales Code",$C$3)="",M999,NL("First","Sales Line Discount","Line Discount %","Code","@@"&amp;$G999,"Sales Type","Customer","Sales Code",$C$3)/100),0)</t>
  </si>
  <si>
    <t>=IFERROR(NL("First","Sales Line Discount","Line Discount %","Code","@@"&amp;$B999,"Sales Type","Customer","Sales Code",$C$3,"Type","Item Discount Group")/100,$N999)</t>
  </si>
  <si>
    <t>=IFERROR(K999/F999,"")</t>
  </si>
  <si>
    <t>=IF($P$7="EUR",(K999*1.8)/F999,(K999*1.8)/F999)</t>
  </si>
  <si>
    <t>=IF(VLOOKUP(B999,Product_Group_Discounts,3,FALSE)="",'New Quote Discounts'!$D$7,VLOOKUP(B999,Product_Group_Discounts,3,FALSE))</t>
  </si>
  <si>
    <t>5012568264447</t>
  </si>
  <si>
    <t>=IF($J$7="GBP",K999,IF($J$7="EUR",L999,M999))</t>
  </si>
  <si>
    <t>=(K999-J999)/K999</t>
  </si>
  <si>
    <t>=IFERROR(IF('Price List'!$E$3="QUOTE",K1000-(K1000*Q1000),K1000-(K1000*L1000)-(K1000*Q1000)),"")</t>
  </si>
  <si>
    <t>=IF($K$7="GBP",NL("First","Sales Price","Unit Price","Item No.","@@"&amp;$G1000,"Ending Date","@@","Sales Type","All Customers","Currency Code","@@"),IF($K$7="EUR",NL("First","Sales Price","Unit Price","Item No.","@@"&amp;$G1000,"Ending Date","@@","Sales Type","All Customers","Currency Code","@@")*'New Quote Discounts'!$K$3,NL("First","Sales Price","Unit Price","Item No.","@@"&amp;$G1000,"Ending Date","@@","Sales Type","All Customers","Currency Code","@@")*'New Quote Discounts'!$K$4))</t>
  </si>
  <si>
    <t>=IFERROR(IF(NL("First","Sales Line Discount","Line Discount %","Code","@@"&amp;$G1000,"Sales Type","Customer","Sales Code",$C$3)="",M1000,NL("First","Sales Line Discount","Line Discount %","Code","@@"&amp;$G1000,"Sales Type","Customer","Sales Code",$C$3)/100),0)</t>
  </si>
  <si>
    <t>=IFERROR(NL("First","Sales Line Discount","Line Discount %","Code","@@"&amp;$B1000,"Sales Type","Customer","Sales Code",$C$3,"Type","Item Discount Group")/100,$N1000)</t>
  </si>
  <si>
    <t>=IFERROR(K1000/F1000,"")</t>
  </si>
  <si>
    <t>=IF($P$7="EUR",(K1000*1.8)/F1000,(K1000*1.8)/F1000)</t>
  </si>
  <si>
    <t>=IF(VLOOKUP(B1000,Product_Group_Discounts,3,FALSE)="",'New Quote Discounts'!$D$7,VLOOKUP(B1000,Product_Group_Discounts,3,FALSE))</t>
  </si>
  <si>
    <t>5012568264454</t>
  </si>
  <si>
    <t>=IF($J$7="GBP",K1000,IF($J$7="EUR",L1000,M1000))</t>
  </si>
  <si>
    <t>=(K1000-J1000)/K1000</t>
  </si>
  <si>
    <t>=IFERROR(IF('Price List'!$E$3="QUOTE",K1001-(K1001*Q1001),K1001-(K1001*L1001)-(K1001*Q1001)),"")</t>
  </si>
  <si>
    <t>=IF($K$7="GBP",NL("First","Sales Price","Unit Price","Item No.","@@"&amp;$G1001,"Ending Date","@@","Sales Type","All Customers","Currency Code","@@"),IF($K$7="EUR",NL("First","Sales Price","Unit Price","Item No.","@@"&amp;$G1001,"Ending Date","@@","Sales Type","All Customers","Currency Code","@@")*'New Quote Discounts'!$K$3,NL("First","Sales Price","Unit Price","Item No.","@@"&amp;$G1001,"Ending Date","@@","Sales Type","All Customers","Currency Code","@@")*'New Quote Discounts'!$K$4))</t>
  </si>
  <si>
    <t>=IFERROR(IF(NL("First","Sales Line Discount","Line Discount %","Code","@@"&amp;$G1001,"Sales Type","Customer","Sales Code",$C$3)="",M1001,NL("First","Sales Line Discount","Line Discount %","Code","@@"&amp;$G1001,"Sales Type","Customer","Sales Code",$C$3)/100),0)</t>
  </si>
  <si>
    <t>=IFERROR(NL("First","Sales Line Discount","Line Discount %","Code","@@"&amp;$B1001,"Sales Type","Customer","Sales Code",$C$3,"Type","Item Discount Group")/100,$N1001)</t>
  </si>
  <si>
    <t>=IFERROR(K1001/F1001,"")</t>
  </si>
  <si>
    <t>=IF($P$7="EUR",(K1001*1.8)/F1001,(K1001*1.8)/F1001)</t>
  </si>
  <si>
    <t>=IF(VLOOKUP(B1001,Product_Group_Discounts,3,FALSE)="",'New Quote Discounts'!$D$7,VLOOKUP(B1001,Product_Group_Discounts,3,FALSE))</t>
  </si>
  <si>
    <t>5012568247877</t>
  </si>
  <si>
    <t>56075090</t>
  </si>
  <si>
    <t>=IF($J$7="GBP",K1001,IF($J$7="EUR",L1001,M1001))</t>
  </si>
  <si>
    <t>=(K1001-J1001)/K1001</t>
  </si>
  <si>
    <t>=IFERROR(IF('Price List'!$E$3="QUOTE",K1002-(K1002*Q1002),K1002-(K1002*L1002)-(K1002*Q1002)),"")</t>
  </si>
  <si>
    <t>=IF($K$7="GBP",NL("First","Sales Price","Unit Price","Item No.","@@"&amp;$G1002,"Ending Date","@@","Sales Type","All Customers","Currency Code","@@"),IF($K$7="EUR",NL("First","Sales Price","Unit Price","Item No.","@@"&amp;$G1002,"Ending Date","@@","Sales Type","All Customers","Currency Code","@@")*'New Quote Discounts'!$K$3,NL("First","Sales Price","Unit Price","Item No.","@@"&amp;$G1002,"Ending Date","@@","Sales Type","All Customers","Currency Code","@@")*'New Quote Discounts'!$K$4))</t>
  </si>
  <si>
    <t>=IFERROR(IF(NL("First","Sales Line Discount","Line Discount %","Code","@@"&amp;$G1002,"Sales Type","Customer","Sales Code",$C$3)="",M1002,NL("First","Sales Line Discount","Line Discount %","Code","@@"&amp;$G1002,"Sales Type","Customer","Sales Code",$C$3)/100),0)</t>
  </si>
  <si>
    <t>=IFERROR(NL("First","Sales Line Discount","Line Discount %","Code","@@"&amp;$B1002,"Sales Type","Customer","Sales Code",$C$3,"Type","Item Discount Group")/100,$N1002)</t>
  </si>
  <si>
    <t>=IFERROR(K1002/F1002,"")</t>
  </si>
  <si>
    <t>=IF($P$7="EUR",(K1002*1.8)/F1002,(K1002*1.8)/F1002)</t>
  </si>
  <si>
    <t>=IF(VLOOKUP(B1002,Product_Group_Discounts,3,FALSE)="",'New Quote Discounts'!$D$7,VLOOKUP(B1002,Product_Group_Discounts,3,FALSE))</t>
  </si>
  <si>
    <t>5012568247884</t>
  </si>
  <si>
    <t>=IF($J$7="GBP",K1002,IF($J$7="EUR",L1002,M1002))</t>
  </si>
  <si>
    <t>=(K1002-J1002)/K1002</t>
  </si>
  <si>
    <t>=IFERROR(IF('Price List'!$E$3="QUOTE",K1003-(K1003*Q1003),K1003-(K1003*L1003)-(K1003*Q1003)),"")</t>
  </si>
  <si>
    <t>=IF($K$7="GBP",NL("First","Sales Price","Unit Price","Item No.","@@"&amp;$G1003,"Ending Date","@@","Sales Type","All Customers","Currency Code","@@"),IF($K$7="EUR",NL("First","Sales Price","Unit Price","Item No.","@@"&amp;$G1003,"Ending Date","@@","Sales Type","All Customers","Currency Code","@@")*'New Quote Discounts'!$K$3,NL("First","Sales Price","Unit Price","Item No.","@@"&amp;$G1003,"Ending Date","@@","Sales Type","All Customers","Currency Code","@@")*'New Quote Discounts'!$K$4))</t>
  </si>
  <si>
    <t>=IFERROR(IF(NL("First","Sales Line Discount","Line Discount %","Code","@@"&amp;$G1003,"Sales Type","Customer","Sales Code",$C$3)="",M1003,NL("First","Sales Line Discount","Line Discount %","Code","@@"&amp;$G1003,"Sales Type","Customer","Sales Code",$C$3)/100),0)</t>
  </si>
  <si>
    <t>=IFERROR(NL("First","Sales Line Discount","Line Discount %","Code","@@"&amp;$B1003,"Sales Type","Customer","Sales Code",$C$3,"Type","Item Discount Group")/100,$N1003)</t>
  </si>
  <si>
    <t>=IFERROR(K1003/F1003,"")</t>
  </si>
  <si>
    <t>=IF($P$7="EUR",(K1003*1.8)/F1003,(K1003*1.8)/F1003)</t>
  </si>
  <si>
    <t>=IF(VLOOKUP(B1003,Product_Group_Discounts,3,FALSE)="",'New Quote Discounts'!$D$7,VLOOKUP(B1003,Product_Group_Discounts,3,FALSE))</t>
  </si>
  <si>
    <t>5012568247938</t>
  </si>
  <si>
    <t>=IF($J$7="GBP",K1003,IF($J$7="EUR",L1003,M1003))</t>
  </si>
  <si>
    <t>=(K1003-J1003)/K1003</t>
  </si>
  <si>
    <t>=IFERROR(IF('Price List'!$E$3="QUOTE",K1004-(K1004*Q1004),K1004-(K1004*L1004)-(K1004*Q1004)),"")</t>
  </si>
  <si>
    <t>=IF($K$7="GBP",NL("First","Sales Price","Unit Price","Item No.","@@"&amp;$G1004,"Ending Date","@@","Sales Type","All Customers","Currency Code","@@"),IF($K$7="EUR",NL("First","Sales Price","Unit Price","Item No.","@@"&amp;$G1004,"Ending Date","@@","Sales Type","All Customers","Currency Code","@@")*'New Quote Discounts'!$K$3,NL("First","Sales Price","Unit Price","Item No.","@@"&amp;$G1004,"Ending Date","@@","Sales Type","All Customers","Currency Code","@@")*'New Quote Discounts'!$K$4))</t>
  </si>
  <si>
    <t>=IFERROR(IF(NL("First","Sales Line Discount","Line Discount %","Code","@@"&amp;$G1004,"Sales Type","Customer","Sales Code",$C$3)="",M1004,NL("First","Sales Line Discount","Line Discount %","Code","@@"&amp;$G1004,"Sales Type","Customer","Sales Code",$C$3)/100),0)</t>
  </si>
  <si>
    <t>=IFERROR(NL("First","Sales Line Discount","Line Discount %","Code","@@"&amp;$B1004,"Sales Type","Customer","Sales Code",$C$3,"Type","Item Discount Group")/100,$N1004)</t>
  </si>
  <si>
    <t>=IFERROR(K1004/F1004,"")</t>
  </si>
  <si>
    <t>=IF($P$7="EUR",(K1004*1.8)/F1004,(K1004*1.8)/F1004)</t>
  </si>
  <si>
    <t>=IF(VLOOKUP(B1004,Product_Group_Discounts,3,FALSE)="",'New Quote Discounts'!$D$7,VLOOKUP(B1004,Product_Group_Discounts,3,FALSE))</t>
  </si>
  <si>
    <t>5012568253168</t>
  </si>
  <si>
    <t>=IF($J$7="GBP",K1004,IF($J$7="EUR",L1004,M1004))</t>
  </si>
  <si>
    <t>=(K1004-J1004)/K1004</t>
  </si>
  <si>
    <t>=IFERROR(IF('Price List'!$E$3="QUOTE",K1005-(K1005*Q1005),K1005-(K1005*L1005)-(K1005*Q1005)),"")</t>
  </si>
  <si>
    <t>=IF($K$7="GBP",NL("First","Sales Price","Unit Price","Item No.","@@"&amp;$G1005,"Ending Date","@@","Sales Type","All Customers","Currency Code","@@"),IF($K$7="EUR",NL("First","Sales Price","Unit Price","Item No.","@@"&amp;$G1005,"Ending Date","@@","Sales Type","All Customers","Currency Code","@@")*'New Quote Discounts'!$K$3,NL("First","Sales Price","Unit Price","Item No.","@@"&amp;$G1005,"Ending Date","@@","Sales Type","All Customers","Currency Code","@@")*'New Quote Discounts'!$K$4))</t>
  </si>
  <si>
    <t>=IFERROR(IF(NL("First","Sales Line Discount","Line Discount %","Code","@@"&amp;$G1005,"Sales Type","Customer","Sales Code",$C$3)="",M1005,NL("First","Sales Line Discount","Line Discount %","Code","@@"&amp;$G1005,"Sales Type","Customer","Sales Code",$C$3)/100),0)</t>
  </si>
  <si>
    <t>=IFERROR(NL("First","Sales Line Discount","Line Discount %","Code","@@"&amp;$B1005,"Sales Type","Customer","Sales Code",$C$3,"Type","Item Discount Group")/100,$N1005)</t>
  </si>
  <si>
    <t>=IFERROR(K1005/F1005,"")</t>
  </si>
  <si>
    <t>=IF($P$7="EUR",(K1005*1.8)/F1005,(K1005*1.8)/F1005)</t>
  </si>
  <si>
    <t>=IF(VLOOKUP(B1005,Product_Group_Discounts,3,FALSE)="",'New Quote Discounts'!$D$7,VLOOKUP(B1005,Product_Group_Discounts,3,FALSE))</t>
  </si>
  <si>
    <t>5012568253120</t>
  </si>
  <si>
    <t>=IF($J$7="GBP",K1005,IF($J$7="EUR",L1005,M1005))</t>
  </si>
  <si>
    <t>=(K1005-J1005)/K1005</t>
  </si>
  <si>
    <t>=IFERROR(IF('Price List'!$E$3="QUOTE",K1006-(K1006*Q1006),K1006-(K1006*L1006)-(K1006*Q1006)),"")</t>
  </si>
  <si>
    <t>=IF($K$7="GBP",NL("First","Sales Price","Unit Price","Item No.","@@"&amp;$G1006,"Ending Date","@@","Sales Type","All Customers","Currency Code","@@"),IF($K$7="EUR",NL("First","Sales Price","Unit Price","Item No.","@@"&amp;$G1006,"Ending Date","@@","Sales Type","All Customers","Currency Code","@@")*'New Quote Discounts'!$K$3,NL("First","Sales Price","Unit Price","Item No.","@@"&amp;$G1006,"Ending Date","@@","Sales Type","All Customers","Currency Code","@@")*'New Quote Discounts'!$K$4))</t>
  </si>
  <si>
    <t>=IFERROR(IF(NL("First","Sales Line Discount","Line Discount %","Code","@@"&amp;$G1006,"Sales Type","Customer","Sales Code",$C$3)="",M1006,NL("First","Sales Line Discount","Line Discount %","Code","@@"&amp;$G1006,"Sales Type","Customer","Sales Code",$C$3)/100),0)</t>
  </si>
  <si>
    <t>=IFERROR(NL("First","Sales Line Discount","Line Discount %","Code","@@"&amp;$B1006,"Sales Type","Customer","Sales Code",$C$3,"Type","Item Discount Group")/100,$N1006)</t>
  </si>
  <si>
    <t>=IFERROR(K1006/F1006,"")</t>
  </si>
  <si>
    <t>=IF($P$7="EUR",(K1006*1.8)/F1006,(K1006*1.8)/F1006)</t>
  </si>
  <si>
    <t>=IF(VLOOKUP(B1006,Product_Group_Discounts,3,FALSE)="",'New Quote Discounts'!$D$7,VLOOKUP(B1006,Product_Group_Discounts,3,FALSE))</t>
  </si>
  <si>
    <t>5012568253113</t>
  </si>
  <si>
    <t>=IF($J$7="GBP",K1006,IF($J$7="EUR",L1006,M1006))</t>
  </si>
  <si>
    <t>=(K1006-J1006)/K1006</t>
  </si>
  <si>
    <t>=IFERROR(IF('Price List'!$E$3="QUOTE",K1007-(K1007*Q1007),K1007-(K1007*L1007)-(K1007*Q1007)),"")</t>
  </si>
  <si>
    <t>=IF($K$7="GBP",NL("First","Sales Price","Unit Price","Item No.","@@"&amp;$G1007,"Ending Date","@@","Sales Type","All Customers","Currency Code","@@"),IF($K$7="EUR",NL("First","Sales Price","Unit Price","Item No.","@@"&amp;$G1007,"Ending Date","@@","Sales Type","All Customers","Currency Code","@@")*'New Quote Discounts'!$K$3,NL("First","Sales Price","Unit Price","Item No.","@@"&amp;$G1007,"Ending Date","@@","Sales Type","All Customers","Currency Code","@@")*'New Quote Discounts'!$K$4))</t>
  </si>
  <si>
    <t>=IFERROR(IF(NL("First","Sales Line Discount","Line Discount %","Code","@@"&amp;$G1007,"Sales Type","Customer","Sales Code",$C$3)="",M1007,NL("First","Sales Line Discount","Line Discount %","Code","@@"&amp;$G1007,"Sales Type","Customer","Sales Code",$C$3)/100),0)</t>
  </si>
  <si>
    <t>=IFERROR(NL("First","Sales Line Discount","Line Discount %","Code","@@"&amp;$B1007,"Sales Type","Customer","Sales Code",$C$3,"Type","Item Discount Group")/100,$N1007)</t>
  </si>
  <si>
    <t>=IFERROR(K1007/F1007,"")</t>
  </si>
  <si>
    <t>=IF($P$7="EUR",(K1007*1.8)/F1007,(K1007*1.8)/F1007)</t>
  </si>
  <si>
    <t>=IF(VLOOKUP(B1007,Product_Group_Discounts,3,FALSE)="",'New Quote Discounts'!$D$7,VLOOKUP(B1007,Product_Group_Discounts,3,FALSE))</t>
  </si>
  <si>
    <t>5012568274477</t>
  </si>
  <si>
    <t>=IF($J$7="GBP",K1007,IF($J$7="EUR",L1007,M1007))</t>
  </si>
  <si>
    <t>=(K1007-J1007)/K1007</t>
  </si>
  <si>
    <t>=IFERROR(IF('Price List'!$E$3="QUOTE",K1008-(K1008*Q1008),K1008-(K1008*L1008)-(K1008*Q1008)),"")</t>
  </si>
  <si>
    <t>=IF($K$7="GBP",NL("First","Sales Price","Unit Price","Item No.","@@"&amp;$G1008,"Ending Date","@@","Sales Type","All Customers","Currency Code","@@"),IF($K$7="EUR",NL("First","Sales Price","Unit Price","Item No.","@@"&amp;$G1008,"Ending Date","@@","Sales Type","All Customers","Currency Code","@@")*'New Quote Discounts'!$K$3,NL("First","Sales Price","Unit Price","Item No.","@@"&amp;$G1008,"Ending Date","@@","Sales Type","All Customers","Currency Code","@@")*'New Quote Discounts'!$K$4))</t>
  </si>
  <si>
    <t>=IFERROR(IF(NL("First","Sales Line Discount","Line Discount %","Code","@@"&amp;$G1008,"Sales Type","Customer","Sales Code",$C$3)="",M1008,NL("First","Sales Line Discount","Line Discount %","Code","@@"&amp;$G1008,"Sales Type","Customer","Sales Code",$C$3)/100),0)</t>
  </si>
  <si>
    <t>=IFERROR(NL("First","Sales Line Discount","Line Discount %","Code","@@"&amp;$B1008,"Sales Type","Customer","Sales Code",$C$3,"Type","Item Discount Group")/100,$N1008)</t>
  </si>
  <si>
    <t>=IFERROR(K1008/F1008,"")</t>
  </si>
  <si>
    <t>=IF($P$7="EUR",(K1008*1.8)/F1008,(K1008*1.8)/F1008)</t>
  </si>
  <si>
    <t>=IF(VLOOKUP(B1008,Product_Group_Discounts,3,FALSE)="",'New Quote Discounts'!$D$7,VLOOKUP(B1008,Product_Group_Discounts,3,FALSE))</t>
  </si>
  <si>
    <t>5012568274484</t>
  </si>
  <si>
    <t>=IF($J$7="GBP",K1008,IF($J$7="EUR",L1008,M1008))</t>
  </si>
  <si>
    <t>=(K1008-J1008)/K1008</t>
  </si>
  <si>
    <t>=IFERROR(IF('Price List'!$E$3="QUOTE",K1009-(K1009*Q1009),K1009-(K1009*L1009)-(K1009*Q1009)),"")</t>
  </si>
  <si>
    <t>=IF($K$7="GBP",NL("First","Sales Price","Unit Price","Item No.","@@"&amp;$G1009,"Ending Date","@@","Sales Type","All Customers","Currency Code","@@"),IF($K$7="EUR",NL("First","Sales Price","Unit Price","Item No.","@@"&amp;$G1009,"Ending Date","@@","Sales Type","All Customers","Currency Code","@@")*'New Quote Discounts'!$K$3,NL("First","Sales Price","Unit Price","Item No.","@@"&amp;$G1009,"Ending Date","@@","Sales Type","All Customers","Currency Code","@@")*'New Quote Discounts'!$K$4))</t>
  </si>
  <si>
    <t>=IFERROR(IF(NL("First","Sales Line Discount","Line Discount %","Code","@@"&amp;$G1009,"Sales Type","Customer","Sales Code",$C$3)="",M1009,NL("First","Sales Line Discount","Line Discount %","Code","@@"&amp;$G1009,"Sales Type","Customer","Sales Code",$C$3)/100),0)</t>
  </si>
  <si>
    <t>=IFERROR(NL("First","Sales Line Discount","Line Discount %","Code","@@"&amp;$B1009,"Sales Type","Customer","Sales Code",$C$3,"Type","Item Discount Group")/100,$N1009)</t>
  </si>
  <si>
    <t>=IFERROR(K1009/F1009,"")</t>
  </si>
  <si>
    <t>=IF($P$7="EUR",(K1009*1.8)/F1009,(K1009*1.8)/F1009)</t>
  </si>
  <si>
    <t>=IF(VLOOKUP(B1009,Product_Group_Discounts,3,FALSE)="",'New Quote Discounts'!$D$7,VLOOKUP(B1009,Product_Group_Discounts,3,FALSE))</t>
  </si>
  <si>
    <t>5012568247853</t>
  </si>
  <si>
    <t>=IF($J$7="GBP",K1009,IF($J$7="EUR",L1009,M1009))</t>
  </si>
  <si>
    <t>=(K1009-J1009)/K1009</t>
  </si>
  <si>
    <t>=IFERROR(IF('Price List'!$E$3="QUOTE",K1010-(K1010*Q1010),K1010-(K1010*L1010)-(K1010*Q1010)),"")</t>
  </si>
  <si>
    <t>=IF($K$7="GBP",NL("First","Sales Price","Unit Price","Item No.","@@"&amp;$G1010,"Ending Date","@@","Sales Type","All Customers","Currency Code","@@"),IF($K$7="EUR",NL("First","Sales Price","Unit Price","Item No.","@@"&amp;$G1010,"Ending Date","@@","Sales Type","All Customers","Currency Code","@@")*'New Quote Discounts'!$K$3,NL("First","Sales Price","Unit Price","Item No.","@@"&amp;$G1010,"Ending Date","@@","Sales Type","All Customers","Currency Code","@@")*'New Quote Discounts'!$K$4))</t>
  </si>
  <si>
    <t>=IFERROR(IF(NL("First","Sales Line Discount","Line Discount %","Code","@@"&amp;$G1010,"Sales Type","Customer","Sales Code",$C$3)="",M1010,NL("First","Sales Line Discount","Line Discount %","Code","@@"&amp;$G1010,"Sales Type","Customer","Sales Code",$C$3)/100),0)</t>
  </si>
  <si>
    <t>=IFERROR(NL("First","Sales Line Discount","Line Discount %","Code","@@"&amp;$B1010,"Sales Type","Customer","Sales Code",$C$3,"Type","Item Discount Group")/100,$N1010)</t>
  </si>
  <si>
    <t>=IFERROR(K1010/F1010,"")</t>
  </si>
  <si>
    <t>=IF($P$7="EUR",(K1010*1.8)/F1010,(K1010*1.8)/F1010)</t>
  </si>
  <si>
    <t>=IF(VLOOKUP(B1010,Product_Group_Discounts,3,FALSE)="",'New Quote Discounts'!$D$7,VLOOKUP(B1010,Product_Group_Discounts,3,FALSE))</t>
  </si>
  <si>
    <t>5012568247860</t>
  </si>
  <si>
    <t>=IF($J$7="GBP",K1010,IF($J$7="EUR",L1010,M1010))</t>
  </si>
  <si>
    <t>=(K1010-J1010)/K1010</t>
  </si>
  <si>
    <t>=IFERROR(IF('Price List'!$E$3="QUOTE",K1011-(K1011*Q1011),K1011-(K1011*L1011)-(K1011*Q1011)),"")</t>
  </si>
  <si>
    <t>=IF($K$7="GBP",NL("First","Sales Price","Unit Price","Item No.","@@"&amp;$G1011,"Ending Date","@@","Sales Type","All Customers","Currency Code","@@"),IF($K$7="EUR",NL("First","Sales Price","Unit Price","Item No.","@@"&amp;$G1011,"Ending Date","@@","Sales Type","All Customers","Currency Code","@@")*'New Quote Discounts'!$K$3,NL("First","Sales Price","Unit Price","Item No.","@@"&amp;$G1011,"Ending Date","@@","Sales Type","All Customers","Currency Code","@@")*'New Quote Discounts'!$K$4))</t>
  </si>
  <si>
    <t>=IFERROR(IF(NL("First","Sales Line Discount","Line Discount %","Code","@@"&amp;$G1011,"Sales Type","Customer","Sales Code",$C$3)="",M1011,NL("First","Sales Line Discount","Line Discount %","Code","@@"&amp;$G1011,"Sales Type","Customer","Sales Code",$C$3)/100),0)</t>
  </si>
  <si>
    <t>=IFERROR(NL("First","Sales Line Discount","Line Discount %","Code","@@"&amp;$B1011,"Sales Type","Customer","Sales Code",$C$3,"Type","Item Discount Group")/100,$N1011)</t>
  </si>
  <si>
    <t>=IFERROR(K1011/F1011,"")</t>
  </si>
  <si>
    <t>=IF($P$7="EUR",(K1011*1.8)/F1011,(K1011*1.8)/F1011)</t>
  </si>
  <si>
    <t>=IF(VLOOKUP(B1011,Product_Group_Discounts,3,FALSE)="",'New Quote Discounts'!$D$7,VLOOKUP(B1011,Product_Group_Discounts,3,FALSE))</t>
  </si>
  <si>
    <t>5012568247945</t>
  </si>
  <si>
    <t>=IF($J$7="GBP",K1011,IF($J$7="EUR",L1011,M1011))</t>
  </si>
  <si>
    <t>=(K1011-J1011)/K1011</t>
  </si>
  <si>
    <t>=IFERROR(IF('Price List'!$E$3="QUOTE",K1012-(K1012*Q1012),K1012-(K1012*L1012)-(K1012*Q1012)),"")</t>
  </si>
  <si>
    <t>=IF($K$7="GBP",NL("First","Sales Price","Unit Price","Item No.","@@"&amp;$G1012,"Ending Date","@@","Sales Type","All Customers","Currency Code","@@"),IF($K$7="EUR",NL("First","Sales Price","Unit Price","Item No.","@@"&amp;$G1012,"Ending Date","@@","Sales Type","All Customers","Currency Code","@@")*'New Quote Discounts'!$K$3,NL("First","Sales Price","Unit Price","Item No.","@@"&amp;$G1012,"Ending Date","@@","Sales Type","All Customers","Currency Code","@@")*'New Quote Discounts'!$K$4))</t>
  </si>
  <si>
    <t>=IFERROR(IF(NL("First","Sales Line Discount","Line Discount %","Code","@@"&amp;$G1012,"Sales Type","Customer","Sales Code",$C$3)="",M1012,NL("First","Sales Line Discount","Line Discount %","Code","@@"&amp;$G1012,"Sales Type","Customer","Sales Code",$C$3)/100),0)</t>
  </si>
  <si>
    <t>=IFERROR(NL("First","Sales Line Discount","Line Discount %","Code","@@"&amp;$B1012,"Sales Type","Customer","Sales Code",$C$3,"Type","Item Discount Group")/100,$N1012)</t>
  </si>
  <si>
    <t>=IFERROR(K1012/F1012,"")</t>
  </si>
  <si>
    <t>=IF($P$7="EUR",(K1012*1.8)/F1012,(K1012*1.8)/F1012)</t>
  </si>
  <si>
    <t>=IF(VLOOKUP(B1012,Product_Group_Discounts,3,FALSE)="",'New Quote Discounts'!$D$7,VLOOKUP(B1012,Product_Group_Discounts,3,FALSE))</t>
  </si>
  <si>
    <t>5012568253175</t>
  </si>
  <si>
    <t>=IF($J$7="GBP",K1012,IF($J$7="EUR",L1012,M1012))</t>
  </si>
  <si>
    <t>=(K1012-J1012)/K1012</t>
  </si>
  <si>
    <t>=IFERROR(IF('Price List'!$E$3="QUOTE",K1013-(K1013*Q1013),K1013-(K1013*L1013)-(K1013*Q1013)),"")</t>
  </si>
  <si>
    <t>=IF($K$7="GBP",NL("First","Sales Price","Unit Price","Item No.","@@"&amp;$G1013,"Ending Date","@@","Sales Type","All Customers","Currency Code","@@"),IF($K$7="EUR",NL("First","Sales Price","Unit Price","Item No.","@@"&amp;$G1013,"Ending Date","@@","Sales Type","All Customers","Currency Code","@@")*'New Quote Discounts'!$K$3,NL("First","Sales Price","Unit Price","Item No.","@@"&amp;$G1013,"Ending Date","@@","Sales Type","All Customers","Currency Code","@@")*'New Quote Discounts'!$K$4))</t>
  </si>
  <si>
    <t>=IFERROR(IF(NL("First","Sales Line Discount","Line Discount %","Code","@@"&amp;$G1013,"Sales Type","Customer","Sales Code",$C$3)="",M1013,NL("First","Sales Line Discount","Line Discount %","Code","@@"&amp;$G1013,"Sales Type","Customer","Sales Code",$C$3)/100),0)</t>
  </si>
  <si>
    <t>=IFERROR(NL("First","Sales Line Discount","Line Discount %","Code","@@"&amp;$B1013,"Sales Type","Customer","Sales Code",$C$3,"Type","Item Discount Group")/100,$N1013)</t>
  </si>
  <si>
    <t>=IFERROR(K1013/F1013,"")</t>
  </si>
  <si>
    <t>=IF($P$7="EUR",(K1013*1.8)/F1013,(K1013*1.8)/F1013)</t>
  </si>
  <si>
    <t>=IF(VLOOKUP(B1013,Product_Group_Discounts,3,FALSE)="",'New Quote Discounts'!$D$7,VLOOKUP(B1013,Product_Group_Discounts,3,FALSE))</t>
  </si>
  <si>
    <t>5012568247914</t>
  </si>
  <si>
    <t>=IF($J$7="GBP",K1013,IF($J$7="EUR",L1013,M1013))</t>
  </si>
  <si>
    <t>=(K1013-J1013)/K1013</t>
  </si>
  <si>
    <t>=IFERROR(IF('Price List'!$E$3="QUOTE",K1014-(K1014*Q1014),K1014-(K1014*L1014)-(K1014*Q1014)),"")</t>
  </si>
  <si>
    <t>=IF($K$7="GBP",NL("First","Sales Price","Unit Price","Item No.","@@"&amp;$G1014,"Ending Date","@@","Sales Type","All Customers","Currency Code","@@"),IF($K$7="EUR",NL("First","Sales Price","Unit Price","Item No.","@@"&amp;$G1014,"Ending Date","@@","Sales Type","All Customers","Currency Code","@@")*'New Quote Discounts'!$K$3,NL("First","Sales Price","Unit Price","Item No.","@@"&amp;$G1014,"Ending Date","@@","Sales Type","All Customers","Currency Code","@@")*'New Quote Discounts'!$K$4))</t>
  </si>
  <si>
    <t>=IFERROR(IF(NL("First","Sales Line Discount","Line Discount %","Code","@@"&amp;$G1014,"Sales Type","Customer","Sales Code",$C$3)="",M1014,NL("First","Sales Line Discount","Line Discount %","Code","@@"&amp;$G1014,"Sales Type","Customer","Sales Code",$C$3)/100),0)</t>
  </si>
  <si>
    <t>=IFERROR(NL("First","Sales Line Discount","Line Discount %","Code","@@"&amp;$B1014,"Sales Type","Customer","Sales Code",$C$3,"Type","Item Discount Group")/100,$N1014)</t>
  </si>
  <si>
    <t>=IFERROR(K1014/F1014,"")</t>
  </si>
  <si>
    <t>=IF($P$7="EUR",(K1014*1.8)/F1014,(K1014*1.8)/F1014)</t>
  </si>
  <si>
    <t>=IF(VLOOKUP(B1014,Product_Group_Discounts,3,FALSE)="",'New Quote Discounts'!$D$7,VLOOKUP(B1014,Product_Group_Discounts,3,FALSE))</t>
  </si>
  <si>
    <t>5012568247921</t>
  </si>
  <si>
    <t>=IF($J$7="GBP",K1014,IF($J$7="EUR",L1014,M1014))</t>
  </si>
  <si>
    <t>=(K1014-J1014)/K1014</t>
  </si>
  <si>
    <t>=IFERROR(IF('Price List'!$E$3="QUOTE",K1015-(K1015*Q1015),K1015-(K1015*L1015)-(K1015*Q1015)),"")</t>
  </si>
  <si>
    <t>=IF($K$7="GBP",NL("First","Sales Price","Unit Price","Item No.","@@"&amp;$G1015,"Ending Date","@@","Sales Type","All Customers","Currency Code","@@"),IF($K$7="EUR",NL("First","Sales Price","Unit Price","Item No.","@@"&amp;$G1015,"Ending Date","@@","Sales Type","All Customers","Currency Code","@@")*'New Quote Discounts'!$K$3,NL("First","Sales Price","Unit Price","Item No.","@@"&amp;$G1015,"Ending Date","@@","Sales Type","All Customers","Currency Code","@@")*'New Quote Discounts'!$K$4))</t>
  </si>
  <si>
    <t>=IFERROR(IF(NL("First","Sales Line Discount","Line Discount %","Code","@@"&amp;$G1015,"Sales Type","Customer","Sales Code",$C$3)="",M1015,NL("First","Sales Line Discount","Line Discount %","Code","@@"&amp;$G1015,"Sales Type","Customer","Sales Code",$C$3)/100),0)</t>
  </si>
  <si>
    <t>=IFERROR(NL("First","Sales Line Discount","Line Discount %","Code","@@"&amp;$B1015,"Sales Type","Customer","Sales Code",$C$3,"Type","Item Discount Group")/100,$N1015)</t>
  </si>
  <si>
    <t>=IFERROR(K1015/F1015,"")</t>
  </si>
  <si>
    <t>=IF($P$7="EUR",(K1015*1.8)/F1015,(K1015*1.8)/F1015)</t>
  </si>
  <si>
    <t>=IF(VLOOKUP(B1015,Product_Group_Discounts,3,FALSE)="",'New Quote Discounts'!$D$7,VLOOKUP(B1015,Product_Group_Discounts,3,FALSE))</t>
  </si>
  <si>
    <t>5012568264935</t>
  </si>
  <si>
    <t>=IF($J$7="GBP",K1015,IF($J$7="EUR",L1015,M1015))</t>
  </si>
  <si>
    <t>=(K1015-J1015)/K1015</t>
  </si>
  <si>
    <t>=IFERROR(IF('Price List'!$E$3="QUOTE",K1016-(K1016*Q1016),K1016-(K1016*L1016)-(K1016*Q1016)),"")</t>
  </si>
  <si>
    <t>=IF($K$7="GBP",NL("First","Sales Price","Unit Price","Item No.","@@"&amp;$G1016,"Ending Date","@@","Sales Type","All Customers","Currency Code","@@"),IF($K$7="EUR",NL("First","Sales Price","Unit Price","Item No.","@@"&amp;$G1016,"Ending Date","@@","Sales Type","All Customers","Currency Code","@@")*'New Quote Discounts'!$K$3,NL("First","Sales Price","Unit Price","Item No.","@@"&amp;$G1016,"Ending Date","@@","Sales Type","All Customers","Currency Code","@@")*'New Quote Discounts'!$K$4))</t>
  </si>
  <si>
    <t>=IFERROR(IF(NL("First","Sales Line Discount","Line Discount %","Code","@@"&amp;$G1016,"Sales Type","Customer","Sales Code",$C$3)="",M1016,NL("First","Sales Line Discount","Line Discount %","Code","@@"&amp;$G1016,"Sales Type","Customer","Sales Code",$C$3)/100),0)</t>
  </si>
  <si>
    <t>=IFERROR(NL("First","Sales Line Discount","Line Discount %","Code","@@"&amp;$B1016,"Sales Type","Customer","Sales Code",$C$3,"Type","Item Discount Group")/100,$N1016)</t>
  </si>
  <si>
    <t>=IFERROR(K1016/F1016,"")</t>
  </si>
  <si>
    <t>=IF($P$7="EUR",(K1016*1.8)/F1016,(K1016*1.8)/F1016)</t>
  </si>
  <si>
    <t>=IF(VLOOKUP(B1016,Product_Group_Discounts,3,FALSE)="",'New Quote Discounts'!$D$7,VLOOKUP(B1016,Product_Group_Discounts,3,FALSE))</t>
  </si>
  <si>
    <t>5012568264942</t>
  </si>
  <si>
    <t>=IF($J$7="GBP",K1016,IF($J$7="EUR",L1016,M1016))</t>
  </si>
  <si>
    <t>=(K1016-J1016)/K1016</t>
  </si>
  <si>
    <t>=IFERROR(IF('Price List'!$E$3="QUOTE",K1017-(K1017*Q1017),K1017-(K1017*L1017)-(K1017*Q1017)),"")</t>
  </si>
  <si>
    <t>=IF($K$7="GBP",NL("First","Sales Price","Unit Price","Item No.","@@"&amp;$G1017,"Ending Date","@@","Sales Type","All Customers","Currency Code","@@"),IF($K$7="EUR",NL("First","Sales Price","Unit Price","Item No.","@@"&amp;$G1017,"Ending Date","@@","Sales Type","All Customers","Currency Code","@@")*'New Quote Discounts'!$K$3,NL("First","Sales Price","Unit Price","Item No.","@@"&amp;$G1017,"Ending Date","@@","Sales Type","All Customers","Currency Code","@@")*'New Quote Discounts'!$K$4))</t>
  </si>
  <si>
    <t>=IFERROR(IF(NL("First","Sales Line Discount","Line Discount %","Code","@@"&amp;$G1017,"Sales Type","Customer","Sales Code",$C$3)="",M1017,NL("First","Sales Line Discount","Line Discount %","Code","@@"&amp;$G1017,"Sales Type","Customer","Sales Code",$C$3)/100),0)</t>
  </si>
  <si>
    <t>=IFERROR(NL("First","Sales Line Discount","Line Discount %","Code","@@"&amp;$B1017,"Sales Type","Customer","Sales Code",$C$3,"Type","Item Discount Group")/100,$N1017)</t>
  </si>
  <si>
    <t>=IFERROR(K1017/F1017,"")</t>
  </si>
  <si>
    <t>=IF($P$7="EUR",(K1017*1.8)/F1017,(K1017*1.8)/F1017)</t>
  </si>
  <si>
    <t>=IF(VLOOKUP(B1017,Product_Group_Discounts,3,FALSE)="",'New Quote Discounts'!$D$7,VLOOKUP(B1017,Product_Group_Discounts,3,FALSE))</t>
  </si>
  <si>
    <t>5012568264973</t>
  </si>
  <si>
    <t>=IF($J$7="GBP",K1017,IF($J$7="EUR",L1017,M1017))</t>
  </si>
  <si>
    <t>=(K1017-J1017)/K1017</t>
  </si>
  <si>
    <t>=IFERROR(IF('Price List'!$E$3="QUOTE",K1018-(K1018*Q1018),K1018-(K1018*L1018)-(K1018*Q1018)),"")</t>
  </si>
  <si>
    <t>=IF($K$7="GBP",NL("First","Sales Price","Unit Price","Item No.","@@"&amp;$G1018,"Ending Date","@@","Sales Type","All Customers","Currency Code","@@"),IF($K$7="EUR",NL("First","Sales Price","Unit Price","Item No.","@@"&amp;$G1018,"Ending Date","@@","Sales Type","All Customers","Currency Code","@@")*'New Quote Discounts'!$K$3,NL("First","Sales Price","Unit Price","Item No.","@@"&amp;$G1018,"Ending Date","@@","Sales Type","All Customers","Currency Code","@@")*'New Quote Discounts'!$K$4))</t>
  </si>
  <si>
    <t>=IFERROR(IF(NL("First","Sales Line Discount","Line Discount %","Code","@@"&amp;$G1018,"Sales Type","Customer","Sales Code",$C$3)="",M1018,NL("First","Sales Line Discount","Line Discount %","Code","@@"&amp;$G1018,"Sales Type","Customer","Sales Code",$C$3)/100),0)</t>
  </si>
  <si>
    <t>=IFERROR(NL("First","Sales Line Discount","Line Discount %","Code","@@"&amp;$B1018,"Sales Type","Customer","Sales Code",$C$3,"Type","Item Discount Group")/100,$N1018)</t>
  </si>
  <si>
    <t>=IFERROR(K1018/F1018,"")</t>
  </si>
  <si>
    <t>=IF($P$7="EUR",(K1018*1.8)/F1018,(K1018*1.8)/F1018)</t>
  </si>
  <si>
    <t>=IF(VLOOKUP(B1018,Product_Group_Discounts,3,FALSE)="",'New Quote Discounts'!$D$7,VLOOKUP(B1018,Product_Group_Discounts,3,FALSE))</t>
  </si>
  <si>
    <t>5012568264980</t>
  </si>
  <si>
    <t>=IF($J$7="GBP",K1018,IF($J$7="EUR",L1018,M1018))</t>
  </si>
  <si>
    <t>=(K1018-J1018)/K1018</t>
  </si>
  <si>
    <t>=IFERROR(IF('Price List'!$E$3="QUOTE",K1019-(K1019*Q1019),K1019-(K1019*L1019)-(K1019*Q1019)),"")</t>
  </si>
  <si>
    <t>=IF($K$7="GBP",NL("First","Sales Price","Unit Price","Item No.","@@"&amp;$G1019,"Ending Date","@@","Sales Type","All Customers","Currency Code","@@"),IF($K$7="EUR",NL("First","Sales Price","Unit Price","Item No.","@@"&amp;$G1019,"Ending Date","@@","Sales Type","All Customers","Currency Code","@@")*'New Quote Discounts'!$K$3,NL("First","Sales Price","Unit Price","Item No.","@@"&amp;$G1019,"Ending Date","@@","Sales Type","All Customers","Currency Code","@@")*'New Quote Discounts'!$K$4))</t>
  </si>
  <si>
    <t>=IFERROR(IF(NL("First","Sales Line Discount","Line Discount %","Code","@@"&amp;$G1019,"Sales Type","Customer","Sales Code",$C$3)="",M1019,NL("First","Sales Line Discount","Line Discount %","Code","@@"&amp;$G1019,"Sales Type","Customer","Sales Code",$C$3)/100),0)</t>
  </si>
  <si>
    <t>=IFERROR(NL("First","Sales Line Discount","Line Discount %","Code","@@"&amp;$B1019,"Sales Type","Customer","Sales Code",$C$3,"Type","Item Discount Group")/100,$N1019)</t>
  </si>
  <si>
    <t>=IFERROR(K1019/F1019,"")</t>
  </si>
  <si>
    <t>=IF($P$7="EUR",(K1019*1.8)/F1019,(K1019*1.8)/F1019)</t>
  </si>
  <si>
    <t>=IF(VLOOKUP(B1019,Product_Group_Discounts,3,FALSE)="",'New Quote Discounts'!$D$7,VLOOKUP(B1019,Product_Group_Discounts,3,FALSE))</t>
  </si>
  <si>
    <t>5012568274491</t>
  </si>
  <si>
    <t>=IF($J$7="GBP",K1019,IF($J$7="EUR",L1019,M1019))</t>
  </si>
  <si>
    <t>=(K1019-J1019)/K1019</t>
  </si>
  <si>
    <t>=IFERROR(IF('Price List'!$E$3="QUOTE",K1020-(K1020*Q1020),K1020-(K1020*L1020)-(K1020*Q1020)),"")</t>
  </si>
  <si>
    <t>=IF($K$7="GBP",NL("First","Sales Price","Unit Price","Item No.","@@"&amp;$G1020,"Ending Date","@@","Sales Type","All Customers","Currency Code","@@"),IF($K$7="EUR",NL("First","Sales Price","Unit Price","Item No.","@@"&amp;$G1020,"Ending Date","@@","Sales Type","All Customers","Currency Code","@@")*'New Quote Discounts'!$K$3,NL("First","Sales Price","Unit Price","Item No.","@@"&amp;$G1020,"Ending Date","@@","Sales Type","All Customers","Currency Code","@@")*'New Quote Discounts'!$K$4))</t>
  </si>
  <si>
    <t>=IFERROR(IF(NL("First","Sales Line Discount","Line Discount %","Code","@@"&amp;$G1020,"Sales Type","Customer","Sales Code",$C$3)="",M1020,NL("First","Sales Line Discount","Line Discount %","Code","@@"&amp;$G1020,"Sales Type","Customer","Sales Code",$C$3)/100),0)</t>
  </si>
  <si>
    <t>=IFERROR(NL("First","Sales Line Discount","Line Discount %","Code","@@"&amp;$B1020,"Sales Type","Customer","Sales Code",$C$3,"Type","Item Discount Group")/100,$N1020)</t>
  </si>
  <si>
    <t>=IFERROR(K1020/F1020,"")</t>
  </si>
  <si>
    <t>=IF($P$7="EUR",(K1020*1.8)/F1020,(K1020*1.8)/F1020)</t>
  </si>
  <si>
    <t>=IF(VLOOKUP(B1020,Product_Group_Discounts,3,FALSE)="",'New Quote Discounts'!$D$7,VLOOKUP(B1020,Product_Group_Discounts,3,FALSE))</t>
  </si>
  <si>
    <t>5012568274507</t>
  </si>
  <si>
    <t>=IF($J$7="GBP",K1020,IF($J$7="EUR",L1020,M1020))</t>
  </si>
  <si>
    <t>=(K1020-J1020)/K1020</t>
  </si>
  <si>
    <t>=IFERROR(IF('Price List'!$E$3="QUOTE",K1021-(K1021*Q1021),K1021-(K1021*L1021)-(K1021*Q1021)),"")</t>
  </si>
  <si>
    <t>=IF($K$7="GBP",NL("First","Sales Price","Unit Price","Item No.","@@"&amp;$G1021,"Ending Date","@@","Sales Type","All Customers","Currency Code","@@"),IF($K$7="EUR",NL("First","Sales Price","Unit Price","Item No.","@@"&amp;$G1021,"Ending Date","@@","Sales Type","All Customers","Currency Code","@@")*'New Quote Discounts'!$K$3,NL("First","Sales Price","Unit Price","Item No.","@@"&amp;$G1021,"Ending Date","@@","Sales Type","All Customers","Currency Code","@@")*'New Quote Discounts'!$K$4))</t>
  </si>
  <si>
    <t>=IFERROR(IF(NL("First","Sales Line Discount","Line Discount %","Code","@@"&amp;$G1021,"Sales Type","Customer","Sales Code",$C$3)="",M1021,NL("First","Sales Line Discount","Line Discount %","Code","@@"&amp;$G1021,"Sales Type","Customer","Sales Code",$C$3)/100),0)</t>
  </si>
  <si>
    <t>=IFERROR(NL("First","Sales Line Discount","Line Discount %","Code","@@"&amp;$B1021,"Sales Type","Customer","Sales Code",$C$3,"Type","Item Discount Group")/100,$N1021)</t>
  </si>
  <si>
    <t>=IFERROR(K1021/F1021,"")</t>
  </si>
  <si>
    <t>=IF($P$7="EUR",(K1021*1.8)/F1021,(K1021*1.8)/F1021)</t>
  </si>
  <si>
    <t>=IF(VLOOKUP(B1021,Product_Group_Discounts,3,FALSE)="",'New Quote Discounts'!$D$7,VLOOKUP(B1021,Product_Group_Discounts,3,FALSE))</t>
  </si>
  <si>
    <t>5012568247891</t>
  </si>
  <si>
    <t>=IF($J$7="GBP",K1021,IF($J$7="EUR",L1021,M1021))</t>
  </si>
  <si>
    <t>=(K1021-J1021)/K1021</t>
  </si>
  <si>
    <t>=IFERROR(IF('Price List'!$E$3="QUOTE",K1022-(K1022*Q1022),K1022-(K1022*L1022)-(K1022*Q1022)),"")</t>
  </si>
  <si>
    <t>=IF($K$7="GBP",NL("First","Sales Price","Unit Price","Item No.","@@"&amp;$G1022,"Ending Date","@@","Sales Type","All Customers","Currency Code","@@"),IF($K$7="EUR",NL("First","Sales Price","Unit Price","Item No.","@@"&amp;$G1022,"Ending Date","@@","Sales Type","All Customers","Currency Code","@@")*'New Quote Discounts'!$K$3,NL("First","Sales Price","Unit Price","Item No.","@@"&amp;$G1022,"Ending Date","@@","Sales Type","All Customers","Currency Code","@@")*'New Quote Discounts'!$K$4))</t>
  </si>
  <si>
    <t>=IFERROR(IF(NL("First","Sales Line Discount","Line Discount %","Code","@@"&amp;$G1022,"Sales Type","Customer","Sales Code",$C$3)="",M1022,NL("First","Sales Line Discount","Line Discount %","Code","@@"&amp;$G1022,"Sales Type","Customer","Sales Code",$C$3)/100),0)</t>
  </si>
  <si>
    <t>=IFERROR(NL("First","Sales Line Discount","Line Discount %","Code","@@"&amp;$B1022,"Sales Type","Customer","Sales Code",$C$3,"Type","Item Discount Group")/100,$N1022)</t>
  </si>
  <si>
    <t>=IFERROR(K1022/F1022,"")</t>
  </si>
  <si>
    <t>=IF($P$7="EUR",(K1022*1.8)/F1022,(K1022*1.8)/F1022)</t>
  </si>
  <si>
    <t>=IF(VLOOKUP(B1022,Product_Group_Discounts,3,FALSE)="",'New Quote Discounts'!$D$7,VLOOKUP(B1022,Product_Group_Discounts,3,FALSE))</t>
  </si>
  <si>
    <t>5012568247907</t>
  </si>
  <si>
    <t>=IF($J$7="GBP",K1022,IF($J$7="EUR",L1022,M1022))</t>
  </si>
  <si>
    <t>=(K1022-J1022)/K1022</t>
  </si>
  <si>
    <t>=IFERROR(IF('Price List'!$E$3="QUOTE",K1023-(K1023*Q1023),K1023-(K1023*L1023)-(K1023*Q1023)),"")</t>
  </si>
  <si>
    <t>=IF($K$7="GBP",NL("First","Sales Price","Unit Price","Item No.","@@"&amp;$G1023,"Ending Date","@@","Sales Type","All Customers","Currency Code","@@"),IF($K$7="EUR",NL("First","Sales Price","Unit Price","Item No.","@@"&amp;$G1023,"Ending Date","@@","Sales Type","All Customers","Currency Code","@@")*'New Quote Discounts'!$K$3,NL("First","Sales Price","Unit Price","Item No.","@@"&amp;$G1023,"Ending Date","@@","Sales Type","All Customers","Currency Code","@@")*'New Quote Discounts'!$K$4))</t>
  </si>
  <si>
    <t>=IFERROR(IF(NL("First","Sales Line Discount","Line Discount %","Code","@@"&amp;$G1023,"Sales Type","Customer","Sales Code",$C$3)="",M1023,NL("First","Sales Line Discount","Line Discount %","Code","@@"&amp;$G1023,"Sales Type","Customer","Sales Code",$C$3)/100),0)</t>
  </si>
  <si>
    <t>=IFERROR(NL("First","Sales Line Discount","Line Discount %","Code","@@"&amp;$B1023,"Sales Type","Customer","Sales Code",$C$3,"Type","Item Discount Group")/100,$N1023)</t>
  </si>
  <si>
    <t>=IFERROR(K1023/F1023,"")</t>
  </si>
  <si>
    <t>=IF($P$7="EUR",(K1023*1.8)/F1023,(K1023*1.8)/F1023)</t>
  </si>
  <si>
    <t>=IF(VLOOKUP(B1023,Product_Group_Discounts,3,FALSE)="",'New Quote Discounts'!$D$7,VLOOKUP(B1023,Product_Group_Discounts,3,FALSE))</t>
  </si>
  <si>
    <t>5012568264959</t>
  </si>
  <si>
    <t>=IF($J$7="GBP",K1023,IF($J$7="EUR",L1023,M1023))</t>
  </si>
  <si>
    <t>=(K1023-J1023)/K1023</t>
  </si>
  <si>
    <t>=IFERROR(IF('Price List'!$E$3="QUOTE",K1024-(K1024*Q1024),K1024-(K1024*L1024)-(K1024*Q1024)),"")</t>
  </si>
  <si>
    <t>=IF($K$7="GBP",NL("First","Sales Price","Unit Price","Item No.","@@"&amp;$G1024,"Ending Date","@@","Sales Type","All Customers","Currency Code","@@"),IF($K$7="EUR",NL("First","Sales Price","Unit Price","Item No.","@@"&amp;$G1024,"Ending Date","@@","Sales Type","All Customers","Currency Code","@@")*'New Quote Discounts'!$K$3,NL("First","Sales Price","Unit Price","Item No.","@@"&amp;$G1024,"Ending Date","@@","Sales Type","All Customers","Currency Code","@@")*'New Quote Discounts'!$K$4))</t>
  </si>
  <si>
    <t>=IFERROR(IF(NL("First","Sales Line Discount","Line Discount %","Code","@@"&amp;$G1024,"Sales Type","Customer","Sales Code",$C$3)="",M1024,NL("First","Sales Line Discount","Line Discount %","Code","@@"&amp;$G1024,"Sales Type","Customer","Sales Code",$C$3)/100),0)</t>
  </si>
  <si>
    <t>=IFERROR(NL("First","Sales Line Discount","Line Discount %","Code","@@"&amp;$B1024,"Sales Type","Customer","Sales Code",$C$3,"Type","Item Discount Group")/100,$N1024)</t>
  </si>
  <si>
    <t>=IFERROR(K1024/F1024,"")</t>
  </si>
  <si>
    <t>=IF($P$7="EUR",(K1024*1.8)/F1024,(K1024*1.8)/F1024)</t>
  </si>
  <si>
    <t>=IF(VLOOKUP(B1024,Product_Group_Discounts,3,FALSE)="",'New Quote Discounts'!$D$7,VLOOKUP(B1024,Product_Group_Discounts,3,FALSE))</t>
  </si>
  <si>
    <t>5012568264966</t>
  </si>
  <si>
    <t>=IF($J$7="GBP",K1024,IF($J$7="EUR",L1024,M1024))</t>
  </si>
  <si>
    <t>=(K1024-J1024)/K1024</t>
  </si>
  <si>
    <t>1.60000000000036</t>
  </si>
  <si>
    <t>=IFERROR(IF('Price List'!$E$3="QUOTE",K1025-(K1025*Q1025),K1025-(K1025*L1025)-(K1025*Q1025)),"")</t>
  </si>
  <si>
    <t>=IF($K$7="GBP",NL("First","Sales Price","Unit Price","Item No.","@@"&amp;$G1025,"Ending Date","@@","Sales Type","All Customers","Currency Code","@@"),IF($K$7="EUR",NL("First","Sales Price","Unit Price","Item No.","@@"&amp;$G1025,"Ending Date","@@","Sales Type","All Customers","Currency Code","@@")*'New Quote Discounts'!$K$3,NL("First","Sales Price","Unit Price","Item No.","@@"&amp;$G1025,"Ending Date","@@","Sales Type","All Customers","Currency Code","@@")*'New Quote Discounts'!$K$4))</t>
  </si>
  <si>
    <t>=IFERROR(IF(NL("First","Sales Line Discount","Line Discount %","Code","@@"&amp;$G1025,"Sales Type","Customer","Sales Code",$C$3)="",M1025,NL("First","Sales Line Discount","Line Discount %","Code","@@"&amp;$G1025,"Sales Type","Customer","Sales Code",$C$3)/100),0)</t>
  </si>
  <si>
    <t>=IFERROR(NL("First","Sales Line Discount","Line Discount %","Code","@@"&amp;$B1025,"Sales Type","Customer","Sales Code",$C$3,"Type","Item Discount Group")/100,$N1025)</t>
  </si>
  <si>
    <t>=IFERROR(K1025/F1025,"")</t>
  </si>
  <si>
    <t>=IF($P$7="EUR",(K1025*1.8)/F1025,(K1025*1.8)/F1025)</t>
  </si>
  <si>
    <t>=IF(VLOOKUP(B1025,Product_Group_Discounts,3,FALSE)="",'New Quote Discounts'!$D$7,VLOOKUP(B1025,Product_Group_Discounts,3,FALSE))</t>
  </si>
  <si>
    <t>5012568265123</t>
  </si>
  <si>
    <t>54041900</t>
  </si>
  <si>
    <t>=IF($J$7="GBP",K1025,IF($J$7="EUR",L1025,M1025))</t>
  </si>
  <si>
    <t>=(K1025-J1025)/K1025</t>
  </si>
  <si>
    <t>0.902000000000044</t>
  </si>
  <si>
    <t>=IFERROR(IF('Price List'!$E$3="QUOTE",K1026-(K1026*Q1026),K1026-(K1026*L1026)-(K1026*Q1026)),"")</t>
  </si>
  <si>
    <t>=IF($K$7="GBP",NL("First","Sales Price","Unit Price","Item No.","@@"&amp;$G1026,"Ending Date","@@","Sales Type","All Customers","Currency Code","@@"),IF($K$7="EUR",NL("First","Sales Price","Unit Price","Item No.","@@"&amp;$G1026,"Ending Date","@@","Sales Type","All Customers","Currency Code","@@")*'New Quote Discounts'!$K$3,NL("First","Sales Price","Unit Price","Item No.","@@"&amp;$G1026,"Ending Date","@@","Sales Type","All Customers","Currency Code","@@")*'New Quote Discounts'!$K$4))</t>
  </si>
  <si>
    <t>=IFERROR(IF(NL("First","Sales Line Discount","Line Discount %","Code","@@"&amp;$G1026,"Sales Type","Customer","Sales Code",$C$3)="",M1026,NL("First","Sales Line Discount","Line Discount %","Code","@@"&amp;$G1026,"Sales Type","Customer","Sales Code",$C$3)/100),0)</t>
  </si>
  <si>
    <t>=IFERROR(NL("First","Sales Line Discount","Line Discount %","Code","@@"&amp;$B1026,"Sales Type","Customer","Sales Code",$C$3,"Type","Item Discount Group")/100,$N1026)</t>
  </si>
  <si>
    <t>=IFERROR(K1026/F1026,"")</t>
  </si>
  <si>
    <t>=IF($P$7="EUR",(K1026*1.8)/F1026,(K1026*1.8)/F1026)</t>
  </si>
  <si>
    <t>=IF(VLOOKUP(B1026,Product_Group_Discounts,3,FALSE)="",'New Quote Discounts'!$D$7,VLOOKUP(B1026,Product_Group_Discounts,3,FALSE))</t>
  </si>
  <si>
    <t>5012568248263</t>
  </si>
  <si>
    <t>=IF($J$7="GBP",K1026,IF($J$7="EUR",L1026,M1026))</t>
  </si>
  <si>
    <t>=(K1026-J1026)/K1026</t>
  </si>
  <si>
    <t>1.80400000000009</t>
  </si>
  <si>
    <t>=IFERROR(IF('Price List'!$E$3="QUOTE",K1027-(K1027*Q1027),K1027-(K1027*L1027)-(K1027*Q1027)),"")</t>
  </si>
  <si>
    <t>=IF($K$7="GBP",NL("First","Sales Price","Unit Price","Item No.","@@"&amp;$G1027,"Ending Date","@@","Sales Type","All Customers","Currency Code","@@"),IF($K$7="EUR",NL("First","Sales Price","Unit Price","Item No.","@@"&amp;$G1027,"Ending Date","@@","Sales Type","All Customers","Currency Code","@@")*'New Quote Discounts'!$K$3,NL("First","Sales Price","Unit Price","Item No.","@@"&amp;$G1027,"Ending Date","@@","Sales Type","All Customers","Currency Code","@@")*'New Quote Discounts'!$K$4))</t>
  </si>
  <si>
    <t>=IFERROR(IF(NL("First","Sales Line Discount","Line Discount %","Code","@@"&amp;$G1027,"Sales Type","Customer","Sales Code",$C$3)="",M1027,NL("First","Sales Line Discount","Line Discount %","Code","@@"&amp;$G1027,"Sales Type","Customer","Sales Code",$C$3)/100),0)</t>
  </si>
  <si>
    <t>=IFERROR(NL("First","Sales Line Discount","Line Discount %","Code","@@"&amp;$B1027,"Sales Type","Customer","Sales Code",$C$3,"Type","Item Discount Group")/100,$N1027)</t>
  </si>
  <si>
    <t>=IFERROR(K1027/F1027,"")</t>
  </si>
  <si>
    <t>=IF($P$7="EUR",(K1027*1.8)/F1027,(K1027*1.8)/F1027)</t>
  </si>
  <si>
    <t>=IF(VLOOKUP(B1027,Product_Group_Discounts,3,FALSE)="",'New Quote Discounts'!$D$7,VLOOKUP(B1027,Product_Group_Discounts,3,FALSE))</t>
  </si>
  <si>
    <t>5012568248270</t>
  </si>
  <si>
    <t>=IF($J$7="GBP",K1027,IF($J$7="EUR",L1027,M1027))</t>
  </si>
  <si>
    <t>=(K1027-J1027)/K1027</t>
  </si>
  <si>
    <t>=IFERROR(IF('Price List'!$E$3="QUOTE",K1028-(K1028*Q1028),K1028-(K1028*L1028)-(K1028*Q1028)),"")</t>
  </si>
  <si>
    <t>=IF($K$7="GBP",NL("First","Sales Price","Unit Price","Item No.","@@"&amp;$G1028,"Ending Date","@@","Sales Type","All Customers","Currency Code","@@"),IF($K$7="EUR",NL("First","Sales Price","Unit Price","Item No.","@@"&amp;$G1028,"Ending Date","@@","Sales Type","All Customers","Currency Code","@@")*'New Quote Discounts'!$K$3,NL("First","Sales Price","Unit Price","Item No.","@@"&amp;$G1028,"Ending Date","@@","Sales Type","All Customers","Currency Code","@@")*'New Quote Discounts'!$K$4))</t>
  </si>
  <si>
    <t>=IFERROR(IF(NL("First","Sales Line Discount","Line Discount %","Code","@@"&amp;$G1028,"Sales Type","Customer","Sales Code",$C$3)="",M1028,NL("First","Sales Line Discount","Line Discount %","Code","@@"&amp;$G1028,"Sales Type","Customer","Sales Code",$C$3)/100),0)</t>
  </si>
  <si>
    <t>=IFERROR(NL("First","Sales Line Discount","Line Discount %","Code","@@"&amp;$B1028,"Sales Type","Customer","Sales Code",$C$3,"Type","Item Discount Group")/100,$N1028)</t>
  </si>
  <si>
    <t>=IFERROR(K1028/F1028,"")</t>
  </si>
  <si>
    <t>=IF($P$7="EUR",(K1028*1.8)/F1028,(K1028*1.8)/F1028)</t>
  </si>
  <si>
    <t>=IF(VLOOKUP(B1028,Product_Group_Discounts,3,FALSE)="",'New Quote Discounts'!$D$7,VLOOKUP(B1028,Product_Group_Discounts,3,FALSE))</t>
  </si>
  <si>
    <t>5012568248287</t>
  </si>
  <si>
    <t>=IF($J$7="GBP",K1028,IF($J$7="EUR",L1028,M1028))</t>
  </si>
  <si>
    <t>=(K1028-J1028)/K1028</t>
  </si>
  <si>
    <t>=IFERROR(IF('Price List'!$E$3="QUOTE",K1029-(K1029*Q1029),K1029-(K1029*L1029)-(K1029*Q1029)),"")</t>
  </si>
  <si>
    <t>=IF($K$7="GBP",NL("First","Sales Price","Unit Price","Item No.","@@"&amp;$G1029,"Ending Date","@@","Sales Type","All Customers","Currency Code","@@"),IF($K$7="EUR",NL("First","Sales Price","Unit Price","Item No.","@@"&amp;$G1029,"Ending Date","@@","Sales Type","All Customers","Currency Code","@@")*'New Quote Discounts'!$K$3,NL("First","Sales Price","Unit Price","Item No.","@@"&amp;$G1029,"Ending Date","@@","Sales Type","All Customers","Currency Code","@@")*'New Quote Discounts'!$K$4))</t>
  </si>
  <si>
    <t>=IFERROR(IF(NL("First","Sales Line Discount","Line Discount %","Code","@@"&amp;$G1029,"Sales Type","Customer","Sales Code",$C$3)="",M1029,NL("First","Sales Line Discount","Line Discount %","Code","@@"&amp;$G1029,"Sales Type","Customer","Sales Code",$C$3)/100),0)</t>
  </si>
  <si>
    <t>=IFERROR(NL("First","Sales Line Discount","Line Discount %","Code","@@"&amp;$B1029,"Sales Type","Customer","Sales Code",$C$3,"Type","Item Discount Group")/100,$N1029)</t>
  </si>
  <si>
    <t>=IFERROR(K1029/F1029,"")</t>
  </si>
  <si>
    <t>=IF($P$7="EUR",(K1029*1.8)/F1029,(K1029*1.8)/F1029)</t>
  </si>
  <si>
    <t>=IF(VLOOKUP(B1029,Product_Group_Discounts,3,FALSE)="",'New Quote Discounts'!$D$7,VLOOKUP(B1029,Product_Group_Discounts,3,FALSE))</t>
  </si>
  <si>
    <t>5012568248294</t>
  </si>
  <si>
    <t>=IF($J$7="GBP",K1029,IF($J$7="EUR",L1029,M1029))</t>
  </si>
  <si>
    <t>=(K1029-J1029)/K1029</t>
  </si>
  <si>
    <t>=IFERROR(IF('Price List'!$E$3="QUOTE",K1030-(K1030*Q1030),K1030-(K1030*L1030)-(K1030*Q1030)),"")</t>
  </si>
  <si>
    <t>=IF($K$7="GBP",NL("First","Sales Price","Unit Price","Item No.","@@"&amp;$G1030,"Ending Date","@@","Sales Type","All Customers","Currency Code","@@"),IF($K$7="EUR",NL("First","Sales Price","Unit Price","Item No.","@@"&amp;$G1030,"Ending Date","@@","Sales Type","All Customers","Currency Code","@@")*'New Quote Discounts'!$K$3,NL("First","Sales Price","Unit Price","Item No.","@@"&amp;$G1030,"Ending Date","@@","Sales Type","All Customers","Currency Code","@@")*'New Quote Discounts'!$K$4))</t>
  </si>
  <si>
    <t>=IFERROR(IF(NL("First","Sales Line Discount","Line Discount %","Code","@@"&amp;$G1030,"Sales Type","Customer","Sales Code",$C$3)="",M1030,NL("First","Sales Line Discount","Line Discount %","Code","@@"&amp;$G1030,"Sales Type","Customer","Sales Code",$C$3)/100),0)</t>
  </si>
  <si>
    <t>=IFERROR(NL("First","Sales Line Discount","Line Discount %","Code","@@"&amp;$B1030,"Sales Type","Customer","Sales Code",$C$3,"Type","Item Discount Group")/100,$N1030)</t>
  </si>
  <si>
    <t>=IFERROR(K1030/F1030,"")</t>
  </si>
  <si>
    <t>=IF($P$7="EUR",(K1030*1.8)/F1030,(K1030*1.8)/F1030)</t>
  </si>
  <si>
    <t>=IF(VLOOKUP(B1030,Product_Group_Discounts,3,FALSE)="",'New Quote Discounts'!$D$7,VLOOKUP(B1030,Product_Group_Discounts,3,FALSE))</t>
  </si>
  <si>
    <t>5012568248256</t>
  </si>
  <si>
    <t>=IF($J$7="GBP",K1030,IF($J$7="EUR",L1030,M1030))</t>
  </si>
  <si>
    <t>=(K1030-J1030)/K1030</t>
  </si>
  <si>
    <t>0.899999999999636</t>
  </si>
  <si>
    <t>=IFERROR(IF('Price List'!$E$3="QUOTE",K1031-(K1031*Q1031),K1031-(K1031*L1031)-(K1031*Q1031)),"")</t>
  </si>
  <si>
    <t>=IF($K$7="GBP",NL("First","Sales Price","Unit Price","Item No.","@@"&amp;$G1031,"Ending Date","@@","Sales Type","All Customers","Currency Code","@@"),IF($K$7="EUR",NL("First","Sales Price","Unit Price","Item No.","@@"&amp;$G1031,"Ending Date","@@","Sales Type","All Customers","Currency Code","@@")*'New Quote Discounts'!$K$3,NL("First","Sales Price","Unit Price","Item No.","@@"&amp;$G1031,"Ending Date","@@","Sales Type","All Customers","Currency Code","@@")*'New Quote Discounts'!$K$4))</t>
  </si>
  <si>
    <t>=IFERROR(IF(NL("First","Sales Line Discount","Line Discount %","Code","@@"&amp;$G1031,"Sales Type","Customer","Sales Code",$C$3)="",M1031,NL("First","Sales Line Discount","Line Discount %","Code","@@"&amp;$G1031,"Sales Type","Customer","Sales Code",$C$3)/100),0)</t>
  </si>
  <si>
    <t>=IFERROR(NL("First","Sales Line Discount","Line Discount %","Code","@@"&amp;$B1031,"Sales Type","Customer","Sales Code",$C$3,"Type","Item Discount Group")/100,$N1031)</t>
  </si>
  <si>
    <t>=IFERROR(K1031/F1031,"")</t>
  </si>
  <si>
    <t>=IF($P$7="EUR",(K1031*1.8)/F1031,(K1031*1.8)/F1031)</t>
  </si>
  <si>
    <t>=IF(VLOOKUP(B1031,Product_Group_Discounts,3,FALSE)="",'New Quote Discounts'!$D$7,VLOOKUP(B1031,Product_Group_Discounts,3,FALSE))</t>
  </si>
  <si>
    <t>5012568266229</t>
  </si>
  <si>
    <t>=IF($J$7="GBP",K1031,IF($J$7="EUR",L1031,M1031))</t>
  </si>
  <si>
    <t>=(K1031-J1031)/K1031</t>
  </si>
  <si>
    <t>=IFERROR(IF('Price List'!$E$3="QUOTE",K1032-(K1032*Q1032),K1032-(K1032*L1032)-(K1032*Q1032)),"")</t>
  </si>
  <si>
    <t>=IF($K$7="GBP",NL("First","Sales Price","Unit Price","Item No.","@@"&amp;$G1032,"Ending Date","@@","Sales Type","All Customers","Currency Code","@@"),IF($K$7="EUR",NL("First","Sales Price","Unit Price","Item No.","@@"&amp;$G1032,"Ending Date","@@","Sales Type","All Customers","Currency Code","@@")*'New Quote Discounts'!$K$3,NL("First","Sales Price","Unit Price","Item No.","@@"&amp;$G1032,"Ending Date","@@","Sales Type","All Customers","Currency Code","@@")*'New Quote Discounts'!$K$4))</t>
  </si>
  <si>
    <t>=IFERROR(IF(NL("First","Sales Line Discount","Line Discount %","Code","@@"&amp;$G1032,"Sales Type","Customer","Sales Code",$C$3)="",M1032,NL("First","Sales Line Discount","Line Discount %","Code","@@"&amp;$G1032,"Sales Type","Customer","Sales Code",$C$3)/100),0)</t>
  </si>
  <si>
    <t>=IFERROR(NL("First","Sales Line Discount","Line Discount %","Code","@@"&amp;$B1032,"Sales Type","Customer","Sales Code",$C$3,"Type","Item Discount Group")/100,$N1032)</t>
  </si>
  <si>
    <t>=IFERROR(K1032/F1032,"")</t>
  </si>
  <si>
    <t>=IF($P$7="EUR",(K1032*1.8)/F1032,(K1032*1.8)/F1032)</t>
  </si>
  <si>
    <t>=IF(VLOOKUP(B1032,Product_Group_Discounts,3,FALSE)="",'New Quote Discounts'!$D$7,VLOOKUP(B1032,Product_Group_Discounts,3,FALSE))</t>
  </si>
  <si>
    <t>5012568265390</t>
  </si>
  <si>
    <t>=IF($J$7="GBP",K1032,IF($J$7="EUR",L1032,M1032))</t>
  </si>
  <si>
    <t>=(K1032-J1032)/K1032</t>
  </si>
  <si>
    <t>1.99099999999999</t>
  </si>
  <si>
    <t>=IFERROR(IF('Price List'!$E$3="QUOTE",K1033-(K1033*Q1033),K1033-(K1033*L1033)-(K1033*Q1033)),"")</t>
  </si>
  <si>
    <t>=IF($K$7="GBP",NL("First","Sales Price","Unit Price","Item No.","@@"&amp;$G1033,"Ending Date","@@","Sales Type","All Customers","Currency Code","@@"),IF($K$7="EUR",NL("First","Sales Price","Unit Price","Item No.","@@"&amp;$G1033,"Ending Date","@@","Sales Type","All Customers","Currency Code","@@")*'New Quote Discounts'!$K$3,NL("First","Sales Price","Unit Price","Item No.","@@"&amp;$G1033,"Ending Date","@@","Sales Type","All Customers","Currency Code","@@")*'New Quote Discounts'!$K$4))</t>
  </si>
  <si>
    <t>=IFERROR(IF(NL("First","Sales Line Discount","Line Discount %","Code","@@"&amp;$G1033,"Sales Type","Customer","Sales Code",$C$3)="",M1033,NL("First","Sales Line Discount","Line Discount %","Code","@@"&amp;$G1033,"Sales Type","Customer","Sales Code",$C$3)/100),0)</t>
  </si>
  <si>
    <t>=IFERROR(NL("First","Sales Line Discount","Line Discount %","Code","@@"&amp;$B1033,"Sales Type","Customer","Sales Code",$C$3,"Type","Item Discount Group")/100,$N1033)</t>
  </si>
  <si>
    <t>=IFERROR(K1033/F1033,"")</t>
  </si>
  <si>
    <t>=IF($P$7="EUR",(K1033*1.8)/F1033,(K1033*1.8)/F1033)</t>
  </si>
  <si>
    <t>=IF(VLOOKUP(B1033,Product_Group_Discounts,3,FALSE)="",'New Quote Discounts'!$D$7,VLOOKUP(B1033,Product_Group_Discounts,3,FALSE))</t>
  </si>
  <si>
    <t>5012568248348</t>
  </si>
  <si>
    <t>=IF($J$7="GBP",K1033,IF($J$7="EUR",L1033,M1033))</t>
  </si>
  <si>
    <t>=(K1033-J1033)/K1033</t>
  </si>
  <si>
    <t>3.98199999999997</t>
  </si>
  <si>
    <t>=IFERROR(IF('Price List'!$E$3="QUOTE",K1034-(K1034*Q1034),K1034-(K1034*L1034)-(K1034*Q1034)),"")</t>
  </si>
  <si>
    <t>=IF($K$7="GBP",NL("First","Sales Price","Unit Price","Item No.","@@"&amp;$G1034,"Ending Date","@@","Sales Type","All Customers","Currency Code","@@"),IF($K$7="EUR",NL("First","Sales Price","Unit Price","Item No.","@@"&amp;$G1034,"Ending Date","@@","Sales Type","All Customers","Currency Code","@@")*'New Quote Discounts'!$K$3,NL("First","Sales Price","Unit Price","Item No.","@@"&amp;$G1034,"Ending Date","@@","Sales Type","All Customers","Currency Code","@@")*'New Quote Discounts'!$K$4))</t>
  </si>
  <si>
    <t>=IFERROR(IF(NL("First","Sales Line Discount","Line Discount %","Code","@@"&amp;$G1034,"Sales Type","Customer","Sales Code",$C$3)="",M1034,NL("First","Sales Line Discount","Line Discount %","Code","@@"&amp;$G1034,"Sales Type","Customer","Sales Code",$C$3)/100),0)</t>
  </si>
  <si>
    <t>=IFERROR(NL("First","Sales Line Discount","Line Discount %","Code","@@"&amp;$B1034,"Sales Type","Customer","Sales Code",$C$3,"Type","Item Discount Group")/100,$N1034)</t>
  </si>
  <si>
    <t>=IFERROR(K1034/F1034,"")</t>
  </si>
  <si>
    <t>=IF($P$7="EUR",(K1034*1.8)/F1034,(K1034*1.8)/F1034)</t>
  </si>
  <si>
    <t>=IF(VLOOKUP(B1034,Product_Group_Discounts,3,FALSE)="",'New Quote Discounts'!$D$7,VLOOKUP(B1034,Product_Group_Discounts,3,FALSE))</t>
  </si>
  <si>
    <t>5012568248355</t>
  </si>
  <si>
    <t>=IF($J$7="GBP",K1034,IF($J$7="EUR",L1034,M1034))</t>
  </si>
  <si>
    <t>=(K1034-J1034)/K1034</t>
  </si>
  <si>
    <t>=IFERROR(IF('Price List'!$E$3="QUOTE",K1035-(K1035*Q1035),K1035-(K1035*L1035)-(K1035*Q1035)),"")</t>
  </si>
  <si>
    <t>=IF($K$7="GBP",NL("First","Sales Price","Unit Price","Item No.","@@"&amp;$G1035,"Ending Date","@@","Sales Type","All Customers","Currency Code","@@"),IF($K$7="EUR",NL("First","Sales Price","Unit Price","Item No.","@@"&amp;$G1035,"Ending Date","@@","Sales Type","All Customers","Currency Code","@@")*'New Quote Discounts'!$K$3,NL("First","Sales Price","Unit Price","Item No.","@@"&amp;$G1035,"Ending Date","@@","Sales Type","All Customers","Currency Code","@@")*'New Quote Discounts'!$K$4))</t>
  </si>
  <si>
    <t>=IFERROR(IF(NL("First","Sales Line Discount","Line Discount %","Code","@@"&amp;$G1035,"Sales Type","Customer","Sales Code",$C$3)="",M1035,NL("First","Sales Line Discount","Line Discount %","Code","@@"&amp;$G1035,"Sales Type","Customer","Sales Code",$C$3)/100),0)</t>
  </si>
  <si>
    <t>=IFERROR(NL("First","Sales Line Discount","Line Discount %","Code","@@"&amp;$B1035,"Sales Type","Customer","Sales Code",$C$3,"Type","Item Discount Group")/100,$N1035)</t>
  </si>
  <si>
    <t>=IFERROR(K1035/F1035,"")</t>
  </si>
  <si>
    <t>=IF($P$7="EUR",(K1035*1.8)/F1035,(K1035*1.8)/F1035)</t>
  </si>
  <si>
    <t>=IF(VLOOKUP(B1035,Product_Group_Discounts,3,FALSE)="",'New Quote Discounts'!$D$7,VLOOKUP(B1035,Product_Group_Discounts,3,FALSE))</t>
  </si>
  <si>
    <t>5012568248300</t>
  </si>
  <si>
    <t>=IF($J$7="GBP",K1035,IF($J$7="EUR",L1035,M1035))</t>
  </si>
  <si>
    <t>=(K1035-J1035)/K1035</t>
  </si>
  <si>
    <t>=IFERROR(IF('Price List'!$E$3="QUOTE",K1036-(K1036*Q1036),K1036-(K1036*L1036)-(K1036*Q1036)),"")</t>
  </si>
  <si>
    <t>=IF($K$7="GBP",NL("First","Sales Price","Unit Price","Item No.","@@"&amp;$G1036,"Ending Date","@@","Sales Type","All Customers","Currency Code","@@"),IF($K$7="EUR",NL("First","Sales Price","Unit Price","Item No.","@@"&amp;$G1036,"Ending Date","@@","Sales Type","All Customers","Currency Code","@@")*'New Quote Discounts'!$K$3,NL("First","Sales Price","Unit Price","Item No.","@@"&amp;$G1036,"Ending Date","@@","Sales Type","All Customers","Currency Code","@@")*'New Quote Discounts'!$K$4))</t>
  </si>
  <si>
    <t>=IFERROR(IF(NL("First","Sales Line Discount","Line Discount %","Code","@@"&amp;$G1036,"Sales Type","Customer","Sales Code",$C$3)="",M1036,NL("First","Sales Line Discount","Line Discount %","Code","@@"&amp;$G1036,"Sales Type","Customer","Sales Code",$C$3)/100),0)</t>
  </si>
  <si>
    <t>=IFERROR(NL("First","Sales Line Discount","Line Discount %","Code","@@"&amp;$B1036,"Sales Type","Customer","Sales Code",$C$3,"Type","Item Discount Group")/100,$N1036)</t>
  </si>
  <si>
    <t>=IFERROR(K1036/F1036,"")</t>
  </si>
  <si>
    <t>=IF($P$7="EUR",(K1036*1.8)/F1036,(K1036*1.8)/F1036)</t>
  </si>
  <si>
    <t>=IF(VLOOKUP(B1036,Product_Group_Discounts,3,FALSE)="",'New Quote Discounts'!$D$7,VLOOKUP(B1036,Product_Group_Discounts,3,FALSE))</t>
  </si>
  <si>
    <t>5012568248317</t>
  </si>
  <si>
    <t>=IF($J$7="GBP",K1036,IF($J$7="EUR",L1036,M1036))</t>
  </si>
  <si>
    <t>=(K1036-J1036)/K1036</t>
  </si>
  <si>
    <t>=IFERROR(IF('Price List'!$E$3="QUOTE",K1037-(K1037*Q1037),K1037-(K1037*L1037)-(K1037*Q1037)),"")</t>
  </si>
  <si>
    <t>=IF($K$7="GBP",NL("First","Sales Price","Unit Price","Item No.","@@"&amp;$G1037,"Ending Date","@@","Sales Type","All Customers","Currency Code","@@"),IF($K$7="EUR",NL("First","Sales Price","Unit Price","Item No.","@@"&amp;$G1037,"Ending Date","@@","Sales Type","All Customers","Currency Code","@@")*'New Quote Discounts'!$K$3,NL("First","Sales Price","Unit Price","Item No.","@@"&amp;$G1037,"Ending Date","@@","Sales Type","All Customers","Currency Code","@@")*'New Quote Discounts'!$K$4))</t>
  </si>
  <si>
    <t>=IFERROR(IF(NL("First","Sales Line Discount","Line Discount %","Code","@@"&amp;$G1037,"Sales Type","Customer","Sales Code",$C$3)="",M1037,NL("First","Sales Line Discount","Line Discount %","Code","@@"&amp;$G1037,"Sales Type","Customer","Sales Code",$C$3)/100),0)</t>
  </si>
  <si>
    <t>=IFERROR(NL("First","Sales Line Discount","Line Discount %","Code","@@"&amp;$B1037,"Sales Type","Customer","Sales Code",$C$3,"Type","Item Discount Group")/100,$N1037)</t>
  </si>
  <si>
    <t>=IFERROR(K1037/F1037,"")</t>
  </si>
  <si>
    <t>=IF($P$7="EUR",(K1037*1.8)/F1037,(K1037*1.8)/F1037)</t>
  </si>
  <si>
    <t>=IF(VLOOKUP(B1037,Product_Group_Discounts,3,FALSE)="",'New Quote Discounts'!$D$7,VLOOKUP(B1037,Product_Group_Discounts,3,FALSE))</t>
  </si>
  <si>
    <t>5012568249420</t>
  </si>
  <si>
    <t>=IF($J$7="GBP",K1037,IF($J$7="EUR",L1037,M1037))</t>
  </si>
  <si>
    <t>=(K1037-J1037)/K1037</t>
  </si>
  <si>
    <t>=IFERROR(IF('Price List'!$E$3="QUOTE",K1038-(K1038*Q1038),K1038-(K1038*L1038)-(K1038*Q1038)),"")</t>
  </si>
  <si>
    <t>=IF($K$7="GBP",NL("First","Sales Price","Unit Price","Item No.","@@"&amp;$G1038,"Ending Date","@@","Sales Type","All Customers","Currency Code","@@"),IF($K$7="EUR",NL("First","Sales Price","Unit Price","Item No.","@@"&amp;$G1038,"Ending Date","@@","Sales Type","All Customers","Currency Code","@@")*'New Quote Discounts'!$K$3,NL("First","Sales Price","Unit Price","Item No.","@@"&amp;$G1038,"Ending Date","@@","Sales Type","All Customers","Currency Code","@@")*'New Quote Discounts'!$K$4))</t>
  </si>
  <si>
    <t>=IFERROR(IF(NL("First","Sales Line Discount","Line Discount %","Code","@@"&amp;$G1038,"Sales Type","Customer","Sales Code",$C$3)="",M1038,NL("First","Sales Line Discount","Line Discount %","Code","@@"&amp;$G1038,"Sales Type","Customer","Sales Code",$C$3)/100),0)</t>
  </si>
  <si>
    <t>=IFERROR(NL("First","Sales Line Discount","Line Discount %","Code","@@"&amp;$B1038,"Sales Type","Customer","Sales Code",$C$3,"Type","Item Discount Group")/100,$N1038)</t>
  </si>
  <si>
    <t>=IFERROR(K1038/F1038,"")</t>
  </si>
  <si>
    <t>=IF($P$7="EUR",(K1038*1.8)/F1038,(K1038*1.8)/F1038)</t>
  </si>
  <si>
    <t>=IF(VLOOKUP(B1038,Product_Group_Discounts,3,FALSE)="",'New Quote Discounts'!$D$7,VLOOKUP(B1038,Product_Group_Discounts,3,FALSE))</t>
  </si>
  <si>
    <t>5012568248546</t>
  </si>
  <si>
    <t>=IF($J$7="GBP",K1038,IF($J$7="EUR",L1038,M1038))</t>
  </si>
  <si>
    <t>=(K1038-J1038)/K1038</t>
  </si>
  <si>
    <t>6.03800000000047</t>
  </si>
  <si>
    <t>=IFERROR(IF('Price List'!$E$3="QUOTE",K1039-(K1039*Q1039),K1039-(K1039*L1039)-(K1039*Q1039)),"")</t>
  </si>
  <si>
    <t>=IF($K$7="GBP",NL("First","Sales Price","Unit Price","Item No.","@@"&amp;$G1039,"Ending Date","@@","Sales Type","All Customers","Currency Code","@@"),IF($K$7="EUR",NL("First","Sales Price","Unit Price","Item No.","@@"&amp;$G1039,"Ending Date","@@","Sales Type","All Customers","Currency Code","@@")*'New Quote Discounts'!$K$3,NL("First","Sales Price","Unit Price","Item No.","@@"&amp;$G1039,"Ending Date","@@","Sales Type","All Customers","Currency Code","@@")*'New Quote Discounts'!$K$4))</t>
  </si>
  <si>
    <t>=IFERROR(IF(NL("First","Sales Line Discount","Line Discount %","Code","@@"&amp;$G1039,"Sales Type","Customer","Sales Code",$C$3)="",M1039,NL("First","Sales Line Discount","Line Discount %","Code","@@"&amp;$G1039,"Sales Type","Customer","Sales Code",$C$3)/100),0)</t>
  </si>
  <si>
    <t>=IFERROR(NL("First","Sales Line Discount","Line Discount %","Code","@@"&amp;$B1039,"Sales Type","Customer","Sales Code",$C$3,"Type","Item Discount Group")/100,$N1039)</t>
  </si>
  <si>
    <t>=IFERROR(K1039/F1039,"")</t>
  </si>
  <si>
    <t>=IF($P$7="EUR",(K1039*1.8)/F1039,(K1039*1.8)/F1039)</t>
  </si>
  <si>
    <t>=IF(VLOOKUP(B1039,Product_Group_Discounts,3,FALSE)="",'New Quote Discounts'!$D$7,VLOOKUP(B1039,Product_Group_Discounts,3,FALSE))</t>
  </si>
  <si>
    <t>5012568248393</t>
  </si>
  <si>
    <t>=IF($J$7="GBP",K1039,IF($J$7="EUR",L1039,M1039))</t>
  </si>
  <si>
    <t>=(K1039-J1039)/K1039</t>
  </si>
  <si>
    <t>3.01900000000023</t>
  </si>
  <si>
    <t>=IFERROR(IF('Price List'!$E$3="QUOTE",K1040-(K1040*Q1040),K1040-(K1040*L1040)-(K1040*Q1040)),"")</t>
  </si>
  <si>
    <t>=IF($K$7="GBP",NL("First","Sales Price","Unit Price","Item No.","@@"&amp;$G1040,"Ending Date","@@","Sales Type","All Customers","Currency Code","@@"),IF($K$7="EUR",NL("First","Sales Price","Unit Price","Item No.","@@"&amp;$G1040,"Ending Date","@@","Sales Type","All Customers","Currency Code","@@")*'New Quote Discounts'!$K$3,NL("First","Sales Price","Unit Price","Item No.","@@"&amp;$G1040,"Ending Date","@@","Sales Type","All Customers","Currency Code","@@")*'New Quote Discounts'!$K$4))</t>
  </si>
  <si>
    <t>=IFERROR(IF(NL("First","Sales Line Discount","Line Discount %","Code","@@"&amp;$G1040,"Sales Type","Customer","Sales Code",$C$3)="",M1040,NL("First","Sales Line Discount","Line Discount %","Code","@@"&amp;$G1040,"Sales Type","Customer","Sales Code",$C$3)/100),0)</t>
  </si>
  <si>
    <t>=IFERROR(NL("First","Sales Line Discount","Line Discount %","Code","@@"&amp;$B1040,"Sales Type","Customer","Sales Code",$C$3,"Type","Item Discount Group")/100,$N1040)</t>
  </si>
  <si>
    <t>=IFERROR(K1040/F1040,"")</t>
  </si>
  <si>
    <t>=IF($P$7="EUR",(K1040*1.8)/F1040,(K1040*1.8)/F1040)</t>
  </si>
  <si>
    <t>=IF(VLOOKUP(B1040,Product_Group_Discounts,3,FALSE)="",'New Quote Discounts'!$D$7,VLOOKUP(B1040,Product_Group_Discounts,3,FALSE))</t>
  </si>
  <si>
    <t>5012568248409</t>
  </si>
  <si>
    <t>=IF($J$7="GBP",K1040,IF($J$7="EUR",L1040,M1040))</t>
  </si>
  <si>
    <t>=(K1040-J1040)/K1040</t>
  </si>
  <si>
    <t>=IFERROR(IF('Price List'!$E$3="QUOTE",K1041-(K1041*Q1041),K1041-(K1041*L1041)-(K1041*Q1041)),"")</t>
  </si>
  <si>
    <t>=IF($K$7="GBP",NL("First","Sales Price","Unit Price","Item No.","@@"&amp;$G1041,"Ending Date","@@","Sales Type","All Customers","Currency Code","@@"),IF($K$7="EUR",NL("First","Sales Price","Unit Price","Item No.","@@"&amp;$G1041,"Ending Date","@@","Sales Type","All Customers","Currency Code","@@")*'New Quote Discounts'!$K$3,NL("First","Sales Price","Unit Price","Item No.","@@"&amp;$G1041,"Ending Date","@@","Sales Type","All Customers","Currency Code","@@")*'New Quote Discounts'!$K$4))</t>
  </si>
  <si>
    <t>=IFERROR(IF(NL("First","Sales Line Discount","Line Discount %","Code","@@"&amp;$G1041,"Sales Type","Customer","Sales Code",$C$3)="",M1041,NL("First","Sales Line Discount","Line Discount %","Code","@@"&amp;$G1041,"Sales Type","Customer","Sales Code",$C$3)/100),0)</t>
  </si>
  <si>
    <t>=IFERROR(NL("First","Sales Line Discount","Line Discount %","Code","@@"&amp;$B1041,"Sales Type","Customer","Sales Code",$C$3,"Type","Item Discount Group")/100,$N1041)</t>
  </si>
  <si>
    <t>=IFERROR(K1041/F1041,"")</t>
  </si>
  <si>
    <t>=IF($P$7="EUR",(K1041*1.8)/F1041,(K1041*1.8)/F1041)</t>
  </si>
  <si>
    <t>=IF(VLOOKUP(B1041,Product_Group_Discounts,3,FALSE)="",'New Quote Discounts'!$D$7,VLOOKUP(B1041,Product_Group_Discounts,3,FALSE))</t>
  </si>
  <si>
    <t>5012568248416</t>
  </si>
  <si>
    <t>=IF($J$7="GBP",K1041,IF($J$7="EUR",L1041,M1041))</t>
  </si>
  <si>
    <t>=(K1041-J1041)/K1041</t>
  </si>
  <si>
    <t>=IFERROR(IF('Price List'!$E$3="QUOTE",K1042-(K1042*Q1042),K1042-(K1042*L1042)-(K1042*Q1042)),"")</t>
  </si>
  <si>
    <t>=IF($K$7="GBP",NL("First","Sales Price","Unit Price","Item No.","@@"&amp;$G1042,"Ending Date","@@","Sales Type","All Customers","Currency Code","@@"),IF($K$7="EUR",NL("First","Sales Price","Unit Price","Item No.","@@"&amp;$G1042,"Ending Date","@@","Sales Type","All Customers","Currency Code","@@")*'New Quote Discounts'!$K$3,NL("First","Sales Price","Unit Price","Item No.","@@"&amp;$G1042,"Ending Date","@@","Sales Type","All Customers","Currency Code","@@")*'New Quote Discounts'!$K$4))</t>
  </si>
  <si>
    <t>=IFERROR(IF(NL("First","Sales Line Discount","Line Discount %","Code","@@"&amp;$G1042,"Sales Type","Customer","Sales Code",$C$3)="",M1042,NL("First","Sales Line Discount","Line Discount %","Code","@@"&amp;$G1042,"Sales Type","Customer","Sales Code",$C$3)/100),0)</t>
  </si>
  <si>
    <t>=IFERROR(NL("First","Sales Line Discount","Line Discount %","Code","@@"&amp;$B1042,"Sales Type","Customer","Sales Code",$C$3,"Type","Item Discount Group")/100,$N1042)</t>
  </si>
  <si>
    <t>=IFERROR(K1042/F1042,"")</t>
  </si>
  <si>
    <t>=IF($P$7="EUR",(K1042*1.8)/F1042,(K1042*1.8)/F1042)</t>
  </si>
  <si>
    <t>=IF(VLOOKUP(B1042,Product_Group_Discounts,3,FALSE)="",'New Quote Discounts'!$D$7,VLOOKUP(B1042,Product_Group_Discounts,3,FALSE))</t>
  </si>
  <si>
    <t>5012568248362</t>
  </si>
  <si>
    <t>=IF($J$7="GBP",K1042,IF($J$7="EUR",L1042,M1042))</t>
  </si>
  <si>
    <t>=(K1042-J1042)/K1042</t>
  </si>
  <si>
    <t>=IFERROR(IF('Price List'!$E$3="QUOTE",K1043-(K1043*Q1043),K1043-(K1043*L1043)-(K1043*Q1043)),"")</t>
  </si>
  <si>
    <t>=IF($K$7="GBP",NL("First","Sales Price","Unit Price","Item No.","@@"&amp;$G1043,"Ending Date","@@","Sales Type","All Customers","Currency Code","@@"),IF($K$7="EUR",NL("First","Sales Price","Unit Price","Item No.","@@"&amp;$G1043,"Ending Date","@@","Sales Type","All Customers","Currency Code","@@")*'New Quote Discounts'!$K$3,NL("First","Sales Price","Unit Price","Item No.","@@"&amp;$G1043,"Ending Date","@@","Sales Type","All Customers","Currency Code","@@")*'New Quote Discounts'!$K$4))</t>
  </si>
  <si>
    <t>=IFERROR(IF(NL("First","Sales Line Discount","Line Discount %","Code","@@"&amp;$G1043,"Sales Type","Customer","Sales Code",$C$3)="",M1043,NL("First","Sales Line Discount","Line Discount %","Code","@@"&amp;$G1043,"Sales Type","Customer","Sales Code",$C$3)/100),0)</t>
  </si>
  <si>
    <t>=IFERROR(NL("First","Sales Line Discount","Line Discount %","Code","@@"&amp;$B1043,"Sales Type","Customer","Sales Code",$C$3,"Type","Item Discount Group")/100,$N1043)</t>
  </si>
  <si>
    <t>=IFERROR(K1043/F1043,"")</t>
  </si>
  <si>
    <t>=IF($P$7="EUR",(K1043*1.8)/F1043,(K1043*1.8)/F1043)</t>
  </si>
  <si>
    <t>=IF(VLOOKUP(B1043,Product_Group_Discounts,3,FALSE)="",'New Quote Discounts'!$D$7,VLOOKUP(B1043,Product_Group_Discounts,3,FALSE))</t>
  </si>
  <si>
    <t>5012568248379</t>
  </si>
  <si>
    <t>=IF($J$7="GBP",K1043,IF($J$7="EUR",L1043,M1043))</t>
  </si>
  <si>
    <t>=(K1043-J1043)/K1043</t>
  </si>
  <si>
    <t>=IFERROR(IF('Price List'!$E$3="QUOTE",K1044-(K1044*Q1044),K1044-(K1044*L1044)-(K1044*Q1044)),"")</t>
  </si>
  <si>
    <t>=IF($K$7="GBP",NL("First","Sales Price","Unit Price","Item No.","@@"&amp;$G1044,"Ending Date","@@","Sales Type","All Customers","Currency Code","@@"),IF($K$7="EUR",NL("First","Sales Price","Unit Price","Item No.","@@"&amp;$G1044,"Ending Date","@@","Sales Type","All Customers","Currency Code","@@")*'New Quote Discounts'!$K$3,NL("First","Sales Price","Unit Price","Item No.","@@"&amp;$G1044,"Ending Date","@@","Sales Type","All Customers","Currency Code","@@")*'New Quote Discounts'!$K$4))</t>
  </si>
  <si>
    <t>=IFERROR(IF(NL("First","Sales Line Discount","Line Discount %","Code","@@"&amp;$G1044,"Sales Type","Customer","Sales Code",$C$3)="",M1044,NL("First","Sales Line Discount","Line Discount %","Code","@@"&amp;$G1044,"Sales Type","Customer","Sales Code",$C$3)/100),0)</t>
  </si>
  <si>
    <t>=IFERROR(NL("First","Sales Line Discount","Line Discount %","Code","@@"&amp;$B1044,"Sales Type","Customer","Sales Code",$C$3,"Type","Item Discount Group")/100,$N1044)</t>
  </si>
  <si>
    <t>=IFERROR(K1044/F1044,"")</t>
  </si>
  <si>
    <t>=IF($P$7="EUR",(K1044*1.8)/F1044,(K1044*1.8)/F1044)</t>
  </si>
  <si>
    <t>=IF(VLOOKUP(B1044,Product_Group_Discounts,3,FALSE)="",'New Quote Discounts'!$D$7,VLOOKUP(B1044,Product_Group_Discounts,3,FALSE))</t>
  </si>
  <si>
    <t>5012568265406</t>
  </si>
  <si>
    <t>=IF($J$7="GBP",K1044,IF($J$7="EUR",L1044,M1044))</t>
  </si>
  <si>
    <t>=(K1044-J1044)/K1044</t>
  </si>
  <si>
    <t>0.5</t>
  </si>
  <si>
    <t>=IFERROR(IF('Price List'!$E$3="QUOTE",K1045-(K1045*Q1045),K1045-(K1045*L1045)-(K1045*Q1045)),"")</t>
  </si>
  <si>
    <t>=IF($K$7="GBP",NL("First","Sales Price","Unit Price","Item No.","@@"&amp;$G1045,"Ending Date","@@","Sales Type","All Customers","Currency Code","@@"),IF($K$7="EUR",NL("First","Sales Price","Unit Price","Item No.","@@"&amp;$G1045,"Ending Date","@@","Sales Type","All Customers","Currency Code","@@")*'New Quote Discounts'!$K$3,NL("First","Sales Price","Unit Price","Item No.","@@"&amp;$G1045,"Ending Date","@@","Sales Type","All Customers","Currency Code","@@")*'New Quote Discounts'!$K$4))</t>
  </si>
  <si>
    <t>=IFERROR(IF(NL("First","Sales Line Discount","Line Discount %","Code","@@"&amp;$G1045,"Sales Type","Customer","Sales Code",$C$3)="",M1045,NL("First","Sales Line Discount","Line Discount %","Code","@@"&amp;$G1045,"Sales Type","Customer","Sales Code",$C$3)/100),0)</t>
  </si>
  <si>
    <t>=IFERROR(NL("First","Sales Line Discount","Line Discount %","Code","@@"&amp;$B1045,"Sales Type","Customer","Sales Code",$C$3,"Type","Item Discount Group")/100,$N1045)</t>
  </si>
  <si>
    <t>=IFERROR(K1045/F1045,"")</t>
  </si>
  <si>
    <t>=IF($P$7="EUR",(K1045*1.8)/F1045,(K1045*1.8)/F1045)</t>
  </si>
  <si>
    <t>=IF(VLOOKUP(B1045,Product_Group_Discounts,3,FALSE)="",'New Quote Discounts'!$D$7,VLOOKUP(B1045,Product_Group_Discounts,3,FALSE))</t>
  </si>
  <si>
    <t>5012568274415</t>
  </si>
  <si>
    <t>=IF($J$7="GBP",K1045,IF($J$7="EUR",L1045,M1045))</t>
  </si>
  <si>
    <t>=(K1045-J1045)/K1045</t>
  </si>
  <si>
    <t>=IFERROR(IF('Price List'!$E$3="QUOTE",K1046-(K1046*Q1046),K1046-(K1046*L1046)-(K1046*Q1046)),"")</t>
  </si>
  <si>
    <t>=IF($K$7="GBP",NL("First","Sales Price","Unit Price","Item No.","@@"&amp;$G1046,"Ending Date","@@","Sales Type","All Customers","Currency Code","@@"),IF($K$7="EUR",NL("First","Sales Price","Unit Price","Item No.","@@"&amp;$G1046,"Ending Date","@@","Sales Type","All Customers","Currency Code","@@")*'New Quote Discounts'!$K$3,NL("First","Sales Price","Unit Price","Item No.","@@"&amp;$G1046,"Ending Date","@@","Sales Type","All Customers","Currency Code","@@")*'New Quote Discounts'!$K$4))</t>
  </si>
  <si>
    <t>=IFERROR(IF(NL("First","Sales Line Discount","Line Discount %","Code","@@"&amp;$G1046,"Sales Type","Customer","Sales Code",$C$3)="",M1046,NL("First","Sales Line Discount","Line Discount %","Code","@@"&amp;$G1046,"Sales Type","Customer","Sales Code",$C$3)/100),0)</t>
  </si>
  <si>
    <t>=IFERROR(NL("First","Sales Line Discount","Line Discount %","Code","@@"&amp;$B1046,"Sales Type","Customer","Sales Code",$C$3,"Type","Item Discount Group")/100,$N1046)</t>
  </si>
  <si>
    <t>=IFERROR(K1046/F1046,"")</t>
  </si>
  <si>
    <t>=IF($P$7="EUR",(K1046*1.8)/F1046,(K1046*1.8)/F1046)</t>
  </si>
  <si>
    <t>=IF(VLOOKUP(B1046,Product_Group_Discounts,3,FALSE)="",'New Quote Discounts'!$D$7,VLOOKUP(B1046,Product_Group_Discounts,3,FALSE))</t>
  </si>
  <si>
    <t>5012568284834</t>
  </si>
  <si>
    <t>=IF($J$7="GBP",K1046,IF($J$7="EUR",L1046,M1046))</t>
  </si>
  <si>
    <t>=(K1046-J1046)/K1046</t>
  </si>
  <si>
    <t>0.800000000000182</t>
  </si>
  <si>
    <t>=IFERROR(IF('Price List'!$E$3="QUOTE",K1047-(K1047*Q1047),K1047-(K1047*L1047)-(K1047*Q1047)),"")</t>
  </si>
  <si>
    <t>=IF($K$7="GBP",NL("First","Sales Price","Unit Price","Item No.","@@"&amp;$G1047,"Ending Date","@@","Sales Type","All Customers","Currency Code","@@"),IF($K$7="EUR",NL("First","Sales Price","Unit Price","Item No.","@@"&amp;$G1047,"Ending Date","@@","Sales Type","All Customers","Currency Code","@@")*'New Quote Discounts'!$K$3,NL("First","Sales Price","Unit Price","Item No.","@@"&amp;$G1047,"Ending Date","@@","Sales Type","All Customers","Currency Code","@@")*'New Quote Discounts'!$K$4))</t>
  </si>
  <si>
    <t>=IFERROR(IF(NL("First","Sales Line Discount","Line Discount %","Code","@@"&amp;$G1047,"Sales Type","Customer","Sales Code",$C$3)="",M1047,NL("First","Sales Line Discount","Line Discount %","Code","@@"&amp;$G1047,"Sales Type","Customer","Sales Code",$C$3)/100),0)</t>
  </si>
  <si>
    <t>=IFERROR(NL("First","Sales Line Discount","Line Discount %","Code","@@"&amp;$B1047,"Sales Type","Customer","Sales Code",$C$3,"Type","Item Discount Group")/100,$N1047)</t>
  </si>
  <si>
    <t>=IFERROR(K1047/F1047,"")</t>
  </si>
  <si>
    <t>=IF($P$7="EUR",(K1047*1.8)/F1047,(K1047*1.8)/F1047)</t>
  </si>
  <si>
    <t>=IF(VLOOKUP(B1047,Product_Group_Discounts,3,FALSE)="",'New Quote Discounts'!$D$7,VLOOKUP(B1047,Product_Group_Discounts,3,FALSE))</t>
  </si>
  <si>
    <t>5012568274422</t>
  </si>
  <si>
    <t>=IF($J$7="GBP",K1047,IF($J$7="EUR",L1047,M1047))</t>
  </si>
  <si>
    <t>=(K1047-J1047)/K1047</t>
  </si>
  <si>
    <t>=IFERROR(IF('Price List'!$E$3="QUOTE",K1048-(K1048*Q1048),K1048-(K1048*L1048)-(K1048*Q1048)),"")</t>
  </si>
  <si>
    <t>=IF($K$7="GBP",NL("First","Sales Price","Unit Price","Item No.","@@"&amp;$G1048,"Ending Date","@@","Sales Type","All Customers","Currency Code","@@"),IF($K$7="EUR",NL("First","Sales Price","Unit Price","Item No.","@@"&amp;$G1048,"Ending Date","@@","Sales Type","All Customers","Currency Code","@@")*'New Quote Discounts'!$K$3,NL("First","Sales Price","Unit Price","Item No.","@@"&amp;$G1048,"Ending Date","@@","Sales Type","All Customers","Currency Code","@@")*'New Quote Discounts'!$K$4))</t>
  </si>
  <si>
    <t>=IFERROR(IF(NL("First","Sales Line Discount","Line Discount %","Code","@@"&amp;$G1048,"Sales Type","Customer","Sales Code",$C$3)="",M1048,NL("First","Sales Line Discount","Line Discount %","Code","@@"&amp;$G1048,"Sales Type","Customer","Sales Code",$C$3)/100),0)</t>
  </si>
  <si>
    <t>=IFERROR(NL("First","Sales Line Discount","Line Discount %","Code","@@"&amp;$B1048,"Sales Type","Customer","Sales Code",$C$3,"Type","Item Discount Group")/100,$N1048)</t>
  </si>
  <si>
    <t>=IFERROR(K1048/F1048,"")</t>
  </si>
  <si>
    <t>=IF($P$7="EUR",(K1048*1.8)/F1048,(K1048*1.8)/F1048)</t>
  </si>
  <si>
    <t>=IF(VLOOKUP(B1048,Product_Group_Discounts,3,FALSE)="",'New Quote Discounts'!$D$7,VLOOKUP(B1048,Product_Group_Discounts,3,FALSE))</t>
  </si>
  <si>
    <t>5012568286388</t>
  </si>
  <si>
    <t>=IF($J$7="GBP",K1048,IF($J$7="EUR",L1048,M1048))</t>
  </si>
  <si>
    <t>=(K1048-J1048)/K1048</t>
  </si>
  <si>
    <t>=IFERROR(IF('Price List'!$E$3="QUOTE",K1049-(K1049*Q1049),K1049-(K1049*L1049)-(K1049*Q1049)),"")</t>
  </si>
  <si>
    <t>=IF($K$7="GBP",NL("First","Sales Price","Unit Price","Item No.","@@"&amp;$G1049,"Ending Date","@@","Sales Type","All Customers","Currency Code","@@"),IF($K$7="EUR",NL("First","Sales Price","Unit Price","Item No.","@@"&amp;$G1049,"Ending Date","@@","Sales Type","All Customers","Currency Code","@@")*'New Quote Discounts'!$K$3,NL("First","Sales Price","Unit Price","Item No.","@@"&amp;$G1049,"Ending Date","@@","Sales Type","All Customers","Currency Code","@@")*'New Quote Discounts'!$K$4))</t>
  </si>
  <si>
    <t>=IFERROR(IF(NL("First","Sales Line Discount","Line Discount %","Code","@@"&amp;$G1049,"Sales Type","Customer","Sales Code",$C$3)="",M1049,NL("First","Sales Line Discount","Line Discount %","Code","@@"&amp;$G1049,"Sales Type","Customer","Sales Code",$C$3)/100),0)</t>
  </si>
  <si>
    <t>=IFERROR(NL("First","Sales Line Discount","Line Discount %","Code","@@"&amp;$B1049,"Sales Type","Customer","Sales Code",$C$3,"Type","Item Discount Group")/100,$N1049)</t>
  </si>
  <si>
    <t>=IFERROR(K1049/F1049,"")</t>
  </si>
  <si>
    <t>=IF($P$7="EUR",(K1049*1.8)/F1049,(K1049*1.8)/F1049)</t>
  </si>
  <si>
    <t>=IF(VLOOKUP(B1049,Product_Group_Discounts,3,FALSE)="",'New Quote Discounts'!$D$7,VLOOKUP(B1049,Product_Group_Discounts,3,FALSE))</t>
  </si>
  <si>
    <t>5012568274439</t>
  </si>
  <si>
    <t>=IF($J$7="GBP",K1049,IF($J$7="EUR",L1049,M1049))</t>
  </si>
  <si>
    <t>=(K1049-J1049)/K1049</t>
  </si>
  <si>
    <t>=IFERROR(IF('Price List'!$E$3="QUOTE",K1050-(K1050*Q1050),K1050-(K1050*L1050)-(K1050*Q1050)),"")</t>
  </si>
  <si>
    <t>=IF($K$7="GBP",NL("First","Sales Price","Unit Price","Item No.","@@"&amp;$G1050,"Ending Date","@@","Sales Type","All Customers","Currency Code","@@"),IF($K$7="EUR",NL("First","Sales Price","Unit Price","Item No.","@@"&amp;$G1050,"Ending Date","@@","Sales Type","All Customers","Currency Code","@@")*'New Quote Discounts'!$K$3,NL("First","Sales Price","Unit Price","Item No.","@@"&amp;$G1050,"Ending Date","@@","Sales Type","All Customers","Currency Code","@@")*'New Quote Discounts'!$K$4))</t>
  </si>
  <si>
    <t>=IFERROR(IF(NL("First","Sales Line Discount","Line Discount %","Code","@@"&amp;$G1050,"Sales Type","Customer","Sales Code",$C$3)="",M1050,NL("First","Sales Line Discount","Line Discount %","Code","@@"&amp;$G1050,"Sales Type","Customer","Sales Code",$C$3)/100),0)</t>
  </si>
  <si>
    <t>=IFERROR(NL("First","Sales Line Discount","Line Discount %","Code","@@"&amp;$B1050,"Sales Type","Customer","Sales Code",$C$3,"Type","Item Discount Group")/100,$N1050)</t>
  </si>
  <si>
    <t>=IFERROR(K1050/F1050,"")</t>
  </si>
  <si>
    <t>=IF($P$7="EUR",(K1050*1.8)/F1050,(K1050*1.8)/F1050)</t>
  </si>
  <si>
    <t>=IF(VLOOKUP(B1050,Product_Group_Discounts,3,FALSE)="",'New Quote Discounts'!$D$7,VLOOKUP(B1050,Product_Group_Discounts,3,FALSE))</t>
  </si>
  <si>
    <t>5012568206966</t>
  </si>
  <si>
    <t>=IF($J$7="GBP",K1050,IF($J$7="EUR",L1050,M1050))</t>
  </si>
  <si>
    <t>=(K1050-J1050)/K1050</t>
  </si>
  <si>
    <t>=IFERROR(IF('Price List'!$E$3="QUOTE",K1051-(K1051*Q1051),K1051-(K1051*L1051)-(K1051*Q1051)),"")</t>
  </si>
  <si>
    <t>=IF($K$7="GBP",NL("First","Sales Price","Unit Price","Item No.","@@"&amp;$G1051,"Ending Date","@@","Sales Type","All Customers","Currency Code","@@"),IF($K$7="EUR",NL("First","Sales Price","Unit Price","Item No.","@@"&amp;$G1051,"Ending Date","@@","Sales Type","All Customers","Currency Code","@@")*'New Quote Discounts'!$K$3,NL("First","Sales Price","Unit Price","Item No.","@@"&amp;$G1051,"Ending Date","@@","Sales Type","All Customers","Currency Code","@@")*'New Quote Discounts'!$K$4))</t>
  </si>
  <si>
    <t>=IFERROR(IF(NL("First","Sales Line Discount","Line Discount %","Code","@@"&amp;$G1051,"Sales Type","Customer","Sales Code",$C$3)="",M1051,NL("First","Sales Line Discount","Line Discount %","Code","@@"&amp;$G1051,"Sales Type","Customer","Sales Code",$C$3)/100),0)</t>
  </si>
  <si>
    <t>=IFERROR(NL("First","Sales Line Discount","Line Discount %","Code","@@"&amp;$B1051,"Sales Type","Customer","Sales Code",$C$3,"Type","Item Discount Group")/100,$N1051)</t>
  </si>
  <si>
    <t>=IFERROR(K1051/F1051,"")</t>
  </si>
  <si>
    <t>=IF($P$7="EUR",(K1051*1.8)/F1051,(K1051*1.8)/F1051)</t>
  </si>
  <si>
    <t>=IF(VLOOKUP(B1051,Product_Group_Discounts,3,FALSE)="",'New Quote Discounts'!$D$7,VLOOKUP(B1051,Product_Group_Discounts,3,FALSE))</t>
  </si>
  <si>
    <t>5012568274446</t>
  </si>
  <si>
    <t>=IF($J$7="GBP",K1051,IF($J$7="EUR",L1051,M1051))</t>
  </si>
  <si>
    <t>=(K1051-J1051)/K1051</t>
  </si>
  <si>
    <t>=IFERROR(IF('Price List'!$E$3="QUOTE",K1052-(K1052*Q1052),K1052-(K1052*L1052)-(K1052*Q1052)),"")</t>
  </si>
  <si>
    <t>=IF($K$7="GBP",NL("First","Sales Price","Unit Price","Item No.","@@"&amp;$G1052,"Ending Date","@@","Sales Type","All Customers","Currency Code","@@"),IF($K$7="EUR",NL("First","Sales Price","Unit Price","Item No.","@@"&amp;$G1052,"Ending Date","@@","Sales Type","All Customers","Currency Code","@@")*'New Quote Discounts'!$K$3,NL("First","Sales Price","Unit Price","Item No.","@@"&amp;$G1052,"Ending Date","@@","Sales Type","All Customers","Currency Code","@@")*'New Quote Discounts'!$K$4))</t>
  </si>
  <si>
    <t>=IFERROR(IF(NL("First","Sales Line Discount","Line Discount %","Code","@@"&amp;$G1052,"Sales Type","Customer","Sales Code",$C$3)="",M1052,NL("First","Sales Line Discount","Line Discount %","Code","@@"&amp;$G1052,"Sales Type","Customer","Sales Code",$C$3)/100),0)</t>
  </si>
  <si>
    <t>=IFERROR(NL("First","Sales Line Discount","Line Discount %","Code","@@"&amp;$B1052,"Sales Type","Customer","Sales Code",$C$3,"Type","Item Discount Group")/100,$N1052)</t>
  </si>
  <si>
    <t>=IFERROR(K1052/F1052,"")</t>
  </si>
  <si>
    <t>=IF($P$7="EUR",(K1052*1.8)/F1052,(K1052*1.8)/F1052)</t>
  </si>
  <si>
    <t>=IF(VLOOKUP(B1052,Product_Group_Discounts,3,FALSE)="",'New Quote Discounts'!$D$7,VLOOKUP(B1052,Product_Group_Discounts,3,FALSE))</t>
  </si>
  <si>
    <t>5012568284841</t>
  </si>
  <si>
    <t>=IF($J$7="GBP",K1052,IF($J$7="EUR",L1052,M1052))</t>
  </si>
  <si>
    <t>=(K1052-J1052)/K1052</t>
  </si>
  <si>
    <t>0.975000000000364</t>
  </si>
  <si>
    <t>=IFERROR(IF('Price List'!$E$3="QUOTE",K1053-(K1053*Q1053),K1053-(K1053*L1053)-(K1053*Q1053)),"")</t>
  </si>
  <si>
    <t>=IF($K$7="GBP",NL("First","Sales Price","Unit Price","Item No.","@@"&amp;$G1053,"Ending Date","@@","Sales Type","All Customers","Currency Code","@@"),IF($K$7="EUR",NL("First","Sales Price","Unit Price","Item No.","@@"&amp;$G1053,"Ending Date","@@","Sales Type","All Customers","Currency Code","@@")*'New Quote Discounts'!$K$3,NL("First","Sales Price","Unit Price","Item No.","@@"&amp;$G1053,"Ending Date","@@","Sales Type","All Customers","Currency Code","@@")*'New Quote Discounts'!$K$4))</t>
  </si>
  <si>
    <t>=IFERROR(IF(NL("First","Sales Line Discount","Line Discount %","Code","@@"&amp;$G1053,"Sales Type","Customer","Sales Code",$C$3)="",M1053,NL("First","Sales Line Discount","Line Discount %","Code","@@"&amp;$G1053,"Sales Type","Customer","Sales Code",$C$3)/100),0)</t>
  </si>
  <si>
    <t>=IFERROR(NL("First","Sales Line Discount","Line Discount %","Code","@@"&amp;$B1053,"Sales Type","Customer","Sales Code",$C$3,"Type","Item Discount Group")/100,$N1053)</t>
  </si>
  <si>
    <t>=IFERROR(K1053/F1053,"")</t>
  </si>
  <si>
    <t>=IF($P$7="EUR",(K1053*1.8)/F1053,(K1053*1.8)/F1053)</t>
  </si>
  <si>
    <t>=IF(VLOOKUP(B1053,Product_Group_Discounts,3,FALSE)="",'New Quote Discounts'!$D$7,VLOOKUP(B1053,Product_Group_Discounts,3,FALSE))</t>
  </si>
  <si>
    <t>5012568208670</t>
  </si>
  <si>
    <t>=IF($J$7="GBP",K1053,IF($J$7="EUR",L1053,M1053))</t>
  </si>
  <si>
    <t>=(K1053-J1053)/K1053</t>
  </si>
  <si>
    <t>1.92000000000007</t>
  </si>
  <si>
    <t>=IFERROR(IF('Price List'!$E$3="QUOTE",K1054-(K1054*Q1054),K1054-(K1054*L1054)-(K1054*Q1054)),"")</t>
  </si>
  <si>
    <t>=IF($K$7="GBP",NL("First","Sales Price","Unit Price","Item No.","@@"&amp;$G1054,"Ending Date","@@","Sales Type","All Customers","Currency Code","@@"),IF($K$7="EUR",NL("First","Sales Price","Unit Price","Item No.","@@"&amp;$G1054,"Ending Date","@@","Sales Type","All Customers","Currency Code","@@")*'New Quote Discounts'!$K$3,NL("First","Sales Price","Unit Price","Item No.","@@"&amp;$G1054,"Ending Date","@@","Sales Type","All Customers","Currency Code","@@")*'New Quote Discounts'!$K$4))</t>
  </si>
  <si>
    <t>=IFERROR(IF(NL("First","Sales Line Discount","Line Discount %","Code","@@"&amp;$G1054,"Sales Type","Customer","Sales Code",$C$3)="",M1054,NL("First","Sales Line Discount","Line Discount %","Code","@@"&amp;$G1054,"Sales Type","Customer","Sales Code",$C$3)/100),0)</t>
  </si>
  <si>
    <t>=IFERROR(NL("First","Sales Line Discount","Line Discount %","Code","@@"&amp;$B1054,"Sales Type","Customer","Sales Code",$C$3,"Type","Item Discount Group")/100,$N1054)</t>
  </si>
  <si>
    <t>=IFERROR(K1054/F1054,"")</t>
  </si>
  <si>
    <t>=IF($P$7="EUR",(K1054*1.8)/F1054,(K1054*1.8)/F1054)</t>
  </si>
  <si>
    <t>=IF(VLOOKUP(B1054,Product_Group_Discounts,3,FALSE)="",'New Quote Discounts'!$D$7,VLOOKUP(B1054,Product_Group_Discounts,3,FALSE))</t>
  </si>
  <si>
    <t>5012568208656</t>
  </si>
  <si>
    <t>=IF($J$7="GBP",K1054,IF($J$7="EUR",L1054,M1054))</t>
  </si>
  <si>
    <t>=(K1054-J1054)/K1054</t>
  </si>
  <si>
    <t>0.590000000000146</t>
  </si>
  <si>
    <t>=IFERROR(IF('Price List'!$E$3="QUOTE",K1055-(K1055*Q1055),K1055-(K1055*L1055)-(K1055*Q1055)),"")</t>
  </si>
  <si>
    <t>=IF($K$7="GBP",NL("First","Sales Price","Unit Price","Item No.","@@"&amp;$G1055,"Ending Date","@@","Sales Type","All Customers","Currency Code","@@"),IF($K$7="EUR",NL("First","Sales Price","Unit Price","Item No.","@@"&amp;$G1055,"Ending Date","@@","Sales Type","All Customers","Currency Code","@@")*'New Quote Discounts'!$K$3,NL("First","Sales Price","Unit Price","Item No.","@@"&amp;$G1055,"Ending Date","@@","Sales Type","All Customers","Currency Code","@@")*'New Quote Discounts'!$K$4))</t>
  </si>
  <si>
    <t>=IFERROR(IF(NL("First","Sales Line Discount","Line Discount %","Code","@@"&amp;$G1055,"Sales Type","Customer","Sales Code",$C$3)="",M1055,NL("First","Sales Line Discount","Line Discount %","Code","@@"&amp;$G1055,"Sales Type","Customer","Sales Code",$C$3)/100),0)</t>
  </si>
  <si>
    <t>=IFERROR(NL("First","Sales Line Discount","Line Discount %","Code","@@"&amp;$B1055,"Sales Type","Customer","Sales Code",$C$3,"Type","Item Discount Group")/100,$N1055)</t>
  </si>
  <si>
    <t>=IFERROR(K1055/F1055,"")</t>
  </si>
  <si>
    <t>=IF($P$7="EUR",(K1055*1.8)/F1055,(K1055*1.8)/F1055)</t>
  </si>
  <si>
    <t>=IF(VLOOKUP(B1055,Product_Group_Discounts,3,FALSE)="",'New Quote Discounts'!$D$7,VLOOKUP(B1055,Product_Group_Discounts,3,FALSE))</t>
  </si>
  <si>
    <t>5012568250396</t>
  </si>
  <si>
    <t>=IF($J$7="GBP",K1055,IF($J$7="EUR",L1055,M1055))</t>
  </si>
  <si>
    <t>=(K1055-J1055)/K1055</t>
  </si>
  <si>
    <t>=IFERROR(IF('Price List'!$E$3="QUOTE",K1056-(K1056*Q1056),K1056-(K1056*L1056)-(K1056*Q1056)),"")</t>
  </si>
  <si>
    <t>=IF($K$7="GBP",NL("First","Sales Price","Unit Price","Item No.","@@"&amp;$G1056,"Ending Date","@@","Sales Type","All Customers","Currency Code","@@"),IF($K$7="EUR",NL("First","Sales Price","Unit Price","Item No.","@@"&amp;$G1056,"Ending Date","@@","Sales Type","All Customers","Currency Code","@@")*'New Quote Discounts'!$K$3,NL("First","Sales Price","Unit Price","Item No.","@@"&amp;$G1056,"Ending Date","@@","Sales Type","All Customers","Currency Code","@@")*'New Quote Discounts'!$K$4))</t>
  </si>
  <si>
    <t>=IFERROR(IF(NL("First","Sales Line Discount","Line Discount %","Code","@@"&amp;$G1056,"Sales Type","Customer","Sales Code",$C$3)="",M1056,NL("First","Sales Line Discount","Line Discount %","Code","@@"&amp;$G1056,"Sales Type","Customer","Sales Code",$C$3)/100),0)</t>
  </si>
  <si>
    <t>=IFERROR(NL("First","Sales Line Discount","Line Discount %","Code","@@"&amp;$B1056,"Sales Type","Customer","Sales Code",$C$3,"Type","Item Discount Group")/100,$N1056)</t>
  </si>
  <si>
    <t>=IFERROR(K1056/F1056,"")</t>
  </si>
  <si>
    <t>=IF($P$7="EUR",(K1056*1.8)/F1056,(K1056*1.8)/F1056)</t>
  </si>
  <si>
    <t>=IF(VLOOKUP(B1056,Product_Group_Discounts,3,FALSE)="",'New Quote Discounts'!$D$7,VLOOKUP(B1056,Product_Group_Discounts,3,FALSE))</t>
  </si>
  <si>
    <t>5012568206942</t>
  </si>
  <si>
    <t>=IF($J$7="GBP",K1056,IF($J$7="EUR",L1056,M1056))</t>
  </si>
  <si>
    <t>=(K1056-J1056)/K1056</t>
  </si>
  <si>
    <t>0.859999999999673</t>
  </si>
  <si>
    <t>=IFERROR(IF('Price List'!$E$3="QUOTE",K1057-(K1057*Q1057),K1057-(K1057*L1057)-(K1057*Q1057)),"")</t>
  </si>
  <si>
    <t>=IF($K$7="GBP",NL("First","Sales Price","Unit Price","Item No.","@@"&amp;$G1057,"Ending Date","@@","Sales Type","All Customers","Currency Code","@@"),IF($K$7="EUR",NL("First","Sales Price","Unit Price","Item No.","@@"&amp;$G1057,"Ending Date","@@","Sales Type","All Customers","Currency Code","@@")*'New Quote Discounts'!$K$3,NL("First","Sales Price","Unit Price","Item No.","@@"&amp;$G1057,"Ending Date","@@","Sales Type","All Customers","Currency Code","@@")*'New Quote Discounts'!$K$4))</t>
  </si>
  <si>
    <t>=IFERROR(IF(NL("First","Sales Line Discount","Line Discount %","Code","@@"&amp;$G1057,"Sales Type","Customer","Sales Code",$C$3)="",M1057,NL("First","Sales Line Discount","Line Discount %","Code","@@"&amp;$G1057,"Sales Type","Customer","Sales Code",$C$3)/100),0)</t>
  </si>
  <si>
    <t>=IFERROR(NL("First","Sales Line Discount","Line Discount %","Code","@@"&amp;$B1057,"Sales Type","Customer","Sales Code",$C$3,"Type","Item Discount Group")/100,$N1057)</t>
  </si>
  <si>
    <t>=IFERROR(K1057/F1057,"")</t>
  </si>
  <si>
    <t>=IF($P$7="EUR",(K1057*1.8)/F1057,(K1057*1.8)/F1057)</t>
  </si>
  <si>
    <t>=IF(VLOOKUP(B1057,Product_Group_Discounts,3,FALSE)="",'New Quote Discounts'!$D$7,VLOOKUP(B1057,Product_Group_Discounts,3,FALSE))</t>
  </si>
  <si>
    <t>5012568247129</t>
  </si>
  <si>
    <t>=IF($J$7="GBP",K1057,IF($J$7="EUR",L1057,M1057))</t>
  </si>
  <si>
    <t>=(K1057-J1057)/K1057</t>
  </si>
  <si>
    <t>=IFERROR(IF('Price List'!$E$3="QUOTE",K1058-(K1058*Q1058),K1058-(K1058*L1058)-(K1058*Q1058)),"")</t>
  </si>
  <si>
    <t>=IF($K$7="GBP",NL("First","Sales Price","Unit Price","Item No.","@@"&amp;$G1058,"Ending Date","@@","Sales Type","All Customers","Currency Code","@@"),IF($K$7="EUR",NL("First","Sales Price","Unit Price","Item No.","@@"&amp;$G1058,"Ending Date","@@","Sales Type","All Customers","Currency Code","@@")*'New Quote Discounts'!$K$3,NL("First","Sales Price","Unit Price","Item No.","@@"&amp;$G1058,"Ending Date","@@","Sales Type","All Customers","Currency Code","@@")*'New Quote Discounts'!$K$4))</t>
  </si>
  <si>
    <t>=IFERROR(IF(NL("First","Sales Line Discount","Line Discount %","Code","@@"&amp;$G1058,"Sales Type","Customer","Sales Code",$C$3)="",M1058,NL("First","Sales Line Discount","Line Discount %","Code","@@"&amp;$G1058,"Sales Type","Customer","Sales Code",$C$3)/100),0)</t>
  </si>
  <si>
    <t>=IFERROR(NL("First","Sales Line Discount","Line Discount %","Code","@@"&amp;$B1058,"Sales Type","Customer","Sales Code",$C$3,"Type","Item Discount Group")/100,$N1058)</t>
  </si>
  <si>
    <t>=IFERROR(K1058/F1058,"")</t>
  </si>
  <si>
    <t>=IF($P$7="EUR",(K1058*1.8)/F1058,(K1058*1.8)/F1058)</t>
  </si>
  <si>
    <t>=IF(VLOOKUP(B1058,Product_Group_Discounts,3,FALSE)="",'New Quote Discounts'!$D$7,VLOOKUP(B1058,Product_Group_Discounts,3,FALSE))</t>
  </si>
  <si>
    <t>5012568206959</t>
  </si>
  <si>
    <t>=IF($J$7="GBP",K1058,IF($J$7="EUR",L1058,M1058))</t>
  </si>
  <si>
    <t>=(K1058-J1058)/K1058</t>
  </si>
  <si>
    <t>=IFERROR(IF('Price List'!$E$3="QUOTE",K1059-(K1059*Q1059),K1059-(K1059*L1059)-(K1059*Q1059)),"")</t>
  </si>
  <si>
    <t>=IF($K$7="GBP",NL("First","Sales Price","Unit Price","Item No.","@@"&amp;$G1059,"Ending Date","@@","Sales Type","All Customers","Currency Code","@@"),IF($K$7="EUR",NL("First","Sales Price","Unit Price","Item No.","@@"&amp;$G1059,"Ending Date","@@","Sales Type","All Customers","Currency Code","@@")*'New Quote Discounts'!$K$3,NL("First","Sales Price","Unit Price","Item No.","@@"&amp;$G1059,"Ending Date","@@","Sales Type","All Customers","Currency Code","@@")*'New Quote Discounts'!$K$4))</t>
  </si>
  <si>
    <t>=IFERROR(IF(NL("First","Sales Line Discount","Line Discount %","Code","@@"&amp;$G1059,"Sales Type","Customer","Sales Code",$C$3)="",M1059,NL("First","Sales Line Discount","Line Discount %","Code","@@"&amp;$G1059,"Sales Type","Customer","Sales Code",$C$3)/100),0)</t>
  </si>
  <si>
    <t>=IFERROR(NL("First","Sales Line Discount","Line Discount %","Code","@@"&amp;$B1059,"Sales Type","Customer","Sales Code",$C$3,"Type","Item Discount Group")/100,$N1059)</t>
  </si>
  <si>
    <t>=IFERROR(K1059/F1059,"")</t>
  </si>
  <si>
    <t>=IF($P$7="EUR",(K1059*1.8)/F1059,(K1059*1.8)/F1059)</t>
  </si>
  <si>
    <t>=IF(VLOOKUP(B1059,Product_Group_Discounts,3,FALSE)="",'New Quote Discounts'!$D$7,VLOOKUP(B1059,Product_Group_Discounts,3,FALSE))</t>
  </si>
  <si>
    <t>5012568274453</t>
  </si>
  <si>
    <t>=IF($J$7="GBP",K1059,IF($J$7="EUR",L1059,M1059))</t>
  </si>
  <si>
    <t>=(K1059-J1059)/K1059</t>
  </si>
  <si>
    <t>=IFERROR(IF('Price List'!$E$3="QUOTE",K1060-(K1060*Q1060),K1060-(K1060*L1060)-(K1060*Q1060)),"")</t>
  </si>
  <si>
    <t>=IF($K$7="GBP",NL("First","Sales Price","Unit Price","Item No.","@@"&amp;$G1060,"Ending Date","@@","Sales Type","All Customers","Currency Code","@@"),IF($K$7="EUR",NL("First","Sales Price","Unit Price","Item No.","@@"&amp;$G1060,"Ending Date","@@","Sales Type","All Customers","Currency Code","@@")*'New Quote Discounts'!$K$3,NL("First","Sales Price","Unit Price","Item No.","@@"&amp;$G1060,"Ending Date","@@","Sales Type","All Customers","Currency Code","@@")*'New Quote Discounts'!$K$4))</t>
  </si>
  <si>
    <t>=IFERROR(IF(NL("First","Sales Line Discount","Line Discount %","Code","@@"&amp;$G1060,"Sales Type","Customer","Sales Code",$C$3)="",M1060,NL("First","Sales Line Discount","Line Discount %","Code","@@"&amp;$G1060,"Sales Type","Customer","Sales Code",$C$3)/100),0)</t>
  </si>
  <si>
    <t>=IFERROR(NL("First","Sales Line Discount","Line Discount %","Code","@@"&amp;$B1060,"Sales Type","Customer","Sales Code",$C$3,"Type","Item Discount Group")/100,$N1060)</t>
  </si>
  <si>
    <t>=IFERROR(K1060/F1060,"")</t>
  </si>
  <si>
    <t>=IF($P$7="EUR",(K1060*1.8)/F1060,(K1060*1.8)/F1060)</t>
  </si>
  <si>
    <t>=IF(VLOOKUP(B1060,Product_Group_Discounts,3,FALSE)="",'New Quote Discounts'!$D$7,VLOOKUP(B1060,Product_Group_Discounts,3,FALSE))</t>
  </si>
  <si>
    <t>5012568285022</t>
  </si>
  <si>
    <t>=IF($J$7="GBP",K1060,IF($J$7="EUR",L1060,M1060))</t>
  </si>
  <si>
    <t>=(K1060-J1060)/K1060</t>
  </si>
  <si>
    <t>=IFERROR(IF('Price List'!$E$3="QUOTE",K1061-(K1061*Q1061),K1061-(K1061*L1061)-(K1061*Q1061)),"")</t>
  </si>
  <si>
    <t>=IF($K$7="GBP",NL("First","Sales Price","Unit Price","Item No.","@@"&amp;$G1061,"Ending Date","@@","Sales Type","All Customers","Currency Code","@@"),IF($K$7="EUR",NL("First","Sales Price","Unit Price","Item No.","@@"&amp;$G1061,"Ending Date","@@","Sales Type","All Customers","Currency Code","@@")*'New Quote Discounts'!$K$3,NL("First","Sales Price","Unit Price","Item No.","@@"&amp;$G1061,"Ending Date","@@","Sales Type","All Customers","Currency Code","@@")*'New Quote Discounts'!$K$4))</t>
  </si>
  <si>
    <t>=IFERROR(IF(NL("First","Sales Line Discount","Line Discount %","Code","@@"&amp;$G1061,"Sales Type","Customer","Sales Code",$C$3)="",M1061,NL("First","Sales Line Discount","Line Discount %","Code","@@"&amp;$G1061,"Sales Type","Customer","Sales Code",$C$3)/100),0)</t>
  </si>
  <si>
    <t>=IFERROR(NL("First","Sales Line Discount","Line Discount %","Code","@@"&amp;$B1061,"Sales Type","Customer","Sales Code",$C$3,"Type","Item Discount Group")/100,$N1061)</t>
  </si>
  <si>
    <t>=IFERROR(K1061/F1061,"")</t>
  </si>
  <si>
    <t>=IF($P$7="EUR",(K1061*1.8)/F1061,(K1061*1.8)/F1061)</t>
  </si>
  <si>
    <t>=IF(VLOOKUP(B1061,Product_Group_Discounts,3,FALSE)="",'New Quote Discounts'!$D$7,VLOOKUP(B1061,Product_Group_Discounts,3,FALSE))</t>
  </si>
  <si>
    <t>5012568274460</t>
  </si>
  <si>
    <t>=IF($J$7="GBP",K1061,IF($J$7="EUR",L1061,M1061))</t>
  </si>
  <si>
    <t>=(K1061-J1061)/K1061</t>
  </si>
  <si>
    <t>=IFERROR(IF('Price List'!$E$3="QUOTE",K1062-(K1062*Q1062),K1062-(K1062*L1062)-(K1062*Q1062)),"")</t>
  </si>
  <si>
    <t>=IF($K$7="GBP",NL("First","Sales Price","Unit Price","Item No.","@@"&amp;$G1062,"Ending Date","@@","Sales Type","All Customers","Currency Code","@@"),IF($K$7="EUR",NL("First","Sales Price","Unit Price","Item No.","@@"&amp;$G1062,"Ending Date","@@","Sales Type","All Customers","Currency Code","@@")*'New Quote Discounts'!$K$3,NL("First","Sales Price","Unit Price","Item No.","@@"&amp;$G1062,"Ending Date","@@","Sales Type","All Customers","Currency Code","@@")*'New Quote Discounts'!$K$4))</t>
  </si>
  <si>
    <t>=IFERROR(IF(NL("First","Sales Line Discount","Line Discount %","Code","@@"&amp;$G1062,"Sales Type","Customer","Sales Code",$C$3)="",M1062,NL("First","Sales Line Discount","Line Discount %","Code","@@"&amp;$G1062,"Sales Type","Customer","Sales Code",$C$3)/100),0)</t>
  </si>
  <si>
    <t>=IFERROR(NL("First","Sales Line Discount","Line Discount %","Code","@@"&amp;$B1062,"Sales Type","Customer","Sales Code",$C$3,"Type","Item Discount Group")/100,$N1062)</t>
  </si>
  <si>
    <t>=IFERROR(K1062/F1062,"")</t>
  </si>
  <si>
    <t>=IF($P$7="EUR",(K1062*1.8)/F1062,(K1062*1.8)/F1062)</t>
  </si>
  <si>
    <t>=IF(VLOOKUP(B1062,Product_Group_Discounts,3,FALSE)="",'New Quote Discounts'!$D$7,VLOOKUP(B1062,Product_Group_Discounts,3,FALSE))</t>
  </si>
  <si>
    <t>5012568206973</t>
  </si>
  <si>
    <t>=IF($J$7="GBP",K1062,IF($J$7="EUR",L1062,M1062))</t>
  </si>
  <si>
    <t>=(K1062-J1062)/K1062</t>
  </si>
  <si>
    <t>=IFERROR(IF('Price List'!$E$3="QUOTE",K1063-(K1063*Q1063),K1063-(K1063*L1063)-(K1063*Q1063)),"")</t>
  </si>
  <si>
    <t>=IF($K$7="GBP",NL("First","Sales Price","Unit Price","Item No.","@@"&amp;$G1063,"Ending Date","@@","Sales Type","All Customers","Currency Code","@@"),IF($K$7="EUR",NL("First","Sales Price","Unit Price","Item No.","@@"&amp;$G1063,"Ending Date","@@","Sales Type","All Customers","Currency Code","@@")*'New Quote Discounts'!$K$3,NL("First","Sales Price","Unit Price","Item No.","@@"&amp;$G1063,"Ending Date","@@","Sales Type","All Customers","Currency Code","@@")*'New Quote Discounts'!$K$4))</t>
  </si>
  <si>
    <t>=IFERROR(IF(NL("First","Sales Line Discount","Line Discount %","Code","@@"&amp;$G1063,"Sales Type","Customer","Sales Code",$C$3)="",M1063,NL("First","Sales Line Discount","Line Discount %","Code","@@"&amp;$G1063,"Sales Type","Customer","Sales Code",$C$3)/100),0)</t>
  </si>
  <si>
    <t>=IFERROR(NL("First","Sales Line Discount","Line Discount %","Code","@@"&amp;$B1063,"Sales Type","Customer","Sales Code",$C$3,"Type","Item Discount Group")/100,$N1063)</t>
  </si>
  <si>
    <t>=IFERROR(K1063/F1063,"")</t>
  </si>
  <si>
    <t>=IF($P$7="EUR",(K1063*1.8)/F1063,(K1063*1.8)/F1063)</t>
  </si>
  <si>
    <t>=IF(VLOOKUP(B1063,Product_Group_Discounts,3,FALSE)="",'New Quote Discounts'!$D$7,VLOOKUP(B1063,Product_Group_Discounts,3,FALSE))</t>
  </si>
  <si>
    <t>5012568285039</t>
  </si>
  <si>
    <t>=IF($J$7="GBP",K1063,IF($J$7="EUR",L1063,M1063))</t>
  </si>
  <si>
    <t>=(K1063-J1063)/K1063</t>
  </si>
  <si>
    <t>=IFERROR(IF('Price List'!$E$3="QUOTE",K1064-(K1064*Q1064),K1064-(K1064*L1064)-(K1064*Q1064)),"")</t>
  </si>
  <si>
    <t>=IF($K$7="GBP",NL("First","Sales Price","Unit Price","Item No.","@@"&amp;$G1064,"Ending Date","@@","Sales Type","All Customers","Currency Code","@@"),IF($K$7="EUR",NL("First","Sales Price","Unit Price","Item No.","@@"&amp;$G1064,"Ending Date","@@","Sales Type","All Customers","Currency Code","@@")*'New Quote Discounts'!$K$3,NL("First","Sales Price","Unit Price","Item No.","@@"&amp;$G1064,"Ending Date","@@","Sales Type","All Customers","Currency Code","@@")*'New Quote Discounts'!$K$4))</t>
  </si>
  <si>
    <t>=IFERROR(IF(NL("First","Sales Line Discount","Line Discount %","Code","@@"&amp;$G1064,"Sales Type","Customer","Sales Code",$C$3)="",M1064,NL("First","Sales Line Discount","Line Discount %","Code","@@"&amp;$G1064,"Sales Type","Customer","Sales Code",$C$3)/100),0)</t>
  </si>
  <si>
    <t>=IFERROR(NL("First","Sales Line Discount","Line Discount %","Code","@@"&amp;$B1064,"Sales Type","Customer","Sales Code",$C$3,"Type","Item Discount Group")/100,$N1064)</t>
  </si>
  <si>
    <t>=IFERROR(K1064/F1064,"")</t>
  </si>
  <si>
    <t>=IF($P$7="EUR",(K1064*1.8)/F1064,(K1064*1.8)/F1064)</t>
  </si>
  <si>
    <t>=IF(VLOOKUP(B1064,Product_Group_Discounts,3,FALSE)="",'New Quote Discounts'!$D$7,VLOOKUP(B1064,Product_Group_Discounts,3,FALSE))</t>
  </si>
  <si>
    <t>5012568234952</t>
  </si>
  <si>
    <t>=IF($J$7="GBP",K1064,IF($J$7="EUR",L1064,M1064))</t>
  </si>
  <si>
    <t>=(K1064-J1064)/K1064</t>
  </si>
  <si>
    <t>0.120000000000005</t>
  </si>
  <si>
    <t>=IFERROR(IF('Price List'!$E$3="QUOTE",K1065-(K1065*Q1065),K1065-(K1065*L1065)-(K1065*Q1065)),"")</t>
  </si>
  <si>
    <t>=IF($K$7="GBP",NL("First","Sales Price","Unit Price","Item No.","@@"&amp;$G1065,"Ending Date","@@","Sales Type","All Customers","Currency Code","@@"),IF($K$7="EUR",NL("First","Sales Price","Unit Price","Item No.","@@"&amp;$G1065,"Ending Date","@@","Sales Type","All Customers","Currency Code","@@")*'New Quote Discounts'!$K$3,NL("First","Sales Price","Unit Price","Item No.","@@"&amp;$G1065,"Ending Date","@@","Sales Type","All Customers","Currency Code","@@")*'New Quote Discounts'!$K$4))</t>
  </si>
  <si>
    <t>=IFERROR(IF(NL("First","Sales Line Discount","Line Discount %","Code","@@"&amp;$G1065,"Sales Type","Customer","Sales Code",$C$3)="",M1065,NL("First","Sales Line Discount","Line Discount %","Code","@@"&amp;$G1065,"Sales Type","Customer","Sales Code",$C$3)/100),0)</t>
  </si>
  <si>
    <t>=IFERROR(NL("First","Sales Line Discount","Line Discount %","Code","@@"&amp;$B1065,"Sales Type","Customer","Sales Code",$C$3,"Type","Item Discount Group")/100,$N1065)</t>
  </si>
  <si>
    <t>=IFERROR(K1065/F1065,"")</t>
  </si>
  <si>
    <t>=IF($P$7="EUR",(K1065*1.8)/F1065,(K1065*1.8)/F1065)</t>
  </si>
  <si>
    <t>=IF(VLOOKUP(B1065,Product_Group_Discounts,3,FALSE)="",'New Quote Discounts'!$D$7,VLOOKUP(B1065,Product_Group_Discounts,3,FALSE))</t>
  </si>
  <si>
    <t>5012568186817</t>
  </si>
  <si>
    <t>=IF($J$7="GBP",K1065,IF($J$7="EUR",L1065,M1065))</t>
  </si>
  <si>
    <t>=(K1065-J1065)/K1065</t>
  </si>
  <si>
    <t>0.240000000000009</t>
  </si>
  <si>
    <t>=IFERROR(IF('Price List'!$E$3="QUOTE",K1066-(K1066*Q1066),K1066-(K1066*L1066)-(K1066*Q1066)),"")</t>
  </si>
  <si>
    <t>=IF($K$7="GBP",NL("First","Sales Price","Unit Price","Item No.","@@"&amp;$G1066,"Ending Date","@@","Sales Type","All Customers","Currency Code","@@"),IF($K$7="EUR",NL("First","Sales Price","Unit Price","Item No.","@@"&amp;$G1066,"Ending Date","@@","Sales Type","All Customers","Currency Code","@@")*'New Quote Discounts'!$K$3,NL("First","Sales Price","Unit Price","Item No.","@@"&amp;$G1066,"Ending Date","@@","Sales Type","All Customers","Currency Code","@@")*'New Quote Discounts'!$K$4))</t>
  </si>
  <si>
    <t>=IFERROR(IF(NL("First","Sales Line Discount","Line Discount %","Code","@@"&amp;$G1066,"Sales Type","Customer","Sales Code",$C$3)="",M1066,NL("First","Sales Line Discount","Line Discount %","Code","@@"&amp;$G1066,"Sales Type","Customer","Sales Code",$C$3)/100),0)</t>
  </si>
  <si>
    <t>=IFERROR(NL("First","Sales Line Discount","Line Discount %","Code","@@"&amp;$B1066,"Sales Type","Customer","Sales Code",$C$3,"Type","Item Discount Group")/100,$N1066)</t>
  </si>
  <si>
    <t>=IFERROR(K1066/F1066,"")</t>
  </si>
  <si>
    <t>=IF($P$7="EUR",(K1066*1.8)/F1066,(K1066*1.8)/F1066)</t>
  </si>
  <si>
    <t>=IF(VLOOKUP(B1066,Product_Group_Discounts,3,FALSE)="",'New Quote Discounts'!$D$7,VLOOKUP(B1066,Product_Group_Discounts,3,FALSE))</t>
  </si>
  <si>
    <t>5012568186824</t>
  </si>
  <si>
    <t>=IF($J$7="GBP",K1066,IF($J$7="EUR",L1066,M1066))</t>
  </si>
  <si>
    <t>=(K1066-J1066)/K1066</t>
  </si>
  <si>
    <t>=IFERROR(IF('Price List'!$E$3="QUOTE",K1067-(K1067*Q1067),K1067-(K1067*L1067)-(K1067*Q1067)),"")</t>
  </si>
  <si>
    <t>=IF($K$7="GBP",NL("First","Sales Price","Unit Price","Item No.","@@"&amp;$G1067,"Ending Date","@@","Sales Type","All Customers","Currency Code","@@"),IF($K$7="EUR",NL("First","Sales Price","Unit Price","Item No.","@@"&amp;$G1067,"Ending Date","@@","Sales Type","All Customers","Currency Code","@@")*'New Quote Discounts'!$K$3,NL("First","Sales Price","Unit Price","Item No.","@@"&amp;$G1067,"Ending Date","@@","Sales Type","All Customers","Currency Code","@@")*'New Quote Discounts'!$K$4))</t>
  </si>
  <si>
    <t>=IFERROR(IF(NL("First","Sales Line Discount","Line Discount %","Code","@@"&amp;$G1067,"Sales Type","Customer","Sales Code",$C$3)="",M1067,NL("First","Sales Line Discount","Line Discount %","Code","@@"&amp;$G1067,"Sales Type","Customer","Sales Code",$C$3)/100),0)</t>
  </si>
  <si>
    <t>=IFERROR(NL("First","Sales Line Discount","Line Discount %","Code","@@"&amp;$B1067,"Sales Type","Customer","Sales Code",$C$3,"Type","Item Discount Group")/100,$N1067)</t>
  </si>
  <si>
    <t>=IFERROR(K1067/F1067,"")</t>
  </si>
  <si>
    <t>=IF($P$7="EUR",(K1067*1.8)/F1067,(K1067*1.8)/F1067)</t>
  </si>
  <si>
    <t>=IF(VLOOKUP(B1067,Product_Group_Discounts,3,FALSE)="",'New Quote Discounts'!$D$7,VLOOKUP(B1067,Product_Group_Discounts,3,FALSE))</t>
  </si>
  <si>
    <t>5012568207963</t>
  </si>
  <si>
    <t>=IF($J$7="GBP",K1067,IF($J$7="EUR",L1067,M1067))</t>
  </si>
  <si>
    <t>=(K1067-J1067)/K1067</t>
  </si>
  <si>
    <t>=IFERROR(IF('Price List'!$E$3="QUOTE",K1068-(K1068*Q1068),K1068-(K1068*L1068)-(K1068*Q1068)),"")</t>
  </si>
  <si>
    <t>=IF($K$7="GBP",NL("First","Sales Price","Unit Price","Item No.","@@"&amp;$G1068,"Ending Date","@@","Sales Type","All Customers","Currency Code","@@"),IF($K$7="EUR",NL("First","Sales Price","Unit Price","Item No.","@@"&amp;$G1068,"Ending Date","@@","Sales Type","All Customers","Currency Code","@@")*'New Quote Discounts'!$K$3,NL("First","Sales Price","Unit Price","Item No.","@@"&amp;$G1068,"Ending Date","@@","Sales Type","All Customers","Currency Code","@@")*'New Quote Discounts'!$K$4))</t>
  </si>
  <si>
    <t>=IFERROR(IF(NL("First","Sales Line Discount","Line Discount %","Code","@@"&amp;$G1068,"Sales Type","Customer","Sales Code",$C$3)="",M1068,NL("First","Sales Line Discount","Line Discount %","Code","@@"&amp;$G1068,"Sales Type","Customer","Sales Code",$C$3)/100),0)</t>
  </si>
  <si>
    <t>=IFERROR(NL("First","Sales Line Discount","Line Discount %","Code","@@"&amp;$B1068,"Sales Type","Customer","Sales Code",$C$3,"Type","Item Discount Group")/100,$N1068)</t>
  </si>
  <si>
    <t>=IFERROR(K1068/F1068,"")</t>
  </si>
  <si>
    <t>=IF($P$7="EUR",(K1068*1.8)/F1068,(K1068*1.8)/F1068)</t>
  </si>
  <si>
    <t>=IF(VLOOKUP(B1068,Product_Group_Discounts,3,FALSE)="",'New Quote Discounts'!$D$7,VLOOKUP(B1068,Product_Group_Discounts,3,FALSE))</t>
  </si>
  <si>
    <t>5012568207970</t>
  </si>
  <si>
    <t>=IF($J$7="GBP",K1068,IF($J$7="EUR",L1068,M1068))</t>
  </si>
  <si>
    <t>=(K1068-J1068)/K1068</t>
  </si>
  <si>
    <t>=IFERROR(IF('Price List'!$E$3="QUOTE",K1069-(K1069*Q1069),K1069-(K1069*L1069)-(K1069*Q1069)),"")</t>
  </si>
  <si>
    <t>=IF($K$7="GBP",NL("First","Sales Price","Unit Price","Item No.","@@"&amp;$G1069,"Ending Date","@@","Sales Type","All Customers","Currency Code","@@"),IF($K$7="EUR",NL("First","Sales Price","Unit Price","Item No.","@@"&amp;$G1069,"Ending Date","@@","Sales Type","All Customers","Currency Code","@@")*'New Quote Discounts'!$K$3,NL("First","Sales Price","Unit Price","Item No.","@@"&amp;$G1069,"Ending Date","@@","Sales Type","All Customers","Currency Code","@@")*'New Quote Discounts'!$K$4))</t>
  </si>
  <si>
    <t>=IFERROR(IF(NL("First","Sales Line Discount","Line Discount %","Code","@@"&amp;$G1069,"Sales Type","Customer","Sales Code",$C$3)="",M1069,NL("First","Sales Line Discount","Line Discount %","Code","@@"&amp;$G1069,"Sales Type","Customer","Sales Code",$C$3)/100),0)</t>
  </si>
  <si>
    <t>=IFERROR(NL("First","Sales Line Discount","Line Discount %","Code","@@"&amp;$B1069,"Sales Type","Customer","Sales Code",$C$3,"Type","Item Discount Group")/100,$N1069)</t>
  </si>
  <si>
    <t>=IFERROR(K1069/F1069,"")</t>
  </si>
  <si>
    <t>=IF($P$7="EUR",(K1069*1.8)/F1069,(K1069*1.8)/F1069)</t>
  </si>
  <si>
    <t>=IF(VLOOKUP(B1069,Product_Group_Discounts,3,FALSE)="",'New Quote Discounts'!$D$7,VLOOKUP(B1069,Product_Group_Discounts,3,FALSE))</t>
  </si>
  <si>
    <t>5012568186473</t>
  </si>
  <si>
    <t>=IF($J$7="GBP",K1069,IF($J$7="EUR",L1069,M1069))</t>
  </si>
  <si>
    <t>=(K1069-J1069)/K1069</t>
  </si>
  <si>
    <t>=IFERROR(IF('Price List'!$E$3="QUOTE",K1070-(K1070*Q1070),K1070-(K1070*L1070)-(K1070*Q1070)),"")</t>
  </si>
  <si>
    <t>=IF($K$7="GBP",NL("First","Sales Price","Unit Price","Item No.","@@"&amp;$G1070,"Ending Date","@@","Sales Type","All Customers","Currency Code","@@"),IF($K$7="EUR",NL("First","Sales Price","Unit Price","Item No.","@@"&amp;$G1070,"Ending Date","@@","Sales Type","All Customers","Currency Code","@@")*'New Quote Discounts'!$K$3,NL("First","Sales Price","Unit Price","Item No.","@@"&amp;$G1070,"Ending Date","@@","Sales Type","All Customers","Currency Code","@@")*'New Quote Discounts'!$K$4))</t>
  </si>
  <si>
    <t>=IFERROR(IF(NL("First","Sales Line Discount","Line Discount %","Code","@@"&amp;$G1070,"Sales Type","Customer","Sales Code",$C$3)="",M1070,NL("First","Sales Line Discount","Line Discount %","Code","@@"&amp;$G1070,"Sales Type","Customer","Sales Code",$C$3)/100),0)</t>
  </si>
  <si>
    <t>=IFERROR(NL("First","Sales Line Discount","Line Discount %","Code","@@"&amp;$B1070,"Sales Type","Customer","Sales Code",$C$3,"Type","Item Discount Group")/100,$N1070)</t>
  </si>
  <si>
    <t>=IFERROR(K1070/F1070,"")</t>
  </si>
  <si>
    <t>=IF($P$7="EUR",(K1070*1.8)/F1070,(K1070*1.8)/F1070)</t>
  </si>
  <si>
    <t>=IF(VLOOKUP(B1070,Product_Group_Discounts,3,FALSE)="",'New Quote Discounts'!$D$7,VLOOKUP(B1070,Product_Group_Discounts,3,FALSE))</t>
  </si>
  <si>
    <t>5012568187524</t>
  </si>
  <si>
    <t>=IF($J$7="GBP",K1070,IF($J$7="EUR",L1070,M1070))</t>
  </si>
  <si>
    <t>=(K1070-J1070)/K1070</t>
  </si>
  <si>
    <t>0.75</t>
  </si>
  <si>
    <t>=IFERROR(IF('Price List'!$E$3="QUOTE",K1071-(K1071*Q1071),K1071-(K1071*L1071)-(K1071*Q1071)),"")</t>
  </si>
  <si>
    <t>=IF($K$7="GBP",NL("First","Sales Price","Unit Price","Item No.","@@"&amp;$G1071,"Ending Date","@@","Sales Type","All Customers","Currency Code","@@"),IF($K$7="EUR",NL("First","Sales Price","Unit Price","Item No.","@@"&amp;$G1071,"Ending Date","@@","Sales Type","All Customers","Currency Code","@@")*'New Quote Discounts'!$K$3,NL("First","Sales Price","Unit Price","Item No.","@@"&amp;$G1071,"Ending Date","@@","Sales Type","All Customers","Currency Code","@@")*'New Quote Discounts'!$K$4))</t>
  </si>
  <si>
    <t>=IFERROR(IF(NL("First","Sales Line Discount","Line Discount %","Code","@@"&amp;$G1071,"Sales Type","Customer","Sales Code",$C$3)="",M1071,NL("First","Sales Line Discount","Line Discount %","Code","@@"&amp;$G1071,"Sales Type","Customer","Sales Code",$C$3)/100),0)</t>
  </si>
  <si>
    <t>=IFERROR(NL("First","Sales Line Discount","Line Discount %","Code","@@"&amp;$B1071,"Sales Type","Customer","Sales Code",$C$3,"Type","Item Discount Group")/100,$N1071)</t>
  </si>
  <si>
    <t>=IFERROR(K1071/F1071,"")</t>
  </si>
  <si>
    <t>=IF($P$7="EUR",(K1071*1.8)/F1071,(K1071*1.8)/F1071)</t>
  </si>
  <si>
    <t>=IF(VLOOKUP(B1071,Product_Group_Discounts,3,FALSE)="",'New Quote Discounts'!$D$7,VLOOKUP(B1071,Product_Group_Discounts,3,FALSE))</t>
  </si>
  <si>
    <t>5012568184523</t>
  </si>
  <si>
    <t>=IF($J$7="GBP",K1071,IF($J$7="EUR",L1071,M1071))</t>
  </si>
  <si>
    <t>=(K1071-J1071)/K1071</t>
  </si>
  <si>
    <t>=IFERROR(IF('Price List'!$E$3="QUOTE",K1072-(K1072*Q1072),K1072-(K1072*L1072)-(K1072*Q1072)),"")</t>
  </si>
  <si>
    <t>=IF($K$7="GBP",NL("First","Sales Price","Unit Price","Item No.","@@"&amp;$G1072,"Ending Date","@@","Sales Type","All Customers","Currency Code","@@"),IF($K$7="EUR",NL("First","Sales Price","Unit Price","Item No.","@@"&amp;$G1072,"Ending Date","@@","Sales Type","All Customers","Currency Code","@@")*'New Quote Discounts'!$K$3,NL("First","Sales Price","Unit Price","Item No.","@@"&amp;$G1072,"Ending Date","@@","Sales Type","All Customers","Currency Code","@@")*'New Quote Discounts'!$K$4))</t>
  </si>
  <si>
    <t>=IFERROR(IF(NL("First","Sales Line Discount","Line Discount %","Code","@@"&amp;$G1072,"Sales Type","Customer","Sales Code",$C$3)="",M1072,NL("First","Sales Line Discount","Line Discount %","Code","@@"&amp;$G1072,"Sales Type","Customer","Sales Code",$C$3)/100),0)</t>
  </si>
  <si>
    <t>=IFERROR(NL("First","Sales Line Discount","Line Discount %","Code","@@"&amp;$B1072,"Sales Type","Customer","Sales Code",$C$3,"Type","Item Discount Group")/100,$N1072)</t>
  </si>
  <si>
    <t>=IFERROR(K1072/F1072,"")</t>
  </si>
  <si>
    <t>=IF($P$7="EUR",(K1072*1.8)/F1072,(K1072*1.8)/F1072)</t>
  </si>
  <si>
    <t>=IF(VLOOKUP(B1072,Product_Group_Discounts,3,FALSE)="",'New Quote Discounts'!$D$7,VLOOKUP(B1072,Product_Group_Discounts,3,FALSE))</t>
  </si>
  <si>
    <t>5012568184530</t>
  </si>
  <si>
    <t>=IF($J$7="GBP",K1072,IF($J$7="EUR",L1072,M1072))</t>
  </si>
  <si>
    <t>=(K1072-J1072)/K1072</t>
  </si>
  <si>
    <t>=IFERROR(IF('Price List'!$E$3="QUOTE",K1073-(K1073*Q1073),K1073-(K1073*L1073)-(K1073*Q1073)),"")</t>
  </si>
  <si>
    <t>=IF($K$7="GBP",NL("First","Sales Price","Unit Price","Item No.","@@"&amp;$G1073,"Ending Date","@@","Sales Type","All Customers","Currency Code","@@"),IF($K$7="EUR",NL("First","Sales Price","Unit Price","Item No.","@@"&amp;$G1073,"Ending Date","@@","Sales Type","All Customers","Currency Code","@@")*'New Quote Discounts'!$K$3,NL("First","Sales Price","Unit Price","Item No.","@@"&amp;$G1073,"Ending Date","@@","Sales Type","All Customers","Currency Code","@@")*'New Quote Discounts'!$K$4))</t>
  </si>
  <si>
    <t>=IFERROR(IF(NL("First","Sales Line Discount","Line Discount %","Code","@@"&amp;$G1073,"Sales Type","Customer","Sales Code",$C$3)="",M1073,NL("First","Sales Line Discount","Line Discount %","Code","@@"&amp;$G1073,"Sales Type","Customer","Sales Code",$C$3)/100),0)</t>
  </si>
  <si>
    <t>=IFERROR(NL("First","Sales Line Discount","Line Discount %","Code","@@"&amp;$B1073,"Sales Type","Customer","Sales Code",$C$3,"Type","Item Discount Group")/100,$N1073)</t>
  </si>
  <si>
    <t>=IFERROR(K1073/F1073,"")</t>
  </si>
  <si>
    <t>=IF($P$7="EUR",(K1073*1.8)/F1073,(K1073*1.8)/F1073)</t>
  </si>
  <si>
    <t>=IF(VLOOKUP(B1073,Product_Group_Discounts,3,FALSE)="",'New Quote Discounts'!$D$7,VLOOKUP(B1073,Product_Group_Discounts,3,FALSE))</t>
  </si>
  <si>
    <t>5012568362105</t>
  </si>
  <si>
    <t>=IF($J$7="GBP",K1073,IF($J$7="EUR",L1073,M1073))</t>
  </si>
  <si>
    <t>=(K1073-J1073)/K1073</t>
  </si>
  <si>
    <t>=IFERROR(IF('Price List'!$E$3="QUOTE",K1074-(K1074*Q1074),K1074-(K1074*L1074)-(K1074*Q1074)),"")</t>
  </si>
  <si>
    <t>=IF($K$7="GBP",NL("First","Sales Price","Unit Price","Item No.","@@"&amp;$G1074,"Ending Date","@@","Sales Type","All Customers","Currency Code","@@"),IF($K$7="EUR",NL("First","Sales Price","Unit Price","Item No.","@@"&amp;$G1074,"Ending Date","@@","Sales Type","All Customers","Currency Code","@@")*'New Quote Discounts'!$K$3,NL("First","Sales Price","Unit Price","Item No.","@@"&amp;$G1074,"Ending Date","@@","Sales Type","All Customers","Currency Code","@@")*'New Quote Discounts'!$K$4))</t>
  </si>
  <si>
    <t>=IFERROR(IF(NL("First","Sales Line Discount","Line Discount %","Code","@@"&amp;$G1074,"Sales Type","Customer","Sales Code",$C$3)="",M1074,NL("First","Sales Line Discount","Line Discount %","Code","@@"&amp;$G1074,"Sales Type","Customer","Sales Code",$C$3)/100),0)</t>
  </si>
  <si>
    <t>=IFERROR(NL("First","Sales Line Discount","Line Discount %","Code","@@"&amp;$B1074,"Sales Type","Customer","Sales Code",$C$3,"Type","Item Discount Group")/100,$N1074)</t>
  </si>
  <si>
    <t>=IFERROR(K1074/F1074,"")</t>
  </si>
  <si>
    <t>=IF($P$7="EUR",(K1074*1.8)/F1074,(K1074*1.8)/F1074)</t>
  </si>
  <si>
    <t>=IF(VLOOKUP(B1074,Product_Group_Discounts,3,FALSE)="",'New Quote Discounts'!$D$7,VLOOKUP(B1074,Product_Group_Discounts,3,FALSE))</t>
  </si>
  <si>
    <t>5012568219294</t>
  </si>
  <si>
    <t>=IF($J$7="GBP",K1074,IF($J$7="EUR",L1074,M1074))</t>
  </si>
  <si>
    <t>=(K1074-J1074)/K1074</t>
  </si>
  <si>
    <t>=IFERROR(IF('Price List'!$E$3="QUOTE",K1075-(K1075*Q1075),K1075-(K1075*L1075)-(K1075*Q1075)),"")</t>
  </si>
  <si>
    <t>=IF($K$7="GBP",NL("First","Sales Price","Unit Price","Item No.","@@"&amp;$G1075,"Ending Date","@@","Sales Type","All Customers","Currency Code","@@"),IF($K$7="EUR",NL("First","Sales Price","Unit Price","Item No.","@@"&amp;$G1075,"Ending Date","@@","Sales Type","All Customers","Currency Code","@@")*'New Quote Discounts'!$K$3,NL("First","Sales Price","Unit Price","Item No.","@@"&amp;$G1075,"Ending Date","@@","Sales Type","All Customers","Currency Code","@@")*'New Quote Discounts'!$K$4))</t>
  </si>
  <si>
    <t>=IFERROR(IF(NL("First","Sales Line Discount","Line Discount %","Code","@@"&amp;$G1075,"Sales Type","Customer","Sales Code",$C$3)="",M1075,NL("First","Sales Line Discount","Line Discount %","Code","@@"&amp;$G1075,"Sales Type","Customer","Sales Code",$C$3)/100),0)</t>
  </si>
  <si>
    <t>=IFERROR(NL("First","Sales Line Discount","Line Discount %","Code","@@"&amp;$B1075,"Sales Type","Customer","Sales Code",$C$3,"Type","Item Discount Group")/100,$N1075)</t>
  </si>
  <si>
    <t>=IFERROR(K1075/F1075,"")</t>
  </si>
  <si>
    <t>=IF($P$7="EUR",(K1075*1.8)/F1075,(K1075*1.8)/F1075)</t>
  </si>
  <si>
    <t>=IF(VLOOKUP(B1075,Product_Group_Discounts,3,FALSE)="",'New Quote Discounts'!$D$7,VLOOKUP(B1075,Product_Group_Discounts,3,FALSE))</t>
  </si>
  <si>
    <t>5012568219317</t>
  </si>
  <si>
    <t>=IF($J$7="GBP",K1075,IF($J$7="EUR",L1075,M1075))</t>
  </si>
  <si>
    <t>=(K1075-J1075)/K1075</t>
  </si>
  <si>
    <t>0.282000000000153</t>
  </si>
  <si>
    <t>=IFERROR(IF('Price List'!$E$3="QUOTE",K1076-(K1076*Q1076),K1076-(K1076*L1076)-(K1076*Q1076)),"")</t>
  </si>
  <si>
    <t>=IF($K$7="GBP",NL("First","Sales Price","Unit Price","Item No.","@@"&amp;$G1076,"Ending Date","@@","Sales Type","All Customers","Currency Code","@@"),IF($K$7="EUR",NL("First","Sales Price","Unit Price","Item No.","@@"&amp;$G1076,"Ending Date","@@","Sales Type","All Customers","Currency Code","@@")*'New Quote Discounts'!$K$3,NL("First","Sales Price","Unit Price","Item No.","@@"&amp;$G1076,"Ending Date","@@","Sales Type","All Customers","Currency Code","@@")*'New Quote Discounts'!$K$4))</t>
  </si>
  <si>
    <t>=IFERROR(IF(NL("First","Sales Line Discount","Line Discount %","Code","@@"&amp;$G1076,"Sales Type","Customer","Sales Code",$C$3)="",M1076,NL("First","Sales Line Discount","Line Discount %","Code","@@"&amp;$G1076,"Sales Type","Customer","Sales Code",$C$3)/100),0)</t>
  </si>
  <si>
    <t>=IFERROR(NL("First","Sales Line Discount","Line Discount %","Code","@@"&amp;$B1076,"Sales Type","Customer","Sales Code",$C$3,"Type","Item Discount Group")/100,$N1076)</t>
  </si>
  <si>
    <t>=IFERROR(K1076/F1076,"")</t>
  </si>
  <si>
    <t>=IF($P$7="EUR",(K1076*1.8)/F1076,(K1076*1.8)/F1076)</t>
  </si>
  <si>
    <t>=IF(VLOOKUP(B1076,Product_Group_Discounts,3,FALSE)="",'New Quote Discounts'!$D$7,VLOOKUP(B1076,Product_Group_Discounts,3,FALSE))</t>
  </si>
  <si>
    <t>5012568261613</t>
  </si>
  <si>
    <t>=IF($J$7="GBP",K1076,IF($J$7="EUR",L1076,M1076))</t>
  </si>
  <si>
    <t>=(K1076-J1076)/K1076</t>
  </si>
  <si>
    <t>0.564000000000306</t>
  </si>
  <si>
    <t>=IFERROR(IF('Price List'!$E$3="QUOTE",K1077-(K1077*Q1077),K1077-(K1077*L1077)-(K1077*Q1077)),"")</t>
  </si>
  <si>
    <t>=IF($K$7="GBP",NL("First","Sales Price","Unit Price","Item No.","@@"&amp;$G1077,"Ending Date","@@","Sales Type","All Customers","Currency Code","@@"),IF($K$7="EUR",NL("First","Sales Price","Unit Price","Item No.","@@"&amp;$G1077,"Ending Date","@@","Sales Type","All Customers","Currency Code","@@")*'New Quote Discounts'!$K$3,NL("First","Sales Price","Unit Price","Item No.","@@"&amp;$G1077,"Ending Date","@@","Sales Type","All Customers","Currency Code","@@")*'New Quote Discounts'!$K$4))</t>
  </si>
  <si>
    <t>=IFERROR(IF(NL("First","Sales Line Discount","Line Discount %","Code","@@"&amp;$G1077,"Sales Type","Customer","Sales Code",$C$3)="",M1077,NL("First","Sales Line Discount","Line Discount %","Code","@@"&amp;$G1077,"Sales Type","Customer","Sales Code",$C$3)/100),0)</t>
  </si>
  <si>
    <t>=IFERROR(NL("First","Sales Line Discount","Line Discount %","Code","@@"&amp;$B1077,"Sales Type","Customer","Sales Code",$C$3,"Type","Item Discount Group")/100,$N1077)</t>
  </si>
  <si>
    <t>=IFERROR(K1077/F1077,"")</t>
  </si>
  <si>
    <t>=IF($P$7="EUR",(K1077*1.8)/F1077,(K1077*1.8)/F1077)</t>
  </si>
  <si>
    <t>=IF(VLOOKUP(B1077,Product_Group_Discounts,3,FALSE)="",'New Quote Discounts'!$D$7,VLOOKUP(B1077,Product_Group_Discounts,3,FALSE))</t>
  </si>
  <si>
    <t>5012568261620</t>
  </si>
  <si>
    <t>=IF($J$7="GBP",K1077,IF($J$7="EUR",L1077,M1077))</t>
  </si>
  <si>
    <t>=(K1077-J1077)/K1077</t>
  </si>
  <si>
    <t>=IFERROR(IF('Price List'!$E$3="QUOTE",K1078-(K1078*Q1078),K1078-(K1078*L1078)-(K1078*Q1078)),"")</t>
  </si>
  <si>
    <t>=IF($K$7="GBP",NL("First","Sales Price","Unit Price","Item No.","@@"&amp;$G1078,"Ending Date","@@","Sales Type","All Customers","Currency Code","@@"),IF($K$7="EUR",NL("First","Sales Price","Unit Price","Item No.","@@"&amp;$G1078,"Ending Date","@@","Sales Type","All Customers","Currency Code","@@")*'New Quote Discounts'!$K$3,NL("First","Sales Price","Unit Price","Item No.","@@"&amp;$G1078,"Ending Date","@@","Sales Type","All Customers","Currency Code","@@")*'New Quote Discounts'!$K$4))</t>
  </si>
  <si>
    <t>=IFERROR(IF(NL("First","Sales Line Discount","Line Discount %","Code","@@"&amp;$G1078,"Sales Type","Customer","Sales Code",$C$3)="",M1078,NL("First","Sales Line Discount","Line Discount %","Code","@@"&amp;$G1078,"Sales Type","Customer","Sales Code",$C$3)/100),0)</t>
  </si>
  <si>
    <t>=IFERROR(NL("First","Sales Line Discount","Line Discount %","Code","@@"&amp;$B1078,"Sales Type","Customer","Sales Code",$C$3,"Type","Item Discount Group")/100,$N1078)</t>
  </si>
  <si>
    <t>=IFERROR(K1078/F1078,"")</t>
  </si>
  <si>
    <t>=IF($P$7="EUR",(K1078*1.8)/F1078,(K1078*1.8)/F1078)</t>
  </si>
  <si>
    <t>=IF(VLOOKUP(B1078,Product_Group_Discounts,3,FALSE)="",'New Quote Discounts'!$D$7,VLOOKUP(B1078,Product_Group_Discounts,3,FALSE))</t>
  </si>
  <si>
    <t>5012568261477</t>
  </si>
  <si>
    <t>=IF($J$7="GBP",K1078,IF($J$7="EUR",L1078,M1078))</t>
  </si>
  <si>
    <t>=(K1078-J1078)/K1078</t>
  </si>
  <si>
    <t>=IFERROR(IF('Price List'!$E$3="QUOTE",K1079-(K1079*Q1079),K1079-(K1079*L1079)-(K1079*Q1079)),"")</t>
  </si>
  <si>
    <t>=IF($K$7="GBP",NL("First","Sales Price","Unit Price","Item No.","@@"&amp;$G1079,"Ending Date","@@","Sales Type","All Customers","Currency Code","@@"),IF($K$7="EUR",NL("First","Sales Price","Unit Price","Item No.","@@"&amp;$G1079,"Ending Date","@@","Sales Type","All Customers","Currency Code","@@")*'New Quote Discounts'!$K$3,NL("First","Sales Price","Unit Price","Item No.","@@"&amp;$G1079,"Ending Date","@@","Sales Type","All Customers","Currency Code","@@")*'New Quote Discounts'!$K$4))</t>
  </si>
  <si>
    <t>=IFERROR(IF(NL("First","Sales Line Discount","Line Discount %","Code","@@"&amp;$G1079,"Sales Type","Customer","Sales Code",$C$3)="",M1079,NL("First","Sales Line Discount","Line Discount %","Code","@@"&amp;$G1079,"Sales Type","Customer","Sales Code",$C$3)/100),0)</t>
  </si>
  <si>
    <t>=IFERROR(NL("First","Sales Line Discount","Line Discount %","Code","@@"&amp;$B1079,"Sales Type","Customer","Sales Code",$C$3,"Type","Item Discount Group")/100,$N1079)</t>
  </si>
  <si>
    <t>=IFERROR(K1079/F1079,"")</t>
  </si>
  <si>
    <t>=IF($P$7="EUR",(K1079*1.8)/F1079,(K1079*1.8)/F1079)</t>
  </si>
  <si>
    <t>=IF(VLOOKUP(B1079,Product_Group_Discounts,3,FALSE)="",'New Quote Discounts'!$D$7,VLOOKUP(B1079,Product_Group_Discounts,3,FALSE))</t>
  </si>
  <si>
    <t>5012568261484</t>
  </si>
  <si>
    <t>=IF($J$7="GBP",K1079,IF($J$7="EUR",L1079,M1079))</t>
  </si>
  <si>
    <t>=(K1079-J1079)/K1079</t>
  </si>
  <si>
    <t>=IFERROR(IF('Price List'!$E$3="QUOTE",K1080-(K1080*Q1080),K1080-(K1080*L1080)-(K1080*Q1080)),"")</t>
  </si>
  <si>
    <t>=IF($K$7="GBP",NL("First","Sales Price","Unit Price","Item No.","@@"&amp;$G1080,"Ending Date","@@","Sales Type","All Customers","Currency Code","@@"),IF($K$7="EUR",NL("First","Sales Price","Unit Price","Item No.","@@"&amp;$G1080,"Ending Date","@@","Sales Type","All Customers","Currency Code","@@")*'New Quote Discounts'!$K$3,NL("First","Sales Price","Unit Price","Item No.","@@"&amp;$G1080,"Ending Date","@@","Sales Type","All Customers","Currency Code","@@")*'New Quote Discounts'!$K$4))</t>
  </si>
  <si>
    <t>=IFERROR(IF(NL("First","Sales Line Discount","Line Discount %","Code","@@"&amp;$G1080,"Sales Type","Customer","Sales Code",$C$3)="",M1080,NL("First","Sales Line Discount","Line Discount %","Code","@@"&amp;$G1080,"Sales Type","Customer","Sales Code",$C$3)/100),0)</t>
  </si>
  <si>
    <t>=IFERROR(NL("First","Sales Line Discount","Line Discount %","Code","@@"&amp;$B1080,"Sales Type","Customer","Sales Code",$C$3,"Type","Item Discount Group")/100,$N1080)</t>
  </si>
  <si>
    <t>=IFERROR(K1080/F1080,"")</t>
  </si>
  <si>
    <t>=IF($P$7="EUR",(K1080*1.8)/F1080,(K1080*1.8)/F1080)</t>
  </si>
  <si>
    <t>=IF(VLOOKUP(B1080,Product_Group_Discounts,3,FALSE)="",'New Quote Discounts'!$D$7,VLOOKUP(B1080,Product_Group_Discounts,3,FALSE))</t>
  </si>
  <si>
    <t>5012568261682</t>
  </si>
  <si>
    <t>=IF($J$7="GBP",K1080,IF($J$7="EUR",L1080,M1080))</t>
  </si>
  <si>
    <t>=(K1080-J1080)/K1080</t>
  </si>
  <si>
    <t>=IFERROR(IF('Price List'!$E$3="QUOTE",K1081-(K1081*Q1081),K1081-(K1081*L1081)-(K1081*Q1081)),"")</t>
  </si>
  <si>
    <t>=IF($K$7="GBP",NL("First","Sales Price","Unit Price","Item No.","@@"&amp;$G1081,"Ending Date","@@","Sales Type","All Customers","Currency Code","@@"),IF($K$7="EUR",NL("First","Sales Price","Unit Price","Item No.","@@"&amp;$G1081,"Ending Date","@@","Sales Type","All Customers","Currency Code","@@")*'New Quote Discounts'!$K$3,NL("First","Sales Price","Unit Price","Item No.","@@"&amp;$G1081,"Ending Date","@@","Sales Type","All Customers","Currency Code","@@")*'New Quote Discounts'!$K$4))</t>
  </si>
  <si>
    <t>=IFERROR(IF(NL("First","Sales Line Discount","Line Discount %","Code","@@"&amp;$G1081,"Sales Type","Customer","Sales Code",$C$3)="",M1081,NL("First","Sales Line Discount","Line Discount %","Code","@@"&amp;$G1081,"Sales Type","Customer","Sales Code",$C$3)/100),0)</t>
  </si>
  <si>
    <t>=IFERROR(NL("First","Sales Line Discount","Line Discount %","Code","@@"&amp;$B1081,"Sales Type","Customer","Sales Code",$C$3,"Type","Item Discount Group")/100,$N1081)</t>
  </si>
  <si>
    <t>=IFERROR(K1081/F1081,"")</t>
  </si>
  <si>
    <t>=IF($P$7="EUR",(K1081*1.8)/F1081,(K1081*1.8)/F1081)</t>
  </si>
  <si>
    <t>=IF(VLOOKUP(B1081,Product_Group_Discounts,3,FALSE)="",'New Quote Discounts'!$D$7,VLOOKUP(B1081,Product_Group_Discounts,3,FALSE))</t>
  </si>
  <si>
    <t>5012568261699</t>
  </si>
  <si>
    <t>=IF($J$7="GBP",K1081,IF($J$7="EUR",L1081,M1081))</t>
  </si>
  <si>
    <t>=(K1081-J1081)/K1081</t>
  </si>
  <si>
    <t>=IFERROR(IF('Price List'!$E$3="QUOTE",K1082-(K1082*Q1082),K1082-(K1082*L1082)-(K1082*Q1082)),"")</t>
  </si>
  <si>
    <t>=IF($K$7="GBP",NL("First","Sales Price","Unit Price","Item No.","@@"&amp;$G1082,"Ending Date","@@","Sales Type","All Customers","Currency Code","@@"),IF($K$7="EUR",NL("First","Sales Price","Unit Price","Item No.","@@"&amp;$G1082,"Ending Date","@@","Sales Type","All Customers","Currency Code","@@")*'New Quote Discounts'!$K$3,NL("First","Sales Price","Unit Price","Item No.","@@"&amp;$G1082,"Ending Date","@@","Sales Type","All Customers","Currency Code","@@")*'New Quote Discounts'!$K$4))</t>
  </si>
  <si>
    <t>=IFERROR(IF(NL("First","Sales Line Discount","Line Discount %","Code","@@"&amp;$G1082,"Sales Type","Customer","Sales Code",$C$3)="",M1082,NL("First","Sales Line Discount","Line Discount %","Code","@@"&amp;$G1082,"Sales Type","Customer","Sales Code",$C$3)/100),0)</t>
  </si>
  <si>
    <t>=IFERROR(NL("First","Sales Line Discount","Line Discount %","Code","@@"&amp;$B1082,"Sales Type","Customer","Sales Code",$C$3,"Type","Item Discount Group")/100,$N1082)</t>
  </si>
  <si>
    <t>=IFERROR(K1082/F1082,"")</t>
  </si>
  <si>
    <t>=IF($P$7="EUR",(K1082*1.8)/F1082,(K1082*1.8)/F1082)</t>
  </si>
  <si>
    <t>=IF(VLOOKUP(B1082,Product_Group_Discounts,3,FALSE)="",'New Quote Discounts'!$D$7,VLOOKUP(B1082,Product_Group_Discounts,3,FALSE))</t>
  </si>
  <si>
    <t>5012568261750</t>
  </si>
  <si>
    <t>=IF($J$7="GBP",K1082,IF($J$7="EUR",L1082,M1082))</t>
  </si>
  <si>
    <t>=(K1082-J1082)/K1082</t>
  </si>
  <si>
    <t>=IFERROR(IF('Price List'!$E$3="QUOTE",K1083-(K1083*Q1083),K1083-(K1083*L1083)-(K1083*Q1083)),"")</t>
  </si>
  <si>
    <t>=IF($K$7="GBP",NL("First","Sales Price","Unit Price","Item No.","@@"&amp;$G1083,"Ending Date","@@","Sales Type","All Customers","Currency Code","@@"),IF($K$7="EUR",NL("First","Sales Price","Unit Price","Item No.","@@"&amp;$G1083,"Ending Date","@@","Sales Type","All Customers","Currency Code","@@")*'New Quote Discounts'!$K$3,NL("First","Sales Price","Unit Price","Item No.","@@"&amp;$G1083,"Ending Date","@@","Sales Type","All Customers","Currency Code","@@")*'New Quote Discounts'!$K$4))</t>
  </si>
  <si>
    <t>=IFERROR(IF(NL("First","Sales Line Discount","Line Discount %","Code","@@"&amp;$G1083,"Sales Type","Customer","Sales Code",$C$3)="",M1083,NL("First","Sales Line Discount","Line Discount %","Code","@@"&amp;$G1083,"Sales Type","Customer","Sales Code",$C$3)/100),0)</t>
  </si>
  <si>
    <t>=IFERROR(NL("First","Sales Line Discount","Line Discount %","Code","@@"&amp;$B1083,"Sales Type","Customer","Sales Code",$C$3,"Type","Item Discount Group")/100,$N1083)</t>
  </si>
  <si>
    <t>=IFERROR(K1083/F1083,"")</t>
  </si>
  <si>
    <t>=IF($P$7="EUR",(K1083*1.8)/F1083,(K1083*1.8)/F1083)</t>
  </si>
  <si>
    <t>=IF(VLOOKUP(B1083,Product_Group_Discounts,3,FALSE)="",'New Quote Discounts'!$D$7,VLOOKUP(B1083,Product_Group_Discounts,3,FALSE))</t>
  </si>
  <si>
    <t>5012568261767</t>
  </si>
  <si>
    <t>=IF($J$7="GBP",K1083,IF($J$7="EUR",L1083,M1083))</t>
  </si>
  <si>
    <t>=(K1083-J1083)/K1083</t>
  </si>
  <si>
    <t>=IFERROR(IF('Price List'!$E$3="QUOTE",K1084-(K1084*Q1084),K1084-(K1084*L1084)-(K1084*Q1084)),"")</t>
  </si>
  <si>
    <t>=IF($K$7="GBP",NL("First","Sales Price","Unit Price","Item No.","@@"&amp;$G1084,"Ending Date","@@","Sales Type","All Customers","Currency Code","@@"),IF($K$7="EUR",NL("First","Sales Price","Unit Price","Item No.","@@"&amp;$G1084,"Ending Date","@@","Sales Type","All Customers","Currency Code","@@")*'New Quote Discounts'!$K$3,NL("First","Sales Price","Unit Price","Item No.","@@"&amp;$G1084,"Ending Date","@@","Sales Type","All Customers","Currency Code","@@")*'New Quote Discounts'!$K$4))</t>
  </si>
  <si>
    <t>=IFERROR(IF(NL("First","Sales Line Discount","Line Discount %","Code","@@"&amp;$G1084,"Sales Type","Customer","Sales Code",$C$3)="",M1084,NL("First","Sales Line Discount","Line Discount %","Code","@@"&amp;$G1084,"Sales Type","Customer","Sales Code",$C$3)/100),0)</t>
  </si>
  <si>
    <t>=IFERROR(NL("First","Sales Line Discount","Line Discount %","Code","@@"&amp;$B1084,"Sales Type","Customer","Sales Code",$C$3,"Type","Item Discount Group")/100,$N1084)</t>
  </si>
  <si>
    <t>=IFERROR(K1084/F1084,"")</t>
  </si>
  <si>
    <t>=IF($P$7="EUR",(K1084*1.8)/F1084,(K1084*1.8)/F1084)</t>
  </si>
  <si>
    <t>=IF(VLOOKUP(B1084,Product_Group_Discounts,3,FALSE)="",'New Quote Discounts'!$D$7,VLOOKUP(B1084,Product_Group_Discounts,3,FALSE))</t>
  </si>
  <si>
    <t>5012568261408</t>
  </si>
  <si>
    <t>=IF($J$7="GBP",K1084,IF($J$7="EUR",L1084,M1084))</t>
  </si>
  <si>
    <t>=(K1084-J1084)/K1084</t>
  </si>
  <si>
    <t>=IFERROR(IF('Price List'!$E$3="QUOTE",K1085-(K1085*Q1085),K1085-(K1085*L1085)-(K1085*Q1085)),"")</t>
  </si>
  <si>
    <t>=IF($K$7="GBP",NL("First","Sales Price","Unit Price","Item No.","@@"&amp;$G1085,"Ending Date","@@","Sales Type","All Customers","Currency Code","@@"),IF($K$7="EUR",NL("First","Sales Price","Unit Price","Item No.","@@"&amp;$G1085,"Ending Date","@@","Sales Type","All Customers","Currency Code","@@")*'New Quote Discounts'!$K$3,NL("First","Sales Price","Unit Price","Item No.","@@"&amp;$G1085,"Ending Date","@@","Sales Type","All Customers","Currency Code","@@")*'New Quote Discounts'!$K$4))</t>
  </si>
  <si>
    <t>=IFERROR(IF(NL("First","Sales Line Discount","Line Discount %","Code","@@"&amp;$G1085,"Sales Type","Customer","Sales Code",$C$3)="",M1085,NL("First","Sales Line Discount","Line Discount %","Code","@@"&amp;$G1085,"Sales Type","Customer","Sales Code",$C$3)/100),0)</t>
  </si>
  <si>
    <t>=IFERROR(NL("First","Sales Line Discount","Line Discount %","Code","@@"&amp;$B1085,"Sales Type","Customer","Sales Code",$C$3,"Type","Item Discount Group")/100,$N1085)</t>
  </si>
  <si>
    <t>=IFERROR(K1085/F1085,"")</t>
  </si>
  <si>
    <t>=IF($P$7="EUR",(K1085*1.8)/F1085,(K1085*1.8)/F1085)</t>
  </si>
  <si>
    <t>=IF(VLOOKUP(B1085,Product_Group_Discounts,3,FALSE)="",'New Quote Discounts'!$D$7,VLOOKUP(B1085,Product_Group_Discounts,3,FALSE))</t>
  </si>
  <si>
    <t>5012568261415</t>
  </si>
  <si>
    <t>=IF($J$7="GBP",K1085,IF($J$7="EUR",L1085,M1085))</t>
  </si>
  <si>
    <t>=(K1085-J1085)/K1085</t>
  </si>
  <si>
    <t>=IFERROR(IF('Price List'!$E$3="QUOTE",K1086-(K1086*Q1086),K1086-(K1086*L1086)-(K1086*Q1086)),"")</t>
  </si>
  <si>
    <t>=IF($K$7="GBP",NL("First","Sales Price","Unit Price","Item No.","@@"&amp;$G1086,"Ending Date","@@","Sales Type","All Customers","Currency Code","@@"),IF($K$7="EUR",NL("First","Sales Price","Unit Price","Item No.","@@"&amp;$G1086,"Ending Date","@@","Sales Type","All Customers","Currency Code","@@")*'New Quote Discounts'!$K$3,NL("First","Sales Price","Unit Price","Item No.","@@"&amp;$G1086,"Ending Date","@@","Sales Type","All Customers","Currency Code","@@")*'New Quote Discounts'!$K$4))</t>
  </si>
  <si>
    <t>=IFERROR(IF(NL("First","Sales Line Discount","Line Discount %","Code","@@"&amp;$G1086,"Sales Type","Customer","Sales Code",$C$3)="",M1086,NL("First","Sales Line Discount","Line Discount %","Code","@@"&amp;$G1086,"Sales Type","Customer","Sales Code",$C$3)/100),0)</t>
  </si>
  <si>
    <t>=IFERROR(NL("First","Sales Line Discount","Line Discount %","Code","@@"&amp;$B1086,"Sales Type","Customer","Sales Code",$C$3,"Type","Item Discount Group")/100,$N1086)</t>
  </si>
  <si>
    <t>=IFERROR(K1086/F1086,"")</t>
  </si>
  <si>
    <t>=IF($P$7="EUR",(K1086*1.8)/F1086,(K1086*1.8)/F1086)</t>
  </si>
  <si>
    <t>=IF(VLOOKUP(B1086,Product_Group_Discounts,3,FALSE)="",'New Quote Discounts'!$D$7,VLOOKUP(B1086,Product_Group_Discounts,3,FALSE))</t>
  </si>
  <si>
    <t>5012568261545</t>
  </si>
  <si>
    <t>=IF($J$7="GBP",K1086,IF($J$7="EUR",L1086,M1086))</t>
  </si>
  <si>
    <t>=(K1086-J1086)/K1086</t>
  </si>
  <si>
    <t>=IFERROR(IF('Price List'!$E$3="QUOTE",K1087-(K1087*Q1087),K1087-(K1087*L1087)-(K1087*Q1087)),"")</t>
  </si>
  <si>
    <t>=IF($K$7="GBP",NL("First","Sales Price","Unit Price","Item No.","@@"&amp;$G1087,"Ending Date","@@","Sales Type","All Customers","Currency Code","@@"),IF($K$7="EUR",NL("First","Sales Price","Unit Price","Item No.","@@"&amp;$G1087,"Ending Date","@@","Sales Type","All Customers","Currency Code","@@")*'New Quote Discounts'!$K$3,NL("First","Sales Price","Unit Price","Item No.","@@"&amp;$G1087,"Ending Date","@@","Sales Type","All Customers","Currency Code","@@")*'New Quote Discounts'!$K$4))</t>
  </si>
  <si>
    <t>=IFERROR(IF(NL("First","Sales Line Discount","Line Discount %","Code","@@"&amp;$G1087,"Sales Type","Customer","Sales Code",$C$3)="",M1087,NL("First","Sales Line Discount","Line Discount %","Code","@@"&amp;$G1087,"Sales Type","Customer","Sales Code",$C$3)/100),0)</t>
  </si>
  <si>
    <t>=IFERROR(NL("First","Sales Line Discount","Line Discount %","Code","@@"&amp;$B1087,"Sales Type","Customer","Sales Code",$C$3,"Type","Item Discount Group")/100,$N1087)</t>
  </si>
  <si>
    <t>=IFERROR(K1087/F1087,"")</t>
  </si>
  <si>
    <t>=IF($P$7="EUR",(K1087*1.8)/F1087,(K1087*1.8)/F1087)</t>
  </si>
  <si>
    <t>=IF(VLOOKUP(B1087,Product_Group_Discounts,3,FALSE)="",'New Quote Discounts'!$D$7,VLOOKUP(B1087,Product_Group_Discounts,3,FALSE))</t>
  </si>
  <si>
    <t>5012568261552</t>
  </si>
  <si>
    <t>=IF($J$7="GBP",K1087,IF($J$7="EUR",L1087,M1087))</t>
  </si>
  <si>
    <t>=(K1087-J1087)/K1087</t>
  </si>
  <si>
    <t>0.648000000000138</t>
  </si>
  <si>
    <t>=IFERROR(IF('Price List'!$E$3="QUOTE",K1088-(K1088*Q1088),K1088-(K1088*L1088)-(K1088*Q1088)),"")</t>
  </si>
  <si>
    <t>=IF($K$7="GBP",NL("First","Sales Price","Unit Price","Item No.","@@"&amp;$G1088,"Ending Date","@@","Sales Type","All Customers","Currency Code","@@"),IF($K$7="EUR",NL("First","Sales Price","Unit Price","Item No.","@@"&amp;$G1088,"Ending Date","@@","Sales Type","All Customers","Currency Code","@@")*'New Quote Discounts'!$K$3,NL("First","Sales Price","Unit Price","Item No.","@@"&amp;$G1088,"Ending Date","@@","Sales Type","All Customers","Currency Code","@@")*'New Quote Discounts'!$K$4))</t>
  </si>
  <si>
    <t>=IFERROR(IF(NL("First","Sales Line Discount","Line Discount %","Code","@@"&amp;$G1088,"Sales Type","Customer","Sales Code",$C$3)="",M1088,NL("First","Sales Line Discount","Line Discount %","Code","@@"&amp;$G1088,"Sales Type","Customer","Sales Code",$C$3)/100),0)</t>
  </si>
  <si>
    <t>=IFERROR(NL("First","Sales Line Discount","Line Discount %","Code","@@"&amp;$B1088,"Sales Type","Customer","Sales Code",$C$3,"Type","Item Discount Group")/100,$N1088)</t>
  </si>
  <si>
    <t>=IFERROR(K1088/F1088,"")</t>
  </si>
  <si>
    <t>=IF($P$7="EUR",(K1088*1.8)/F1088,(K1088*1.8)/F1088)</t>
  </si>
  <si>
    <t>=IF(VLOOKUP(B1088,Product_Group_Discounts,3,FALSE)="",'New Quote Discounts'!$D$7,VLOOKUP(B1088,Product_Group_Discounts,3,FALSE))</t>
  </si>
  <si>
    <t>5012568263105</t>
  </si>
  <si>
    <t>=IF($J$7="GBP",K1088,IF($J$7="EUR",L1088,M1088))</t>
  </si>
  <si>
    <t>=(K1088-J1088)/K1088</t>
  </si>
  <si>
    <t>1.29600000000028</t>
  </si>
  <si>
    <t>=IFERROR(IF('Price List'!$E$3="QUOTE",K1089-(K1089*Q1089),K1089-(K1089*L1089)-(K1089*Q1089)),"")</t>
  </si>
  <si>
    <t>=IF($K$7="GBP",NL("First","Sales Price","Unit Price","Item No.","@@"&amp;$G1089,"Ending Date","@@","Sales Type","All Customers","Currency Code","@@"),IF($K$7="EUR",NL("First","Sales Price","Unit Price","Item No.","@@"&amp;$G1089,"Ending Date","@@","Sales Type","All Customers","Currency Code","@@")*'New Quote Discounts'!$K$3,NL("First","Sales Price","Unit Price","Item No.","@@"&amp;$G1089,"Ending Date","@@","Sales Type","All Customers","Currency Code","@@")*'New Quote Discounts'!$K$4))</t>
  </si>
  <si>
    <t>=IFERROR(IF(NL("First","Sales Line Discount","Line Discount %","Code","@@"&amp;$G1089,"Sales Type","Customer","Sales Code",$C$3)="",M1089,NL("First","Sales Line Discount","Line Discount %","Code","@@"&amp;$G1089,"Sales Type","Customer","Sales Code",$C$3)/100),0)</t>
  </si>
  <si>
    <t>=IFERROR(NL("First","Sales Line Discount","Line Discount %","Code","@@"&amp;$B1089,"Sales Type","Customer","Sales Code",$C$3,"Type","Item Discount Group")/100,$N1089)</t>
  </si>
  <si>
    <t>=IFERROR(K1089/F1089,"")</t>
  </si>
  <si>
    <t>=IF($P$7="EUR",(K1089*1.8)/F1089,(K1089*1.8)/F1089)</t>
  </si>
  <si>
    <t>=IF(VLOOKUP(B1089,Product_Group_Discounts,3,FALSE)="",'New Quote Discounts'!$D$7,VLOOKUP(B1089,Product_Group_Discounts,3,FALSE))</t>
  </si>
  <si>
    <t>5012568263112</t>
  </si>
  <si>
    <t>=IF($J$7="GBP",K1089,IF($J$7="EUR",L1089,M1089))</t>
  </si>
  <si>
    <t>=(K1089-J1089)/K1089</t>
  </si>
  <si>
    <t>=IFERROR(IF('Price List'!$E$3="QUOTE",K1090-(K1090*Q1090),K1090-(K1090*L1090)-(K1090*Q1090)),"")</t>
  </si>
  <si>
    <t>=IF($K$7="GBP",NL("First","Sales Price","Unit Price","Item No.","@@"&amp;$G1090,"Ending Date","@@","Sales Type","All Customers","Currency Code","@@"),IF($K$7="EUR",NL("First","Sales Price","Unit Price","Item No.","@@"&amp;$G1090,"Ending Date","@@","Sales Type","All Customers","Currency Code","@@")*'New Quote Discounts'!$K$3,NL("First","Sales Price","Unit Price","Item No.","@@"&amp;$G1090,"Ending Date","@@","Sales Type","All Customers","Currency Code","@@")*'New Quote Discounts'!$K$4))</t>
  </si>
  <si>
    <t>=IFERROR(IF(NL("First","Sales Line Discount","Line Discount %","Code","@@"&amp;$G1090,"Sales Type","Customer","Sales Code",$C$3)="",M1090,NL("First","Sales Line Discount","Line Discount %","Code","@@"&amp;$G1090,"Sales Type","Customer","Sales Code",$C$3)/100),0)</t>
  </si>
  <si>
    <t>=IFERROR(NL("First","Sales Line Discount","Line Discount %","Code","@@"&amp;$B1090,"Sales Type","Customer","Sales Code",$C$3,"Type","Item Discount Group")/100,$N1090)</t>
  </si>
  <si>
    <t>=IFERROR(K1090/F1090,"")</t>
  </si>
  <si>
    <t>=IF($P$7="EUR",(K1090*1.8)/F1090,(K1090*1.8)/F1090)</t>
  </si>
  <si>
    <t>=IF(VLOOKUP(B1090,Product_Group_Discounts,3,FALSE)="",'New Quote Discounts'!$D$7,VLOOKUP(B1090,Product_Group_Discounts,3,FALSE))</t>
  </si>
  <si>
    <t>5012568261965</t>
  </si>
  <si>
    <t>=IF($J$7="GBP",K1090,IF($J$7="EUR",L1090,M1090))</t>
  </si>
  <si>
    <t>=(K1090-J1090)/K1090</t>
  </si>
  <si>
    <t>=IFERROR(IF('Price List'!$E$3="QUOTE",K1091-(K1091*Q1091),K1091-(K1091*L1091)-(K1091*Q1091)),"")</t>
  </si>
  <si>
    <t>=IF($K$7="GBP",NL("First","Sales Price","Unit Price","Item No.","@@"&amp;$G1091,"Ending Date","@@","Sales Type","All Customers","Currency Code","@@"),IF($K$7="EUR",NL("First","Sales Price","Unit Price","Item No.","@@"&amp;$G1091,"Ending Date","@@","Sales Type","All Customers","Currency Code","@@")*'New Quote Discounts'!$K$3,NL("First","Sales Price","Unit Price","Item No.","@@"&amp;$G1091,"Ending Date","@@","Sales Type","All Customers","Currency Code","@@")*'New Quote Discounts'!$K$4))</t>
  </si>
  <si>
    <t>=IFERROR(IF(NL("First","Sales Line Discount","Line Discount %","Code","@@"&amp;$G1091,"Sales Type","Customer","Sales Code",$C$3)="",M1091,NL("First","Sales Line Discount","Line Discount %","Code","@@"&amp;$G1091,"Sales Type","Customer","Sales Code",$C$3)/100),0)</t>
  </si>
  <si>
    <t>=IFERROR(NL("First","Sales Line Discount","Line Discount %","Code","@@"&amp;$B1091,"Sales Type","Customer","Sales Code",$C$3,"Type","Item Discount Group")/100,$N1091)</t>
  </si>
  <si>
    <t>=IFERROR(K1091/F1091,"")</t>
  </si>
  <si>
    <t>=IF($P$7="EUR",(K1091*1.8)/F1091,(K1091*1.8)/F1091)</t>
  </si>
  <si>
    <t>=IF(VLOOKUP(B1091,Product_Group_Discounts,3,FALSE)="",'New Quote Discounts'!$D$7,VLOOKUP(B1091,Product_Group_Discounts,3,FALSE))</t>
  </si>
  <si>
    <t>5012568261972</t>
  </si>
  <si>
    <t>=IF($J$7="GBP",K1091,IF($J$7="EUR",L1091,M1091))</t>
  </si>
  <si>
    <t>=(K1091-J1091)/K1091</t>
  </si>
  <si>
    <t>=IFERROR(IF('Price List'!$E$3="QUOTE",K1092-(K1092*Q1092),K1092-(K1092*L1092)-(K1092*Q1092)),"")</t>
  </si>
  <si>
    <t>=IF($K$7="GBP",NL("First","Sales Price","Unit Price","Item No.","@@"&amp;$G1092,"Ending Date","@@","Sales Type","All Customers","Currency Code","@@"),IF($K$7="EUR",NL("First","Sales Price","Unit Price","Item No.","@@"&amp;$G1092,"Ending Date","@@","Sales Type","All Customers","Currency Code","@@")*'New Quote Discounts'!$K$3,NL("First","Sales Price","Unit Price","Item No.","@@"&amp;$G1092,"Ending Date","@@","Sales Type","All Customers","Currency Code","@@")*'New Quote Discounts'!$K$4))</t>
  </si>
  <si>
    <t>=IFERROR(IF(NL("First","Sales Line Discount","Line Discount %","Code","@@"&amp;$G1092,"Sales Type","Customer","Sales Code",$C$3)="",M1092,NL("First","Sales Line Discount","Line Discount %","Code","@@"&amp;$G1092,"Sales Type","Customer","Sales Code",$C$3)/100),0)</t>
  </si>
  <si>
    <t>=IFERROR(NL("First","Sales Line Discount","Line Discount %","Code","@@"&amp;$B1092,"Sales Type","Customer","Sales Code",$C$3,"Type","Item Discount Group")/100,$N1092)</t>
  </si>
  <si>
    <t>=IFERROR(K1092/F1092,"")</t>
  </si>
  <si>
    <t>=IF($P$7="EUR",(K1092*1.8)/F1092,(K1092*1.8)/F1092)</t>
  </si>
  <si>
    <t>=IF(VLOOKUP(B1092,Product_Group_Discounts,3,FALSE)="",'New Quote Discounts'!$D$7,VLOOKUP(B1092,Product_Group_Discounts,3,FALSE))</t>
  </si>
  <si>
    <t>5012568263174</t>
  </si>
  <si>
    <t>=IF($J$7="GBP",K1092,IF($J$7="EUR",L1092,M1092))</t>
  </si>
  <si>
    <t>=(K1092-J1092)/K1092</t>
  </si>
  <si>
    <t>=IFERROR(IF('Price List'!$E$3="QUOTE",K1093-(K1093*Q1093),K1093-(K1093*L1093)-(K1093*Q1093)),"")</t>
  </si>
  <si>
    <t>=IF($K$7="GBP",NL("First","Sales Price","Unit Price","Item No.","@@"&amp;$G1093,"Ending Date","@@","Sales Type","All Customers","Currency Code","@@"),IF($K$7="EUR",NL("First","Sales Price","Unit Price","Item No.","@@"&amp;$G1093,"Ending Date","@@","Sales Type","All Customers","Currency Code","@@")*'New Quote Discounts'!$K$3,NL("First","Sales Price","Unit Price","Item No.","@@"&amp;$G1093,"Ending Date","@@","Sales Type","All Customers","Currency Code","@@")*'New Quote Discounts'!$K$4))</t>
  </si>
  <si>
    <t>=IFERROR(IF(NL("First","Sales Line Discount","Line Discount %","Code","@@"&amp;$G1093,"Sales Type","Customer","Sales Code",$C$3)="",M1093,NL("First","Sales Line Discount","Line Discount %","Code","@@"&amp;$G1093,"Sales Type","Customer","Sales Code",$C$3)/100),0)</t>
  </si>
  <si>
    <t>=IFERROR(NL("First","Sales Line Discount","Line Discount %","Code","@@"&amp;$B1093,"Sales Type","Customer","Sales Code",$C$3,"Type","Item Discount Group")/100,$N1093)</t>
  </si>
  <si>
    <t>=IFERROR(K1093/F1093,"")</t>
  </si>
  <si>
    <t>=IF($P$7="EUR",(K1093*1.8)/F1093,(K1093*1.8)/F1093)</t>
  </si>
  <si>
    <t>=IF(VLOOKUP(B1093,Product_Group_Discounts,3,FALSE)="",'New Quote Discounts'!$D$7,VLOOKUP(B1093,Product_Group_Discounts,3,FALSE))</t>
  </si>
  <si>
    <t>5012568263181</t>
  </si>
  <si>
    <t>=IF($J$7="GBP",K1093,IF($J$7="EUR",L1093,M1093))</t>
  </si>
  <si>
    <t>=(K1093-J1093)/K1093</t>
  </si>
  <si>
    <t>=IFERROR(IF('Price List'!$E$3="QUOTE",K1094-(K1094*Q1094),K1094-(K1094*L1094)-(K1094*Q1094)),"")</t>
  </si>
  <si>
    <t>=IF($K$7="GBP",NL("First","Sales Price","Unit Price","Item No.","@@"&amp;$G1094,"Ending Date","@@","Sales Type","All Customers","Currency Code","@@"),IF($K$7="EUR",NL("First","Sales Price","Unit Price","Item No.","@@"&amp;$G1094,"Ending Date","@@","Sales Type","All Customers","Currency Code","@@")*'New Quote Discounts'!$K$3,NL("First","Sales Price","Unit Price","Item No.","@@"&amp;$G1094,"Ending Date","@@","Sales Type","All Customers","Currency Code","@@")*'New Quote Discounts'!$K$4))</t>
  </si>
  <si>
    <t>=IFERROR(IF(NL("First","Sales Line Discount","Line Discount %","Code","@@"&amp;$G1094,"Sales Type","Customer","Sales Code",$C$3)="",M1094,NL("First","Sales Line Discount","Line Discount %","Code","@@"&amp;$G1094,"Sales Type","Customer","Sales Code",$C$3)/100),0)</t>
  </si>
  <si>
    <t>=IFERROR(NL("First","Sales Line Discount","Line Discount %","Code","@@"&amp;$B1094,"Sales Type","Customer","Sales Code",$C$3,"Type","Item Discount Group")/100,$N1094)</t>
  </si>
  <si>
    <t>=IFERROR(K1094/F1094,"")</t>
  </si>
  <si>
    <t>=IF($P$7="EUR",(K1094*1.8)/F1094,(K1094*1.8)/F1094)</t>
  </si>
  <si>
    <t>=IF(VLOOKUP(B1094,Product_Group_Discounts,3,FALSE)="",'New Quote Discounts'!$D$7,VLOOKUP(B1094,Product_Group_Discounts,3,FALSE))</t>
  </si>
  <si>
    <t>5012568263242</t>
  </si>
  <si>
    <t>=IF($J$7="GBP",K1094,IF($J$7="EUR",L1094,M1094))</t>
  </si>
  <si>
    <t>=(K1094-J1094)/K1094</t>
  </si>
  <si>
    <t>=IFERROR(IF('Price List'!$E$3="QUOTE",K1095-(K1095*Q1095),K1095-(K1095*L1095)-(K1095*Q1095)),"")</t>
  </si>
  <si>
    <t>=IF($K$7="GBP",NL("First","Sales Price","Unit Price","Item No.","@@"&amp;$G1095,"Ending Date","@@","Sales Type","All Customers","Currency Code","@@"),IF($K$7="EUR",NL("First","Sales Price","Unit Price","Item No.","@@"&amp;$G1095,"Ending Date","@@","Sales Type","All Customers","Currency Code","@@")*'New Quote Discounts'!$K$3,NL("First","Sales Price","Unit Price","Item No.","@@"&amp;$G1095,"Ending Date","@@","Sales Type","All Customers","Currency Code","@@")*'New Quote Discounts'!$K$4))</t>
  </si>
  <si>
    <t>=IFERROR(IF(NL("First","Sales Line Discount","Line Discount %","Code","@@"&amp;$G1095,"Sales Type","Customer","Sales Code",$C$3)="",M1095,NL("First","Sales Line Discount","Line Discount %","Code","@@"&amp;$G1095,"Sales Type","Customer","Sales Code",$C$3)/100),0)</t>
  </si>
  <si>
    <t>=IFERROR(NL("First","Sales Line Discount","Line Discount %","Code","@@"&amp;$B1095,"Sales Type","Customer","Sales Code",$C$3,"Type","Item Discount Group")/100,$N1095)</t>
  </si>
  <si>
    <t>=IFERROR(K1095/F1095,"")</t>
  </si>
  <si>
    <t>=IF($P$7="EUR",(K1095*1.8)/F1095,(K1095*1.8)/F1095)</t>
  </si>
  <si>
    <t>=IF(VLOOKUP(B1095,Product_Group_Discounts,3,FALSE)="",'New Quote Discounts'!$D$7,VLOOKUP(B1095,Product_Group_Discounts,3,FALSE))</t>
  </si>
  <si>
    <t>5012568263259</t>
  </si>
  <si>
    <t>=IF($J$7="GBP",K1095,IF($J$7="EUR",L1095,M1095))</t>
  </si>
  <si>
    <t>=(K1095-J1095)/K1095</t>
  </si>
  <si>
    <t>=IFERROR(IF('Price List'!$E$3="QUOTE",K1096-(K1096*Q1096),K1096-(K1096*L1096)-(K1096*Q1096)),"")</t>
  </si>
  <si>
    <t>=IF($K$7="GBP",NL("First","Sales Price","Unit Price","Item No.","@@"&amp;$G1096,"Ending Date","@@","Sales Type","All Customers","Currency Code","@@"),IF($K$7="EUR",NL("First","Sales Price","Unit Price","Item No.","@@"&amp;$G1096,"Ending Date","@@","Sales Type","All Customers","Currency Code","@@")*'New Quote Discounts'!$K$3,NL("First","Sales Price","Unit Price","Item No.","@@"&amp;$G1096,"Ending Date","@@","Sales Type","All Customers","Currency Code","@@")*'New Quote Discounts'!$K$4))</t>
  </si>
  <si>
    <t>=IFERROR(IF(NL("First","Sales Line Discount","Line Discount %","Code","@@"&amp;$G1096,"Sales Type","Customer","Sales Code",$C$3)="",M1096,NL("First","Sales Line Discount","Line Discount %","Code","@@"&amp;$G1096,"Sales Type","Customer","Sales Code",$C$3)/100),0)</t>
  </si>
  <si>
    <t>=IFERROR(NL("First","Sales Line Discount","Line Discount %","Code","@@"&amp;$B1096,"Sales Type","Customer","Sales Code",$C$3,"Type","Item Discount Group")/100,$N1096)</t>
  </si>
  <si>
    <t>=IFERROR(K1096/F1096,"")</t>
  </si>
  <si>
    <t>=IF($P$7="EUR",(K1096*1.8)/F1096,(K1096*1.8)/F1096)</t>
  </si>
  <si>
    <t>=IF(VLOOKUP(B1096,Product_Group_Discounts,3,FALSE)="",'New Quote Discounts'!$D$7,VLOOKUP(B1096,Product_Group_Discounts,3,FALSE))</t>
  </si>
  <si>
    <t>5012568261897</t>
  </si>
  <si>
    <t>=IF($J$7="GBP",K1096,IF($J$7="EUR",L1096,M1096))</t>
  </si>
  <si>
    <t>=(K1096-J1096)/K1096</t>
  </si>
  <si>
    <t>=IFERROR(IF('Price List'!$E$3="QUOTE",K1097-(K1097*Q1097),K1097-(K1097*L1097)-(K1097*Q1097)),"")</t>
  </si>
  <si>
    <t>=IF($K$7="GBP",NL("First","Sales Price","Unit Price","Item No.","@@"&amp;$G1097,"Ending Date","@@","Sales Type","All Customers","Currency Code","@@"),IF($K$7="EUR",NL("First","Sales Price","Unit Price","Item No.","@@"&amp;$G1097,"Ending Date","@@","Sales Type","All Customers","Currency Code","@@")*'New Quote Discounts'!$K$3,NL("First","Sales Price","Unit Price","Item No.","@@"&amp;$G1097,"Ending Date","@@","Sales Type","All Customers","Currency Code","@@")*'New Quote Discounts'!$K$4))</t>
  </si>
  <si>
    <t>=IFERROR(IF(NL("First","Sales Line Discount","Line Discount %","Code","@@"&amp;$G1097,"Sales Type","Customer","Sales Code",$C$3)="",M1097,NL("First","Sales Line Discount","Line Discount %","Code","@@"&amp;$G1097,"Sales Type","Customer","Sales Code",$C$3)/100),0)</t>
  </si>
  <si>
    <t>=IFERROR(NL("First","Sales Line Discount","Line Discount %","Code","@@"&amp;$B1097,"Sales Type","Customer","Sales Code",$C$3,"Type","Item Discount Group")/100,$N1097)</t>
  </si>
  <si>
    <t>=IFERROR(K1097/F1097,"")</t>
  </si>
  <si>
    <t>=IF($P$7="EUR",(K1097*1.8)/F1097,(K1097*1.8)/F1097)</t>
  </si>
  <si>
    <t>=IF(VLOOKUP(B1097,Product_Group_Discounts,3,FALSE)="",'New Quote Discounts'!$D$7,VLOOKUP(B1097,Product_Group_Discounts,3,FALSE))</t>
  </si>
  <si>
    <t>5012568261903</t>
  </si>
  <si>
    <t>=IF($J$7="GBP",K1097,IF($J$7="EUR",L1097,M1097))</t>
  </si>
  <si>
    <t>=(K1097-J1097)/K1097</t>
  </si>
  <si>
    <t>=IFERROR(IF('Price List'!$E$3="QUOTE",K1098-(K1098*Q1098),K1098-(K1098*L1098)-(K1098*Q1098)),"")</t>
  </si>
  <si>
    <t>=IF($K$7="GBP",NL("First","Sales Price","Unit Price","Item No.","@@"&amp;$G1098,"Ending Date","@@","Sales Type","All Customers","Currency Code","@@"),IF($K$7="EUR",NL("First","Sales Price","Unit Price","Item No.","@@"&amp;$G1098,"Ending Date","@@","Sales Type","All Customers","Currency Code","@@")*'New Quote Discounts'!$K$3,NL("First","Sales Price","Unit Price","Item No.","@@"&amp;$G1098,"Ending Date","@@","Sales Type","All Customers","Currency Code","@@")*'New Quote Discounts'!$K$4))</t>
  </si>
  <si>
    <t>=IFERROR(IF(NL("First","Sales Line Discount","Line Discount %","Code","@@"&amp;$G1098,"Sales Type","Customer","Sales Code",$C$3)="",M1098,NL("First","Sales Line Discount","Line Discount %","Code","@@"&amp;$G1098,"Sales Type","Customer","Sales Code",$C$3)/100),0)</t>
  </si>
  <si>
    <t>=IFERROR(NL("First","Sales Line Discount","Line Discount %","Code","@@"&amp;$B1098,"Sales Type","Customer","Sales Code",$C$3,"Type","Item Discount Group")/100,$N1098)</t>
  </si>
  <si>
    <t>=IFERROR(K1098/F1098,"")</t>
  </si>
  <si>
    <t>=IF($P$7="EUR",(K1098*1.8)/F1098,(K1098*1.8)/F1098)</t>
  </si>
  <si>
    <t>=IF(VLOOKUP(B1098,Product_Group_Discounts,3,FALSE)="",'New Quote Discounts'!$D$7,VLOOKUP(B1098,Product_Group_Discounts,3,FALSE))</t>
  </si>
  <si>
    <t>5012568263037</t>
  </si>
  <si>
    <t>=IF($J$7="GBP",K1098,IF($J$7="EUR",L1098,M1098))</t>
  </si>
  <si>
    <t>=(K1098-J1098)/K1098</t>
  </si>
  <si>
    <t>=IFERROR(IF('Price List'!$E$3="QUOTE",K1099-(K1099*Q1099),K1099-(K1099*L1099)-(K1099*Q1099)),"")</t>
  </si>
  <si>
    <t>=IF($K$7="GBP",NL("First","Sales Price","Unit Price","Item No.","@@"&amp;$G1099,"Ending Date","@@","Sales Type","All Customers","Currency Code","@@"),IF($K$7="EUR",NL("First","Sales Price","Unit Price","Item No.","@@"&amp;$G1099,"Ending Date","@@","Sales Type","All Customers","Currency Code","@@")*'New Quote Discounts'!$K$3,NL("First","Sales Price","Unit Price","Item No.","@@"&amp;$G1099,"Ending Date","@@","Sales Type","All Customers","Currency Code","@@")*'New Quote Discounts'!$K$4))</t>
  </si>
  <si>
    <t>=IFERROR(IF(NL("First","Sales Line Discount","Line Discount %","Code","@@"&amp;$G1099,"Sales Type","Customer","Sales Code",$C$3)="",M1099,NL("First","Sales Line Discount","Line Discount %","Code","@@"&amp;$G1099,"Sales Type","Customer","Sales Code",$C$3)/100),0)</t>
  </si>
  <si>
    <t>=IFERROR(NL("First","Sales Line Discount","Line Discount %","Code","@@"&amp;$B1099,"Sales Type","Customer","Sales Code",$C$3,"Type","Item Discount Group")/100,$N1099)</t>
  </si>
  <si>
    <t>=IFERROR(K1099/F1099,"")</t>
  </si>
  <si>
    <t>=IF($P$7="EUR",(K1099*1.8)/F1099,(K1099*1.8)/F1099)</t>
  </si>
  <si>
    <t>=IF(VLOOKUP(B1099,Product_Group_Discounts,3,FALSE)="",'New Quote Discounts'!$D$7,VLOOKUP(B1099,Product_Group_Discounts,3,FALSE))</t>
  </si>
  <si>
    <t>5012568263044</t>
  </si>
  <si>
    <t>=IF($J$7="GBP",K1099,IF($J$7="EUR",L1099,M1099))</t>
  </si>
  <si>
    <t>=(K1099-J1099)/K1099</t>
  </si>
  <si>
    <t>=IFERROR(IF('Price List'!$E$3="QUOTE",K1100-(K1100*Q1100),K1100-(K1100*L1100)-(K1100*Q1100)),"")</t>
  </si>
  <si>
    <t>=IF($K$7="GBP",NL("First","Sales Price","Unit Price","Item No.","@@"&amp;$G1100,"Ending Date","@@","Sales Type","All Customers","Currency Code","@@"),IF($K$7="EUR",NL("First","Sales Price","Unit Price","Item No.","@@"&amp;$G1100,"Ending Date","@@","Sales Type","All Customers","Currency Code","@@")*'New Quote Discounts'!$K$3,NL("First","Sales Price","Unit Price","Item No.","@@"&amp;$G1100,"Ending Date","@@","Sales Type","All Customers","Currency Code","@@")*'New Quote Discounts'!$K$4))</t>
  </si>
  <si>
    <t>=IFERROR(IF(NL("First","Sales Line Discount","Line Discount %","Code","@@"&amp;$G1100,"Sales Type","Customer","Sales Code",$C$3)="",M1100,NL("First","Sales Line Discount","Line Discount %","Code","@@"&amp;$G1100,"Sales Type","Customer","Sales Code",$C$3)/100),0)</t>
  </si>
  <si>
    <t>=IFERROR(NL("First","Sales Line Discount","Line Discount %","Code","@@"&amp;$B1100,"Sales Type","Customer","Sales Code",$C$3,"Type","Item Discount Group")/100,$N1100)</t>
  </si>
  <si>
    <t>=IFERROR(K1100/F1100,"")</t>
  </si>
  <si>
    <t>=IF($P$7="EUR",(K1100*1.8)/F1100,(K1100*1.8)/F1100)</t>
  </si>
  <si>
    <t>=IF(VLOOKUP(B1100,Product_Group_Discounts,3,FALSE)="",'New Quote Discounts'!$D$7,VLOOKUP(B1100,Product_Group_Discounts,3,FALSE))</t>
  </si>
  <si>
    <t>5012568263594</t>
  </si>
  <si>
    <t>=IF($J$7="GBP",K1100,IF($J$7="EUR",L1100,M1100))</t>
  </si>
  <si>
    <t>=(K1100-J1100)/K1100</t>
  </si>
  <si>
    <t>=IFERROR(IF('Price List'!$E$3="QUOTE",K1101-(K1101*Q1101),K1101-(K1101*L1101)-(K1101*Q1101)),"")</t>
  </si>
  <si>
    <t>=IF($K$7="GBP",NL("First","Sales Price","Unit Price","Item No.","@@"&amp;$G1101,"Ending Date","@@","Sales Type","All Customers","Currency Code","@@"),IF($K$7="EUR",NL("First","Sales Price","Unit Price","Item No.","@@"&amp;$G1101,"Ending Date","@@","Sales Type","All Customers","Currency Code","@@")*'New Quote Discounts'!$K$3,NL("First","Sales Price","Unit Price","Item No.","@@"&amp;$G1101,"Ending Date","@@","Sales Type","All Customers","Currency Code","@@")*'New Quote Discounts'!$K$4))</t>
  </si>
  <si>
    <t>=IFERROR(IF(NL("First","Sales Line Discount","Line Discount %","Code","@@"&amp;$G1101,"Sales Type","Customer","Sales Code",$C$3)="",M1101,NL("First","Sales Line Discount","Line Discount %","Code","@@"&amp;$G1101,"Sales Type","Customer","Sales Code",$C$3)/100),0)</t>
  </si>
  <si>
    <t>=IFERROR(NL("First","Sales Line Discount","Line Discount %","Code","@@"&amp;$B1101,"Sales Type","Customer","Sales Code",$C$3,"Type","Item Discount Group")/100,$N1101)</t>
  </si>
  <si>
    <t>=IFERROR(K1101/F1101,"")</t>
  </si>
  <si>
    <t>=IF($P$7="EUR",(K1101*1.8)/F1101,(K1101*1.8)/F1101)</t>
  </si>
  <si>
    <t>=IF(VLOOKUP(B1101,Product_Group_Discounts,3,FALSE)="",'New Quote Discounts'!$D$7,VLOOKUP(B1101,Product_Group_Discounts,3,FALSE))</t>
  </si>
  <si>
    <t>5012568263600</t>
  </si>
  <si>
    <t>=IF($J$7="GBP",K1101,IF($J$7="EUR",L1101,M1101))</t>
  </si>
  <si>
    <t>=(K1101-J1101)/K1101</t>
  </si>
  <si>
    <t>=IFERROR(IF('Price List'!$E$3="QUOTE",K1102-(K1102*Q1102),K1102-(K1102*L1102)-(K1102*Q1102)),"")</t>
  </si>
  <si>
    <t>=IF($K$7="GBP",NL("First","Sales Price","Unit Price","Item No.","@@"&amp;$G1102,"Ending Date","@@","Sales Type","All Customers","Currency Code","@@"),IF($K$7="EUR",NL("First","Sales Price","Unit Price","Item No.","@@"&amp;$G1102,"Ending Date","@@","Sales Type","All Customers","Currency Code","@@")*'New Quote Discounts'!$K$3,NL("First","Sales Price","Unit Price","Item No.","@@"&amp;$G1102,"Ending Date","@@","Sales Type","All Customers","Currency Code","@@")*'New Quote Discounts'!$K$4))</t>
  </si>
  <si>
    <t>=IFERROR(IF(NL("First","Sales Line Discount","Line Discount %","Code","@@"&amp;$G1102,"Sales Type","Customer","Sales Code",$C$3)="",M1102,NL("First","Sales Line Discount","Line Discount %","Code","@@"&amp;$G1102,"Sales Type","Customer","Sales Code",$C$3)/100),0)</t>
  </si>
  <si>
    <t>=IFERROR(NL("First","Sales Line Discount","Line Discount %","Code","@@"&amp;$B1102,"Sales Type","Customer","Sales Code",$C$3,"Type","Item Discount Group")/100,$N1102)</t>
  </si>
  <si>
    <t>=IFERROR(K1102/F1102,"")</t>
  </si>
  <si>
    <t>=IF($P$7="EUR",(K1102*1.8)/F1102,(K1102*1.8)/F1102)</t>
  </si>
  <si>
    <t>=IF(VLOOKUP(B1102,Product_Group_Discounts,3,FALSE)="",'New Quote Discounts'!$D$7,VLOOKUP(B1102,Product_Group_Discounts,3,FALSE))</t>
  </si>
  <si>
    <t>5012568263457</t>
  </si>
  <si>
    <t>=IF($J$7="GBP",K1102,IF($J$7="EUR",L1102,M1102))</t>
  </si>
  <si>
    <t>=(K1102-J1102)/K1102</t>
  </si>
  <si>
    <t>=IFERROR(IF('Price List'!$E$3="QUOTE",K1103-(K1103*Q1103),K1103-(K1103*L1103)-(K1103*Q1103)),"")</t>
  </si>
  <si>
    <t>=IF($K$7="GBP",NL("First","Sales Price","Unit Price","Item No.","@@"&amp;$G1103,"Ending Date","@@","Sales Type","All Customers","Currency Code","@@"),IF($K$7="EUR",NL("First","Sales Price","Unit Price","Item No.","@@"&amp;$G1103,"Ending Date","@@","Sales Type","All Customers","Currency Code","@@")*'New Quote Discounts'!$K$3,NL("First","Sales Price","Unit Price","Item No.","@@"&amp;$G1103,"Ending Date","@@","Sales Type","All Customers","Currency Code","@@")*'New Quote Discounts'!$K$4))</t>
  </si>
  <si>
    <t>=IFERROR(IF(NL("First","Sales Line Discount","Line Discount %","Code","@@"&amp;$G1103,"Sales Type","Customer","Sales Code",$C$3)="",M1103,NL("First","Sales Line Discount","Line Discount %","Code","@@"&amp;$G1103,"Sales Type","Customer","Sales Code",$C$3)/100),0)</t>
  </si>
  <si>
    <t>=IFERROR(NL("First","Sales Line Discount","Line Discount %","Code","@@"&amp;$B1103,"Sales Type","Customer","Sales Code",$C$3,"Type","Item Discount Group")/100,$N1103)</t>
  </si>
  <si>
    <t>=IFERROR(K1103/F1103,"")</t>
  </si>
  <si>
    <t>=IF($P$7="EUR",(K1103*1.8)/F1103,(K1103*1.8)/F1103)</t>
  </si>
  <si>
    <t>=IF(VLOOKUP(B1103,Product_Group_Discounts,3,FALSE)="",'New Quote Discounts'!$D$7,VLOOKUP(B1103,Product_Group_Discounts,3,FALSE))</t>
  </si>
  <si>
    <t>5012568263464</t>
  </si>
  <si>
    <t>=IF($J$7="GBP",K1103,IF($J$7="EUR",L1103,M1103))</t>
  </si>
  <si>
    <t>=(K1103-J1103)/K1103</t>
  </si>
  <si>
    <t>=IFERROR(IF('Price List'!$E$3="QUOTE",K1104-(K1104*Q1104),K1104-(K1104*L1104)-(K1104*Q1104)),"")</t>
  </si>
  <si>
    <t>=IF($K$7="GBP",NL("First","Sales Price","Unit Price","Item No.","@@"&amp;$G1104,"Ending Date","@@","Sales Type","All Customers","Currency Code","@@"),IF($K$7="EUR",NL("First","Sales Price","Unit Price","Item No.","@@"&amp;$G1104,"Ending Date","@@","Sales Type","All Customers","Currency Code","@@")*'New Quote Discounts'!$K$3,NL("First","Sales Price","Unit Price","Item No.","@@"&amp;$G1104,"Ending Date","@@","Sales Type","All Customers","Currency Code","@@")*'New Quote Discounts'!$K$4))</t>
  </si>
  <si>
    <t>=IFERROR(IF(NL("First","Sales Line Discount","Line Discount %","Code","@@"&amp;$G1104,"Sales Type","Customer","Sales Code",$C$3)="",M1104,NL("First","Sales Line Discount","Line Discount %","Code","@@"&amp;$G1104,"Sales Type","Customer","Sales Code",$C$3)/100),0)</t>
  </si>
  <si>
    <t>=IFERROR(NL("First","Sales Line Discount","Line Discount %","Code","@@"&amp;$B1104,"Sales Type","Customer","Sales Code",$C$3,"Type","Item Discount Group")/100,$N1104)</t>
  </si>
  <si>
    <t>=IFERROR(K1104/F1104,"")</t>
  </si>
  <si>
    <t>=IF($P$7="EUR",(K1104*1.8)/F1104,(K1104*1.8)/F1104)</t>
  </si>
  <si>
    <t>=IF(VLOOKUP(B1104,Product_Group_Discounts,3,FALSE)="",'New Quote Discounts'!$D$7,VLOOKUP(B1104,Product_Group_Discounts,3,FALSE))</t>
  </si>
  <si>
    <t>5012568263662</t>
  </si>
  <si>
    <t>=IF($J$7="GBP",K1104,IF($J$7="EUR",L1104,M1104))</t>
  </si>
  <si>
    <t>=(K1104-J1104)/K1104</t>
  </si>
  <si>
    <t>=IFERROR(IF('Price List'!$E$3="QUOTE",K1105-(K1105*Q1105),K1105-(K1105*L1105)-(K1105*Q1105)),"")</t>
  </si>
  <si>
    <t>=IF($K$7="GBP",NL("First","Sales Price","Unit Price","Item No.","@@"&amp;$G1105,"Ending Date","@@","Sales Type","All Customers","Currency Code","@@"),IF($K$7="EUR",NL("First","Sales Price","Unit Price","Item No.","@@"&amp;$G1105,"Ending Date","@@","Sales Type","All Customers","Currency Code","@@")*'New Quote Discounts'!$K$3,NL("First","Sales Price","Unit Price","Item No.","@@"&amp;$G1105,"Ending Date","@@","Sales Type","All Customers","Currency Code","@@")*'New Quote Discounts'!$K$4))</t>
  </si>
  <si>
    <t>=IFERROR(IF(NL("First","Sales Line Discount","Line Discount %","Code","@@"&amp;$G1105,"Sales Type","Customer","Sales Code",$C$3)="",M1105,NL("First","Sales Line Discount","Line Discount %","Code","@@"&amp;$G1105,"Sales Type","Customer","Sales Code",$C$3)/100),0)</t>
  </si>
  <si>
    <t>=IFERROR(NL("First","Sales Line Discount","Line Discount %","Code","@@"&amp;$B1105,"Sales Type","Customer","Sales Code",$C$3,"Type","Item Discount Group")/100,$N1105)</t>
  </si>
  <si>
    <t>=IFERROR(K1105/F1105,"")</t>
  </si>
  <si>
    <t>=IF($P$7="EUR",(K1105*1.8)/F1105,(K1105*1.8)/F1105)</t>
  </si>
  <si>
    <t>=IF(VLOOKUP(B1105,Product_Group_Discounts,3,FALSE)="",'New Quote Discounts'!$D$7,VLOOKUP(B1105,Product_Group_Discounts,3,FALSE))</t>
  </si>
  <si>
    <t>5012568263679</t>
  </si>
  <si>
    <t>=IF($J$7="GBP",K1105,IF($J$7="EUR",L1105,M1105))</t>
  </si>
  <si>
    <t>=(K1105-J1105)/K1105</t>
  </si>
  <si>
    <t>=IFERROR(IF('Price List'!$E$3="QUOTE",K1106-(K1106*Q1106),K1106-(K1106*L1106)-(K1106*Q1106)),"")</t>
  </si>
  <si>
    <t>=IF($K$7="GBP",NL("First","Sales Price","Unit Price","Item No.","@@"&amp;$G1106,"Ending Date","@@","Sales Type","All Customers","Currency Code","@@"),IF($K$7="EUR",NL("First","Sales Price","Unit Price","Item No.","@@"&amp;$G1106,"Ending Date","@@","Sales Type","All Customers","Currency Code","@@")*'New Quote Discounts'!$K$3,NL("First","Sales Price","Unit Price","Item No.","@@"&amp;$G1106,"Ending Date","@@","Sales Type","All Customers","Currency Code","@@")*'New Quote Discounts'!$K$4))</t>
  </si>
  <si>
    <t>=IFERROR(IF(NL("First","Sales Line Discount","Line Discount %","Code","@@"&amp;$G1106,"Sales Type","Customer","Sales Code",$C$3)="",M1106,NL("First","Sales Line Discount","Line Discount %","Code","@@"&amp;$G1106,"Sales Type","Customer","Sales Code",$C$3)/100),0)</t>
  </si>
  <si>
    <t>=IFERROR(NL("First","Sales Line Discount","Line Discount %","Code","@@"&amp;$B1106,"Sales Type","Customer","Sales Code",$C$3,"Type","Item Discount Group")/100,$N1106)</t>
  </si>
  <si>
    <t>=IFERROR(K1106/F1106,"")</t>
  </si>
  <si>
    <t>=IF($P$7="EUR",(K1106*1.8)/F1106,(K1106*1.8)/F1106)</t>
  </si>
  <si>
    <t>=IF(VLOOKUP(B1106,Product_Group_Discounts,3,FALSE)="",'New Quote Discounts'!$D$7,VLOOKUP(B1106,Product_Group_Discounts,3,FALSE))</t>
  </si>
  <si>
    <t>5012568263730</t>
  </si>
  <si>
    <t>=IF($J$7="GBP",K1106,IF($J$7="EUR",L1106,M1106))</t>
  </si>
  <si>
    <t>=(K1106-J1106)/K1106</t>
  </si>
  <si>
    <t>=IFERROR(IF('Price List'!$E$3="QUOTE",K1107-(K1107*Q1107),K1107-(K1107*L1107)-(K1107*Q1107)),"")</t>
  </si>
  <si>
    <t>=IF($K$7="GBP",NL("First","Sales Price","Unit Price","Item No.","@@"&amp;$G1107,"Ending Date","@@","Sales Type","All Customers","Currency Code","@@"),IF($K$7="EUR",NL("First","Sales Price","Unit Price","Item No.","@@"&amp;$G1107,"Ending Date","@@","Sales Type","All Customers","Currency Code","@@")*'New Quote Discounts'!$K$3,NL("First","Sales Price","Unit Price","Item No.","@@"&amp;$G1107,"Ending Date","@@","Sales Type","All Customers","Currency Code","@@")*'New Quote Discounts'!$K$4))</t>
  </si>
  <si>
    <t>=IFERROR(IF(NL("First","Sales Line Discount","Line Discount %","Code","@@"&amp;$G1107,"Sales Type","Customer","Sales Code",$C$3)="",M1107,NL("First","Sales Line Discount","Line Discount %","Code","@@"&amp;$G1107,"Sales Type","Customer","Sales Code",$C$3)/100),0)</t>
  </si>
  <si>
    <t>=IFERROR(NL("First","Sales Line Discount","Line Discount %","Code","@@"&amp;$B1107,"Sales Type","Customer","Sales Code",$C$3,"Type","Item Discount Group")/100,$N1107)</t>
  </si>
  <si>
    <t>=IFERROR(K1107/F1107,"")</t>
  </si>
  <si>
    <t>=IF($P$7="EUR",(K1107*1.8)/F1107,(K1107*1.8)/F1107)</t>
  </si>
  <si>
    <t>=IF(VLOOKUP(B1107,Product_Group_Discounts,3,FALSE)="",'New Quote Discounts'!$D$7,VLOOKUP(B1107,Product_Group_Discounts,3,FALSE))</t>
  </si>
  <si>
    <t>5012568263747</t>
  </si>
  <si>
    <t>=IF($J$7="GBP",K1107,IF($J$7="EUR",L1107,M1107))</t>
  </si>
  <si>
    <t>=(K1107-J1107)/K1107</t>
  </si>
  <si>
    <t>=IFERROR(IF('Price List'!$E$3="QUOTE",K1108-(K1108*Q1108),K1108-(K1108*L1108)-(K1108*Q1108)),"")</t>
  </si>
  <si>
    <t>=IF($K$7="GBP",NL("First","Sales Price","Unit Price","Item No.","@@"&amp;$G1108,"Ending Date","@@","Sales Type","All Customers","Currency Code","@@"),IF($K$7="EUR",NL("First","Sales Price","Unit Price","Item No.","@@"&amp;$G1108,"Ending Date","@@","Sales Type","All Customers","Currency Code","@@")*'New Quote Discounts'!$K$3,NL("First","Sales Price","Unit Price","Item No.","@@"&amp;$G1108,"Ending Date","@@","Sales Type","All Customers","Currency Code","@@")*'New Quote Discounts'!$K$4))</t>
  </si>
  <si>
    <t>=IFERROR(IF(NL("First","Sales Line Discount","Line Discount %","Code","@@"&amp;$G1108,"Sales Type","Customer","Sales Code",$C$3)="",M1108,NL("First","Sales Line Discount","Line Discount %","Code","@@"&amp;$G1108,"Sales Type","Customer","Sales Code",$C$3)/100),0)</t>
  </si>
  <si>
    <t>=IFERROR(NL("First","Sales Line Discount","Line Discount %","Code","@@"&amp;$B1108,"Sales Type","Customer","Sales Code",$C$3,"Type","Item Discount Group")/100,$N1108)</t>
  </si>
  <si>
    <t>=IFERROR(K1108/F1108,"")</t>
  </si>
  <si>
    <t>=IF($P$7="EUR",(K1108*1.8)/F1108,(K1108*1.8)/F1108)</t>
  </si>
  <si>
    <t>=IF(VLOOKUP(B1108,Product_Group_Discounts,3,FALSE)="",'New Quote Discounts'!$D$7,VLOOKUP(B1108,Product_Group_Discounts,3,FALSE))</t>
  </si>
  <si>
    <t>5012568263389</t>
  </si>
  <si>
    <t>=IF($J$7="GBP",K1108,IF($J$7="EUR",L1108,M1108))</t>
  </si>
  <si>
    <t>=(K1108-J1108)/K1108</t>
  </si>
  <si>
    <t>=IFERROR(IF('Price List'!$E$3="QUOTE",K1109-(K1109*Q1109),K1109-(K1109*L1109)-(K1109*Q1109)),"")</t>
  </si>
  <si>
    <t>=IF($K$7="GBP",NL("First","Sales Price","Unit Price","Item No.","@@"&amp;$G1109,"Ending Date","@@","Sales Type","All Customers","Currency Code","@@"),IF($K$7="EUR",NL("First","Sales Price","Unit Price","Item No.","@@"&amp;$G1109,"Ending Date","@@","Sales Type","All Customers","Currency Code","@@")*'New Quote Discounts'!$K$3,NL("First","Sales Price","Unit Price","Item No.","@@"&amp;$G1109,"Ending Date","@@","Sales Type","All Customers","Currency Code","@@")*'New Quote Discounts'!$K$4))</t>
  </si>
  <si>
    <t>=IFERROR(IF(NL("First","Sales Line Discount","Line Discount %","Code","@@"&amp;$G1109,"Sales Type","Customer","Sales Code",$C$3)="",M1109,NL("First","Sales Line Discount","Line Discount %","Code","@@"&amp;$G1109,"Sales Type","Customer","Sales Code",$C$3)/100),0)</t>
  </si>
  <si>
    <t>=IFERROR(NL("First","Sales Line Discount","Line Discount %","Code","@@"&amp;$B1109,"Sales Type","Customer","Sales Code",$C$3,"Type","Item Discount Group")/100,$N1109)</t>
  </si>
  <si>
    <t>=IFERROR(K1109/F1109,"")</t>
  </si>
  <si>
    <t>=IF($P$7="EUR",(K1109*1.8)/F1109,(K1109*1.8)/F1109)</t>
  </si>
  <si>
    <t>=IF(VLOOKUP(B1109,Product_Group_Discounts,3,FALSE)="",'New Quote Discounts'!$D$7,VLOOKUP(B1109,Product_Group_Discounts,3,FALSE))</t>
  </si>
  <si>
    <t>5012568263396</t>
  </si>
  <si>
    <t>=IF($J$7="GBP",K1109,IF($J$7="EUR",L1109,M1109))</t>
  </si>
  <si>
    <t>=(K1109-J1109)/K1109</t>
  </si>
  <si>
    <t>=IFERROR(IF('Price List'!$E$3="QUOTE",K1110-(K1110*Q1110),K1110-(K1110*L1110)-(K1110*Q1110)),"")</t>
  </si>
  <si>
    <t>=IF($K$7="GBP",NL("First","Sales Price","Unit Price","Item No.","@@"&amp;$G1110,"Ending Date","@@","Sales Type","All Customers","Currency Code","@@"),IF($K$7="EUR",NL("First","Sales Price","Unit Price","Item No.","@@"&amp;$G1110,"Ending Date","@@","Sales Type","All Customers","Currency Code","@@")*'New Quote Discounts'!$K$3,NL("First","Sales Price","Unit Price","Item No.","@@"&amp;$G1110,"Ending Date","@@","Sales Type","All Customers","Currency Code","@@")*'New Quote Discounts'!$K$4))</t>
  </si>
  <si>
    <t>=IFERROR(IF(NL("First","Sales Line Discount","Line Discount %","Code","@@"&amp;$G1110,"Sales Type","Customer","Sales Code",$C$3)="",M1110,NL("First","Sales Line Discount","Line Discount %","Code","@@"&amp;$G1110,"Sales Type","Customer","Sales Code",$C$3)/100),0)</t>
  </si>
  <si>
    <t>=IFERROR(NL("First","Sales Line Discount","Line Discount %","Code","@@"&amp;$B1110,"Sales Type","Customer","Sales Code",$C$3,"Type","Item Discount Group")/100,$N1110)</t>
  </si>
  <si>
    <t>=IFERROR(K1110/F1110,"")</t>
  </si>
  <si>
    <t>=IF($P$7="EUR",(K1110*1.8)/F1110,(K1110*1.8)/F1110)</t>
  </si>
  <si>
    <t>=IF(VLOOKUP(B1110,Product_Group_Discounts,3,FALSE)="",'New Quote Discounts'!$D$7,VLOOKUP(B1110,Product_Group_Discounts,3,FALSE))</t>
  </si>
  <si>
    <t>5012568263525</t>
  </si>
  <si>
    <t>=IF($J$7="GBP",K1110,IF($J$7="EUR",L1110,M1110))</t>
  </si>
  <si>
    <t>=(K1110-J1110)/K1110</t>
  </si>
  <si>
    <t>=IFERROR(IF('Price List'!$E$3="QUOTE",K1111-(K1111*Q1111),K1111-(K1111*L1111)-(K1111*Q1111)),"")</t>
  </si>
  <si>
    <t>=IF($K$7="GBP",NL("First","Sales Price","Unit Price","Item No.","@@"&amp;$G1111,"Ending Date","@@","Sales Type","All Customers","Currency Code","@@"),IF($K$7="EUR",NL("First","Sales Price","Unit Price","Item No.","@@"&amp;$G1111,"Ending Date","@@","Sales Type","All Customers","Currency Code","@@")*'New Quote Discounts'!$K$3,NL("First","Sales Price","Unit Price","Item No.","@@"&amp;$G1111,"Ending Date","@@","Sales Type","All Customers","Currency Code","@@")*'New Quote Discounts'!$K$4))</t>
  </si>
  <si>
    <t>=IFERROR(IF(NL("First","Sales Line Discount","Line Discount %","Code","@@"&amp;$G1111,"Sales Type","Customer","Sales Code",$C$3)="",M1111,NL("First","Sales Line Discount","Line Discount %","Code","@@"&amp;$G1111,"Sales Type","Customer","Sales Code",$C$3)/100),0)</t>
  </si>
  <si>
    <t>=IFERROR(NL("First","Sales Line Discount","Line Discount %","Code","@@"&amp;$B1111,"Sales Type","Customer","Sales Code",$C$3,"Type","Item Discount Group")/100,$N1111)</t>
  </si>
  <si>
    <t>=IFERROR(K1111/F1111,"")</t>
  </si>
  <si>
    <t>=IF($P$7="EUR",(K1111*1.8)/F1111,(K1111*1.8)/F1111)</t>
  </si>
  <si>
    <t>=IF(VLOOKUP(B1111,Product_Group_Discounts,3,FALSE)="",'New Quote Discounts'!$D$7,VLOOKUP(B1111,Product_Group_Discounts,3,FALSE))</t>
  </si>
  <si>
    <t>5012568263532</t>
  </si>
  <si>
    <t>=IF($J$7="GBP",K1111,IF($J$7="EUR",L1111,M1111))</t>
  </si>
  <si>
    <t>=(K1111-J1111)/K1111</t>
  </si>
  <si>
    <t>=IFERROR(IF('Price List'!$E$3="QUOTE",K1112-(K1112*Q1112),K1112-(K1112*L1112)-(K1112*Q1112)),"")</t>
  </si>
  <si>
    <t>=IF($K$7="GBP",NL("First","Sales Price","Unit Price","Item No.","@@"&amp;$G1112,"Ending Date","@@","Sales Type","All Customers","Currency Code","@@"),IF($K$7="EUR",NL("First","Sales Price","Unit Price","Item No.","@@"&amp;$G1112,"Ending Date","@@","Sales Type","All Customers","Currency Code","@@")*'New Quote Discounts'!$K$3,NL("First","Sales Price","Unit Price","Item No.","@@"&amp;$G1112,"Ending Date","@@","Sales Type","All Customers","Currency Code","@@")*'New Quote Discounts'!$K$4))</t>
  </si>
  <si>
    <t>=IFERROR(IF(NL("First","Sales Line Discount","Line Discount %","Code","@@"&amp;$G1112,"Sales Type","Customer","Sales Code",$C$3)="",M1112,NL("First","Sales Line Discount","Line Discount %","Code","@@"&amp;$G1112,"Sales Type","Customer","Sales Code",$C$3)/100),0)</t>
  </si>
  <si>
    <t>=IFERROR(NL("First","Sales Line Discount","Line Discount %","Code","@@"&amp;$B1112,"Sales Type","Customer","Sales Code",$C$3,"Type","Item Discount Group")/100,$N1112)</t>
  </si>
  <si>
    <t>=IFERROR(K1112/F1112,"")</t>
  </si>
  <si>
    <t>=IF($P$7="EUR",(K1112*1.8)/F1112,(K1112*1.8)/F1112)</t>
  </si>
  <si>
    <t>=IF(VLOOKUP(B1112,Product_Group_Discounts,3,FALSE)="",'New Quote Discounts'!$D$7,VLOOKUP(B1112,Product_Group_Discounts,3,FALSE))</t>
  </si>
  <si>
    <t>5012568262085</t>
  </si>
  <si>
    <t>=IF($J$7="GBP",K1112,IF($J$7="EUR",L1112,M1112))</t>
  </si>
  <si>
    <t>=(K1112-J1112)/K1112</t>
  </si>
  <si>
    <t>=IFERROR(IF('Price List'!$E$3="QUOTE",K1113-(K1113*Q1113),K1113-(K1113*L1113)-(K1113*Q1113)),"")</t>
  </si>
  <si>
    <t>=IF($K$7="GBP",NL("First","Sales Price","Unit Price","Item No.","@@"&amp;$G1113,"Ending Date","@@","Sales Type","All Customers","Currency Code","@@"),IF($K$7="EUR",NL("First","Sales Price","Unit Price","Item No.","@@"&amp;$G1113,"Ending Date","@@","Sales Type","All Customers","Currency Code","@@")*'New Quote Discounts'!$K$3,NL("First","Sales Price","Unit Price","Item No.","@@"&amp;$G1113,"Ending Date","@@","Sales Type","All Customers","Currency Code","@@")*'New Quote Discounts'!$K$4))</t>
  </si>
  <si>
    <t>=IFERROR(IF(NL("First","Sales Line Discount","Line Discount %","Code","@@"&amp;$G1113,"Sales Type","Customer","Sales Code",$C$3)="",M1113,NL("First","Sales Line Discount","Line Discount %","Code","@@"&amp;$G1113,"Sales Type","Customer","Sales Code",$C$3)/100),0)</t>
  </si>
  <si>
    <t>=IFERROR(NL("First","Sales Line Discount","Line Discount %","Code","@@"&amp;$B1113,"Sales Type","Customer","Sales Code",$C$3,"Type","Item Discount Group")/100,$N1113)</t>
  </si>
  <si>
    <t>=IFERROR(K1113/F1113,"")</t>
  </si>
  <si>
    <t>=IF($P$7="EUR",(K1113*1.8)/F1113,(K1113*1.8)/F1113)</t>
  </si>
  <si>
    <t>=IF(VLOOKUP(B1113,Product_Group_Discounts,3,FALSE)="",'New Quote Discounts'!$D$7,VLOOKUP(B1113,Product_Group_Discounts,3,FALSE))</t>
  </si>
  <si>
    <t>5012568262092</t>
  </si>
  <si>
    <t>=IF($J$7="GBP",K1113,IF($J$7="EUR",L1113,M1113))</t>
  </si>
  <si>
    <t>=(K1113-J1113)/K1113</t>
  </si>
  <si>
    <t>=IFERROR(IF('Price List'!$E$3="QUOTE",K1114-(K1114*Q1114),K1114-(K1114*L1114)-(K1114*Q1114)),"")</t>
  </si>
  <si>
    <t>=IF($K$7="GBP",NL("First","Sales Price","Unit Price","Item No.","@@"&amp;$G1114,"Ending Date","@@","Sales Type","All Customers","Currency Code","@@"),IF($K$7="EUR",NL("First","Sales Price","Unit Price","Item No.","@@"&amp;$G1114,"Ending Date","@@","Sales Type","All Customers","Currency Code","@@")*'New Quote Discounts'!$K$3,NL("First","Sales Price","Unit Price","Item No.","@@"&amp;$G1114,"Ending Date","@@","Sales Type","All Customers","Currency Code","@@")*'New Quote Discounts'!$K$4))</t>
  </si>
  <si>
    <t>=IFERROR(IF(NL("First","Sales Line Discount","Line Discount %","Code","@@"&amp;$G1114,"Sales Type","Customer","Sales Code",$C$3)="",M1114,NL("First","Sales Line Discount","Line Discount %","Code","@@"&amp;$G1114,"Sales Type","Customer","Sales Code",$C$3)/100),0)</t>
  </si>
  <si>
    <t>=IFERROR(NL("First","Sales Line Discount","Line Discount %","Code","@@"&amp;$B1114,"Sales Type","Customer","Sales Code",$C$3,"Type","Item Discount Group")/100,$N1114)</t>
  </si>
  <si>
    <t>=IFERROR(K1114/F1114,"")</t>
  </si>
  <si>
    <t>=IF($P$7="EUR",(K1114*1.8)/F1114,(K1114*1.8)/F1114)</t>
  </si>
  <si>
    <t>=IF(VLOOKUP(B1114,Product_Group_Discounts,3,FALSE)="",'New Quote Discounts'!$D$7,VLOOKUP(B1114,Product_Group_Discounts,3,FALSE))</t>
  </si>
  <si>
    <t>5012568263945</t>
  </si>
  <si>
    <t>=IF($J$7="GBP",K1114,IF($J$7="EUR",L1114,M1114))</t>
  </si>
  <si>
    <t>=(K1114-J1114)/K1114</t>
  </si>
  <si>
    <t>=IFERROR(IF('Price List'!$E$3="QUOTE",K1115-(K1115*Q1115),K1115-(K1115*L1115)-(K1115*Q1115)),"")</t>
  </si>
  <si>
    <t>=IF($K$7="GBP",NL("First","Sales Price","Unit Price","Item No.","@@"&amp;$G1115,"Ending Date","@@","Sales Type","All Customers","Currency Code","@@"),IF($K$7="EUR",NL("First","Sales Price","Unit Price","Item No.","@@"&amp;$G1115,"Ending Date","@@","Sales Type","All Customers","Currency Code","@@")*'New Quote Discounts'!$K$3,NL("First","Sales Price","Unit Price","Item No.","@@"&amp;$G1115,"Ending Date","@@","Sales Type","All Customers","Currency Code","@@")*'New Quote Discounts'!$K$4))</t>
  </si>
  <si>
    <t>=IFERROR(IF(NL("First","Sales Line Discount","Line Discount %","Code","@@"&amp;$G1115,"Sales Type","Customer","Sales Code",$C$3)="",M1115,NL("First","Sales Line Discount","Line Discount %","Code","@@"&amp;$G1115,"Sales Type","Customer","Sales Code",$C$3)/100),0)</t>
  </si>
  <si>
    <t>=IFERROR(NL("First","Sales Line Discount","Line Discount %","Code","@@"&amp;$B1115,"Sales Type","Customer","Sales Code",$C$3,"Type","Item Discount Group")/100,$N1115)</t>
  </si>
  <si>
    <t>=IFERROR(K1115/F1115,"")</t>
  </si>
  <si>
    <t>=IF($P$7="EUR",(K1115*1.8)/F1115,(K1115*1.8)/F1115)</t>
  </si>
  <si>
    <t>=IF(VLOOKUP(B1115,Product_Group_Discounts,3,FALSE)="",'New Quote Discounts'!$D$7,VLOOKUP(B1115,Product_Group_Discounts,3,FALSE))</t>
  </si>
  <si>
    <t>5012568263952</t>
  </si>
  <si>
    <t>=IF($J$7="GBP",K1115,IF($J$7="EUR",L1115,M1115))</t>
  </si>
  <si>
    <t>=(K1115-J1115)/K1115</t>
  </si>
  <si>
    <t>=IFERROR(IF('Price List'!$E$3="QUOTE",K1116-(K1116*Q1116),K1116-(K1116*L1116)-(K1116*Q1116)),"")</t>
  </si>
  <si>
    <t>=IF($K$7="GBP",NL("First","Sales Price","Unit Price","Item No.","@@"&amp;$G1116,"Ending Date","@@","Sales Type","All Customers","Currency Code","@@"),IF($K$7="EUR",NL("First","Sales Price","Unit Price","Item No.","@@"&amp;$G1116,"Ending Date","@@","Sales Type","All Customers","Currency Code","@@")*'New Quote Discounts'!$K$3,NL("First","Sales Price","Unit Price","Item No.","@@"&amp;$G1116,"Ending Date","@@","Sales Type","All Customers","Currency Code","@@")*'New Quote Discounts'!$K$4))</t>
  </si>
  <si>
    <t>=IFERROR(IF(NL("First","Sales Line Discount","Line Discount %","Code","@@"&amp;$G1116,"Sales Type","Customer","Sales Code",$C$3)="",M1116,NL("First","Sales Line Discount","Line Discount %","Code","@@"&amp;$G1116,"Sales Type","Customer","Sales Code",$C$3)/100),0)</t>
  </si>
  <si>
    <t>=IFERROR(NL("First","Sales Line Discount","Line Discount %","Code","@@"&amp;$B1116,"Sales Type","Customer","Sales Code",$C$3,"Type","Item Discount Group")/100,$N1116)</t>
  </si>
  <si>
    <t>=IFERROR(K1116/F1116,"")</t>
  </si>
  <si>
    <t>=IF($P$7="EUR",(K1116*1.8)/F1116,(K1116*1.8)/F1116)</t>
  </si>
  <si>
    <t>=IF(VLOOKUP(B1116,Product_Group_Discounts,3,FALSE)="",'New Quote Discounts'!$D$7,VLOOKUP(B1116,Product_Group_Discounts,3,FALSE))</t>
  </si>
  <si>
    <t>5012568262153</t>
  </si>
  <si>
    <t>=IF($J$7="GBP",K1116,IF($J$7="EUR",L1116,M1116))</t>
  </si>
  <si>
    <t>=(K1116-J1116)/K1116</t>
  </si>
  <si>
    <t>=IFERROR(IF('Price List'!$E$3="QUOTE",K1117-(K1117*Q1117),K1117-(K1117*L1117)-(K1117*Q1117)),"")</t>
  </si>
  <si>
    <t>=IF($K$7="GBP",NL("First","Sales Price","Unit Price","Item No.","@@"&amp;$G1117,"Ending Date","@@","Sales Type","All Customers","Currency Code","@@"),IF($K$7="EUR",NL("First","Sales Price","Unit Price","Item No.","@@"&amp;$G1117,"Ending Date","@@","Sales Type","All Customers","Currency Code","@@")*'New Quote Discounts'!$K$3,NL("First","Sales Price","Unit Price","Item No.","@@"&amp;$G1117,"Ending Date","@@","Sales Type","All Customers","Currency Code","@@")*'New Quote Discounts'!$K$4))</t>
  </si>
  <si>
    <t>=IFERROR(IF(NL("First","Sales Line Discount","Line Discount %","Code","@@"&amp;$G1117,"Sales Type","Customer","Sales Code",$C$3)="",M1117,NL("First","Sales Line Discount","Line Discount %","Code","@@"&amp;$G1117,"Sales Type","Customer","Sales Code",$C$3)/100),0)</t>
  </si>
  <si>
    <t>=IFERROR(NL("First","Sales Line Discount","Line Discount %","Code","@@"&amp;$B1117,"Sales Type","Customer","Sales Code",$C$3,"Type","Item Discount Group")/100,$N1117)</t>
  </si>
  <si>
    <t>=IFERROR(K1117/F1117,"")</t>
  </si>
  <si>
    <t>=IF($P$7="EUR",(K1117*1.8)/F1117,(K1117*1.8)/F1117)</t>
  </si>
  <si>
    <t>=IF(VLOOKUP(B1117,Product_Group_Discounts,3,FALSE)="",'New Quote Discounts'!$D$7,VLOOKUP(B1117,Product_Group_Discounts,3,FALSE))</t>
  </si>
  <si>
    <t>5012568262160</t>
  </si>
  <si>
    <t>=IF($J$7="GBP",K1117,IF($J$7="EUR",L1117,M1117))</t>
  </si>
  <si>
    <t>=(K1117-J1117)/K1117</t>
  </si>
  <si>
    <t>=IFERROR(IF('Price List'!$E$3="QUOTE",K1118-(K1118*Q1118),K1118-(K1118*L1118)-(K1118*Q1118)),"")</t>
  </si>
  <si>
    <t>=IF($K$7="GBP",NL("First","Sales Price","Unit Price","Item No.","@@"&amp;$G1118,"Ending Date","@@","Sales Type","All Customers","Currency Code","@@"),IF($K$7="EUR",NL("First","Sales Price","Unit Price","Item No.","@@"&amp;$G1118,"Ending Date","@@","Sales Type","All Customers","Currency Code","@@")*'New Quote Discounts'!$K$3,NL("First","Sales Price","Unit Price","Item No.","@@"&amp;$G1118,"Ending Date","@@","Sales Type","All Customers","Currency Code","@@")*'New Quote Discounts'!$K$4))</t>
  </si>
  <si>
    <t>=IFERROR(IF(NL("First","Sales Line Discount","Line Discount %","Code","@@"&amp;$G1118,"Sales Type","Customer","Sales Code",$C$3)="",M1118,NL("First","Sales Line Discount","Line Discount %","Code","@@"&amp;$G1118,"Sales Type","Customer","Sales Code",$C$3)/100),0)</t>
  </si>
  <si>
    <t>=IFERROR(NL("First","Sales Line Discount","Line Discount %","Code","@@"&amp;$B1118,"Sales Type","Customer","Sales Code",$C$3,"Type","Item Discount Group")/100,$N1118)</t>
  </si>
  <si>
    <t>=IFERROR(K1118/F1118,"")</t>
  </si>
  <si>
    <t>=IF($P$7="EUR",(K1118*1.8)/F1118,(K1118*1.8)/F1118)</t>
  </si>
  <si>
    <t>=IF(VLOOKUP(B1118,Product_Group_Discounts,3,FALSE)="",'New Quote Discounts'!$D$7,VLOOKUP(B1118,Product_Group_Discounts,3,FALSE))</t>
  </si>
  <si>
    <t>5012568262221</t>
  </si>
  <si>
    <t>=IF($J$7="GBP",K1118,IF($J$7="EUR",L1118,M1118))</t>
  </si>
  <si>
    <t>=(K1118-J1118)/K1118</t>
  </si>
  <si>
    <t>=IFERROR(IF('Price List'!$E$3="QUOTE",K1119-(K1119*Q1119),K1119-(K1119*L1119)-(K1119*Q1119)),"")</t>
  </si>
  <si>
    <t>=IF($K$7="GBP",NL("First","Sales Price","Unit Price","Item No.","@@"&amp;$G1119,"Ending Date","@@","Sales Type","All Customers","Currency Code","@@"),IF($K$7="EUR",NL("First","Sales Price","Unit Price","Item No.","@@"&amp;$G1119,"Ending Date","@@","Sales Type","All Customers","Currency Code","@@")*'New Quote Discounts'!$K$3,NL("First","Sales Price","Unit Price","Item No.","@@"&amp;$G1119,"Ending Date","@@","Sales Type","All Customers","Currency Code","@@")*'New Quote Discounts'!$K$4))</t>
  </si>
  <si>
    <t>=IFERROR(IF(NL("First","Sales Line Discount","Line Discount %","Code","@@"&amp;$G1119,"Sales Type","Customer","Sales Code",$C$3)="",M1119,NL("First","Sales Line Discount","Line Discount %","Code","@@"&amp;$G1119,"Sales Type","Customer","Sales Code",$C$3)/100),0)</t>
  </si>
  <si>
    <t>=IFERROR(NL("First","Sales Line Discount","Line Discount %","Code","@@"&amp;$B1119,"Sales Type","Customer","Sales Code",$C$3,"Type","Item Discount Group")/100,$N1119)</t>
  </si>
  <si>
    <t>=IFERROR(K1119/F1119,"")</t>
  </si>
  <si>
    <t>=IF($P$7="EUR",(K1119*1.8)/F1119,(K1119*1.8)/F1119)</t>
  </si>
  <si>
    <t>=IF(VLOOKUP(B1119,Product_Group_Discounts,3,FALSE)="",'New Quote Discounts'!$D$7,VLOOKUP(B1119,Product_Group_Discounts,3,FALSE))</t>
  </si>
  <si>
    <t>5012568262238</t>
  </si>
  <si>
    <t>=IF($J$7="GBP",K1119,IF($J$7="EUR",L1119,M1119))</t>
  </si>
  <si>
    <t>=(K1119-J1119)/K1119</t>
  </si>
  <si>
    <t>=IFERROR(IF('Price List'!$E$3="QUOTE",K1120-(K1120*Q1120),K1120-(K1120*L1120)-(K1120*Q1120)),"")</t>
  </si>
  <si>
    <t>=IF($K$7="GBP",NL("First","Sales Price","Unit Price","Item No.","@@"&amp;$G1120,"Ending Date","@@","Sales Type","All Customers","Currency Code","@@"),IF($K$7="EUR",NL("First","Sales Price","Unit Price","Item No.","@@"&amp;$G1120,"Ending Date","@@","Sales Type","All Customers","Currency Code","@@")*'New Quote Discounts'!$K$3,NL("First","Sales Price","Unit Price","Item No.","@@"&amp;$G1120,"Ending Date","@@","Sales Type","All Customers","Currency Code","@@")*'New Quote Discounts'!$K$4))</t>
  </si>
  <si>
    <t>=IFERROR(IF(NL("First","Sales Line Discount","Line Discount %","Code","@@"&amp;$G1120,"Sales Type","Customer","Sales Code",$C$3)="",M1120,NL("First","Sales Line Discount","Line Discount %","Code","@@"&amp;$G1120,"Sales Type","Customer","Sales Code",$C$3)/100),0)</t>
  </si>
  <si>
    <t>=IFERROR(NL("First","Sales Line Discount","Line Discount %","Code","@@"&amp;$B1120,"Sales Type","Customer","Sales Code",$C$3,"Type","Item Discount Group")/100,$N1120)</t>
  </si>
  <si>
    <t>=IFERROR(K1120/F1120,"")</t>
  </si>
  <si>
    <t>=IF($P$7="EUR",(K1120*1.8)/F1120,(K1120*1.8)/F1120)</t>
  </si>
  <si>
    <t>=IF(VLOOKUP(B1120,Product_Group_Discounts,3,FALSE)="",'New Quote Discounts'!$D$7,VLOOKUP(B1120,Product_Group_Discounts,3,FALSE))</t>
  </si>
  <si>
    <t>5012568263877</t>
  </si>
  <si>
    <t>=IF($J$7="GBP",K1120,IF($J$7="EUR",L1120,M1120))</t>
  </si>
  <si>
    <t>=(K1120-J1120)/K1120</t>
  </si>
  <si>
    <t>=IFERROR(IF('Price List'!$E$3="QUOTE",K1121-(K1121*Q1121),K1121-(K1121*L1121)-(K1121*Q1121)),"")</t>
  </si>
  <si>
    <t>=IF($K$7="GBP",NL("First","Sales Price","Unit Price","Item No.","@@"&amp;$G1121,"Ending Date","@@","Sales Type","All Customers","Currency Code","@@"),IF($K$7="EUR",NL("First","Sales Price","Unit Price","Item No.","@@"&amp;$G1121,"Ending Date","@@","Sales Type","All Customers","Currency Code","@@")*'New Quote Discounts'!$K$3,NL("First","Sales Price","Unit Price","Item No.","@@"&amp;$G1121,"Ending Date","@@","Sales Type","All Customers","Currency Code","@@")*'New Quote Discounts'!$K$4))</t>
  </si>
  <si>
    <t>=IFERROR(IF(NL("First","Sales Line Discount","Line Discount %","Code","@@"&amp;$G1121,"Sales Type","Customer","Sales Code",$C$3)="",M1121,NL("First","Sales Line Discount","Line Discount %","Code","@@"&amp;$G1121,"Sales Type","Customer","Sales Code",$C$3)/100),0)</t>
  </si>
  <si>
    <t>=IFERROR(NL("First","Sales Line Discount","Line Discount %","Code","@@"&amp;$B1121,"Sales Type","Customer","Sales Code",$C$3,"Type","Item Discount Group")/100,$N1121)</t>
  </si>
  <si>
    <t>=IFERROR(K1121/F1121,"")</t>
  </si>
  <si>
    <t>=IF($P$7="EUR",(K1121*1.8)/F1121,(K1121*1.8)/F1121)</t>
  </si>
  <si>
    <t>=IF(VLOOKUP(B1121,Product_Group_Discounts,3,FALSE)="",'New Quote Discounts'!$D$7,VLOOKUP(B1121,Product_Group_Discounts,3,FALSE))</t>
  </si>
  <si>
    <t>5012568263884</t>
  </si>
  <si>
    <t>=IF($J$7="GBP",K1121,IF($J$7="EUR",L1121,M1121))</t>
  </si>
  <si>
    <t>=(K1121-J1121)/K1121</t>
  </si>
  <si>
    <t>=IFERROR(IF('Price List'!$E$3="QUOTE",K1122-(K1122*Q1122),K1122-(K1122*L1122)-(K1122*Q1122)),"")</t>
  </si>
  <si>
    <t>=IF($K$7="GBP",NL("First","Sales Price","Unit Price","Item No.","@@"&amp;$G1122,"Ending Date","@@","Sales Type","All Customers","Currency Code","@@"),IF($K$7="EUR",NL("First","Sales Price","Unit Price","Item No.","@@"&amp;$G1122,"Ending Date","@@","Sales Type","All Customers","Currency Code","@@")*'New Quote Discounts'!$K$3,NL("First","Sales Price","Unit Price","Item No.","@@"&amp;$G1122,"Ending Date","@@","Sales Type","All Customers","Currency Code","@@")*'New Quote Discounts'!$K$4))</t>
  </si>
  <si>
    <t>=IFERROR(IF(NL("First","Sales Line Discount","Line Discount %","Code","@@"&amp;$G1122,"Sales Type","Customer","Sales Code",$C$3)="",M1122,NL("First","Sales Line Discount","Line Discount %","Code","@@"&amp;$G1122,"Sales Type","Customer","Sales Code",$C$3)/100),0)</t>
  </si>
  <si>
    <t>=IFERROR(NL("First","Sales Line Discount","Line Discount %","Code","@@"&amp;$B1122,"Sales Type","Customer","Sales Code",$C$3,"Type","Item Discount Group")/100,$N1122)</t>
  </si>
  <si>
    <t>=IFERROR(K1122/F1122,"")</t>
  </si>
  <si>
    <t>=IF($P$7="EUR",(K1122*1.8)/F1122,(K1122*1.8)/F1122)</t>
  </si>
  <si>
    <t>=IF(VLOOKUP(B1122,Product_Group_Discounts,3,FALSE)="",'New Quote Discounts'!$D$7,VLOOKUP(B1122,Product_Group_Discounts,3,FALSE))</t>
  </si>
  <si>
    <t>5012568262016</t>
  </si>
  <si>
    <t>=IF($J$7="GBP",K1122,IF($J$7="EUR",L1122,M1122))</t>
  </si>
  <si>
    <t>=(K1122-J1122)/K1122</t>
  </si>
  <si>
    <t>=IFERROR(IF('Price List'!$E$3="QUOTE",K1123-(K1123*Q1123),K1123-(K1123*L1123)-(K1123*Q1123)),"")</t>
  </si>
  <si>
    <t>=IF($K$7="GBP",NL("First","Sales Price","Unit Price","Item No.","@@"&amp;$G1123,"Ending Date","@@","Sales Type","All Customers","Currency Code","@@"),IF($K$7="EUR",NL("First","Sales Price","Unit Price","Item No.","@@"&amp;$G1123,"Ending Date","@@","Sales Type","All Customers","Currency Code","@@")*'New Quote Discounts'!$K$3,NL("First","Sales Price","Unit Price","Item No.","@@"&amp;$G1123,"Ending Date","@@","Sales Type","All Customers","Currency Code","@@")*'New Quote Discounts'!$K$4))</t>
  </si>
  <si>
    <t>=IFERROR(IF(NL("First","Sales Line Discount","Line Discount %","Code","@@"&amp;$G1123,"Sales Type","Customer","Sales Code",$C$3)="",M1123,NL("First","Sales Line Discount","Line Discount %","Code","@@"&amp;$G1123,"Sales Type","Customer","Sales Code",$C$3)/100),0)</t>
  </si>
  <si>
    <t>=IFERROR(NL("First","Sales Line Discount","Line Discount %","Code","@@"&amp;$B1123,"Sales Type","Customer","Sales Code",$C$3,"Type","Item Discount Group")/100,$N1123)</t>
  </si>
  <si>
    <t>=IFERROR(K1123/F1123,"")</t>
  </si>
  <si>
    <t>=IF($P$7="EUR",(K1123*1.8)/F1123,(K1123*1.8)/F1123)</t>
  </si>
  <si>
    <t>=IF(VLOOKUP(B1123,Product_Group_Discounts,3,FALSE)="",'New Quote Discounts'!$D$7,VLOOKUP(B1123,Product_Group_Discounts,3,FALSE))</t>
  </si>
  <si>
    <t>5012568262023</t>
  </si>
  <si>
    <t>=IF($J$7="GBP",K1123,IF($J$7="EUR",L1123,M1123))</t>
  </si>
  <si>
    <t>=(K1123-J1123)/K1123</t>
  </si>
  <si>
    <t>=IFERROR(IF('Price List'!$E$3="QUOTE",K1124-(K1124*Q1124),K1124-(K1124*L1124)-(K1124*Q1124)),"")</t>
  </si>
  <si>
    <t>=IF($K$7="GBP",NL("First","Sales Price","Unit Price","Item No.","@@"&amp;$G1124,"Ending Date","@@","Sales Type","All Customers","Currency Code","@@"),IF($K$7="EUR",NL("First","Sales Price","Unit Price","Item No.","@@"&amp;$G1124,"Ending Date","@@","Sales Type","All Customers","Currency Code","@@")*'New Quote Discounts'!$K$3,NL("First","Sales Price","Unit Price","Item No.","@@"&amp;$G1124,"Ending Date","@@","Sales Type","All Customers","Currency Code","@@")*'New Quote Discounts'!$K$4))</t>
  </si>
  <si>
    <t>=IFERROR(IF(NL("First","Sales Line Discount","Line Discount %","Code","@@"&amp;$G1124,"Sales Type","Customer","Sales Code",$C$3)="",M1124,NL("First","Sales Line Discount","Line Discount %","Code","@@"&amp;$G1124,"Sales Type","Customer","Sales Code",$C$3)/100),0)</t>
  </si>
  <si>
    <t>=IFERROR(NL("First","Sales Line Discount","Line Discount %","Code","@@"&amp;$B1124,"Sales Type","Customer","Sales Code",$C$3,"Type","Item Discount Group")/100,$N1124)</t>
  </si>
  <si>
    <t>=IFERROR(K1124/F1124,"")</t>
  </si>
  <si>
    <t>=IF($P$7="EUR",(K1124*1.8)/F1124,(K1124*1.8)/F1124)</t>
  </si>
  <si>
    <t>=IF(VLOOKUP(B1124,Product_Group_Discounts,3,FALSE)="",'New Quote Discounts'!$D$7,VLOOKUP(B1124,Product_Group_Discounts,3,FALSE))</t>
  </si>
  <si>
    <t>5012568262573</t>
  </si>
  <si>
    <t>=IF($J$7="GBP",K1124,IF($J$7="EUR",L1124,M1124))</t>
  </si>
  <si>
    <t>=(K1124-J1124)/K1124</t>
  </si>
  <si>
    <t>=IFERROR(IF('Price List'!$E$3="QUOTE",K1125-(K1125*Q1125),K1125-(K1125*L1125)-(K1125*Q1125)),"")</t>
  </si>
  <si>
    <t>=IF($K$7="GBP",NL("First","Sales Price","Unit Price","Item No.","@@"&amp;$G1125,"Ending Date","@@","Sales Type","All Customers","Currency Code","@@"),IF($K$7="EUR",NL("First","Sales Price","Unit Price","Item No.","@@"&amp;$G1125,"Ending Date","@@","Sales Type","All Customers","Currency Code","@@")*'New Quote Discounts'!$K$3,NL("First","Sales Price","Unit Price","Item No.","@@"&amp;$G1125,"Ending Date","@@","Sales Type","All Customers","Currency Code","@@")*'New Quote Discounts'!$K$4))</t>
  </si>
  <si>
    <t>=IFERROR(IF(NL("First","Sales Line Discount","Line Discount %","Code","@@"&amp;$G1125,"Sales Type","Customer","Sales Code",$C$3)="",M1125,NL("First","Sales Line Discount","Line Discount %","Code","@@"&amp;$G1125,"Sales Type","Customer","Sales Code",$C$3)/100),0)</t>
  </si>
  <si>
    <t>=IFERROR(NL("First","Sales Line Discount","Line Discount %","Code","@@"&amp;$B1125,"Sales Type","Customer","Sales Code",$C$3,"Type","Item Discount Group")/100,$N1125)</t>
  </si>
  <si>
    <t>=IFERROR(K1125/F1125,"")</t>
  </si>
  <si>
    <t>=IF($P$7="EUR",(K1125*1.8)/F1125,(K1125*1.8)/F1125)</t>
  </si>
  <si>
    <t>=IF(VLOOKUP(B1125,Product_Group_Discounts,3,FALSE)="",'New Quote Discounts'!$D$7,VLOOKUP(B1125,Product_Group_Discounts,3,FALSE))</t>
  </si>
  <si>
    <t>5012568262580</t>
  </si>
  <si>
    <t>=IF($J$7="GBP",K1125,IF($J$7="EUR",L1125,M1125))</t>
  </si>
  <si>
    <t>=(K1125-J1125)/K1125</t>
  </si>
  <si>
    <t>=IFERROR(IF('Price List'!$E$3="QUOTE",K1126-(K1126*Q1126),K1126-(K1126*L1126)-(K1126*Q1126)),"")</t>
  </si>
  <si>
    <t>=IF($K$7="GBP",NL("First","Sales Price","Unit Price","Item No.","@@"&amp;$G1126,"Ending Date","@@","Sales Type","All Customers","Currency Code","@@"),IF($K$7="EUR",NL("First","Sales Price","Unit Price","Item No.","@@"&amp;$G1126,"Ending Date","@@","Sales Type","All Customers","Currency Code","@@")*'New Quote Discounts'!$K$3,NL("First","Sales Price","Unit Price","Item No.","@@"&amp;$G1126,"Ending Date","@@","Sales Type","All Customers","Currency Code","@@")*'New Quote Discounts'!$K$4))</t>
  </si>
  <si>
    <t>=IFERROR(IF(NL("First","Sales Line Discount","Line Discount %","Code","@@"&amp;$G1126,"Sales Type","Customer","Sales Code",$C$3)="",M1126,NL("First","Sales Line Discount","Line Discount %","Code","@@"&amp;$G1126,"Sales Type","Customer","Sales Code",$C$3)/100),0)</t>
  </si>
  <si>
    <t>=IFERROR(NL("First","Sales Line Discount","Line Discount %","Code","@@"&amp;$B1126,"Sales Type","Customer","Sales Code",$C$3,"Type","Item Discount Group")/100,$N1126)</t>
  </si>
  <si>
    <t>=IFERROR(K1126/F1126,"")</t>
  </si>
  <si>
    <t>=IF($P$7="EUR",(K1126*1.8)/F1126,(K1126*1.8)/F1126)</t>
  </si>
  <si>
    <t>=IF(VLOOKUP(B1126,Product_Group_Discounts,3,FALSE)="",'New Quote Discounts'!$D$7,VLOOKUP(B1126,Product_Group_Discounts,3,FALSE))</t>
  </si>
  <si>
    <t>5012568262436</t>
  </si>
  <si>
    <t>=IF($J$7="GBP",K1126,IF($J$7="EUR",L1126,M1126))</t>
  </si>
  <si>
    <t>=(K1126-J1126)/K1126</t>
  </si>
  <si>
    <t>=IFERROR(IF('Price List'!$E$3="QUOTE",K1127-(K1127*Q1127),K1127-(K1127*L1127)-(K1127*Q1127)),"")</t>
  </si>
  <si>
    <t>=IF($K$7="GBP",NL("First","Sales Price","Unit Price","Item No.","@@"&amp;$G1127,"Ending Date","@@","Sales Type","All Customers","Currency Code","@@"),IF($K$7="EUR",NL("First","Sales Price","Unit Price","Item No.","@@"&amp;$G1127,"Ending Date","@@","Sales Type","All Customers","Currency Code","@@")*'New Quote Discounts'!$K$3,NL("First","Sales Price","Unit Price","Item No.","@@"&amp;$G1127,"Ending Date","@@","Sales Type","All Customers","Currency Code","@@")*'New Quote Discounts'!$K$4))</t>
  </si>
  <si>
    <t>=IFERROR(IF(NL("First","Sales Line Discount","Line Discount %","Code","@@"&amp;$G1127,"Sales Type","Customer","Sales Code",$C$3)="",M1127,NL("First","Sales Line Discount","Line Discount %","Code","@@"&amp;$G1127,"Sales Type","Customer","Sales Code",$C$3)/100),0)</t>
  </si>
  <si>
    <t>=IFERROR(NL("First","Sales Line Discount","Line Discount %","Code","@@"&amp;$B1127,"Sales Type","Customer","Sales Code",$C$3,"Type","Item Discount Group")/100,$N1127)</t>
  </si>
  <si>
    <t>=IFERROR(K1127/F1127,"")</t>
  </si>
  <si>
    <t>=IF($P$7="EUR",(K1127*1.8)/F1127,(K1127*1.8)/F1127)</t>
  </si>
  <si>
    <t>=IF(VLOOKUP(B1127,Product_Group_Discounts,3,FALSE)="",'New Quote Discounts'!$D$7,VLOOKUP(B1127,Product_Group_Discounts,3,FALSE))</t>
  </si>
  <si>
    <t>5012568262443</t>
  </si>
  <si>
    <t>=IF($J$7="GBP",K1127,IF($J$7="EUR",L1127,M1127))</t>
  </si>
  <si>
    <t>=(K1127-J1127)/K1127</t>
  </si>
  <si>
    <t>=IFERROR(IF('Price List'!$E$3="QUOTE",K1128-(K1128*Q1128),K1128-(K1128*L1128)-(K1128*Q1128)),"")</t>
  </si>
  <si>
    <t>=IF($K$7="GBP",NL("First","Sales Price","Unit Price","Item No.","@@"&amp;$G1128,"Ending Date","@@","Sales Type","All Customers","Currency Code","@@"),IF($K$7="EUR",NL("First","Sales Price","Unit Price","Item No.","@@"&amp;$G1128,"Ending Date","@@","Sales Type","All Customers","Currency Code","@@")*'New Quote Discounts'!$K$3,NL("First","Sales Price","Unit Price","Item No.","@@"&amp;$G1128,"Ending Date","@@","Sales Type","All Customers","Currency Code","@@")*'New Quote Discounts'!$K$4))</t>
  </si>
  <si>
    <t>=IFERROR(IF(NL("First","Sales Line Discount","Line Discount %","Code","@@"&amp;$G1128,"Sales Type","Customer","Sales Code",$C$3)="",M1128,NL("First","Sales Line Discount","Line Discount %","Code","@@"&amp;$G1128,"Sales Type","Customer","Sales Code",$C$3)/100),0)</t>
  </si>
  <si>
    <t>=IFERROR(NL("First","Sales Line Discount","Line Discount %","Code","@@"&amp;$B1128,"Sales Type","Customer","Sales Code",$C$3,"Type","Item Discount Group")/100,$N1128)</t>
  </si>
  <si>
    <t>=IFERROR(K1128/F1128,"")</t>
  </si>
  <si>
    <t>=IF($P$7="EUR",(K1128*1.8)/F1128,(K1128*1.8)/F1128)</t>
  </si>
  <si>
    <t>=IF(VLOOKUP(B1128,Product_Group_Discounts,3,FALSE)="",'New Quote Discounts'!$D$7,VLOOKUP(B1128,Product_Group_Discounts,3,FALSE))</t>
  </si>
  <si>
    <t>5012568262641</t>
  </si>
  <si>
    <t>=IF($J$7="GBP",K1128,IF($J$7="EUR",L1128,M1128))</t>
  </si>
  <si>
    <t>=(K1128-J1128)/K1128</t>
  </si>
  <si>
    <t>=IFERROR(IF('Price List'!$E$3="QUOTE",K1129-(K1129*Q1129),K1129-(K1129*L1129)-(K1129*Q1129)),"")</t>
  </si>
  <si>
    <t>=IF($K$7="GBP",NL("First","Sales Price","Unit Price","Item No.","@@"&amp;$G1129,"Ending Date","@@","Sales Type","All Customers","Currency Code","@@"),IF($K$7="EUR",NL("First","Sales Price","Unit Price","Item No.","@@"&amp;$G1129,"Ending Date","@@","Sales Type","All Customers","Currency Code","@@")*'New Quote Discounts'!$K$3,NL("First","Sales Price","Unit Price","Item No.","@@"&amp;$G1129,"Ending Date","@@","Sales Type","All Customers","Currency Code","@@")*'New Quote Discounts'!$K$4))</t>
  </si>
  <si>
    <t>=IFERROR(IF(NL("First","Sales Line Discount","Line Discount %","Code","@@"&amp;$G1129,"Sales Type","Customer","Sales Code",$C$3)="",M1129,NL("First","Sales Line Discount","Line Discount %","Code","@@"&amp;$G1129,"Sales Type","Customer","Sales Code",$C$3)/100),0)</t>
  </si>
  <si>
    <t>=IFERROR(NL("First","Sales Line Discount","Line Discount %","Code","@@"&amp;$B1129,"Sales Type","Customer","Sales Code",$C$3,"Type","Item Discount Group")/100,$N1129)</t>
  </si>
  <si>
    <t>=IFERROR(K1129/F1129,"")</t>
  </si>
  <si>
    <t>=IF($P$7="EUR",(K1129*1.8)/F1129,(K1129*1.8)/F1129)</t>
  </si>
  <si>
    <t>=IF(VLOOKUP(B1129,Product_Group_Discounts,3,FALSE)="",'New Quote Discounts'!$D$7,VLOOKUP(B1129,Product_Group_Discounts,3,FALSE))</t>
  </si>
  <si>
    <t>5012568262658</t>
  </si>
  <si>
    <t>=IF($J$7="GBP",K1129,IF($J$7="EUR",L1129,M1129))</t>
  </si>
  <si>
    <t>=(K1129-J1129)/K1129</t>
  </si>
  <si>
    <t>=IFERROR(IF('Price List'!$E$3="QUOTE",K1130-(K1130*Q1130),K1130-(K1130*L1130)-(K1130*Q1130)),"")</t>
  </si>
  <si>
    <t>=IF($K$7="GBP",NL("First","Sales Price","Unit Price","Item No.","@@"&amp;$G1130,"Ending Date","@@","Sales Type","All Customers","Currency Code","@@"),IF($K$7="EUR",NL("First","Sales Price","Unit Price","Item No.","@@"&amp;$G1130,"Ending Date","@@","Sales Type","All Customers","Currency Code","@@")*'New Quote Discounts'!$K$3,NL("First","Sales Price","Unit Price","Item No.","@@"&amp;$G1130,"Ending Date","@@","Sales Type","All Customers","Currency Code","@@")*'New Quote Discounts'!$K$4))</t>
  </si>
  <si>
    <t>=IFERROR(IF(NL("First","Sales Line Discount","Line Discount %","Code","@@"&amp;$G1130,"Sales Type","Customer","Sales Code",$C$3)="",M1130,NL("First","Sales Line Discount","Line Discount %","Code","@@"&amp;$G1130,"Sales Type","Customer","Sales Code",$C$3)/100),0)</t>
  </si>
  <si>
    <t>=IFERROR(NL("First","Sales Line Discount","Line Discount %","Code","@@"&amp;$B1130,"Sales Type","Customer","Sales Code",$C$3,"Type","Item Discount Group")/100,$N1130)</t>
  </si>
  <si>
    <t>=IFERROR(K1130/F1130,"")</t>
  </si>
  <si>
    <t>=IF($P$7="EUR",(K1130*1.8)/F1130,(K1130*1.8)/F1130)</t>
  </si>
  <si>
    <t>=IF(VLOOKUP(B1130,Product_Group_Discounts,3,FALSE)="",'New Quote Discounts'!$D$7,VLOOKUP(B1130,Product_Group_Discounts,3,FALSE))</t>
  </si>
  <si>
    <t>5012568262719</t>
  </si>
  <si>
    <t>=IF($J$7="GBP",K1130,IF($J$7="EUR",L1130,M1130))</t>
  </si>
  <si>
    <t>=(K1130-J1130)/K1130</t>
  </si>
  <si>
    <t>=IFERROR(IF('Price List'!$E$3="QUOTE",K1131-(K1131*Q1131),K1131-(K1131*L1131)-(K1131*Q1131)),"")</t>
  </si>
  <si>
    <t>=IF($K$7="GBP",NL("First","Sales Price","Unit Price","Item No.","@@"&amp;$G1131,"Ending Date","@@","Sales Type","All Customers","Currency Code","@@"),IF($K$7="EUR",NL("First","Sales Price","Unit Price","Item No.","@@"&amp;$G1131,"Ending Date","@@","Sales Type","All Customers","Currency Code","@@")*'New Quote Discounts'!$K$3,NL("First","Sales Price","Unit Price","Item No.","@@"&amp;$G1131,"Ending Date","@@","Sales Type","All Customers","Currency Code","@@")*'New Quote Discounts'!$K$4))</t>
  </si>
  <si>
    <t>=IFERROR(IF(NL("First","Sales Line Discount","Line Discount %","Code","@@"&amp;$G1131,"Sales Type","Customer","Sales Code",$C$3)="",M1131,NL("First","Sales Line Discount","Line Discount %","Code","@@"&amp;$G1131,"Sales Type","Customer","Sales Code",$C$3)/100),0)</t>
  </si>
  <si>
    <t>=IFERROR(NL("First","Sales Line Discount","Line Discount %","Code","@@"&amp;$B1131,"Sales Type","Customer","Sales Code",$C$3,"Type","Item Discount Group")/100,$N1131)</t>
  </si>
  <si>
    <t>=IFERROR(K1131/F1131,"")</t>
  </si>
  <si>
    <t>=IF($P$7="EUR",(K1131*1.8)/F1131,(K1131*1.8)/F1131)</t>
  </si>
  <si>
    <t>=IF(VLOOKUP(B1131,Product_Group_Discounts,3,FALSE)="",'New Quote Discounts'!$D$7,VLOOKUP(B1131,Product_Group_Discounts,3,FALSE))</t>
  </si>
  <si>
    <t>5012568262726</t>
  </si>
  <si>
    <t>=IF($J$7="GBP",K1131,IF($J$7="EUR",L1131,M1131))</t>
  </si>
  <si>
    <t>=(K1131-J1131)/K1131</t>
  </si>
  <si>
    <t>=IFERROR(IF('Price List'!$E$3="QUOTE",K1132-(K1132*Q1132),K1132-(K1132*L1132)-(K1132*Q1132)),"")</t>
  </si>
  <si>
    <t>=IF($K$7="GBP",NL("First","Sales Price","Unit Price","Item No.","@@"&amp;$G1132,"Ending Date","@@","Sales Type","All Customers","Currency Code","@@"),IF($K$7="EUR",NL("First","Sales Price","Unit Price","Item No.","@@"&amp;$G1132,"Ending Date","@@","Sales Type","All Customers","Currency Code","@@")*'New Quote Discounts'!$K$3,NL("First","Sales Price","Unit Price","Item No.","@@"&amp;$G1132,"Ending Date","@@","Sales Type","All Customers","Currency Code","@@")*'New Quote Discounts'!$K$4))</t>
  </si>
  <si>
    <t>=IFERROR(IF(NL("First","Sales Line Discount","Line Discount %","Code","@@"&amp;$G1132,"Sales Type","Customer","Sales Code",$C$3)="",M1132,NL("First","Sales Line Discount","Line Discount %","Code","@@"&amp;$G1132,"Sales Type","Customer","Sales Code",$C$3)/100),0)</t>
  </si>
  <si>
    <t>=IFERROR(NL("First","Sales Line Discount","Line Discount %","Code","@@"&amp;$B1132,"Sales Type","Customer","Sales Code",$C$3,"Type","Item Discount Group")/100,$N1132)</t>
  </si>
  <si>
    <t>=IFERROR(K1132/F1132,"")</t>
  </si>
  <si>
    <t>=IF($P$7="EUR",(K1132*1.8)/F1132,(K1132*1.8)/F1132)</t>
  </si>
  <si>
    <t>=IF(VLOOKUP(B1132,Product_Group_Discounts,3,FALSE)="",'New Quote Discounts'!$D$7,VLOOKUP(B1132,Product_Group_Discounts,3,FALSE))</t>
  </si>
  <si>
    <t>5012568262368</t>
  </si>
  <si>
    <t>=IF($J$7="GBP",K1132,IF($J$7="EUR",L1132,M1132))</t>
  </si>
  <si>
    <t>=(K1132-J1132)/K1132</t>
  </si>
  <si>
    <t>=IFERROR(IF('Price List'!$E$3="QUOTE",K1133-(K1133*Q1133),K1133-(K1133*L1133)-(K1133*Q1133)),"")</t>
  </si>
  <si>
    <t>=IF($K$7="GBP",NL("First","Sales Price","Unit Price","Item No.","@@"&amp;$G1133,"Ending Date","@@","Sales Type","All Customers","Currency Code","@@"),IF($K$7="EUR",NL("First","Sales Price","Unit Price","Item No.","@@"&amp;$G1133,"Ending Date","@@","Sales Type","All Customers","Currency Code","@@")*'New Quote Discounts'!$K$3,NL("First","Sales Price","Unit Price","Item No.","@@"&amp;$G1133,"Ending Date","@@","Sales Type","All Customers","Currency Code","@@")*'New Quote Discounts'!$K$4))</t>
  </si>
  <si>
    <t>=IFERROR(IF(NL("First","Sales Line Discount","Line Discount %","Code","@@"&amp;$G1133,"Sales Type","Customer","Sales Code",$C$3)="",M1133,NL("First","Sales Line Discount","Line Discount %","Code","@@"&amp;$G1133,"Sales Type","Customer","Sales Code",$C$3)/100),0)</t>
  </si>
  <si>
    <t>=IFERROR(NL("First","Sales Line Discount","Line Discount %","Code","@@"&amp;$B1133,"Sales Type","Customer","Sales Code",$C$3,"Type","Item Discount Group")/100,$N1133)</t>
  </si>
  <si>
    <t>=IFERROR(K1133/F1133,"")</t>
  </si>
  <si>
    <t>=IF($P$7="EUR",(K1133*1.8)/F1133,(K1133*1.8)/F1133)</t>
  </si>
  <si>
    <t>=IF(VLOOKUP(B1133,Product_Group_Discounts,3,FALSE)="",'New Quote Discounts'!$D$7,VLOOKUP(B1133,Product_Group_Discounts,3,FALSE))</t>
  </si>
  <si>
    <t>5012568262375</t>
  </si>
  <si>
    <t>=IF($J$7="GBP",K1133,IF($J$7="EUR",L1133,M1133))</t>
  </si>
  <si>
    <t>=(K1133-J1133)/K1133</t>
  </si>
  <si>
    <t>=IFERROR(IF('Price List'!$E$3="QUOTE",K1134-(K1134*Q1134),K1134-(K1134*L1134)-(K1134*Q1134)),"")</t>
  </si>
  <si>
    <t>=IF($K$7="GBP",NL("First","Sales Price","Unit Price","Item No.","@@"&amp;$G1134,"Ending Date","@@","Sales Type","All Customers","Currency Code","@@"),IF($K$7="EUR",NL("First","Sales Price","Unit Price","Item No.","@@"&amp;$G1134,"Ending Date","@@","Sales Type","All Customers","Currency Code","@@")*'New Quote Discounts'!$K$3,NL("First","Sales Price","Unit Price","Item No.","@@"&amp;$G1134,"Ending Date","@@","Sales Type","All Customers","Currency Code","@@")*'New Quote Discounts'!$K$4))</t>
  </si>
  <si>
    <t>=IFERROR(IF(NL("First","Sales Line Discount","Line Discount %","Code","@@"&amp;$G1134,"Sales Type","Customer","Sales Code",$C$3)="",M1134,NL("First","Sales Line Discount","Line Discount %","Code","@@"&amp;$G1134,"Sales Type","Customer","Sales Code",$C$3)/100),0)</t>
  </si>
  <si>
    <t>=IFERROR(NL("First","Sales Line Discount","Line Discount %","Code","@@"&amp;$B1134,"Sales Type","Customer","Sales Code",$C$3,"Type","Item Discount Group")/100,$N1134)</t>
  </si>
  <si>
    <t>=IFERROR(K1134/F1134,"")</t>
  </si>
  <si>
    <t>=IF($P$7="EUR",(K1134*1.8)/F1134,(K1134*1.8)/F1134)</t>
  </si>
  <si>
    <t>=IF(VLOOKUP(B1134,Product_Group_Discounts,3,FALSE)="",'New Quote Discounts'!$D$7,VLOOKUP(B1134,Product_Group_Discounts,3,FALSE))</t>
  </si>
  <si>
    <t>5012568262504</t>
  </si>
  <si>
    <t>=IF($J$7="GBP",K1134,IF($J$7="EUR",L1134,M1134))</t>
  </si>
  <si>
    <t>=(K1134-J1134)/K1134</t>
  </si>
  <si>
    <t>=IFERROR(IF('Price List'!$E$3="QUOTE",K1135-(K1135*Q1135),K1135-(K1135*L1135)-(K1135*Q1135)),"")</t>
  </si>
  <si>
    <t>=IF($K$7="GBP",NL("First","Sales Price","Unit Price","Item No.","@@"&amp;$G1135,"Ending Date","@@","Sales Type","All Customers","Currency Code","@@"),IF($K$7="EUR",NL("First","Sales Price","Unit Price","Item No.","@@"&amp;$G1135,"Ending Date","@@","Sales Type","All Customers","Currency Code","@@")*'New Quote Discounts'!$K$3,NL("First","Sales Price","Unit Price","Item No.","@@"&amp;$G1135,"Ending Date","@@","Sales Type","All Customers","Currency Code","@@")*'New Quote Discounts'!$K$4))</t>
  </si>
  <si>
    <t>=IFERROR(IF(NL("First","Sales Line Discount","Line Discount %","Code","@@"&amp;$G1135,"Sales Type","Customer","Sales Code",$C$3)="",M1135,NL("First","Sales Line Discount","Line Discount %","Code","@@"&amp;$G1135,"Sales Type","Customer","Sales Code",$C$3)/100),0)</t>
  </si>
  <si>
    <t>=IFERROR(NL("First","Sales Line Discount","Line Discount %","Code","@@"&amp;$B1135,"Sales Type","Customer","Sales Code",$C$3,"Type","Item Discount Group")/100,$N1135)</t>
  </si>
  <si>
    <t>=IFERROR(K1135/F1135,"")</t>
  </si>
  <si>
    <t>=IF($P$7="EUR",(K1135*1.8)/F1135,(K1135*1.8)/F1135)</t>
  </si>
  <si>
    <t>=IF(VLOOKUP(B1135,Product_Group_Discounts,3,FALSE)="",'New Quote Discounts'!$D$7,VLOOKUP(B1135,Product_Group_Discounts,3,FALSE))</t>
  </si>
  <si>
    <t>5012568262511</t>
  </si>
  <si>
    <t>=IF($J$7="GBP",K1135,IF($J$7="EUR",L1135,M1135))</t>
  </si>
  <si>
    <t>=(K1135-J1135)/K1135</t>
  </si>
  <si>
    <t>0.845999999999549</t>
  </si>
  <si>
    <t>=IFERROR(IF('Price List'!$E$3="QUOTE",K1136-(K1136*Q1136),K1136-(K1136*L1136)-(K1136*Q1136)),"")</t>
  </si>
  <si>
    <t>=IF($K$7="GBP",NL("First","Sales Price","Unit Price","Item No.","@@"&amp;$G1136,"Ending Date","@@","Sales Type","All Customers","Currency Code","@@"),IF($K$7="EUR",NL("First","Sales Price","Unit Price","Item No.","@@"&amp;$G1136,"Ending Date","@@","Sales Type","All Customers","Currency Code","@@")*'New Quote Discounts'!$K$3,NL("First","Sales Price","Unit Price","Item No.","@@"&amp;$G1136,"Ending Date","@@","Sales Type","All Customers","Currency Code","@@")*'New Quote Discounts'!$K$4))</t>
  </si>
  <si>
    <t>=IFERROR(IF(NL("First","Sales Line Discount","Line Discount %","Code","@@"&amp;$G1136,"Sales Type","Customer","Sales Code",$C$3)="",M1136,NL("First","Sales Line Discount","Line Discount %","Code","@@"&amp;$G1136,"Sales Type","Customer","Sales Code",$C$3)/100),0)</t>
  </si>
  <si>
    <t>=IFERROR(NL("First","Sales Line Discount","Line Discount %","Code","@@"&amp;$B1136,"Sales Type","Customer","Sales Code",$C$3,"Type","Item Discount Group")/100,$N1136)</t>
  </si>
  <si>
    <t>=IFERROR(K1136/F1136,"")</t>
  </si>
  <si>
    <t>=IF($P$7="EUR",(K1136*1.8)/F1136,(K1136*1.8)/F1136)</t>
  </si>
  <si>
    <t>=IF(VLOOKUP(B1136,Product_Group_Discounts,3,FALSE)="",'New Quote Discounts'!$D$7,VLOOKUP(B1136,Product_Group_Discounts,3,FALSE))</t>
  </si>
  <si>
    <t>5012568265109</t>
  </si>
  <si>
    <t>=IF($J$7="GBP",K1136,IF($J$7="EUR",L1136,M1136))</t>
  </si>
  <si>
    <t>=(K1136-J1136)/K1136</t>
  </si>
  <si>
    <t>=IFERROR(IF('Price List'!$E$3="QUOTE",K1137-(K1137*Q1137),K1137-(K1137*L1137)-(K1137*Q1137)),"")</t>
  </si>
  <si>
    <t>=IF($K$7="GBP",NL("First","Sales Price","Unit Price","Item No.","@@"&amp;$G1137,"Ending Date","@@","Sales Type","All Customers","Currency Code","@@"),IF($K$7="EUR",NL("First","Sales Price","Unit Price","Item No.","@@"&amp;$G1137,"Ending Date","@@","Sales Type","All Customers","Currency Code","@@")*'New Quote Discounts'!$K$3,NL("First","Sales Price","Unit Price","Item No.","@@"&amp;$G1137,"Ending Date","@@","Sales Type","All Customers","Currency Code","@@")*'New Quote Discounts'!$K$4))</t>
  </si>
  <si>
    <t>=IFERROR(IF(NL("First","Sales Line Discount","Line Discount %","Code","@@"&amp;$G1137,"Sales Type","Customer","Sales Code",$C$3)="",M1137,NL("First","Sales Line Discount","Line Discount %","Code","@@"&amp;$G1137,"Sales Type","Customer","Sales Code",$C$3)/100),0)</t>
  </si>
  <si>
    <t>=IFERROR(NL("First","Sales Line Discount","Line Discount %","Code","@@"&amp;$B1137,"Sales Type","Customer","Sales Code",$C$3,"Type","Item Discount Group")/100,$N1137)</t>
  </si>
  <si>
    <t>=IFERROR(K1137/F1137,"")</t>
  </si>
  <si>
    <t>=IF($P$7="EUR",(K1137*1.8)/F1137,(K1137*1.8)/F1137)</t>
  </si>
  <si>
    <t>=IF(VLOOKUP(B1137,Product_Group_Discounts,3,FALSE)="",'New Quote Discounts'!$D$7,VLOOKUP(B1137,Product_Group_Discounts,3,FALSE))</t>
  </si>
  <si>
    <t>5012568265116</t>
  </si>
  <si>
    <t>=IF($J$7="GBP",K1137,IF($J$7="EUR",L1137,M1137))</t>
  </si>
  <si>
    <t>=(K1137-J1137)/K1137</t>
  </si>
  <si>
    <t>=IFERROR(IF('Price List'!$E$3="QUOTE",K1138-(K1138*Q1138),K1138-(K1138*L1138)-(K1138*Q1138)),"")</t>
  </si>
  <si>
    <t>=IF($K$7="GBP",NL("First","Sales Price","Unit Price","Item No.","@@"&amp;$G1138,"Ending Date","@@","Sales Type","All Customers","Currency Code","@@"),IF($K$7="EUR",NL("First","Sales Price","Unit Price","Item No.","@@"&amp;$G1138,"Ending Date","@@","Sales Type","All Customers","Currency Code","@@")*'New Quote Discounts'!$K$3,NL("First","Sales Price","Unit Price","Item No.","@@"&amp;$G1138,"Ending Date","@@","Sales Type","All Customers","Currency Code","@@")*'New Quote Discounts'!$K$4))</t>
  </si>
  <si>
    <t>=IFERROR(IF(NL("First","Sales Line Discount","Line Discount %","Code","@@"&amp;$G1138,"Sales Type","Customer","Sales Code",$C$3)="",M1138,NL("First","Sales Line Discount","Line Discount %","Code","@@"&amp;$G1138,"Sales Type","Customer","Sales Code",$C$3)/100),0)</t>
  </si>
  <si>
    <t>=IFERROR(NL("First","Sales Line Discount","Line Discount %","Code","@@"&amp;$B1138,"Sales Type","Customer","Sales Code",$C$3,"Type","Item Discount Group")/100,$N1138)</t>
  </si>
  <si>
    <t>=IFERROR(K1138/F1138,"")</t>
  </si>
  <si>
    <t>=IF($P$7="EUR",(K1138*1.8)/F1138,(K1138*1.8)/F1138)</t>
  </si>
  <si>
    <t>=IF(VLOOKUP(B1138,Product_Group_Discounts,3,FALSE)="",'New Quote Discounts'!$D$7,VLOOKUP(B1138,Product_Group_Discounts,3,FALSE))</t>
  </si>
  <si>
    <t>5012568265765</t>
  </si>
  <si>
    <t>=IF($J$7="GBP",K1138,IF($J$7="EUR",L1138,M1138))</t>
  </si>
  <si>
    <t>=(K1138-J1138)/K1138</t>
  </si>
  <si>
    <t>=IFERROR(IF('Price List'!$E$3="QUOTE",K1139-(K1139*Q1139),K1139-(K1139*L1139)-(K1139*Q1139)),"")</t>
  </si>
  <si>
    <t>=IF($K$7="GBP",NL("First","Sales Price","Unit Price","Item No.","@@"&amp;$G1139,"Ending Date","@@","Sales Type","All Customers","Currency Code","@@"),IF($K$7="EUR",NL("First","Sales Price","Unit Price","Item No.","@@"&amp;$G1139,"Ending Date","@@","Sales Type","All Customers","Currency Code","@@")*'New Quote Discounts'!$K$3,NL("First","Sales Price","Unit Price","Item No.","@@"&amp;$G1139,"Ending Date","@@","Sales Type","All Customers","Currency Code","@@")*'New Quote Discounts'!$K$4))</t>
  </si>
  <si>
    <t>=IFERROR(IF(NL("First","Sales Line Discount","Line Discount %","Code","@@"&amp;$G1139,"Sales Type","Customer","Sales Code",$C$3)="",M1139,NL("First","Sales Line Discount","Line Discount %","Code","@@"&amp;$G1139,"Sales Type","Customer","Sales Code",$C$3)/100),0)</t>
  </si>
  <si>
    <t>=IFERROR(NL("First","Sales Line Discount","Line Discount %","Code","@@"&amp;$B1139,"Sales Type","Customer","Sales Code",$C$3,"Type","Item Discount Group")/100,$N1139)</t>
  </si>
  <si>
    <t>=IFERROR(K1139/F1139,"")</t>
  </si>
  <si>
    <t>=IF($P$7="EUR",(K1139*1.8)/F1139,(K1139*1.8)/F1139)</t>
  </si>
  <si>
    <t>=IF(VLOOKUP(B1139,Product_Group_Discounts,3,FALSE)="",'New Quote Discounts'!$D$7,VLOOKUP(B1139,Product_Group_Discounts,3,FALSE))</t>
  </si>
  <si>
    <t>5012568265796</t>
  </si>
  <si>
    <t>=IF($J$7="GBP",K1139,IF($J$7="EUR",L1139,M1139))</t>
  </si>
  <si>
    <t>=(K1139-J1139)/K1139</t>
  </si>
  <si>
    <t>=IFERROR(IF('Price List'!$E$3="QUOTE",K1140-(K1140*Q1140),K1140-(K1140*L1140)-(K1140*Q1140)),"")</t>
  </si>
  <si>
    <t>=IF($K$7="GBP",NL("First","Sales Price","Unit Price","Item No.","@@"&amp;$G1140,"Ending Date","@@","Sales Type","All Customers","Currency Code","@@"),IF($K$7="EUR",NL("First","Sales Price","Unit Price","Item No.","@@"&amp;$G1140,"Ending Date","@@","Sales Type","All Customers","Currency Code","@@")*'New Quote Discounts'!$K$3,NL("First","Sales Price","Unit Price","Item No.","@@"&amp;$G1140,"Ending Date","@@","Sales Type","All Customers","Currency Code","@@")*'New Quote Discounts'!$K$4))</t>
  </si>
  <si>
    <t>=IFERROR(IF(NL("First","Sales Line Discount","Line Discount %","Code","@@"&amp;$G1140,"Sales Type","Customer","Sales Code",$C$3)="",M1140,NL("First","Sales Line Discount","Line Discount %","Code","@@"&amp;$G1140,"Sales Type","Customer","Sales Code",$C$3)/100),0)</t>
  </si>
  <si>
    <t>=IFERROR(NL("First","Sales Line Discount","Line Discount %","Code","@@"&amp;$B1140,"Sales Type","Customer","Sales Code",$C$3,"Type","Item Discount Group")/100,$N1140)</t>
  </si>
  <si>
    <t>=IFERROR(K1140/F1140,"")</t>
  </si>
  <si>
    <t>=IF($P$7="EUR",(K1140*1.8)/F1140,(K1140*1.8)/F1140)</t>
  </si>
  <si>
    <t>=IF(VLOOKUP(B1140,Product_Group_Discounts,3,FALSE)="",'New Quote Discounts'!$D$7,VLOOKUP(B1140,Product_Group_Discounts,3,FALSE))</t>
  </si>
  <si>
    <t>5012568268278</t>
  </si>
  <si>
    <t>=IF($J$7="GBP",K1140,IF($J$7="EUR",L1140,M1140))</t>
  </si>
  <si>
    <t>=(K1140-J1140)/K1140</t>
  </si>
  <si>
    <t>=IFERROR(IF('Price List'!$E$3="QUOTE",K1141-(K1141*Q1141),K1141-(K1141*L1141)-(K1141*Q1141)),"")</t>
  </si>
  <si>
    <t>=IF($K$7="GBP",NL("First","Sales Price","Unit Price","Item No.","@@"&amp;$G1141,"Ending Date","@@","Sales Type","All Customers","Currency Code","@@"),IF($K$7="EUR",NL("First","Sales Price","Unit Price","Item No.","@@"&amp;$G1141,"Ending Date","@@","Sales Type","All Customers","Currency Code","@@")*'New Quote Discounts'!$K$3,NL("First","Sales Price","Unit Price","Item No.","@@"&amp;$G1141,"Ending Date","@@","Sales Type","All Customers","Currency Code","@@")*'New Quote Discounts'!$K$4))</t>
  </si>
  <si>
    <t>=IFERROR(IF(NL("First","Sales Line Discount","Line Discount %","Code","@@"&amp;$G1141,"Sales Type","Customer","Sales Code",$C$3)="",M1141,NL("First","Sales Line Discount","Line Discount %","Code","@@"&amp;$G1141,"Sales Type","Customer","Sales Code",$C$3)/100),0)</t>
  </si>
  <si>
    <t>=IFERROR(NL("First","Sales Line Discount","Line Discount %","Code","@@"&amp;$B1141,"Sales Type","Customer","Sales Code",$C$3,"Type","Item Discount Group")/100,$N1141)</t>
  </si>
  <si>
    <t>=IFERROR(K1141/F1141,"")</t>
  </si>
  <si>
    <t>=IF($P$7="EUR",(K1141*1.8)/F1141,(K1141*1.8)/F1141)</t>
  </si>
  <si>
    <t>=IF(VLOOKUP(B1141,Product_Group_Discounts,3,FALSE)="",'New Quote Discounts'!$D$7,VLOOKUP(B1141,Product_Group_Discounts,3,FALSE))</t>
  </si>
  <si>
    <t>5012568265789</t>
  </si>
  <si>
    <t>=IF($J$7="GBP",K1141,IF($J$7="EUR",L1141,M1141))</t>
  </si>
  <si>
    <t>=(K1141-J1141)/K1141</t>
  </si>
  <si>
    <t>=IFERROR(IF('Price List'!$E$3="QUOTE",K1142-(K1142*Q1142),K1142-(K1142*L1142)-(K1142*Q1142)),"")</t>
  </si>
  <si>
    <t>=IF($K$7="GBP",NL("First","Sales Price","Unit Price","Item No.","@@"&amp;$G1142,"Ending Date","@@","Sales Type","All Customers","Currency Code","@@"),IF($K$7="EUR",NL("First","Sales Price","Unit Price","Item No.","@@"&amp;$G1142,"Ending Date","@@","Sales Type","All Customers","Currency Code","@@")*'New Quote Discounts'!$K$3,NL("First","Sales Price","Unit Price","Item No.","@@"&amp;$G1142,"Ending Date","@@","Sales Type","All Customers","Currency Code","@@")*'New Quote Discounts'!$K$4))</t>
  </si>
  <si>
    <t>=IFERROR(IF(NL("First","Sales Line Discount","Line Discount %","Code","@@"&amp;$G1142,"Sales Type","Customer","Sales Code",$C$3)="",M1142,NL("First","Sales Line Discount","Line Discount %","Code","@@"&amp;$G1142,"Sales Type","Customer","Sales Code",$C$3)/100),0)</t>
  </si>
  <si>
    <t>=IFERROR(NL("First","Sales Line Discount","Line Discount %","Code","@@"&amp;$B1142,"Sales Type","Customer","Sales Code",$C$3,"Type","Item Discount Group")/100,$N1142)</t>
  </si>
  <si>
    <t>=IFERROR(K1142/F1142,"")</t>
  </si>
  <si>
    <t>=IF($P$7="EUR",(K1142*1.8)/F1142,(K1142*1.8)/F1142)</t>
  </si>
  <si>
    <t>=IF(VLOOKUP(B1142,Product_Group_Discounts,3,FALSE)="",'New Quote Discounts'!$D$7,VLOOKUP(B1142,Product_Group_Discounts,3,FALSE))</t>
  </si>
  <si>
    <t>5012568265772</t>
  </si>
  <si>
    <t>=IF($J$7="GBP",K1142,IF($J$7="EUR",L1142,M1142))</t>
  </si>
  <si>
    <t>=(K1142-J1142)/K1142</t>
  </si>
  <si>
    <t>=IFERROR(IF('Price List'!$E$3="QUOTE",K1143-(K1143*Q1143),K1143-(K1143*L1143)-(K1143*Q1143)),"")</t>
  </si>
  <si>
    <t>=IF($K$7="GBP",NL("First","Sales Price","Unit Price","Item No.","@@"&amp;$G1143,"Ending Date","@@","Sales Type","All Customers","Currency Code","@@"),IF($K$7="EUR",NL("First","Sales Price","Unit Price","Item No.","@@"&amp;$G1143,"Ending Date","@@","Sales Type","All Customers","Currency Code","@@")*'New Quote Discounts'!$K$3,NL("First","Sales Price","Unit Price","Item No.","@@"&amp;$G1143,"Ending Date","@@","Sales Type","All Customers","Currency Code","@@")*'New Quote Discounts'!$K$4))</t>
  </si>
  <si>
    <t>=IFERROR(IF(NL("First","Sales Line Discount","Line Discount %","Code","@@"&amp;$G1143,"Sales Type","Customer","Sales Code",$C$3)="",M1143,NL("First","Sales Line Discount","Line Discount %","Code","@@"&amp;$G1143,"Sales Type","Customer","Sales Code",$C$3)/100),0)</t>
  </si>
  <si>
    <t>=IFERROR(NL("First","Sales Line Discount","Line Discount %","Code","@@"&amp;$B1143,"Sales Type","Customer","Sales Code",$C$3,"Type","Item Discount Group")/100,$N1143)</t>
  </si>
  <si>
    <t>=IFERROR(K1143/F1143,"")</t>
  </si>
  <si>
    <t>=IF($P$7="EUR",(K1143*1.8)/F1143,(K1143*1.8)/F1143)</t>
  </si>
  <si>
    <t>=IF(VLOOKUP(B1143,Product_Group_Discounts,3,FALSE)="",'New Quote Discounts'!$D$7,VLOOKUP(B1143,Product_Group_Discounts,3,FALSE))</t>
  </si>
  <si>
    <t>5012568266922</t>
  </si>
  <si>
    <t>=IF($J$7="GBP",K1143,IF($J$7="EUR",L1143,M1143))</t>
  </si>
  <si>
    <t>=(K1143-J1143)/K1143</t>
  </si>
  <si>
    <t>=IFERROR(IF('Price List'!$E$3="QUOTE",K1144-(K1144*Q1144),K1144-(K1144*L1144)-(K1144*Q1144)),"")</t>
  </si>
  <si>
    <t>=IF($K$7="GBP",NL("First","Sales Price","Unit Price","Item No.","@@"&amp;$G1144,"Ending Date","@@","Sales Type","All Customers","Currency Code","@@"),IF($K$7="EUR",NL("First","Sales Price","Unit Price","Item No.","@@"&amp;$G1144,"Ending Date","@@","Sales Type","All Customers","Currency Code","@@")*'New Quote Discounts'!$K$3,NL("First","Sales Price","Unit Price","Item No.","@@"&amp;$G1144,"Ending Date","@@","Sales Type","All Customers","Currency Code","@@")*'New Quote Discounts'!$K$4))</t>
  </si>
  <si>
    <t>=IFERROR(IF(NL("First","Sales Line Discount","Line Discount %","Code","@@"&amp;$G1144,"Sales Type","Customer","Sales Code",$C$3)="",M1144,NL("First","Sales Line Discount","Line Discount %","Code","@@"&amp;$G1144,"Sales Type","Customer","Sales Code",$C$3)/100),0)</t>
  </si>
  <si>
    <t>=IFERROR(NL("First","Sales Line Discount","Line Discount %","Code","@@"&amp;$B1144,"Sales Type","Customer","Sales Code",$C$3,"Type","Item Discount Group")/100,$N1144)</t>
  </si>
  <si>
    <t>=IFERROR(K1144/F1144,"")</t>
  </si>
  <si>
    <t>=IF($P$7="EUR",(K1144*1.8)/F1144,(K1144*1.8)/F1144)</t>
  </si>
  <si>
    <t>=IF(VLOOKUP(B1144,Product_Group_Discounts,3,FALSE)="",'New Quote Discounts'!$D$7,VLOOKUP(B1144,Product_Group_Discounts,3,FALSE))</t>
  </si>
  <si>
    <t>5012568375112</t>
  </si>
  <si>
    <t>=IF($J$7="GBP",K1144,IF($J$7="EUR",L1144,M1144))</t>
  </si>
  <si>
    <t>=(K1144-J1144)/K1144</t>
  </si>
  <si>
    <t>=IFERROR(IF('Price List'!$E$3="QUOTE",K1145-(K1145*Q1145),K1145-(K1145*L1145)-(K1145*Q1145)),"")</t>
  </si>
  <si>
    <t>=IF($K$7="GBP",NL("First","Sales Price","Unit Price","Item No.","@@"&amp;$G1145,"Ending Date","@@","Sales Type","All Customers","Currency Code","@@"),IF($K$7="EUR",NL("First","Sales Price","Unit Price","Item No.","@@"&amp;$G1145,"Ending Date","@@","Sales Type","All Customers","Currency Code","@@")*'New Quote Discounts'!$K$3,NL("First","Sales Price","Unit Price","Item No.","@@"&amp;$G1145,"Ending Date","@@","Sales Type","All Customers","Currency Code","@@")*'New Quote Discounts'!$K$4))</t>
  </si>
  <si>
    <t>=IFERROR(IF(NL("First","Sales Line Discount","Line Discount %","Code","@@"&amp;$G1145,"Sales Type","Customer","Sales Code",$C$3)="",M1145,NL("First","Sales Line Discount","Line Discount %","Code","@@"&amp;$G1145,"Sales Type","Customer","Sales Code",$C$3)/100),0)</t>
  </si>
  <si>
    <t>=IFERROR(NL("First","Sales Line Discount","Line Discount %","Code","@@"&amp;$B1145,"Sales Type","Customer","Sales Code",$C$3,"Type","Item Discount Group")/100,$N1145)</t>
  </si>
  <si>
    <t>=IFERROR(K1145/F1145,"")</t>
  </si>
  <si>
    <t>=IF($P$7="EUR",(K1145*1.8)/F1145,(K1145*1.8)/F1145)</t>
  </si>
  <si>
    <t>=IF(VLOOKUP(B1145,Product_Group_Discounts,3,FALSE)="",'New Quote Discounts'!$D$7,VLOOKUP(B1145,Product_Group_Discounts,3,FALSE))</t>
  </si>
  <si>
    <t>=IF($J$7="GBP",K1145,IF($J$7="EUR",L1145,M1145))</t>
  </si>
  <si>
    <t>=(K1145-J1145)/K1145</t>
  </si>
  <si>
    <t>=IFERROR(IF('Price List'!$E$3="QUOTE",K1146-(K1146*Q1146),K1146-(K1146*L1146)-(K1146*Q1146)),"")</t>
  </si>
  <si>
    <t>=IF($K$7="GBP",NL("First","Sales Price","Unit Price","Item No.","@@"&amp;$G1146,"Ending Date","@@","Sales Type","All Customers","Currency Code","@@"),IF($K$7="EUR",NL("First","Sales Price","Unit Price","Item No.","@@"&amp;$G1146,"Ending Date","@@","Sales Type","All Customers","Currency Code","@@")*'New Quote Discounts'!$K$3,NL("First","Sales Price","Unit Price","Item No.","@@"&amp;$G1146,"Ending Date","@@","Sales Type","All Customers","Currency Code","@@")*'New Quote Discounts'!$K$4))</t>
  </si>
  <si>
    <t>=IFERROR(IF(NL("First","Sales Line Discount","Line Discount %","Code","@@"&amp;$G1146,"Sales Type","Customer","Sales Code",$C$3)="",M1146,NL("First","Sales Line Discount","Line Discount %","Code","@@"&amp;$G1146,"Sales Type","Customer","Sales Code",$C$3)/100),0)</t>
  </si>
  <si>
    <t>=IFERROR(NL("First","Sales Line Discount","Line Discount %","Code","@@"&amp;$B1146,"Sales Type","Customer","Sales Code",$C$3,"Type","Item Discount Group")/100,$N1146)</t>
  </si>
  <si>
    <t>=IFERROR(K1146/F1146,"")</t>
  </si>
  <si>
    <t>=IF($P$7="EUR",(K1146*1.8)/F1146,(K1146*1.8)/F1146)</t>
  </si>
  <si>
    <t>=IF(VLOOKUP(B1146,Product_Group_Discounts,3,FALSE)="",'New Quote Discounts'!$D$7,VLOOKUP(B1146,Product_Group_Discounts,3,FALSE))</t>
  </si>
  <si>
    <t>5012568275801</t>
  </si>
  <si>
    <t>=IF($J$7="GBP",K1146,IF($J$7="EUR",L1146,M1146))</t>
  </si>
  <si>
    <t>=(K1146-J1146)/K1146</t>
  </si>
  <si>
    <t>=IFERROR(IF('Price List'!$E$3="QUOTE",K1147-(K1147*Q1147),K1147-(K1147*L1147)-(K1147*Q1147)),"")</t>
  </si>
  <si>
    <t>=IF($K$7="GBP",NL("First","Sales Price","Unit Price","Item No.","@@"&amp;$G1147,"Ending Date","@@","Sales Type","All Customers","Currency Code","@@"),IF($K$7="EUR",NL("First","Sales Price","Unit Price","Item No.","@@"&amp;$G1147,"Ending Date","@@","Sales Type","All Customers","Currency Code","@@")*'New Quote Discounts'!$K$3,NL("First","Sales Price","Unit Price","Item No.","@@"&amp;$G1147,"Ending Date","@@","Sales Type","All Customers","Currency Code","@@")*'New Quote Discounts'!$K$4))</t>
  </si>
  <si>
    <t>=IFERROR(IF(NL("First","Sales Line Discount","Line Discount %","Code","@@"&amp;$G1147,"Sales Type","Customer","Sales Code",$C$3)="",M1147,NL("First","Sales Line Discount","Line Discount %","Code","@@"&amp;$G1147,"Sales Type","Customer","Sales Code",$C$3)/100),0)</t>
  </si>
  <si>
    <t>=IFERROR(NL("First","Sales Line Discount","Line Discount %","Code","@@"&amp;$B1147,"Sales Type","Customer","Sales Code",$C$3,"Type","Item Discount Group")/100,$N1147)</t>
  </si>
  <si>
    <t>=IFERROR(K1147/F1147,"")</t>
  </si>
  <si>
    <t>=IF($P$7="EUR",(K1147*1.8)/F1147,(K1147*1.8)/F1147)</t>
  </si>
  <si>
    <t>=IF(VLOOKUP(B1147,Product_Group_Discounts,3,FALSE)="",'New Quote Discounts'!$D$7,VLOOKUP(B1147,Product_Group_Discounts,3,FALSE))</t>
  </si>
  <si>
    <t>5012568267837</t>
  </si>
  <si>
    <t>=IF($J$7="GBP",K1147,IF($J$7="EUR",L1147,M1147))</t>
  </si>
  <si>
    <t>=(K1147-J1147)/K1147</t>
  </si>
  <si>
    <t>=IFERROR(IF('Price List'!$E$3="QUOTE",K1148-(K1148*Q1148),K1148-(K1148*L1148)-(K1148*Q1148)),"")</t>
  </si>
  <si>
    <t>=IF($K$7="GBP",NL("First","Sales Price","Unit Price","Item No.","@@"&amp;$G1148,"Ending Date","@@","Sales Type","All Customers","Currency Code","@@"),IF($K$7="EUR",NL("First","Sales Price","Unit Price","Item No.","@@"&amp;$G1148,"Ending Date","@@","Sales Type","All Customers","Currency Code","@@")*'New Quote Discounts'!$K$3,NL("First","Sales Price","Unit Price","Item No.","@@"&amp;$G1148,"Ending Date","@@","Sales Type","All Customers","Currency Code","@@")*'New Quote Discounts'!$K$4))</t>
  </si>
  <si>
    <t>=IFERROR(IF(NL("First","Sales Line Discount","Line Discount %","Code","@@"&amp;$G1148,"Sales Type","Customer","Sales Code",$C$3)="",M1148,NL("First","Sales Line Discount","Line Discount %","Code","@@"&amp;$G1148,"Sales Type","Customer","Sales Code",$C$3)/100),0)</t>
  </si>
  <si>
    <t>=IFERROR(NL("First","Sales Line Discount","Line Discount %","Code","@@"&amp;$B1148,"Sales Type","Customer","Sales Code",$C$3,"Type","Item Discount Group")/100,$N1148)</t>
  </si>
  <si>
    <t>=IFERROR(K1148/F1148,"")</t>
  </si>
  <si>
    <t>=IF($P$7="EUR",(K1148*1.8)/F1148,(K1148*1.8)/F1148)</t>
  </si>
  <si>
    <t>=IF(VLOOKUP(B1148,Product_Group_Discounts,3,FALSE)="",'New Quote Discounts'!$D$7,VLOOKUP(B1148,Product_Group_Discounts,3,FALSE))</t>
  </si>
  <si>
    <t>5012568265802</t>
  </si>
  <si>
    <t>=IF($J$7="GBP",K1148,IF($J$7="EUR",L1148,M1148))</t>
  </si>
  <si>
    <t>=(K1148-J1148)/K1148</t>
  </si>
  <si>
    <t>=IFERROR(IF('Price List'!$E$3="QUOTE",K1149-(K1149*Q1149),K1149-(K1149*L1149)-(K1149*Q1149)),"")</t>
  </si>
  <si>
    <t>=IF($K$7="GBP",NL("First","Sales Price","Unit Price","Item No.","@@"&amp;$G1149,"Ending Date","@@","Sales Type","All Customers","Currency Code","@@"),IF($K$7="EUR",NL("First","Sales Price","Unit Price","Item No.","@@"&amp;$G1149,"Ending Date","@@","Sales Type","All Customers","Currency Code","@@")*'New Quote Discounts'!$K$3,NL("First","Sales Price","Unit Price","Item No.","@@"&amp;$G1149,"Ending Date","@@","Sales Type","All Customers","Currency Code","@@")*'New Quote Discounts'!$K$4))</t>
  </si>
  <si>
    <t>=IFERROR(IF(NL("First","Sales Line Discount","Line Discount %","Code","@@"&amp;$G1149,"Sales Type","Customer","Sales Code",$C$3)="",M1149,NL("First","Sales Line Discount","Line Discount %","Code","@@"&amp;$G1149,"Sales Type","Customer","Sales Code",$C$3)/100),0)</t>
  </si>
  <si>
    <t>=IFERROR(NL("First","Sales Line Discount","Line Discount %","Code","@@"&amp;$B1149,"Sales Type","Customer","Sales Code",$C$3,"Type","Item Discount Group")/100,$N1149)</t>
  </si>
  <si>
    <t>=IFERROR(K1149/F1149,"")</t>
  </si>
  <si>
    <t>=IF($P$7="EUR",(K1149*1.8)/F1149,(K1149*1.8)/F1149)</t>
  </si>
  <si>
    <t>=IF(VLOOKUP(B1149,Product_Group_Discounts,3,FALSE)="",'New Quote Discounts'!$D$7,VLOOKUP(B1149,Product_Group_Discounts,3,FALSE))</t>
  </si>
  <si>
    <t>5012568265819</t>
  </si>
  <si>
    <t>=IF($J$7="GBP",K1149,IF($J$7="EUR",L1149,M1149))</t>
  </si>
  <si>
    <t>=(K1149-J1149)/K1149</t>
  </si>
  <si>
    <t>=IFERROR(IF('Price List'!$E$3="QUOTE",K1150-(K1150*Q1150),K1150-(K1150*L1150)-(K1150*Q1150)),"")</t>
  </si>
  <si>
    <t>=IF($K$7="GBP",NL("First","Sales Price","Unit Price","Item No.","@@"&amp;$G1150,"Ending Date","@@","Sales Type","All Customers","Currency Code","@@"),IF($K$7="EUR",NL("First","Sales Price","Unit Price","Item No.","@@"&amp;$G1150,"Ending Date","@@","Sales Type","All Customers","Currency Code","@@")*'New Quote Discounts'!$K$3,NL("First","Sales Price","Unit Price","Item No.","@@"&amp;$G1150,"Ending Date","@@","Sales Type","All Customers","Currency Code","@@")*'New Quote Discounts'!$K$4))</t>
  </si>
  <si>
    <t>=IFERROR(IF(NL("First","Sales Line Discount","Line Discount %","Code","@@"&amp;$G1150,"Sales Type","Customer","Sales Code",$C$3)="",M1150,NL("First","Sales Line Discount","Line Discount %","Code","@@"&amp;$G1150,"Sales Type","Customer","Sales Code",$C$3)/100),0)</t>
  </si>
  <si>
    <t>=IFERROR(NL("First","Sales Line Discount","Line Discount %","Code","@@"&amp;$B1150,"Sales Type","Customer","Sales Code",$C$3,"Type","Item Discount Group")/100,$N1150)</t>
  </si>
  <si>
    <t>=IFERROR(K1150/F1150,"")</t>
  </si>
  <si>
    <t>=IF($P$7="EUR",(K1150*1.8)/F1150,(K1150*1.8)/F1150)</t>
  </si>
  <si>
    <t>=IF(VLOOKUP(B1150,Product_Group_Discounts,3,FALSE)="",'New Quote Discounts'!$D$7,VLOOKUP(B1150,Product_Group_Discounts,3,FALSE))</t>
  </si>
  <si>
    <t>5012568375129</t>
  </si>
  <si>
    <t>=IF($J$7="GBP",K1150,IF($J$7="EUR",L1150,M1150))</t>
  </si>
  <si>
    <t>=(K1150-J1150)/K1150</t>
  </si>
  <si>
    <t>1.8700000000008</t>
  </si>
  <si>
    <t>=IFERROR(IF('Price List'!$E$3="QUOTE",K1151-(K1151*Q1151),K1151-(K1151*L1151)-(K1151*Q1151)),"")</t>
  </si>
  <si>
    <t>=IF($K$7="GBP",NL("First","Sales Price","Unit Price","Item No.","@@"&amp;$G1151,"Ending Date","@@","Sales Type","All Customers","Currency Code","@@"),IF($K$7="EUR",NL("First","Sales Price","Unit Price","Item No.","@@"&amp;$G1151,"Ending Date","@@","Sales Type","All Customers","Currency Code","@@")*'New Quote Discounts'!$K$3,NL("First","Sales Price","Unit Price","Item No.","@@"&amp;$G1151,"Ending Date","@@","Sales Type","All Customers","Currency Code","@@")*'New Quote Discounts'!$K$4))</t>
  </si>
  <si>
    <t>=IFERROR(IF(NL("First","Sales Line Discount","Line Discount %","Code","@@"&amp;$G1151,"Sales Type","Customer","Sales Code",$C$3)="",M1151,NL("First","Sales Line Discount","Line Discount %","Code","@@"&amp;$G1151,"Sales Type","Customer","Sales Code",$C$3)/100),0)</t>
  </si>
  <si>
    <t>=IFERROR(NL("First","Sales Line Discount","Line Discount %","Code","@@"&amp;$B1151,"Sales Type","Customer","Sales Code",$C$3,"Type","Item Discount Group")/100,$N1151)</t>
  </si>
  <si>
    <t>=IFERROR(K1151/F1151,"")</t>
  </si>
  <si>
    <t>=IF($P$7="EUR",(K1151*1.8)/F1151,(K1151*1.8)/F1151)</t>
  </si>
  <si>
    <t>=IF(VLOOKUP(B1151,Product_Group_Discounts,3,FALSE)="",'New Quote Discounts'!$D$7,VLOOKUP(B1151,Product_Group_Discounts,3,FALSE))</t>
  </si>
  <si>
    <t>5012568264782</t>
  </si>
  <si>
    <t>=IF($J$7="GBP",K1151,IF($J$7="EUR",L1151,M1151))</t>
  </si>
  <si>
    <t>=(K1151-J1151)/K1151</t>
  </si>
  <si>
    <t>3.7400000000016</t>
  </si>
  <si>
    <t>=IFERROR(IF('Price List'!$E$3="QUOTE",K1152-(K1152*Q1152),K1152-(K1152*L1152)-(K1152*Q1152)),"")</t>
  </si>
  <si>
    <t>=IF($K$7="GBP",NL("First","Sales Price","Unit Price","Item No.","@@"&amp;$G1152,"Ending Date","@@","Sales Type","All Customers","Currency Code","@@"),IF($K$7="EUR",NL("First","Sales Price","Unit Price","Item No.","@@"&amp;$G1152,"Ending Date","@@","Sales Type","All Customers","Currency Code","@@")*'New Quote Discounts'!$K$3,NL("First","Sales Price","Unit Price","Item No.","@@"&amp;$G1152,"Ending Date","@@","Sales Type","All Customers","Currency Code","@@")*'New Quote Discounts'!$K$4))</t>
  </si>
  <si>
    <t>=IFERROR(IF(NL("First","Sales Line Discount","Line Discount %","Code","@@"&amp;$G1152,"Sales Type","Customer","Sales Code",$C$3)="",M1152,NL("First","Sales Line Discount","Line Discount %","Code","@@"&amp;$G1152,"Sales Type","Customer","Sales Code",$C$3)/100),0)</t>
  </si>
  <si>
    <t>=IFERROR(NL("First","Sales Line Discount","Line Discount %","Code","@@"&amp;$B1152,"Sales Type","Customer","Sales Code",$C$3,"Type","Item Discount Group")/100,$N1152)</t>
  </si>
  <si>
    <t>=IFERROR(K1152/F1152,"")</t>
  </si>
  <si>
    <t>=IF($P$7="EUR",(K1152*1.8)/F1152,(K1152*1.8)/F1152)</t>
  </si>
  <si>
    <t>=IF(VLOOKUP(B1152,Product_Group_Discounts,3,FALSE)="",'New Quote Discounts'!$D$7,VLOOKUP(B1152,Product_Group_Discounts,3,FALSE))</t>
  </si>
  <si>
    <t>5012568264799</t>
  </si>
  <si>
    <t>=IF($J$7="GBP",K1152,IF($J$7="EUR",L1152,M1152))</t>
  </si>
  <si>
    <t>=(K1152-J1152)/K1152</t>
  </si>
  <si>
    <t>=IFERROR(IF('Price List'!$E$3="QUOTE",K1153-(K1153*Q1153),K1153-(K1153*L1153)-(K1153*Q1153)),"")</t>
  </si>
  <si>
    <t>=IF($K$7="GBP",NL("First","Sales Price","Unit Price","Item No.","@@"&amp;$G1153,"Ending Date","@@","Sales Type","All Customers","Currency Code","@@"),IF($K$7="EUR",NL("First","Sales Price","Unit Price","Item No.","@@"&amp;$G1153,"Ending Date","@@","Sales Type","All Customers","Currency Code","@@")*'New Quote Discounts'!$K$3,NL("First","Sales Price","Unit Price","Item No.","@@"&amp;$G1153,"Ending Date","@@","Sales Type","All Customers","Currency Code","@@")*'New Quote Discounts'!$K$4))</t>
  </si>
  <si>
    <t>=IFERROR(IF(NL("First","Sales Line Discount","Line Discount %","Code","@@"&amp;$G1153,"Sales Type","Customer","Sales Code",$C$3)="",M1153,NL("First","Sales Line Discount","Line Discount %","Code","@@"&amp;$G1153,"Sales Type","Customer","Sales Code",$C$3)/100),0)</t>
  </si>
  <si>
    <t>=IFERROR(NL("First","Sales Line Discount","Line Discount %","Code","@@"&amp;$B1153,"Sales Type","Customer","Sales Code",$C$3,"Type","Item Discount Group")/100,$N1153)</t>
  </si>
  <si>
    <t>=IFERROR(K1153/F1153,"")</t>
  </si>
  <si>
    <t>=IF($P$7="EUR",(K1153*1.8)/F1153,(K1153*1.8)/F1153)</t>
  </si>
  <si>
    <t>=IF(VLOOKUP(B1153,Product_Group_Discounts,3,FALSE)="",'New Quote Discounts'!$D$7,VLOOKUP(B1153,Product_Group_Discounts,3,FALSE))</t>
  </si>
  <si>
    <t>5012568361351</t>
  </si>
  <si>
    <t>=IF($J$7="GBP",K1153,IF($J$7="EUR",L1153,M1153))</t>
  </si>
  <si>
    <t>=(K1153-J1153)/K1153</t>
  </si>
  <si>
    <t>=IFERROR(IF('Price List'!$E$3="QUOTE",K1154-(K1154*Q1154),K1154-(K1154*L1154)-(K1154*Q1154)),"")</t>
  </si>
  <si>
    <t>=IF($K$7="GBP",NL("First","Sales Price","Unit Price","Item No.","@@"&amp;$G1154,"Ending Date","@@","Sales Type","All Customers","Currency Code","@@"),IF($K$7="EUR",NL("First","Sales Price","Unit Price","Item No.","@@"&amp;$G1154,"Ending Date","@@","Sales Type","All Customers","Currency Code","@@")*'New Quote Discounts'!$K$3,NL("First","Sales Price","Unit Price","Item No.","@@"&amp;$G1154,"Ending Date","@@","Sales Type","All Customers","Currency Code","@@")*'New Quote Discounts'!$K$4))</t>
  </si>
  <si>
    <t>=IFERROR(IF(NL("First","Sales Line Discount","Line Discount %","Code","@@"&amp;$G1154,"Sales Type","Customer","Sales Code",$C$3)="",M1154,NL("First","Sales Line Discount","Line Discount %","Code","@@"&amp;$G1154,"Sales Type","Customer","Sales Code",$C$3)/100),0)</t>
  </si>
  <si>
    <t>=IFERROR(NL("First","Sales Line Discount","Line Discount %","Code","@@"&amp;$B1154,"Sales Type","Customer","Sales Code",$C$3,"Type","Item Discount Group")/100,$N1154)</t>
  </si>
  <si>
    <t>=IFERROR(K1154/F1154,"")</t>
  </si>
  <si>
    <t>=IF($P$7="EUR",(K1154*1.8)/F1154,(K1154*1.8)/F1154)</t>
  </si>
  <si>
    <t>=IF(VLOOKUP(B1154,Product_Group_Discounts,3,FALSE)="",'New Quote Discounts'!$D$7,VLOOKUP(B1154,Product_Group_Discounts,3,FALSE))</t>
  </si>
  <si>
    <t>5012568361368</t>
  </si>
  <si>
    <t>=IF($J$7="GBP",K1154,IF($J$7="EUR",L1154,M1154))</t>
  </si>
  <si>
    <t>=(K1154-J1154)/K1154</t>
  </si>
  <si>
    <t>=IFERROR(IF('Price List'!$E$3="QUOTE",K1155-(K1155*Q1155),K1155-(K1155*L1155)-(K1155*Q1155)),"")</t>
  </si>
  <si>
    <t>=IF($K$7="GBP",NL("First","Sales Price","Unit Price","Item No.","@@"&amp;$G1155,"Ending Date","@@","Sales Type","All Customers","Currency Code","@@"),IF($K$7="EUR",NL("First","Sales Price","Unit Price","Item No.","@@"&amp;$G1155,"Ending Date","@@","Sales Type","All Customers","Currency Code","@@")*'New Quote Discounts'!$K$3,NL("First","Sales Price","Unit Price","Item No.","@@"&amp;$G1155,"Ending Date","@@","Sales Type","All Customers","Currency Code","@@")*'New Quote Discounts'!$K$4))</t>
  </si>
  <si>
    <t>=IFERROR(IF(NL("First","Sales Line Discount","Line Discount %","Code","@@"&amp;$G1155,"Sales Type","Customer","Sales Code",$C$3)="",M1155,NL("First","Sales Line Discount","Line Discount %","Code","@@"&amp;$G1155,"Sales Type","Customer","Sales Code",$C$3)/100),0)</t>
  </si>
  <si>
    <t>=IFERROR(NL("First","Sales Line Discount","Line Discount %","Code","@@"&amp;$B1155,"Sales Type","Customer","Sales Code",$C$3,"Type","Item Discount Group")/100,$N1155)</t>
  </si>
  <si>
    <t>=IFERROR(K1155/F1155,"")</t>
  </si>
  <si>
    <t>=IF($P$7="EUR",(K1155*1.8)/F1155,(K1155*1.8)/F1155)</t>
  </si>
  <si>
    <t>=IF(VLOOKUP(B1155,Product_Group_Discounts,3,FALSE)="",'New Quote Discounts'!$D$7,VLOOKUP(B1155,Product_Group_Discounts,3,FALSE))</t>
  </si>
  <si>
    <t>5012568361375</t>
  </si>
  <si>
    <t>=IF($J$7="GBP",K1155,IF($J$7="EUR",L1155,M1155))</t>
  </si>
  <si>
    <t>=(K1155-J1155)/K1155</t>
  </si>
  <si>
    <t>=IFERROR(IF('Price List'!$E$3="QUOTE",K1156-(K1156*Q1156),K1156-(K1156*L1156)-(K1156*Q1156)),"")</t>
  </si>
  <si>
    <t>=IF($K$7="GBP",NL("First","Sales Price","Unit Price","Item No.","@@"&amp;$G1156,"Ending Date","@@","Sales Type","All Customers","Currency Code","@@"),IF($K$7="EUR",NL("First","Sales Price","Unit Price","Item No.","@@"&amp;$G1156,"Ending Date","@@","Sales Type","All Customers","Currency Code","@@")*'New Quote Discounts'!$K$3,NL("First","Sales Price","Unit Price","Item No.","@@"&amp;$G1156,"Ending Date","@@","Sales Type","All Customers","Currency Code","@@")*'New Quote Discounts'!$K$4))</t>
  </si>
  <si>
    <t>=IFERROR(IF(NL("First","Sales Line Discount","Line Discount %","Code","@@"&amp;$G1156,"Sales Type","Customer","Sales Code",$C$3)="",M1156,NL("First","Sales Line Discount","Line Discount %","Code","@@"&amp;$G1156,"Sales Type","Customer","Sales Code",$C$3)/100),0)</t>
  </si>
  <si>
    <t>=IFERROR(NL("First","Sales Line Discount","Line Discount %","Code","@@"&amp;$B1156,"Sales Type","Customer","Sales Code",$C$3,"Type","Item Discount Group")/100,$N1156)</t>
  </si>
  <si>
    <t>=IFERROR(K1156/F1156,"")</t>
  </si>
  <si>
    <t>=IF($P$7="EUR",(K1156*1.8)/F1156,(K1156*1.8)/F1156)</t>
  </si>
  <si>
    <t>=IF(VLOOKUP(B1156,Product_Group_Discounts,3,FALSE)="",'New Quote Discounts'!$D$7,VLOOKUP(B1156,Product_Group_Discounts,3,FALSE))</t>
  </si>
  <si>
    <t>5012568361382</t>
  </si>
  <si>
    <t>=IF($J$7="GBP",K1156,IF($J$7="EUR",L1156,M1156))</t>
  </si>
  <si>
    <t>=(K1156-J1156)/K1156</t>
  </si>
  <si>
    <t>=IFERROR(IF('Price List'!$E$3="QUOTE",K1157-(K1157*Q1157),K1157-(K1157*L1157)-(K1157*Q1157)),"")</t>
  </si>
  <si>
    <t>=IF($K$7="GBP",NL("First","Sales Price","Unit Price","Item No.","@@"&amp;$G1157,"Ending Date","@@","Sales Type","All Customers","Currency Code","@@"),IF($K$7="EUR",NL("First","Sales Price","Unit Price","Item No.","@@"&amp;$G1157,"Ending Date","@@","Sales Type","All Customers","Currency Code","@@")*'New Quote Discounts'!$K$3,NL("First","Sales Price","Unit Price","Item No.","@@"&amp;$G1157,"Ending Date","@@","Sales Type","All Customers","Currency Code","@@")*'New Quote Discounts'!$K$4))</t>
  </si>
  <si>
    <t>=IFERROR(IF(NL("First","Sales Line Discount","Line Discount %","Code","@@"&amp;$G1157,"Sales Type","Customer","Sales Code",$C$3)="",M1157,NL("First","Sales Line Discount","Line Discount %","Code","@@"&amp;$G1157,"Sales Type","Customer","Sales Code",$C$3)/100),0)</t>
  </si>
  <si>
    <t>=IFERROR(NL("First","Sales Line Discount","Line Discount %","Code","@@"&amp;$B1157,"Sales Type","Customer","Sales Code",$C$3,"Type","Item Discount Group")/100,$N1157)</t>
  </si>
  <si>
    <t>=IFERROR(K1157/F1157,"")</t>
  </si>
  <si>
    <t>=IF($P$7="EUR",(K1157*1.8)/F1157,(K1157*1.8)/F1157)</t>
  </si>
  <si>
    <t>=IF(VLOOKUP(B1157,Product_Group_Discounts,3,FALSE)="",'New Quote Discounts'!$D$7,VLOOKUP(B1157,Product_Group_Discounts,3,FALSE))</t>
  </si>
  <si>
    <t>5012568264768</t>
  </si>
  <si>
    <t>=IF($J$7="GBP",K1157,IF($J$7="EUR",L1157,M1157))</t>
  </si>
  <si>
    <t>=(K1157-J1157)/K1157</t>
  </si>
  <si>
    <t>=IFERROR(IF('Price List'!$E$3="QUOTE",K1158-(K1158*Q1158),K1158-(K1158*L1158)-(K1158*Q1158)),"")</t>
  </si>
  <si>
    <t>=IF($K$7="GBP",NL("First","Sales Price","Unit Price","Item No.","@@"&amp;$G1158,"Ending Date","@@","Sales Type","All Customers","Currency Code","@@"),IF($K$7="EUR",NL("First","Sales Price","Unit Price","Item No.","@@"&amp;$G1158,"Ending Date","@@","Sales Type","All Customers","Currency Code","@@")*'New Quote Discounts'!$K$3,NL("First","Sales Price","Unit Price","Item No.","@@"&amp;$G1158,"Ending Date","@@","Sales Type","All Customers","Currency Code","@@")*'New Quote Discounts'!$K$4))</t>
  </si>
  <si>
    <t>=IFERROR(IF(NL("First","Sales Line Discount","Line Discount %","Code","@@"&amp;$G1158,"Sales Type","Customer","Sales Code",$C$3)="",M1158,NL("First","Sales Line Discount","Line Discount %","Code","@@"&amp;$G1158,"Sales Type","Customer","Sales Code",$C$3)/100),0)</t>
  </si>
  <si>
    <t>=IFERROR(NL("First","Sales Line Discount","Line Discount %","Code","@@"&amp;$B1158,"Sales Type","Customer","Sales Code",$C$3,"Type","Item Discount Group")/100,$N1158)</t>
  </si>
  <si>
    <t>=IFERROR(K1158/F1158,"")</t>
  </si>
  <si>
    <t>=IF($P$7="EUR",(K1158*1.8)/F1158,(K1158*1.8)/F1158)</t>
  </si>
  <si>
    <t>=IF(VLOOKUP(B1158,Product_Group_Discounts,3,FALSE)="",'New Quote Discounts'!$D$7,VLOOKUP(B1158,Product_Group_Discounts,3,FALSE))</t>
  </si>
  <si>
    <t>5012568264775</t>
  </si>
  <si>
    <t>=IF($J$7="GBP",K1158,IF($J$7="EUR",L1158,M1158))</t>
  </si>
  <si>
    <t>=(K1158-J1158)/K1158</t>
  </si>
  <si>
    <t>=IFERROR(IF('Price List'!$E$3="QUOTE",K1159-(K1159*Q1159),K1159-(K1159*L1159)-(K1159*Q1159)),"")</t>
  </si>
  <si>
    <t>=IF($K$7="GBP",NL("First","Sales Price","Unit Price","Item No.","@@"&amp;$G1159,"Ending Date","@@","Sales Type","All Customers","Currency Code","@@"),IF($K$7="EUR",NL("First","Sales Price","Unit Price","Item No.","@@"&amp;$G1159,"Ending Date","@@","Sales Type","All Customers","Currency Code","@@")*'New Quote Discounts'!$K$3,NL("First","Sales Price","Unit Price","Item No.","@@"&amp;$G1159,"Ending Date","@@","Sales Type","All Customers","Currency Code","@@")*'New Quote Discounts'!$K$4))</t>
  </si>
  <si>
    <t>=IFERROR(IF(NL("First","Sales Line Discount","Line Discount %","Code","@@"&amp;$G1159,"Sales Type","Customer","Sales Code",$C$3)="",M1159,NL("First","Sales Line Discount","Line Discount %","Code","@@"&amp;$G1159,"Sales Type","Customer","Sales Code",$C$3)/100),0)</t>
  </si>
  <si>
    <t>=IFERROR(NL("First","Sales Line Discount","Line Discount %","Code","@@"&amp;$B1159,"Sales Type","Customer","Sales Code",$C$3,"Type","Item Discount Group")/100,$N1159)</t>
  </si>
  <si>
    <t>=IFERROR(K1159/F1159,"")</t>
  </si>
  <si>
    <t>=IF($P$7="EUR",(K1159*1.8)/F1159,(K1159*1.8)/F1159)</t>
  </si>
  <si>
    <t>=IF(VLOOKUP(B1159,Product_Group_Discounts,3,FALSE)="",'New Quote Discounts'!$D$7,VLOOKUP(B1159,Product_Group_Discounts,3,FALSE))</t>
  </si>
  <si>
    <t>5012568361337</t>
  </si>
  <si>
    <t>=IF($J$7="GBP",K1159,IF($J$7="EUR",L1159,M1159))</t>
  </si>
  <si>
    <t>=(K1159-J1159)/K1159</t>
  </si>
  <si>
    <t>=IFERROR(IF('Price List'!$E$3="QUOTE",K1160-(K1160*Q1160),K1160-(K1160*L1160)-(K1160*Q1160)),"")</t>
  </si>
  <si>
    <t>=IF($K$7="GBP",NL("First","Sales Price","Unit Price","Item No.","@@"&amp;$G1160,"Ending Date","@@","Sales Type","All Customers","Currency Code","@@"),IF($K$7="EUR",NL("First","Sales Price","Unit Price","Item No.","@@"&amp;$G1160,"Ending Date","@@","Sales Type","All Customers","Currency Code","@@")*'New Quote Discounts'!$K$3,NL("First","Sales Price","Unit Price","Item No.","@@"&amp;$G1160,"Ending Date","@@","Sales Type","All Customers","Currency Code","@@")*'New Quote Discounts'!$K$4))</t>
  </si>
  <si>
    <t>=IFERROR(IF(NL("First","Sales Line Discount","Line Discount %","Code","@@"&amp;$G1160,"Sales Type","Customer","Sales Code",$C$3)="",M1160,NL("First","Sales Line Discount","Line Discount %","Code","@@"&amp;$G1160,"Sales Type","Customer","Sales Code",$C$3)/100),0)</t>
  </si>
  <si>
    <t>=IFERROR(NL("First","Sales Line Discount","Line Discount %","Code","@@"&amp;$B1160,"Sales Type","Customer","Sales Code",$C$3,"Type","Item Discount Group")/100,$N1160)</t>
  </si>
  <si>
    <t>=IFERROR(K1160/F1160,"")</t>
  </si>
  <si>
    <t>=IF($P$7="EUR",(K1160*1.8)/F1160,(K1160*1.8)/F1160)</t>
  </si>
  <si>
    <t>=IF(VLOOKUP(B1160,Product_Group_Discounts,3,FALSE)="",'New Quote Discounts'!$D$7,VLOOKUP(B1160,Product_Group_Discounts,3,FALSE))</t>
  </si>
  <si>
    <t>5012568361344</t>
  </si>
  <si>
    <t>=IF($J$7="GBP",K1160,IF($J$7="EUR",L1160,M1160))</t>
  </si>
  <si>
    <t>=(K1160-J1160)/K1160</t>
  </si>
  <si>
    <t>=IFERROR(IF('Price List'!$E$3="QUOTE",K1161-(K1161*Q1161),K1161-(K1161*L1161)-(K1161*Q1161)),"")</t>
  </si>
  <si>
    <t>=IF($K$7="GBP",NL("First","Sales Price","Unit Price","Item No.","@@"&amp;$G1161,"Ending Date","@@","Sales Type","All Customers","Currency Code","@@"),IF($K$7="EUR",NL("First","Sales Price","Unit Price","Item No.","@@"&amp;$G1161,"Ending Date","@@","Sales Type","All Customers","Currency Code","@@")*'New Quote Discounts'!$K$3,NL("First","Sales Price","Unit Price","Item No.","@@"&amp;$G1161,"Ending Date","@@","Sales Type","All Customers","Currency Code","@@")*'New Quote Discounts'!$K$4))</t>
  </si>
  <si>
    <t>=IFERROR(IF(NL("First","Sales Line Discount","Line Discount %","Code","@@"&amp;$G1161,"Sales Type","Customer","Sales Code",$C$3)="",M1161,NL("First","Sales Line Discount","Line Discount %","Code","@@"&amp;$G1161,"Sales Type","Customer","Sales Code",$C$3)/100),0)</t>
  </si>
  <si>
    <t>=IFERROR(NL("First","Sales Line Discount","Line Discount %","Code","@@"&amp;$B1161,"Sales Type","Customer","Sales Code",$C$3,"Type","Item Discount Group")/100,$N1161)</t>
  </si>
  <si>
    <t>=IFERROR(K1161/F1161,"")</t>
  </si>
  <si>
    <t>=IF($P$7="EUR",(K1161*1.8)/F1161,(K1161*1.8)/F1161)</t>
  </si>
  <si>
    <t>=IF(VLOOKUP(B1161,Product_Group_Discounts,3,FALSE)="",'New Quote Discounts'!$D$7,VLOOKUP(B1161,Product_Group_Discounts,3,FALSE))</t>
  </si>
  <si>
    <t>5012568361436</t>
  </si>
  <si>
    <t>=IF($J$7="GBP",K1161,IF($J$7="EUR",L1161,M1161))</t>
  </si>
  <si>
    <t>=(K1161-J1161)/K1161</t>
  </si>
  <si>
    <t>=IFERROR(IF('Price List'!$E$3="QUOTE",K1162-(K1162*Q1162),K1162-(K1162*L1162)-(K1162*Q1162)),"")</t>
  </si>
  <si>
    <t>=IF($K$7="GBP",NL("First","Sales Price","Unit Price","Item No.","@@"&amp;$G1162,"Ending Date","@@","Sales Type","All Customers","Currency Code","@@"),IF($K$7="EUR",NL("First","Sales Price","Unit Price","Item No.","@@"&amp;$G1162,"Ending Date","@@","Sales Type","All Customers","Currency Code","@@")*'New Quote Discounts'!$K$3,NL("First","Sales Price","Unit Price","Item No.","@@"&amp;$G1162,"Ending Date","@@","Sales Type","All Customers","Currency Code","@@")*'New Quote Discounts'!$K$4))</t>
  </si>
  <si>
    <t>=IFERROR(IF(NL("First","Sales Line Discount","Line Discount %","Code","@@"&amp;$G1162,"Sales Type","Customer","Sales Code",$C$3)="",M1162,NL("First","Sales Line Discount","Line Discount %","Code","@@"&amp;$G1162,"Sales Type","Customer","Sales Code",$C$3)/100),0)</t>
  </si>
  <si>
    <t>=IFERROR(NL("First","Sales Line Discount","Line Discount %","Code","@@"&amp;$B1162,"Sales Type","Customer","Sales Code",$C$3,"Type","Item Discount Group")/100,$N1162)</t>
  </si>
  <si>
    <t>=IFERROR(K1162/F1162,"")</t>
  </si>
  <si>
    <t>=IF($P$7="EUR",(K1162*1.8)/F1162,(K1162*1.8)/F1162)</t>
  </si>
  <si>
    <t>=IF(VLOOKUP(B1162,Product_Group_Discounts,3,FALSE)="",'New Quote Discounts'!$D$7,VLOOKUP(B1162,Product_Group_Discounts,3,FALSE))</t>
  </si>
  <si>
    <t>5012568361443</t>
  </si>
  <si>
    <t>=IF($J$7="GBP",K1162,IF($J$7="EUR",L1162,M1162))</t>
  </si>
  <si>
    <t>=(K1162-J1162)/K1162</t>
  </si>
  <si>
    <t>=IFERROR(IF('Price List'!$E$3="QUOTE",K1163-(K1163*Q1163),K1163-(K1163*L1163)-(K1163*Q1163)),"")</t>
  </si>
  <si>
    <t>=IF($K$7="GBP",NL("First","Sales Price","Unit Price","Item No.","@@"&amp;$G1163,"Ending Date","@@","Sales Type","All Customers","Currency Code","@@"),IF($K$7="EUR",NL("First","Sales Price","Unit Price","Item No.","@@"&amp;$G1163,"Ending Date","@@","Sales Type","All Customers","Currency Code","@@")*'New Quote Discounts'!$K$3,NL("First","Sales Price","Unit Price","Item No.","@@"&amp;$G1163,"Ending Date","@@","Sales Type","All Customers","Currency Code","@@")*'New Quote Discounts'!$K$4))</t>
  </si>
  <si>
    <t>=IFERROR(IF(NL("First","Sales Line Discount","Line Discount %","Code","@@"&amp;$G1163,"Sales Type","Customer","Sales Code",$C$3)="",M1163,NL("First","Sales Line Discount","Line Discount %","Code","@@"&amp;$G1163,"Sales Type","Customer","Sales Code",$C$3)/100),0)</t>
  </si>
  <si>
    <t>=IFERROR(NL("First","Sales Line Discount","Line Discount %","Code","@@"&amp;$B1163,"Sales Type","Customer","Sales Code",$C$3,"Type","Item Discount Group")/100,$N1163)</t>
  </si>
  <si>
    <t>=IFERROR(K1163/F1163,"")</t>
  </si>
  <si>
    <t>=IF($P$7="EUR",(K1163*1.8)/F1163,(K1163*1.8)/F1163)</t>
  </si>
  <si>
    <t>=IF(VLOOKUP(B1163,Product_Group_Discounts,3,FALSE)="",'New Quote Discounts'!$D$7,VLOOKUP(B1163,Product_Group_Discounts,3,FALSE))</t>
  </si>
  <si>
    <t>5012568361450</t>
  </si>
  <si>
    <t>=IF($J$7="GBP",K1163,IF($J$7="EUR",L1163,M1163))</t>
  </si>
  <si>
    <t>=(K1163-J1163)/K1163</t>
  </si>
  <si>
    <t>=IFERROR(IF('Price List'!$E$3="QUOTE",K1164-(K1164*Q1164),K1164-(K1164*L1164)-(K1164*Q1164)),"")</t>
  </si>
  <si>
    <t>=IF($K$7="GBP",NL("First","Sales Price","Unit Price","Item No.","@@"&amp;$G1164,"Ending Date","@@","Sales Type","All Customers","Currency Code","@@"),IF($K$7="EUR",NL("First","Sales Price","Unit Price","Item No.","@@"&amp;$G1164,"Ending Date","@@","Sales Type","All Customers","Currency Code","@@")*'New Quote Discounts'!$K$3,NL("First","Sales Price","Unit Price","Item No.","@@"&amp;$G1164,"Ending Date","@@","Sales Type","All Customers","Currency Code","@@")*'New Quote Discounts'!$K$4))</t>
  </si>
  <si>
    <t>=IFERROR(IF(NL("First","Sales Line Discount","Line Discount %","Code","@@"&amp;$G1164,"Sales Type","Customer","Sales Code",$C$3)="",M1164,NL("First","Sales Line Discount","Line Discount %","Code","@@"&amp;$G1164,"Sales Type","Customer","Sales Code",$C$3)/100),0)</t>
  </si>
  <si>
    <t>=IFERROR(NL("First","Sales Line Discount","Line Discount %","Code","@@"&amp;$B1164,"Sales Type","Customer","Sales Code",$C$3,"Type","Item Discount Group")/100,$N1164)</t>
  </si>
  <si>
    <t>=IFERROR(K1164/F1164,"")</t>
  </si>
  <si>
    <t>=IF($P$7="EUR",(K1164*1.8)/F1164,(K1164*1.8)/F1164)</t>
  </si>
  <si>
    <t>=IF(VLOOKUP(B1164,Product_Group_Discounts,3,FALSE)="",'New Quote Discounts'!$D$7,VLOOKUP(B1164,Product_Group_Discounts,3,FALSE))</t>
  </si>
  <si>
    <t>5012568361467</t>
  </si>
  <si>
    <t>=IF($J$7="GBP",K1164,IF($J$7="EUR",L1164,M1164))</t>
  </si>
  <si>
    <t>=(K1164-J1164)/K1164</t>
  </si>
  <si>
    <t>=IFERROR(IF('Price List'!$E$3="QUOTE",K1165-(K1165*Q1165),K1165-(K1165*L1165)-(K1165*Q1165)),"")</t>
  </si>
  <si>
    <t>=IF($K$7="GBP",NL("First","Sales Price","Unit Price","Item No.","@@"&amp;$G1165,"Ending Date","@@","Sales Type","All Customers","Currency Code","@@"),IF($K$7="EUR",NL("First","Sales Price","Unit Price","Item No.","@@"&amp;$G1165,"Ending Date","@@","Sales Type","All Customers","Currency Code","@@")*'New Quote Discounts'!$K$3,NL("First","Sales Price","Unit Price","Item No.","@@"&amp;$G1165,"Ending Date","@@","Sales Type","All Customers","Currency Code","@@")*'New Quote Discounts'!$K$4))</t>
  </si>
  <si>
    <t>=IFERROR(IF(NL("First","Sales Line Discount","Line Discount %","Code","@@"&amp;$G1165,"Sales Type","Customer","Sales Code",$C$3)="",M1165,NL("First","Sales Line Discount","Line Discount %","Code","@@"&amp;$G1165,"Sales Type","Customer","Sales Code",$C$3)/100),0)</t>
  </si>
  <si>
    <t>=IFERROR(NL("First","Sales Line Discount","Line Discount %","Code","@@"&amp;$B1165,"Sales Type","Customer","Sales Code",$C$3,"Type","Item Discount Group")/100,$N1165)</t>
  </si>
  <si>
    <t>=IFERROR(K1165/F1165,"")</t>
  </si>
  <si>
    <t>=IF($P$7="EUR",(K1165*1.8)/F1165,(K1165*1.8)/F1165)</t>
  </si>
  <si>
    <t>=IF(VLOOKUP(B1165,Product_Group_Discounts,3,FALSE)="",'New Quote Discounts'!$D$7,VLOOKUP(B1165,Product_Group_Discounts,3,FALSE))</t>
  </si>
  <si>
    <t>5012568361399</t>
  </si>
  <si>
    <t>=IF($J$7="GBP",K1165,IF($J$7="EUR",L1165,M1165))</t>
  </si>
  <si>
    <t>=(K1165-J1165)/K1165</t>
  </si>
  <si>
    <t>=IFERROR(IF('Price List'!$E$3="QUOTE",K1166-(K1166*Q1166),K1166-(K1166*L1166)-(K1166*Q1166)),"")</t>
  </si>
  <si>
    <t>=IF($K$7="GBP",NL("First","Sales Price","Unit Price","Item No.","@@"&amp;$G1166,"Ending Date","@@","Sales Type","All Customers","Currency Code","@@"),IF($K$7="EUR",NL("First","Sales Price","Unit Price","Item No.","@@"&amp;$G1166,"Ending Date","@@","Sales Type","All Customers","Currency Code","@@")*'New Quote Discounts'!$K$3,NL("First","Sales Price","Unit Price","Item No.","@@"&amp;$G1166,"Ending Date","@@","Sales Type","All Customers","Currency Code","@@")*'New Quote Discounts'!$K$4))</t>
  </si>
  <si>
    <t>=IFERROR(IF(NL("First","Sales Line Discount","Line Discount %","Code","@@"&amp;$G1166,"Sales Type","Customer","Sales Code",$C$3)="",M1166,NL("First","Sales Line Discount","Line Discount %","Code","@@"&amp;$G1166,"Sales Type","Customer","Sales Code",$C$3)/100),0)</t>
  </si>
  <si>
    <t>=IFERROR(NL("First","Sales Line Discount","Line Discount %","Code","@@"&amp;$B1166,"Sales Type","Customer","Sales Code",$C$3,"Type","Item Discount Group")/100,$N1166)</t>
  </si>
  <si>
    <t>=IFERROR(K1166/F1166,"")</t>
  </si>
  <si>
    <t>=IF($P$7="EUR",(K1166*1.8)/F1166,(K1166*1.8)/F1166)</t>
  </si>
  <si>
    <t>=IF(VLOOKUP(B1166,Product_Group_Discounts,3,FALSE)="",'New Quote Discounts'!$D$7,VLOOKUP(B1166,Product_Group_Discounts,3,FALSE))</t>
  </si>
  <si>
    <t>5012568361405</t>
  </si>
  <si>
    <t>=IF($J$7="GBP",K1166,IF($J$7="EUR",L1166,M1166))</t>
  </si>
  <si>
    <t>=(K1166-J1166)/K1166</t>
  </si>
  <si>
    <t>2.93000000000029</t>
  </si>
  <si>
    <t>=IFERROR(IF('Price List'!$E$3="QUOTE",K1167-(K1167*Q1167),K1167-(K1167*L1167)-(K1167*Q1167)),"")</t>
  </si>
  <si>
    <t>=IF($K$7="GBP",NL("First","Sales Price","Unit Price","Item No.","@@"&amp;$G1167,"Ending Date","@@","Sales Type","All Customers","Currency Code","@@"),IF($K$7="EUR",NL("First","Sales Price","Unit Price","Item No.","@@"&amp;$G1167,"Ending Date","@@","Sales Type","All Customers","Currency Code","@@")*'New Quote Discounts'!$K$3,NL("First","Sales Price","Unit Price","Item No.","@@"&amp;$G1167,"Ending Date","@@","Sales Type","All Customers","Currency Code","@@")*'New Quote Discounts'!$K$4))</t>
  </si>
  <si>
    <t>=IFERROR(IF(NL("First","Sales Line Discount","Line Discount %","Code","@@"&amp;$G1167,"Sales Type","Customer","Sales Code",$C$3)="",M1167,NL("First","Sales Line Discount","Line Discount %","Code","@@"&amp;$G1167,"Sales Type","Customer","Sales Code",$C$3)/100),0)</t>
  </si>
  <si>
    <t>=IFERROR(NL("First","Sales Line Discount","Line Discount %","Code","@@"&amp;$B1167,"Sales Type","Customer","Sales Code",$C$3,"Type","Item Discount Group")/100,$N1167)</t>
  </si>
  <si>
    <t>=IFERROR(K1167/F1167,"")</t>
  </si>
  <si>
    <t>=IF($P$7="EUR",(K1167*1.8)/F1167,(K1167*1.8)/F1167)</t>
  </si>
  <si>
    <t>=IF(VLOOKUP(B1167,Product_Group_Discounts,3,FALSE)="",'New Quote Discounts'!$D$7,VLOOKUP(B1167,Product_Group_Discounts,3,FALSE))</t>
  </si>
  <si>
    <t>5012568264829</t>
  </si>
  <si>
    <t>=IF($J$7="GBP",K1167,IF($J$7="EUR",L1167,M1167))</t>
  </si>
  <si>
    <t>=(K1167-J1167)/K1167</t>
  </si>
  <si>
    <t>5.86000000000058</t>
  </si>
  <si>
    <t>=IFERROR(IF('Price List'!$E$3="QUOTE",K1168-(K1168*Q1168),K1168-(K1168*L1168)-(K1168*Q1168)),"")</t>
  </si>
  <si>
    <t>=IF($K$7="GBP",NL("First","Sales Price","Unit Price","Item No.","@@"&amp;$G1168,"Ending Date","@@","Sales Type","All Customers","Currency Code","@@"),IF($K$7="EUR",NL("First","Sales Price","Unit Price","Item No.","@@"&amp;$G1168,"Ending Date","@@","Sales Type","All Customers","Currency Code","@@")*'New Quote Discounts'!$K$3,NL("First","Sales Price","Unit Price","Item No.","@@"&amp;$G1168,"Ending Date","@@","Sales Type","All Customers","Currency Code","@@")*'New Quote Discounts'!$K$4))</t>
  </si>
  <si>
    <t>=IFERROR(IF(NL("First","Sales Line Discount","Line Discount %","Code","@@"&amp;$G1168,"Sales Type","Customer","Sales Code",$C$3)="",M1168,NL("First","Sales Line Discount","Line Discount %","Code","@@"&amp;$G1168,"Sales Type","Customer","Sales Code",$C$3)/100),0)</t>
  </si>
  <si>
    <t>=IFERROR(NL("First","Sales Line Discount","Line Discount %","Code","@@"&amp;$B1168,"Sales Type","Customer","Sales Code",$C$3,"Type","Item Discount Group")/100,$N1168)</t>
  </si>
  <si>
    <t>=IFERROR(K1168/F1168,"")</t>
  </si>
  <si>
    <t>=IF($P$7="EUR",(K1168*1.8)/F1168,(K1168*1.8)/F1168)</t>
  </si>
  <si>
    <t>=IF(VLOOKUP(B1168,Product_Group_Discounts,3,FALSE)="",'New Quote Discounts'!$D$7,VLOOKUP(B1168,Product_Group_Discounts,3,FALSE))</t>
  </si>
  <si>
    <t>5012568264836</t>
  </si>
  <si>
    <t>=IF($J$7="GBP",K1168,IF($J$7="EUR",L1168,M1168))</t>
  </si>
  <si>
    <t>=(K1168-J1168)/K1168</t>
  </si>
  <si>
    <t>=IFERROR(IF('Price List'!$E$3="QUOTE",K1169-(K1169*Q1169),K1169-(K1169*L1169)-(K1169*Q1169)),"")</t>
  </si>
  <si>
    <t>=IF($K$7="GBP",NL("First","Sales Price","Unit Price","Item No.","@@"&amp;$G1169,"Ending Date","@@","Sales Type","All Customers","Currency Code","@@"),IF($K$7="EUR",NL("First","Sales Price","Unit Price","Item No.","@@"&amp;$G1169,"Ending Date","@@","Sales Type","All Customers","Currency Code","@@")*'New Quote Discounts'!$K$3,NL("First","Sales Price","Unit Price","Item No.","@@"&amp;$G1169,"Ending Date","@@","Sales Type","All Customers","Currency Code","@@")*'New Quote Discounts'!$K$4))</t>
  </si>
  <si>
    <t>=IFERROR(IF(NL("First","Sales Line Discount","Line Discount %","Code","@@"&amp;$G1169,"Sales Type","Customer","Sales Code",$C$3)="",M1169,NL("First","Sales Line Discount","Line Discount %","Code","@@"&amp;$G1169,"Sales Type","Customer","Sales Code",$C$3)/100),0)</t>
  </si>
  <si>
    <t>=IFERROR(NL("First","Sales Line Discount","Line Discount %","Code","@@"&amp;$B1169,"Sales Type","Customer","Sales Code",$C$3,"Type","Item Discount Group")/100,$N1169)</t>
  </si>
  <si>
    <t>=IFERROR(K1169/F1169,"")</t>
  </si>
  <si>
    <t>=IF($P$7="EUR",(K1169*1.8)/F1169,(K1169*1.8)/F1169)</t>
  </si>
  <si>
    <t>=IF(VLOOKUP(B1169,Product_Group_Discounts,3,FALSE)="",'New Quote Discounts'!$D$7,VLOOKUP(B1169,Product_Group_Discounts,3,FALSE))</t>
  </si>
  <si>
    <t>5012568361498</t>
  </si>
  <si>
    <t>=IF($J$7="GBP",K1169,IF($J$7="EUR",L1169,M1169))</t>
  </si>
  <si>
    <t>=(K1169-J1169)/K1169</t>
  </si>
  <si>
    <t>=IFERROR(IF('Price List'!$E$3="QUOTE",K1170-(K1170*Q1170),K1170-(K1170*L1170)-(K1170*Q1170)),"")</t>
  </si>
  <si>
    <t>=IF($K$7="GBP",NL("First","Sales Price","Unit Price","Item No.","@@"&amp;$G1170,"Ending Date","@@","Sales Type","All Customers","Currency Code","@@"),IF($K$7="EUR",NL("First","Sales Price","Unit Price","Item No.","@@"&amp;$G1170,"Ending Date","@@","Sales Type","All Customers","Currency Code","@@")*'New Quote Discounts'!$K$3,NL("First","Sales Price","Unit Price","Item No.","@@"&amp;$G1170,"Ending Date","@@","Sales Type","All Customers","Currency Code","@@")*'New Quote Discounts'!$K$4))</t>
  </si>
  <si>
    <t>=IFERROR(IF(NL("First","Sales Line Discount","Line Discount %","Code","@@"&amp;$G1170,"Sales Type","Customer","Sales Code",$C$3)="",M1170,NL("First","Sales Line Discount","Line Discount %","Code","@@"&amp;$G1170,"Sales Type","Customer","Sales Code",$C$3)/100),0)</t>
  </si>
  <si>
    <t>=IFERROR(NL("First","Sales Line Discount","Line Discount %","Code","@@"&amp;$B1170,"Sales Type","Customer","Sales Code",$C$3,"Type","Item Discount Group")/100,$N1170)</t>
  </si>
  <si>
    <t>=IFERROR(K1170/F1170,"")</t>
  </si>
  <si>
    <t>=IF($P$7="EUR",(K1170*1.8)/F1170,(K1170*1.8)/F1170)</t>
  </si>
  <si>
    <t>=IF(VLOOKUP(B1170,Product_Group_Discounts,3,FALSE)="",'New Quote Discounts'!$D$7,VLOOKUP(B1170,Product_Group_Discounts,3,FALSE))</t>
  </si>
  <si>
    <t>5012568361504</t>
  </si>
  <si>
    <t>=IF($J$7="GBP",K1170,IF($J$7="EUR",L1170,M1170))</t>
  </si>
  <si>
    <t>=(K1170-J1170)/K1170</t>
  </si>
  <si>
    <t>=IFERROR(IF('Price List'!$E$3="QUOTE",K1171-(K1171*Q1171),K1171-(K1171*L1171)-(K1171*Q1171)),"")</t>
  </si>
  <si>
    <t>=IF($K$7="GBP",NL("First","Sales Price","Unit Price","Item No.","@@"&amp;$G1171,"Ending Date","@@","Sales Type","All Customers","Currency Code","@@"),IF($K$7="EUR",NL("First","Sales Price","Unit Price","Item No.","@@"&amp;$G1171,"Ending Date","@@","Sales Type","All Customers","Currency Code","@@")*'New Quote Discounts'!$K$3,NL("First","Sales Price","Unit Price","Item No.","@@"&amp;$G1171,"Ending Date","@@","Sales Type","All Customers","Currency Code","@@")*'New Quote Discounts'!$K$4))</t>
  </si>
  <si>
    <t>=IFERROR(IF(NL("First","Sales Line Discount","Line Discount %","Code","@@"&amp;$G1171,"Sales Type","Customer","Sales Code",$C$3)="",M1171,NL("First","Sales Line Discount","Line Discount %","Code","@@"&amp;$G1171,"Sales Type","Customer","Sales Code",$C$3)/100),0)</t>
  </si>
  <si>
    <t>=IFERROR(NL("First","Sales Line Discount","Line Discount %","Code","@@"&amp;$B1171,"Sales Type","Customer","Sales Code",$C$3,"Type","Item Discount Group")/100,$N1171)</t>
  </si>
  <si>
    <t>=IFERROR(K1171/F1171,"")</t>
  </si>
  <si>
    <t>=IF($P$7="EUR",(K1171*1.8)/F1171,(K1171*1.8)/F1171)</t>
  </si>
  <si>
    <t>=IF(VLOOKUP(B1171,Product_Group_Discounts,3,FALSE)="",'New Quote Discounts'!$D$7,VLOOKUP(B1171,Product_Group_Discounts,3,FALSE))</t>
  </si>
  <si>
    <t>5012568361511</t>
  </si>
  <si>
    <t>=IF($J$7="GBP",K1171,IF($J$7="EUR",L1171,M1171))</t>
  </si>
  <si>
    <t>=(K1171-J1171)/K1171</t>
  </si>
  <si>
    <t>=IFERROR(IF('Price List'!$E$3="QUOTE",K1172-(K1172*Q1172),K1172-(K1172*L1172)-(K1172*Q1172)),"")</t>
  </si>
  <si>
    <t>=IF($K$7="GBP",NL("First","Sales Price","Unit Price","Item No.","@@"&amp;$G1172,"Ending Date","@@","Sales Type","All Customers","Currency Code","@@"),IF($K$7="EUR",NL("First","Sales Price","Unit Price","Item No.","@@"&amp;$G1172,"Ending Date","@@","Sales Type","All Customers","Currency Code","@@")*'New Quote Discounts'!$K$3,NL("First","Sales Price","Unit Price","Item No.","@@"&amp;$G1172,"Ending Date","@@","Sales Type","All Customers","Currency Code","@@")*'New Quote Discounts'!$K$4))</t>
  </si>
  <si>
    <t>=IFERROR(IF(NL("First","Sales Line Discount","Line Discount %","Code","@@"&amp;$G1172,"Sales Type","Customer","Sales Code",$C$3)="",M1172,NL("First","Sales Line Discount","Line Discount %","Code","@@"&amp;$G1172,"Sales Type","Customer","Sales Code",$C$3)/100),0)</t>
  </si>
  <si>
    <t>=IFERROR(NL("First","Sales Line Discount","Line Discount %","Code","@@"&amp;$B1172,"Sales Type","Customer","Sales Code",$C$3,"Type","Item Discount Group")/100,$N1172)</t>
  </si>
  <si>
    <t>=IFERROR(K1172/F1172,"")</t>
  </si>
  <si>
    <t>=IF($P$7="EUR",(K1172*1.8)/F1172,(K1172*1.8)/F1172)</t>
  </si>
  <si>
    <t>=IF(VLOOKUP(B1172,Product_Group_Discounts,3,FALSE)="",'New Quote Discounts'!$D$7,VLOOKUP(B1172,Product_Group_Discounts,3,FALSE))</t>
  </si>
  <si>
    <t>5012568361528</t>
  </si>
  <si>
    <t>=IF($J$7="GBP",K1172,IF($J$7="EUR",L1172,M1172))</t>
  </si>
  <si>
    <t>=(K1172-J1172)/K1172</t>
  </si>
  <si>
    <t>=IFERROR(IF('Price List'!$E$3="QUOTE",K1173-(K1173*Q1173),K1173-(K1173*L1173)-(K1173*Q1173)),"")</t>
  </si>
  <si>
    <t>=IF($K$7="GBP",NL("First","Sales Price","Unit Price","Item No.","@@"&amp;$G1173,"Ending Date","@@","Sales Type","All Customers","Currency Code","@@"),IF($K$7="EUR",NL("First","Sales Price","Unit Price","Item No.","@@"&amp;$G1173,"Ending Date","@@","Sales Type","All Customers","Currency Code","@@")*'New Quote Discounts'!$K$3,NL("First","Sales Price","Unit Price","Item No.","@@"&amp;$G1173,"Ending Date","@@","Sales Type","All Customers","Currency Code","@@")*'New Quote Discounts'!$K$4))</t>
  </si>
  <si>
    <t>=IFERROR(IF(NL("First","Sales Line Discount","Line Discount %","Code","@@"&amp;$G1173,"Sales Type","Customer","Sales Code",$C$3)="",M1173,NL("First","Sales Line Discount","Line Discount %","Code","@@"&amp;$G1173,"Sales Type","Customer","Sales Code",$C$3)/100),0)</t>
  </si>
  <si>
    <t>=IFERROR(NL("First","Sales Line Discount","Line Discount %","Code","@@"&amp;$B1173,"Sales Type","Customer","Sales Code",$C$3,"Type","Item Discount Group")/100,$N1173)</t>
  </si>
  <si>
    <t>=IFERROR(K1173/F1173,"")</t>
  </si>
  <si>
    <t>=IF($P$7="EUR",(K1173*1.8)/F1173,(K1173*1.8)/F1173)</t>
  </si>
  <si>
    <t>=IF(VLOOKUP(B1173,Product_Group_Discounts,3,FALSE)="",'New Quote Discounts'!$D$7,VLOOKUP(B1173,Product_Group_Discounts,3,FALSE))</t>
  </si>
  <si>
    <t>5012568264805</t>
  </si>
  <si>
    <t>=IF($J$7="GBP",K1173,IF($J$7="EUR",L1173,M1173))</t>
  </si>
  <si>
    <t>=(K1173-J1173)/K1173</t>
  </si>
  <si>
    <t>=IFERROR(IF('Price List'!$E$3="QUOTE",K1174-(K1174*Q1174),K1174-(K1174*L1174)-(K1174*Q1174)),"")</t>
  </si>
  <si>
    <t>=IF($K$7="GBP",NL("First","Sales Price","Unit Price","Item No.","@@"&amp;$G1174,"Ending Date","@@","Sales Type","All Customers","Currency Code","@@"),IF($K$7="EUR",NL("First","Sales Price","Unit Price","Item No.","@@"&amp;$G1174,"Ending Date","@@","Sales Type","All Customers","Currency Code","@@")*'New Quote Discounts'!$K$3,NL("First","Sales Price","Unit Price","Item No.","@@"&amp;$G1174,"Ending Date","@@","Sales Type","All Customers","Currency Code","@@")*'New Quote Discounts'!$K$4))</t>
  </si>
  <si>
    <t>=IFERROR(IF(NL("First","Sales Line Discount","Line Discount %","Code","@@"&amp;$G1174,"Sales Type","Customer","Sales Code",$C$3)="",M1174,NL("First","Sales Line Discount","Line Discount %","Code","@@"&amp;$G1174,"Sales Type","Customer","Sales Code",$C$3)/100),0)</t>
  </si>
  <si>
    <t>=IFERROR(NL("First","Sales Line Discount","Line Discount %","Code","@@"&amp;$B1174,"Sales Type","Customer","Sales Code",$C$3,"Type","Item Discount Group")/100,$N1174)</t>
  </si>
  <si>
    <t>=IFERROR(K1174/F1174,"")</t>
  </si>
  <si>
    <t>=IF($P$7="EUR",(K1174*1.8)/F1174,(K1174*1.8)/F1174)</t>
  </si>
  <si>
    <t>=IF(VLOOKUP(B1174,Product_Group_Discounts,3,FALSE)="",'New Quote Discounts'!$D$7,VLOOKUP(B1174,Product_Group_Discounts,3,FALSE))</t>
  </si>
  <si>
    <t>5012568264812</t>
  </si>
  <si>
    <t>=IF($J$7="GBP",K1174,IF($J$7="EUR",L1174,M1174))</t>
  </si>
  <si>
    <t>=(K1174-J1174)/K1174</t>
  </si>
  <si>
    <t>=IFERROR(IF('Price List'!$E$3="QUOTE",K1175-(K1175*Q1175),K1175-(K1175*L1175)-(K1175*Q1175)),"")</t>
  </si>
  <si>
    <t>=IF($K$7="GBP",NL("First","Sales Price","Unit Price","Item No.","@@"&amp;$G1175,"Ending Date","@@","Sales Type","All Customers","Currency Code","@@"),IF($K$7="EUR",NL("First","Sales Price","Unit Price","Item No.","@@"&amp;$G1175,"Ending Date","@@","Sales Type","All Customers","Currency Code","@@")*'New Quote Discounts'!$K$3,NL("First","Sales Price","Unit Price","Item No.","@@"&amp;$G1175,"Ending Date","@@","Sales Type","All Customers","Currency Code","@@")*'New Quote Discounts'!$K$4))</t>
  </si>
  <si>
    <t>=IFERROR(IF(NL("First","Sales Line Discount","Line Discount %","Code","@@"&amp;$G1175,"Sales Type","Customer","Sales Code",$C$3)="",M1175,NL("First","Sales Line Discount","Line Discount %","Code","@@"&amp;$G1175,"Sales Type","Customer","Sales Code",$C$3)/100),0)</t>
  </si>
  <si>
    <t>=IFERROR(NL("First","Sales Line Discount","Line Discount %","Code","@@"&amp;$B1175,"Sales Type","Customer","Sales Code",$C$3,"Type","Item Discount Group")/100,$N1175)</t>
  </si>
  <si>
    <t>=IFERROR(K1175/F1175,"")</t>
  </si>
  <si>
    <t>=IF($P$7="EUR",(K1175*1.8)/F1175,(K1175*1.8)/F1175)</t>
  </si>
  <si>
    <t>=IF(VLOOKUP(B1175,Product_Group_Discounts,3,FALSE)="",'New Quote Discounts'!$D$7,VLOOKUP(B1175,Product_Group_Discounts,3,FALSE))</t>
  </si>
  <si>
    <t>5012568361474</t>
  </si>
  <si>
    <t>=IF($J$7="GBP",K1175,IF($J$7="EUR",L1175,M1175))</t>
  </si>
  <si>
    <t>=(K1175-J1175)/K1175</t>
  </si>
  <si>
    <t>=IFERROR(IF('Price List'!$E$3="QUOTE",K1176-(K1176*Q1176),K1176-(K1176*L1176)-(K1176*Q1176)),"")</t>
  </si>
  <si>
    <t>=IF($K$7="GBP",NL("First","Sales Price","Unit Price","Item No.","@@"&amp;$G1176,"Ending Date","@@","Sales Type","All Customers","Currency Code","@@"),IF($K$7="EUR",NL("First","Sales Price","Unit Price","Item No.","@@"&amp;$G1176,"Ending Date","@@","Sales Type","All Customers","Currency Code","@@")*'New Quote Discounts'!$K$3,NL("First","Sales Price","Unit Price","Item No.","@@"&amp;$G1176,"Ending Date","@@","Sales Type","All Customers","Currency Code","@@")*'New Quote Discounts'!$K$4))</t>
  </si>
  <si>
    <t>=IFERROR(IF(NL("First","Sales Line Discount","Line Discount %","Code","@@"&amp;$G1176,"Sales Type","Customer","Sales Code",$C$3)="",M1176,NL("First","Sales Line Discount","Line Discount %","Code","@@"&amp;$G1176,"Sales Type","Customer","Sales Code",$C$3)/100),0)</t>
  </si>
  <si>
    <t>=IFERROR(NL("First","Sales Line Discount","Line Discount %","Code","@@"&amp;$B1176,"Sales Type","Customer","Sales Code",$C$3,"Type","Item Discount Group")/100,$N1176)</t>
  </si>
  <si>
    <t>=IFERROR(K1176/F1176,"")</t>
  </si>
  <si>
    <t>=IF($P$7="EUR",(K1176*1.8)/F1176,(K1176*1.8)/F1176)</t>
  </si>
  <si>
    <t>=IF(VLOOKUP(B1176,Product_Group_Discounts,3,FALSE)="",'New Quote Discounts'!$D$7,VLOOKUP(B1176,Product_Group_Discounts,3,FALSE))</t>
  </si>
  <si>
    <t>5012568361481</t>
  </si>
  <si>
    <t>=IF($J$7="GBP",K1176,IF($J$7="EUR",L1176,M1176))</t>
  </si>
  <si>
    <t>=(K1176-J1176)/K1176</t>
  </si>
  <si>
    <t>1.76000000000022</t>
  </si>
  <si>
    <t>=IFERROR(IF('Price List'!$E$3="QUOTE",K1177-(K1177*Q1177),K1177-(K1177*L1177)-(K1177*Q1177)),"")</t>
  </si>
  <si>
    <t>=IF($K$7="GBP",NL("First","Sales Price","Unit Price","Item No.","@@"&amp;$G1177,"Ending Date","@@","Sales Type","All Customers","Currency Code","@@"),IF($K$7="EUR",NL("First","Sales Price","Unit Price","Item No.","@@"&amp;$G1177,"Ending Date","@@","Sales Type","All Customers","Currency Code","@@")*'New Quote Discounts'!$K$3,NL("First","Sales Price","Unit Price","Item No.","@@"&amp;$G1177,"Ending Date","@@","Sales Type","All Customers","Currency Code","@@")*'New Quote Discounts'!$K$4))</t>
  </si>
  <si>
    <t>=IFERROR(IF(NL("First","Sales Line Discount","Line Discount %","Code","@@"&amp;$G1177,"Sales Type","Customer","Sales Code",$C$3)="",M1177,NL("First","Sales Line Discount","Line Discount %","Code","@@"&amp;$G1177,"Sales Type","Customer","Sales Code",$C$3)/100),0)</t>
  </si>
  <si>
    <t>=IFERROR(NL("First","Sales Line Discount","Line Discount %","Code","@@"&amp;$B1177,"Sales Type","Customer","Sales Code",$C$3,"Type","Item Discount Group")/100,$N1177)</t>
  </si>
  <si>
    <t>=IFERROR(K1177/F1177,"")</t>
  </si>
  <si>
    <t>=IF($P$7="EUR",(K1177*1.8)/F1177,(K1177*1.8)/F1177)</t>
  </si>
  <si>
    <t>=IF(VLOOKUP(B1177,Product_Group_Discounts,3,FALSE)="",'New Quote Discounts'!$D$7,VLOOKUP(B1177,Product_Group_Discounts,3,FALSE))</t>
  </si>
  <si>
    <t>5012568134818</t>
  </si>
  <si>
    <t>=IF($J$7="GBP",K1177,IF($J$7="EUR",L1177,M1177))</t>
  </si>
  <si>
    <t>=(K1177-J1177)/K1177</t>
  </si>
  <si>
    <t>3.52000000000044</t>
  </si>
  <si>
    <t>=IFERROR(IF('Price List'!$E$3="QUOTE",K1178-(K1178*Q1178),K1178-(K1178*L1178)-(K1178*Q1178)),"")</t>
  </si>
  <si>
    <t>=IF($K$7="GBP",NL("First","Sales Price","Unit Price","Item No.","@@"&amp;$G1178,"Ending Date","@@","Sales Type","All Customers","Currency Code","@@"),IF($K$7="EUR",NL("First","Sales Price","Unit Price","Item No.","@@"&amp;$G1178,"Ending Date","@@","Sales Type","All Customers","Currency Code","@@")*'New Quote Discounts'!$K$3,NL("First","Sales Price","Unit Price","Item No.","@@"&amp;$G1178,"Ending Date","@@","Sales Type","All Customers","Currency Code","@@")*'New Quote Discounts'!$K$4))</t>
  </si>
  <si>
    <t>=IFERROR(IF(NL("First","Sales Line Discount","Line Discount %","Code","@@"&amp;$G1178,"Sales Type","Customer","Sales Code",$C$3)="",M1178,NL("First","Sales Line Discount","Line Discount %","Code","@@"&amp;$G1178,"Sales Type","Customer","Sales Code",$C$3)/100),0)</t>
  </si>
  <si>
    <t>=IFERROR(NL("First","Sales Line Discount","Line Discount %","Code","@@"&amp;$B1178,"Sales Type","Customer","Sales Code",$C$3,"Type","Item Discount Group")/100,$N1178)</t>
  </si>
  <si>
    <t>=IFERROR(K1178/F1178,"")</t>
  </si>
  <si>
    <t>=IF($P$7="EUR",(K1178*1.8)/F1178,(K1178*1.8)/F1178)</t>
  </si>
  <si>
    <t>=IF(VLOOKUP(B1178,Product_Group_Discounts,3,FALSE)="",'New Quote Discounts'!$D$7,VLOOKUP(B1178,Product_Group_Discounts,3,FALSE))</t>
  </si>
  <si>
    <t>5012568134825</t>
  </si>
  <si>
    <t>=IF($J$7="GBP",K1178,IF($J$7="EUR",L1178,M1178))</t>
  </si>
  <si>
    <t>=(K1178-J1178)/K1178</t>
  </si>
  <si>
    <t>=IFERROR(IF('Price List'!$E$3="QUOTE",K1179-(K1179*Q1179),K1179-(K1179*L1179)-(K1179*Q1179)),"")</t>
  </si>
  <si>
    <t>=IF($K$7="GBP",NL("First","Sales Price","Unit Price","Item No.","@@"&amp;$G1179,"Ending Date","@@","Sales Type","All Customers","Currency Code","@@"),IF($K$7="EUR",NL("First","Sales Price","Unit Price","Item No.","@@"&amp;$G1179,"Ending Date","@@","Sales Type","All Customers","Currency Code","@@")*'New Quote Discounts'!$K$3,NL("First","Sales Price","Unit Price","Item No.","@@"&amp;$G1179,"Ending Date","@@","Sales Type","All Customers","Currency Code","@@")*'New Quote Discounts'!$K$4))</t>
  </si>
  <si>
    <t>=IFERROR(IF(NL("First","Sales Line Discount","Line Discount %","Code","@@"&amp;$G1179,"Sales Type","Customer","Sales Code",$C$3)="",M1179,NL("First","Sales Line Discount","Line Discount %","Code","@@"&amp;$G1179,"Sales Type","Customer","Sales Code",$C$3)/100),0)</t>
  </si>
  <si>
    <t>=IFERROR(NL("First","Sales Line Discount","Line Discount %","Code","@@"&amp;$B1179,"Sales Type","Customer","Sales Code",$C$3,"Type","Item Discount Group")/100,$N1179)</t>
  </si>
  <si>
    <t>=IFERROR(K1179/F1179,"")</t>
  </si>
  <si>
    <t>=IF($P$7="EUR",(K1179*1.8)/F1179,(K1179*1.8)/F1179)</t>
  </si>
  <si>
    <t>=IF(VLOOKUP(B1179,Product_Group_Discounts,3,FALSE)="",'New Quote Discounts'!$D$7,VLOOKUP(B1179,Product_Group_Discounts,3,FALSE))</t>
  </si>
  <si>
    <t>5012568134832</t>
  </si>
  <si>
    <t>=IF($J$7="GBP",K1179,IF($J$7="EUR",L1179,M1179))</t>
  </si>
  <si>
    <t>=(K1179-J1179)/K1179</t>
  </si>
  <si>
    <t>=IFERROR(IF('Price List'!$E$3="QUOTE",K1180-(K1180*Q1180),K1180-(K1180*L1180)-(K1180*Q1180)),"")</t>
  </si>
  <si>
    <t>=IF($K$7="GBP",NL("First","Sales Price","Unit Price","Item No.","@@"&amp;$G1180,"Ending Date","@@","Sales Type","All Customers","Currency Code","@@"),IF($K$7="EUR",NL("First","Sales Price","Unit Price","Item No.","@@"&amp;$G1180,"Ending Date","@@","Sales Type","All Customers","Currency Code","@@")*'New Quote Discounts'!$K$3,NL("First","Sales Price","Unit Price","Item No.","@@"&amp;$G1180,"Ending Date","@@","Sales Type","All Customers","Currency Code","@@")*'New Quote Discounts'!$K$4))</t>
  </si>
  <si>
    <t>=IFERROR(IF(NL("First","Sales Line Discount","Line Discount %","Code","@@"&amp;$G1180,"Sales Type","Customer","Sales Code",$C$3)="",M1180,NL("First","Sales Line Discount","Line Discount %","Code","@@"&amp;$G1180,"Sales Type","Customer","Sales Code",$C$3)/100),0)</t>
  </si>
  <si>
    <t>=IFERROR(NL("First","Sales Line Discount","Line Discount %","Code","@@"&amp;$B1180,"Sales Type","Customer","Sales Code",$C$3,"Type","Item Discount Group")/100,$N1180)</t>
  </si>
  <si>
    <t>=IFERROR(K1180/F1180,"")</t>
  </si>
  <si>
    <t>=IF($P$7="EUR",(K1180*1.8)/F1180,(K1180*1.8)/F1180)</t>
  </si>
  <si>
    <t>=IF(VLOOKUP(B1180,Product_Group_Discounts,3,FALSE)="",'New Quote Discounts'!$D$7,VLOOKUP(B1180,Product_Group_Discounts,3,FALSE))</t>
  </si>
  <si>
    <t>5012568134849</t>
  </si>
  <si>
    <t>=IF($J$7="GBP",K1180,IF($J$7="EUR",L1180,M1180))</t>
  </si>
  <si>
    <t>=(K1180-J1180)/K1180</t>
  </si>
  <si>
    <t>2.70000000000073</t>
  </si>
  <si>
    <t>=IFERROR(IF('Price List'!$E$3="QUOTE",K1181-(K1181*Q1181),K1181-(K1181*L1181)-(K1181*Q1181)),"")</t>
  </si>
  <si>
    <t>=IF($K$7="GBP",NL("First","Sales Price","Unit Price","Item No.","@@"&amp;$G1181,"Ending Date","@@","Sales Type","All Customers","Currency Code","@@"),IF($K$7="EUR",NL("First","Sales Price","Unit Price","Item No.","@@"&amp;$G1181,"Ending Date","@@","Sales Type","All Customers","Currency Code","@@")*'New Quote Discounts'!$K$3,NL("First","Sales Price","Unit Price","Item No.","@@"&amp;$G1181,"Ending Date","@@","Sales Type","All Customers","Currency Code","@@")*'New Quote Discounts'!$K$4))</t>
  </si>
  <si>
    <t>=IFERROR(IF(NL("First","Sales Line Discount","Line Discount %","Code","@@"&amp;$G1181,"Sales Type","Customer","Sales Code",$C$3)="",M1181,NL("First","Sales Line Discount","Line Discount %","Code","@@"&amp;$G1181,"Sales Type","Customer","Sales Code",$C$3)/100),0)</t>
  </si>
  <si>
    <t>=IFERROR(NL("First","Sales Line Discount","Line Discount %","Code","@@"&amp;$B1181,"Sales Type","Customer","Sales Code",$C$3,"Type","Item Discount Group")/100,$N1181)</t>
  </si>
  <si>
    <t>=IFERROR(K1181/F1181,"")</t>
  </si>
  <si>
    <t>=IF($P$7="EUR",(K1181*1.8)/F1181,(K1181*1.8)/F1181)</t>
  </si>
  <si>
    <t>=IF(VLOOKUP(B1181,Product_Group_Discounts,3,FALSE)="",'New Quote Discounts'!$D$7,VLOOKUP(B1181,Product_Group_Discounts,3,FALSE))</t>
  </si>
  <si>
    <t>5012568134856</t>
  </si>
  <si>
    <t>=IF($J$7="GBP",K1181,IF($J$7="EUR",L1181,M1181))</t>
  </si>
  <si>
    <t>=(K1181-J1181)/K1181</t>
  </si>
  <si>
    <t>=IFERROR(IF('Price List'!$E$3="QUOTE",K1182-(K1182*Q1182),K1182-(K1182*L1182)-(K1182*Q1182)),"")</t>
  </si>
  <si>
    <t>=IF($K$7="GBP",NL("First","Sales Price","Unit Price","Item No.","@@"&amp;$G1182,"Ending Date","@@","Sales Type","All Customers","Currency Code","@@"),IF($K$7="EUR",NL("First","Sales Price","Unit Price","Item No.","@@"&amp;$G1182,"Ending Date","@@","Sales Type","All Customers","Currency Code","@@")*'New Quote Discounts'!$K$3,NL("First","Sales Price","Unit Price","Item No.","@@"&amp;$G1182,"Ending Date","@@","Sales Type","All Customers","Currency Code","@@")*'New Quote Discounts'!$K$4))</t>
  </si>
  <si>
    <t>=IFERROR(IF(NL("First","Sales Line Discount","Line Discount %","Code","@@"&amp;$G1182,"Sales Type","Customer","Sales Code",$C$3)="",M1182,NL("First","Sales Line Discount","Line Discount %","Code","@@"&amp;$G1182,"Sales Type","Customer","Sales Code",$C$3)/100),0)</t>
  </si>
  <si>
    <t>=IFERROR(NL("First","Sales Line Discount","Line Discount %","Code","@@"&amp;$B1182,"Sales Type","Customer","Sales Code",$C$3,"Type","Item Discount Group")/100,$N1182)</t>
  </si>
  <si>
    <t>=IFERROR(K1182/F1182,"")</t>
  </si>
  <si>
    <t>=IF($P$7="EUR",(K1182*1.8)/F1182,(K1182*1.8)/F1182)</t>
  </si>
  <si>
    <t>=IF(VLOOKUP(B1182,Product_Group_Discounts,3,FALSE)="",'New Quote Discounts'!$D$7,VLOOKUP(B1182,Product_Group_Discounts,3,FALSE))</t>
  </si>
  <si>
    <t>5012568134863</t>
  </si>
  <si>
    <t>=IF($J$7="GBP",K1182,IF($J$7="EUR",L1182,M1182))</t>
  </si>
  <si>
    <t>=(K1182-J1182)/K1182</t>
  </si>
  <si>
    <t>=IFERROR(IF('Price List'!$E$3="QUOTE",K1183-(K1183*Q1183),K1183-(K1183*L1183)-(K1183*Q1183)),"")</t>
  </si>
  <si>
    <t>=IF($K$7="GBP",NL("First","Sales Price","Unit Price","Item No.","@@"&amp;$G1183,"Ending Date","@@","Sales Type","All Customers","Currency Code","@@"),IF($K$7="EUR",NL("First","Sales Price","Unit Price","Item No.","@@"&amp;$G1183,"Ending Date","@@","Sales Type","All Customers","Currency Code","@@")*'New Quote Discounts'!$K$3,NL("First","Sales Price","Unit Price","Item No.","@@"&amp;$G1183,"Ending Date","@@","Sales Type","All Customers","Currency Code","@@")*'New Quote Discounts'!$K$4))</t>
  </si>
  <si>
    <t>=IFERROR(IF(NL("First","Sales Line Discount","Line Discount %","Code","@@"&amp;$G1183,"Sales Type","Customer","Sales Code",$C$3)="",M1183,NL("First","Sales Line Discount","Line Discount %","Code","@@"&amp;$G1183,"Sales Type","Customer","Sales Code",$C$3)/100),0)</t>
  </si>
  <si>
    <t>=IFERROR(NL("First","Sales Line Discount","Line Discount %","Code","@@"&amp;$B1183,"Sales Type","Customer","Sales Code",$C$3,"Type","Item Discount Group")/100,$N1183)</t>
  </si>
  <si>
    <t>=IFERROR(K1183/F1183,"")</t>
  </si>
  <si>
    <t>=IF($P$7="EUR",(K1183*1.8)/F1183,(K1183*1.8)/F1183)</t>
  </si>
  <si>
    <t>=IF(VLOOKUP(B1183,Product_Group_Discounts,3,FALSE)="",'New Quote Discounts'!$D$7,VLOOKUP(B1183,Product_Group_Discounts,3,FALSE))</t>
  </si>
  <si>
    <t>5012568134870</t>
  </si>
  <si>
    <t>=IF($J$7="GBP",K1183,IF($J$7="EUR",L1183,M1183))</t>
  </si>
  <si>
    <t>=(K1183-J1183)/K1183</t>
  </si>
  <si>
    <t>=IFERROR(IF('Price List'!$E$3="QUOTE",K1184-(K1184*Q1184),K1184-(K1184*L1184)-(K1184*Q1184)),"")</t>
  </si>
  <si>
    <t>=IF($K$7="GBP",NL("First","Sales Price","Unit Price","Item No.","@@"&amp;$G1184,"Ending Date","@@","Sales Type","All Customers","Currency Code","@@"),IF($K$7="EUR",NL("First","Sales Price","Unit Price","Item No.","@@"&amp;$G1184,"Ending Date","@@","Sales Type","All Customers","Currency Code","@@")*'New Quote Discounts'!$K$3,NL("First","Sales Price","Unit Price","Item No.","@@"&amp;$G1184,"Ending Date","@@","Sales Type","All Customers","Currency Code","@@")*'New Quote Discounts'!$K$4))</t>
  </si>
  <si>
    <t>=IFERROR(IF(NL("First","Sales Line Discount","Line Discount %","Code","@@"&amp;$G1184,"Sales Type","Customer","Sales Code",$C$3)="",M1184,NL("First","Sales Line Discount","Line Discount %","Code","@@"&amp;$G1184,"Sales Type","Customer","Sales Code",$C$3)/100),0)</t>
  </si>
  <si>
    <t>=IFERROR(NL("First","Sales Line Discount","Line Discount %","Code","@@"&amp;$B1184,"Sales Type","Customer","Sales Code",$C$3,"Type","Item Discount Group")/100,$N1184)</t>
  </si>
  <si>
    <t>=IFERROR(K1184/F1184,"")</t>
  </si>
  <si>
    <t>=IF($P$7="EUR",(K1184*1.8)/F1184,(K1184*1.8)/F1184)</t>
  </si>
  <si>
    <t>=IF(VLOOKUP(B1184,Product_Group_Discounts,3,FALSE)="",'New Quote Discounts'!$D$7,VLOOKUP(B1184,Product_Group_Discounts,3,FALSE))</t>
  </si>
  <si>
    <t>5012568134887</t>
  </si>
  <si>
    <t>=IF($J$7="GBP",K1184,IF($J$7="EUR",L1184,M1184))</t>
  </si>
  <si>
    <t>=(K1184-J1184)/K1184</t>
  </si>
  <si>
    <t>1.29999999999927</t>
  </si>
  <si>
    <t>=IFERROR(IF('Price List'!$E$3="QUOTE",K1185-(K1185*Q1185),K1185-(K1185*L1185)-(K1185*Q1185)),"")</t>
  </si>
  <si>
    <t>=IF($K$7="GBP",NL("First","Sales Price","Unit Price","Item No.","@@"&amp;$G1185,"Ending Date","@@","Sales Type","All Customers","Currency Code","@@"),IF($K$7="EUR",NL("First","Sales Price","Unit Price","Item No.","@@"&amp;$G1185,"Ending Date","@@","Sales Type","All Customers","Currency Code","@@")*'New Quote Discounts'!$K$3,NL("First","Sales Price","Unit Price","Item No.","@@"&amp;$G1185,"Ending Date","@@","Sales Type","All Customers","Currency Code","@@")*'New Quote Discounts'!$K$4))</t>
  </si>
  <si>
    <t>=IFERROR(IF(NL("First","Sales Line Discount","Line Discount %","Code","@@"&amp;$G1185,"Sales Type","Customer","Sales Code",$C$3)="",M1185,NL("First","Sales Line Discount","Line Discount %","Code","@@"&amp;$G1185,"Sales Type","Customer","Sales Code",$C$3)/100),0)</t>
  </si>
  <si>
    <t>=IFERROR(NL("First","Sales Line Discount","Line Discount %","Code","@@"&amp;$B1185,"Sales Type","Customer","Sales Code",$C$3,"Type","Item Discount Group")/100,$N1185)</t>
  </si>
  <si>
    <t>=IFERROR(K1185/F1185,"")</t>
  </si>
  <si>
    <t>=IF($P$7="EUR",(K1185*1.8)/F1185,(K1185*1.8)/F1185)</t>
  </si>
  <si>
    <t>=IF(VLOOKUP(B1185,Product_Group_Discounts,3,FALSE)="",'New Quote Discounts'!$D$7,VLOOKUP(B1185,Product_Group_Discounts,3,FALSE))</t>
  </si>
  <si>
    <t>5012568019867</t>
  </si>
  <si>
    <t>=IF($J$7="GBP",K1185,IF($J$7="EUR",L1185,M1185))</t>
  </si>
  <si>
    <t>=(K1185-J1185)/K1185</t>
  </si>
  <si>
    <t>=IFERROR(IF('Price List'!$E$3="QUOTE",K1186-(K1186*Q1186),K1186-(K1186*L1186)-(K1186*Q1186)),"")</t>
  </si>
  <si>
    <t>=IF($K$7="GBP",NL("First","Sales Price","Unit Price","Item No.","@@"&amp;$G1186,"Ending Date","@@","Sales Type","All Customers","Currency Code","@@"),IF($K$7="EUR",NL("First","Sales Price","Unit Price","Item No.","@@"&amp;$G1186,"Ending Date","@@","Sales Type","All Customers","Currency Code","@@")*'New Quote Discounts'!$K$3,NL("First","Sales Price","Unit Price","Item No.","@@"&amp;$G1186,"Ending Date","@@","Sales Type","All Customers","Currency Code","@@")*'New Quote Discounts'!$K$4))</t>
  </si>
  <si>
    <t>=IFERROR(IF(NL("First","Sales Line Discount","Line Discount %","Code","@@"&amp;$G1186,"Sales Type","Customer","Sales Code",$C$3)="",M1186,NL("First","Sales Line Discount","Line Discount %","Code","@@"&amp;$G1186,"Sales Type","Customer","Sales Code",$C$3)/100),0)</t>
  </si>
  <si>
    <t>=IFERROR(NL("First","Sales Line Discount","Line Discount %","Code","@@"&amp;$B1186,"Sales Type","Customer","Sales Code",$C$3,"Type","Item Discount Group")/100,$N1186)</t>
  </si>
  <si>
    <t>=IFERROR(K1186/F1186,"")</t>
  </si>
  <si>
    <t>=IF($P$7="EUR",(K1186*1.8)/F1186,(K1186*1.8)/F1186)</t>
  </si>
  <si>
    <t>=IF(VLOOKUP(B1186,Product_Group_Discounts,3,FALSE)="",'New Quote Discounts'!$D$7,VLOOKUP(B1186,Product_Group_Discounts,3,FALSE))</t>
  </si>
  <si>
    <t>5012568019849</t>
  </si>
  <si>
    <t>=IF($J$7="GBP",K1186,IF($J$7="EUR",L1186,M1186))</t>
  </si>
  <si>
    <t>=(K1186-J1186)/K1186</t>
  </si>
  <si>
    <t>=IFERROR(IF('Price List'!$E$3="QUOTE",K1187-(K1187*Q1187),K1187-(K1187*L1187)-(K1187*Q1187)),"")</t>
  </si>
  <si>
    <t>=IF($K$7="GBP",NL("First","Sales Price","Unit Price","Item No.","@@"&amp;$G1187,"Ending Date","@@","Sales Type","All Customers","Currency Code","@@"),IF($K$7="EUR",NL("First","Sales Price","Unit Price","Item No.","@@"&amp;$G1187,"Ending Date","@@","Sales Type","All Customers","Currency Code","@@")*'New Quote Discounts'!$K$3,NL("First","Sales Price","Unit Price","Item No.","@@"&amp;$G1187,"Ending Date","@@","Sales Type","All Customers","Currency Code","@@")*'New Quote Discounts'!$K$4))</t>
  </si>
  <si>
    <t>=IFERROR(IF(NL("First","Sales Line Discount","Line Discount %","Code","@@"&amp;$G1187,"Sales Type","Customer","Sales Code",$C$3)="",M1187,NL("First","Sales Line Discount","Line Discount %","Code","@@"&amp;$G1187,"Sales Type","Customer","Sales Code",$C$3)/100),0)</t>
  </si>
  <si>
    <t>=IFERROR(NL("First","Sales Line Discount","Line Discount %","Code","@@"&amp;$B1187,"Sales Type","Customer","Sales Code",$C$3,"Type","Item Discount Group")/100,$N1187)</t>
  </si>
  <si>
    <t>=IFERROR(K1187/F1187,"")</t>
  </si>
  <si>
    <t>=IF($P$7="EUR",(K1187*1.8)/F1187,(K1187*1.8)/F1187)</t>
  </si>
  <si>
    <t>=IF(VLOOKUP(B1187,Product_Group_Discounts,3,FALSE)="",'New Quote Discounts'!$D$7,VLOOKUP(B1187,Product_Group_Discounts,3,FALSE))</t>
  </si>
  <si>
    <t>5012568019955</t>
  </si>
  <si>
    <t>=IF($J$7="GBP",K1187,IF($J$7="EUR",L1187,M1187))</t>
  </si>
  <si>
    <t>=(K1187-J1187)/K1187</t>
  </si>
  <si>
    <t>=IFERROR(IF('Price List'!$E$3="QUOTE",K1188-(K1188*Q1188),K1188-(K1188*L1188)-(K1188*Q1188)),"")</t>
  </si>
  <si>
    <t>=IF($K$7="GBP",NL("First","Sales Price","Unit Price","Item No.","@@"&amp;$G1188,"Ending Date","@@","Sales Type","All Customers","Currency Code","@@"),IF($K$7="EUR",NL("First","Sales Price","Unit Price","Item No.","@@"&amp;$G1188,"Ending Date","@@","Sales Type","All Customers","Currency Code","@@")*'New Quote Discounts'!$K$3,NL("First","Sales Price","Unit Price","Item No.","@@"&amp;$G1188,"Ending Date","@@","Sales Type","All Customers","Currency Code","@@")*'New Quote Discounts'!$K$4))</t>
  </si>
  <si>
    <t>=IFERROR(IF(NL("First","Sales Line Discount","Line Discount %","Code","@@"&amp;$G1188,"Sales Type","Customer","Sales Code",$C$3)="",M1188,NL("First","Sales Line Discount","Line Discount %","Code","@@"&amp;$G1188,"Sales Type","Customer","Sales Code",$C$3)/100),0)</t>
  </si>
  <si>
    <t>=IFERROR(NL("First","Sales Line Discount","Line Discount %","Code","@@"&amp;$B1188,"Sales Type","Customer","Sales Code",$C$3,"Type","Item Discount Group")/100,$N1188)</t>
  </si>
  <si>
    <t>=IFERROR(K1188/F1188,"")</t>
  </si>
  <si>
    <t>=IF($P$7="EUR",(K1188*1.8)/F1188,(K1188*1.8)/F1188)</t>
  </si>
  <si>
    <t>=IF(VLOOKUP(B1188,Product_Group_Discounts,3,FALSE)="",'New Quote Discounts'!$D$7,VLOOKUP(B1188,Product_Group_Discounts,3,FALSE))</t>
  </si>
  <si>
    <t>5012568020135</t>
  </si>
  <si>
    <t>=IF($J$7="GBP",K1188,IF($J$7="EUR",L1188,M1188))</t>
  </si>
  <si>
    <t>=(K1188-J1188)/K1188</t>
  </si>
  <si>
    <t>=IFERROR(IF('Price List'!$E$3="QUOTE",K1189-(K1189*Q1189),K1189-(K1189*L1189)-(K1189*Q1189)),"")</t>
  </si>
  <si>
    <t>=IF($K$7="GBP",NL("First","Sales Price","Unit Price","Item No.","@@"&amp;$G1189,"Ending Date","@@","Sales Type","All Customers","Currency Code","@@"),IF($K$7="EUR",NL("First","Sales Price","Unit Price","Item No.","@@"&amp;$G1189,"Ending Date","@@","Sales Type","All Customers","Currency Code","@@")*'New Quote Discounts'!$K$3,NL("First","Sales Price","Unit Price","Item No.","@@"&amp;$G1189,"Ending Date","@@","Sales Type","All Customers","Currency Code","@@")*'New Quote Discounts'!$K$4))</t>
  </si>
  <si>
    <t>=IFERROR(IF(NL("First","Sales Line Discount","Line Discount %","Code","@@"&amp;$G1189,"Sales Type","Customer","Sales Code",$C$3)="",M1189,NL("First","Sales Line Discount","Line Discount %","Code","@@"&amp;$G1189,"Sales Type","Customer","Sales Code",$C$3)/100),0)</t>
  </si>
  <si>
    <t>=IFERROR(NL("First","Sales Line Discount","Line Discount %","Code","@@"&amp;$B1189,"Sales Type","Customer","Sales Code",$C$3,"Type","Item Discount Group")/100,$N1189)</t>
  </si>
  <si>
    <t>=IFERROR(K1189/F1189,"")</t>
  </si>
  <si>
    <t>=IF($P$7="EUR",(K1189*1.8)/F1189,(K1189*1.8)/F1189)</t>
  </si>
  <si>
    <t>=IF(VLOOKUP(B1189,Product_Group_Discounts,3,FALSE)="",'New Quote Discounts'!$D$7,VLOOKUP(B1189,Product_Group_Discounts,3,FALSE))</t>
  </si>
  <si>
    <t>5012568019771</t>
  </si>
  <si>
    <t>=IF($J$7="GBP",K1189,IF($J$7="EUR",L1189,M1189))</t>
  </si>
  <si>
    <t>=(K1189-J1189)/K1189</t>
  </si>
  <si>
    <t>2.59999999999854</t>
  </si>
  <si>
    <t>=IFERROR(IF('Price List'!$E$3="QUOTE",K1190-(K1190*Q1190),K1190-(K1190*L1190)-(K1190*Q1190)),"")</t>
  </si>
  <si>
    <t>=IF($K$7="GBP",NL("First","Sales Price","Unit Price","Item No.","@@"&amp;$G1190,"Ending Date","@@","Sales Type","All Customers","Currency Code","@@"),IF($K$7="EUR",NL("First","Sales Price","Unit Price","Item No.","@@"&amp;$G1190,"Ending Date","@@","Sales Type","All Customers","Currency Code","@@")*'New Quote Discounts'!$K$3,NL("First","Sales Price","Unit Price","Item No.","@@"&amp;$G1190,"Ending Date","@@","Sales Type","All Customers","Currency Code","@@")*'New Quote Discounts'!$K$4))</t>
  </si>
  <si>
    <t>=IFERROR(IF(NL("First","Sales Line Discount","Line Discount %","Code","@@"&amp;$G1190,"Sales Type","Customer","Sales Code",$C$3)="",M1190,NL("First","Sales Line Discount","Line Discount %","Code","@@"&amp;$G1190,"Sales Type","Customer","Sales Code",$C$3)/100),0)</t>
  </si>
  <si>
    <t>=IFERROR(NL("First","Sales Line Discount","Line Discount %","Code","@@"&amp;$B1190,"Sales Type","Customer","Sales Code",$C$3,"Type","Item Discount Group")/100,$N1190)</t>
  </si>
  <si>
    <t>=IFERROR(K1190/F1190,"")</t>
  </si>
  <si>
    <t>=IF($P$7="EUR",(K1190*1.8)/F1190,(K1190*1.8)/F1190)</t>
  </si>
  <si>
    <t>=IF(VLOOKUP(B1190,Product_Group_Discounts,3,FALSE)="",'New Quote Discounts'!$D$7,VLOOKUP(B1190,Product_Group_Discounts,3,FALSE))</t>
  </si>
  <si>
    <t>5012568019870</t>
  </si>
  <si>
    <t>=IF($J$7="GBP",K1190,IF($J$7="EUR",L1190,M1190))</t>
  </si>
  <si>
    <t>=(K1190-J1190)/K1190</t>
  </si>
  <si>
    <t>=IFERROR(IF('Price List'!$E$3="QUOTE",K1191-(K1191*Q1191),K1191-(K1191*L1191)-(K1191*Q1191)),"")</t>
  </si>
  <si>
    <t>=IF($K$7="GBP",NL("First","Sales Price","Unit Price","Item No.","@@"&amp;$G1191,"Ending Date","@@","Sales Type","All Customers","Currency Code","@@"),IF($K$7="EUR",NL("First","Sales Price","Unit Price","Item No.","@@"&amp;$G1191,"Ending Date","@@","Sales Type","All Customers","Currency Code","@@")*'New Quote Discounts'!$K$3,NL("First","Sales Price","Unit Price","Item No.","@@"&amp;$G1191,"Ending Date","@@","Sales Type","All Customers","Currency Code","@@")*'New Quote Discounts'!$K$4))</t>
  </si>
  <si>
    <t>=IFERROR(IF(NL("First","Sales Line Discount","Line Discount %","Code","@@"&amp;$G1191,"Sales Type","Customer","Sales Code",$C$3)="",M1191,NL("First","Sales Line Discount","Line Discount %","Code","@@"&amp;$G1191,"Sales Type","Customer","Sales Code",$C$3)/100),0)</t>
  </si>
  <si>
    <t>=IFERROR(NL("First","Sales Line Discount","Line Discount %","Code","@@"&amp;$B1191,"Sales Type","Customer","Sales Code",$C$3,"Type","Item Discount Group")/100,$N1191)</t>
  </si>
  <si>
    <t>=IFERROR(K1191/F1191,"")</t>
  </si>
  <si>
    <t>=IF($P$7="EUR",(K1191*1.8)/F1191,(K1191*1.8)/F1191)</t>
  </si>
  <si>
    <t>=IF(VLOOKUP(B1191,Product_Group_Discounts,3,FALSE)="",'New Quote Discounts'!$D$7,VLOOKUP(B1191,Product_Group_Discounts,3,FALSE))</t>
  </si>
  <si>
    <t>5012568019856</t>
  </si>
  <si>
    <t>=IF($J$7="GBP",K1191,IF($J$7="EUR",L1191,M1191))</t>
  </si>
  <si>
    <t>=(K1191-J1191)/K1191</t>
  </si>
  <si>
    <t>=IFERROR(IF('Price List'!$E$3="QUOTE",K1192-(K1192*Q1192),K1192-(K1192*L1192)-(K1192*Q1192)),"")</t>
  </si>
  <si>
    <t>=IF($K$7="GBP",NL("First","Sales Price","Unit Price","Item No.","@@"&amp;$G1192,"Ending Date","@@","Sales Type","All Customers","Currency Code","@@"),IF($K$7="EUR",NL("First","Sales Price","Unit Price","Item No.","@@"&amp;$G1192,"Ending Date","@@","Sales Type","All Customers","Currency Code","@@")*'New Quote Discounts'!$K$3,NL("First","Sales Price","Unit Price","Item No.","@@"&amp;$G1192,"Ending Date","@@","Sales Type","All Customers","Currency Code","@@")*'New Quote Discounts'!$K$4))</t>
  </si>
  <si>
    <t>=IFERROR(IF(NL("First","Sales Line Discount","Line Discount %","Code","@@"&amp;$G1192,"Sales Type","Customer","Sales Code",$C$3)="",M1192,NL("First","Sales Line Discount","Line Discount %","Code","@@"&amp;$G1192,"Sales Type","Customer","Sales Code",$C$3)/100),0)</t>
  </si>
  <si>
    <t>=IFERROR(NL("First","Sales Line Discount","Line Discount %","Code","@@"&amp;$B1192,"Sales Type","Customer","Sales Code",$C$3,"Type","Item Discount Group")/100,$N1192)</t>
  </si>
  <si>
    <t>=IFERROR(K1192/F1192,"")</t>
  </si>
  <si>
    <t>=IF($P$7="EUR",(K1192*1.8)/F1192,(K1192*1.8)/F1192)</t>
  </si>
  <si>
    <t>=IF(VLOOKUP(B1192,Product_Group_Discounts,3,FALSE)="",'New Quote Discounts'!$D$7,VLOOKUP(B1192,Product_Group_Discounts,3,FALSE))</t>
  </si>
  <si>
    <t>5012568019962</t>
  </si>
  <si>
    <t>=IF($J$7="GBP",K1192,IF($J$7="EUR",L1192,M1192))</t>
  </si>
  <si>
    <t>=(K1192-J1192)/K1192</t>
  </si>
  <si>
    <t>=IFERROR(IF('Price List'!$E$3="QUOTE",K1193-(K1193*Q1193),K1193-(K1193*L1193)-(K1193*Q1193)),"")</t>
  </si>
  <si>
    <t>=IF($K$7="GBP",NL("First","Sales Price","Unit Price","Item No.","@@"&amp;$G1193,"Ending Date","@@","Sales Type","All Customers","Currency Code","@@"),IF($K$7="EUR",NL("First","Sales Price","Unit Price","Item No.","@@"&amp;$G1193,"Ending Date","@@","Sales Type","All Customers","Currency Code","@@")*'New Quote Discounts'!$K$3,NL("First","Sales Price","Unit Price","Item No.","@@"&amp;$G1193,"Ending Date","@@","Sales Type","All Customers","Currency Code","@@")*'New Quote Discounts'!$K$4))</t>
  </si>
  <si>
    <t>=IFERROR(IF(NL("First","Sales Line Discount","Line Discount %","Code","@@"&amp;$G1193,"Sales Type","Customer","Sales Code",$C$3)="",M1193,NL("First","Sales Line Discount","Line Discount %","Code","@@"&amp;$G1193,"Sales Type","Customer","Sales Code",$C$3)/100),0)</t>
  </si>
  <si>
    <t>=IFERROR(NL("First","Sales Line Discount","Line Discount %","Code","@@"&amp;$B1193,"Sales Type","Customer","Sales Code",$C$3,"Type","Item Discount Group")/100,$N1193)</t>
  </si>
  <si>
    <t>=IFERROR(K1193/F1193,"")</t>
  </si>
  <si>
    <t>=IF($P$7="EUR",(K1193*1.8)/F1193,(K1193*1.8)/F1193)</t>
  </si>
  <si>
    <t>=IF(VLOOKUP(B1193,Product_Group_Discounts,3,FALSE)="",'New Quote Discounts'!$D$7,VLOOKUP(B1193,Product_Group_Discounts,3,FALSE))</t>
  </si>
  <si>
    <t>5012568020142</t>
  </si>
  <si>
    <t>=IF($J$7="GBP",K1193,IF($J$7="EUR",L1193,M1193))</t>
  </si>
  <si>
    <t>=(K1193-J1193)/K1193</t>
  </si>
  <si>
    <t>=IFERROR(IF('Price List'!$E$3="QUOTE",K1194-(K1194*Q1194),K1194-(K1194*L1194)-(K1194*Q1194)),"")</t>
  </si>
  <si>
    <t>=IF($K$7="GBP",NL("First","Sales Price","Unit Price","Item No.","@@"&amp;$G1194,"Ending Date","@@","Sales Type","All Customers","Currency Code","@@"),IF($K$7="EUR",NL("First","Sales Price","Unit Price","Item No.","@@"&amp;$G1194,"Ending Date","@@","Sales Type","All Customers","Currency Code","@@")*'New Quote Discounts'!$K$3,NL("First","Sales Price","Unit Price","Item No.","@@"&amp;$G1194,"Ending Date","@@","Sales Type","All Customers","Currency Code","@@")*'New Quote Discounts'!$K$4))</t>
  </si>
  <si>
    <t>=IFERROR(IF(NL("First","Sales Line Discount","Line Discount %","Code","@@"&amp;$G1194,"Sales Type","Customer","Sales Code",$C$3)="",M1194,NL("First","Sales Line Discount","Line Discount %","Code","@@"&amp;$G1194,"Sales Type","Customer","Sales Code",$C$3)/100),0)</t>
  </si>
  <si>
    <t>=IFERROR(NL("First","Sales Line Discount","Line Discount %","Code","@@"&amp;$B1194,"Sales Type","Customer","Sales Code",$C$3,"Type","Item Discount Group")/100,$N1194)</t>
  </si>
  <si>
    <t>=IFERROR(K1194/F1194,"")</t>
  </si>
  <si>
    <t>=IF($P$7="EUR",(K1194*1.8)/F1194,(K1194*1.8)/F1194)</t>
  </si>
  <si>
    <t>=IF(VLOOKUP(B1194,Product_Group_Discounts,3,FALSE)="",'New Quote Discounts'!$D$7,VLOOKUP(B1194,Product_Group_Discounts,3,FALSE))</t>
  </si>
  <si>
    <t>5012568019788</t>
  </si>
  <si>
    <t>=IF($J$7="GBP",K1194,IF($J$7="EUR",L1194,M1194))</t>
  </si>
  <si>
    <t>=(K1194-J1194)/K1194</t>
  </si>
  <si>
    <t>2.09999999999854</t>
  </si>
  <si>
    <t>=IFERROR(IF('Price List'!$E$3="QUOTE",K1195-(K1195*Q1195),K1195-(K1195*L1195)-(K1195*Q1195)),"")</t>
  </si>
  <si>
    <t>=IF($K$7="GBP",NL("First","Sales Price","Unit Price","Item No.","@@"&amp;$G1195,"Ending Date","@@","Sales Type","All Customers","Currency Code","@@"),IF($K$7="EUR",NL("First","Sales Price","Unit Price","Item No.","@@"&amp;$G1195,"Ending Date","@@","Sales Type","All Customers","Currency Code","@@")*'New Quote Discounts'!$K$3,NL("First","Sales Price","Unit Price","Item No.","@@"&amp;$G1195,"Ending Date","@@","Sales Type","All Customers","Currency Code","@@")*'New Quote Discounts'!$K$4))</t>
  </si>
  <si>
    <t>=IFERROR(IF(NL("First","Sales Line Discount","Line Discount %","Code","@@"&amp;$G1195,"Sales Type","Customer","Sales Code",$C$3)="",M1195,NL("First","Sales Line Discount","Line Discount %","Code","@@"&amp;$G1195,"Sales Type","Customer","Sales Code",$C$3)/100),0)</t>
  </si>
  <si>
    <t>=IFERROR(NL("First","Sales Line Discount","Line Discount %","Code","@@"&amp;$B1195,"Sales Type","Customer","Sales Code",$C$3,"Type","Item Discount Group")/100,$N1195)</t>
  </si>
  <si>
    <t>=IFERROR(K1195/F1195,"")</t>
  </si>
  <si>
    <t>=IF($P$7="EUR",(K1195*1.8)/F1195,(K1195*1.8)/F1195)</t>
  </si>
  <si>
    <t>=IF(VLOOKUP(B1195,Product_Group_Discounts,3,FALSE)="",'New Quote Discounts'!$D$7,VLOOKUP(B1195,Product_Group_Discounts,3,FALSE))</t>
  </si>
  <si>
    <t>5012568274163</t>
  </si>
  <si>
    <t>=IF($J$7="GBP",K1195,IF($J$7="EUR",L1195,M1195))</t>
  </si>
  <si>
    <t>=(K1195-J1195)/K1195</t>
  </si>
  <si>
    <t>=IFERROR(IF('Price List'!$E$3="QUOTE",K1196-(K1196*Q1196),K1196-(K1196*L1196)-(K1196*Q1196)),"")</t>
  </si>
  <si>
    <t>=IF($K$7="GBP",NL("First","Sales Price","Unit Price","Item No.","@@"&amp;$G1196,"Ending Date","@@","Sales Type","All Customers","Currency Code","@@"),IF($K$7="EUR",NL("First","Sales Price","Unit Price","Item No.","@@"&amp;$G1196,"Ending Date","@@","Sales Type","All Customers","Currency Code","@@")*'New Quote Discounts'!$K$3,NL("First","Sales Price","Unit Price","Item No.","@@"&amp;$G1196,"Ending Date","@@","Sales Type","All Customers","Currency Code","@@")*'New Quote Discounts'!$K$4))</t>
  </si>
  <si>
    <t>=IFERROR(IF(NL("First","Sales Line Discount","Line Discount %","Code","@@"&amp;$G1196,"Sales Type","Customer","Sales Code",$C$3)="",M1196,NL("First","Sales Line Discount","Line Discount %","Code","@@"&amp;$G1196,"Sales Type","Customer","Sales Code",$C$3)/100),0)</t>
  </si>
  <si>
    <t>=IFERROR(NL("First","Sales Line Discount","Line Discount %","Code","@@"&amp;$B1196,"Sales Type","Customer","Sales Code",$C$3,"Type","Item Discount Group")/100,$N1196)</t>
  </si>
  <si>
    <t>=IFERROR(K1196/F1196,"")</t>
  </si>
  <si>
    <t>=IF($P$7="EUR",(K1196*1.8)/F1196,(K1196*1.8)/F1196)</t>
  </si>
  <si>
    <t>=IF(VLOOKUP(B1196,Product_Group_Discounts,3,FALSE)="",'New Quote Discounts'!$D$7,VLOOKUP(B1196,Product_Group_Discounts,3,FALSE))</t>
  </si>
  <si>
    <t>5012568020289</t>
  </si>
  <si>
    <t>=IF($J$7="GBP",K1196,IF($J$7="EUR",L1196,M1196))</t>
  </si>
  <si>
    <t>=(K1196-J1196)/K1196</t>
  </si>
  <si>
    <t>=IFERROR(IF('Price List'!$E$3="QUOTE",K1197-(K1197*Q1197),K1197-(K1197*L1197)-(K1197*Q1197)),"")</t>
  </si>
  <si>
    <t>=IF($K$7="GBP",NL("First","Sales Price","Unit Price","Item No.","@@"&amp;$G1197,"Ending Date","@@","Sales Type","All Customers","Currency Code","@@"),IF($K$7="EUR",NL("First","Sales Price","Unit Price","Item No.","@@"&amp;$G1197,"Ending Date","@@","Sales Type","All Customers","Currency Code","@@")*'New Quote Discounts'!$K$3,NL("First","Sales Price","Unit Price","Item No.","@@"&amp;$G1197,"Ending Date","@@","Sales Type","All Customers","Currency Code","@@")*'New Quote Discounts'!$K$4))</t>
  </si>
  <si>
    <t>=IFERROR(IF(NL("First","Sales Line Discount","Line Discount %","Code","@@"&amp;$G1197,"Sales Type","Customer","Sales Code",$C$3)="",M1197,NL("First","Sales Line Discount","Line Discount %","Code","@@"&amp;$G1197,"Sales Type","Customer","Sales Code",$C$3)/100),0)</t>
  </si>
  <si>
    <t>=IFERROR(NL("First","Sales Line Discount","Line Discount %","Code","@@"&amp;$B1197,"Sales Type","Customer","Sales Code",$C$3,"Type","Item Discount Group")/100,$N1197)</t>
  </si>
  <si>
    <t>=IFERROR(K1197/F1197,"")</t>
  </si>
  <si>
    <t>=IF($P$7="EUR",(K1197*1.8)/F1197,(K1197*1.8)/F1197)</t>
  </si>
  <si>
    <t>=IF(VLOOKUP(B1197,Product_Group_Discounts,3,FALSE)="",'New Quote Discounts'!$D$7,VLOOKUP(B1197,Product_Group_Discounts,3,FALSE))</t>
  </si>
  <si>
    <t>5012568020357</t>
  </si>
  <si>
    <t>=IF($J$7="GBP",K1197,IF($J$7="EUR",L1197,M1197))</t>
  </si>
  <si>
    <t>=(K1197-J1197)/K1197</t>
  </si>
  <si>
    <t>=IFERROR(IF('Price List'!$E$3="QUOTE",K1198-(K1198*Q1198),K1198-(K1198*L1198)-(K1198*Q1198)),"")</t>
  </si>
  <si>
    <t>=IF($K$7="GBP",NL("First","Sales Price","Unit Price","Item No.","@@"&amp;$G1198,"Ending Date","@@","Sales Type","All Customers","Currency Code","@@"),IF($K$7="EUR",NL("First","Sales Price","Unit Price","Item No.","@@"&amp;$G1198,"Ending Date","@@","Sales Type","All Customers","Currency Code","@@")*'New Quote Discounts'!$K$3,NL("First","Sales Price","Unit Price","Item No.","@@"&amp;$G1198,"Ending Date","@@","Sales Type","All Customers","Currency Code","@@")*'New Quote Discounts'!$K$4))</t>
  </si>
  <si>
    <t>=IFERROR(IF(NL("First","Sales Line Discount","Line Discount %","Code","@@"&amp;$G1198,"Sales Type","Customer","Sales Code",$C$3)="",M1198,NL("First","Sales Line Discount","Line Discount %","Code","@@"&amp;$G1198,"Sales Type","Customer","Sales Code",$C$3)/100),0)</t>
  </si>
  <si>
    <t>=IFERROR(NL("First","Sales Line Discount","Line Discount %","Code","@@"&amp;$B1198,"Sales Type","Customer","Sales Code",$C$3,"Type","Item Discount Group")/100,$N1198)</t>
  </si>
  <si>
    <t>=IFERROR(K1198/F1198,"")</t>
  </si>
  <si>
    <t>=IF($P$7="EUR",(K1198*1.8)/F1198,(K1198*1.8)/F1198)</t>
  </si>
  <si>
    <t>=IF(VLOOKUP(B1198,Product_Group_Discounts,3,FALSE)="",'New Quote Discounts'!$D$7,VLOOKUP(B1198,Product_Group_Discounts,3,FALSE))</t>
  </si>
  <si>
    <t>5012568020524</t>
  </si>
  <si>
    <t>=IF($J$7="GBP",K1198,IF($J$7="EUR",L1198,M1198))</t>
  </si>
  <si>
    <t>=(K1198-J1198)/K1198</t>
  </si>
  <si>
    <t>=IFERROR(IF('Price List'!$E$3="QUOTE",K1199-(K1199*Q1199),K1199-(K1199*L1199)-(K1199*Q1199)),"")</t>
  </si>
  <si>
    <t>=IF($K$7="GBP",NL("First","Sales Price","Unit Price","Item No.","@@"&amp;$G1199,"Ending Date","@@","Sales Type","All Customers","Currency Code","@@"),IF($K$7="EUR",NL("First","Sales Price","Unit Price","Item No.","@@"&amp;$G1199,"Ending Date","@@","Sales Type","All Customers","Currency Code","@@")*'New Quote Discounts'!$K$3,NL("First","Sales Price","Unit Price","Item No.","@@"&amp;$G1199,"Ending Date","@@","Sales Type","All Customers","Currency Code","@@")*'New Quote Discounts'!$K$4))</t>
  </si>
  <si>
    <t>=IFERROR(IF(NL("First","Sales Line Discount","Line Discount %","Code","@@"&amp;$G1199,"Sales Type","Customer","Sales Code",$C$3)="",M1199,NL("First","Sales Line Discount","Line Discount %","Code","@@"&amp;$G1199,"Sales Type","Customer","Sales Code",$C$3)/100),0)</t>
  </si>
  <si>
    <t>=IFERROR(NL("First","Sales Line Discount","Line Discount %","Code","@@"&amp;$B1199,"Sales Type","Customer","Sales Code",$C$3,"Type","Item Discount Group")/100,$N1199)</t>
  </si>
  <si>
    <t>=IFERROR(K1199/F1199,"")</t>
  </si>
  <si>
    <t>=IF($P$7="EUR",(K1199*1.8)/F1199,(K1199*1.8)/F1199)</t>
  </si>
  <si>
    <t>=IF(VLOOKUP(B1199,Product_Group_Discounts,3,FALSE)="",'New Quote Discounts'!$D$7,VLOOKUP(B1199,Product_Group_Discounts,3,FALSE))</t>
  </si>
  <si>
    <t>5012568020203</t>
  </si>
  <si>
    <t>=IF($J$7="GBP",K1199,IF($J$7="EUR",L1199,M1199))</t>
  </si>
  <si>
    <t>=(K1199-J1199)/K1199</t>
  </si>
  <si>
    <t>4.19999999999709</t>
  </si>
  <si>
    <t>=IFERROR(IF('Price List'!$E$3="QUOTE",K1200-(K1200*Q1200),K1200-(K1200*L1200)-(K1200*Q1200)),"")</t>
  </si>
  <si>
    <t>=IF($K$7="GBP",NL("First","Sales Price","Unit Price","Item No.","@@"&amp;$G1200,"Ending Date","@@","Sales Type","All Customers","Currency Code","@@"),IF($K$7="EUR",NL("First","Sales Price","Unit Price","Item No.","@@"&amp;$G1200,"Ending Date","@@","Sales Type","All Customers","Currency Code","@@")*'New Quote Discounts'!$K$3,NL("First","Sales Price","Unit Price","Item No.","@@"&amp;$G1200,"Ending Date","@@","Sales Type","All Customers","Currency Code","@@")*'New Quote Discounts'!$K$4))</t>
  </si>
  <si>
    <t>=IFERROR(IF(NL("First","Sales Line Discount","Line Discount %","Code","@@"&amp;$G1200,"Sales Type","Customer","Sales Code",$C$3)="",M1200,NL("First","Sales Line Discount","Line Discount %","Code","@@"&amp;$G1200,"Sales Type","Customer","Sales Code",$C$3)/100),0)</t>
  </si>
  <si>
    <t>=IFERROR(NL("First","Sales Line Discount","Line Discount %","Code","@@"&amp;$B1200,"Sales Type","Customer","Sales Code",$C$3,"Type","Item Discount Group")/100,$N1200)</t>
  </si>
  <si>
    <t>=IFERROR(K1200/F1200,"")</t>
  </si>
  <si>
    <t>=IF($P$7="EUR",(K1200*1.8)/F1200,(K1200*1.8)/F1200)</t>
  </si>
  <si>
    <t>=IF(VLOOKUP(B1200,Product_Group_Discounts,3,FALSE)="",'New Quote Discounts'!$D$7,VLOOKUP(B1200,Product_Group_Discounts,3,FALSE))</t>
  </si>
  <si>
    <t>5012568021958</t>
  </si>
  <si>
    <t>=IF($J$7="GBP",K1200,IF($J$7="EUR",L1200,M1200))</t>
  </si>
  <si>
    <t>=(K1200-J1200)/K1200</t>
  </si>
  <si>
    <t>=IFERROR(IF('Price List'!$E$3="QUOTE",K1201-(K1201*Q1201),K1201-(K1201*L1201)-(K1201*Q1201)),"")</t>
  </si>
  <si>
    <t>=IF($K$7="GBP",NL("First","Sales Price","Unit Price","Item No.","@@"&amp;$G1201,"Ending Date","@@","Sales Type","All Customers","Currency Code","@@"),IF($K$7="EUR",NL("First","Sales Price","Unit Price","Item No.","@@"&amp;$G1201,"Ending Date","@@","Sales Type","All Customers","Currency Code","@@")*'New Quote Discounts'!$K$3,NL("First","Sales Price","Unit Price","Item No.","@@"&amp;$G1201,"Ending Date","@@","Sales Type","All Customers","Currency Code","@@")*'New Quote Discounts'!$K$4))</t>
  </si>
  <si>
    <t>=IFERROR(IF(NL("First","Sales Line Discount","Line Discount %","Code","@@"&amp;$G1201,"Sales Type","Customer","Sales Code",$C$3)="",M1201,NL("First","Sales Line Discount","Line Discount %","Code","@@"&amp;$G1201,"Sales Type","Customer","Sales Code",$C$3)/100),0)</t>
  </si>
  <si>
    <t>=IFERROR(NL("First","Sales Line Discount","Line Discount %","Code","@@"&amp;$B1201,"Sales Type","Customer","Sales Code",$C$3,"Type","Item Discount Group")/100,$N1201)</t>
  </si>
  <si>
    <t>=IFERROR(K1201/F1201,"")</t>
  </si>
  <si>
    <t>=IF($P$7="EUR",(K1201*1.8)/F1201,(K1201*1.8)/F1201)</t>
  </si>
  <si>
    <t>=IF(VLOOKUP(B1201,Product_Group_Discounts,3,FALSE)="",'New Quote Discounts'!$D$7,VLOOKUP(B1201,Product_Group_Discounts,3,FALSE))</t>
  </si>
  <si>
    <t>5012568020296</t>
  </si>
  <si>
    <t>=IF($J$7="GBP",K1201,IF($J$7="EUR",L1201,M1201))</t>
  </si>
  <si>
    <t>=(K1201-J1201)/K1201</t>
  </si>
  <si>
    <t>=IFERROR(IF('Price List'!$E$3="QUOTE",K1202-(K1202*Q1202),K1202-(K1202*L1202)-(K1202*Q1202)),"")</t>
  </si>
  <si>
    <t>=IF($K$7="GBP",NL("First","Sales Price","Unit Price","Item No.","@@"&amp;$G1202,"Ending Date","@@","Sales Type","All Customers","Currency Code","@@"),IF($K$7="EUR",NL("First","Sales Price","Unit Price","Item No.","@@"&amp;$G1202,"Ending Date","@@","Sales Type","All Customers","Currency Code","@@")*'New Quote Discounts'!$K$3,NL("First","Sales Price","Unit Price","Item No.","@@"&amp;$G1202,"Ending Date","@@","Sales Type","All Customers","Currency Code","@@")*'New Quote Discounts'!$K$4))</t>
  </si>
  <si>
    <t>=IFERROR(IF(NL("First","Sales Line Discount","Line Discount %","Code","@@"&amp;$G1202,"Sales Type","Customer","Sales Code",$C$3)="",M1202,NL("First","Sales Line Discount","Line Discount %","Code","@@"&amp;$G1202,"Sales Type","Customer","Sales Code",$C$3)/100),0)</t>
  </si>
  <si>
    <t>=IFERROR(NL("First","Sales Line Discount","Line Discount %","Code","@@"&amp;$B1202,"Sales Type","Customer","Sales Code",$C$3,"Type","Item Discount Group")/100,$N1202)</t>
  </si>
  <si>
    <t>=IFERROR(K1202/F1202,"")</t>
  </si>
  <si>
    <t>=IF($P$7="EUR",(K1202*1.8)/F1202,(K1202*1.8)/F1202)</t>
  </si>
  <si>
    <t>=IF(VLOOKUP(B1202,Product_Group_Discounts,3,FALSE)="",'New Quote Discounts'!$D$7,VLOOKUP(B1202,Product_Group_Discounts,3,FALSE))</t>
  </si>
  <si>
    <t>5012568020364</t>
  </si>
  <si>
    <t>=IF($J$7="GBP",K1202,IF($J$7="EUR",L1202,M1202))</t>
  </si>
  <si>
    <t>=(K1202-J1202)/K1202</t>
  </si>
  <si>
    <t>=IFERROR(IF('Price List'!$E$3="QUOTE",K1203-(K1203*Q1203),K1203-(K1203*L1203)-(K1203*Q1203)),"")</t>
  </si>
  <si>
    <t>=IF($K$7="GBP",NL("First","Sales Price","Unit Price","Item No.","@@"&amp;$G1203,"Ending Date","@@","Sales Type","All Customers","Currency Code","@@"),IF($K$7="EUR",NL("First","Sales Price","Unit Price","Item No.","@@"&amp;$G1203,"Ending Date","@@","Sales Type","All Customers","Currency Code","@@")*'New Quote Discounts'!$K$3,NL("First","Sales Price","Unit Price","Item No.","@@"&amp;$G1203,"Ending Date","@@","Sales Type","All Customers","Currency Code","@@")*'New Quote Discounts'!$K$4))</t>
  </si>
  <si>
    <t>=IFERROR(IF(NL("First","Sales Line Discount","Line Discount %","Code","@@"&amp;$G1203,"Sales Type","Customer","Sales Code",$C$3)="",M1203,NL("First","Sales Line Discount","Line Discount %","Code","@@"&amp;$G1203,"Sales Type","Customer","Sales Code",$C$3)/100),0)</t>
  </si>
  <si>
    <t>=IFERROR(NL("First","Sales Line Discount","Line Discount %","Code","@@"&amp;$B1203,"Sales Type","Customer","Sales Code",$C$3,"Type","Item Discount Group")/100,$N1203)</t>
  </si>
  <si>
    <t>=IFERROR(K1203/F1203,"")</t>
  </si>
  <si>
    <t>=IF($P$7="EUR",(K1203*1.8)/F1203,(K1203*1.8)/F1203)</t>
  </si>
  <si>
    <t>=IF(VLOOKUP(B1203,Product_Group_Discounts,3,FALSE)="",'New Quote Discounts'!$D$7,VLOOKUP(B1203,Product_Group_Discounts,3,FALSE))</t>
  </si>
  <si>
    <t>5012568020531</t>
  </si>
  <si>
    <t>=IF($J$7="GBP",K1203,IF($J$7="EUR",L1203,M1203))</t>
  </si>
  <si>
    <t>=(K1203-J1203)/K1203</t>
  </si>
  <si>
    <t>=IFERROR(IF('Price List'!$E$3="QUOTE",K1204-(K1204*Q1204),K1204-(K1204*L1204)-(K1204*Q1204)),"")</t>
  </si>
  <si>
    <t>=IF($K$7="GBP",NL("First","Sales Price","Unit Price","Item No.","@@"&amp;$G1204,"Ending Date","@@","Sales Type","All Customers","Currency Code","@@"),IF($K$7="EUR",NL("First","Sales Price","Unit Price","Item No.","@@"&amp;$G1204,"Ending Date","@@","Sales Type","All Customers","Currency Code","@@")*'New Quote Discounts'!$K$3,NL("First","Sales Price","Unit Price","Item No.","@@"&amp;$G1204,"Ending Date","@@","Sales Type","All Customers","Currency Code","@@")*'New Quote Discounts'!$K$4))</t>
  </si>
  <si>
    <t>=IFERROR(IF(NL("First","Sales Line Discount","Line Discount %","Code","@@"&amp;$G1204,"Sales Type","Customer","Sales Code",$C$3)="",M1204,NL("First","Sales Line Discount","Line Discount %","Code","@@"&amp;$G1204,"Sales Type","Customer","Sales Code",$C$3)/100),0)</t>
  </si>
  <si>
    <t>=IFERROR(NL("First","Sales Line Discount","Line Discount %","Code","@@"&amp;$B1204,"Sales Type","Customer","Sales Code",$C$3,"Type","Item Discount Group")/100,$N1204)</t>
  </si>
  <si>
    <t>=IFERROR(K1204/F1204,"")</t>
  </si>
  <si>
    <t>=IF($P$7="EUR",(K1204*1.8)/F1204,(K1204*1.8)/F1204)</t>
  </si>
  <si>
    <t>=IF(VLOOKUP(B1204,Product_Group_Discounts,3,FALSE)="",'New Quote Discounts'!$D$7,VLOOKUP(B1204,Product_Group_Discounts,3,FALSE))</t>
  </si>
  <si>
    <t>5012568020210</t>
  </si>
  <si>
    <t>=IF($J$7="GBP",K1204,IF($J$7="EUR",L1204,M1204))</t>
  </si>
  <si>
    <t>=(K1204-J1204)/K1204</t>
  </si>
  <si>
    <t>=IFERROR(IF('Price List'!$E$3="QUOTE",K1205-(K1205*Q1205),K1205-(K1205*L1205)-(K1205*Q1205)),"")</t>
  </si>
  <si>
    <t>=IF($K$7="GBP",NL("First","Sales Price","Unit Price","Item No.","@@"&amp;$G1205,"Ending Date","@@","Sales Type","All Customers","Currency Code","@@"),IF($K$7="EUR",NL("First","Sales Price","Unit Price","Item No.","@@"&amp;$G1205,"Ending Date","@@","Sales Type","All Customers","Currency Code","@@")*'New Quote Discounts'!$K$3,NL("First","Sales Price","Unit Price","Item No.","@@"&amp;$G1205,"Ending Date","@@","Sales Type","All Customers","Currency Code","@@")*'New Quote Discounts'!$K$4))</t>
  </si>
  <si>
    <t>=IFERROR(IF(NL("First","Sales Line Discount","Line Discount %","Code","@@"&amp;$G1205,"Sales Type","Customer","Sales Code",$C$3)="",M1205,NL("First","Sales Line Discount","Line Discount %","Code","@@"&amp;$G1205,"Sales Type","Customer","Sales Code",$C$3)/100),0)</t>
  </si>
  <si>
    <t>=IFERROR(NL("First","Sales Line Discount","Line Discount %","Code","@@"&amp;$B1205,"Sales Type","Customer","Sales Code",$C$3,"Type","Item Discount Group")/100,$N1205)</t>
  </si>
  <si>
    <t>=IFERROR(K1205/F1205,"")</t>
  </si>
  <si>
    <t>=IF($P$7="EUR",(K1205*1.8)/F1205,(K1205*1.8)/F1205)</t>
  </si>
  <si>
    <t>=IF(VLOOKUP(B1205,Product_Group_Discounts,3,FALSE)="",'New Quote Discounts'!$D$7,VLOOKUP(B1205,Product_Group_Discounts,3,FALSE))</t>
  </si>
  <si>
    <t>5012568274170</t>
  </si>
  <si>
    <t>=IF($J$7="GBP",K1205,IF($J$7="EUR",L1205,M1205))</t>
  </si>
  <si>
    <t>=(K1205-J1205)/K1205</t>
  </si>
  <si>
    <t>=IFERROR(IF('Price List'!$E$3="QUOTE",K1206-(K1206*Q1206),K1206-(K1206*L1206)-(K1206*Q1206)),"")</t>
  </si>
  <si>
    <t>=IF($K$7="GBP",NL("First","Sales Price","Unit Price","Item No.","@@"&amp;$G1206,"Ending Date","@@","Sales Type","All Customers","Currency Code","@@"),IF($K$7="EUR",NL("First","Sales Price","Unit Price","Item No.","@@"&amp;$G1206,"Ending Date","@@","Sales Type","All Customers","Currency Code","@@")*'New Quote Discounts'!$K$3,NL("First","Sales Price","Unit Price","Item No.","@@"&amp;$G1206,"Ending Date","@@","Sales Type","All Customers","Currency Code","@@")*'New Quote Discounts'!$K$4))</t>
  </si>
  <si>
    <t>=IFERROR(IF(NL("First","Sales Line Discount","Line Discount %","Code","@@"&amp;$G1206,"Sales Type","Customer","Sales Code",$C$3)="",M1206,NL("First","Sales Line Discount","Line Discount %","Code","@@"&amp;$G1206,"Sales Type","Customer","Sales Code",$C$3)/100),0)</t>
  </si>
  <si>
    <t>=IFERROR(NL("First","Sales Line Discount","Line Discount %","Code","@@"&amp;$B1206,"Sales Type","Customer","Sales Code",$C$3,"Type","Item Discount Group")/100,$N1206)</t>
  </si>
  <si>
    <t>=IFERROR(K1206/F1206,"")</t>
  </si>
  <si>
    <t>=IF($P$7="EUR",(K1206*1.8)/F1206,(K1206*1.8)/F1206)</t>
  </si>
  <si>
    <t>=IF(VLOOKUP(B1206,Product_Group_Discounts,3,FALSE)="",'New Quote Discounts'!$D$7,VLOOKUP(B1206,Product_Group_Discounts,3,FALSE))</t>
  </si>
  <si>
    <t>5012568020661</t>
  </si>
  <si>
    <t>=IF($J$7="GBP",K1206,IF($J$7="EUR",L1206,M1206))</t>
  </si>
  <si>
    <t>=(K1206-J1206)/K1206</t>
  </si>
  <si>
    <t>=IFERROR(IF('Price List'!$E$3="QUOTE",K1207-(K1207*Q1207),K1207-(K1207*L1207)-(K1207*Q1207)),"")</t>
  </si>
  <si>
    <t>=IF($K$7="GBP",NL("First","Sales Price","Unit Price","Item No.","@@"&amp;$G1207,"Ending Date","@@","Sales Type","All Customers","Currency Code","@@"),IF($K$7="EUR",NL("First","Sales Price","Unit Price","Item No.","@@"&amp;$G1207,"Ending Date","@@","Sales Type","All Customers","Currency Code","@@")*'New Quote Discounts'!$K$3,NL("First","Sales Price","Unit Price","Item No.","@@"&amp;$G1207,"Ending Date","@@","Sales Type","All Customers","Currency Code","@@")*'New Quote Discounts'!$K$4))</t>
  </si>
  <si>
    <t>=IFERROR(IF(NL("First","Sales Line Discount","Line Discount %","Code","@@"&amp;$G1207,"Sales Type","Customer","Sales Code",$C$3)="",M1207,NL("First","Sales Line Discount","Line Discount %","Code","@@"&amp;$G1207,"Sales Type","Customer","Sales Code",$C$3)/100),0)</t>
  </si>
  <si>
    <t>=IFERROR(NL("First","Sales Line Discount","Line Discount %","Code","@@"&amp;$B1207,"Sales Type","Customer","Sales Code",$C$3,"Type","Item Discount Group")/100,$N1207)</t>
  </si>
  <si>
    <t>=IFERROR(K1207/F1207,"")</t>
  </si>
  <si>
    <t>=IF($P$7="EUR",(K1207*1.8)/F1207,(K1207*1.8)/F1207)</t>
  </si>
  <si>
    <t>=IF(VLOOKUP(B1207,Product_Group_Discounts,3,FALSE)="",'New Quote Discounts'!$D$7,VLOOKUP(B1207,Product_Group_Discounts,3,FALSE))</t>
  </si>
  <si>
    <t>5012568020739</t>
  </si>
  <si>
    <t>=IF($J$7="GBP",K1207,IF($J$7="EUR",L1207,M1207))</t>
  </si>
  <si>
    <t>=(K1207-J1207)/K1207</t>
  </si>
  <si>
    <t>=IFERROR(IF('Price List'!$E$3="QUOTE",K1208-(K1208*Q1208),K1208-(K1208*L1208)-(K1208*Q1208)),"")</t>
  </si>
  <si>
    <t>=IF($K$7="GBP",NL("First","Sales Price","Unit Price","Item No.","@@"&amp;$G1208,"Ending Date","@@","Sales Type","All Customers","Currency Code","@@"),IF($K$7="EUR",NL("First","Sales Price","Unit Price","Item No.","@@"&amp;$G1208,"Ending Date","@@","Sales Type","All Customers","Currency Code","@@")*'New Quote Discounts'!$K$3,NL("First","Sales Price","Unit Price","Item No.","@@"&amp;$G1208,"Ending Date","@@","Sales Type","All Customers","Currency Code","@@")*'New Quote Discounts'!$K$4))</t>
  </si>
  <si>
    <t>=IFERROR(IF(NL("First","Sales Line Discount","Line Discount %","Code","@@"&amp;$G1208,"Sales Type","Customer","Sales Code",$C$3)="",M1208,NL("First","Sales Line Discount","Line Discount %","Code","@@"&amp;$G1208,"Sales Type","Customer","Sales Code",$C$3)/100),0)</t>
  </si>
  <si>
    <t>=IFERROR(NL("First","Sales Line Discount","Line Discount %","Code","@@"&amp;$B1208,"Sales Type","Customer","Sales Code",$C$3,"Type","Item Discount Group")/100,$N1208)</t>
  </si>
  <si>
    <t>=IFERROR(K1208/F1208,"")</t>
  </si>
  <si>
    <t>=IF($P$7="EUR",(K1208*1.8)/F1208,(K1208*1.8)/F1208)</t>
  </si>
  <si>
    <t>=IF(VLOOKUP(B1208,Product_Group_Discounts,3,FALSE)="",'New Quote Discounts'!$D$7,VLOOKUP(B1208,Product_Group_Discounts,3,FALSE))</t>
  </si>
  <si>
    <t>5012568020876</t>
  </si>
  <si>
    <t>=IF($J$7="GBP",K1208,IF($J$7="EUR",L1208,M1208))</t>
  </si>
  <si>
    <t>=(K1208-J1208)/K1208</t>
  </si>
  <si>
    <t>=IFERROR(IF('Price List'!$E$3="QUOTE",K1209-(K1209*Q1209),K1209-(K1209*L1209)-(K1209*Q1209)),"")</t>
  </si>
  <si>
    <t>=IF($K$7="GBP",NL("First","Sales Price","Unit Price","Item No.","@@"&amp;$G1209,"Ending Date","@@","Sales Type","All Customers","Currency Code","@@"),IF($K$7="EUR",NL("First","Sales Price","Unit Price","Item No.","@@"&amp;$G1209,"Ending Date","@@","Sales Type","All Customers","Currency Code","@@")*'New Quote Discounts'!$K$3,NL("First","Sales Price","Unit Price","Item No.","@@"&amp;$G1209,"Ending Date","@@","Sales Type","All Customers","Currency Code","@@")*'New Quote Discounts'!$K$4))</t>
  </si>
  <si>
    <t>=IFERROR(IF(NL("First","Sales Line Discount","Line Discount %","Code","@@"&amp;$G1209,"Sales Type","Customer","Sales Code",$C$3)="",M1209,NL("First","Sales Line Discount","Line Discount %","Code","@@"&amp;$G1209,"Sales Type","Customer","Sales Code",$C$3)/100),0)</t>
  </si>
  <si>
    <t>=IFERROR(NL("First","Sales Line Discount","Line Discount %","Code","@@"&amp;$B1209,"Sales Type","Customer","Sales Code",$C$3,"Type","Item Discount Group")/100,$N1209)</t>
  </si>
  <si>
    <t>=IFERROR(K1209/F1209,"")</t>
  </si>
  <si>
    <t>=IF($P$7="EUR",(K1209*1.8)/F1209,(K1209*1.8)/F1209)</t>
  </si>
  <si>
    <t>=IF(VLOOKUP(B1209,Product_Group_Discounts,3,FALSE)="",'New Quote Discounts'!$D$7,VLOOKUP(B1209,Product_Group_Discounts,3,FALSE))</t>
  </si>
  <si>
    <t>5012568020593</t>
  </si>
  <si>
    <t>=IF($J$7="GBP",K1209,IF($J$7="EUR",L1209,M1209))</t>
  </si>
  <si>
    <t>=(K1209-J1209)/K1209</t>
  </si>
  <si>
    <t>5.80000000000291</t>
  </si>
  <si>
    <t>=IFERROR(IF('Price List'!$E$3="QUOTE",K1210-(K1210*Q1210),K1210-(K1210*L1210)-(K1210*Q1210)),"")</t>
  </si>
  <si>
    <t>=IF($K$7="GBP",NL("First","Sales Price","Unit Price","Item No.","@@"&amp;$G1210,"Ending Date","@@","Sales Type","All Customers","Currency Code","@@"),IF($K$7="EUR",NL("First","Sales Price","Unit Price","Item No.","@@"&amp;$G1210,"Ending Date","@@","Sales Type","All Customers","Currency Code","@@")*'New Quote Discounts'!$K$3,NL("First","Sales Price","Unit Price","Item No.","@@"&amp;$G1210,"Ending Date","@@","Sales Type","All Customers","Currency Code","@@")*'New Quote Discounts'!$K$4))</t>
  </si>
  <si>
    <t>=IFERROR(IF(NL("First","Sales Line Discount","Line Discount %","Code","@@"&amp;$G1210,"Sales Type","Customer","Sales Code",$C$3)="",M1210,NL("First","Sales Line Discount","Line Discount %","Code","@@"&amp;$G1210,"Sales Type","Customer","Sales Code",$C$3)/100),0)</t>
  </si>
  <si>
    <t>=IFERROR(NL("First","Sales Line Discount","Line Discount %","Code","@@"&amp;$B1210,"Sales Type","Customer","Sales Code",$C$3,"Type","Item Discount Group")/100,$N1210)</t>
  </si>
  <si>
    <t>=IFERROR(K1210/F1210,"")</t>
  </si>
  <si>
    <t>=IF($P$7="EUR",(K1210*1.8)/F1210,(K1210*1.8)/F1210)</t>
  </si>
  <si>
    <t>=IF(VLOOKUP(B1210,Product_Group_Discounts,3,FALSE)="",'New Quote Discounts'!$D$7,VLOOKUP(B1210,Product_Group_Discounts,3,FALSE))</t>
  </si>
  <si>
    <t>5012568021842</t>
  </si>
  <si>
    <t>=IF($J$7="GBP",K1210,IF($J$7="EUR",L1210,M1210))</t>
  </si>
  <si>
    <t>=(K1210-J1210)/K1210</t>
  </si>
  <si>
    <t>=IFERROR(IF('Price List'!$E$3="QUOTE",K1211-(K1211*Q1211),K1211-(K1211*L1211)-(K1211*Q1211)),"")</t>
  </si>
  <si>
    <t>=IF($K$7="GBP",NL("First","Sales Price","Unit Price","Item No.","@@"&amp;$G1211,"Ending Date","@@","Sales Type","All Customers","Currency Code","@@"),IF($K$7="EUR",NL("First","Sales Price","Unit Price","Item No.","@@"&amp;$G1211,"Ending Date","@@","Sales Type","All Customers","Currency Code","@@")*'New Quote Discounts'!$K$3,NL("First","Sales Price","Unit Price","Item No.","@@"&amp;$G1211,"Ending Date","@@","Sales Type","All Customers","Currency Code","@@")*'New Quote Discounts'!$K$4))</t>
  </si>
  <si>
    <t>=IFERROR(IF(NL("First","Sales Line Discount","Line Discount %","Code","@@"&amp;$G1211,"Sales Type","Customer","Sales Code",$C$3)="",M1211,NL("First","Sales Line Discount","Line Discount %","Code","@@"&amp;$G1211,"Sales Type","Customer","Sales Code",$C$3)/100),0)</t>
  </si>
  <si>
    <t>=IFERROR(NL("First","Sales Line Discount","Line Discount %","Code","@@"&amp;$B1211,"Sales Type","Customer","Sales Code",$C$3,"Type","Item Discount Group")/100,$N1211)</t>
  </si>
  <si>
    <t>=IFERROR(K1211/F1211,"")</t>
  </si>
  <si>
    <t>=IF($P$7="EUR",(K1211*1.8)/F1211,(K1211*1.8)/F1211)</t>
  </si>
  <si>
    <t>=IF(VLOOKUP(B1211,Product_Group_Discounts,3,FALSE)="",'New Quote Discounts'!$D$7,VLOOKUP(B1211,Product_Group_Discounts,3,FALSE))</t>
  </si>
  <si>
    <t>5012568020678</t>
  </si>
  <si>
    <t>=IF($J$7="GBP",K1211,IF($J$7="EUR",L1211,M1211))</t>
  </si>
  <si>
    <t>=(K1211-J1211)/K1211</t>
  </si>
  <si>
    <t>=IFERROR(IF('Price List'!$E$3="QUOTE",K1212-(K1212*Q1212),K1212-(K1212*L1212)-(K1212*Q1212)),"")</t>
  </si>
  <si>
    <t>=IF($K$7="GBP",NL("First","Sales Price","Unit Price","Item No.","@@"&amp;$G1212,"Ending Date","@@","Sales Type","All Customers","Currency Code","@@"),IF($K$7="EUR",NL("First","Sales Price","Unit Price","Item No.","@@"&amp;$G1212,"Ending Date","@@","Sales Type","All Customers","Currency Code","@@")*'New Quote Discounts'!$K$3,NL("First","Sales Price","Unit Price","Item No.","@@"&amp;$G1212,"Ending Date","@@","Sales Type","All Customers","Currency Code","@@")*'New Quote Discounts'!$K$4))</t>
  </si>
  <si>
    <t>=IFERROR(IF(NL("First","Sales Line Discount","Line Discount %","Code","@@"&amp;$G1212,"Sales Type","Customer","Sales Code",$C$3)="",M1212,NL("First","Sales Line Discount","Line Discount %","Code","@@"&amp;$G1212,"Sales Type","Customer","Sales Code",$C$3)/100),0)</t>
  </si>
  <si>
    <t>=IFERROR(NL("First","Sales Line Discount","Line Discount %","Code","@@"&amp;$B1212,"Sales Type","Customer","Sales Code",$C$3,"Type","Item Discount Group")/100,$N1212)</t>
  </si>
  <si>
    <t>=IFERROR(K1212/F1212,"")</t>
  </si>
  <si>
    <t>=IF($P$7="EUR",(K1212*1.8)/F1212,(K1212*1.8)/F1212)</t>
  </si>
  <si>
    <t>=IF(VLOOKUP(B1212,Product_Group_Discounts,3,FALSE)="",'New Quote Discounts'!$D$7,VLOOKUP(B1212,Product_Group_Discounts,3,FALSE))</t>
  </si>
  <si>
    <t>5012568020746</t>
  </si>
  <si>
    <t>=IF($J$7="GBP",K1212,IF($J$7="EUR",L1212,M1212))</t>
  </si>
  <si>
    <t>=(K1212-J1212)/K1212</t>
  </si>
  <si>
    <t>=IFERROR(IF('Price List'!$E$3="QUOTE",K1213-(K1213*Q1213),K1213-(K1213*L1213)-(K1213*Q1213)),"")</t>
  </si>
  <si>
    <t>=IF($K$7="GBP",NL("First","Sales Price","Unit Price","Item No.","@@"&amp;$G1213,"Ending Date","@@","Sales Type","All Customers","Currency Code","@@"),IF($K$7="EUR",NL("First","Sales Price","Unit Price","Item No.","@@"&amp;$G1213,"Ending Date","@@","Sales Type","All Customers","Currency Code","@@")*'New Quote Discounts'!$K$3,NL("First","Sales Price","Unit Price","Item No.","@@"&amp;$G1213,"Ending Date","@@","Sales Type","All Customers","Currency Code","@@")*'New Quote Discounts'!$K$4))</t>
  </si>
  <si>
    <t>=IFERROR(IF(NL("First","Sales Line Discount","Line Discount %","Code","@@"&amp;$G1213,"Sales Type","Customer","Sales Code",$C$3)="",M1213,NL("First","Sales Line Discount","Line Discount %","Code","@@"&amp;$G1213,"Sales Type","Customer","Sales Code",$C$3)/100),0)</t>
  </si>
  <si>
    <t>=IFERROR(NL("First","Sales Line Discount","Line Discount %","Code","@@"&amp;$B1213,"Sales Type","Customer","Sales Code",$C$3,"Type","Item Discount Group")/100,$N1213)</t>
  </si>
  <si>
    <t>=IFERROR(K1213/F1213,"")</t>
  </si>
  <si>
    <t>=IF($P$7="EUR",(K1213*1.8)/F1213,(K1213*1.8)/F1213)</t>
  </si>
  <si>
    <t>=IF(VLOOKUP(B1213,Product_Group_Discounts,3,FALSE)="",'New Quote Discounts'!$D$7,VLOOKUP(B1213,Product_Group_Discounts,3,FALSE))</t>
  </si>
  <si>
    <t>5012568020883</t>
  </si>
  <si>
    <t>=IF($J$7="GBP",K1213,IF($J$7="EUR",L1213,M1213))</t>
  </si>
  <si>
    <t>=(K1213-J1213)/K1213</t>
  </si>
  <si>
    <t>=IFERROR(IF('Price List'!$E$3="QUOTE",K1214-(K1214*Q1214),K1214-(K1214*L1214)-(K1214*Q1214)),"")</t>
  </si>
  <si>
    <t>=IF($K$7="GBP",NL("First","Sales Price","Unit Price","Item No.","@@"&amp;$G1214,"Ending Date","@@","Sales Type","All Customers","Currency Code","@@"),IF($K$7="EUR",NL("First","Sales Price","Unit Price","Item No.","@@"&amp;$G1214,"Ending Date","@@","Sales Type","All Customers","Currency Code","@@")*'New Quote Discounts'!$K$3,NL("First","Sales Price","Unit Price","Item No.","@@"&amp;$G1214,"Ending Date","@@","Sales Type","All Customers","Currency Code","@@")*'New Quote Discounts'!$K$4))</t>
  </si>
  <si>
    <t>=IFERROR(IF(NL("First","Sales Line Discount","Line Discount %","Code","@@"&amp;$G1214,"Sales Type","Customer","Sales Code",$C$3)="",M1214,NL("First","Sales Line Discount","Line Discount %","Code","@@"&amp;$G1214,"Sales Type","Customer","Sales Code",$C$3)/100),0)</t>
  </si>
  <si>
    <t>=IFERROR(NL("First","Sales Line Discount","Line Discount %","Code","@@"&amp;$B1214,"Sales Type","Customer","Sales Code",$C$3,"Type","Item Discount Group")/100,$N1214)</t>
  </si>
  <si>
    <t>=IFERROR(K1214/F1214,"")</t>
  </si>
  <si>
    <t>=IF($P$7="EUR",(K1214*1.8)/F1214,(K1214*1.8)/F1214)</t>
  </si>
  <si>
    <t>=IF(VLOOKUP(B1214,Product_Group_Discounts,3,FALSE)="",'New Quote Discounts'!$D$7,VLOOKUP(B1214,Product_Group_Discounts,3,FALSE))</t>
  </si>
  <si>
    <t>5012568020609</t>
  </si>
  <si>
    <t>=IF($J$7="GBP",K1214,IF($J$7="EUR",L1214,M1214))</t>
  </si>
  <si>
    <t>=(K1214-J1214)/K1214</t>
  </si>
  <si>
    <t>=IFERROR(IF('Price List'!$E$3="QUOTE",K1215-(K1215*Q1215),K1215-(K1215*L1215)-(K1215*Q1215)),"")</t>
  </si>
  <si>
    <t>=IF($K$7="GBP",NL("First","Sales Price","Unit Price","Item No.","@@"&amp;$G1215,"Ending Date","@@","Sales Type","All Customers","Currency Code","@@"),IF($K$7="EUR",NL("First","Sales Price","Unit Price","Item No.","@@"&amp;$G1215,"Ending Date","@@","Sales Type","All Customers","Currency Code","@@")*'New Quote Discounts'!$K$3,NL("First","Sales Price","Unit Price","Item No.","@@"&amp;$G1215,"Ending Date","@@","Sales Type","All Customers","Currency Code","@@")*'New Quote Discounts'!$K$4))</t>
  </si>
  <si>
    <t>=IFERROR(IF(NL("First","Sales Line Discount","Line Discount %","Code","@@"&amp;$G1215,"Sales Type","Customer","Sales Code",$C$3)="",M1215,NL("First","Sales Line Discount","Line Discount %","Code","@@"&amp;$G1215,"Sales Type","Customer","Sales Code",$C$3)/100),0)</t>
  </si>
  <si>
    <t>=IFERROR(NL("First","Sales Line Discount","Line Discount %","Code","@@"&amp;$B1215,"Sales Type","Customer","Sales Code",$C$3,"Type","Item Discount Group")/100,$N1215)</t>
  </si>
  <si>
    <t>=IFERROR(K1215/F1215,"")</t>
  </si>
  <si>
    <t>=IF($P$7="EUR",(K1215*1.8)/F1215,(K1215*1.8)/F1215)</t>
  </si>
  <si>
    <t>=IF(VLOOKUP(B1215,Product_Group_Discounts,3,FALSE)="",'New Quote Discounts'!$D$7,VLOOKUP(B1215,Product_Group_Discounts,3,FALSE))</t>
  </si>
  <si>
    <t>5012568021156</t>
  </si>
  <si>
    <t>=IF($J$7="GBP",K1215,IF($J$7="EUR",L1215,M1215))</t>
  </si>
  <si>
    <t>=(K1215-J1215)/K1215</t>
  </si>
  <si>
    <t>=IFERROR(IF('Price List'!$E$3="QUOTE",K1216-(K1216*Q1216),K1216-(K1216*L1216)-(K1216*Q1216)),"")</t>
  </si>
  <si>
    <t>=IF($K$7="GBP",NL("First","Sales Price","Unit Price","Item No.","@@"&amp;$G1216,"Ending Date","@@","Sales Type","All Customers","Currency Code","@@"),IF($K$7="EUR",NL("First","Sales Price","Unit Price","Item No.","@@"&amp;$G1216,"Ending Date","@@","Sales Type","All Customers","Currency Code","@@")*'New Quote Discounts'!$K$3,NL("First","Sales Price","Unit Price","Item No.","@@"&amp;$G1216,"Ending Date","@@","Sales Type","All Customers","Currency Code","@@")*'New Quote Discounts'!$K$4))</t>
  </si>
  <si>
    <t>=IFERROR(IF(NL("First","Sales Line Discount","Line Discount %","Code","@@"&amp;$G1216,"Sales Type","Customer","Sales Code",$C$3)="",M1216,NL("First","Sales Line Discount","Line Discount %","Code","@@"&amp;$G1216,"Sales Type","Customer","Sales Code",$C$3)/100),0)</t>
  </si>
  <si>
    <t>=IFERROR(NL("First","Sales Line Discount","Line Discount %","Code","@@"&amp;$B1216,"Sales Type","Customer","Sales Code",$C$3,"Type","Item Discount Group")/100,$N1216)</t>
  </si>
  <si>
    <t>=IFERROR(K1216/F1216,"")</t>
  </si>
  <si>
    <t>=IF($P$7="EUR",(K1216*1.8)/F1216,(K1216*1.8)/F1216)</t>
  </si>
  <si>
    <t>=IF(VLOOKUP(B1216,Product_Group_Discounts,3,FALSE)="",'New Quote Discounts'!$D$7,VLOOKUP(B1216,Product_Group_Discounts,3,FALSE))</t>
  </si>
  <si>
    <t>5012568021163</t>
  </si>
  <si>
    <t>=IF($J$7="GBP",K1216,IF($J$7="EUR",L1216,M1216))</t>
  </si>
  <si>
    <t>=(K1216-J1216)/K1216</t>
  </si>
  <si>
    <t>=IFERROR(IF('Price List'!$E$3="QUOTE",K1217-(K1217*Q1217),K1217-(K1217*L1217)-(K1217*Q1217)),"")</t>
  </si>
  <si>
    <t>=IF($K$7="GBP",NL("First","Sales Price","Unit Price","Item No.","@@"&amp;$G1217,"Ending Date","@@","Sales Type","All Customers","Currency Code","@@"),IF($K$7="EUR",NL("First","Sales Price","Unit Price","Item No.","@@"&amp;$G1217,"Ending Date","@@","Sales Type","All Customers","Currency Code","@@")*'New Quote Discounts'!$K$3,NL("First","Sales Price","Unit Price","Item No.","@@"&amp;$G1217,"Ending Date","@@","Sales Type","All Customers","Currency Code","@@")*'New Quote Discounts'!$K$4))</t>
  </si>
  <si>
    <t>=IFERROR(IF(NL("First","Sales Line Discount","Line Discount %","Code","@@"&amp;$G1217,"Sales Type","Customer","Sales Code",$C$3)="",M1217,NL("First","Sales Line Discount","Line Discount %","Code","@@"&amp;$G1217,"Sales Type","Customer","Sales Code",$C$3)/100),0)</t>
  </si>
  <si>
    <t>=IFERROR(NL("First","Sales Line Discount","Line Discount %","Code","@@"&amp;$B1217,"Sales Type","Customer","Sales Code",$C$3,"Type","Item Discount Group")/100,$N1217)</t>
  </si>
  <si>
    <t>=IFERROR(K1217/F1217,"")</t>
  </si>
  <si>
    <t>=IF($P$7="EUR",(K1217*1.8)/F1217,(K1217*1.8)/F1217)</t>
  </si>
  <si>
    <t>=IF(VLOOKUP(B1217,Product_Group_Discounts,3,FALSE)="",'New Quote Discounts'!$D$7,VLOOKUP(B1217,Product_Group_Discounts,3,FALSE))</t>
  </si>
  <si>
    <t>5012568023990</t>
  </si>
  <si>
    <t>=IF($J$7="GBP",K1217,IF($J$7="EUR",L1217,M1217))</t>
  </si>
  <si>
    <t>=(K1217-J1217)/K1217</t>
  </si>
  <si>
    <t>=IFERROR(IF('Price List'!$E$3="QUOTE",K1218-(K1218*Q1218),K1218-(K1218*L1218)-(K1218*Q1218)),"")</t>
  </si>
  <si>
    <t>=IF($K$7="GBP",NL("First","Sales Price","Unit Price","Item No.","@@"&amp;$G1218,"Ending Date","@@","Sales Type","All Customers","Currency Code","@@"),IF($K$7="EUR",NL("First","Sales Price","Unit Price","Item No.","@@"&amp;$G1218,"Ending Date","@@","Sales Type","All Customers","Currency Code","@@")*'New Quote Discounts'!$K$3,NL("First","Sales Price","Unit Price","Item No.","@@"&amp;$G1218,"Ending Date","@@","Sales Type","All Customers","Currency Code","@@")*'New Quote Discounts'!$K$4))</t>
  </si>
  <si>
    <t>=IFERROR(IF(NL("First","Sales Line Discount","Line Discount %","Code","@@"&amp;$G1218,"Sales Type","Customer","Sales Code",$C$3)="",M1218,NL("First","Sales Line Discount","Line Discount %","Code","@@"&amp;$G1218,"Sales Type","Customer","Sales Code",$C$3)/100),0)</t>
  </si>
  <si>
    <t>=IFERROR(NL("First","Sales Line Discount","Line Discount %","Code","@@"&amp;$B1218,"Sales Type","Customer","Sales Code",$C$3,"Type","Item Discount Group")/100,$N1218)</t>
  </si>
  <si>
    <t>=IFERROR(K1218/F1218,"")</t>
  </si>
  <si>
    <t>=IF($P$7="EUR",(K1218*1.8)/F1218,(K1218*1.8)/F1218)</t>
  </si>
  <si>
    <t>=IF(VLOOKUP(B1218,Product_Group_Discounts,3,FALSE)="",'New Quote Discounts'!$D$7,VLOOKUP(B1218,Product_Group_Discounts,3,FALSE))</t>
  </si>
  <si>
    <t>5012568024003</t>
  </si>
  <si>
    <t>=IF($J$7="GBP",K1218,IF($J$7="EUR",L1218,M1218))</t>
  </si>
  <si>
    <t>=(K1218-J1218)/K1218</t>
  </si>
  <si>
    <t>=IFERROR(IF('Price List'!$E$3="QUOTE",K1219-(K1219*Q1219),K1219-(K1219*L1219)-(K1219*Q1219)),"")</t>
  </si>
  <si>
    <t>=IF($K$7="GBP",NL("First","Sales Price","Unit Price","Item No.","@@"&amp;$G1219,"Ending Date","@@","Sales Type","All Customers","Currency Code","@@"),IF($K$7="EUR",NL("First","Sales Price","Unit Price","Item No.","@@"&amp;$G1219,"Ending Date","@@","Sales Type","All Customers","Currency Code","@@")*'New Quote Discounts'!$K$3,NL("First","Sales Price","Unit Price","Item No.","@@"&amp;$G1219,"Ending Date","@@","Sales Type","All Customers","Currency Code","@@")*'New Quote Discounts'!$K$4))</t>
  </si>
  <si>
    <t>=IFERROR(IF(NL("First","Sales Line Discount","Line Discount %","Code","@@"&amp;$G1219,"Sales Type","Customer","Sales Code",$C$3)="",M1219,NL("First","Sales Line Discount","Line Discount %","Code","@@"&amp;$G1219,"Sales Type","Customer","Sales Code",$C$3)/100),0)</t>
  </si>
  <si>
    <t>=IFERROR(NL("First","Sales Line Discount","Line Discount %","Code","@@"&amp;$B1219,"Sales Type","Customer","Sales Code",$C$3,"Type","Item Discount Group")/100,$N1219)</t>
  </si>
  <si>
    <t>=IFERROR(K1219/F1219,"")</t>
  </si>
  <si>
    <t>=IF($P$7="EUR",(K1219*1.8)/F1219,(K1219*1.8)/F1219)</t>
  </si>
  <si>
    <t>=IF(VLOOKUP(B1219,Product_Group_Discounts,3,FALSE)="",'New Quote Discounts'!$D$7,VLOOKUP(B1219,Product_Group_Discounts,3,FALSE))</t>
  </si>
  <si>
    <t>5012568023921</t>
  </si>
  <si>
    <t>=IF($J$7="GBP",K1219,IF($J$7="EUR",L1219,M1219))</t>
  </si>
  <si>
    <t>=(K1219-J1219)/K1219</t>
  </si>
  <si>
    <t>=IFERROR(IF('Price List'!$E$3="QUOTE",K1220-(K1220*Q1220),K1220-(K1220*L1220)-(K1220*Q1220)),"")</t>
  </si>
  <si>
    <t>=IF($K$7="GBP",NL("First","Sales Price","Unit Price","Item No.","@@"&amp;$G1220,"Ending Date","@@","Sales Type","All Customers","Currency Code","@@"),IF($K$7="EUR",NL("First","Sales Price","Unit Price","Item No.","@@"&amp;$G1220,"Ending Date","@@","Sales Type","All Customers","Currency Code","@@")*'New Quote Discounts'!$K$3,NL("First","Sales Price","Unit Price","Item No.","@@"&amp;$G1220,"Ending Date","@@","Sales Type","All Customers","Currency Code","@@")*'New Quote Discounts'!$K$4))</t>
  </si>
  <si>
    <t>=IFERROR(IF(NL("First","Sales Line Discount","Line Discount %","Code","@@"&amp;$G1220,"Sales Type","Customer","Sales Code",$C$3)="",M1220,NL("First","Sales Line Discount","Line Discount %","Code","@@"&amp;$G1220,"Sales Type","Customer","Sales Code",$C$3)/100),0)</t>
  </si>
  <si>
    <t>=IFERROR(NL("First","Sales Line Discount","Line Discount %","Code","@@"&amp;$B1220,"Sales Type","Customer","Sales Code",$C$3,"Type","Item Discount Group")/100,$N1220)</t>
  </si>
  <si>
    <t>=IFERROR(K1220/F1220,"")</t>
  </si>
  <si>
    <t>=IF($P$7="EUR",(K1220*1.8)/F1220,(K1220*1.8)/F1220)</t>
  </si>
  <si>
    <t>=IF(VLOOKUP(B1220,Product_Group_Discounts,3,FALSE)="",'New Quote Discounts'!$D$7,VLOOKUP(B1220,Product_Group_Discounts,3,FALSE))</t>
  </si>
  <si>
    <t>5012568023938</t>
  </si>
  <si>
    <t>=IF($J$7="GBP",K1220,IF($J$7="EUR",L1220,M1220))</t>
  </si>
  <si>
    <t>=(K1220-J1220)/K1220</t>
  </si>
  <si>
    <t>=IFERROR(IF('Price List'!$E$3="QUOTE",K1221-(K1221*Q1221),K1221-(K1221*L1221)-(K1221*Q1221)),"")</t>
  </si>
  <si>
    <t>=IF($K$7="GBP",NL("First","Sales Price","Unit Price","Item No.","@@"&amp;$G1221,"Ending Date","@@","Sales Type","All Customers","Currency Code","@@"),IF($K$7="EUR",NL("First","Sales Price","Unit Price","Item No.","@@"&amp;$G1221,"Ending Date","@@","Sales Type","All Customers","Currency Code","@@")*'New Quote Discounts'!$K$3,NL("First","Sales Price","Unit Price","Item No.","@@"&amp;$G1221,"Ending Date","@@","Sales Type","All Customers","Currency Code","@@")*'New Quote Discounts'!$K$4))</t>
  </si>
  <si>
    <t>=IFERROR(IF(NL("First","Sales Line Discount","Line Discount %","Code","@@"&amp;$G1221,"Sales Type","Customer","Sales Code",$C$3)="",M1221,NL("First","Sales Line Discount","Line Discount %","Code","@@"&amp;$G1221,"Sales Type","Customer","Sales Code",$C$3)/100),0)</t>
  </si>
  <si>
    <t>=IFERROR(NL("First","Sales Line Discount","Line Discount %","Code","@@"&amp;$B1221,"Sales Type","Customer","Sales Code",$C$3,"Type","Item Discount Group")/100,$N1221)</t>
  </si>
  <si>
    <t>=IFERROR(K1221/F1221,"")</t>
  </si>
  <si>
    <t>=IF($P$7="EUR",(K1221*1.8)/F1221,(K1221*1.8)/F1221)</t>
  </si>
  <si>
    <t>=IF(VLOOKUP(B1221,Product_Group_Discounts,3,FALSE)="",'New Quote Discounts'!$D$7,VLOOKUP(B1221,Product_Group_Discounts,3,FALSE))</t>
  </si>
  <si>
    <t>5012568024270</t>
  </si>
  <si>
    <t>=IF($J$7="GBP",K1221,IF($J$7="EUR",L1221,M1221))</t>
  </si>
  <si>
    <t>=(K1221-J1221)/K1221</t>
  </si>
  <si>
    <t>=IFERROR(IF('Price List'!$E$3="QUOTE",K1222-(K1222*Q1222),K1222-(K1222*L1222)-(K1222*Q1222)),"")</t>
  </si>
  <si>
    <t>=IF($K$7="GBP",NL("First","Sales Price","Unit Price","Item No.","@@"&amp;$G1222,"Ending Date","@@","Sales Type","All Customers","Currency Code","@@"),IF($K$7="EUR",NL("First","Sales Price","Unit Price","Item No.","@@"&amp;$G1222,"Ending Date","@@","Sales Type","All Customers","Currency Code","@@")*'New Quote Discounts'!$K$3,NL("First","Sales Price","Unit Price","Item No.","@@"&amp;$G1222,"Ending Date","@@","Sales Type","All Customers","Currency Code","@@")*'New Quote Discounts'!$K$4))</t>
  </si>
  <si>
    <t>=IFERROR(IF(NL("First","Sales Line Discount","Line Discount %","Code","@@"&amp;$G1222,"Sales Type","Customer","Sales Code",$C$3)="",M1222,NL("First","Sales Line Discount","Line Discount %","Code","@@"&amp;$G1222,"Sales Type","Customer","Sales Code",$C$3)/100),0)</t>
  </si>
  <si>
    <t>=IFERROR(NL("First","Sales Line Discount","Line Discount %","Code","@@"&amp;$B1222,"Sales Type","Customer","Sales Code",$C$3,"Type","Item Discount Group")/100,$N1222)</t>
  </si>
  <si>
    <t>=IFERROR(K1222/F1222,"")</t>
  </si>
  <si>
    <t>=IF($P$7="EUR",(K1222*1.8)/F1222,(K1222*1.8)/F1222)</t>
  </si>
  <si>
    <t>=IF(VLOOKUP(B1222,Product_Group_Discounts,3,FALSE)="",'New Quote Discounts'!$D$7,VLOOKUP(B1222,Product_Group_Discounts,3,FALSE))</t>
  </si>
  <si>
    <t>5012568024287</t>
  </si>
  <si>
    <t>=IF($J$7="GBP",K1222,IF($J$7="EUR",L1222,M1222))</t>
  </si>
  <si>
    <t>=(K1222-J1222)/K1222</t>
  </si>
  <si>
    <t>=IFERROR(IF('Price List'!$E$3="QUOTE",K1223-(K1223*Q1223),K1223-(K1223*L1223)-(K1223*Q1223)),"")</t>
  </si>
  <si>
    <t>=IF($K$7="GBP",NL("First","Sales Price","Unit Price","Item No.","@@"&amp;$G1223,"Ending Date","@@","Sales Type","All Customers","Currency Code","@@"),IF($K$7="EUR",NL("First","Sales Price","Unit Price","Item No.","@@"&amp;$G1223,"Ending Date","@@","Sales Type","All Customers","Currency Code","@@")*'New Quote Discounts'!$K$3,NL("First","Sales Price","Unit Price","Item No.","@@"&amp;$G1223,"Ending Date","@@","Sales Type","All Customers","Currency Code","@@")*'New Quote Discounts'!$K$4))</t>
  </si>
  <si>
    <t>=IFERROR(IF(NL("First","Sales Line Discount","Line Discount %","Code","@@"&amp;$G1223,"Sales Type","Customer","Sales Code",$C$3)="",M1223,NL("First","Sales Line Discount","Line Discount %","Code","@@"&amp;$G1223,"Sales Type","Customer","Sales Code",$C$3)/100),0)</t>
  </si>
  <si>
    <t>=IFERROR(NL("First","Sales Line Discount","Line Discount %","Code","@@"&amp;$B1223,"Sales Type","Customer","Sales Code",$C$3,"Type","Item Discount Group")/100,$N1223)</t>
  </si>
  <si>
    <t>=IFERROR(K1223/F1223,"")</t>
  </si>
  <si>
    <t>=IF($P$7="EUR",(K1223*1.8)/F1223,(K1223*1.8)/F1223)</t>
  </si>
  <si>
    <t>=IF(VLOOKUP(B1223,Product_Group_Discounts,3,FALSE)="",'New Quote Discounts'!$D$7,VLOOKUP(B1223,Product_Group_Discounts,3,FALSE))</t>
  </si>
  <si>
    <t>5012568024416</t>
  </si>
  <si>
    <t>=IF($J$7="GBP",K1223,IF($J$7="EUR",L1223,M1223))</t>
  </si>
  <si>
    <t>=(K1223-J1223)/K1223</t>
  </si>
  <si>
    <t>=IFERROR(IF('Price List'!$E$3="QUOTE",K1224-(K1224*Q1224),K1224-(K1224*L1224)-(K1224*Q1224)),"")</t>
  </si>
  <si>
    <t>=IF($K$7="GBP",NL("First","Sales Price","Unit Price","Item No.","@@"&amp;$G1224,"Ending Date","@@","Sales Type","All Customers","Currency Code","@@"),IF($K$7="EUR",NL("First","Sales Price","Unit Price","Item No.","@@"&amp;$G1224,"Ending Date","@@","Sales Type","All Customers","Currency Code","@@")*'New Quote Discounts'!$K$3,NL("First","Sales Price","Unit Price","Item No.","@@"&amp;$G1224,"Ending Date","@@","Sales Type","All Customers","Currency Code","@@")*'New Quote Discounts'!$K$4))</t>
  </si>
  <si>
    <t>=IFERROR(IF(NL("First","Sales Line Discount","Line Discount %","Code","@@"&amp;$G1224,"Sales Type","Customer","Sales Code",$C$3)="",M1224,NL("First","Sales Line Discount","Line Discount %","Code","@@"&amp;$G1224,"Sales Type","Customer","Sales Code",$C$3)/100),0)</t>
  </si>
  <si>
    <t>=IFERROR(NL("First","Sales Line Discount","Line Discount %","Code","@@"&amp;$B1224,"Sales Type","Customer","Sales Code",$C$3,"Type","Item Discount Group")/100,$N1224)</t>
  </si>
  <si>
    <t>=IFERROR(K1224/F1224,"")</t>
  </si>
  <si>
    <t>=IF($P$7="EUR",(K1224*1.8)/F1224,(K1224*1.8)/F1224)</t>
  </si>
  <si>
    <t>=IF(VLOOKUP(B1224,Product_Group_Discounts,3,FALSE)="",'New Quote Discounts'!$D$7,VLOOKUP(B1224,Product_Group_Discounts,3,FALSE))</t>
  </si>
  <si>
    <t>5012568024423</t>
  </si>
  <si>
    <t>=IF($J$7="GBP",K1224,IF($J$7="EUR",L1224,M1224))</t>
  </si>
  <si>
    <t>=(K1224-J1224)/K1224</t>
  </si>
  <si>
    <t>=IFERROR(IF('Price List'!$E$3="QUOTE",K1225-(K1225*Q1225),K1225-(K1225*L1225)-(K1225*Q1225)),"")</t>
  </si>
  <si>
    <t>=IF($K$7="GBP",NL("First","Sales Price","Unit Price","Item No.","@@"&amp;$G1225,"Ending Date","@@","Sales Type","All Customers","Currency Code","@@"),IF($K$7="EUR",NL("First","Sales Price","Unit Price","Item No.","@@"&amp;$G1225,"Ending Date","@@","Sales Type","All Customers","Currency Code","@@")*'New Quote Discounts'!$K$3,NL("First","Sales Price","Unit Price","Item No.","@@"&amp;$G1225,"Ending Date","@@","Sales Type","All Customers","Currency Code","@@")*'New Quote Discounts'!$K$4))</t>
  </si>
  <si>
    <t>=IFERROR(IF(NL("First","Sales Line Discount","Line Discount %","Code","@@"&amp;$G1225,"Sales Type","Customer","Sales Code",$C$3)="",M1225,NL("First","Sales Line Discount","Line Discount %","Code","@@"&amp;$G1225,"Sales Type","Customer","Sales Code",$C$3)/100),0)</t>
  </si>
  <si>
    <t>=IFERROR(NL("First","Sales Line Discount","Line Discount %","Code","@@"&amp;$B1225,"Sales Type","Customer","Sales Code",$C$3,"Type","Item Discount Group")/100,$N1225)</t>
  </si>
  <si>
    <t>=IFERROR(K1225/F1225,"")</t>
  </si>
  <si>
    <t>=IF($P$7="EUR",(K1225*1.8)/F1225,(K1225*1.8)/F1225)</t>
  </si>
  <si>
    <t>=IF(VLOOKUP(B1225,Product_Group_Discounts,3,FALSE)="",'New Quote Discounts'!$D$7,VLOOKUP(B1225,Product_Group_Discounts,3,FALSE))</t>
  </si>
  <si>
    <t>5012568024553</t>
  </si>
  <si>
    <t>=IF($J$7="GBP",K1225,IF($J$7="EUR",L1225,M1225))</t>
  </si>
  <si>
    <t>=(K1225-J1225)/K1225</t>
  </si>
  <si>
    <t>=IFERROR(IF('Price List'!$E$3="QUOTE",K1226-(K1226*Q1226),K1226-(K1226*L1226)-(K1226*Q1226)),"")</t>
  </si>
  <si>
    <t>=IF($K$7="GBP",NL("First","Sales Price","Unit Price","Item No.","@@"&amp;$G1226,"Ending Date","@@","Sales Type","All Customers","Currency Code","@@"),IF($K$7="EUR",NL("First","Sales Price","Unit Price","Item No.","@@"&amp;$G1226,"Ending Date","@@","Sales Type","All Customers","Currency Code","@@")*'New Quote Discounts'!$K$3,NL("First","Sales Price","Unit Price","Item No.","@@"&amp;$G1226,"Ending Date","@@","Sales Type","All Customers","Currency Code","@@")*'New Quote Discounts'!$K$4))</t>
  </si>
  <si>
    <t>=IFERROR(IF(NL("First","Sales Line Discount","Line Discount %","Code","@@"&amp;$G1226,"Sales Type","Customer","Sales Code",$C$3)="",M1226,NL("First","Sales Line Discount","Line Discount %","Code","@@"&amp;$G1226,"Sales Type","Customer","Sales Code",$C$3)/100),0)</t>
  </si>
  <si>
    <t>=IFERROR(NL("First","Sales Line Discount","Line Discount %","Code","@@"&amp;$B1226,"Sales Type","Customer","Sales Code",$C$3,"Type","Item Discount Group")/100,$N1226)</t>
  </si>
  <si>
    <t>=IFERROR(K1226/F1226,"")</t>
  </si>
  <si>
    <t>=IF($P$7="EUR",(K1226*1.8)/F1226,(K1226*1.8)/F1226)</t>
  </si>
  <si>
    <t>=IF(VLOOKUP(B1226,Product_Group_Discounts,3,FALSE)="",'New Quote Discounts'!$D$7,VLOOKUP(B1226,Product_Group_Discounts,3,FALSE))</t>
  </si>
  <si>
    <t>5012568024560</t>
  </si>
  <si>
    <t>=IF($J$7="GBP",K1226,IF($J$7="EUR",L1226,M1226))</t>
  </si>
  <si>
    <t>=(K1226-J1226)/K1226</t>
  </si>
  <si>
    <t>=IFERROR(IF('Price List'!$E$3="QUOTE",K1227-(K1227*Q1227),K1227-(K1227*L1227)-(K1227*Q1227)),"")</t>
  </si>
  <si>
    <t>=IF($K$7="GBP",NL("First","Sales Price","Unit Price","Item No.","@@"&amp;$G1227,"Ending Date","@@","Sales Type","All Customers","Currency Code","@@"),IF($K$7="EUR",NL("First","Sales Price","Unit Price","Item No.","@@"&amp;$G1227,"Ending Date","@@","Sales Type","All Customers","Currency Code","@@")*'New Quote Discounts'!$K$3,NL("First","Sales Price","Unit Price","Item No.","@@"&amp;$G1227,"Ending Date","@@","Sales Type","All Customers","Currency Code","@@")*'New Quote Discounts'!$K$4))</t>
  </si>
  <si>
    <t>=IFERROR(IF(NL("First","Sales Line Discount","Line Discount %","Code","@@"&amp;$G1227,"Sales Type","Customer","Sales Code",$C$3)="",M1227,NL("First","Sales Line Discount","Line Discount %","Code","@@"&amp;$G1227,"Sales Type","Customer","Sales Code",$C$3)/100),0)</t>
  </si>
  <si>
    <t>=IFERROR(NL("First","Sales Line Discount","Line Discount %","Code","@@"&amp;$B1227,"Sales Type","Customer","Sales Code",$C$3,"Type","Item Discount Group")/100,$N1227)</t>
  </si>
  <si>
    <t>=IFERROR(K1227/F1227,"")</t>
  </si>
  <si>
    <t>=IF($P$7="EUR",(K1227*1.8)/F1227,(K1227*1.8)/F1227)</t>
  </si>
  <si>
    <t>=IF(VLOOKUP(B1227,Product_Group_Discounts,3,FALSE)="",'New Quote Discounts'!$D$7,VLOOKUP(B1227,Product_Group_Discounts,3,FALSE))</t>
  </si>
  <si>
    <t>5012568024485</t>
  </si>
  <si>
    <t>=IF($J$7="GBP",K1227,IF($J$7="EUR",L1227,M1227))</t>
  </si>
  <si>
    <t>=(K1227-J1227)/K1227</t>
  </si>
  <si>
    <t>=IFERROR(IF('Price List'!$E$3="QUOTE",K1228-(K1228*Q1228),K1228-(K1228*L1228)-(K1228*Q1228)),"")</t>
  </si>
  <si>
    <t>=IF($K$7="GBP",NL("First","Sales Price","Unit Price","Item No.","@@"&amp;$G1228,"Ending Date","@@","Sales Type","All Customers","Currency Code","@@"),IF($K$7="EUR",NL("First","Sales Price","Unit Price","Item No.","@@"&amp;$G1228,"Ending Date","@@","Sales Type","All Customers","Currency Code","@@")*'New Quote Discounts'!$K$3,NL("First","Sales Price","Unit Price","Item No.","@@"&amp;$G1228,"Ending Date","@@","Sales Type","All Customers","Currency Code","@@")*'New Quote Discounts'!$K$4))</t>
  </si>
  <si>
    <t>=IFERROR(IF(NL("First","Sales Line Discount","Line Discount %","Code","@@"&amp;$G1228,"Sales Type","Customer","Sales Code",$C$3)="",M1228,NL("First","Sales Line Discount","Line Discount %","Code","@@"&amp;$G1228,"Sales Type","Customer","Sales Code",$C$3)/100),0)</t>
  </si>
  <si>
    <t>=IFERROR(NL("First","Sales Line Discount","Line Discount %","Code","@@"&amp;$B1228,"Sales Type","Customer","Sales Code",$C$3,"Type","Item Discount Group")/100,$N1228)</t>
  </si>
  <si>
    <t>=IFERROR(K1228/F1228,"")</t>
  </si>
  <si>
    <t>=IF($P$7="EUR",(K1228*1.8)/F1228,(K1228*1.8)/F1228)</t>
  </si>
  <si>
    <t>=IF(VLOOKUP(B1228,Product_Group_Discounts,3,FALSE)="",'New Quote Discounts'!$D$7,VLOOKUP(B1228,Product_Group_Discounts,3,FALSE))</t>
  </si>
  <si>
    <t>5012568024492</t>
  </si>
  <si>
    <t>=IF($J$7="GBP",K1228,IF($J$7="EUR",L1228,M1228))</t>
  </si>
  <si>
    <t>=(K1228-J1228)/K1228</t>
  </si>
  <si>
    <t>=IFERROR(IF('Price List'!$E$3="QUOTE",K1229-(K1229*Q1229),K1229-(K1229*L1229)-(K1229*Q1229)),"")</t>
  </si>
  <si>
    <t>=IF($K$7="GBP",NL("First","Sales Price","Unit Price","Item No.","@@"&amp;$G1229,"Ending Date","@@","Sales Type","All Customers","Currency Code","@@"),IF($K$7="EUR",NL("First","Sales Price","Unit Price","Item No.","@@"&amp;$G1229,"Ending Date","@@","Sales Type","All Customers","Currency Code","@@")*'New Quote Discounts'!$K$3,NL("First","Sales Price","Unit Price","Item No.","@@"&amp;$G1229,"Ending Date","@@","Sales Type","All Customers","Currency Code","@@")*'New Quote Discounts'!$K$4))</t>
  </si>
  <si>
    <t>=IFERROR(IF(NL("First","Sales Line Discount","Line Discount %","Code","@@"&amp;$G1229,"Sales Type","Customer","Sales Code",$C$3)="",M1229,NL("First","Sales Line Discount","Line Discount %","Code","@@"&amp;$G1229,"Sales Type","Customer","Sales Code",$C$3)/100),0)</t>
  </si>
  <si>
    <t>=IFERROR(NL("First","Sales Line Discount","Line Discount %","Code","@@"&amp;$B1229,"Sales Type","Customer","Sales Code",$C$3,"Type","Item Discount Group")/100,$N1229)</t>
  </si>
  <si>
    <t>=IFERROR(K1229/F1229,"")</t>
  </si>
  <si>
    <t>=IF($P$7="EUR",(K1229*1.8)/F1229,(K1229*1.8)/F1229)</t>
  </si>
  <si>
    <t>=IF(VLOOKUP(B1229,Product_Group_Discounts,3,FALSE)="",'New Quote Discounts'!$D$7,VLOOKUP(B1229,Product_Group_Discounts,3,FALSE))</t>
  </si>
  <si>
    <t>5012568024836</t>
  </si>
  <si>
    <t>=IF($J$7="GBP",K1229,IF($J$7="EUR",L1229,M1229))</t>
  </si>
  <si>
    <t>=(K1229-J1229)/K1229</t>
  </si>
  <si>
    <t>=IFERROR(IF('Price List'!$E$3="QUOTE",K1230-(K1230*Q1230),K1230-(K1230*L1230)-(K1230*Q1230)),"")</t>
  </si>
  <si>
    <t>=IF($K$7="GBP",NL("First","Sales Price","Unit Price","Item No.","@@"&amp;$G1230,"Ending Date","@@","Sales Type","All Customers","Currency Code","@@"),IF($K$7="EUR",NL("First","Sales Price","Unit Price","Item No.","@@"&amp;$G1230,"Ending Date","@@","Sales Type","All Customers","Currency Code","@@")*'New Quote Discounts'!$K$3,NL("First","Sales Price","Unit Price","Item No.","@@"&amp;$G1230,"Ending Date","@@","Sales Type","All Customers","Currency Code","@@")*'New Quote Discounts'!$K$4))</t>
  </si>
  <si>
    <t>=IFERROR(IF(NL("First","Sales Line Discount","Line Discount %","Code","@@"&amp;$G1230,"Sales Type","Customer","Sales Code",$C$3)="",M1230,NL("First","Sales Line Discount","Line Discount %","Code","@@"&amp;$G1230,"Sales Type","Customer","Sales Code",$C$3)/100),0)</t>
  </si>
  <si>
    <t>=IFERROR(NL("First","Sales Line Discount","Line Discount %","Code","@@"&amp;$B1230,"Sales Type","Customer","Sales Code",$C$3,"Type","Item Discount Group")/100,$N1230)</t>
  </si>
  <si>
    <t>=IFERROR(K1230/F1230,"")</t>
  </si>
  <si>
    <t>=IF($P$7="EUR",(K1230*1.8)/F1230,(K1230*1.8)/F1230)</t>
  </si>
  <si>
    <t>=IF(VLOOKUP(B1230,Product_Group_Discounts,3,FALSE)="",'New Quote Discounts'!$D$7,VLOOKUP(B1230,Product_Group_Discounts,3,FALSE))</t>
  </si>
  <si>
    <t>5012568024843</t>
  </si>
  <si>
    <t>=IF($J$7="GBP",K1230,IF($J$7="EUR",L1230,M1230))</t>
  </si>
  <si>
    <t>=(K1230-J1230)/K1230</t>
  </si>
  <si>
    <t>=IFERROR(IF('Price List'!$E$3="QUOTE",K1231-(K1231*Q1231),K1231-(K1231*L1231)-(K1231*Q1231)),"")</t>
  </si>
  <si>
    <t>=IF($K$7="GBP",NL("First","Sales Price","Unit Price","Item No.","@@"&amp;$G1231,"Ending Date","@@","Sales Type","All Customers","Currency Code","@@"),IF($K$7="EUR",NL("First","Sales Price","Unit Price","Item No.","@@"&amp;$G1231,"Ending Date","@@","Sales Type","All Customers","Currency Code","@@")*'New Quote Discounts'!$K$3,NL("First","Sales Price","Unit Price","Item No.","@@"&amp;$G1231,"Ending Date","@@","Sales Type","All Customers","Currency Code","@@")*'New Quote Discounts'!$K$4))</t>
  </si>
  <si>
    <t>=IFERROR(IF(NL("First","Sales Line Discount","Line Discount %","Code","@@"&amp;$G1231,"Sales Type","Customer","Sales Code",$C$3)="",M1231,NL("First","Sales Line Discount","Line Discount %","Code","@@"&amp;$G1231,"Sales Type","Customer","Sales Code",$C$3)/100),0)</t>
  </si>
  <si>
    <t>=IFERROR(NL("First","Sales Line Discount","Line Discount %","Code","@@"&amp;$B1231,"Sales Type","Customer","Sales Code",$C$3,"Type","Item Discount Group")/100,$N1231)</t>
  </si>
  <si>
    <t>=IFERROR(K1231/F1231,"")</t>
  </si>
  <si>
    <t>=IF($P$7="EUR",(K1231*1.8)/F1231,(K1231*1.8)/F1231)</t>
  </si>
  <si>
    <t>=IF(VLOOKUP(B1231,Product_Group_Discounts,3,FALSE)="",'New Quote Discounts'!$D$7,VLOOKUP(B1231,Product_Group_Discounts,3,FALSE))</t>
  </si>
  <si>
    <t>5012568024973</t>
  </si>
  <si>
    <t>=IF($J$7="GBP",K1231,IF($J$7="EUR",L1231,M1231))</t>
  </si>
  <si>
    <t>=(K1231-J1231)/K1231</t>
  </si>
  <si>
    <t>=IFERROR(IF('Price List'!$E$3="QUOTE",K1232-(K1232*Q1232),K1232-(K1232*L1232)-(K1232*Q1232)),"")</t>
  </si>
  <si>
    <t>=IF($K$7="GBP",NL("First","Sales Price","Unit Price","Item No.","@@"&amp;$G1232,"Ending Date","@@","Sales Type","All Customers","Currency Code","@@"),IF($K$7="EUR",NL("First","Sales Price","Unit Price","Item No.","@@"&amp;$G1232,"Ending Date","@@","Sales Type","All Customers","Currency Code","@@")*'New Quote Discounts'!$K$3,NL("First","Sales Price","Unit Price","Item No.","@@"&amp;$G1232,"Ending Date","@@","Sales Type","All Customers","Currency Code","@@")*'New Quote Discounts'!$K$4))</t>
  </si>
  <si>
    <t>=IFERROR(IF(NL("First","Sales Line Discount","Line Discount %","Code","@@"&amp;$G1232,"Sales Type","Customer","Sales Code",$C$3)="",M1232,NL("First","Sales Line Discount","Line Discount %","Code","@@"&amp;$G1232,"Sales Type","Customer","Sales Code",$C$3)/100),0)</t>
  </si>
  <si>
    <t>=IFERROR(NL("First","Sales Line Discount","Line Discount %","Code","@@"&amp;$B1232,"Sales Type","Customer","Sales Code",$C$3,"Type","Item Discount Group")/100,$N1232)</t>
  </si>
  <si>
    <t>=IFERROR(K1232/F1232,"")</t>
  </si>
  <si>
    <t>=IF($P$7="EUR",(K1232*1.8)/F1232,(K1232*1.8)/F1232)</t>
  </si>
  <si>
    <t>=IF(VLOOKUP(B1232,Product_Group_Discounts,3,FALSE)="",'New Quote Discounts'!$D$7,VLOOKUP(B1232,Product_Group_Discounts,3,FALSE))</t>
  </si>
  <si>
    <t>5012568024980</t>
  </si>
  <si>
    <t>=IF($J$7="GBP",K1232,IF($J$7="EUR",L1232,M1232))</t>
  </si>
  <si>
    <t>=(K1232-J1232)/K1232</t>
  </si>
  <si>
    <t>=IFERROR(IF('Price List'!$E$3="QUOTE",K1233-(K1233*Q1233),K1233-(K1233*L1233)-(K1233*Q1233)),"")</t>
  </si>
  <si>
    <t>=IF($K$7="GBP",NL("First","Sales Price","Unit Price","Item No.","@@"&amp;$G1233,"Ending Date","@@","Sales Type","All Customers","Currency Code","@@"),IF($K$7="EUR",NL("First","Sales Price","Unit Price","Item No.","@@"&amp;$G1233,"Ending Date","@@","Sales Type","All Customers","Currency Code","@@")*'New Quote Discounts'!$K$3,NL("First","Sales Price","Unit Price","Item No.","@@"&amp;$G1233,"Ending Date","@@","Sales Type","All Customers","Currency Code","@@")*'New Quote Discounts'!$K$4))</t>
  </si>
  <si>
    <t>=IFERROR(IF(NL("First","Sales Line Discount","Line Discount %","Code","@@"&amp;$G1233,"Sales Type","Customer","Sales Code",$C$3)="",M1233,NL("First","Sales Line Discount","Line Discount %","Code","@@"&amp;$G1233,"Sales Type","Customer","Sales Code",$C$3)/100),0)</t>
  </si>
  <si>
    <t>=IFERROR(NL("First","Sales Line Discount","Line Discount %","Code","@@"&amp;$B1233,"Sales Type","Customer","Sales Code",$C$3,"Type","Item Discount Group")/100,$N1233)</t>
  </si>
  <si>
    <t>=IFERROR(K1233/F1233,"")</t>
  </si>
  <si>
    <t>=IF($P$7="EUR",(K1233*1.8)/F1233,(K1233*1.8)/F1233)</t>
  </si>
  <si>
    <t>=IF(VLOOKUP(B1233,Product_Group_Discounts,3,FALSE)="",'New Quote Discounts'!$D$7,VLOOKUP(B1233,Product_Group_Discounts,3,FALSE))</t>
  </si>
  <si>
    <t>5012568025116</t>
  </si>
  <si>
    <t>=IF($J$7="GBP",K1233,IF($J$7="EUR",L1233,M1233))</t>
  </si>
  <si>
    <t>=(K1233-J1233)/K1233</t>
  </si>
  <si>
    <t>=IFERROR(IF('Price List'!$E$3="QUOTE",K1234-(K1234*Q1234),K1234-(K1234*L1234)-(K1234*Q1234)),"")</t>
  </si>
  <si>
    <t>=IF($K$7="GBP",NL("First","Sales Price","Unit Price","Item No.","@@"&amp;$G1234,"Ending Date","@@","Sales Type","All Customers","Currency Code","@@"),IF($K$7="EUR",NL("First","Sales Price","Unit Price","Item No.","@@"&amp;$G1234,"Ending Date","@@","Sales Type","All Customers","Currency Code","@@")*'New Quote Discounts'!$K$3,NL("First","Sales Price","Unit Price","Item No.","@@"&amp;$G1234,"Ending Date","@@","Sales Type","All Customers","Currency Code","@@")*'New Quote Discounts'!$K$4))</t>
  </si>
  <si>
    <t>=IFERROR(IF(NL("First","Sales Line Discount","Line Discount %","Code","@@"&amp;$G1234,"Sales Type","Customer","Sales Code",$C$3)="",M1234,NL("First","Sales Line Discount","Line Discount %","Code","@@"&amp;$G1234,"Sales Type","Customer","Sales Code",$C$3)/100),0)</t>
  </si>
  <si>
    <t>=IFERROR(NL("First","Sales Line Discount","Line Discount %","Code","@@"&amp;$B1234,"Sales Type","Customer","Sales Code",$C$3,"Type","Item Discount Group")/100,$N1234)</t>
  </si>
  <si>
    <t>=IFERROR(K1234/F1234,"")</t>
  </si>
  <si>
    <t>=IF($P$7="EUR",(K1234*1.8)/F1234,(K1234*1.8)/F1234)</t>
  </si>
  <si>
    <t>=IF(VLOOKUP(B1234,Product_Group_Discounts,3,FALSE)="",'New Quote Discounts'!$D$7,VLOOKUP(B1234,Product_Group_Discounts,3,FALSE))</t>
  </si>
  <si>
    <t>5012568025123</t>
  </si>
  <si>
    <t>=IF($J$7="GBP",K1234,IF($J$7="EUR",L1234,M1234))</t>
  </si>
  <si>
    <t>=(K1234-J1234)/K1234</t>
  </si>
  <si>
    <t>=IFERROR(IF('Price List'!$E$3="QUOTE",K1235-(K1235*Q1235),K1235-(K1235*L1235)-(K1235*Q1235)),"")</t>
  </si>
  <si>
    <t>=IF($K$7="GBP",NL("First","Sales Price","Unit Price","Item No.","@@"&amp;$G1235,"Ending Date","@@","Sales Type","All Customers","Currency Code","@@"),IF($K$7="EUR",NL("First","Sales Price","Unit Price","Item No.","@@"&amp;$G1235,"Ending Date","@@","Sales Type","All Customers","Currency Code","@@")*'New Quote Discounts'!$K$3,NL("First","Sales Price","Unit Price","Item No.","@@"&amp;$G1235,"Ending Date","@@","Sales Type","All Customers","Currency Code","@@")*'New Quote Discounts'!$K$4))</t>
  </si>
  <si>
    <t>=IFERROR(IF(NL("First","Sales Line Discount","Line Discount %","Code","@@"&amp;$G1235,"Sales Type","Customer","Sales Code",$C$3)="",M1235,NL("First","Sales Line Discount","Line Discount %","Code","@@"&amp;$G1235,"Sales Type","Customer","Sales Code",$C$3)/100),0)</t>
  </si>
  <si>
    <t>=IFERROR(NL("First","Sales Line Discount","Line Discount %","Code","@@"&amp;$B1235,"Sales Type","Customer","Sales Code",$C$3,"Type","Item Discount Group")/100,$N1235)</t>
  </si>
  <si>
    <t>=IFERROR(K1235/F1235,"")</t>
  </si>
  <si>
    <t>=IF($P$7="EUR",(K1235*1.8)/F1235,(K1235*1.8)/F1235)</t>
  </si>
  <si>
    <t>=IF(VLOOKUP(B1235,Product_Group_Discounts,3,FALSE)="",'New Quote Discounts'!$D$7,VLOOKUP(B1235,Product_Group_Discounts,3,FALSE))</t>
  </si>
  <si>
    <t>5012568025048</t>
  </si>
  <si>
    <t>=IF($J$7="GBP",K1235,IF($J$7="EUR",L1235,M1235))</t>
  </si>
  <si>
    <t>=(K1235-J1235)/K1235</t>
  </si>
  <si>
    <t>=IFERROR(IF('Price List'!$E$3="QUOTE",K1236-(K1236*Q1236),K1236-(K1236*L1236)-(K1236*Q1236)),"")</t>
  </si>
  <si>
    <t>=IF($K$7="GBP",NL("First","Sales Price","Unit Price","Item No.","@@"&amp;$G1236,"Ending Date","@@","Sales Type","All Customers","Currency Code","@@"),IF($K$7="EUR",NL("First","Sales Price","Unit Price","Item No.","@@"&amp;$G1236,"Ending Date","@@","Sales Type","All Customers","Currency Code","@@")*'New Quote Discounts'!$K$3,NL("First","Sales Price","Unit Price","Item No.","@@"&amp;$G1236,"Ending Date","@@","Sales Type","All Customers","Currency Code","@@")*'New Quote Discounts'!$K$4))</t>
  </si>
  <si>
    <t>=IFERROR(IF(NL("First","Sales Line Discount","Line Discount %","Code","@@"&amp;$G1236,"Sales Type","Customer","Sales Code",$C$3)="",M1236,NL("First","Sales Line Discount","Line Discount %","Code","@@"&amp;$G1236,"Sales Type","Customer","Sales Code",$C$3)/100),0)</t>
  </si>
  <si>
    <t>=IFERROR(NL("First","Sales Line Discount","Line Discount %","Code","@@"&amp;$B1236,"Sales Type","Customer","Sales Code",$C$3,"Type","Item Discount Group")/100,$N1236)</t>
  </si>
  <si>
    <t>=IFERROR(K1236/F1236,"")</t>
  </si>
  <si>
    <t>=IF($P$7="EUR",(K1236*1.8)/F1236,(K1236*1.8)/F1236)</t>
  </si>
  <si>
    <t>=IF(VLOOKUP(B1236,Product_Group_Discounts,3,FALSE)="",'New Quote Discounts'!$D$7,VLOOKUP(B1236,Product_Group_Discounts,3,FALSE))</t>
  </si>
  <si>
    <t>5012568025055</t>
  </si>
  <si>
    <t>=IF($J$7="GBP",K1236,IF($J$7="EUR",L1236,M1236))</t>
  </si>
  <si>
    <t>=(K1236-J1236)/K1236</t>
  </si>
  <si>
    <t>=IFERROR(IF('Price List'!$E$3="QUOTE",K1237-(K1237*Q1237),K1237-(K1237*L1237)-(K1237*Q1237)),"")</t>
  </si>
  <si>
    <t>=IF($K$7="GBP",NL("First","Sales Price","Unit Price","Item No.","@@"&amp;$G1237,"Ending Date","@@","Sales Type","All Customers","Currency Code","@@"),IF($K$7="EUR",NL("First","Sales Price","Unit Price","Item No.","@@"&amp;$G1237,"Ending Date","@@","Sales Type","All Customers","Currency Code","@@")*'New Quote Discounts'!$K$3,NL("First","Sales Price","Unit Price","Item No.","@@"&amp;$G1237,"Ending Date","@@","Sales Type","All Customers","Currency Code","@@")*'New Quote Discounts'!$K$4))</t>
  </si>
  <si>
    <t>=IFERROR(IF(NL("First","Sales Line Discount","Line Discount %","Code","@@"&amp;$G1237,"Sales Type","Customer","Sales Code",$C$3)="",M1237,NL("First","Sales Line Discount","Line Discount %","Code","@@"&amp;$G1237,"Sales Type","Customer","Sales Code",$C$3)/100),0)</t>
  </si>
  <si>
    <t>=IFERROR(NL("First","Sales Line Discount","Line Discount %","Code","@@"&amp;$B1237,"Sales Type","Customer","Sales Code",$C$3,"Type","Item Discount Group")/100,$N1237)</t>
  </si>
  <si>
    <t>=IFERROR(K1237/F1237,"")</t>
  </si>
  <si>
    <t>=IF($P$7="EUR",(K1237*1.8)/F1237,(K1237*1.8)/F1237)</t>
  </si>
  <si>
    <t>=IF(VLOOKUP(B1237,Product_Group_Discounts,3,FALSE)="",'New Quote Discounts'!$D$7,VLOOKUP(B1237,Product_Group_Discounts,3,FALSE))</t>
  </si>
  <si>
    <t>5012568025390</t>
  </si>
  <si>
    <t>=IF($J$7="GBP",K1237,IF($J$7="EUR",L1237,M1237))</t>
  </si>
  <si>
    <t>=(K1237-J1237)/K1237</t>
  </si>
  <si>
    <t>=IFERROR(IF('Price List'!$E$3="QUOTE",K1238-(K1238*Q1238),K1238-(K1238*L1238)-(K1238*Q1238)),"")</t>
  </si>
  <si>
    <t>=IF($K$7="GBP",NL("First","Sales Price","Unit Price","Item No.","@@"&amp;$G1238,"Ending Date","@@","Sales Type","All Customers","Currency Code","@@"),IF($K$7="EUR",NL("First","Sales Price","Unit Price","Item No.","@@"&amp;$G1238,"Ending Date","@@","Sales Type","All Customers","Currency Code","@@")*'New Quote Discounts'!$K$3,NL("First","Sales Price","Unit Price","Item No.","@@"&amp;$G1238,"Ending Date","@@","Sales Type","All Customers","Currency Code","@@")*'New Quote Discounts'!$K$4))</t>
  </si>
  <si>
    <t>=IFERROR(IF(NL("First","Sales Line Discount","Line Discount %","Code","@@"&amp;$G1238,"Sales Type","Customer","Sales Code",$C$3)="",M1238,NL("First","Sales Line Discount","Line Discount %","Code","@@"&amp;$G1238,"Sales Type","Customer","Sales Code",$C$3)/100),0)</t>
  </si>
  <si>
    <t>=IFERROR(NL("First","Sales Line Discount","Line Discount %","Code","@@"&amp;$B1238,"Sales Type","Customer","Sales Code",$C$3,"Type","Item Discount Group")/100,$N1238)</t>
  </si>
  <si>
    <t>=IFERROR(K1238/F1238,"")</t>
  </si>
  <si>
    <t>=IF($P$7="EUR",(K1238*1.8)/F1238,(K1238*1.8)/F1238)</t>
  </si>
  <si>
    <t>=IF(VLOOKUP(B1238,Product_Group_Discounts,3,FALSE)="",'New Quote Discounts'!$D$7,VLOOKUP(B1238,Product_Group_Discounts,3,FALSE))</t>
  </si>
  <si>
    <t>5012568025406</t>
  </si>
  <si>
    <t>=IF($J$7="GBP",K1238,IF($J$7="EUR",L1238,M1238))</t>
  </si>
  <si>
    <t>=(K1238-J1238)/K1238</t>
  </si>
  <si>
    <t>=IFERROR(IF('Price List'!$E$3="QUOTE",K1239-(K1239*Q1239),K1239-(K1239*L1239)-(K1239*Q1239)),"")</t>
  </si>
  <si>
    <t>=IF($K$7="GBP",NL("First","Sales Price","Unit Price","Item No.","@@"&amp;$G1239,"Ending Date","@@","Sales Type","All Customers","Currency Code","@@"),IF($K$7="EUR",NL("First","Sales Price","Unit Price","Item No.","@@"&amp;$G1239,"Ending Date","@@","Sales Type","All Customers","Currency Code","@@")*'New Quote Discounts'!$K$3,NL("First","Sales Price","Unit Price","Item No.","@@"&amp;$G1239,"Ending Date","@@","Sales Type","All Customers","Currency Code","@@")*'New Quote Discounts'!$K$4))</t>
  </si>
  <si>
    <t>=IFERROR(IF(NL("First","Sales Line Discount","Line Discount %","Code","@@"&amp;$G1239,"Sales Type","Customer","Sales Code",$C$3)="",M1239,NL("First","Sales Line Discount","Line Discount %","Code","@@"&amp;$G1239,"Sales Type","Customer","Sales Code",$C$3)/100),0)</t>
  </si>
  <si>
    <t>=IFERROR(NL("First","Sales Line Discount","Line Discount %","Code","@@"&amp;$B1239,"Sales Type","Customer","Sales Code",$C$3,"Type","Item Discount Group")/100,$N1239)</t>
  </si>
  <si>
    <t>=IFERROR(K1239/F1239,"")</t>
  </si>
  <si>
    <t>=IF($P$7="EUR",(K1239*1.8)/F1239,(K1239*1.8)/F1239)</t>
  </si>
  <si>
    <t>=IF(VLOOKUP(B1239,Product_Group_Discounts,3,FALSE)="",'New Quote Discounts'!$D$7,VLOOKUP(B1239,Product_Group_Discounts,3,FALSE))</t>
  </si>
  <si>
    <t>5012568025536</t>
  </si>
  <si>
    <t>=IF($J$7="GBP",K1239,IF($J$7="EUR",L1239,M1239))</t>
  </si>
  <si>
    <t>=(K1239-J1239)/K1239</t>
  </si>
  <si>
    <t>=IFERROR(IF('Price List'!$E$3="QUOTE",K1240-(K1240*Q1240),K1240-(K1240*L1240)-(K1240*Q1240)),"")</t>
  </si>
  <si>
    <t>=IF($K$7="GBP",NL("First","Sales Price","Unit Price","Item No.","@@"&amp;$G1240,"Ending Date","@@","Sales Type","All Customers","Currency Code","@@"),IF($K$7="EUR",NL("First","Sales Price","Unit Price","Item No.","@@"&amp;$G1240,"Ending Date","@@","Sales Type","All Customers","Currency Code","@@")*'New Quote Discounts'!$K$3,NL("First","Sales Price","Unit Price","Item No.","@@"&amp;$G1240,"Ending Date","@@","Sales Type","All Customers","Currency Code","@@")*'New Quote Discounts'!$K$4))</t>
  </si>
  <si>
    <t>=IFERROR(IF(NL("First","Sales Line Discount","Line Discount %","Code","@@"&amp;$G1240,"Sales Type","Customer","Sales Code",$C$3)="",M1240,NL("First","Sales Line Discount","Line Discount %","Code","@@"&amp;$G1240,"Sales Type","Customer","Sales Code",$C$3)/100),0)</t>
  </si>
  <si>
    <t>=IFERROR(NL("First","Sales Line Discount","Line Discount %","Code","@@"&amp;$B1240,"Sales Type","Customer","Sales Code",$C$3,"Type","Item Discount Group")/100,$N1240)</t>
  </si>
  <si>
    <t>=IFERROR(K1240/F1240,"")</t>
  </si>
  <si>
    <t>=IF($P$7="EUR",(K1240*1.8)/F1240,(K1240*1.8)/F1240)</t>
  </si>
  <si>
    <t>=IF(VLOOKUP(B1240,Product_Group_Discounts,3,FALSE)="",'New Quote Discounts'!$D$7,VLOOKUP(B1240,Product_Group_Discounts,3,FALSE))</t>
  </si>
  <si>
    <t>5012568025543</t>
  </si>
  <si>
    <t>=IF($J$7="GBP",K1240,IF($J$7="EUR",L1240,M1240))</t>
  </si>
  <si>
    <t>=(K1240-J1240)/K1240</t>
  </si>
  <si>
    <t>=IFERROR(IF('Price List'!$E$3="QUOTE",K1241-(K1241*Q1241),K1241-(K1241*L1241)-(K1241*Q1241)),"")</t>
  </si>
  <si>
    <t>=IF($K$7="GBP",NL("First","Sales Price","Unit Price","Item No.","@@"&amp;$G1241,"Ending Date","@@","Sales Type","All Customers","Currency Code","@@"),IF($K$7="EUR",NL("First","Sales Price","Unit Price","Item No.","@@"&amp;$G1241,"Ending Date","@@","Sales Type","All Customers","Currency Code","@@")*'New Quote Discounts'!$K$3,NL("First","Sales Price","Unit Price","Item No.","@@"&amp;$G1241,"Ending Date","@@","Sales Type","All Customers","Currency Code","@@")*'New Quote Discounts'!$K$4))</t>
  </si>
  <si>
    <t>=IFERROR(IF(NL("First","Sales Line Discount","Line Discount %","Code","@@"&amp;$G1241,"Sales Type","Customer","Sales Code",$C$3)="",M1241,NL("First","Sales Line Discount","Line Discount %","Code","@@"&amp;$G1241,"Sales Type","Customer","Sales Code",$C$3)/100),0)</t>
  </si>
  <si>
    <t>=IFERROR(NL("First","Sales Line Discount","Line Discount %","Code","@@"&amp;$B1241,"Sales Type","Customer","Sales Code",$C$3,"Type","Item Discount Group")/100,$N1241)</t>
  </si>
  <si>
    <t>=IFERROR(K1241/F1241,"")</t>
  </si>
  <si>
    <t>=IF($P$7="EUR",(K1241*1.8)/F1241,(K1241*1.8)/F1241)</t>
  </si>
  <si>
    <t>=IF(VLOOKUP(B1241,Product_Group_Discounts,3,FALSE)="",'New Quote Discounts'!$D$7,VLOOKUP(B1241,Product_Group_Discounts,3,FALSE))</t>
  </si>
  <si>
    <t>5012568025611</t>
  </si>
  <si>
    <t>=IF($J$7="GBP",K1241,IF($J$7="EUR",L1241,M1241))</t>
  </si>
  <si>
    <t>=(K1241-J1241)/K1241</t>
  </si>
  <si>
    <t>=IFERROR(IF('Price List'!$E$3="QUOTE",K1242-(K1242*Q1242),K1242-(K1242*L1242)-(K1242*Q1242)),"")</t>
  </si>
  <si>
    <t>=IF($K$7="GBP",NL("First","Sales Price","Unit Price","Item No.","@@"&amp;$G1242,"Ending Date","@@","Sales Type","All Customers","Currency Code","@@"),IF($K$7="EUR",NL("First","Sales Price","Unit Price","Item No.","@@"&amp;$G1242,"Ending Date","@@","Sales Type","All Customers","Currency Code","@@")*'New Quote Discounts'!$K$3,NL("First","Sales Price","Unit Price","Item No.","@@"&amp;$G1242,"Ending Date","@@","Sales Type","All Customers","Currency Code","@@")*'New Quote Discounts'!$K$4))</t>
  </si>
  <si>
    <t>=IFERROR(IF(NL("First","Sales Line Discount","Line Discount %","Code","@@"&amp;$G1242,"Sales Type","Customer","Sales Code",$C$3)="",M1242,NL("First","Sales Line Discount","Line Discount %","Code","@@"&amp;$G1242,"Sales Type","Customer","Sales Code",$C$3)/100),0)</t>
  </si>
  <si>
    <t>=IFERROR(NL("First","Sales Line Discount","Line Discount %","Code","@@"&amp;$B1242,"Sales Type","Customer","Sales Code",$C$3,"Type","Item Discount Group")/100,$N1242)</t>
  </si>
  <si>
    <t>=IFERROR(K1242/F1242,"")</t>
  </si>
  <si>
    <t>=IF($P$7="EUR",(K1242*1.8)/F1242,(K1242*1.8)/F1242)</t>
  </si>
  <si>
    <t>=IF(VLOOKUP(B1242,Product_Group_Discounts,3,FALSE)="",'New Quote Discounts'!$D$7,VLOOKUP(B1242,Product_Group_Discounts,3,FALSE))</t>
  </si>
  <si>
    <t>5012568025628</t>
  </si>
  <si>
    <t>=IF($J$7="GBP",K1242,IF($J$7="EUR",L1242,M1242))</t>
  </si>
  <si>
    <t>=(K1242-J1242)/K1242</t>
  </si>
  <si>
    <t>1.78000000000065</t>
  </si>
  <si>
    <t>=IFERROR(IF('Price List'!$E$3="QUOTE",K1243-(K1243*Q1243),K1243-(K1243*L1243)-(K1243*Q1243)),"")</t>
  </si>
  <si>
    <t>=IF($K$7="GBP",NL("First","Sales Price","Unit Price","Item No.","@@"&amp;$G1243,"Ending Date","@@","Sales Type","All Customers","Currency Code","@@"),IF($K$7="EUR",NL("First","Sales Price","Unit Price","Item No.","@@"&amp;$G1243,"Ending Date","@@","Sales Type","All Customers","Currency Code","@@")*'New Quote Discounts'!$K$3,NL("First","Sales Price","Unit Price","Item No.","@@"&amp;$G1243,"Ending Date","@@","Sales Type","All Customers","Currency Code","@@")*'New Quote Discounts'!$K$4))</t>
  </si>
  <si>
    <t>=IFERROR(IF(NL("First","Sales Line Discount","Line Discount %","Code","@@"&amp;$G1243,"Sales Type","Customer","Sales Code",$C$3)="",M1243,NL("First","Sales Line Discount","Line Discount %","Code","@@"&amp;$G1243,"Sales Type","Customer","Sales Code",$C$3)/100),0)</t>
  </si>
  <si>
    <t>=IFERROR(NL("First","Sales Line Discount","Line Discount %","Code","@@"&amp;$B1243,"Sales Type","Customer","Sales Code",$C$3,"Type","Item Discount Group")/100,$N1243)</t>
  </si>
  <si>
    <t>=IFERROR(K1243/F1243,"")</t>
  </si>
  <si>
    <t>=IF($P$7="EUR",(K1243*1.8)/F1243,(K1243*1.8)/F1243)</t>
  </si>
  <si>
    <t>=IF(VLOOKUP(B1243,Product_Group_Discounts,3,FALSE)="",'New Quote Discounts'!$D$7,VLOOKUP(B1243,Product_Group_Discounts,3,FALSE))</t>
  </si>
  <si>
    <t>5012568284681</t>
  </si>
  <si>
    <t>=IF($J$7="GBP",K1243,IF($J$7="EUR",L1243,M1243))</t>
  </si>
  <si>
    <t>=(K1243-J1243)/K1243</t>
  </si>
  <si>
    <t>0.890000000000327</t>
  </si>
  <si>
    <t>=IFERROR(IF('Price List'!$E$3="QUOTE",K1244-(K1244*Q1244),K1244-(K1244*L1244)-(K1244*Q1244)),"")</t>
  </si>
  <si>
    <t>=IF($K$7="GBP",NL("First","Sales Price","Unit Price","Item No.","@@"&amp;$G1244,"Ending Date","@@","Sales Type","All Customers","Currency Code","@@"),IF($K$7="EUR",NL("First","Sales Price","Unit Price","Item No.","@@"&amp;$G1244,"Ending Date","@@","Sales Type","All Customers","Currency Code","@@")*'New Quote Discounts'!$K$3,NL("First","Sales Price","Unit Price","Item No.","@@"&amp;$G1244,"Ending Date","@@","Sales Type","All Customers","Currency Code","@@")*'New Quote Discounts'!$K$4))</t>
  </si>
  <si>
    <t>=IFERROR(IF(NL("First","Sales Line Discount","Line Discount %","Code","@@"&amp;$G1244,"Sales Type","Customer","Sales Code",$C$3)="",M1244,NL("First","Sales Line Discount","Line Discount %","Code","@@"&amp;$G1244,"Sales Type","Customer","Sales Code",$C$3)/100),0)</t>
  </si>
  <si>
    <t>=IFERROR(NL("First","Sales Line Discount","Line Discount %","Code","@@"&amp;$B1244,"Sales Type","Customer","Sales Code",$C$3,"Type","Item Discount Group")/100,$N1244)</t>
  </si>
  <si>
    <t>=IFERROR(K1244/F1244,"")</t>
  </si>
  <si>
    <t>=IF($P$7="EUR",(K1244*1.8)/F1244,(K1244*1.8)/F1244)</t>
  </si>
  <si>
    <t>=IF(VLOOKUP(B1244,Product_Group_Discounts,3,FALSE)="",'New Quote Discounts'!$D$7,VLOOKUP(B1244,Product_Group_Discounts,3,FALSE))</t>
  </si>
  <si>
    <t>5012568237861</t>
  </si>
  <si>
    <t>=IF($J$7="GBP",K1244,IF($J$7="EUR",L1244,M1244))</t>
  </si>
  <si>
    <t>=(K1244-J1244)/K1244</t>
  </si>
  <si>
    <t>=IFERROR(IF('Price List'!$E$3="QUOTE",K1245-(K1245*Q1245),K1245-(K1245*L1245)-(K1245*Q1245)),"")</t>
  </si>
  <si>
    <t>=IF($K$7="GBP",NL("First","Sales Price","Unit Price","Item No.","@@"&amp;$G1245,"Ending Date","@@","Sales Type","All Customers","Currency Code","@@"),IF($K$7="EUR",NL("First","Sales Price","Unit Price","Item No.","@@"&amp;$G1245,"Ending Date","@@","Sales Type","All Customers","Currency Code","@@")*'New Quote Discounts'!$K$3,NL("First","Sales Price","Unit Price","Item No.","@@"&amp;$G1245,"Ending Date","@@","Sales Type","All Customers","Currency Code","@@")*'New Quote Discounts'!$K$4))</t>
  </si>
  <si>
    <t>=IFERROR(IF(NL("First","Sales Line Discount","Line Discount %","Code","@@"&amp;$G1245,"Sales Type","Customer","Sales Code",$C$3)="",M1245,NL("First","Sales Line Discount","Line Discount %","Code","@@"&amp;$G1245,"Sales Type","Customer","Sales Code",$C$3)/100),0)</t>
  </si>
  <si>
    <t>=IFERROR(NL("First","Sales Line Discount","Line Discount %","Code","@@"&amp;$B1245,"Sales Type","Customer","Sales Code",$C$3,"Type","Item Discount Group")/100,$N1245)</t>
  </si>
  <si>
    <t>=IFERROR(K1245/F1245,"")</t>
  </si>
  <si>
    <t>=IF($P$7="EUR",(K1245*1.8)/F1245,(K1245*1.8)/F1245)</t>
  </si>
  <si>
    <t>=IF(VLOOKUP(B1245,Product_Group_Discounts,3,FALSE)="",'New Quote Discounts'!$D$7,VLOOKUP(B1245,Product_Group_Discounts,3,FALSE))</t>
  </si>
  <si>
    <t>5012568267813</t>
  </si>
  <si>
    <t>=IF($J$7="GBP",K1245,IF($J$7="EUR",L1245,M1245))</t>
  </si>
  <si>
    <t>=(K1245-J1245)/K1245</t>
  </si>
  <si>
    <t>=IFERROR(IF('Price List'!$E$3="QUOTE",K1246-(K1246*Q1246),K1246-(K1246*L1246)-(K1246*Q1246)),"")</t>
  </si>
  <si>
    <t>=IF($K$7="GBP",NL("First","Sales Price","Unit Price","Item No.","@@"&amp;$G1246,"Ending Date","@@","Sales Type","All Customers","Currency Code","@@"),IF($K$7="EUR",NL("First","Sales Price","Unit Price","Item No.","@@"&amp;$G1246,"Ending Date","@@","Sales Type","All Customers","Currency Code","@@")*'New Quote Discounts'!$K$3,NL("First","Sales Price","Unit Price","Item No.","@@"&amp;$G1246,"Ending Date","@@","Sales Type","All Customers","Currency Code","@@")*'New Quote Discounts'!$K$4))</t>
  </si>
  <si>
    <t>=IFERROR(IF(NL("First","Sales Line Discount","Line Discount %","Code","@@"&amp;$G1246,"Sales Type","Customer","Sales Code",$C$3)="",M1246,NL("First","Sales Line Discount","Line Discount %","Code","@@"&amp;$G1246,"Sales Type","Customer","Sales Code",$C$3)/100),0)</t>
  </si>
  <si>
    <t>=IFERROR(NL("First","Sales Line Discount","Line Discount %","Code","@@"&amp;$B1246,"Sales Type","Customer","Sales Code",$C$3,"Type","Item Discount Group")/100,$N1246)</t>
  </si>
  <si>
    <t>=IFERROR(K1246/F1246,"")</t>
  </si>
  <si>
    <t>=IF($P$7="EUR",(K1246*1.8)/F1246,(K1246*1.8)/F1246)</t>
  </si>
  <si>
    <t>=IF(VLOOKUP(B1246,Product_Group_Discounts,3,FALSE)="",'New Quote Discounts'!$D$7,VLOOKUP(B1246,Product_Group_Discounts,3,FALSE))</t>
  </si>
  <si>
    <t>5012568267820</t>
  </si>
  <si>
    <t>=IF($J$7="GBP",K1246,IF($J$7="EUR",L1246,M1246))</t>
  </si>
  <si>
    <t>=(K1246-J1246)/K1246</t>
  </si>
  <si>
    <t>0.200000000000045</t>
  </si>
  <si>
    <t>=IFERROR(IF('Price List'!$E$3="QUOTE",K1247-(K1247*Q1247),K1247-(K1247*L1247)-(K1247*Q1247)),"")</t>
  </si>
  <si>
    <t>=IF($K$7="GBP",NL("First","Sales Price","Unit Price","Item No.","@@"&amp;$G1247,"Ending Date","@@","Sales Type","All Customers","Currency Code","@@"),IF($K$7="EUR",NL("First","Sales Price","Unit Price","Item No.","@@"&amp;$G1247,"Ending Date","@@","Sales Type","All Customers","Currency Code","@@")*'New Quote Discounts'!$K$3,NL("First","Sales Price","Unit Price","Item No.","@@"&amp;$G1247,"Ending Date","@@","Sales Type","All Customers","Currency Code","@@")*'New Quote Discounts'!$K$4))</t>
  </si>
  <si>
    <t>=IFERROR(IF(NL("First","Sales Line Discount","Line Discount %","Code","@@"&amp;$G1247,"Sales Type","Customer","Sales Code",$C$3)="",M1247,NL("First","Sales Line Discount","Line Discount %","Code","@@"&amp;$G1247,"Sales Type","Customer","Sales Code",$C$3)/100),0)</t>
  </si>
  <si>
    <t>=IFERROR(NL("First","Sales Line Discount","Line Discount %","Code","@@"&amp;$B1247,"Sales Type","Customer","Sales Code",$C$3,"Type","Item Discount Group")/100,$N1247)</t>
  </si>
  <si>
    <t>=IFERROR(K1247/F1247,"")</t>
  </si>
  <si>
    <t>=IF($P$7="EUR",(K1247*1.8)/F1247,(K1247*1.8)/F1247)</t>
  </si>
  <si>
    <t>=IF(VLOOKUP(B1247,Product_Group_Discounts,3,FALSE)="",'New Quote Discounts'!$D$7,VLOOKUP(B1247,Product_Group_Discounts,3,FALSE))</t>
  </si>
  <si>
    <t>5012568283233</t>
  </si>
  <si>
    <t>=IF($J$7="GBP",K1247,IF($J$7="EUR",L1247,M1247))</t>
  </si>
  <si>
    <t>=(K1247-J1247)/K1247</t>
  </si>
  <si>
    <t>1000</t>
  </si>
  <si>
    <t>=IFERROR(IF('Price List'!$E$3="QUOTE",K1248-(K1248*Q1248),K1248-(K1248*L1248)-(K1248*Q1248)),"")</t>
  </si>
  <si>
    <t>=IF($K$7="GBP",NL("First","Sales Price","Unit Price","Item No.","@@"&amp;$G1248,"Ending Date","@@","Sales Type","All Customers","Currency Code","@@"),IF($K$7="EUR",NL("First","Sales Price","Unit Price","Item No.","@@"&amp;$G1248,"Ending Date","@@","Sales Type","All Customers","Currency Code","@@")*'New Quote Discounts'!$K$3,NL("First","Sales Price","Unit Price","Item No.","@@"&amp;$G1248,"Ending Date","@@","Sales Type","All Customers","Currency Code","@@")*'New Quote Discounts'!$K$4))</t>
  </si>
  <si>
    <t>=IFERROR(IF(NL("First","Sales Line Discount","Line Discount %","Code","@@"&amp;$G1248,"Sales Type","Customer","Sales Code",$C$3)="",M1248,NL("First","Sales Line Discount","Line Discount %","Code","@@"&amp;$G1248,"Sales Type","Customer","Sales Code",$C$3)/100),0)</t>
  </si>
  <si>
    <t>=IFERROR(NL("First","Sales Line Discount","Line Discount %","Code","@@"&amp;$B1248,"Sales Type","Customer","Sales Code",$C$3,"Type","Item Discount Group")/100,$N1248)</t>
  </si>
  <si>
    <t>=IFERROR(K1248/F1248,"")</t>
  </si>
  <si>
    <t>=IF($P$7="EUR",(K1248*1.8)/F1248,(K1248*1.8)/F1248)</t>
  </si>
  <si>
    <t>=IF(VLOOKUP(B1248,Product_Group_Discounts,3,FALSE)="",'New Quote Discounts'!$D$7,VLOOKUP(B1248,Product_Group_Discounts,3,FALSE))</t>
  </si>
  <si>
    <t>5012568283226</t>
  </si>
  <si>
    <t>=IF($J$7="GBP",K1248,IF($J$7="EUR",L1248,M1248))</t>
  </si>
  <si>
    <t>=(K1248-J1248)/K1248</t>
  </si>
  <si>
    <t>0.100000000000023</t>
  </si>
  <si>
    <t>=IFERROR(IF('Price List'!$E$3="QUOTE",K1249-(K1249*Q1249),K1249-(K1249*L1249)-(K1249*Q1249)),"")</t>
  </si>
  <si>
    <t>=IF($K$7="GBP",NL("First","Sales Price","Unit Price","Item No.","@@"&amp;$G1249,"Ending Date","@@","Sales Type","All Customers","Currency Code","@@"),IF($K$7="EUR",NL("First","Sales Price","Unit Price","Item No.","@@"&amp;$G1249,"Ending Date","@@","Sales Type","All Customers","Currency Code","@@")*'New Quote Discounts'!$K$3,NL("First","Sales Price","Unit Price","Item No.","@@"&amp;$G1249,"Ending Date","@@","Sales Type","All Customers","Currency Code","@@")*'New Quote Discounts'!$K$4))</t>
  </si>
  <si>
    <t>=IFERROR(IF(NL("First","Sales Line Discount","Line Discount %","Code","@@"&amp;$G1249,"Sales Type","Customer","Sales Code",$C$3)="",M1249,NL("First","Sales Line Discount","Line Discount %","Code","@@"&amp;$G1249,"Sales Type","Customer","Sales Code",$C$3)/100),0)</t>
  </si>
  <si>
    <t>=IFERROR(NL("First","Sales Line Discount","Line Discount %","Code","@@"&amp;$B1249,"Sales Type","Customer","Sales Code",$C$3,"Type","Item Discount Group")/100,$N1249)</t>
  </si>
  <si>
    <t>=IFERROR(K1249/F1249,"")</t>
  </si>
  <si>
    <t>=IF($P$7="EUR",(K1249*1.8)/F1249,(K1249*1.8)/F1249)</t>
  </si>
  <si>
    <t>=IF(VLOOKUP(B1249,Product_Group_Discounts,3,FALSE)="",'New Quote Discounts'!$D$7,VLOOKUP(B1249,Product_Group_Discounts,3,FALSE))</t>
  </si>
  <si>
    <t>5012568283271</t>
  </si>
  <si>
    <t>=IF($J$7="GBP",K1249,IF($J$7="EUR",L1249,M1249))</t>
  </si>
  <si>
    <t>=(K1249-J1249)/K1249</t>
  </si>
  <si>
    <t>=IFERROR(IF('Price List'!$E$3="QUOTE",K1250-(K1250*Q1250),K1250-(K1250*L1250)-(K1250*Q1250)),"")</t>
  </si>
  <si>
    <t>=IF($K$7="GBP",NL("First","Sales Price","Unit Price","Item No.","@@"&amp;$G1250,"Ending Date","@@","Sales Type","All Customers","Currency Code","@@"),IF($K$7="EUR",NL("First","Sales Price","Unit Price","Item No.","@@"&amp;$G1250,"Ending Date","@@","Sales Type","All Customers","Currency Code","@@")*'New Quote Discounts'!$K$3,NL("First","Sales Price","Unit Price","Item No.","@@"&amp;$G1250,"Ending Date","@@","Sales Type","All Customers","Currency Code","@@")*'New Quote Discounts'!$K$4))</t>
  </si>
  <si>
    <t>=IFERROR(IF(NL("First","Sales Line Discount","Line Discount %","Code","@@"&amp;$G1250,"Sales Type","Customer","Sales Code",$C$3)="",M1250,NL("First","Sales Line Discount","Line Discount %","Code","@@"&amp;$G1250,"Sales Type","Customer","Sales Code",$C$3)/100),0)</t>
  </si>
  <si>
    <t>=IFERROR(NL("First","Sales Line Discount","Line Discount %","Code","@@"&amp;$B1250,"Sales Type","Customer","Sales Code",$C$3,"Type","Item Discount Group")/100,$N1250)</t>
  </si>
  <si>
    <t>=IFERROR(K1250/F1250,"")</t>
  </si>
  <si>
    <t>=IF($P$7="EUR",(K1250*1.8)/F1250,(K1250*1.8)/F1250)</t>
  </si>
  <si>
    <t>=IF(VLOOKUP(B1250,Product_Group_Discounts,3,FALSE)="",'New Quote Discounts'!$D$7,VLOOKUP(B1250,Product_Group_Discounts,3,FALSE))</t>
  </si>
  <si>
    <t>5012568283387</t>
  </si>
  <si>
    <t>=IF($J$7="GBP",K1250,IF($J$7="EUR",L1250,M1250))</t>
  </si>
  <si>
    <t>=(K1250-J1250)/K1250</t>
  </si>
  <si>
    <t>=IFERROR(IF('Price List'!$E$3="QUOTE",K1251-(K1251*Q1251),K1251-(K1251*L1251)-(K1251*Q1251)),"")</t>
  </si>
  <si>
    <t>=IF($K$7="GBP",NL("First","Sales Price","Unit Price","Item No.","@@"&amp;$G1251,"Ending Date","@@","Sales Type","All Customers","Currency Code","@@"),IF($K$7="EUR",NL("First","Sales Price","Unit Price","Item No.","@@"&amp;$G1251,"Ending Date","@@","Sales Type","All Customers","Currency Code","@@")*'New Quote Discounts'!$K$3,NL("First","Sales Price","Unit Price","Item No.","@@"&amp;$G1251,"Ending Date","@@","Sales Type","All Customers","Currency Code","@@")*'New Quote Discounts'!$K$4))</t>
  </si>
  <si>
    <t>=IFERROR(IF(NL("First","Sales Line Discount","Line Discount %","Code","@@"&amp;$G1251,"Sales Type","Customer","Sales Code",$C$3)="",M1251,NL("First","Sales Line Discount","Line Discount %","Code","@@"&amp;$G1251,"Sales Type","Customer","Sales Code",$C$3)/100),0)</t>
  </si>
  <si>
    <t>=IFERROR(NL("First","Sales Line Discount","Line Discount %","Code","@@"&amp;$B1251,"Sales Type","Customer","Sales Code",$C$3,"Type","Item Discount Group")/100,$N1251)</t>
  </si>
  <si>
    <t>=IFERROR(K1251/F1251,"")</t>
  </si>
  <si>
    <t>=IF($P$7="EUR",(K1251*1.8)/F1251,(K1251*1.8)/F1251)</t>
  </si>
  <si>
    <t>=IF(VLOOKUP(B1251,Product_Group_Discounts,3,FALSE)="",'New Quote Discounts'!$D$7,VLOOKUP(B1251,Product_Group_Discounts,3,FALSE))</t>
  </si>
  <si>
    <t>5012568283455</t>
  </si>
  <si>
    <t>=IF($J$7="GBP",K1251,IF($J$7="EUR",L1251,M1251))</t>
  </si>
  <si>
    <t>=(K1251-J1251)/K1251</t>
  </si>
  <si>
    <t>=IFERROR(IF('Price List'!$E$3="QUOTE",K1252-(K1252*Q1252),K1252-(K1252*L1252)-(K1252*Q1252)),"")</t>
  </si>
  <si>
    <t>=IF($K$7="GBP",NL("First","Sales Price","Unit Price","Item No.","@@"&amp;$G1252,"Ending Date","@@","Sales Type","All Customers","Currency Code","@@"),IF($K$7="EUR",NL("First","Sales Price","Unit Price","Item No.","@@"&amp;$G1252,"Ending Date","@@","Sales Type","All Customers","Currency Code","@@")*'New Quote Discounts'!$K$3,NL("First","Sales Price","Unit Price","Item No.","@@"&amp;$G1252,"Ending Date","@@","Sales Type","All Customers","Currency Code","@@")*'New Quote Discounts'!$K$4))</t>
  </si>
  <si>
    <t>=IFERROR(IF(NL("First","Sales Line Discount","Line Discount %","Code","@@"&amp;$G1252,"Sales Type","Customer","Sales Code",$C$3)="",M1252,NL("First","Sales Line Discount","Line Discount %","Code","@@"&amp;$G1252,"Sales Type","Customer","Sales Code",$C$3)/100),0)</t>
  </si>
  <si>
    <t>=IFERROR(NL("First","Sales Line Discount","Line Discount %","Code","@@"&amp;$B1252,"Sales Type","Customer","Sales Code",$C$3,"Type","Item Discount Group")/100,$N1252)</t>
  </si>
  <si>
    <t>=IFERROR(K1252/F1252,"")</t>
  </si>
  <si>
    <t>=IF($P$7="EUR",(K1252*1.8)/F1252,(K1252*1.8)/F1252)</t>
  </si>
  <si>
    <t>=IF(VLOOKUP(B1252,Product_Group_Discounts,3,FALSE)="",'New Quote Discounts'!$D$7,VLOOKUP(B1252,Product_Group_Discounts,3,FALSE))</t>
  </si>
  <si>
    <t>5012568283431</t>
  </si>
  <si>
    <t>=IF($J$7="GBP",K1252,IF($J$7="EUR",L1252,M1252))</t>
  </si>
  <si>
    <t>=(K1252-J1252)/K1252</t>
  </si>
  <si>
    <t>=IFERROR(IF('Price List'!$E$3="QUOTE",K1253-(K1253*Q1253),K1253-(K1253*L1253)-(K1253*Q1253)),"")</t>
  </si>
  <si>
    <t>=IF($K$7="GBP",NL("First","Sales Price","Unit Price","Item No.","@@"&amp;$G1253,"Ending Date","@@","Sales Type","All Customers","Currency Code","@@"),IF($K$7="EUR",NL("First","Sales Price","Unit Price","Item No.","@@"&amp;$G1253,"Ending Date","@@","Sales Type","All Customers","Currency Code","@@")*'New Quote Discounts'!$K$3,NL("First","Sales Price","Unit Price","Item No.","@@"&amp;$G1253,"Ending Date","@@","Sales Type","All Customers","Currency Code","@@")*'New Quote Discounts'!$K$4))</t>
  </si>
  <si>
    <t>=IFERROR(IF(NL("First","Sales Line Discount","Line Discount %","Code","@@"&amp;$G1253,"Sales Type","Customer","Sales Code",$C$3)="",M1253,NL("First","Sales Line Discount","Line Discount %","Code","@@"&amp;$G1253,"Sales Type","Customer","Sales Code",$C$3)/100),0)</t>
  </si>
  <si>
    <t>=IFERROR(NL("First","Sales Line Discount","Line Discount %","Code","@@"&amp;$B1253,"Sales Type","Customer","Sales Code",$C$3,"Type","Item Discount Group")/100,$N1253)</t>
  </si>
  <si>
    <t>=IFERROR(K1253/F1253,"")</t>
  </si>
  <si>
    <t>=IF($P$7="EUR",(K1253*1.8)/F1253,(K1253*1.8)/F1253)</t>
  </si>
  <si>
    <t>=IF(VLOOKUP(B1253,Product_Group_Discounts,3,FALSE)="",'New Quote Discounts'!$D$7,VLOOKUP(B1253,Product_Group_Discounts,3,FALSE))</t>
  </si>
  <si>
    <t>5012568283448</t>
  </si>
  <si>
    <t>=IF($J$7="GBP",K1253,IF($J$7="EUR",L1253,M1253))</t>
  </si>
  <si>
    <t>=(K1253-J1253)/K1253</t>
  </si>
  <si>
    <t>=IFERROR(IF('Price List'!$E$3="QUOTE",K1254-(K1254*Q1254),K1254-(K1254*L1254)-(K1254*Q1254)),"")</t>
  </si>
  <si>
    <t>=IF($K$7="GBP",NL("First","Sales Price","Unit Price","Item No.","@@"&amp;$G1254,"Ending Date","@@","Sales Type","All Customers","Currency Code","@@"),IF($K$7="EUR",NL("First","Sales Price","Unit Price","Item No.","@@"&amp;$G1254,"Ending Date","@@","Sales Type","All Customers","Currency Code","@@")*'New Quote Discounts'!$K$3,NL("First","Sales Price","Unit Price","Item No.","@@"&amp;$G1254,"Ending Date","@@","Sales Type","All Customers","Currency Code","@@")*'New Quote Discounts'!$K$4))</t>
  </si>
  <si>
    <t>=IFERROR(IF(NL("First","Sales Line Discount","Line Discount %","Code","@@"&amp;$G1254,"Sales Type","Customer","Sales Code",$C$3)="",M1254,NL("First","Sales Line Discount","Line Discount %","Code","@@"&amp;$G1254,"Sales Type","Customer","Sales Code",$C$3)/100),0)</t>
  </si>
  <si>
    <t>=IFERROR(NL("First","Sales Line Discount","Line Discount %","Code","@@"&amp;$B1254,"Sales Type","Customer","Sales Code",$C$3,"Type","Item Discount Group")/100,$N1254)</t>
  </si>
  <si>
    <t>=IFERROR(K1254/F1254,"")</t>
  </si>
  <si>
    <t>=IF($P$7="EUR",(K1254*1.8)/F1254,(K1254*1.8)/F1254)</t>
  </si>
  <si>
    <t>=IF(VLOOKUP(B1254,Product_Group_Discounts,3,FALSE)="",'New Quote Discounts'!$D$7,VLOOKUP(B1254,Product_Group_Discounts,3,FALSE))</t>
  </si>
  <si>
    <t>5012568283240</t>
  </si>
  <si>
    <t>=IF($J$7="GBP",K1254,IF($J$7="EUR",L1254,M1254))</t>
  </si>
  <si>
    <t>=(K1254-J1254)/K1254</t>
  </si>
  <si>
    <t>=IFERROR(IF('Price List'!$E$3="QUOTE",K1255-(K1255*Q1255),K1255-(K1255*L1255)-(K1255*Q1255)),"")</t>
  </si>
  <si>
    <t>=IF($K$7="GBP",NL("First","Sales Price","Unit Price","Item No.","@@"&amp;$G1255,"Ending Date","@@","Sales Type","All Customers","Currency Code","@@"),IF($K$7="EUR",NL("First","Sales Price","Unit Price","Item No.","@@"&amp;$G1255,"Ending Date","@@","Sales Type","All Customers","Currency Code","@@")*'New Quote Discounts'!$K$3,NL("First","Sales Price","Unit Price","Item No.","@@"&amp;$G1255,"Ending Date","@@","Sales Type","All Customers","Currency Code","@@")*'New Quote Discounts'!$K$4))</t>
  </si>
  <si>
    <t>=IFERROR(IF(NL("First","Sales Line Discount","Line Discount %","Code","@@"&amp;$G1255,"Sales Type","Customer","Sales Code",$C$3)="",M1255,NL("First","Sales Line Discount","Line Discount %","Code","@@"&amp;$G1255,"Sales Type","Customer","Sales Code",$C$3)/100),0)</t>
  </si>
  <si>
    <t>=IFERROR(NL("First","Sales Line Discount","Line Discount %","Code","@@"&amp;$B1255,"Sales Type","Customer","Sales Code",$C$3,"Type","Item Discount Group")/100,$N1255)</t>
  </si>
  <si>
    <t>=IFERROR(K1255/F1255,"")</t>
  </si>
  <si>
    <t>=IF($P$7="EUR",(K1255*1.8)/F1255,(K1255*1.8)/F1255)</t>
  </si>
  <si>
    <t>=IF(VLOOKUP(B1255,Product_Group_Discounts,3,FALSE)="",'New Quote Discounts'!$D$7,VLOOKUP(B1255,Product_Group_Discounts,3,FALSE))</t>
  </si>
  <si>
    <t>5012568283400</t>
  </si>
  <si>
    <t>=IF($J$7="GBP",K1255,IF($J$7="EUR",L1255,M1255))</t>
  </si>
  <si>
    <t>=(K1255-J1255)/K1255</t>
  </si>
  <si>
    <t>=IFERROR(IF('Price List'!$E$3="QUOTE",K1256-(K1256*Q1256),K1256-(K1256*L1256)-(K1256*Q1256)),"")</t>
  </si>
  <si>
    <t>=IF($K$7="GBP",NL("First","Sales Price","Unit Price","Item No.","@@"&amp;$G1256,"Ending Date","@@","Sales Type","All Customers","Currency Code","@@"),IF($K$7="EUR",NL("First","Sales Price","Unit Price","Item No.","@@"&amp;$G1256,"Ending Date","@@","Sales Type","All Customers","Currency Code","@@")*'New Quote Discounts'!$K$3,NL("First","Sales Price","Unit Price","Item No.","@@"&amp;$G1256,"Ending Date","@@","Sales Type","All Customers","Currency Code","@@")*'New Quote Discounts'!$K$4))</t>
  </si>
  <si>
    <t>=IFERROR(IF(NL("First","Sales Line Discount","Line Discount %","Code","@@"&amp;$G1256,"Sales Type","Customer","Sales Code",$C$3)="",M1256,NL("First","Sales Line Discount","Line Discount %","Code","@@"&amp;$G1256,"Sales Type","Customer","Sales Code",$C$3)/100),0)</t>
  </si>
  <si>
    <t>=IFERROR(NL("First","Sales Line Discount","Line Discount %","Code","@@"&amp;$B1256,"Sales Type","Customer","Sales Code",$C$3,"Type","Item Discount Group")/100,$N1256)</t>
  </si>
  <si>
    <t>=IFERROR(K1256/F1256,"")</t>
  </si>
  <si>
    <t>=IF($P$7="EUR",(K1256*1.8)/F1256,(K1256*1.8)/F1256)</t>
  </si>
  <si>
    <t>=IF(VLOOKUP(B1256,Product_Group_Discounts,3,FALSE)="",'New Quote Discounts'!$D$7,VLOOKUP(B1256,Product_Group_Discounts,3,FALSE))</t>
  </si>
  <si>
    <t>5012568283417</t>
  </si>
  <si>
    <t>=IF($J$7="GBP",K1256,IF($J$7="EUR",L1256,M1256))</t>
  </si>
  <si>
    <t>=(K1256-J1256)/K1256</t>
  </si>
  <si>
    <t>=IFERROR(IF('Price List'!$E$3="QUOTE",K1257-(K1257*Q1257),K1257-(K1257*L1257)-(K1257*Q1257)),"")</t>
  </si>
  <si>
    <t>=IF($K$7="GBP",NL("First","Sales Price","Unit Price","Item No.","@@"&amp;$G1257,"Ending Date","@@","Sales Type","All Customers","Currency Code","@@"),IF($K$7="EUR",NL("First","Sales Price","Unit Price","Item No.","@@"&amp;$G1257,"Ending Date","@@","Sales Type","All Customers","Currency Code","@@")*'New Quote Discounts'!$K$3,NL("First","Sales Price","Unit Price","Item No.","@@"&amp;$G1257,"Ending Date","@@","Sales Type","All Customers","Currency Code","@@")*'New Quote Discounts'!$K$4))</t>
  </si>
  <si>
    <t>=IFERROR(IF(NL("First","Sales Line Discount","Line Discount %","Code","@@"&amp;$G1257,"Sales Type","Customer","Sales Code",$C$3)="",M1257,NL("First","Sales Line Discount","Line Discount %","Code","@@"&amp;$G1257,"Sales Type","Customer","Sales Code",$C$3)/100),0)</t>
  </si>
  <si>
    <t>=IFERROR(NL("First","Sales Line Discount","Line Discount %","Code","@@"&amp;$B1257,"Sales Type","Customer","Sales Code",$C$3,"Type","Item Discount Group")/100,$N1257)</t>
  </si>
  <si>
    <t>=IFERROR(K1257/F1257,"")</t>
  </si>
  <si>
    <t>=IF($P$7="EUR",(K1257*1.8)/F1257,(K1257*1.8)/F1257)</t>
  </si>
  <si>
    <t>=IF(VLOOKUP(B1257,Product_Group_Discounts,3,FALSE)="",'New Quote Discounts'!$D$7,VLOOKUP(B1257,Product_Group_Discounts,3,FALSE))</t>
  </si>
  <si>
    <t>5012568283486</t>
  </si>
  <si>
    <t>=IF($J$7="GBP",K1257,IF($J$7="EUR",L1257,M1257))</t>
  </si>
  <si>
    <t>=(K1257-J1257)/K1257</t>
  </si>
  <si>
    <t>=IFERROR(IF('Price List'!$E$3="QUOTE",K1258-(K1258*Q1258),K1258-(K1258*L1258)-(K1258*Q1258)),"")</t>
  </si>
  <si>
    <t>=IF($K$7="GBP",NL("First","Sales Price","Unit Price","Item No.","@@"&amp;$G1258,"Ending Date","@@","Sales Type","All Customers","Currency Code","@@"),IF($K$7="EUR",NL("First","Sales Price","Unit Price","Item No.","@@"&amp;$G1258,"Ending Date","@@","Sales Type","All Customers","Currency Code","@@")*'New Quote Discounts'!$K$3,NL("First","Sales Price","Unit Price","Item No.","@@"&amp;$G1258,"Ending Date","@@","Sales Type","All Customers","Currency Code","@@")*'New Quote Discounts'!$K$4))</t>
  </si>
  <si>
    <t>=IFERROR(IF(NL("First","Sales Line Discount","Line Discount %","Code","@@"&amp;$G1258,"Sales Type","Customer","Sales Code",$C$3)="",M1258,NL("First","Sales Line Discount","Line Discount %","Code","@@"&amp;$G1258,"Sales Type","Customer","Sales Code",$C$3)/100),0)</t>
  </si>
  <si>
    <t>=IFERROR(NL("First","Sales Line Discount","Line Discount %","Code","@@"&amp;$B1258,"Sales Type","Customer","Sales Code",$C$3,"Type","Item Discount Group")/100,$N1258)</t>
  </si>
  <si>
    <t>=IFERROR(K1258/F1258,"")</t>
  </si>
  <si>
    <t>=IF($P$7="EUR",(K1258*1.8)/F1258,(K1258*1.8)/F1258)</t>
  </si>
  <si>
    <t>=IF(VLOOKUP(B1258,Product_Group_Discounts,3,FALSE)="",'New Quote Discounts'!$D$7,VLOOKUP(B1258,Product_Group_Discounts,3,FALSE))</t>
  </si>
  <si>
    <t>5012568283462</t>
  </si>
  <si>
    <t>=IF($J$7="GBP",K1258,IF($J$7="EUR",L1258,M1258))</t>
  </si>
  <si>
    <t>=(K1258-J1258)/K1258</t>
  </si>
  <si>
    <t>=IFERROR(IF('Price List'!$E$3="QUOTE",K1259-(K1259*Q1259),K1259-(K1259*L1259)-(K1259*Q1259)),"")</t>
  </si>
  <si>
    <t>=IF($K$7="GBP",NL("First","Sales Price","Unit Price","Item No.","@@"&amp;$G1259,"Ending Date","@@","Sales Type","All Customers","Currency Code","@@"),IF($K$7="EUR",NL("First","Sales Price","Unit Price","Item No.","@@"&amp;$G1259,"Ending Date","@@","Sales Type","All Customers","Currency Code","@@")*'New Quote Discounts'!$K$3,NL("First","Sales Price","Unit Price","Item No.","@@"&amp;$G1259,"Ending Date","@@","Sales Type","All Customers","Currency Code","@@")*'New Quote Discounts'!$K$4))</t>
  </si>
  <si>
    <t>=IFERROR(IF(NL("First","Sales Line Discount","Line Discount %","Code","@@"&amp;$G1259,"Sales Type","Customer","Sales Code",$C$3)="",M1259,NL("First","Sales Line Discount","Line Discount %","Code","@@"&amp;$G1259,"Sales Type","Customer","Sales Code",$C$3)/100),0)</t>
  </si>
  <si>
    <t>=IFERROR(NL("First","Sales Line Discount","Line Discount %","Code","@@"&amp;$B1259,"Sales Type","Customer","Sales Code",$C$3,"Type","Item Discount Group")/100,$N1259)</t>
  </si>
  <si>
    <t>=IFERROR(K1259/F1259,"")</t>
  </si>
  <si>
    <t>=IF($P$7="EUR",(K1259*1.8)/F1259,(K1259*1.8)/F1259)</t>
  </si>
  <si>
    <t>=IF(VLOOKUP(B1259,Product_Group_Discounts,3,FALSE)="",'New Quote Discounts'!$D$7,VLOOKUP(B1259,Product_Group_Discounts,3,FALSE))</t>
  </si>
  <si>
    <t>5012568283479</t>
  </si>
  <si>
    <t>=IF($J$7="GBP",K1259,IF($J$7="EUR",L1259,M1259))</t>
  </si>
  <si>
    <t>=(K1259-J1259)/K1259</t>
  </si>
  <si>
    <t>=IFERROR(IF('Price List'!$E$3="QUOTE",K1260-(K1260*Q1260),K1260-(K1260*L1260)-(K1260*Q1260)),"")</t>
  </si>
  <si>
    <t>=IF($K$7="GBP",NL("First","Sales Price","Unit Price","Item No.","@@"&amp;$G1260,"Ending Date","@@","Sales Type","All Customers","Currency Code","@@"),IF($K$7="EUR",NL("First","Sales Price","Unit Price","Item No.","@@"&amp;$G1260,"Ending Date","@@","Sales Type","All Customers","Currency Code","@@")*'New Quote Discounts'!$K$3,NL("First","Sales Price","Unit Price","Item No.","@@"&amp;$G1260,"Ending Date","@@","Sales Type","All Customers","Currency Code","@@")*'New Quote Discounts'!$K$4))</t>
  </si>
  <si>
    <t>=IFERROR(IF(NL("First","Sales Line Discount","Line Discount %","Code","@@"&amp;$G1260,"Sales Type","Customer","Sales Code",$C$3)="",M1260,NL("First","Sales Line Discount","Line Discount %","Code","@@"&amp;$G1260,"Sales Type","Customer","Sales Code",$C$3)/100),0)</t>
  </si>
  <si>
    <t>=IFERROR(NL("First","Sales Line Discount","Line Discount %","Code","@@"&amp;$B1260,"Sales Type","Customer","Sales Code",$C$3,"Type","Item Discount Group")/100,$N1260)</t>
  </si>
  <si>
    <t>=IFERROR(K1260/F1260,"")</t>
  </si>
  <si>
    <t>=IF($P$7="EUR",(K1260*1.8)/F1260,(K1260*1.8)/F1260)</t>
  </si>
  <si>
    <t>=IF(VLOOKUP(B1260,Product_Group_Discounts,3,FALSE)="",'New Quote Discounts'!$D$7,VLOOKUP(B1260,Product_Group_Discounts,3,FALSE))</t>
  </si>
  <si>
    <t>5012568283516</t>
  </si>
  <si>
    <t>=IF($J$7="GBP",K1260,IF($J$7="EUR",L1260,M1260))</t>
  </si>
  <si>
    <t>=(K1260-J1260)/K1260</t>
  </si>
  <si>
    <t>=IFERROR(IF('Price List'!$E$3="QUOTE",K1261-(K1261*Q1261),K1261-(K1261*L1261)-(K1261*Q1261)),"")</t>
  </si>
  <si>
    <t>=IF($K$7="GBP",NL("First","Sales Price","Unit Price","Item No.","@@"&amp;$G1261,"Ending Date","@@","Sales Type","All Customers","Currency Code","@@"),IF($K$7="EUR",NL("First","Sales Price","Unit Price","Item No.","@@"&amp;$G1261,"Ending Date","@@","Sales Type","All Customers","Currency Code","@@")*'New Quote Discounts'!$K$3,NL("First","Sales Price","Unit Price","Item No.","@@"&amp;$G1261,"Ending Date","@@","Sales Type","All Customers","Currency Code","@@")*'New Quote Discounts'!$K$4))</t>
  </si>
  <si>
    <t>=IFERROR(IF(NL("First","Sales Line Discount","Line Discount %","Code","@@"&amp;$G1261,"Sales Type","Customer","Sales Code",$C$3)="",M1261,NL("First","Sales Line Discount","Line Discount %","Code","@@"&amp;$G1261,"Sales Type","Customer","Sales Code",$C$3)/100),0)</t>
  </si>
  <si>
    <t>=IFERROR(NL("First","Sales Line Discount","Line Discount %","Code","@@"&amp;$B1261,"Sales Type","Customer","Sales Code",$C$3,"Type","Item Discount Group")/100,$N1261)</t>
  </si>
  <si>
    <t>=IFERROR(K1261/F1261,"")</t>
  </si>
  <si>
    <t>=IF($P$7="EUR",(K1261*1.8)/F1261,(K1261*1.8)/F1261)</t>
  </si>
  <si>
    <t>=IF(VLOOKUP(B1261,Product_Group_Discounts,3,FALSE)="",'New Quote Discounts'!$D$7,VLOOKUP(B1261,Product_Group_Discounts,3,FALSE))</t>
  </si>
  <si>
    <t>5012568283509</t>
  </si>
  <si>
    <t>=IF($J$7="GBP",K1261,IF($J$7="EUR",L1261,M1261))</t>
  </si>
  <si>
    <t>=(K1261-J1261)/K1261</t>
  </si>
  <si>
    <t>=IFERROR(IF('Price List'!$E$3="QUOTE",K1262-(K1262*Q1262),K1262-(K1262*L1262)-(K1262*Q1262)),"")</t>
  </si>
  <si>
    <t>=IF($K$7="GBP",NL("First","Sales Price","Unit Price","Item No.","@@"&amp;$G1262,"Ending Date","@@","Sales Type","All Customers","Currency Code","@@"),IF($K$7="EUR",NL("First","Sales Price","Unit Price","Item No.","@@"&amp;$G1262,"Ending Date","@@","Sales Type","All Customers","Currency Code","@@")*'New Quote Discounts'!$K$3,NL("First","Sales Price","Unit Price","Item No.","@@"&amp;$G1262,"Ending Date","@@","Sales Type","All Customers","Currency Code","@@")*'New Quote Discounts'!$K$4))</t>
  </si>
  <si>
    <t>=IFERROR(IF(NL("First","Sales Line Discount","Line Discount %","Code","@@"&amp;$G1262,"Sales Type","Customer","Sales Code",$C$3)="",M1262,NL("First","Sales Line Discount","Line Discount %","Code","@@"&amp;$G1262,"Sales Type","Customer","Sales Code",$C$3)/100),0)</t>
  </si>
  <si>
    <t>=IFERROR(NL("First","Sales Line Discount","Line Discount %","Code","@@"&amp;$B1262,"Sales Type","Customer","Sales Code",$C$3,"Type","Item Discount Group")/100,$N1262)</t>
  </si>
  <si>
    <t>=IFERROR(K1262/F1262,"")</t>
  </si>
  <si>
    <t>=IF($P$7="EUR",(K1262*1.8)/F1262,(K1262*1.8)/F1262)</t>
  </si>
  <si>
    <t>=IF(VLOOKUP(B1262,Product_Group_Discounts,3,FALSE)="",'New Quote Discounts'!$D$7,VLOOKUP(B1262,Product_Group_Discounts,3,FALSE))</t>
  </si>
  <si>
    <t>5012568283578</t>
  </si>
  <si>
    <t>=IF($J$7="GBP",K1262,IF($J$7="EUR",L1262,M1262))</t>
  </si>
  <si>
    <t>=(K1262-J1262)/K1262</t>
  </si>
  <si>
    <t>=IFERROR(IF('Price List'!$E$3="QUOTE",K1263-(K1263*Q1263),K1263-(K1263*L1263)-(K1263*Q1263)),"")</t>
  </si>
  <si>
    <t>=IF($K$7="GBP",NL("First","Sales Price","Unit Price","Item No.","@@"&amp;$G1263,"Ending Date","@@","Sales Type","All Customers","Currency Code","@@"),IF($K$7="EUR",NL("First","Sales Price","Unit Price","Item No.","@@"&amp;$G1263,"Ending Date","@@","Sales Type","All Customers","Currency Code","@@")*'New Quote Discounts'!$K$3,NL("First","Sales Price","Unit Price","Item No.","@@"&amp;$G1263,"Ending Date","@@","Sales Type","All Customers","Currency Code","@@")*'New Quote Discounts'!$K$4))</t>
  </si>
  <si>
    <t>=IFERROR(IF(NL("First","Sales Line Discount","Line Discount %","Code","@@"&amp;$G1263,"Sales Type","Customer","Sales Code",$C$3)="",M1263,NL("First","Sales Line Discount","Line Discount %","Code","@@"&amp;$G1263,"Sales Type","Customer","Sales Code",$C$3)/100),0)</t>
  </si>
  <si>
    <t>=IFERROR(NL("First","Sales Line Discount","Line Discount %","Code","@@"&amp;$B1263,"Sales Type","Customer","Sales Code",$C$3,"Type","Item Discount Group")/100,$N1263)</t>
  </si>
  <si>
    <t>=IFERROR(K1263/F1263,"")</t>
  </si>
  <si>
    <t>=IF($P$7="EUR",(K1263*1.8)/F1263,(K1263*1.8)/F1263)</t>
  </si>
  <si>
    <t>=IF(VLOOKUP(B1263,Product_Group_Discounts,3,FALSE)="",'New Quote Discounts'!$D$7,VLOOKUP(B1263,Product_Group_Discounts,3,FALSE))</t>
  </si>
  <si>
    <t>5012568283561</t>
  </si>
  <si>
    <t>=IF($J$7="GBP",K1263,IF($J$7="EUR",L1263,M1263))</t>
  </si>
  <si>
    <t>=(K1263-J1263)/K1263</t>
  </si>
  <si>
    <t>=IFERROR(IF('Price List'!$E$3="QUOTE",K1264-(K1264*Q1264),K1264-(K1264*L1264)-(K1264*Q1264)),"")</t>
  </si>
  <si>
    <t>=IF($K$7="GBP",NL("First","Sales Price","Unit Price","Item No.","@@"&amp;$G1264,"Ending Date","@@","Sales Type","All Customers","Currency Code","@@"),IF($K$7="EUR",NL("First","Sales Price","Unit Price","Item No.","@@"&amp;$G1264,"Ending Date","@@","Sales Type","All Customers","Currency Code","@@")*'New Quote Discounts'!$K$3,NL("First","Sales Price","Unit Price","Item No.","@@"&amp;$G1264,"Ending Date","@@","Sales Type","All Customers","Currency Code","@@")*'New Quote Discounts'!$K$4))</t>
  </si>
  <si>
    <t>=IFERROR(IF(NL("First","Sales Line Discount","Line Discount %","Code","@@"&amp;$G1264,"Sales Type","Customer","Sales Code",$C$3)="",M1264,NL("First","Sales Line Discount","Line Discount %","Code","@@"&amp;$G1264,"Sales Type","Customer","Sales Code",$C$3)/100),0)</t>
  </si>
  <si>
    <t>=IFERROR(NL("First","Sales Line Discount","Line Discount %","Code","@@"&amp;$B1264,"Sales Type","Customer","Sales Code",$C$3,"Type","Item Discount Group")/100,$N1264)</t>
  </si>
  <si>
    <t>=IFERROR(K1264/F1264,"")</t>
  </si>
  <si>
    <t>=IF($P$7="EUR",(K1264*1.8)/F1264,(K1264*1.8)/F1264)</t>
  </si>
  <si>
    <t>=IF(VLOOKUP(B1264,Product_Group_Discounts,3,FALSE)="",'New Quote Discounts'!$D$7,VLOOKUP(B1264,Product_Group_Discounts,3,FALSE))</t>
  </si>
  <si>
    <t>5012568283547</t>
  </si>
  <si>
    <t>=IF($J$7="GBP",K1264,IF($J$7="EUR",L1264,M1264))</t>
  </si>
  <si>
    <t>=(K1264-J1264)/K1264</t>
  </si>
  <si>
    <t>=IFERROR(IF('Price List'!$E$3="QUOTE",K1265-(K1265*Q1265),K1265-(K1265*L1265)-(K1265*Q1265)),"")</t>
  </si>
  <si>
    <t>=IF($K$7="GBP",NL("First","Sales Price","Unit Price","Item No.","@@"&amp;$G1265,"Ending Date","@@","Sales Type","All Customers","Currency Code","@@"),IF($K$7="EUR",NL("First","Sales Price","Unit Price","Item No.","@@"&amp;$G1265,"Ending Date","@@","Sales Type","All Customers","Currency Code","@@")*'New Quote Discounts'!$K$3,NL("First","Sales Price","Unit Price","Item No.","@@"&amp;$G1265,"Ending Date","@@","Sales Type","All Customers","Currency Code","@@")*'New Quote Discounts'!$K$4))</t>
  </si>
  <si>
    <t>=IFERROR(IF(NL("First","Sales Line Discount","Line Discount %","Code","@@"&amp;$G1265,"Sales Type","Customer","Sales Code",$C$3)="",M1265,NL("First","Sales Line Discount","Line Discount %","Code","@@"&amp;$G1265,"Sales Type","Customer","Sales Code",$C$3)/100),0)</t>
  </si>
  <si>
    <t>=IFERROR(NL("First","Sales Line Discount","Line Discount %","Code","@@"&amp;$B1265,"Sales Type","Customer","Sales Code",$C$3,"Type","Item Discount Group")/100,$N1265)</t>
  </si>
  <si>
    <t>=IFERROR(K1265/F1265,"")</t>
  </si>
  <si>
    <t>=IF($P$7="EUR",(K1265*1.8)/F1265,(K1265*1.8)/F1265)</t>
  </si>
  <si>
    <t>=IF(VLOOKUP(B1265,Product_Group_Discounts,3,FALSE)="",'New Quote Discounts'!$D$7,VLOOKUP(B1265,Product_Group_Discounts,3,FALSE))</t>
  </si>
  <si>
    <t>5012568283530</t>
  </si>
  <si>
    <t>=IF($J$7="GBP",K1265,IF($J$7="EUR",L1265,M1265))</t>
  </si>
  <si>
    <t>=(K1265-J1265)/K1265</t>
  </si>
  <si>
    <t>=IFERROR(IF('Price List'!$E$3="QUOTE",K1266-(K1266*Q1266),K1266-(K1266*L1266)-(K1266*Q1266)),"")</t>
  </si>
  <si>
    <t>=IF($K$7="GBP",NL("First","Sales Price","Unit Price","Item No.","@@"&amp;$G1266,"Ending Date","@@","Sales Type","All Customers","Currency Code","@@"),IF($K$7="EUR",NL("First","Sales Price","Unit Price","Item No.","@@"&amp;$G1266,"Ending Date","@@","Sales Type","All Customers","Currency Code","@@")*'New Quote Discounts'!$K$3,NL("First","Sales Price","Unit Price","Item No.","@@"&amp;$G1266,"Ending Date","@@","Sales Type","All Customers","Currency Code","@@")*'New Quote Discounts'!$K$4))</t>
  </si>
  <si>
    <t>=IFERROR(IF(NL("First","Sales Line Discount","Line Discount %","Code","@@"&amp;$G1266,"Sales Type","Customer","Sales Code",$C$3)="",M1266,NL("First","Sales Line Discount","Line Discount %","Code","@@"&amp;$G1266,"Sales Type","Customer","Sales Code",$C$3)/100),0)</t>
  </si>
  <si>
    <t>=IFERROR(NL("First","Sales Line Discount","Line Discount %","Code","@@"&amp;$B1266,"Sales Type","Customer","Sales Code",$C$3,"Type","Item Discount Group")/100,$N1266)</t>
  </si>
  <si>
    <t>=IFERROR(K1266/F1266,"")</t>
  </si>
  <si>
    <t>=IF($P$7="EUR",(K1266*1.8)/F1266,(K1266*1.8)/F1266)</t>
  </si>
  <si>
    <t>=IF(VLOOKUP(B1266,Product_Group_Discounts,3,FALSE)="",'New Quote Discounts'!$D$7,VLOOKUP(B1266,Product_Group_Discounts,3,FALSE))</t>
  </si>
  <si>
    <t>5012568283608</t>
  </si>
  <si>
    <t>=IF($J$7="GBP",K1266,IF($J$7="EUR",L1266,M1266))</t>
  </si>
  <si>
    <t>=(K1266-J1266)/K1266</t>
  </si>
  <si>
    <t>=IFERROR(IF('Price List'!$E$3="QUOTE",K1267-(K1267*Q1267),K1267-(K1267*L1267)-(K1267*Q1267)),"")</t>
  </si>
  <si>
    <t>=IF($K$7="GBP",NL("First","Sales Price","Unit Price","Item No.","@@"&amp;$G1267,"Ending Date","@@","Sales Type","All Customers","Currency Code","@@"),IF($K$7="EUR",NL("First","Sales Price","Unit Price","Item No.","@@"&amp;$G1267,"Ending Date","@@","Sales Type","All Customers","Currency Code","@@")*'New Quote Discounts'!$K$3,NL("First","Sales Price","Unit Price","Item No.","@@"&amp;$G1267,"Ending Date","@@","Sales Type","All Customers","Currency Code","@@")*'New Quote Discounts'!$K$4))</t>
  </si>
  <si>
    <t>=IFERROR(IF(NL("First","Sales Line Discount","Line Discount %","Code","@@"&amp;$G1267,"Sales Type","Customer","Sales Code",$C$3)="",M1267,NL("First","Sales Line Discount","Line Discount %","Code","@@"&amp;$G1267,"Sales Type","Customer","Sales Code",$C$3)/100),0)</t>
  </si>
  <si>
    <t>=IFERROR(NL("First","Sales Line Discount","Line Discount %","Code","@@"&amp;$B1267,"Sales Type","Customer","Sales Code",$C$3,"Type","Item Discount Group")/100,$N1267)</t>
  </si>
  <si>
    <t>=IFERROR(K1267/F1267,"")</t>
  </si>
  <si>
    <t>=IF($P$7="EUR",(K1267*1.8)/F1267,(K1267*1.8)/F1267)</t>
  </si>
  <si>
    <t>=IF(VLOOKUP(B1267,Product_Group_Discounts,3,FALSE)="",'New Quote Discounts'!$D$7,VLOOKUP(B1267,Product_Group_Discounts,3,FALSE))</t>
  </si>
  <si>
    <t>5012568283592</t>
  </si>
  <si>
    <t>=IF($J$7="GBP",K1267,IF($J$7="EUR",L1267,M1267))</t>
  </si>
  <si>
    <t>=(K1267-J1267)/K1267</t>
  </si>
  <si>
    <t>=IFERROR(IF('Price List'!$E$3="QUOTE",K1268-(K1268*Q1268),K1268-(K1268*L1268)-(K1268*Q1268)),"")</t>
  </si>
  <si>
    <t>=IF($K$7="GBP",NL("First","Sales Price","Unit Price","Item No.","@@"&amp;$G1268,"Ending Date","@@","Sales Type","All Customers","Currency Code","@@"),IF($K$7="EUR",NL("First","Sales Price","Unit Price","Item No.","@@"&amp;$G1268,"Ending Date","@@","Sales Type","All Customers","Currency Code","@@")*'New Quote Discounts'!$K$3,NL("First","Sales Price","Unit Price","Item No.","@@"&amp;$G1268,"Ending Date","@@","Sales Type","All Customers","Currency Code","@@")*'New Quote Discounts'!$K$4))</t>
  </si>
  <si>
    <t>=IFERROR(IF(NL("First","Sales Line Discount","Line Discount %","Code","@@"&amp;$G1268,"Sales Type","Customer","Sales Code",$C$3)="",M1268,NL("First","Sales Line Discount","Line Discount %","Code","@@"&amp;$G1268,"Sales Type","Customer","Sales Code",$C$3)/100),0)</t>
  </si>
  <si>
    <t>=IFERROR(NL("First","Sales Line Discount","Line Discount %","Code","@@"&amp;$B1268,"Sales Type","Customer","Sales Code",$C$3,"Type","Item Discount Group")/100,$N1268)</t>
  </si>
  <si>
    <t>=IFERROR(K1268/F1268,"")</t>
  </si>
  <si>
    <t>=IF($P$7="EUR",(K1268*1.8)/F1268,(K1268*1.8)/F1268)</t>
  </si>
  <si>
    <t>=IF(VLOOKUP(B1268,Product_Group_Discounts,3,FALSE)="",'New Quote Discounts'!$D$7,VLOOKUP(B1268,Product_Group_Discounts,3,FALSE))</t>
  </si>
  <si>
    <t>5012568274194</t>
  </si>
  <si>
    <t>=IF($J$7="GBP",K1268,IF($J$7="EUR",L1268,M1268))</t>
  </si>
  <si>
    <t>=(K1268-J1268)/K1268</t>
  </si>
  <si>
    <t>=IFERROR(IF('Price List'!$E$3="QUOTE",K1269-(K1269*Q1269),K1269-(K1269*L1269)-(K1269*Q1269)),"")</t>
  </si>
  <si>
    <t>=IF($K$7="GBP",NL("First","Sales Price","Unit Price","Item No.","@@"&amp;$G1269,"Ending Date","@@","Sales Type","All Customers","Currency Code","@@"),IF($K$7="EUR",NL("First","Sales Price","Unit Price","Item No.","@@"&amp;$G1269,"Ending Date","@@","Sales Type","All Customers","Currency Code","@@")*'New Quote Discounts'!$K$3,NL("First","Sales Price","Unit Price","Item No.","@@"&amp;$G1269,"Ending Date","@@","Sales Type","All Customers","Currency Code","@@")*'New Quote Discounts'!$K$4))</t>
  </si>
  <si>
    <t>=IFERROR(IF(NL("First","Sales Line Discount","Line Discount %","Code","@@"&amp;$G1269,"Sales Type","Customer","Sales Code",$C$3)="",M1269,NL("First","Sales Line Discount","Line Discount %","Code","@@"&amp;$G1269,"Sales Type","Customer","Sales Code",$C$3)/100),0)</t>
  </si>
  <si>
    <t>=IFERROR(NL("First","Sales Line Discount","Line Discount %","Code","@@"&amp;$B1269,"Sales Type","Customer","Sales Code",$C$3,"Type","Item Discount Group")/100,$N1269)</t>
  </si>
  <si>
    <t>=IFERROR(K1269/F1269,"")</t>
  </si>
  <si>
    <t>=IF($P$7="EUR",(K1269*1.8)/F1269,(K1269*1.8)/F1269)</t>
  </si>
  <si>
    <t>=IF(VLOOKUP(B1269,Product_Group_Discounts,3,FALSE)="",'New Quote Discounts'!$D$7,VLOOKUP(B1269,Product_Group_Discounts,3,FALSE))</t>
  </si>
  <si>
    <t>5012568317679</t>
  </si>
  <si>
    <t>=IF($J$7="GBP",K1269,IF($J$7="EUR",L1269,M1269))</t>
  </si>
  <si>
    <t>=(K1269-J1269)/K1269</t>
  </si>
  <si>
    <t>=IFERROR(IF('Price List'!$E$3="QUOTE",K1270-(K1270*Q1270),K1270-(K1270*L1270)-(K1270*Q1270)),"")</t>
  </si>
  <si>
    <t>=IF($K$7="GBP",NL("First","Sales Price","Unit Price","Item No.","@@"&amp;$G1270,"Ending Date","@@","Sales Type","All Customers","Currency Code","@@"),IF($K$7="EUR",NL("First","Sales Price","Unit Price","Item No.","@@"&amp;$G1270,"Ending Date","@@","Sales Type","All Customers","Currency Code","@@")*'New Quote Discounts'!$K$3,NL("First","Sales Price","Unit Price","Item No.","@@"&amp;$G1270,"Ending Date","@@","Sales Type","All Customers","Currency Code","@@")*'New Quote Discounts'!$K$4))</t>
  </si>
  <si>
    <t>=IFERROR(IF(NL("First","Sales Line Discount","Line Discount %","Code","@@"&amp;$G1270,"Sales Type","Customer","Sales Code",$C$3)="",M1270,NL("First","Sales Line Discount","Line Discount %","Code","@@"&amp;$G1270,"Sales Type","Customer","Sales Code",$C$3)/100),0)</t>
  </si>
  <si>
    <t>=IFERROR(NL("First","Sales Line Discount","Line Discount %","Code","@@"&amp;$B1270,"Sales Type","Customer","Sales Code",$C$3,"Type","Item Discount Group")/100,$N1270)</t>
  </si>
  <si>
    <t>=IFERROR(K1270/F1270,"")</t>
  </si>
  <si>
    <t>=IF($P$7="EUR",(K1270*1.8)/F1270,(K1270*1.8)/F1270)</t>
  </si>
  <si>
    <t>=IF(VLOOKUP(B1270,Product_Group_Discounts,3,FALSE)="",'New Quote Discounts'!$D$7,VLOOKUP(B1270,Product_Group_Discounts,3,FALSE))</t>
  </si>
  <si>
    <t>5012568358733</t>
  </si>
  <si>
    <t>=IF($J$7="GBP",K1270,IF($J$7="EUR",L1270,M1270))</t>
  </si>
  <si>
    <t>=(K1270-J1270)/K1270</t>
  </si>
  <si>
    <t>=IFERROR(IF('Price List'!$E$3="QUOTE",K1271-(K1271*Q1271),K1271-(K1271*L1271)-(K1271*Q1271)),"")</t>
  </si>
  <si>
    <t>=IF($K$7="GBP",NL("First","Sales Price","Unit Price","Item No.","@@"&amp;$G1271,"Ending Date","@@","Sales Type","All Customers","Currency Code","@@"),IF($K$7="EUR",NL("First","Sales Price","Unit Price","Item No.","@@"&amp;$G1271,"Ending Date","@@","Sales Type","All Customers","Currency Code","@@")*'New Quote Discounts'!$K$3,NL("First","Sales Price","Unit Price","Item No.","@@"&amp;$G1271,"Ending Date","@@","Sales Type","All Customers","Currency Code","@@")*'New Quote Discounts'!$K$4))</t>
  </si>
  <si>
    <t>=IFERROR(IF(NL("First","Sales Line Discount","Line Discount %","Code","@@"&amp;$G1271,"Sales Type","Customer","Sales Code",$C$3)="",M1271,NL("First","Sales Line Discount","Line Discount %","Code","@@"&amp;$G1271,"Sales Type","Customer","Sales Code",$C$3)/100),0)</t>
  </si>
  <si>
    <t>=IFERROR(NL("First","Sales Line Discount","Line Discount %","Code","@@"&amp;$B1271,"Sales Type","Customer","Sales Code",$C$3,"Type","Item Discount Group")/100,$N1271)</t>
  </si>
  <si>
    <t>=IFERROR(K1271/F1271,"")</t>
  </si>
  <si>
    <t>=IF($P$7="EUR",(K1271*1.8)/F1271,(K1271*1.8)/F1271)</t>
  </si>
  <si>
    <t>=IF(VLOOKUP(B1271,Product_Group_Discounts,3,FALSE)="",'New Quote Discounts'!$D$7,VLOOKUP(B1271,Product_Group_Discounts,3,FALSE))</t>
  </si>
  <si>
    <t>5012568274200</t>
  </si>
  <si>
    <t>=IF($J$7="GBP",K1271,IF($J$7="EUR",L1271,M1271))</t>
  </si>
  <si>
    <t>=(K1271-J1271)/K1271</t>
  </si>
  <si>
    <t>=IFERROR(IF('Price List'!$E$3="QUOTE",K1272-(K1272*Q1272),K1272-(K1272*L1272)-(K1272*Q1272)),"")</t>
  </si>
  <si>
    <t>=IF($K$7="GBP",NL("First","Sales Price","Unit Price","Item No.","@@"&amp;$G1272,"Ending Date","@@","Sales Type","All Customers","Currency Code","@@"),IF($K$7="EUR",NL("First","Sales Price","Unit Price","Item No.","@@"&amp;$G1272,"Ending Date","@@","Sales Type","All Customers","Currency Code","@@")*'New Quote Discounts'!$K$3,NL("First","Sales Price","Unit Price","Item No.","@@"&amp;$G1272,"Ending Date","@@","Sales Type","All Customers","Currency Code","@@")*'New Quote Discounts'!$K$4))</t>
  </si>
  <si>
    <t>=IFERROR(IF(NL("First","Sales Line Discount","Line Discount %","Code","@@"&amp;$G1272,"Sales Type","Customer","Sales Code",$C$3)="",M1272,NL("First","Sales Line Discount","Line Discount %","Code","@@"&amp;$G1272,"Sales Type","Customer","Sales Code",$C$3)/100),0)</t>
  </si>
  <si>
    <t>=IFERROR(NL("First","Sales Line Discount","Line Discount %","Code","@@"&amp;$B1272,"Sales Type","Customer","Sales Code",$C$3,"Type","Item Discount Group")/100,$N1272)</t>
  </si>
  <si>
    <t>=IFERROR(K1272/F1272,"")</t>
  </si>
  <si>
    <t>=IF($P$7="EUR",(K1272*1.8)/F1272,(K1272*1.8)/F1272)</t>
  </si>
  <si>
    <t>=IF(VLOOKUP(B1272,Product_Group_Discounts,3,FALSE)="",'New Quote Discounts'!$D$7,VLOOKUP(B1272,Product_Group_Discounts,3,FALSE))</t>
  </si>
  <si>
    <t>5012568317686</t>
  </si>
  <si>
    <t>=IF($J$7="GBP",K1272,IF($J$7="EUR",L1272,M1272))</t>
  </si>
  <si>
    <t>=(K1272-J1272)/K1272</t>
  </si>
  <si>
    <t>=IFERROR(IF('Price List'!$E$3="QUOTE",K1273-(K1273*Q1273),K1273-(K1273*L1273)-(K1273*Q1273)),"")</t>
  </si>
  <si>
    <t>=IF($K$7="GBP",NL("First","Sales Price","Unit Price","Item No.","@@"&amp;$G1273,"Ending Date","@@","Sales Type","All Customers","Currency Code","@@"),IF($K$7="EUR",NL("First","Sales Price","Unit Price","Item No.","@@"&amp;$G1273,"Ending Date","@@","Sales Type","All Customers","Currency Code","@@")*'New Quote Discounts'!$K$3,NL("First","Sales Price","Unit Price","Item No.","@@"&amp;$G1273,"Ending Date","@@","Sales Type","All Customers","Currency Code","@@")*'New Quote Discounts'!$K$4))</t>
  </si>
  <si>
    <t>=IFERROR(IF(NL("First","Sales Line Discount","Line Discount %","Code","@@"&amp;$G1273,"Sales Type","Customer","Sales Code",$C$3)="",M1273,NL("First","Sales Line Discount","Line Discount %","Code","@@"&amp;$G1273,"Sales Type","Customer","Sales Code",$C$3)/100),0)</t>
  </si>
  <si>
    <t>=IFERROR(NL("First","Sales Line Discount","Line Discount %","Code","@@"&amp;$B1273,"Sales Type","Customer","Sales Code",$C$3,"Type","Item Discount Group")/100,$N1273)</t>
  </si>
  <si>
    <t>=IFERROR(K1273/F1273,"")</t>
  </si>
  <si>
    <t>=IF($P$7="EUR",(K1273*1.8)/F1273,(K1273*1.8)/F1273)</t>
  </si>
  <si>
    <t>=IF(VLOOKUP(B1273,Product_Group_Discounts,3,FALSE)="",'New Quote Discounts'!$D$7,VLOOKUP(B1273,Product_Group_Discounts,3,FALSE))</t>
  </si>
  <si>
    <t>5012568274217</t>
  </si>
  <si>
    <t>=IF($J$7="GBP",K1273,IF($J$7="EUR",L1273,M1273))</t>
  </si>
  <si>
    <t>=(K1273-J1273)/K1273</t>
  </si>
  <si>
    <t>=IFERROR(IF('Price List'!$E$3="QUOTE",K1274-(K1274*Q1274),K1274-(K1274*L1274)-(K1274*Q1274)),"")</t>
  </si>
  <si>
    <t>=IF($K$7="GBP",NL("First","Sales Price","Unit Price","Item No.","@@"&amp;$G1274,"Ending Date","@@","Sales Type","All Customers","Currency Code","@@"),IF($K$7="EUR",NL("First","Sales Price","Unit Price","Item No.","@@"&amp;$G1274,"Ending Date","@@","Sales Type","All Customers","Currency Code","@@")*'New Quote Discounts'!$K$3,NL("First","Sales Price","Unit Price","Item No.","@@"&amp;$G1274,"Ending Date","@@","Sales Type","All Customers","Currency Code","@@")*'New Quote Discounts'!$K$4))</t>
  </si>
  <si>
    <t>=IFERROR(IF(NL("First","Sales Line Discount","Line Discount %","Code","@@"&amp;$G1274,"Sales Type","Customer","Sales Code",$C$3)="",M1274,NL("First","Sales Line Discount","Line Discount %","Code","@@"&amp;$G1274,"Sales Type","Customer","Sales Code",$C$3)/100),0)</t>
  </si>
  <si>
    <t>=IFERROR(NL("First","Sales Line Discount","Line Discount %","Code","@@"&amp;$B1274,"Sales Type","Customer","Sales Code",$C$3,"Type","Item Discount Group")/100,$N1274)</t>
  </si>
  <si>
    <t>=IFERROR(K1274/F1274,"")</t>
  </si>
  <si>
    <t>=IF($P$7="EUR",(K1274*1.8)/F1274,(K1274*1.8)/F1274)</t>
  </si>
  <si>
    <t>=IF(VLOOKUP(B1274,Product_Group_Discounts,3,FALSE)="",'New Quote Discounts'!$D$7,VLOOKUP(B1274,Product_Group_Discounts,3,FALSE))</t>
  </si>
  <si>
    <t>5012568317693</t>
  </si>
  <si>
    <t>=IF($J$7="GBP",K1274,IF($J$7="EUR",L1274,M1274))</t>
  </si>
  <si>
    <t>=(K1274-J1274)/K1274</t>
  </si>
  <si>
    <t>=IFERROR(IF('Price List'!$E$3="QUOTE",K1275-(K1275*Q1275),K1275-(K1275*L1275)-(K1275*Q1275)),"")</t>
  </si>
  <si>
    <t>=IF($K$7="GBP",NL("First","Sales Price","Unit Price","Item No.","@@"&amp;$G1275,"Ending Date","@@","Sales Type","All Customers","Currency Code","@@"),IF($K$7="EUR",NL("First","Sales Price","Unit Price","Item No.","@@"&amp;$G1275,"Ending Date","@@","Sales Type","All Customers","Currency Code","@@")*'New Quote Discounts'!$K$3,NL("First","Sales Price","Unit Price","Item No.","@@"&amp;$G1275,"Ending Date","@@","Sales Type","All Customers","Currency Code","@@")*'New Quote Discounts'!$K$4))</t>
  </si>
  <si>
    <t>=IFERROR(IF(NL("First","Sales Line Discount","Line Discount %","Code","@@"&amp;$G1275,"Sales Type","Customer","Sales Code",$C$3)="",M1275,NL("First","Sales Line Discount","Line Discount %","Code","@@"&amp;$G1275,"Sales Type","Customer","Sales Code",$C$3)/100),0)</t>
  </si>
  <si>
    <t>=IFERROR(NL("First","Sales Line Discount","Line Discount %","Code","@@"&amp;$B1275,"Sales Type","Customer","Sales Code",$C$3,"Type","Item Discount Group")/100,$N1275)</t>
  </si>
  <si>
    <t>=IFERROR(K1275/F1275,"")</t>
  </si>
  <si>
    <t>=IF($P$7="EUR",(K1275*1.8)/F1275,(K1275*1.8)/F1275)</t>
  </si>
  <si>
    <t>=IF(VLOOKUP(B1275,Product_Group_Discounts,3,FALSE)="",'New Quote Discounts'!$D$7,VLOOKUP(B1275,Product_Group_Discounts,3,FALSE))</t>
  </si>
  <si>
    <t>5012568274224</t>
  </si>
  <si>
    <t>=IF($J$7="GBP",K1275,IF($J$7="EUR",L1275,M1275))</t>
  </si>
  <si>
    <t>=(K1275-J1275)/K1275</t>
  </si>
  <si>
    <t>9.36000000000058</t>
  </si>
  <si>
    <t>=IFERROR(IF('Price List'!$E$3="QUOTE",K1276-(K1276*Q1276),K1276-(K1276*L1276)-(K1276*Q1276)),"")</t>
  </si>
  <si>
    <t>=IF($K$7="GBP",NL("First","Sales Price","Unit Price","Item No.","@@"&amp;$G1276,"Ending Date","@@","Sales Type","All Customers","Currency Code","@@"),IF($K$7="EUR",NL("First","Sales Price","Unit Price","Item No.","@@"&amp;$G1276,"Ending Date","@@","Sales Type","All Customers","Currency Code","@@")*'New Quote Discounts'!$K$3,NL("First","Sales Price","Unit Price","Item No.","@@"&amp;$G1276,"Ending Date","@@","Sales Type","All Customers","Currency Code","@@")*'New Quote Discounts'!$K$4))</t>
  </si>
  <si>
    <t>=IFERROR(IF(NL("First","Sales Line Discount","Line Discount %","Code","@@"&amp;$G1276,"Sales Type","Customer","Sales Code",$C$3)="",M1276,NL("First","Sales Line Discount","Line Discount %","Code","@@"&amp;$G1276,"Sales Type","Customer","Sales Code",$C$3)/100),0)</t>
  </si>
  <si>
    <t>=IFERROR(NL("First","Sales Line Discount","Line Discount %","Code","@@"&amp;$B1276,"Sales Type","Customer","Sales Code",$C$3,"Type","Item Discount Group")/100,$N1276)</t>
  </si>
  <si>
    <t>=IFERROR(K1276/F1276,"")</t>
  </si>
  <si>
    <t>=IF($P$7="EUR",(K1276*1.8)/F1276,(K1276*1.8)/F1276)</t>
  </si>
  <si>
    <t>=IF(VLOOKUP(B1276,Product_Group_Discounts,3,FALSE)="",'New Quote Discounts'!$D$7,VLOOKUP(B1276,Product_Group_Discounts,3,FALSE))</t>
  </si>
  <si>
    <t>5012568380246</t>
  </si>
  <si>
    <t>3610</t>
  </si>
  <si>
    <t>=IF($J$7="GBP",K1276,IF($J$7="EUR",L1276,M1276))</t>
  </si>
  <si>
    <t>=(K1276-J1276)/K1276</t>
  </si>
  <si>
    <t>18.7200000000012</t>
  </si>
  <si>
    <t>=IFERROR(IF('Price List'!$E$3="QUOTE",K1277-(K1277*Q1277),K1277-(K1277*L1277)-(K1277*Q1277)),"")</t>
  </si>
  <si>
    <t>=IF($K$7="GBP",NL("First","Sales Price","Unit Price","Item No.","@@"&amp;$G1277,"Ending Date","@@","Sales Type","All Customers","Currency Code","@@"),IF($K$7="EUR",NL("First","Sales Price","Unit Price","Item No.","@@"&amp;$G1277,"Ending Date","@@","Sales Type","All Customers","Currency Code","@@")*'New Quote Discounts'!$K$3,NL("First","Sales Price","Unit Price","Item No.","@@"&amp;$G1277,"Ending Date","@@","Sales Type","All Customers","Currency Code","@@")*'New Quote Discounts'!$K$4))</t>
  </si>
  <si>
    <t>=IFERROR(IF(NL("First","Sales Line Discount","Line Discount %","Code","@@"&amp;$G1277,"Sales Type","Customer","Sales Code",$C$3)="",M1277,NL("First","Sales Line Discount","Line Discount %","Code","@@"&amp;$G1277,"Sales Type","Customer","Sales Code",$C$3)/100),0)</t>
  </si>
  <si>
    <t>=IFERROR(NL("First","Sales Line Discount","Line Discount %","Code","@@"&amp;$B1277,"Sales Type","Customer","Sales Code",$C$3,"Type","Item Discount Group")/100,$N1277)</t>
  </si>
  <si>
    <t>=IFERROR(K1277/F1277,"")</t>
  </si>
  <si>
    <t>=IF($P$7="EUR",(K1277*1.8)/F1277,(K1277*1.8)/F1277)</t>
  </si>
  <si>
    <t>=IF(VLOOKUP(B1277,Product_Group_Discounts,3,FALSE)="",'New Quote Discounts'!$D$7,VLOOKUP(B1277,Product_Group_Discounts,3,FALSE))</t>
  </si>
  <si>
    <t>5012568380253</t>
  </si>
  <si>
    <t>=IF($J$7="GBP",K1277,IF($J$7="EUR",L1277,M1277))</t>
  </si>
  <si>
    <t>=(K1277-J1277)/K1277</t>
  </si>
  <si>
    <t>=IFERROR(IF('Price List'!$E$3="QUOTE",K1278-(K1278*Q1278),K1278-(K1278*L1278)-(K1278*Q1278)),"")</t>
  </si>
  <si>
    <t>=IF($K$7="GBP",NL("First","Sales Price","Unit Price","Item No.","@@"&amp;$G1278,"Ending Date","@@","Sales Type","All Customers","Currency Code","@@"),IF($K$7="EUR",NL("First","Sales Price","Unit Price","Item No.","@@"&amp;$G1278,"Ending Date","@@","Sales Type","All Customers","Currency Code","@@")*'New Quote Discounts'!$K$3,NL("First","Sales Price","Unit Price","Item No.","@@"&amp;$G1278,"Ending Date","@@","Sales Type","All Customers","Currency Code","@@")*'New Quote Discounts'!$K$4))</t>
  </si>
  <si>
    <t>=IFERROR(IF(NL("First","Sales Line Discount","Line Discount %","Code","@@"&amp;$G1278,"Sales Type","Customer","Sales Code",$C$3)="",M1278,NL("First","Sales Line Discount","Line Discount %","Code","@@"&amp;$G1278,"Sales Type","Customer","Sales Code",$C$3)/100),0)</t>
  </si>
  <si>
    <t>=IFERROR(NL("First","Sales Line Discount","Line Discount %","Code","@@"&amp;$B1278,"Sales Type","Customer","Sales Code",$C$3,"Type","Item Discount Group")/100,$N1278)</t>
  </si>
  <si>
    <t>=IFERROR(K1278/F1278,"")</t>
  </si>
  <si>
    <t>=IF($P$7="EUR",(K1278*1.8)/F1278,(K1278*1.8)/F1278)</t>
  </si>
  <si>
    <t>=IF(VLOOKUP(B1278,Product_Group_Discounts,3,FALSE)="",'New Quote Discounts'!$D$7,VLOOKUP(B1278,Product_Group_Discounts,3,FALSE))</t>
  </si>
  <si>
    <t>5012568380260</t>
  </si>
  <si>
    <t>4510</t>
  </si>
  <si>
    <t>=IF($J$7="GBP",K1278,IF($J$7="EUR",L1278,M1278))</t>
  </si>
  <si>
    <t>=(K1278-J1278)/K1278</t>
  </si>
  <si>
    <t>=IFERROR(IF('Price List'!$E$3="QUOTE",K1279-(K1279*Q1279),K1279-(K1279*L1279)-(K1279*Q1279)),"")</t>
  </si>
  <si>
    <t>=IF($K$7="GBP",NL("First","Sales Price","Unit Price","Item No.","@@"&amp;$G1279,"Ending Date","@@","Sales Type","All Customers","Currency Code","@@"),IF($K$7="EUR",NL("First","Sales Price","Unit Price","Item No.","@@"&amp;$G1279,"Ending Date","@@","Sales Type","All Customers","Currency Code","@@")*'New Quote Discounts'!$K$3,NL("First","Sales Price","Unit Price","Item No.","@@"&amp;$G1279,"Ending Date","@@","Sales Type","All Customers","Currency Code","@@")*'New Quote Discounts'!$K$4))</t>
  </si>
  <si>
    <t>=IFERROR(IF(NL("First","Sales Line Discount","Line Discount %","Code","@@"&amp;$G1279,"Sales Type","Customer","Sales Code",$C$3)="",M1279,NL("First","Sales Line Discount","Line Discount %","Code","@@"&amp;$G1279,"Sales Type","Customer","Sales Code",$C$3)/100),0)</t>
  </si>
  <si>
    <t>=IFERROR(NL("First","Sales Line Discount","Line Discount %","Code","@@"&amp;$B1279,"Sales Type","Customer","Sales Code",$C$3,"Type","Item Discount Group")/100,$N1279)</t>
  </si>
  <si>
    <t>=IFERROR(K1279/F1279,"")</t>
  </si>
  <si>
    <t>=IF($P$7="EUR",(K1279*1.8)/F1279,(K1279*1.8)/F1279)</t>
  </si>
  <si>
    <t>=IF(VLOOKUP(B1279,Product_Group_Discounts,3,FALSE)="",'New Quote Discounts'!$D$7,VLOOKUP(B1279,Product_Group_Discounts,3,FALSE))</t>
  </si>
  <si>
    <t>5012568380277</t>
  </si>
  <si>
    <t>=IF($J$7="GBP",K1279,IF($J$7="EUR",L1279,M1279))</t>
  </si>
  <si>
    <t>=(K1279-J1279)/K1279</t>
  </si>
  <si>
    <t>=IFERROR(IF('Price List'!$E$3="QUOTE",K1280-(K1280*Q1280),K1280-(K1280*L1280)-(K1280*Q1280)),"")</t>
  </si>
  <si>
    <t>=IF($K$7="GBP",NL("First","Sales Price","Unit Price","Item No.","@@"&amp;$G1280,"Ending Date","@@","Sales Type","All Customers","Currency Code","@@"),IF($K$7="EUR",NL("First","Sales Price","Unit Price","Item No.","@@"&amp;$G1280,"Ending Date","@@","Sales Type","All Customers","Currency Code","@@")*'New Quote Discounts'!$K$3,NL("First","Sales Price","Unit Price","Item No.","@@"&amp;$G1280,"Ending Date","@@","Sales Type","All Customers","Currency Code","@@")*'New Quote Discounts'!$K$4))</t>
  </si>
  <si>
    <t>=IFERROR(IF(NL("First","Sales Line Discount","Line Discount %","Code","@@"&amp;$G1280,"Sales Type","Customer","Sales Code",$C$3)="",M1280,NL("First","Sales Line Discount","Line Discount %","Code","@@"&amp;$G1280,"Sales Type","Customer","Sales Code",$C$3)/100),0)</t>
  </si>
  <si>
    <t>=IFERROR(NL("First","Sales Line Discount","Line Discount %","Code","@@"&amp;$B1280,"Sales Type","Customer","Sales Code",$C$3,"Type","Item Discount Group")/100,$N1280)</t>
  </si>
  <si>
    <t>=IFERROR(K1280/F1280,"")</t>
  </si>
  <si>
    <t>=IF($P$7="EUR",(K1280*1.8)/F1280,(K1280*1.8)/F1280)</t>
  </si>
  <si>
    <t>=IF(VLOOKUP(B1280,Product_Group_Discounts,3,FALSE)="",'New Quote Discounts'!$D$7,VLOOKUP(B1280,Product_Group_Discounts,3,FALSE))</t>
  </si>
  <si>
    <t>5012568380284</t>
  </si>
  <si>
    <t>5860</t>
  </si>
  <si>
    <t>=IF($J$7="GBP",K1280,IF($J$7="EUR",L1280,M1280))</t>
  </si>
  <si>
    <t>=(K1280-J1280)/K1280</t>
  </si>
  <si>
    <t>=IFERROR(IF('Price List'!$E$3="QUOTE",K1281-(K1281*Q1281),K1281-(K1281*L1281)-(K1281*Q1281)),"")</t>
  </si>
  <si>
    <t>=IF($K$7="GBP",NL("First","Sales Price","Unit Price","Item No.","@@"&amp;$G1281,"Ending Date","@@","Sales Type","All Customers","Currency Code","@@"),IF($K$7="EUR",NL("First","Sales Price","Unit Price","Item No.","@@"&amp;$G1281,"Ending Date","@@","Sales Type","All Customers","Currency Code","@@")*'New Quote Discounts'!$K$3,NL("First","Sales Price","Unit Price","Item No.","@@"&amp;$G1281,"Ending Date","@@","Sales Type","All Customers","Currency Code","@@")*'New Quote Discounts'!$K$4))</t>
  </si>
  <si>
    <t>=IFERROR(IF(NL("First","Sales Line Discount","Line Discount %","Code","@@"&amp;$G1281,"Sales Type","Customer","Sales Code",$C$3)="",M1281,NL("First","Sales Line Discount","Line Discount %","Code","@@"&amp;$G1281,"Sales Type","Customer","Sales Code",$C$3)/100),0)</t>
  </si>
  <si>
    <t>=IFERROR(NL("First","Sales Line Discount","Line Discount %","Code","@@"&amp;$B1281,"Sales Type","Customer","Sales Code",$C$3,"Type","Item Discount Group")/100,$N1281)</t>
  </si>
  <si>
    <t>=IFERROR(K1281/F1281,"")</t>
  </si>
  <si>
    <t>=IF($P$7="EUR",(K1281*1.8)/F1281,(K1281*1.8)/F1281)</t>
  </si>
  <si>
    <t>=IF(VLOOKUP(B1281,Product_Group_Discounts,3,FALSE)="",'New Quote Discounts'!$D$7,VLOOKUP(B1281,Product_Group_Discounts,3,FALSE))</t>
  </si>
  <si>
    <t>5012568380291</t>
  </si>
  <si>
    <t>=IF($J$7="GBP",K1281,IF($J$7="EUR",L1281,M1281))</t>
  </si>
  <si>
    <t>=(K1281-J1281)/K1281</t>
  </si>
  <si>
    <t>=IFERROR(IF('Price List'!$E$3="QUOTE",K1282-(K1282*Q1282),K1282-(K1282*L1282)-(K1282*Q1282)),"")</t>
  </si>
  <si>
    <t>=IF($K$7="GBP",NL("First","Sales Price","Unit Price","Item No.","@@"&amp;$G1282,"Ending Date","@@","Sales Type","All Customers","Currency Code","@@"),IF($K$7="EUR",NL("First","Sales Price","Unit Price","Item No.","@@"&amp;$G1282,"Ending Date","@@","Sales Type","All Customers","Currency Code","@@")*'New Quote Discounts'!$K$3,NL("First","Sales Price","Unit Price","Item No.","@@"&amp;$G1282,"Ending Date","@@","Sales Type","All Customers","Currency Code","@@")*'New Quote Discounts'!$K$4))</t>
  </si>
  <si>
    <t>=IFERROR(IF(NL("First","Sales Line Discount","Line Discount %","Code","@@"&amp;$G1282,"Sales Type","Customer","Sales Code",$C$3)="",M1282,NL("First","Sales Line Discount","Line Discount %","Code","@@"&amp;$G1282,"Sales Type","Customer","Sales Code",$C$3)/100),0)</t>
  </si>
  <si>
    <t>=IFERROR(NL("First","Sales Line Discount","Line Discount %","Code","@@"&amp;$B1282,"Sales Type","Customer","Sales Code",$C$3,"Type","Item Discount Group")/100,$N1282)</t>
  </si>
  <si>
    <t>=IFERROR(K1282/F1282,"")</t>
  </si>
  <si>
    <t>=IF($P$7="EUR",(K1282*1.8)/F1282,(K1282*1.8)/F1282)</t>
  </si>
  <si>
    <t>=IF(VLOOKUP(B1282,Product_Group_Discounts,3,FALSE)="",'New Quote Discounts'!$D$7,VLOOKUP(B1282,Product_Group_Discounts,3,FALSE))</t>
  </si>
  <si>
    <t>5012568380307</t>
  </si>
  <si>
    <t>=IF($J$7="GBP",K1282,IF($J$7="EUR",L1282,M1282))</t>
  </si>
  <si>
    <t>=(K1282-J1282)/K1282</t>
  </si>
  <si>
    <t>=IFERROR(IF('Price List'!$E$3="QUOTE",K1283-(K1283*Q1283),K1283-(K1283*L1283)-(K1283*Q1283)),"")</t>
  </si>
  <si>
    <t>=IF($K$7="GBP",NL("First","Sales Price","Unit Price","Item No.","@@"&amp;$G1283,"Ending Date","@@","Sales Type","All Customers","Currency Code","@@"),IF($K$7="EUR",NL("First","Sales Price","Unit Price","Item No.","@@"&amp;$G1283,"Ending Date","@@","Sales Type","All Customers","Currency Code","@@")*'New Quote Discounts'!$K$3,NL("First","Sales Price","Unit Price","Item No.","@@"&amp;$G1283,"Ending Date","@@","Sales Type","All Customers","Currency Code","@@")*'New Quote Discounts'!$K$4))</t>
  </si>
  <si>
    <t>=IFERROR(IF(NL("First","Sales Line Discount","Line Discount %","Code","@@"&amp;$G1283,"Sales Type","Customer","Sales Code",$C$3)="",M1283,NL("First","Sales Line Discount","Line Discount %","Code","@@"&amp;$G1283,"Sales Type","Customer","Sales Code",$C$3)/100),0)</t>
  </si>
  <si>
    <t>=IFERROR(NL("First","Sales Line Discount","Line Discount %","Code","@@"&amp;$B1283,"Sales Type","Customer","Sales Code",$C$3,"Type","Item Discount Group")/100,$N1283)</t>
  </si>
  <si>
    <t>=IFERROR(K1283/F1283,"")</t>
  </si>
  <si>
    <t>=IF($P$7="EUR",(K1283*1.8)/F1283,(K1283*1.8)/F1283)</t>
  </si>
  <si>
    <t>=IF(VLOOKUP(B1283,Product_Group_Discounts,3,FALSE)="",'New Quote Discounts'!$D$7,VLOOKUP(B1283,Product_Group_Discounts,3,FALSE))</t>
  </si>
  <si>
    <t>5012568380314</t>
  </si>
  <si>
    <t>=IF($J$7="GBP",K1283,IF($J$7="EUR",L1283,M1283))</t>
  </si>
  <si>
    <t>=(K1283-J1283)/K1283</t>
  </si>
  <si>
    <t>=IFERROR(IF('Price List'!$E$3="QUOTE",K1284-(K1284*Q1284),K1284-(K1284*L1284)-(K1284*Q1284)),"")</t>
  </si>
  <si>
    <t>=IF($K$7="GBP",NL("First","Sales Price","Unit Price","Item No.","@@"&amp;$G1284,"Ending Date","@@","Sales Type","All Customers","Currency Code","@@"),IF($K$7="EUR",NL("First","Sales Price","Unit Price","Item No.","@@"&amp;$G1284,"Ending Date","@@","Sales Type","All Customers","Currency Code","@@")*'New Quote Discounts'!$K$3,NL("First","Sales Price","Unit Price","Item No.","@@"&amp;$G1284,"Ending Date","@@","Sales Type","All Customers","Currency Code","@@")*'New Quote Discounts'!$K$4))</t>
  </si>
  <si>
    <t>=IFERROR(IF(NL("First","Sales Line Discount","Line Discount %","Code","@@"&amp;$G1284,"Sales Type","Customer","Sales Code",$C$3)="",M1284,NL("First","Sales Line Discount","Line Discount %","Code","@@"&amp;$G1284,"Sales Type","Customer","Sales Code",$C$3)/100),0)</t>
  </si>
  <si>
    <t>=IFERROR(NL("First","Sales Line Discount","Line Discount %","Code","@@"&amp;$B1284,"Sales Type","Customer","Sales Code",$C$3,"Type","Item Discount Group")/100,$N1284)</t>
  </si>
  <si>
    <t>=IFERROR(K1284/F1284,"")</t>
  </si>
  <si>
    <t>=IF($P$7="EUR",(K1284*1.8)/F1284,(K1284*1.8)/F1284)</t>
  </si>
  <si>
    <t>=IF(VLOOKUP(B1284,Product_Group_Discounts,3,FALSE)="",'New Quote Discounts'!$D$7,VLOOKUP(B1284,Product_Group_Discounts,3,FALSE))</t>
  </si>
  <si>
    <t>5012568380321</t>
  </si>
  <si>
    <t>=IF($J$7="GBP",K1284,IF($J$7="EUR",L1284,M1284))</t>
  </si>
  <si>
    <t>=(K1284-J1284)/K1284</t>
  </si>
  <si>
    <t>=IFERROR(IF('Price List'!$E$3="QUOTE",K1285-(K1285*Q1285),K1285-(K1285*L1285)-(K1285*Q1285)),"")</t>
  </si>
  <si>
    <t>=IF($K$7="GBP",NL("First","Sales Price","Unit Price","Item No.","@@"&amp;$G1285,"Ending Date","@@","Sales Type","All Customers","Currency Code","@@"),IF($K$7="EUR",NL("First","Sales Price","Unit Price","Item No.","@@"&amp;$G1285,"Ending Date","@@","Sales Type","All Customers","Currency Code","@@")*'New Quote Discounts'!$K$3,NL("First","Sales Price","Unit Price","Item No.","@@"&amp;$G1285,"Ending Date","@@","Sales Type","All Customers","Currency Code","@@")*'New Quote Discounts'!$K$4))</t>
  </si>
  <si>
    <t>=IFERROR(IF(NL("First","Sales Line Discount","Line Discount %","Code","@@"&amp;$G1285,"Sales Type","Customer","Sales Code",$C$3)="",M1285,NL("First","Sales Line Discount","Line Discount %","Code","@@"&amp;$G1285,"Sales Type","Customer","Sales Code",$C$3)/100),0)</t>
  </si>
  <si>
    <t>=IFERROR(NL("First","Sales Line Discount","Line Discount %","Code","@@"&amp;$B1285,"Sales Type","Customer","Sales Code",$C$3,"Type","Item Discount Group")/100,$N1285)</t>
  </si>
  <si>
    <t>=IFERROR(K1285/F1285,"")</t>
  </si>
  <si>
    <t>=IF($P$7="EUR",(K1285*1.8)/F1285,(K1285*1.8)/F1285)</t>
  </si>
  <si>
    <t>=IF(VLOOKUP(B1285,Product_Group_Discounts,3,FALSE)="",'New Quote Discounts'!$D$7,VLOOKUP(B1285,Product_Group_Discounts,3,FALSE))</t>
  </si>
  <si>
    <t>5012568380338</t>
  </si>
  <si>
    <t>=IF($J$7="GBP",K1285,IF($J$7="EUR",L1285,M1285))</t>
  </si>
  <si>
    <t>=(K1285-J1285)/K1285</t>
  </si>
  <si>
    <t>12.7400000000052</t>
  </si>
  <si>
    <t>=IFERROR(IF('Price List'!$E$3="QUOTE",K1286-(K1286*Q1286),K1286-(K1286*L1286)-(K1286*Q1286)),"")</t>
  </si>
  <si>
    <t>=IF($K$7="GBP",NL("First","Sales Price","Unit Price","Item No.","@@"&amp;$G1286,"Ending Date","@@","Sales Type","All Customers","Currency Code","@@"),IF($K$7="EUR",NL("First","Sales Price","Unit Price","Item No.","@@"&amp;$G1286,"Ending Date","@@","Sales Type","All Customers","Currency Code","@@")*'New Quote Discounts'!$K$3,NL("First","Sales Price","Unit Price","Item No.","@@"&amp;$G1286,"Ending Date","@@","Sales Type","All Customers","Currency Code","@@")*'New Quote Discounts'!$K$4))</t>
  </si>
  <si>
    <t>=IFERROR(IF(NL("First","Sales Line Discount","Line Discount %","Code","@@"&amp;$G1286,"Sales Type","Customer","Sales Code",$C$3)="",M1286,NL("First","Sales Line Discount","Line Discount %","Code","@@"&amp;$G1286,"Sales Type","Customer","Sales Code",$C$3)/100),0)</t>
  </si>
  <si>
    <t>=IFERROR(NL("First","Sales Line Discount","Line Discount %","Code","@@"&amp;$B1286,"Sales Type","Customer","Sales Code",$C$3,"Type","Item Discount Group")/100,$N1286)</t>
  </si>
  <si>
    <t>=IFERROR(K1286/F1286,"")</t>
  </si>
  <si>
    <t>=IF($P$7="EUR",(K1286*1.8)/F1286,(K1286*1.8)/F1286)</t>
  </si>
  <si>
    <t>=IF(VLOOKUP(B1286,Product_Group_Discounts,3,FALSE)="",'New Quote Discounts'!$D$7,VLOOKUP(B1286,Product_Group_Discounts,3,FALSE))</t>
  </si>
  <si>
    <t>5012568380345</t>
  </si>
  <si>
    <t>=IF($J$7="GBP",K1286,IF($J$7="EUR",L1286,M1286))</t>
  </si>
  <si>
    <t>=(K1286-J1286)/K1286</t>
  </si>
  <si>
    <t>24.4800000000105</t>
  </si>
  <si>
    <t>=IFERROR(IF('Price List'!$E$3="QUOTE",K1287-(K1287*Q1287),K1287-(K1287*L1287)-(K1287*Q1287)),"")</t>
  </si>
  <si>
    <t>=IF($K$7="GBP",NL("First","Sales Price","Unit Price","Item No.","@@"&amp;$G1287,"Ending Date","@@","Sales Type","All Customers","Currency Code","@@"),IF($K$7="EUR",NL("First","Sales Price","Unit Price","Item No.","@@"&amp;$G1287,"Ending Date","@@","Sales Type","All Customers","Currency Code","@@")*'New Quote Discounts'!$K$3,NL("First","Sales Price","Unit Price","Item No.","@@"&amp;$G1287,"Ending Date","@@","Sales Type","All Customers","Currency Code","@@")*'New Quote Discounts'!$K$4))</t>
  </si>
  <si>
    <t>=IFERROR(IF(NL("First","Sales Line Discount","Line Discount %","Code","@@"&amp;$G1287,"Sales Type","Customer","Sales Code",$C$3)="",M1287,NL("First","Sales Line Discount","Line Discount %","Code","@@"&amp;$G1287,"Sales Type","Customer","Sales Code",$C$3)/100),0)</t>
  </si>
  <si>
    <t>=IFERROR(NL("First","Sales Line Discount","Line Discount %","Code","@@"&amp;$B1287,"Sales Type","Customer","Sales Code",$C$3,"Type","Item Discount Group")/100,$N1287)</t>
  </si>
  <si>
    <t>=IFERROR(K1287/F1287,"")</t>
  </si>
  <si>
    <t>=IF($P$7="EUR",(K1287*1.8)/F1287,(K1287*1.8)/F1287)</t>
  </si>
  <si>
    <t>=IF(VLOOKUP(B1287,Product_Group_Discounts,3,FALSE)="",'New Quote Discounts'!$D$7,VLOOKUP(B1287,Product_Group_Discounts,3,FALSE))</t>
  </si>
  <si>
    <t>5012568380352</t>
  </si>
  <si>
    <t>=IF($J$7="GBP",K1287,IF($J$7="EUR",L1287,M1287))</t>
  </si>
  <si>
    <t>=(K1287-J1287)/K1287</t>
  </si>
  <si>
    <t>=IFERROR(IF('Price List'!$E$3="QUOTE",K1288-(K1288*Q1288),K1288-(K1288*L1288)-(K1288*Q1288)),"")</t>
  </si>
  <si>
    <t>=IF($K$7="GBP",NL("First","Sales Price","Unit Price","Item No.","@@"&amp;$G1288,"Ending Date","@@","Sales Type","All Customers","Currency Code","@@"),IF($K$7="EUR",NL("First","Sales Price","Unit Price","Item No.","@@"&amp;$G1288,"Ending Date","@@","Sales Type","All Customers","Currency Code","@@")*'New Quote Discounts'!$K$3,NL("First","Sales Price","Unit Price","Item No.","@@"&amp;$G1288,"Ending Date","@@","Sales Type","All Customers","Currency Code","@@")*'New Quote Discounts'!$K$4))</t>
  </si>
  <si>
    <t>=IFERROR(IF(NL("First","Sales Line Discount","Line Discount %","Code","@@"&amp;$G1288,"Sales Type","Customer","Sales Code",$C$3)="",M1288,NL("First","Sales Line Discount","Line Discount %","Code","@@"&amp;$G1288,"Sales Type","Customer","Sales Code",$C$3)/100),0)</t>
  </si>
  <si>
    <t>=IFERROR(NL("First","Sales Line Discount","Line Discount %","Code","@@"&amp;$B1288,"Sales Type","Customer","Sales Code",$C$3,"Type","Item Discount Group")/100,$N1288)</t>
  </si>
  <si>
    <t>=IFERROR(K1288/F1288,"")</t>
  </si>
  <si>
    <t>=IF($P$7="EUR",(K1288*1.8)/F1288,(K1288*1.8)/F1288)</t>
  </si>
  <si>
    <t>=IF(VLOOKUP(B1288,Product_Group_Discounts,3,FALSE)="",'New Quote Discounts'!$D$7,VLOOKUP(B1288,Product_Group_Discounts,3,FALSE))</t>
  </si>
  <si>
    <t>5012568382141</t>
  </si>
  <si>
    <t>=IF($J$7="GBP",K1288,IF($J$7="EUR",L1288,M1288))</t>
  </si>
  <si>
    <t>=(K1288-J1288)/K1288</t>
  </si>
  <si>
    <t>=IFERROR(IF('Price List'!$E$3="QUOTE",K1289-(K1289*Q1289),K1289-(K1289*L1289)-(K1289*Q1289)),"")</t>
  </si>
  <si>
    <t>=IF($K$7="GBP",NL("First","Sales Price","Unit Price","Item No.","@@"&amp;$G1289,"Ending Date","@@","Sales Type","All Customers","Currency Code","@@"),IF($K$7="EUR",NL("First","Sales Price","Unit Price","Item No.","@@"&amp;$G1289,"Ending Date","@@","Sales Type","All Customers","Currency Code","@@")*'New Quote Discounts'!$K$3,NL("First","Sales Price","Unit Price","Item No.","@@"&amp;$G1289,"Ending Date","@@","Sales Type","All Customers","Currency Code","@@")*'New Quote Discounts'!$K$4))</t>
  </si>
  <si>
    <t>=IFERROR(IF(NL("First","Sales Line Discount","Line Discount %","Code","@@"&amp;$G1289,"Sales Type","Customer","Sales Code",$C$3)="",M1289,NL("First","Sales Line Discount","Line Discount %","Code","@@"&amp;$G1289,"Sales Type","Customer","Sales Code",$C$3)/100),0)</t>
  </si>
  <si>
    <t>=IFERROR(NL("First","Sales Line Discount","Line Discount %","Code","@@"&amp;$B1289,"Sales Type","Customer","Sales Code",$C$3,"Type","Item Discount Group")/100,$N1289)</t>
  </si>
  <si>
    <t>=IFERROR(K1289/F1289,"")</t>
  </si>
  <si>
    <t>=IF($P$7="EUR",(K1289*1.8)/F1289,(K1289*1.8)/F1289)</t>
  </si>
  <si>
    <t>=IF(VLOOKUP(B1289,Product_Group_Discounts,3,FALSE)="",'New Quote Discounts'!$D$7,VLOOKUP(B1289,Product_Group_Discounts,3,FALSE))</t>
  </si>
  <si>
    <t>5012568382158</t>
  </si>
  <si>
    <t>=IF($J$7="GBP",K1289,IF($J$7="EUR",L1289,M1289))</t>
  </si>
  <si>
    <t>=(K1289-J1289)/K1289</t>
  </si>
  <si>
    <t>=IFERROR(IF('Price List'!$E$3="QUOTE",K1290-(K1290*Q1290),K1290-(K1290*L1290)-(K1290*Q1290)),"")</t>
  </si>
  <si>
    <t>=IF($K$7="GBP",NL("First","Sales Price","Unit Price","Item No.","@@"&amp;$G1290,"Ending Date","@@","Sales Type","All Customers","Currency Code","@@"),IF($K$7="EUR",NL("First","Sales Price","Unit Price","Item No.","@@"&amp;$G1290,"Ending Date","@@","Sales Type","All Customers","Currency Code","@@")*'New Quote Discounts'!$K$3,NL("First","Sales Price","Unit Price","Item No.","@@"&amp;$G1290,"Ending Date","@@","Sales Type","All Customers","Currency Code","@@")*'New Quote Discounts'!$K$4))</t>
  </si>
  <si>
    <t>=IFERROR(IF(NL("First","Sales Line Discount","Line Discount %","Code","@@"&amp;$G1290,"Sales Type","Customer","Sales Code",$C$3)="",M1290,NL("First","Sales Line Discount","Line Discount %","Code","@@"&amp;$G1290,"Sales Type","Customer","Sales Code",$C$3)/100),0)</t>
  </si>
  <si>
    <t>=IFERROR(NL("First","Sales Line Discount","Line Discount %","Code","@@"&amp;$B1290,"Sales Type","Customer","Sales Code",$C$3,"Type","Item Discount Group")/100,$N1290)</t>
  </si>
  <si>
    <t>=IFERROR(K1290/F1290,"")</t>
  </si>
  <si>
    <t>=IF($P$7="EUR",(K1290*1.8)/F1290,(K1290*1.8)/F1290)</t>
  </si>
  <si>
    <t>=IF(VLOOKUP(B1290,Product_Group_Discounts,3,FALSE)="",'New Quote Discounts'!$D$7,VLOOKUP(B1290,Product_Group_Discounts,3,FALSE))</t>
  </si>
  <si>
    <t>5012568382165</t>
  </si>
  <si>
    <t>=IF($J$7="GBP",K1290,IF($J$7="EUR",L1290,M1290))</t>
  </si>
  <si>
    <t>=(K1290-J1290)/K1290</t>
  </si>
  <si>
    <t>=IFERROR(IF('Price List'!$E$3="QUOTE",K1291-(K1291*Q1291),K1291-(K1291*L1291)-(K1291*Q1291)),"")</t>
  </si>
  <si>
    <t>=IF($K$7="GBP",NL("First","Sales Price","Unit Price","Item No.","@@"&amp;$G1291,"Ending Date","@@","Sales Type","All Customers","Currency Code","@@"),IF($K$7="EUR",NL("First","Sales Price","Unit Price","Item No.","@@"&amp;$G1291,"Ending Date","@@","Sales Type","All Customers","Currency Code","@@")*'New Quote Discounts'!$K$3,NL("First","Sales Price","Unit Price","Item No.","@@"&amp;$G1291,"Ending Date","@@","Sales Type","All Customers","Currency Code","@@")*'New Quote Discounts'!$K$4))</t>
  </si>
  <si>
    <t>=IFERROR(IF(NL("First","Sales Line Discount","Line Discount %","Code","@@"&amp;$G1291,"Sales Type","Customer","Sales Code",$C$3)="",M1291,NL("First","Sales Line Discount","Line Discount %","Code","@@"&amp;$G1291,"Sales Type","Customer","Sales Code",$C$3)/100),0)</t>
  </si>
  <si>
    <t>=IFERROR(NL("First","Sales Line Discount","Line Discount %","Code","@@"&amp;$B1291,"Sales Type","Customer","Sales Code",$C$3,"Type","Item Discount Group")/100,$N1291)</t>
  </si>
  <si>
    <t>=IFERROR(K1291/F1291,"")</t>
  </si>
  <si>
    <t>=IF($P$7="EUR",(K1291*1.8)/F1291,(K1291*1.8)/F1291)</t>
  </si>
  <si>
    <t>=IF(VLOOKUP(B1291,Product_Group_Discounts,3,FALSE)="",'New Quote Discounts'!$D$7,VLOOKUP(B1291,Product_Group_Discounts,3,FALSE))</t>
  </si>
  <si>
    <t>5012568382172</t>
  </si>
  <si>
    <t>=IF($J$7="GBP",K1291,IF($J$7="EUR",L1291,M1291))</t>
  </si>
  <si>
    <t>=(K1291-J1291)/K1291</t>
  </si>
  <si>
    <t>=IFERROR(IF('Price List'!$E$3="QUOTE",K1292-(K1292*Q1292),K1292-(K1292*L1292)-(K1292*Q1292)),"")</t>
  </si>
  <si>
    <t>=IF($K$7="GBP",NL("First","Sales Price","Unit Price","Item No.","@@"&amp;$G1292,"Ending Date","@@","Sales Type","All Customers","Currency Code","@@"),IF($K$7="EUR",NL("First","Sales Price","Unit Price","Item No.","@@"&amp;$G1292,"Ending Date","@@","Sales Type","All Customers","Currency Code","@@")*'New Quote Discounts'!$K$3,NL("First","Sales Price","Unit Price","Item No.","@@"&amp;$G1292,"Ending Date","@@","Sales Type","All Customers","Currency Code","@@")*'New Quote Discounts'!$K$4))</t>
  </si>
  <si>
    <t>=IFERROR(IF(NL("First","Sales Line Discount","Line Discount %","Code","@@"&amp;$G1292,"Sales Type","Customer","Sales Code",$C$3)="",M1292,NL("First","Sales Line Discount","Line Discount %","Code","@@"&amp;$G1292,"Sales Type","Customer","Sales Code",$C$3)/100),0)</t>
  </si>
  <si>
    <t>=IFERROR(NL("First","Sales Line Discount","Line Discount %","Code","@@"&amp;$B1292,"Sales Type","Customer","Sales Code",$C$3,"Type","Item Discount Group")/100,$N1292)</t>
  </si>
  <si>
    <t>=IFERROR(K1292/F1292,"")</t>
  </si>
  <si>
    <t>=IF($P$7="EUR",(K1292*1.8)/F1292,(K1292*1.8)/F1292)</t>
  </si>
  <si>
    <t>=IF(VLOOKUP(B1292,Product_Group_Discounts,3,FALSE)="",'New Quote Discounts'!$D$7,VLOOKUP(B1292,Product_Group_Discounts,3,FALSE))</t>
  </si>
  <si>
    <t>5012568382189</t>
  </si>
  <si>
    <t>=IF($J$7="GBP",K1292,IF($J$7="EUR",L1292,M1292))</t>
  </si>
  <si>
    <t>=(K1292-J1292)/K1292</t>
  </si>
  <si>
    <t>=IFERROR(IF('Price List'!$E$3="QUOTE",K1293-(K1293*Q1293),K1293-(K1293*L1293)-(K1293*Q1293)),"")</t>
  </si>
  <si>
    <t>=IF($K$7="GBP",NL("First","Sales Price","Unit Price","Item No.","@@"&amp;$G1293,"Ending Date","@@","Sales Type","All Customers","Currency Code","@@"),IF($K$7="EUR",NL("First","Sales Price","Unit Price","Item No.","@@"&amp;$G1293,"Ending Date","@@","Sales Type","All Customers","Currency Code","@@")*'New Quote Discounts'!$K$3,NL("First","Sales Price","Unit Price","Item No.","@@"&amp;$G1293,"Ending Date","@@","Sales Type","All Customers","Currency Code","@@")*'New Quote Discounts'!$K$4))</t>
  </si>
  <si>
    <t>=IFERROR(IF(NL("First","Sales Line Discount","Line Discount %","Code","@@"&amp;$G1293,"Sales Type","Customer","Sales Code",$C$3)="",M1293,NL("First","Sales Line Discount","Line Discount %","Code","@@"&amp;$G1293,"Sales Type","Customer","Sales Code",$C$3)/100),0)</t>
  </si>
  <si>
    <t>=IFERROR(NL("First","Sales Line Discount","Line Discount %","Code","@@"&amp;$B1293,"Sales Type","Customer","Sales Code",$C$3,"Type","Item Discount Group")/100,$N1293)</t>
  </si>
  <si>
    <t>=IFERROR(K1293/F1293,"")</t>
  </si>
  <si>
    <t>=IF($P$7="EUR",(K1293*1.8)/F1293,(K1293*1.8)/F1293)</t>
  </si>
  <si>
    <t>=IF(VLOOKUP(B1293,Product_Group_Discounts,3,FALSE)="",'New Quote Discounts'!$D$7,VLOOKUP(B1293,Product_Group_Discounts,3,FALSE))</t>
  </si>
  <si>
    <t>5012568382196</t>
  </si>
  <si>
    <t>=IF($J$7="GBP",K1293,IF($J$7="EUR",L1293,M1293))</t>
  </si>
  <si>
    <t>=(K1293-J1293)/K1293</t>
  </si>
  <si>
    <t>=IFERROR(IF('Price List'!$E$3="QUOTE",K1294-(K1294*Q1294),K1294-(K1294*L1294)-(K1294*Q1294)),"")</t>
  </si>
  <si>
    <t>=IF($K$7="GBP",NL("First","Sales Price","Unit Price","Item No.","@@"&amp;$G1294,"Ending Date","@@","Sales Type","All Customers","Currency Code","@@"),IF($K$7="EUR",NL("First","Sales Price","Unit Price","Item No.","@@"&amp;$G1294,"Ending Date","@@","Sales Type","All Customers","Currency Code","@@")*'New Quote Discounts'!$K$3,NL("First","Sales Price","Unit Price","Item No.","@@"&amp;$G1294,"Ending Date","@@","Sales Type","All Customers","Currency Code","@@")*'New Quote Discounts'!$K$4))</t>
  </si>
  <si>
    <t>=IFERROR(IF(NL("First","Sales Line Discount","Line Discount %","Code","@@"&amp;$G1294,"Sales Type","Customer","Sales Code",$C$3)="",M1294,NL("First","Sales Line Discount","Line Discount %","Code","@@"&amp;$G1294,"Sales Type","Customer","Sales Code",$C$3)/100),0)</t>
  </si>
  <si>
    <t>=IFERROR(NL("First","Sales Line Discount","Line Discount %","Code","@@"&amp;$B1294,"Sales Type","Customer","Sales Code",$C$3,"Type","Item Discount Group")/100,$N1294)</t>
  </si>
  <si>
    <t>=IFERROR(K1294/F1294,"")</t>
  </si>
  <si>
    <t>=IF($P$7="EUR",(K1294*1.8)/F1294,(K1294*1.8)/F1294)</t>
  </si>
  <si>
    <t>=IF(VLOOKUP(B1294,Product_Group_Discounts,3,FALSE)="",'New Quote Discounts'!$D$7,VLOOKUP(B1294,Product_Group_Discounts,3,FALSE))</t>
  </si>
  <si>
    <t>5012568382202</t>
  </si>
  <si>
    <t>=IF($J$7="GBP",K1294,IF($J$7="EUR",L1294,M1294))</t>
  </si>
  <si>
    <t>=(K1294-J1294)/K1294</t>
  </si>
  <si>
    <t>=IFERROR(IF('Price List'!$E$3="QUOTE",K1295-(K1295*Q1295),K1295-(K1295*L1295)-(K1295*Q1295)),"")</t>
  </si>
  <si>
    <t>=IF($K$7="GBP",NL("First","Sales Price","Unit Price","Item No.","@@"&amp;$G1295,"Ending Date","@@","Sales Type","All Customers","Currency Code","@@"),IF($K$7="EUR",NL("First","Sales Price","Unit Price","Item No.","@@"&amp;$G1295,"Ending Date","@@","Sales Type","All Customers","Currency Code","@@")*'New Quote Discounts'!$K$3,NL("First","Sales Price","Unit Price","Item No.","@@"&amp;$G1295,"Ending Date","@@","Sales Type","All Customers","Currency Code","@@")*'New Quote Discounts'!$K$4))</t>
  </si>
  <si>
    <t>=IFERROR(IF(NL("First","Sales Line Discount","Line Discount %","Code","@@"&amp;$G1295,"Sales Type","Customer","Sales Code",$C$3)="",M1295,NL("First","Sales Line Discount","Line Discount %","Code","@@"&amp;$G1295,"Sales Type","Customer","Sales Code",$C$3)/100),0)</t>
  </si>
  <si>
    <t>=IFERROR(NL("First","Sales Line Discount","Line Discount %","Code","@@"&amp;$B1295,"Sales Type","Customer","Sales Code",$C$3,"Type","Item Discount Group")/100,$N1295)</t>
  </si>
  <si>
    <t>=IFERROR(K1295/F1295,"")</t>
  </si>
  <si>
    <t>=IF($P$7="EUR",(K1295*1.8)/F1295,(K1295*1.8)/F1295)</t>
  </si>
  <si>
    <t>=IF(VLOOKUP(B1295,Product_Group_Discounts,3,FALSE)="",'New Quote Discounts'!$D$7,VLOOKUP(B1295,Product_Group_Discounts,3,FALSE))</t>
  </si>
  <si>
    <t>5012568382219</t>
  </si>
  <si>
    <t>=IF($J$7="GBP",K1295,IF($J$7="EUR",L1295,M1295))</t>
  </si>
  <si>
    <t>=(K1295-J1295)/K1295</t>
  </si>
  <si>
    <t>16.640000000014</t>
  </si>
  <si>
    <t>=IFERROR(IF('Price List'!$E$3="QUOTE",K1296-(K1296*Q1296),K1296-(K1296*L1296)-(K1296*Q1296)),"")</t>
  </si>
  <si>
    <t>=IF($K$7="GBP",NL("First","Sales Price","Unit Price","Item No.","@@"&amp;$G1296,"Ending Date","@@","Sales Type","All Customers","Currency Code","@@"),IF($K$7="EUR",NL("First","Sales Price","Unit Price","Item No.","@@"&amp;$G1296,"Ending Date","@@","Sales Type","All Customers","Currency Code","@@")*'New Quote Discounts'!$K$3,NL("First","Sales Price","Unit Price","Item No.","@@"&amp;$G1296,"Ending Date","@@","Sales Type","All Customers","Currency Code","@@")*'New Quote Discounts'!$K$4))</t>
  </si>
  <si>
    <t>=IFERROR(IF(NL("First","Sales Line Discount","Line Discount %","Code","@@"&amp;$G1296,"Sales Type","Customer","Sales Code",$C$3)="",M1296,NL("First","Sales Line Discount","Line Discount %","Code","@@"&amp;$G1296,"Sales Type","Customer","Sales Code",$C$3)/100),0)</t>
  </si>
  <si>
    <t>=IFERROR(NL("First","Sales Line Discount","Line Discount %","Code","@@"&amp;$B1296,"Sales Type","Customer","Sales Code",$C$3,"Type","Item Discount Group")/100,$N1296)</t>
  </si>
  <si>
    <t>=IFERROR(K1296/F1296,"")</t>
  </si>
  <si>
    <t>=IF($P$7="EUR",(K1296*1.8)/F1296,(K1296*1.8)/F1296)</t>
  </si>
  <si>
    <t>=IF(VLOOKUP(B1296,Product_Group_Discounts,3,FALSE)="",'New Quote Discounts'!$D$7,VLOOKUP(B1296,Product_Group_Discounts,3,FALSE))</t>
  </si>
  <si>
    <t>5012568382226</t>
  </si>
  <si>
    <t>=IF($J$7="GBP",K1296,IF($J$7="EUR",L1296,M1296))</t>
  </si>
  <si>
    <t>=(K1296-J1296)/K1296</t>
  </si>
  <si>
    <t>33.2800000000279</t>
  </si>
  <si>
    <t>=IFERROR(IF('Price List'!$E$3="QUOTE",K1297-(K1297*Q1297),K1297-(K1297*L1297)-(K1297*Q1297)),"")</t>
  </si>
  <si>
    <t>=IF($K$7="GBP",NL("First","Sales Price","Unit Price","Item No.","@@"&amp;$G1297,"Ending Date","@@","Sales Type","All Customers","Currency Code","@@"),IF($K$7="EUR",NL("First","Sales Price","Unit Price","Item No.","@@"&amp;$G1297,"Ending Date","@@","Sales Type","All Customers","Currency Code","@@")*'New Quote Discounts'!$K$3,NL("First","Sales Price","Unit Price","Item No.","@@"&amp;$G1297,"Ending Date","@@","Sales Type","All Customers","Currency Code","@@")*'New Quote Discounts'!$K$4))</t>
  </si>
  <si>
    <t>=IFERROR(IF(NL("First","Sales Line Discount","Line Discount %","Code","@@"&amp;$G1297,"Sales Type","Customer","Sales Code",$C$3)="",M1297,NL("First","Sales Line Discount","Line Discount %","Code","@@"&amp;$G1297,"Sales Type","Customer","Sales Code",$C$3)/100),0)</t>
  </si>
  <si>
    <t>=IFERROR(NL("First","Sales Line Discount","Line Discount %","Code","@@"&amp;$B1297,"Sales Type","Customer","Sales Code",$C$3,"Type","Item Discount Group")/100,$N1297)</t>
  </si>
  <si>
    <t>=IFERROR(K1297/F1297,"")</t>
  </si>
  <si>
    <t>=IF($P$7="EUR",(K1297*1.8)/F1297,(K1297*1.8)/F1297)</t>
  </si>
  <si>
    <t>=IF(VLOOKUP(B1297,Product_Group_Discounts,3,FALSE)="",'New Quote Discounts'!$D$7,VLOOKUP(B1297,Product_Group_Discounts,3,FALSE))</t>
  </si>
  <si>
    <t>5012568382233</t>
  </si>
  <si>
    <t>=IF($J$7="GBP",K1297,IF($J$7="EUR",L1297,M1297))</t>
  </si>
  <si>
    <t>=(K1297-J1297)/K1297</t>
  </si>
  <si>
    <t>=IFERROR(IF('Price List'!$E$3="QUOTE",K1298-(K1298*Q1298),K1298-(K1298*L1298)-(K1298*Q1298)),"")</t>
  </si>
  <si>
    <t>=IF($K$7="GBP",NL("First","Sales Price","Unit Price","Item No.","@@"&amp;$G1298,"Ending Date","@@","Sales Type","All Customers","Currency Code","@@"),IF($K$7="EUR",NL("First","Sales Price","Unit Price","Item No.","@@"&amp;$G1298,"Ending Date","@@","Sales Type","All Customers","Currency Code","@@")*'New Quote Discounts'!$K$3,NL("First","Sales Price","Unit Price","Item No.","@@"&amp;$G1298,"Ending Date","@@","Sales Type","All Customers","Currency Code","@@")*'New Quote Discounts'!$K$4))</t>
  </si>
  <si>
    <t>=IFERROR(IF(NL("First","Sales Line Discount","Line Discount %","Code","@@"&amp;$G1298,"Sales Type","Customer","Sales Code",$C$3)="",M1298,NL("First","Sales Line Discount","Line Discount %","Code","@@"&amp;$G1298,"Sales Type","Customer","Sales Code",$C$3)/100),0)</t>
  </si>
  <si>
    <t>=IFERROR(NL("First","Sales Line Discount","Line Discount %","Code","@@"&amp;$B1298,"Sales Type","Customer","Sales Code",$C$3,"Type","Item Discount Group")/100,$N1298)</t>
  </si>
  <si>
    <t>=IFERROR(K1298/F1298,"")</t>
  </si>
  <si>
    <t>=IF($P$7="EUR",(K1298*1.8)/F1298,(K1298*1.8)/F1298)</t>
  </si>
  <si>
    <t>=IF(VLOOKUP(B1298,Product_Group_Discounts,3,FALSE)="",'New Quote Discounts'!$D$7,VLOOKUP(B1298,Product_Group_Discounts,3,FALSE))</t>
  </si>
  <si>
    <t>5012568382240</t>
  </si>
  <si>
    <t>=IF($J$7="GBP",K1298,IF($J$7="EUR",L1298,M1298))</t>
  </si>
  <si>
    <t>=(K1298-J1298)/K1298</t>
  </si>
  <si>
    <t>=IFERROR(IF('Price List'!$E$3="QUOTE",K1299-(K1299*Q1299),K1299-(K1299*L1299)-(K1299*Q1299)),"")</t>
  </si>
  <si>
    <t>=IF($K$7="GBP",NL("First","Sales Price","Unit Price","Item No.","@@"&amp;$G1299,"Ending Date","@@","Sales Type","All Customers","Currency Code","@@"),IF($K$7="EUR",NL("First","Sales Price","Unit Price","Item No.","@@"&amp;$G1299,"Ending Date","@@","Sales Type","All Customers","Currency Code","@@")*'New Quote Discounts'!$K$3,NL("First","Sales Price","Unit Price","Item No.","@@"&amp;$G1299,"Ending Date","@@","Sales Type","All Customers","Currency Code","@@")*'New Quote Discounts'!$K$4))</t>
  </si>
  <si>
    <t>=IFERROR(IF(NL("First","Sales Line Discount","Line Discount %","Code","@@"&amp;$G1299,"Sales Type","Customer","Sales Code",$C$3)="",M1299,NL("First","Sales Line Discount","Line Discount %","Code","@@"&amp;$G1299,"Sales Type","Customer","Sales Code",$C$3)/100),0)</t>
  </si>
  <si>
    <t>=IFERROR(NL("First","Sales Line Discount","Line Discount %","Code","@@"&amp;$B1299,"Sales Type","Customer","Sales Code",$C$3,"Type","Item Discount Group")/100,$N1299)</t>
  </si>
  <si>
    <t>=IFERROR(K1299/F1299,"")</t>
  </si>
  <si>
    <t>=IF($P$7="EUR",(K1299*1.8)/F1299,(K1299*1.8)/F1299)</t>
  </si>
  <si>
    <t>=IF(VLOOKUP(B1299,Product_Group_Discounts,3,FALSE)="",'New Quote Discounts'!$D$7,VLOOKUP(B1299,Product_Group_Discounts,3,FALSE))</t>
  </si>
  <si>
    <t>5012568382257</t>
  </si>
  <si>
    <t>=IF($J$7="GBP",K1299,IF($J$7="EUR",L1299,M1299))</t>
  </si>
  <si>
    <t>=(K1299-J1299)/K1299</t>
  </si>
  <si>
    <t>=IFERROR(IF('Price List'!$E$3="QUOTE",K1300-(K1300*Q1300),K1300-(K1300*L1300)-(K1300*Q1300)),"")</t>
  </si>
  <si>
    <t>=IF($K$7="GBP",NL("First","Sales Price","Unit Price","Item No.","@@"&amp;$G1300,"Ending Date","@@","Sales Type","All Customers","Currency Code","@@"),IF($K$7="EUR",NL("First","Sales Price","Unit Price","Item No.","@@"&amp;$G1300,"Ending Date","@@","Sales Type","All Customers","Currency Code","@@")*'New Quote Discounts'!$K$3,NL("First","Sales Price","Unit Price","Item No.","@@"&amp;$G1300,"Ending Date","@@","Sales Type","All Customers","Currency Code","@@")*'New Quote Discounts'!$K$4))</t>
  </si>
  <si>
    <t>=IFERROR(IF(NL("First","Sales Line Discount","Line Discount %","Code","@@"&amp;$G1300,"Sales Type","Customer","Sales Code",$C$3)="",M1300,NL("First","Sales Line Discount","Line Discount %","Code","@@"&amp;$G1300,"Sales Type","Customer","Sales Code",$C$3)/100),0)</t>
  </si>
  <si>
    <t>=IFERROR(NL("First","Sales Line Discount","Line Discount %","Code","@@"&amp;$B1300,"Sales Type","Customer","Sales Code",$C$3,"Type","Item Discount Group")/100,$N1300)</t>
  </si>
  <si>
    <t>=IFERROR(K1300/F1300,"")</t>
  </si>
  <si>
    <t>=IF($P$7="EUR",(K1300*1.8)/F1300,(K1300*1.8)/F1300)</t>
  </si>
  <si>
    <t>=IF(VLOOKUP(B1300,Product_Group_Discounts,3,FALSE)="",'New Quote Discounts'!$D$7,VLOOKUP(B1300,Product_Group_Discounts,3,FALSE))</t>
  </si>
  <si>
    <t>5012568284933</t>
  </si>
  <si>
    <t>=IF($J$7="GBP",K1300,IF($J$7="EUR",L1300,M1300))</t>
  </si>
  <si>
    <t>=(K1300-J1300)/K1300</t>
  </si>
  <si>
    <t>=IFERROR(IF('Price List'!$E$3="QUOTE",K1301-(K1301*Q1301),K1301-(K1301*L1301)-(K1301*Q1301)),"")</t>
  </si>
  <si>
    <t>=IF($K$7="GBP",NL("First","Sales Price","Unit Price","Item No.","@@"&amp;$G1301,"Ending Date","@@","Sales Type","All Customers","Currency Code","@@"),IF($K$7="EUR",NL("First","Sales Price","Unit Price","Item No.","@@"&amp;$G1301,"Ending Date","@@","Sales Type","All Customers","Currency Code","@@")*'New Quote Discounts'!$K$3,NL("First","Sales Price","Unit Price","Item No.","@@"&amp;$G1301,"Ending Date","@@","Sales Type","All Customers","Currency Code","@@")*'New Quote Discounts'!$K$4))</t>
  </si>
  <si>
    <t>=IFERROR(IF(NL("First","Sales Line Discount","Line Discount %","Code","@@"&amp;$G1301,"Sales Type","Customer","Sales Code",$C$3)="",M1301,NL("First","Sales Line Discount","Line Discount %","Code","@@"&amp;$G1301,"Sales Type","Customer","Sales Code",$C$3)/100),0)</t>
  </si>
  <si>
    <t>=IFERROR(NL("First","Sales Line Discount","Line Discount %","Code","@@"&amp;$B1301,"Sales Type","Customer","Sales Code",$C$3,"Type","Item Discount Group")/100,$N1301)</t>
  </si>
  <si>
    <t>=IFERROR(K1301/F1301,"")</t>
  </si>
  <si>
    <t>=IF($P$7="EUR",(K1301*1.8)/F1301,(K1301*1.8)/F1301)</t>
  </si>
  <si>
    <t>=IF(VLOOKUP(B1301,Product_Group_Discounts,3,FALSE)="",'New Quote Discounts'!$D$7,VLOOKUP(B1301,Product_Group_Discounts,3,FALSE))</t>
  </si>
  <si>
    <t>5012568285800</t>
  </si>
  <si>
    <t>=IF($J$7="GBP",K1301,IF($J$7="EUR",L1301,M1301))</t>
  </si>
  <si>
    <t>=(K1301-J1301)/K1301</t>
  </si>
  <si>
    <t>=IFERROR(IF('Price List'!$E$3="QUOTE",K1302-(K1302*Q1302),K1302-(K1302*L1302)-(K1302*Q1302)),"")</t>
  </si>
  <si>
    <t>=IF($K$7="GBP",NL("First","Sales Price","Unit Price","Item No.","@@"&amp;$G1302,"Ending Date","@@","Sales Type","All Customers","Currency Code","@@"),IF($K$7="EUR",NL("First","Sales Price","Unit Price","Item No.","@@"&amp;$G1302,"Ending Date","@@","Sales Type","All Customers","Currency Code","@@")*'New Quote Discounts'!$K$3,NL("First","Sales Price","Unit Price","Item No.","@@"&amp;$G1302,"Ending Date","@@","Sales Type","All Customers","Currency Code","@@")*'New Quote Discounts'!$K$4))</t>
  </si>
  <si>
    <t>=IFERROR(IF(NL("First","Sales Line Discount","Line Discount %","Code","@@"&amp;$G1302,"Sales Type","Customer","Sales Code",$C$3)="",M1302,NL("First","Sales Line Discount","Line Discount %","Code","@@"&amp;$G1302,"Sales Type","Customer","Sales Code",$C$3)/100),0)</t>
  </si>
  <si>
    <t>=IFERROR(NL("First","Sales Line Discount","Line Discount %","Code","@@"&amp;$B1302,"Sales Type","Customer","Sales Code",$C$3,"Type","Item Discount Group")/100,$N1302)</t>
  </si>
  <si>
    <t>=IFERROR(K1302/F1302,"")</t>
  </si>
  <si>
    <t>=IF($P$7="EUR",(K1302*1.8)/F1302,(K1302*1.8)/F1302)</t>
  </si>
  <si>
    <t>=IF(VLOOKUP(B1302,Product_Group_Discounts,3,FALSE)="",'New Quote Discounts'!$D$7,VLOOKUP(B1302,Product_Group_Discounts,3,FALSE))</t>
  </si>
  <si>
    <t>5012568285770</t>
  </si>
  <si>
    <t>=IF($J$7="GBP",K1302,IF($J$7="EUR",L1302,M1302))</t>
  </si>
  <si>
    <t>=(K1302-J1302)/K1302</t>
  </si>
  <si>
    <t>=IFERROR(IF('Price List'!$E$3="QUOTE",K1303-(K1303*Q1303),K1303-(K1303*L1303)-(K1303*Q1303)),"")</t>
  </si>
  <si>
    <t>=IF($K$7="GBP",NL("First","Sales Price","Unit Price","Item No.","@@"&amp;$G1303,"Ending Date","@@","Sales Type","All Customers","Currency Code","@@"),IF($K$7="EUR",NL("First","Sales Price","Unit Price","Item No.","@@"&amp;$G1303,"Ending Date","@@","Sales Type","All Customers","Currency Code","@@")*'New Quote Discounts'!$K$3,NL("First","Sales Price","Unit Price","Item No.","@@"&amp;$G1303,"Ending Date","@@","Sales Type","All Customers","Currency Code","@@")*'New Quote Discounts'!$K$4))</t>
  </si>
  <si>
    <t>=IFERROR(IF(NL("First","Sales Line Discount","Line Discount %","Code","@@"&amp;$G1303,"Sales Type","Customer","Sales Code",$C$3)="",M1303,NL("First","Sales Line Discount","Line Discount %","Code","@@"&amp;$G1303,"Sales Type","Customer","Sales Code",$C$3)/100),0)</t>
  </si>
  <si>
    <t>=IFERROR(NL("First","Sales Line Discount","Line Discount %","Code","@@"&amp;$B1303,"Sales Type","Customer","Sales Code",$C$3,"Type","Item Discount Group")/100,$N1303)</t>
  </si>
  <si>
    <t>=IFERROR(K1303/F1303,"")</t>
  </si>
  <si>
    <t>=IF($P$7="EUR",(K1303*1.8)/F1303,(K1303*1.8)/F1303)</t>
  </si>
  <si>
    <t>=IF(VLOOKUP(B1303,Product_Group_Discounts,3,FALSE)="",'New Quote Discounts'!$D$7,VLOOKUP(B1303,Product_Group_Discounts,3,FALSE))</t>
  </si>
  <si>
    <t>5012568284964</t>
  </si>
  <si>
    <t>=IF($J$7="GBP",K1303,IF($J$7="EUR",L1303,M1303))</t>
  </si>
  <si>
    <t>=(K1303-J1303)/K1303</t>
  </si>
  <si>
    <t>=IFERROR(IF('Price List'!$E$3="QUOTE",K1304-(K1304*Q1304),K1304-(K1304*L1304)-(K1304*Q1304)),"")</t>
  </si>
  <si>
    <t>=IF($K$7="GBP",NL("First","Sales Price","Unit Price","Item No.","@@"&amp;$G1304,"Ending Date","@@","Sales Type","All Customers","Currency Code","@@"),IF($K$7="EUR",NL("First","Sales Price","Unit Price","Item No.","@@"&amp;$G1304,"Ending Date","@@","Sales Type","All Customers","Currency Code","@@")*'New Quote Discounts'!$K$3,NL("First","Sales Price","Unit Price","Item No.","@@"&amp;$G1304,"Ending Date","@@","Sales Type","All Customers","Currency Code","@@")*'New Quote Discounts'!$K$4))</t>
  </si>
  <si>
    <t>=IFERROR(IF(NL("First","Sales Line Discount","Line Discount %","Code","@@"&amp;$G1304,"Sales Type","Customer","Sales Code",$C$3)="",M1304,NL("First","Sales Line Discount","Line Discount %","Code","@@"&amp;$G1304,"Sales Type","Customer","Sales Code",$C$3)/100),0)</t>
  </si>
  <si>
    <t>=IFERROR(NL("First","Sales Line Discount","Line Discount %","Code","@@"&amp;$B1304,"Sales Type","Customer","Sales Code",$C$3,"Type","Item Discount Group")/100,$N1304)</t>
  </si>
  <si>
    <t>=IFERROR(K1304/F1304,"")</t>
  </si>
  <si>
    <t>=IF($P$7="EUR",(K1304*1.8)/F1304,(K1304*1.8)/F1304)</t>
  </si>
  <si>
    <t>=IF(VLOOKUP(B1304,Product_Group_Discounts,3,FALSE)="",'New Quote Discounts'!$D$7,VLOOKUP(B1304,Product_Group_Discounts,3,FALSE))</t>
  </si>
  <si>
    <t>5012568285848</t>
  </si>
  <si>
    <t>=IF($J$7="GBP",K1304,IF($J$7="EUR",L1304,M1304))</t>
  </si>
  <si>
    <t>=(K1304-J1304)/K1304</t>
  </si>
  <si>
    <t>=IFERROR(IF('Price List'!$E$3="QUOTE",K1305-(K1305*Q1305),K1305-(K1305*L1305)-(K1305*Q1305)),"")</t>
  </si>
  <si>
    <t>=IF($K$7="GBP",NL("First","Sales Price","Unit Price","Item No.","@@"&amp;$G1305,"Ending Date","@@","Sales Type","All Customers","Currency Code","@@"),IF($K$7="EUR",NL("First","Sales Price","Unit Price","Item No.","@@"&amp;$G1305,"Ending Date","@@","Sales Type","All Customers","Currency Code","@@")*'New Quote Discounts'!$K$3,NL("First","Sales Price","Unit Price","Item No.","@@"&amp;$G1305,"Ending Date","@@","Sales Type","All Customers","Currency Code","@@")*'New Quote Discounts'!$K$4))</t>
  </si>
  <si>
    <t>=IFERROR(IF(NL("First","Sales Line Discount","Line Discount %","Code","@@"&amp;$G1305,"Sales Type","Customer","Sales Code",$C$3)="",M1305,NL("First","Sales Line Discount","Line Discount %","Code","@@"&amp;$G1305,"Sales Type","Customer","Sales Code",$C$3)/100),0)</t>
  </si>
  <si>
    <t>=IFERROR(NL("First","Sales Line Discount","Line Discount %","Code","@@"&amp;$B1305,"Sales Type","Customer","Sales Code",$C$3,"Type","Item Discount Group")/100,$N1305)</t>
  </si>
  <si>
    <t>=IFERROR(K1305/F1305,"")</t>
  </si>
  <si>
    <t>=IF($P$7="EUR",(K1305*1.8)/F1305,(K1305*1.8)/F1305)</t>
  </si>
  <si>
    <t>=IF(VLOOKUP(B1305,Product_Group_Discounts,3,FALSE)="",'New Quote Discounts'!$D$7,VLOOKUP(B1305,Product_Group_Discounts,3,FALSE))</t>
  </si>
  <si>
    <t>5012568285879</t>
  </si>
  <si>
    <t>=IF($J$7="GBP",K1305,IF($J$7="EUR",L1305,M1305))</t>
  </si>
  <si>
    <t>=(K1305-J1305)/K1305</t>
  </si>
  <si>
    <t>=IFERROR(IF('Price List'!$E$3="QUOTE",K1306-(K1306*Q1306),K1306-(K1306*L1306)-(K1306*Q1306)),"")</t>
  </si>
  <si>
    <t>=IF($K$7="GBP",NL("First","Sales Price","Unit Price","Item No.","@@"&amp;$G1306,"Ending Date","@@","Sales Type","All Customers","Currency Code","@@"),IF($K$7="EUR",NL("First","Sales Price","Unit Price","Item No.","@@"&amp;$G1306,"Ending Date","@@","Sales Type","All Customers","Currency Code","@@")*'New Quote Discounts'!$K$3,NL("First","Sales Price","Unit Price","Item No.","@@"&amp;$G1306,"Ending Date","@@","Sales Type","All Customers","Currency Code","@@")*'New Quote Discounts'!$K$4))</t>
  </si>
  <si>
    <t>=IFERROR(IF(NL("First","Sales Line Discount","Line Discount %","Code","@@"&amp;$G1306,"Sales Type","Customer","Sales Code",$C$3)="",M1306,NL("First","Sales Line Discount","Line Discount %","Code","@@"&amp;$G1306,"Sales Type","Customer","Sales Code",$C$3)/100),0)</t>
  </si>
  <si>
    <t>=IFERROR(NL("First","Sales Line Discount","Line Discount %","Code","@@"&amp;$B1306,"Sales Type","Customer","Sales Code",$C$3,"Type","Item Discount Group")/100,$N1306)</t>
  </si>
  <si>
    <t>=IFERROR(K1306/F1306,"")</t>
  </si>
  <si>
    <t>=IF($P$7="EUR",(K1306*1.8)/F1306,(K1306*1.8)/F1306)</t>
  </si>
  <si>
    <t>=IF(VLOOKUP(B1306,Product_Group_Discounts,3,FALSE)="",'New Quote Discounts'!$D$7,VLOOKUP(B1306,Product_Group_Discounts,3,FALSE))</t>
  </si>
  <si>
    <t>5012568285831</t>
  </si>
  <si>
    <t>=IF($J$7="GBP",K1306,IF($J$7="EUR",L1306,M1306))</t>
  </si>
  <si>
    <t>=(K1306-J1306)/K1306</t>
  </si>
  <si>
    <t>=IFERROR(IF('Price List'!$E$3="QUOTE",K1307-(K1307*Q1307),K1307-(K1307*L1307)-(K1307*Q1307)),"")</t>
  </si>
  <si>
    <t>=IF($K$7="GBP",NL("First","Sales Price","Unit Price","Item No.","@@"&amp;$G1307,"Ending Date","@@","Sales Type","All Customers","Currency Code","@@"),IF($K$7="EUR",NL("First","Sales Price","Unit Price","Item No.","@@"&amp;$G1307,"Ending Date","@@","Sales Type","All Customers","Currency Code","@@")*'New Quote Discounts'!$K$3,NL("First","Sales Price","Unit Price","Item No.","@@"&amp;$G1307,"Ending Date","@@","Sales Type","All Customers","Currency Code","@@")*'New Quote Discounts'!$K$4))</t>
  </si>
  <si>
    <t>=IFERROR(IF(NL("First","Sales Line Discount","Line Discount %","Code","@@"&amp;$G1307,"Sales Type","Customer","Sales Code",$C$3)="",M1307,NL("First","Sales Line Discount","Line Discount %","Code","@@"&amp;$G1307,"Sales Type","Customer","Sales Code",$C$3)/100),0)</t>
  </si>
  <si>
    <t>=IFERROR(NL("First","Sales Line Discount","Line Discount %","Code","@@"&amp;$B1307,"Sales Type","Customer","Sales Code",$C$3,"Type","Item Discount Group")/100,$N1307)</t>
  </si>
  <si>
    <t>=IFERROR(K1307/F1307,"")</t>
  </si>
  <si>
    <t>=IF($P$7="EUR",(K1307*1.8)/F1307,(K1307*1.8)/F1307)</t>
  </si>
  <si>
    <t>=IF(VLOOKUP(B1307,Product_Group_Discounts,3,FALSE)="",'New Quote Discounts'!$D$7,VLOOKUP(B1307,Product_Group_Discounts,3,FALSE))</t>
  </si>
  <si>
    <t>5012568284971</t>
  </si>
  <si>
    <t>=IF($J$7="GBP",K1307,IF($J$7="EUR",L1307,M1307))</t>
  </si>
  <si>
    <t>=(K1307-J1307)/K1307</t>
  </si>
  <si>
    <t>=IFERROR(IF('Price List'!$E$3="QUOTE",K1308-(K1308*Q1308),K1308-(K1308*L1308)-(K1308*Q1308)),"")</t>
  </si>
  <si>
    <t>=IF($K$7="GBP",NL("First","Sales Price","Unit Price","Item No.","@@"&amp;$G1308,"Ending Date","@@","Sales Type","All Customers","Currency Code","@@"),IF($K$7="EUR",NL("First","Sales Price","Unit Price","Item No.","@@"&amp;$G1308,"Ending Date","@@","Sales Type","All Customers","Currency Code","@@")*'New Quote Discounts'!$K$3,NL("First","Sales Price","Unit Price","Item No.","@@"&amp;$G1308,"Ending Date","@@","Sales Type","All Customers","Currency Code","@@")*'New Quote Discounts'!$K$4))</t>
  </si>
  <si>
    <t>=IFERROR(IF(NL("First","Sales Line Discount","Line Discount %","Code","@@"&amp;$G1308,"Sales Type","Customer","Sales Code",$C$3)="",M1308,NL("First","Sales Line Discount","Line Discount %","Code","@@"&amp;$G1308,"Sales Type","Customer","Sales Code",$C$3)/100),0)</t>
  </si>
  <si>
    <t>=IFERROR(NL("First","Sales Line Discount","Line Discount %","Code","@@"&amp;$B1308,"Sales Type","Customer","Sales Code",$C$3,"Type","Item Discount Group")/100,$N1308)</t>
  </si>
  <si>
    <t>=IFERROR(K1308/F1308,"")</t>
  </si>
  <si>
    <t>=IF($P$7="EUR",(K1308*1.8)/F1308,(K1308*1.8)/F1308)</t>
  </si>
  <si>
    <t>=IF(VLOOKUP(B1308,Product_Group_Discounts,3,FALSE)="",'New Quote Discounts'!$D$7,VLOOKUP(B1308,Product_Group_Discounts,3,FALSE))</t>
  </si>
  <si>
    <t>5012568273715</t>
  </si>
  <si>
    <t>=IF($J$7="GBP",K1308,IF($J$7="EUR",L1308,M1308))</t>
  </si>
  <si>
    <t>=(K1308-J1308)/K1308</t>
  </si>
  <si>
    <t>=IFERROR(IF('Price List'!$E$3="QUOTE",K1309-(K1309*Q1309),K1309-(K1309*L1309)-(K1309*Q1309)),"")</t>
  </si>
  <si>
    <t>=IF($K$7="GBP",NL("First","Sales Price","Unit Price","Item No.","@@"&amp;$G1309,"Ending Date","@@","Sales Type","All Customers","Currency Code","@@"),IF($K$7="EUR",NL("First","Sales Price","Unit Price","Item No.","@@"&amp;$G1309,"Ending Date","@@","Sales Type","All Customers","Currency Code","@@")*'New Quote Discounts'!$K$3,NL("First","Sales Price","Unit Price","Item No.","@@"&amp;$G1309,"Ending Date","@@","Sales Type","All Customers","Currency Code","@@")*'New Quote Discounts'!$K$4))</t>
  </si>
  <si>
    <t>=IFERROR(IF(NL("First","Sales Line Discount","Line Discount %","Code","@@"&amp;$G1309,"Sales Type","Customer","Sales Code",$C$3)="",M1309,NL("First","Sales Line Discount","Line Discount %","Code","@@"&amp;$G1309,"Sales Type","Customer","Sales Code",$C$3)/100),0)</t>
  </si>
  <si>
    <t>=IFERROR(NL("First","Sales Line Discount","Line Discount %","Code","@@"&amp;$B1309,"Sales Type","Customer","Sales Code",$C$3,"Type","Item Discount Group")/100,$N1309)</t>
  </si>
  <si>
    <t>=IFERROR(K1309/F1309,"")</t>
  </si>
  <si>
    <t>=IF($P$7="EUR",(K1309*1.8)/F1309,(K1309*1.8)/F1309)</t>
  </si>
  <si>
    <t>=IF(VLOOKUP(B1309,Product_Group_Discounts,3,FALSE)="",'New Quote Discounts'!$D$7,VLOOKUP(B1309,Product_Group_Discounts,3,FALSE))</t>
  </si>
  <si>
    <t>5012568225349</t>
  </si>
  <si>
    <t>=IF($J$7="GBP",K1309,IF($J$7="EUR",L1309,M1309))</t>
  </si>
  <si>
    <t>=(K1309-J1309)/K1309</t>
  </si>
  <si>
    <t>=IFERROR(IF('Price List'!$E$3="QUOTE",K1310-(K1310*Q1310),K1310-(K1310*L1310)-(K1310*Q1310)),"")</t>
  </si>
  <si>
    <t>=IF($K$7="GBP",NL("First","Sales Price","Unit Price","Item No.","@@"&amp;$G1310,"Ending Date","@@","Sales Type","All Customers","Currency Code","@@"),IF($K$7="EUR",NL("First","Sales Price","Unit Price","Item No.","@@"&amp;$G1310,"Ending Date","@@","Sales Type","All Customers","Currency Code","@@")*'New Quote Discounts'!$K$3,NL("First","Sales Price","Unit Price","Item No.","@@"&amp;$G1310,"Ending Date","@@","Sales Type","All Customers","Currency Code","@@")*'New Quote Discounts'!$K$4))</t>
  </si>
  <si>
    <t>=IFERROR(IF(NL("First","Sales Line Discount","Line Discount %","Code","@@"&amp;$G1310,"Sales Type","Customer","Sales Code",$C$3)="",M1310,NL("First","Sales Line Discount","Line Discount %","Code","@@"&amp;$G1310,"Sales Type","Customer","Sales Code",$C$3)/100),0)</t>
  </si>
  <si>
    <t>=IFERROR(NL("First","Sales Line Discount","Line Discount %","Code","@@"&amp;$B1310,"Sales Type","Customer","Sales Code",$C$3,"Type","Item Discount Group")/100,$N1310)</t>
  </si>
  <si>
    <t>=IFERROR(K1310/F1310,"")</t>
  </si>
  <si>
    <t>=IF($P$7="EUR",(K1310*1.8)/F1310,(K1310*1.8)/F1310)</t>
  </si>
  <si>
    <t>=IF(VLOOKUP(B1310,Product_Group_Discounts,3,FALSE)="",'New Quote Discounts'!$D$7,VLOOKUP(B1310,Product_Group_Discounts,3,FALSE))</t>
  </si>
  <si>
    <t>5012568284803</t>
  </si>
  <si>
    <t>=IF($J$7="GBP",K1310,IF($J$7="EUR",L1310,M1310))</t>
  </si>
  <si>
    <t>=(K1310-J1310)/K1310</t>
  </si>
  <si>
    <t>20.9700000000012</t>
  </si>
  <si>
    <t>=IFERROR(IF('Price List'!$E$3="QUOTE",K1311-(K1311*Q1311),K1311-(K1311*L1311)-(K1311*Q1311)),"")</t>
  </si>
  <si>
    <t>=IF($K$7="GBP",NL("First","Sales Price","Unit Price","Item No.","@@"&amp;$G1311,"Ending Date","@@","Sales Type","All Customers","Currency Code","@@"),IF($K$7="EUR",NL("First","Sales Price","Unit Price","Item No.","@@"&amp;$G1311,"Ending Date","@@","Sales Type","All Customers","Currency Code","@@")*'New Quote Discounts'!$K$3,NL("First","Sales Price","Unit Price","Item No.","@@"&amp;$G1311,"Ending Date","@@","Sales Type","All Customers","Currency Code","@@")*'New Quote Discounts'!$K$4))</t>
  </si>
  <si>
    <t>=IFERROR(IF(NL("First","Sales Line Discount","Line Discount %","Code","@@"&amp;$G1311,"Sales Type","Customer","Sales Code",$C$3)="",M1311,NL("First","Sales Line Discount","Line Discount %","Code","@@"&amp;$G1311,"Sales Type","Customer","Sales Code",$C$3)/100),0)</t>
  </si>
  <si>
    <t>=IFERROR(NL("First","Sales Line Discount","Line Discount %","Code","@@"&amp;$B1311,"Sales Type","Customer","Sales Code",$C$3,"Type","Item Discount Group")/100,$N1311)</t>
  </si>
  <si>
    <t>=IFERROR(K1311/F1311,"")</t>
  </si>
  <si>
    <t>=IF($P$7="EUR",(K1311*1.8)/F1311,(K1311*1.8)/F1311)</t>
  </si>
  <si>
    <t>=IF(VLOOKUP(B1311,Product_Group_Discounts,3,FALSE)="",'New Quote Discounts'!$D$7,VLOOKUP(B1311,Product_Group_Discounts,3,FALSE))</t>
  </si>
  <si>
    <t>5012568287477</t>
  </si>
  <si>
    <t>=IF($J$7="GBP",K1311,IF($J$7="EUR",L1311,M1311))</t>
  </si>
  <si>
    <t>=(K1311-J1311)/K1311</t>
  </si>
  <si>
    <t>41.9400000000023</t>
  </si>
  <si>
    <t>=IFERROR(IF('Price List'!$E$3="QUOTE",K1312-(K1312*Q1312),K1312-(K1312*L1312)-(K1312*Q1312)),"")</t>
  </si>
  <si>
    <t>=IF($K$7="GBP",NL("First","Sales Price","Unit Price","Item No.","@@"&amp;$G1312,"Ending Date","@@","Sales Type","All Customers","Currency Code","@@"),IF($K$7="EUR",NL("First","Sales Price","Unit Price","Item No.","@@"&amp;$G1312,"Ending Date","@@","Sales Type","All Customers","Currency Code","@@")*'New Quote Discounts'!$K$3,NL("First","Sales Price","Unit Price","Item No.","@@"&amp;$G1312,"Ending Date","@@","Sales Type","All Customers","Currency Code","@@")*'New Quote Discounts'!$K$4))</t>
  </si>
  <si>
    <t>=IFERROR(IF(NL("First","Sales Line Discount","Line Discount %","Code","@@"&amp;$G1312,"Sales Type","Customer","Sales Code",$C$3)="",M1312,NL("First","Sales Line Discount","Line Discount %","Code","@@"&amp;$G1312,"Sales Type","Customer","Sales Code",$C$3)/100),0)</t>
  </si>
  <si>
    <t>=IFERROR(NL("First","Sales Line Discount","Line Discount %","Code","@@"&amp;$B1312,"Sales Type","Customer","Sales Code",$C$3,"Type","Item Discount Group")/100,$N1312)</t>
  </si>
  <si>
    <t>=IFERROR(K1312/F1312,"")</t>
  </si>
  <si>
    <t>=IF($P$7="EUR",(K1312*1.8)/F1312,(K1312*1.8)/F1312)</t>
  </si>
  <si>
    <t>=IF(VLOOKUP(B1312,Product_Group_Discounts,3,FALSE)="",'New Quote Discounts'!$D$7,VLOOKUP(B1312,Product_Group_Discounts,3,FALSE))</t>
  </si>
  <si>
    <t>5012568274309</t>
  </si>
  <si>
    <t>=IF($J$7="GBP",K1312,IF($J$7="EUR",L1312,M1312))</t>
  </si>
  <si>
    <t>=(K1312-J1312)/K1312</t>
  </si>
  <si>
    <t>0.699999999999818</t>
  </si>
  <si>
    <t>=IFERROR(IF('Price List'!$E$3="QUOTE",K1313-(K1313*Q1313),K1313-(K1313*L1313)-(K1313*Q1313)),"")</t>
  </si>
  <si>
    <t>=IF($K$7="GBP",NL("First","Sales Price","Unit Price","Item No.","@@"&amp;$G1313,"Ending Date","@@","Sales Type","All Customers","Currency Code","@@"),IF($K$7="EUR",NL("First","Sales Price","Unit Price","Item No.","@@"&amp;$G1313,"Ending Date","@@","Sales Type","All Customers","Currency Code","@@")*'New Quote Discounts'!$K$3,NL("First","Sales Price","Unit Price","Item No.","@@"&amp;$G1313,"Ending Date","@@","Sales Type","All Customers","Currency Code","@@")*'New Quote Discounts'!$K$4))</t>
  </si>
  <si>
    <t>=IFERROR(IF(NL("First","Sales Line Discount","Line Discount %","Code","@@"&amp;$G1313,"Sales Type","Customer","Sales Code",$C$3)="",M1313,NL("First","Sales Line Discount","Line Discount %","Code","@@"&amp;$G1313,"Sales Type","Customer","Sales Code",$C$3)/100),0)</t>
  </si>
  <si>
    <t>=IFERROR(NL("First","Sales Line Discount","Line Discount %","Code","@@"&amp;$B1313,"Sales Type","Customer","Sales Code",$C$3,"Type","Item Discount Group")/100,$N1313)</t>
  </si>
  <si>
    <t>=IFERROR(K1313/F1313,"")</t>
  </si>
  <si>
    <t>=IF($P$7="EUR",(K1313*1.8)/F1313,(K1313*1.8)/F1313)</t>
  </si>
  <si>
    <t>=IF(VLOOKUP(B1313,Product_Group_Discounts,3,FALSE)="",'New Quote Discounts'!$D$7,VLOOKUP(B1313,Product_Group_Discounts,3,FALSE))</t>
  </si>
  <si>
    <t>5012568247297</t>
  </si>
  <si>
    <t>=IF($J$7="GBP",K1313,IF($J$7="EUR",L1313,M1313))</t>
  </si>
  <si>
    <t>=(K1313-J1313)/K1313</t>
  </si>
  <si>
    <t>=IFERROR(IF('Price List'!$E$3="QUOTE",K1314-(K1314*Q1314),K1314-(K1314*L1314)-(K1314*Q1314)),"")</t>
  </si>
  <si>
    <t>=IF($K$7="GBP",NL("First","Sales Price","Unit Price","Item No.","@@"&amp;$G1314,"Ending Date","@@","Sales Type","All Customers","Currency Code","@@"),IF($K$7="EUR",NL("First","Sales Price","Unit Price","Item No.","@@"&amp;$G1314,"Ending Date","@@","Sales Type","All Customers","Currency Code","@@")*'New Quote Discounts'!$K$3,NL("First","Sales Price","Unit Price","Item No.","@@"&amp;$G1314,"Ending Date","@@","Sales Type","All Customers","Currency Code","@@")*'New Quote Discounts'!$K$4))</t>
  </si>
  <si>
    <t>=IFERROR(IF(NL("First","Sales Line Discount","Line Discount %","Code","@@"&amp;$G1314,"Sales Type","Customer","Sales Code",$C$3)="",M1314,NL("First","Sales Line Discount","Line Discount %","Code","@@"&amp;$G1314,"Sales Type","Customer","Sales Code",$C$3)/100),0)</t>
  </si>
  <si>
    <t>=IFERROR(NL("First","Sales Line Discount","Line Discount %","Code","@@"&amp;$B1314,"Sales Type","Customer","Sales Code",$C$3,"Type","Item Discount Group")/100,$N1314)</t>
  </si>
  <si>
    <t>=IFERROR(K1314/F1314,"")</t>
  </si>
  <si>
    <t>=IF($P$7="EUR",(K1314*1.8)/F1314,(K1314*1.8)/F1314)</t>
  </si>
  <si>
    <t>=IF(VLOOKUP(B1314,Product_Group_Discounts,3,FALSE)="",'New Quote Discounts'!$D$7,VLOOKUP(B1314,Product_Group_Discounts,3,FALSE))</t>
  </si>
  <si>
    <t>5012568247389</t>
  </si>
  <si>
    <t>=IF($J$7="GBP",K1314,IF($J$7="EUR",L1314,M1314))</t>
  </si>
  <si>
    <t>=(K1314-J1314)/K1314</t>
  </si>
  <si>
    <t>=IFERROR(IF('Price List'!$E$3="QUOTE",K1315-(K1315*Q1315),K1315-(K1315*L1315)-(K1315*Q1315)),"")</t>
  </si>
  <si>
    <t>=IF($K$7="GBP",NL("First","Sales Price","Unit Price","Item No.","@@"&amp;$G1315,"Ending Date","@@","Sales Type","All Customers","Currency Code","@@"),IF($K$7="EUR",NL("First","Sales Price","Unit Price","Item No.","@@"&amp;$G1315,"Ending Date","@@","Sales Type","All Customers","Currency Code","@@")*'New Quote Discounts'!$K$3,NL("First","Sales Price","Unit Price","Item No.","@@"&amp;$G1315,"Ending Date","@@","Sales Type","All Customers","Currency Code","@@")*'New Quote Discounts'!$K$4))</t>
  </si>
  <si>
    <t>=IFERROR(IF(NL("First","Sales Line Discount","Line Discount %","Code","@@"&amp;$G1315,"Sales Type","Customer","Sales Code",$C$3)="",M1315,NL("First","Sales Line Discount","Line Discount %","Code","@@"&amp;$G1315,"Sales Type","Customer","Sales Code",$C$3)/100),0)</t>
  </si>
  <si>
    <t>=IFERROR(NL("First","Sales Line Discount","Line Discount %","Code","@@"&amp;$B1315,"Sales Type","Customer","Sales Code",$C$3,"Type","Item Discount Group")/100,$N1315)</t>
  </si>
  <si>
    <t>=IFERROR(K1315/F1315,"")</t>
  </si>
  <si>
    <t>=IF($P$7="EUR",(K1315*1.8)/F1315,(K1315*1.8)/F1315)</t>
  </si>
  <si>
    <t>=IF(VLOOKUP(B1315,Product_Group_Discounts,3,FALSE)="",'New Quote Discounts'!$D$7,VLOOKUP(B1315,Product_Group_Discounts,3,FALSE))</t>
  </si>
  <si>
    <t>5012568247204</t>
  </si>
  <si>
    <t>=IF($J$7="GBP",K1315,IF($J$7="EUR",L1315,M1315))</t>
  </si>
  <si>
    <t>=(K1315-J1315)/K1315</t>
  </si>
  <si>
    <t>=IFERROR(IF('Price List'!$E$3="QUOTE",K1316-(K1316*Q1316),K1316-(K1316*L1316)-(K1316*Q1316)),"")</t>
  </si>
  <si>
    <t>=IF($K$7="GBP",NL("First","Sales Price","Unit Price","Item No.","@@"&amp;$G1316,"Ending Date","@@","Sales Type","All Customers","Currency Code","@@"),IF($K$7="EUR",NL("First","Sales Price","Unit Price","Item No.","@@"&amp;$G1316,"Ending Date","@@","Sales Type","All Customers","Currency Code","@@")*'New Quote Discounts'!$K$3,NL("First","Sales Price","Unit Price","Item No.","@@"&amp;$G1316,"Ending Date","@@","Sales Type","All Customers","Currency Code","@@")*'New Quote Discounts'!$K$4))</t>
  </si>
  <si>
    <t>=IFERROR(IF(NL("First","Sales Line Discount","Line Discount %","Code","@@"&amp;$G1316,"Sales Type","Customer","Sales Code",$C$3)="",M1316,NL("First","Sales Line Discount","Line Discount %","Code","@@"&amp;$G1316,"Sales Type","Customer","Sales Code",$C$3)/100),0)</t>
  </si>
  <si>
    <t>=IFERROR(NL("First","Sales Line Discount","Line Discount %","Code","@@"&amp;$B1316,"Sales Type","Customer","Sales Code",$C$3,"Type","Item Discount Group")/100,$N1316)</t>
  </si>
  <si>
    <t>=IFERROR(K1316/F1316,"")</t>
  </si>
  <si>
    <t>=IF($P$7="EUR",(K1316*1.8)/F1316,(K1316*1.8)/F1316)</t>
  </si>
  <si>
    <t>=IF(VLOOKUP(B1316,Product_Group_Discounts,3,FALSE)="",'New Quote Discounts'!$D$7,VLOOKUP(B1316,Product_Group_Discounts,3,FALSE))</t>
  </si>
  <si>
    <t>5012568247471</t>
  </si>
  <si>
    <t>=IF($J$7="GBP",K1316,IF($J$7="EUR",L1316,M1316))</t>
  </si>
  <si>
    <t>=(K1316-J1316)/K1316</t>
  </si>
  <si>
    <t>=IFERROR(IF('Price List'!$E$3="QUOTE",K1317-(K1317*Q1317),K1317-(K1317*L1317)-(K1317*Q1317)),"")</t>
  </si>
  <si>
    <t>=IF($K$7="GBP",NL("First","Sales Price","Unit Price","Item No.","@@"&amp;$G1317,"Ending Date","@@","Sales Type","All Customers","Currency Code","@@"),IF($K$7="EUR",NL("First","Sales Price","Unit Price","Item No.","@@"&amp;$G1317,"Ending Date","@@","Sales Type","All Customers","Currency Code","@@")*'New Quote Discounts'!$K$3,NL("First","Sales Price","Unit Price","Item No.","@@"&amp;$G1317,"Ending Date","@@","Sales Type","All Customers","Currency Code","@@")*'New Quote Discounts'!$K$4))</t>
  </si>
  <si>
    <t>=IFERROR(IF(NL("First","Sales Line Discount","Line Discount %","Code","@@"&amp;$G1317,"Sales Type","Customer","Sales Code",$C$3)="",M1317,NL("First","Sales Line Discount","Line Discount %","Code","@@"&amp;$G1317,"Sales Type","Customer","Sales Code",$C$3)/100),0)</t>
  </si>
  <si>
    <t>=IFERROR(NL("First","Sales Line Discount","Line Discount %","Code","@@"&amp;$B1317,"Sales Type","Customer","Sales Code",$C$3,"Type","Item Discount Group")/100,$N1317)</t>
  </si>
  <si>
    <t>=IFERROR(K1317/F1317,"")</t>
  </si>
  <si>
    <t>=IF($P$7="EUR",(K1317*1.8)/F1317,(K1317*1.8)/F1317)</t>
  </si>
  <si>
    <t>=IF(VLOOKUP(B1317,Product_Group_Discounts,3,FALSE)="",'New Quote Discounts'!$D$7,VLOOKUP(B1317,Product_Group_Discounts,3,FALSE))</t>
  </si>
  <si>
    <t>5012568247303</t>
  </si>
  <si>
    <t>=IF($J$7="GBP",K1317,IF($J$7="EUR",L1317,M1317))</t>
  </si>
  <si>
    <t>=(K1317-J1317)/K1317</t>
  </si>
  <si>
    <t>=IFERROR(IF('Price List'!$E$3="QUOTE",K1318-(K1318*Q1318),K1318-(K1318*L1318)-(K1318*Q1318)),"")</t>
  </si>
  <si>
    <t>=IF($K$7="GBP",NL("First","Sales Price","Unit Price","Item No.","@@"&amp;$G1318,"Ending Date","@@","Sales Type","All Customers","Currency Code","@@"),IF($K$7="EUR",NL("First","Sales Price","Unit Price","Item No.","@@"&amp;$G1318,"Ending Date","@@","Sales Type","All Customers","Currency Code","@@")*'New Quote Discounts'!$K$3,NL("First","Sales Price","Unit Price","Item No.","@@"&amp;$G1318,"Ending Date","@@","Sales Type","All Customers","Currency Code","@@")*'New Quote Discounts'!$K$4))</t>
  </si>
  <si>
    <t>=IFERROR(IF(NL("First","Sales Line Discount","Line Discount %","Code","@@"&amp;$G1318,"Sales Type","Customer","Sales Code",$C$3)="",M1318,NL("First","Sales Line Discount","Line Discount %","Code","@@"&amp;$G1318,"Sales Type","Customer","Sales Code",$C$3)/100),0)</t>
  </si>
  <si>
    <t>=IFERROR(NL("First","Sales Line Discount","Line Discount %","Code","@@"&amp;$B1318,"Sales Type","Customer","Sales Code",$C$3,"Type","Item Discount Group")/100,$N1318)</t>
  </si>
  <si>
    <t>=IFERROR(K1318/F1318,"")</t>
  </si>
  <si>
    <t>=IF($P$7="EUR",(K1318*1.8)/F1318,(K1318*1.8)/F1318)</t>
  </si>
  <si>
    <t>=IF(VLOOKUP(B1318,Product_Group_Discounts,3,FALSE)="",'New Quote Discounts'!$D$7,VLOOKUP(B1318,Product_Group_Discounts,3,FALSE))</t>
  </si>
  <si>
    <t>5012568247396</t>
  </si>
  <si>
    <t>=IF($J$7="GBP",K1318,IF($J$7="EUR",L1318,M1318))</t>
  </si>
  <si>
    <t>=(K1318-J1318)/K1318</t>
  </si>
  <si>
    <t>=IFERROR(IF('Price List'!$E$3="QUOTE",K1319-(K1319*Q1319),K1319-(K1319*L1319)-(K1319*Q1319)),"")</t>
  </si>
  <si>
    <t>=IF($K$7="GBP",NL("First","Sales Price","Unit Price","Item No.","@@"&amp;$G1319,"Ending Date","@@","Sales Type","All Customers","Currency Code","@@"),IF($K$7="EUR",NL("First","Sales Price","Unit Price","Item No.","@@"&amp;$G1319,"Ending Date","@@","Sales Type","All Customers","Currency Code","@@")*'New Quote Discounts'!$K$3,NL("First","Sales Price","Unit Price","Item No.","@@"&amp;$G1319,"Ending Date","@@","Sales Type","All Customers","Currency Code","@@")*'New Quote Discounts'!$K$4))</t>
  </si>
  <si>
    <t>=IFERROR(IF(NL("First","Sales Line Discount","Line Discount %","Code","@@"&amp;$G1319,"Sales Type","Customer","Sales Code",$C$3)="",M1319,NL("First","Sales Line Discount","Line Discount %","Code","@@"&amp;$G1319,"Sales Type","Customer","Sales Code",$C$3)/100),0)</t>
  </si>
  <si>
    <t>=IFERROR(NL("First","Sales Line Discount","Line Discount %","Code","@@"&amp;$B1319,"Sales Type","Customer","Sales Code",$C$3,"Type","Item Discount Group")/100,$N1319)</t>
  </si>
  <si>
    <t>=IFERROR(K1319/F1319,"")</t>
  </si>
  <si>
    <t>=IF($P$7="EUR",(K1319*1.8)/F1319,(K1319*1.8)/F1319)</t>
  </si>
  <si>
    <t>=IF(VLOOKUP(B1319,Product_Group_Discounts,3,FALSE)="",'New Quote Discounts'!$D$7,VLOOKUP(B1319,Product_Group_Discounts,3,FALSE))</t>
  </si>
  <si>
    <t>5012568247211</t>
  </si>
  <si>
    <t>=IF($J$7="GBP",K1319,IF($J$7="EUR",L1319,M1319))</t>
  </si>
  <si>
    <t>=(K1319-J1319)/K1319</t>
  </si>
  <si>
    <t>=IFERROR(IF('Price List'!$E$3="QUOTE",K1320-(K1320*Q1320),K1320-(K1320*L1320)-(K1320*Q1320)),"")</t>
  </si>
  <si>
    <t>=IF($K$7="GBP",NL("First","Sales Price","Unit Price","Item No.","@@"&amp;$G1320,"Ending Date","@@","Sales Type","All Customers","Currency Code","@@"),IF($K$7="EUR",NL("First","Sales Price","Unit Price","Item No.","@@"&amp;$G1320,"Ending Date","@@","Sales Type","All Customers","Currency Code","@@")*'New Quote Discounts'!$K$3,NL("First","Sales Price","Unit Price","Item No.","@@"&amp;$G1320,"Ending Date","@@","Sales Type","All Customers","Currency Code","@@")*'New Quote Discounts'!$K$4))</t>
  </si>
  <si>
    <t>=IFERROR(IF(NL("First","Sales Line Discount","Line Discount %","Code","@@"&amp;$G1320,"Sales Type","Customer","Sales Code",$C$3)="",M1320,NL("First","Sales Line Discount","Line Discount %","Code","@@"&amp;$G1320,"Sales Type","Customer","Sales Code",$C$3)/100),0)</t>
  </si>
  <si>
    <t>=IFERROR(NL("First","Sales Line Discount","Line Discount %","Code","@@"&amp;$B1320,"Sales Type","Customer","Sales Code",$C$3,"Type","Item Discount Group")/100,$N1320)</t>
  </si>
  <si>
    <t>=IFERROR(K1320/F1320,"")</t>
  </si>
  <si>
    <t>=IF($P$7="EUR",(K1320*1.8)/F1320,(K1320*1.8)/F1320)</t>
  </si>
  <si>
    <t>=IF(VLOOKUP(B1320,Product_Group_Discounts,3,FALSE)="",'New Quote Discounts'!$D$7,VLOOKUP(B1320,Product_Group_Discounts,3,FALSE))</t>
  </si>
  <si>
    <t>5012568247488</t>
  </si>
  <si>
    <t>=IF($J$7="GBP",K1320,IF($J$7="EUR",L1320,M1320))</t>
  </si>
  <si>
    <t>=(K1320-J1320)/K1320</t>
  </si>
  <si>
    <t>=IFERROR(IF('Price List'!$E$3="QUOTE",K1321-(K1321*Q1321),K1321-(K1321*L1321)-(K1321*Q1321)),"")</t>
  </si>
  <si>
    <t>=IF($K$7="GBP",NL("First","Sales Price","Unit Price","Item No.","@@"&amp;$G1321,"Ending Date","@@","Sales Type","All Customers","Currency Code","@@"),IF($K$7="EUR",NL("First","Sales Price","Unit Price","Item No.","@@"&amp;$G1321,"Ending Date","@@","Sales Type","All Customers","Currency Code","@@")*'New Quote Discounts'!$K$3,NL("First","Sales Price","Unit Price","Item No.","@@"&amp;$G1321,"Ending Date","@@","Sales Type","All Customers","Currency Code","@@")*'New Quote Discounts'!$K$4))</t>
  </si>
  <si>
    <t>=IFERROR(IF(NL("First","Sales Line Discount","Line Discount %","Code","@@"&amp;$G1321,"Sales Type","Customer","Sales Code",$C$3)="",M1321,NL("First","Sales Line Discount","Line Discount %","Code","@@"&amp;$G1321,"Sales Type","Customer","Sales Code",$C$3)/100),0)</t>
  </si>
  <si>
    <t>=IFERROR(NL("First","Sales Line Discount","Line Discount %","Code","@@"&amp;$B1321,"Sales Type","Customer","Sales Code",$C$3,"Type","Item Discount Group")/100,$N1321)</t>
  </si>
  <si>
    <t>=IFERROR(K1321/F1321,"")</t>
  </si>
  <si>
    <t>=IF($P$7="EUR",(K1321*1.8)/F1321,(K1321*1.8)/F1321)</t>
  </si>
  <si>
    <t>=IF(VLOOKUP(B1321,Product_Group_Discounts,3,FALSE)="",'New Quote Discounts'!$D$7,VLOOKUP(B1321,Product_Group_Discounts,3,FALSE))</t>
  </si>
  <si>
    <t>5012568247334</t>
  </si>
  <si>
    <t>=IF($J$7="GBP",K1321,IF($J$7="EUR",L1321,M1321))</t>
  </si>
  <si>
    <t>=(K1321-J1321)/K1321</t>
  </si>
  <si>
    <t>=IFERROR(IF('Price List'!$E$3="QUOTE",K1322-(K1322*Q1322),K1322-(K1322*L1322)-(K1322*Q1322)),"")</t>
  </si>
  <si>
    <t>=IF($K$7="GBP",NL("First","Sales Price","Unit Price","Item No.","@@"&amp;$G1322,"Ending Date","@@","Sales Type","All Customers","Currency Code","@@"),IF($K$7="EUR",NL("First","Sales Price","Unit Price","Item No.","@@"&amp;$G1322,"Ending Date","@@","Sales Type","All Customers","Currency Code","@@")*'New Quote Discounts'!$K$3,NL("First","Sales Price","Unit Price","Item No.","@@"&amp;$G1322,"Ending Date","@@","Sales Type","All Customers","Currency Code","@@")*'New Quote Discounts'!$K$4))</t>
  </si>
  <si>
    <t>=IFERROR(IF(NL("First","Sales Line Discount","Line Discount %","Code","@@"&amp;$G1322,"Sales Type","Customer","Sales Code",$C$3)="",M1322,NL("First","Sales Line Discount","Line Discount %","Code","@@"&amp;$G1322,"Sales Type","Customer","Sales Code",$C$3)/100),0)</t>
  </si>
  <si>
    <t>=IFERROR(NL("First","Sales Line Discount","Line Discount %","Code","@@"&amp;$B1322,"Sales Type","Customer","Sales Code",$C$3,"Type","Item Discount Group")/100,$N1322)</t>
  </si>
  <si>
    <t>=IFERROR(K1322/F1322,"")</t>
  </si>
  <si>
    <t>=IF($P$7="EUR",(K1322*1.8)/F1322,(K1322*1.8)/F1322)</t>
  </si>
  <si>
    <t>=IF(VLOOKUP(B1322,Product_Group_Discounts,3,FALSE)="",'New Quote Discounts'!$D$7,VLOOKUP(B1322,Product_Group_Discounts,3,FALSE))</t>
  </si>
  <si>
    <t>5012568247426</t>
  </si>
  <si>
    <t>=IF($J$7="GBP",K1322,IF($J$7="EUR",L1322,M1322))</t>
  </si>
  <si>
    <t>=(K1322-J1322)/K1322</t>
  </si>
  <si>
    <t>=IFERROR(IF('Price List'!$E$3="QUOTE",K1323-(K1323*Q1323),K1323-(K1323*L1323)-(K1323*Q1323)),"")</t>
  </si>
  <si>
    <t>=IF($K$7="GBP",NL("First","Sales Price","Unit Price","Item No.","@@"&amp;$G1323,"Ending Date","@@","Sales Type","All Customers","Currency Code","@@"),IF($K$7="EUR",NL("First","Sales Price","Unit Price","Item No.","@@"&amp;$G1323,"Ending Date","@@","Sales Type","All Customers","Currency Code","@@")*'New Quote Discounts'!$K$3,NL("First","Sales Price","Unit Price","Item No.","@@"&amp;$G1323,"Ending Date","@@","Sales Type","All Customers","Currency Code","@@")*'New Quote Discounts'!$K$4))</t>
  </si>
  <si>
    <t>=IFERROR(IF(NL("First","Sales Line Discount","Line Discount %","Code","@@"&amp;$G1323,"Sales Type","Customer","Sales Code",$C$3)="",M1323,NL("First","Sales Line Discount","Line Discount %","Code","@@"&amp;$G1323,"Sales Type","Customer","Sales Code",$C$3)/100),0)</t>
  </si>
  <si>
    <t>=IFERROR(NL("First","Sales Line Discount","Line Discount %","Code","@@"&amp;$B1323,"Sales Type","Customer","Sales Code",$C$3,"Type","Item Discount Group")/100,$N1323)</t>
  </si>
  <si>
    <t>=IFERROR(K1323/F1323,"")</t>
  </si>
  <si>
    <t>=IF($P$7="EUR",(K1323*1.8)/F1323,(K1323*1.8)/F1323)</t>
  </si>
  <si>
    <t>=IF(VLOOKUP(B1323,Product_Group_Discounts,3,FALSE)="",'New Quote Discounts'!$D$7,VLOOKUP(B1323,Product_Group_Discounts,3,FALSE))</t>
  </si>
  <si>
    <t>5012568247242</t>
  </si>
  <si>
    <t>=IF($J$7="GBP",K1323,IF($J$7="EUR",L1323,M1323))</t>
  </si>
  <si>
    <t>=(K1323-J1323)/K1323</t>
  </si>
  <si>
    <t>=IFERROR(IF('Price List'!$E$3="QUOTE",K1324-(K1324*Q1324),K1324-(K1324*L1324)-(K1324*Q1324)),"")</t>
  </si>
  <si>
    <t>=IF($K$7="GBP",NL("First","Sales Price","Unit Price","Item No.","@@"&amp;$G1324,"Ending Date","@@","Sales Type","All Customers","Currency Code","@@"),IF($K$7="EUR",NL("First","Sales Price","Unit Price","Item No.","@@"&amp;$G1324,"Ending Date","@@","Sales Type","All Customers","Currency Code","@@")*'New Quote Discounts'!$K$3,NL("First","Sales Price","Unit Price","Item No.","@@"&amp;$G1324,"Ending Date","@@","Sales Type","All Customers","Currency Code","@@")*'New Quote Discounts'!$K$4))</t>
  </si>
  <si>
    <t>=IFERROR(IF(NL("First","Sales Line Discount","Line Discount %","Code","@@"&amp;$G1324,"Sales Type","Customer","Sales Code",$C$3)="",M1324,NL("First","Sales Line Discount","Line Discount %","Code","@@"&amp;$G1324,"Sales Type","Customer","Sales Code",$C$3)/100),0)</t>
  </si>
  <si>
    <t>=IFERROR(NL("First","Sales Line Discount","Line Discount %","Code","@@"&amp;$B1324,"Sales Type","Customer","Sales Code",$C$3,"Type","Item Discount Group")/100,$N1324)</t>
  </si>
  <si>
    <t>=IFERROR(K1324/F1324,"")</t>
  </si>
  <si>
    <t>=IF($P$7="EUR",(K1324*1.8)/F1324,(K1324*1.8)/F1324)</t>
  </si>
  <si>
    <t>=IF(VLOOKUP(B1324,Product_Group_Discounts,3,FALSE)="",'New Quote Discounts'!$D$7,VLOOKUP(B1324,Product_Group_Discounts,3,FALSE))</t>
  </si>
  <si>
    <t>5012568247518</t>
  </si>
  <si>
    <t>=IF($J$7="GBP",K1324,IF($J$7="EUR",L1324,M1324))</t>
  </si>
  <si>
    <t>=(K1324-J1324)/K1324</t>
  </si>
  <si>
    <t>=IFERROR(IF('Price List'!$E$3="QUOTE",K1325-(K1325*Q1325),K1325-(K1325*L1325)-(K1325*Q1325)),"")</t>
  </si>
  <si>
    <t>=IF($K$7="GBP",NL("First","Sales Price","Unit Price","Item No.","@@"&amp;$G1325,"Ending Date","@@","Sales Type","All Customers","Currency Code","@@"),IF($K$7="EUR",NL("First","Sales Price","Unit Price","Item No.","@@"&amp;$G1325,"Ending Date","@@","Sales Type","All Customers","Currency Code","@@")*'New Quote Discounts'!$K$3,NL("First","Sales Price","Unit Price","Item No.","@@"&amp;$G1325,"Ending Date","@@","Sales Type","All Customers","Currency Code","@@")*'New Quote Discounts'!$K$4))</t>
  </si>
  <si>
    <t>=IFERROR(IF(NL("First","Sales Line Discount","Line Discount %","Code","@@"&amp;$G1325,"Sales Type","Customer","Sales Code",$C$3)="",M1325,NL("First","Sales Line Discount","Line Discount %","Code","@@"&amp;$G1325,"Sales Type","Customer","Sales Code",$C$3)/100),0)</t>
  </si>
  <si>
    <t>=IFERROR(NL("First","Sales Line Discount","Line Discount %","Code","@@"&amp;$B1325,"Sales Type","Customer","Sales Code",$C$3,"Type","Item Discount Group")/100,$N1325)</t>
  </si>
  <si>
    <t>=IFERROR(K1325/F1325,"")</t>
  </si>
  <si>
    <t>=IF($P$7="EUR",(K1325*1.8)/F1325,(K1325*1.8)/F1325)</t>
  </si>
  <si>
    <t>=IF(VLOOKUP(B1325,Product_Group_Discounts,3,FALSE)="",'New Quote Discounts'!$D$7,VLOOKUP(B1325,Product_Group_Discounts,3,FALSE))</t>
  </si>
  <si>
    <t>5012568247327</t>
  </si>
  <si>
    <t>=IF($J$7="GBP",K1325,IF($J$7="EUR",L1325,M1325))</t>
  </si>
  <si>
    <t>=(K1325-J1325)/K1325</t>
  </si>
  <si>
    <t>=IFERROR(IF('Price List'!$E$3="QUOTE",K1326-(K1326*Q1326),K1326-(K1326*L1326)-(K1326*Q1326)),"")</t>
  </si>
  <si>
    <t>=IF($K$7="GBP",NL("First","Sales Price","Unit Price","Item No.","@@"&amp;$G1326,"Ending Date","@@","Sales Type","All Customers","Currency Code","@@"),IF($K$7="EUR",NL("First","Sales Price","Unit Price","Item No.","@@"&amp;$G1326,"Ending Date","@@","Sales Type","All Customers","Currency Code","@@")*'New Quote Discounts'!$K$3,NL("First","Sales Price","Unit Price","Item No.","@@"&amp;$G1326,"Ending Date","@@","Sales Type","All Customers","Currency Code","@@")*'New Quote Discounts'!$K$4))</t>
  </si>
  <si>
    <t>=IFERROR(IF(NL("First","Sales Line Discount","Line Discount %","Code","@@"&amp;$G1326,"Sales Type","Customer","Sales Code",$C$3)="",M1326,NL("First","Sales Line Discount","Line Discount %","Code","@@"&amp;$G1326,"Sales Type","Customer","Sales Code",$C$3)/100),0)</t>
  </si>
  <si>
    <t>=IFERROR(NL("First","Sales Line Discount","Line Discount %","Code","@@"&amp;$B1326,"Sales Type","Customer","Sales Code",$C$3,"Type","Item Discount Group")/100,$N1326)</t>
  </si>
  <si>
    <t>=IFERROR(K1326/F1326,"")</t>
  </si>
  <si>
    <t>=IF($P$7="EUR",(K1326*1.8)/F1326,(K1326*1.8)/F1326)</t>
  </si>
  <si>
    <t>=IF(VLOOKUP(B1326,Product_Group_Discounts,3,FALSE)="",'New Quote Discounts'!$D$7,VLOOKUP(B1326,Product_Group_Discounts,3,FALSE))</t>
  </si>
  <si>
    <t>5012568247419</t>
  </si>
  <si>
    <t>=IF($J$7="GBP",K1326,IF($J$7="EUR",L1326,M1326))</t>
  </si>
  <si>
    <t>=(K1326-J1326)/K1326</t>
  </si>
  <si>
    <t>=IFERROR(IF('Price List'!$E$3="QUOTE",K1327-(K1327*Q1327),K1327-(K1327*L1327)-(K1327*Q1327)),"")</t>
  </si>
  <si>
    <t>=IF($K$7="GBP",NL("First","Sales Price","Unit Price","Item No.","@@"&amp;$G1327,"Ending Date","@@","Sales Type","All Customers","Currency Code","@@"),IF($K$7="EUR",NL("First","Sales Price","Unit Price","Item No.","@@"&amp;$G1327,"Ending Date","@@","Sales Type","All Customers","Currency Code","@@")*'New Quote Discounts'!$K$3,NL("First","Sales Price","Unit Price","Item No.","@@"&amp;$G1327,"Ending Date","@@","Sales Type","All Customers","Currency Code","@@")*'New Quote Discounts'!$K$4))</t>
  </si>
  <si>
    <t>=IFERROR(IF(NL("First","Sales Line Discount","Line Discount %","Code","@@"&amp;$G1327,"Sales Type","Customer","Sales Code",$C$3)="",M1327,NL("First","Sales Line Discount","Line Discount %","Code","@@"&amp;$G1327,"Sales Type","Customer","Sales Code",$C$3)/100),0)</t>
  </si>
  <si>
    <t>=IFERROR(NL("First","Sales Line Discount","Line Discount %","Code","@@"&amp;$B1327,"Sales Type","Customer","Sales Code",$C$3,"Type","Item Discount Group")/100,$N1327)</t>
  </si>
  <si>
    <t>=IFERROR(K1327/F1327,"")</t>
  </si>
  <si>
    <t>=IF($P$7="EUR",(K1327*1.8)/F1327,(K1327*1.8)/F1327)</t>
  </si>
  <si>
    <t>=IF(VLOOKUP(B1327,Product_Group_Discounts,3,FALSE)="",'New Quote Discounts'!$D$7,VLOOKUP(B1327,Product_Group_Discounts,3,FALSE))</t>
  </si>
  <si>
    <t>5012568247235</t>
  </si>
  <si>
    <t>=IF($J$7="GBP",K1327,IF($J$7="EUR",L1327,M1327))</t>
  </si>
  <si>
    <t>=(K1327-J1327)/K1327</t>
  </si>
  <si>
    <t>=IFERROR(IF('Price List'!$E$3="QUOTE",K1328-(K1328*Q1328),K1328-(K1328*L1328)-(K1328*Q1328)),"")</t>
  </si>
  <si>
    <t>=IF($K$7="GBP",NL("First","Sales Price","Unit Price","Item No.","@@"&amp;$G1328,"Ending Date","@@","Sales Type","All Customers","Currency Code","@@"),IF($K$7="EUR",NL("First","Sales Price","Unit Price","Item No.","@@"&amp;$G1328,"Ending Date","@@","Sales Type","All Customers","Currency Code","@@")*'New Quote Discounts'!$K$3,NL("First","Sales Price","Unit Price","Item No.","@@"&amp;$G1328,"Ending Date","@@","Sales Type","All Customers","Currency Code","@@")*'New Quote Discounts'!$K$4))</t>
  </si>
  <si>
    <t>=IFERROR(IF(NL("First","Sales Line Discount","Line Discount %","Code","@@"&amp;$G1328,"Sales Type","Customer","Sales Code",$C$3)="",M1328,NL("First","Sales Line Discount","Line Discount %","Code","@@"&amp;$G1328,"Sales Type","Customer","Sales Code",$C$3)/100),0)</t>
  </si>
  <si>
    <t>=IFERROR(NL("First","Sales Line Discount","Line Discount %","Code","@@"&amp;$B1328,"Sales Type","Customer","Sales Code",$C$3,"Type","Item Discount Group")/100,$N1328)</t>
  </si>
  <si>
    <t>=IFERROR(K1328/F1328,"")</t>
  </si>
  <si>
    <t>=IF($P$7="EUR",(K1328*1.8)/F1328,(K1328*1.8)/F1328)</t>
  </si>
  <si>
    <t>=IF(VLOOKUP(B1328,Product_Group_Discounts,3,FALSE)="",'New Quote Discounts'!$D$7,VLOOKUP(B1328,Product_Group_Discounts,3,FALSE))</t>
  </si>
  <si>
    <t>5012568247358</t>
  </si>
  <si>
    <t>=IF($J$7="GBP",K1328,IF($J$7="EUR",L1328,M1328))</t>
  </si>
  <si>
    <t>=(K1328-J1328)/K1328</t>
  </si>
  <si>
    <t>=IFERROR(IF('Price List'!$E$3="QUOTE",K1329-(K1329*Q1329),K1329-(K1329*L1329)-(K1329*Q1329)),"")</t>
  </si>
  <si>
    <t>=IF($K$7="GBP",NL("First","Sales Price","Unit Price","Item No.","@@"&amp;$G1329,"Ending Date","@@","Sales Type","All Customers","Currency Code","@@"),IF($K$7="EUR",NL("First","Sales Price","Unit Price","Item No.","@@"&amp;$G1329,"Ending Date","@@","Sales Type","All Customers","Currency Code","@@")*'New Quote Discounts'!$K$3,NL("First","Sales Price","Unit Price","Item No.","@@"&amp;$G1329,"Ending Date","@@","Sales Type","All Customers","Currency Code","@@")*'New Quote Discounts'!$K$4))</t>
  </si>
  <si>
    <t>=IFERROR(IF(NL("First","Sales Line Discount","Line Discount %","Code","@@"&amp;$G1329,"Sales Type","Customer","Sales Code",$C$3)="",M1329,NL("First","Sales Line Discount","Line Discount %","Code","@@"&amp;$G1329,"Sales Type","Customer","Sales Code",$C$3)/100),0)</t>
  </si>
  <si>
    <t>=IFERROR(NL("First","Sales Line Discount","Line Discount %","Code","@@"&amp;$B1329,"Sales Type","Customer","Sales Code",$C$3,"Type","Item Discount Group")/100,$N1329)</t>
  </si>
  <si>
    <t>=IFERROR(K1329/F1329,"")</t>
  </si>
  <si>
    <t>=IF($P$7="EUR",(K1329*1.8)/F1329,(K1329*1.8)/F1329)</t>
  </si>
  <si>
    <t>=IF(VLOOKUP(B1329,Product_Group_Discounts,3,FALSE)="",'New Quote Discounts'!$D$7,VLOOKUP(B1329,Product_Group_Discounts,3,FALSE))</t>
  </si>
  <si>
    <t>5012568247266</t>
  </si>
  <si>
    <t>=IF($J$7="GBP",K1329,IF($J$7="EUR",L1329,M1329))</t>
  </si>
  <si>
    <t>=(K1329-J1329)/K1329</t>
  </si>
  <si>
    <t>=IFERROR(IF('Price List'!$E$3="QUOTE",K1330-(K1330*Q1330),K1330-(K1330*L1330)-(K1330*Q1330)),"")</t>
  </si>
  <si>
    <t>=IF($K$7="GBP",NL("First","Sales Price","Unit Price","Item No.","@@"&amp;$G1330,"Ending Date","@@","Sales Type","All Customers","Currency Code","@@"),IF($K$7="EUR",NL("First","Sales Price","Unit Price","Item No.","@@"&amp;$G1330,"Ending Date","@@","Sales Type","All Customers","Currency Code","@@")*'New Quote Discounts'!$K$3,NL("First","Sales Price","Unit Price","Item No.","@@"&amp;$G1330,"Ending Date","@@","Sales Type","All Customers","Currency Code","@@")*'New Quote Discounts'!$K$4))</t>
  </si>
  <si>
    <t>=IFERROR(IF(NL("First","Sales Line Discount","Line Discount %","Code","@@"&amp;$G1330,"Sales Type","Customer","Sales Code",$C$3)="",M1330,NL("First","Sales Line Discount","Line Discount %","Code","@@"&amp;$G1330,"Sales Type","Customer","Sales Code",$C$3)/100),0)</t>
  </si>
  <si>
    <t>=IFERROR(NL("First","Sales Line Discount","Line Discount %","Code","@@"&amp;$B1330,"Sales Type","Customer","Sales Code",$C$3,"Type","Item Discount Group")/100,$N1330)</t>
  </si>
  <si>
    <t>=IFERROR(K1330/F1330,"")</t>
  </si>
  <si>
    <t>=IF($P$7="EUR",(K1330*1.8)/F1330,(K1330*1.8)/F1330)</t>
  </si>
  <si>
    <t>=IF(VLOOKUP(B1330,Product_Group_Discounts,3,FALSE)="",'New Quote Discounts'!$D$7,VLOOKUP(B1330,Product_Group_Discounts,3,FALSE))</t>
  </si>
  <si>
    <t>5012568247365</t>
  </si>
  <si>
    <t>=IF($J$7="GBP",K1330,IF($J$7="EUR",L1330,M1330))</t>
  </si>
  <si>
    <t>=(K1330-J1330)/K1330</t>
  </si>
  <si>
    <t>=IFERROR(IF('Price List'!$E$3="QUOTE",K1331-(K1331*Q1331),K1331-(K1331*L1331)-(K1331*Q1331)),"")</t>
  </si>
  <si>
    <t>=IF($K$7="GBP",NL("First","Sales Price","Unit Price","Item No.","@@"&amp;$G1331,"Ending Date","@@","Sales Type","All Customers","Currency Code","@@"),IF($K$7="EUR",NL("First","Sales Price","Unit Price","Item No.","@@"&amp;$G1331,"Ending Date","@@","Sales Type","All Customers","Currency Code","@@")*'New Quote Discounts'!$K$3,NL("First","Sales Price","Unit Price","Item No.","@@"&amp;$G1331,"Ending Date","@@","Sales Type","All Customers","Currency Code","@@")*'New Quote Discounts'!$K$4))</t>
  </si>
  <si>
    <t>=IFERROR(IF(NL("First","Sales Line Discount","Line Discount %","Code","@@"&amp;$G1331,"Sales Type","Customer","Sales Code",$C$3)="",M1331,NL("First","Sales Line Discount","Line Discount %","Code","@@"&amp;$G1331,"Sales Type","Customer","Sales Code",$C$3)/100),0)</t>
  </si>
  <si>
    <t>=IFERROR(NL("First","Sales Line Discount","Line Discount %","Code","@@"&amp;$B1331,"Sales Type","Customer","Sales Code",$C$3,"Type","Item Discount Group")/100,$N1331)</t>
  </si>
  <si>
    <t>=IFERROR(K1331/F1331,"")</t>
  </si>
  <si>
    <t>=IF($P$7="EUR",(K1331*1.8)/F1331,(K1331*1.8)/F1331)</t>
  </si>
  <si>
    <t>=IF(VLOOKUP(B1331,Product_Group_Discounts,3,FALSE)="",'New Quote Discounts'!$D$7,VLOOKUP(B1331,Product_Group_Discounts,3,FALSE))</t>
  </si>
  <si>
    <t>5012568247457</t>
  </si>
  <si>
    <t>=IF($J$7="GBP",K1331,IF($J$7="EUR",L1331,M1331))</t>
  </si>
  <si>
    <t>=(K1331-J1331)/K1331</t>
  </si>
  <si>
    <t>=IFERROR(IF('Price List'!$E$3="QUOTE",K1332-(K1332*Q1332),K1332-(K1332*L1332)-(K1332*Q1332)),"")</t>
  </si>
  <si>
    <t>=IF($K$7="GBP",NL("First","Sales Price","Unit Price","Item No.","@@"&amp;$G1332,"Ending Date","@@","Sales Type","All Customers","Currency Code","@@"),IF($K$7="EUR",NL("First","Sales Price","Unit Price","Item No.","@@"&amp;$G1332,"Ending Date","@@","Sales Type","All Customers","Currency Code","@@")*'New Quote Discounts'!$K$3,NL("First","Sales Price","Unit Price","Item No.","@@"&amp;$G1332,"Ending Date","@@","Sales Type","All Customers","Currency Code","@@")*'New Quote Discounts'!$K$4))</t>
  </si>
  <si>
    <t>=IFERROR(IF(NL("First","Sales Line Discount","Line Discount %","Code","@@"&amp;$G1332,"Sales Type","Customer","Sales Code",$C$3)="",M1332,NL("First","Sales Line Discount","Line Discount %","Code","@@"&amp;$G1332,"Sales Type","Customer","Sales Code",$C$3)/100),0)</t>
  </si>
  <si>
    <t>=IFERROR(NL("First","Sales Line Discount","Line Discount %","Code","@@"&amp;$B1332,"Sales Type","Customer","Sales Code",$C$3,"Type","Item Discount Group")/100,$N1332)</t>
  </si>
  <si>
    <t>=IFERROR(K1332/F1332,"")</t>
  </si>
  <si>
    <t>=IF($P$7="EUR",(K1332*1.8)/F1332,(K1332*1.8)/F1332)</t>
  </si>
  <si>
    <t>=IF(VLOOKUP(B1332,Product_Group_Discounts,3,FALSE)="",'New Quote Discounts'!$D$7,VLOOKUP(B1332,Product_Group_Discounts,3,FALSE))</t>
  </si>
  <si>
    <t>5012568247273</t>
  </si>
  <si>
    <t>=IF($J$7="GBP",K1332,IF($J$7="EUR",L1332,M1332))</t>
  </si>
  <si>
    <t>=(K1332-J1332)/K1332</t>
  </si>
  <si>
    <t>=IFERROR(IF('Price List'!$E$3="QUOTE",K1333-(K1333*Q1333),K1333-(K1333*L1333)-(K1333*Q1333)),"")</t>
  </si>
  <si>
    <t>=IF($K$7="GBP",NL("First","Sales Price","Unit Price","Item No.","@@"&amp;$G1333,"Ending Date","@@","Sales Type","All Customers","Currency Code","@@"),IF($K$7="EUR",NL("First","Sales Price","Unit Price","Item No.","@@"&amp;$G1333,"Ending Date","@@","Sales Type","All Customers","Currency Code","@@")*'New Quote Discounts'!$K$3,NL("First","Sales Price","Unit Price","Item No.","@@"&amp;$G1333,"Ending Date","@@","Sales Type","All Customers","Currency Code","@@")*'New Quote Discounts'!$K$4))</t>
  </si>
  <si>
    <t>=IFERROR(IF(NL("First","Sales Line Discount","Line Discount %","Code","@@"&amp;$G1333,"Sales Type","Customer","Sales Code",$C$3)="",M1333,NL("First","Sales Line Discount","Line Discount %","Code","@@"&amp;$G1333,"Sales Type","Customer","Sales Code",$C$3)/100),0)</t>
  </si>
  <si>
    <t>=IFERROR(NL("First","Sales Line Discount","Line Discount %","Code","@@"&amp;$B1333,"Sales Type","Customer","Sales Code",$C$3,"Type","Item Discount Group")/100,$N1333)</t>
  </si>
  <si>
    <t>=IFERROR(K1333/F1333,"")</t>
  </si>
  <si>
    <t>=IF($P$7="EUR",(K1333*1.8)/F1333,(K1333*1.8)/F1333)</t>
  </si>
  <si>
    <t>=IF(VLOOKUP(B1333,Product_Group_Discounts,3,FALSE)="",'New Quote Discounts'!$D$7,VLOOKUP(B1333,Product_Group_Discounts,3,FALSE))</t>
  </si>
  <si>
    <t>5012568247549</t>
  </si>
  <si>
    <t>=IF($J$7="GBP",K1333,IF($J$7="EUR",L1333,M1333))</t>
  </si>
  <si>
    <t>=(K1333-J1333)/K1333</t>
  </si>
  <si>
    <t>=IFERROR(IF('Price List'!$E$3="QUOTE",K1334-(K1334*Q1334),K1334-(K1334*L1334)-(K1334*Q1334)),"")</t>
  </si>
  <si>
    <t>=IF($K$7="GBP",NL("First","Sales Price","Unit Price","Item No.","@@"&amp;$G1334,"Ending Date","@@","Sales Type","All Customers","Currency Code","@@"),IF($K$7="EUR",NL("First","Sales Price","Unit Price","Item No.","@@"&amp;$G1334,"Ending Date","@@","Sales Type","All Customers","Currency Code","@@")*'New Quote Discounts'!$K$3,NL("First","Sales Price","Unit Price","Item No.","@@"&amp;$G1334,"Ending Date","@@","Sales Type","All Customers","Currency Code","@@")*'New Quote Discounts'!$K$4))</t>
  </si>
  <si>
    <t>=IFERROR(IF(NL("First","Sales Line Discount","Line Discount %","Code","@@"&amp;$G1334,"Sales Type","Customer","Sales Code",$C$3)="",M1334,NL("First","Sales Line Discount","Line Discount %","Code","@@"&amp;$G1334,"Sales Type","Customer","Sales Code",$C$3)/100),0)</t>
  </si>
  <si>
    <t>=IFERROR(NL("First","Sales Line Discount","Line Discount %","Code","@@"&amp;$B1334,"Sales Type","Customer","Sales Code",$C$3,"Type","Item Discount Group")/100,$N1334)</t>
  </si>
  <si>
    <t>=IFERROR(K1334/F1334,"")</t>
  </si>
  <si>
    <t>=IF($P$7="EUR",(K1334*1.8)/F1334,(K1334*1.8)/F1334)</t>
  </si>
  <si>
    <t>=IF(VLOOKUP(B1334,Product_Group_Discounts,3,FALSE)="",'New Quote Discounts'!$D$7,VLOOKUP(B1334,Product_Group_Discounts,3,FALSE))</t>
  </si>
  <si>
    <t>5012568269619</t>
  </si>
  <si>
    <t>=IF($J$7="GBP",K1334,IF($J$7="EUR",L1334,M1334))</t>
  </si>
  <si>
    <t>=(K1334-J1334)/K1334</t>
  </si>
  <si>
    <t>=IFERROR(IF('Price List'!$E$3="QUOTE",K1335-(K1335*Q1335),K1335-(K1335*L1335)-(K1335*Q1335)),"")</t>
  </si>
  <si>
    <t>=IF($K$7="GBP",NL("First","Sales Price","Unit Price","Item No.","@@"&amp;$G1335,"Ending Date","@@","Sales Type","All Customers","Currency Code","@@"),IF($K$7="EUR",NL("First","Sales Price","Unit Price","Item No.","@@"&amp;$G1335,"Ending Date","@@","Sales Type","All Customers","Currency Code","@@")*'New Quote Discounts'!$K$3,NL("First","Sales Price","Unit Price","Item No.","@@"&amp;$G1335,"Ending Date","@@","Sales Type","All Customers","Currency Code","@@")*'New Quote Discounts'!$K$4))</t>
  </si>
  <si>
    <t>=IFERROR(IF(NL("First","Sales Line Discount","Line Discount %","Code","@@"&amp;$G1335,"Sales Type","Customer","Sales Code",$C$3)="",M1335,NL("First","Sales Line Discount","Line Discount %","Code","@@"&amp;$G1335,"Sales Type","Customer","Sales Code",$C$3)/100),0)</t>
  </si>
  <si>
    <t>=IFERROR(NL("First","Sales Line Discount","Line Discount %","Code","@@"&amp;$B1335,"Sales Type","Customer","Sales Code",$C$3,"Type","Item Discount Group")/100,$N1335)</t>
  </si>
  <si>
    <t>=IFERROR(K1335/F1335,"")</t>
  </si>
  <si>
    <t>=IF($P$7="EUR",(K1335*1.8)/F1335,(K1335*1.8)/F1335)</t>
  </si>
  <si>
    <t>=IF(VLOOKUP(B1335,Product_Group_Discounts,3,FALSE)="",'New Quote Discounts'!$D$7,VLOOKUP(B1335,Product_Group_Discounts,3,FALSE))</t>
  </si>
  <si>
    <t>5012568269626</t>
  </si>
  <si>
    <t>=IF($J$7="GBP",K1335,IF($J$7="EUR",L1335,M1335))</t>
  </si>
  <si>
    <t>=(K1335-J1335)/K1335</t>
  </si>
  <si>
    <t>=IFERROR(IF('Price List'!$E$3="QUOTE",K1336-(K1336*Q1336),K1336-(K1336*L1336)-(K1336*Q1336)),"")</t>
  </si>
  <si>
    <t>=IF($K$7="GBP",NL("First","Sales Price","Unit Price","Item No.","@@"&amp;$G1336,"Ending Date","@@","Sales Type","All Customers","Currency Code","@@"),IF($K$7="EUR",NL("First","Sales Price","Unit Price","Item No.","@@"&amp;$G1336,"Ending Date","@@","Sales Type","All Customers","Currency Code","@@")*'New Quote Discounts'!$K$3,NL("First","Sales Price","Unit Price","Item No.","@@"&amp;$G1336,"Ending Date","@@","Sales Type","All Customers","Currency Code","@@")*'New Quote Discounts'!$K$4))</t>
  </si>
  <si>
    <t>=IFERROR(IF(NL("First","Sales Line Discount","Line Discount %","Code","@@"&amp;$G1336,"Sales Type","Customer","Sales Code",$C$3)="",M1336,NL("First","Sales Line Discount","Line Discount %","Code","@@"&amp;$G1336,"Sales Type","Customer","Sales Code",$C$3)/100),0)</t>
  </si>
  <si>
    <t>=IFERROR(NL("First","Sales Line Discount","Line Discount %","Code","@@"&amp;$B1336,"Sales Type","Customer","Sales Code",$C$3,"Type","Item Discount Group")/100,$N1336)</t>
  </si>
  <si>
    <t>=IFERROR(K1336/F1336,"")</t>
  </si>
  <si>
    <t>=IF($P$7="EUR",(K1336*1.8)/F1336,(K1336*1.8)/F1336)</t>
  </si>
  <si>
    <t>=IF(VLOOKUP(B1336,Product_Group_Discounts,3,FALSE)="",'New Quote Discounts'!$D$7,VLOOKUP(B1336,Product_Group_Discounts,3,FALSE))</t>
  </si>
  <si>
    <t>5012568370698</t>
  </si>
  <si>
    <t>=IF($J$7="GBP",K1336,IF($J$7="EUR",L1336,M1336))</t>
  </si>
  <si>
    <t>=(K1336-J1336)/K1336</t>
  </si>
  <si>
    <t>=IFERROR(IF('Price List'!$E$3="QUOTE",K1337-(K1337*Q1337),K1337-(K1337*L1337)-(K1337*Q1337)),"")</t>
  </si>
  <si>
    <t>=IF($K$7="GBP",NL("First","Sales Price","Unit Price","Item No.","@@"&amp;$G1337,"Ending Date","@@","Sales Type","All Customers","Currency Code","@@"),IF($K$7="EUR",NL("First","Sales Price","Unit Price","Item No.","@@"&amp;$G1337,"Ending Date","@@","Sales Type","All Customers","Currency Code","@@")*'New Quote Discounts'!$K$3,NL("First","Sales Price","Unit Price","Item No.","@@"&amp;$G1337,"Ending Date","@@","Sales Type","All Customers","Currency Code","@@")*'New Quote Discounts'!$K$4))</t>
  </si>
  <si>
    <t>=IFERROR(IF(NL("First","Sales Line Discount","Line Discount %","Code","@@"&amp;$G1337,"Sales Type","Customer","Sales Code",$C$3)="",M1337,NL("First","Sales Line Discount","Line Discount %","Code","@@"&amp;$G1337,"Sales Type","Customer","Sales Code",$C$3)/100),0)</t>
  </si>
  <si>
    <t>=IFERROR(NL("First","Sales Line Discount","Line Discount %","Code","@@"&amp;$B1337,"Sales Type","Customer","Sales Code",$C$3,"Type","Item Discount Group")/100,$N1337)</t>
  </si>
  <si>
    <t>=IFERROR(K1337/F1337,"")</t>
  </si>
  <si>
    <t>=IF($P$7="EUR",(K1337*1.8)/F1337,(K1337*1.8)/F1337)</t>
  </si>
  <si>
    <t>=IF(VLOOKUP(B1337,Product_Group_Discounts,3,FALSE)="",'New Quote Discounts'!$D$7,VLOOKUP(B1337,Product_Group_Discounts,3,FALSE))</t>
  </si>
  <si>
    <t>5012568370704</t>
  </si>
  <si>
    <t>=IF($J$7="GBP",K1337,IF($J$7="EUR",L1337,M1337))</t>
  </si>
  <si>
    <t>=(K1337-J1337)/K1337</t>
  </si>
  <si>
    <t>=IFERROR(IF('Price List'!$E$3="QUOTE",K1338-(K1338*Q1338),K1338-(K1338*L1338)-(K1338*Q1338)),"")</t>
  </si>
  <si>
    <t>=IF($K$7="GBP",NL("First","Sales Price","Unit Price","Item No.","@@"&amp;$G1338,"Ending Date","@@","Sales Type","All Customers","Currency Code","@@"),IF($K$7="EUR",NL("First","Sales Price","Unit Price","Item No.","@@"&amp;$G1338,"Ending Date","@@","Sales Type","All Customers","Currency Code","@@")*'New Quote Discounts'!$K$3,NL("First","Sales Price","Unit Price","Item No.","@@"&amp;$G1338,"Ending Date","@@","Sales Type","All Customers","Currency Code","@@")*'New Quote Discounts'!$K$4))</t>
  </si>
  <si>
    <t>=IFERROR(IF(NL("First","Sales Line Discount","Line Discount %","Code","@@"&amp;$G1338,"Sales Type","Customer","Sales Code",$C$3)="",M1338,NL("First","Sales Line Discount","Line Discount %","Code","@@"&amp;$G1338,"Sales Type","Customer","Sales Code",$C$3)/100),0)</t>
  </si>
  <si>
    <t>=IFERROR(NL("First","Sales Line Discount","Line Discount %","Code","@@"&amp;$B1338,"Sales Type","Customer","Sales Code",$C$3,"Type","Item Discount Group")/100,$N1338)</t>
  </si>
  <si>
    <t>=IFERROR(K1338/F1338,"")</t>
  </si>
  <si>
    <t>=IF($P$7="EUR",(K1338*1.8)/F1338,(K1338*1.8)/F1338)</t>
  </si>
  <si>
    <t>=IF(VLOOKUP(B1338,Product_Group_Discounts,3,FALSE)="",'New Quote Discounts'!$D$7,VLOOKUP(B1338,Product_Group_Discounts,3,FALSE))</t>
  </si>
  <si>
    <t>5012568269657</t>
  </si>
  <si>
    <t>=IF($J$7="GBP",K1338,IF($J$7="EUR",L1338,M1338))</t>
  </si>
  <si>
    <t>=(K1338-J1338)/K1338</t>
  </si>
  <si>
    <t>=IFERROR(IF('Price List'!$E$3="QUOTE",K1339-(K1339*Q1339),K1339-(K1339*L1339)-(K1339*Q1339)),"")</t>
  </si>
  <si>
    <t>=IF($K$7="GBP",NL("First","Sales Price","Unit Price","Item No.","@@"&amp;$G1339,"Ending Date","@@","Sales Type","All Customers","Currency Code","@@"),IF($K$7="EUR",NL("First","Sales Price","Unit Price","Item No.","@@"&amp;$G1339,"Ending Date","@@","Sales Type","All Customers","Currency Code","@@")*'New Quote Discounts'!$K$3,NL("First","Sales Price","Unit Price","Item No.","@@"&amp;$G1339,"Ending Date","@@","Sales Type","All Customers","Currency Code","@@")*'New Quote Discounts'!$K$4))</t>
  </si>
  <si>
    <t>=IFERROR(IF(NL("First","Sales Line Discount","Line Discount %","Code","@@"&amp;$G1339,"Sales Type","Customer","Sales Code",$C$3)="",M1339,NL("First","Sales Line Discount","Line Discount %","Code","@@"&amp;$G1339,"Sales Type","Customer","Sales Code",$C$3)/100),0)</t>
  </si>
  <si>
    <t>=IFERROR(NL("First","Sales Line Discount","Line Discount %","Code","@@"&amp;$B1339,"Sales Type","Customer","Sales Code",$C$3,"Type","Item Discount Group")/100,$N1339)</t>
  </si>
  <si>
    <t>=IFERROR(K1339/F1339,"")</t>
  </si>
  <si>
    <t>=IF($P$7="EUR",(K1339*1.8)/F1339,(K1339*1.8)/F1339)</t>
  </si>
  <si>
    <t>=IF(VLOOKUP(B1339,Product_Group_Discounts,3,FALSE)="",'New Quote Discounts'!$D$7,VLOOKUP(B1339,Product_Group_Discounts,3,FALSE))</t>
  </si>
  <si>
    <t>5012568269664</t>
  </si>
  <si>
    <t>=IF($J$7="GBP",K1339,IF($J$7="EUR",L1339,M1339))</t>
  </si>
  <si>
    <t>=(K1339-J1339)/K1339</t>
  </si>
  <si>
    <t>=IFERROR(IF('Price List'!$E$3="QUOTE",K1340-(K1340*Q1340),K1340-(K1340*L1340)-(K1340*Q1340)),"")</t>
  </si>
  <si>
    <t>=IF($K$7="GBP",NL("First","Sales Price","Unit Price","Item No.","@@"&amp;$G1340,"Ending Date","@@","Sales Type","All Customers","Currency Code","@@"),IF($K$7="EUR",NL("First","Sales Price","Unit Price","Item No.","@@"&amp;$G1340,"Ending Date","@@","Sales Type","All Customers","Currency Code","@@")*'New Quote Discounts'!$K$3,NL("First","Sales Price","Unit Price","Item No.","@@"&amp;$G1340,"Ending Date","@@","Sales Type","All Customers","Currency Code","@@")*'New Quote Discounts'!$K$4))</t>
  </si>
  <si>
    <t>=IFERROR(IF(NL("First","Sales Line Discount","Line Discount %","Code","@@"&amp;$G1340,"Sales Type","Customer","Sales Code",$C$3)="",M1340,NL("First","Sales Line Discount","Line Discount %","Code","@@"&amp;$G1340,"Sales Type","Customer","Sales Code",$C$3)/100),0)</t>
  </si>
  <si>
    <t>=IFERROR(NL("First","Sales Line Discount","Line Discount %","Code","@@"&amp;$B1340,"Sales Type","Customer","Sales Code",$C$3,"Type","Item Discount Group")/100,$N1340)</t>
  </si>
  <si>
    <t>=IFERROR(K1340/F1340,"")</t>
  </si>
  <si>
    <t>=IF($P$7="EUR",(K1340*1.8)/F1340,(K1340*1.8)/F1340)</t>
  </si>
  <si>
    <t>=IF(VLOOKUP(B1340,Product_Group_Discounts,3,FALSE)="",'New Quote Discounts'!$D$7,VLOOKUP(B1340,Product_Group_Discounts,3,FALSE))</t>
  </si>
  <si>
    <t>5012568269596</t>
  </si>
  <si>
    <t>=IF($J$7="GBP",K1340,IF($J$7="EUR",L1340,M1340))</t>
  </si>
  <si>
    <t>=(K1340-J1340)/K1340</t>
  </si>
  <si>
    <t>=IFERROR(IF('Price List'!$E$3="QUOTE",K1341-(K1341*Q1341),K1341-(K1341*L1341)-(K1341*Q1341)),"")</t>
  </si>
  <si>
    <t>=IF($K$7="GBP",NL("First","Sales Price","Unit Price","Item No.","@@"&amp;$G1341,"Ending Date","@@","Sales Type","All Customers","Currency Code","@@"),IF($K$7="EUR",NL("First","Sales Price","Unit Price","Item No.","@@"&amp;$G1341,"Ending Date","@@","Sales Type","All Customers","Currency Code","@@")*'New Quote Discounts'!$K$3,NL("First","Sales Price","Unit Price","Item No.","@@"&amp;$G1341,"Ending Date","@@","Sales Type","All Customers","Currency Code","@@")*'New Quote Discounts'!$K$4))</t>
  </si>
  <si>
    <t>=IFERROR(IF(NL("First","Sales Line Discount","Line Discount %","Code","@@"&amp;$G1341,"Sales Type","Customer","Sales Code",$C$3)="",M1341,NL("First","Sales Line Discount","Line Discount %","Code","@@"&amp;$G1341,"Sales Type","Customer","Sales Code",$C$3)/100),0)</t>
  </si>
  <si>
    <t>=IFERROR(NL("First","Sales Line Discount","Line Discount %","Code","@@"&amp;$B1341,"Sales Type","Customer","Sales Code",$C$3,"Type","Item Discount Group")/100,$N1341)</t>
  </si>
  <si>
    <t>=IFERROR(K1341/F1341,"")</t>
  </si>
  <si>
    <t>=IF($P$7="EUR",(K1341*1.8)/F1341,(K1341*1.8)/F1341)</t>
  </si>
  <si>
    <t>=IF(VLOOKUP(B1341,Product_Group_Discounts,3,FALSE)="",'New Quote Discounts'!$D$7,VLOOKUP(B1341,Product_Group_Discounts,3,FALSE))</t>
  </si>
  <si>
    <t>5012568269602</t>
  </si>
  <si>
    <t>=IF($J$7="GBP",K1341,IF($J$7="EUR",L1341,M1341))</t>
  </si>
  <si>
    <t>=(K1341-J1341)/K1341</t>
  </si>
  <si>
    <t>=IFERROR(IF('Price List'!$E$3="QUOTE",K1342-(K1342*Q1342),K1342-(K1342*L1342)-(K1342*Q1342)),"")</t>
  </si>
  <si>
    <t>=IF($K$7="GBP",NL("First","Sales Price","Unit Price","Item No.","@@"&amp;$G1342,"Ending Date","@@","Sales Type","All Customers","Currency Code","@@"),IF($K$7="EUR",NL("First","Sales Price","Unit Price","Item No.","@@"&amp;$G1342,"Ending Date","@@","Sales Type","All Customers","Currency Code","@@")*'New Quote Discounts'!$K$3,NL("First","Sales Price","Unit Price","Item No.","@@"&amp;$G1342,"Ending Date","@@","Sales Type","All Customers","Currency Code","@@")*'New Quote Discounts'!$K$4))</t>
  </si>
  <si>
    <t>=IFERROR(IF(NL("First","Sales Line Discount","Line Discount %","Code","@@"&amp;$G1342,"Sales Type","Customer","Sales Code",$C$3)="",M1342,NL("First","Sales Line Discount","Line Discount %","Code","@@"&amp;$G1342,"Sales Type","Customer","Sales Code",$C$3)/100),0)</t>
  </si>
  <si>
    <t>=IFERROR(NL("First","Sales Line Discount","Line Discount %","Code","@@"&amp;$B1342,"Sales Type","Customer","Sales Code",$C$3,"Type","Item Discount Group")/100,$N1342)</t>
  </si>
  <si>
    <t>=IFERROR(K1342/F1342,"")</t>
  </si>
  <si>
    <t>=IF($P$7="EUR",(K1342*1.8)/F1342,(K1342*1.8)/F1342)</t>
  </si>
  <si>
    <t>=IF(VLOOKUP(B1342,Product_Group_Discounts,3,FALSE)="",'New Quote Discounts'!$D$7,VLOOKUP(B1342,Product_Group_Discounts,3,FALSE))</t>
  </si>
  <si>
    <t>5012568269695</t>
  </si>
  <si>
    <t>=IF($J$7="GBP",K1342,IF($J$7="EUR",L1342,M1342))</t>
  </si>
  <si>
    <t>=(K1342-J1342)/K1342</t>
  </si>
  <si>
    <t>=IFERROR(IF('Price List'!$E$3="QUOTE",K1343-(K1343*Q1343),K1343-(K1343*L1343)-(K1343*Q1343)),"")</t>
  </si>
  <si>
    <t>=IF($K$7="GBP",NL("First","Sales Price","Unit Price","Item No.","@@"&amp;$G1343,"Ending Date","@@","Sales Type","All Customers","Currency Code","@@"),IF($K$7="EUR",NL("First","Sales Price","Unit Price","Item No.","@@"&amp;$G1343,"Ending Date","@@","Sales Type","All Customers","Currency Code","@@")*'New Quote Discounts'!$K$3,NL("First","Sales Price","Unit Price","Item No.","@@"&amp;$G1343,"Ending Date","@@","Sales Type","All Customers","Currency Code","@@")*'New Quote Discounts'!$K$4))</t>
  </si>
  <si>
    <t>=IFERROR(IF(NL("First","Sales Line Discount","Line Discount %","Code","@@"&amp;$G1343,"Sales Type","Customer","Sales Code",$C$3)="",M1343,NL("First","Sales Line Discount","Line Discount %","Code","@@"&amp;$G1343,"Sales Type","Customer","Sales Code",$C$3)/100),0)</t>
  </si>
  <si>
    <t>=IFERROR(NL("First","Sales Line Discount","Line Discount %","Code","@@"&amp;$B1343,"Sales Type","Customer","Sales Code",$C$3,"Type","Item Discount Group")/100,$N1343)</t>
  </si>
  <si>
    <t>=IFERROR(K1343/F1343,"")</t>
  </si>
  <si>
    <t>=IF($P$7="EUR",(K1343*1.8)/F1343,(K1343*1.8)/F1343)</t>
  </si>
  <si>
    <t>=IF(VLOOKUP(B1343,Product_Group_Discounts,3,FALSE)="",'New Quote Discounts'!$D$7,VLOOKUP(B1343,Product_Group_Discounts,3,FALSE))</t>
  </si>
  <si>
    <t>5012568269701</t>
  </si>
  <si>
    <t>=IF($J$7="GBP",K1343,IF($J$7="EUR",L1343,M1343))</t>
  </si>
  <si>
    <t>=(K1343-J1343)/K1343</t>
  </si>
  <si>
    <t>=IFERROR(IF('Price List'!$E$3="QUOTE",K1344-(K1344*Q1344),K1344-(K1344*L1344)-(K1344*Q1344)),"")</t>
  </si>
  <si>
    <t>=IF($K$7="GBP",NL("First","Sales Price","Unit Price","Item No.","@@"&amp;$G1344,"Ending Date","@@","Sales Type","All Customers","Currency Code","@@"),IF($K$7="EUR",NL("First","Sales Price","Unit Price","Item No.","@@"&amp;$G1344,"Ending Date","@@","Sales Type","All Customers","Currency Code","@@")*'New Quote Discounts'!$K$3,NL("First","Sales Price","Unit Price","Item No.","@@"&amp;$G1344,"Ending Date","@@","Sales Type","All Customers","Currency Code","@@")*'New Quote Discounts'!$K$4))</t>
  </si>
  <si>
    <t>=IFERROR(IF(NL("First","Sales Line Discount","Line Discount %","Code","@@"&amp;$G1344,"Sales Type","Customer","Sales Code",$C$3)="",M1344,NL("First","Sales Line Discount","Line Discount %","Code","@@"&amp;$G1344,"Sales Type","Customer","Sales Code",$C$3)/100),0)</t>
  </si>
  <si>
    <t>=IFERROR(NL("First","Sales Line Discount","Line Discount %","Code","@@"&amp;$B1344,"Sales Type","Customer","Sales Code",$C$3,"Type","Item Discount Group")/100,$N1344)</t>
  </si>
  <si>
    <t>=IFERROR(K1344/F1344,"")</t>
  </si>
  <si>
    <t>=IF($P$7="EUR",(K1344*1.8)/F1344,(K1344*1.8)/F1344)</t>
  </si>
  <si>
    <t>=IF(VLOOKUP(B1344,Product_Group_Discounts,3,FALSE)="",'New Quote Discounts'!$D$7,VLOOKUP(B1344,Product_Group_Discounts,3,FALSE))</t>
  </si>
  <si>
    <t>5012568370711</t>
  </si>
  <si>
    <t>=IF($J$7="GBP",K1344,IF($J$7="EUR",L1344,M1344))</t>
  </si>
  <si>
    <t>=(K1344-J1344)/K1344</t>
  </si>
  <si>
    <t>=IFERROR(IF('Price List'!$E$3="QUOTE",K1345-(K1345*Q1345),K1345-(K1345*L1345)-(K1345*Q1345)),"")</t>
  </si>
  <si>
    <t>=IF($K$7="GBP",NL("First","Sales Price","Unit Price","Item No.","@@"&amp;$G1345,"Ending Date","@@","Sales Type","All Customers","Currency Code","@@"),IF($K$7="EUR",NL("First","Sales Price","Unit Price","Item No.","@@"&amp;$G1345,"Ending Date","@@","Sales Type","All Customers","Currency Code","@@")*'New Quote Discounts'!$K$3,NL("First","Sales Price","Unit Price","Item No.","@@"&amp;$G1345,"Ending Date","@@","Sales Type","All Customers","Currency Code","@@")*'New Quote Discounts'!$K$4))</t>
  </si>
  <si>
    <t>=IFERROR(IF(NL("First","Sales Line Discount","Line Discount %","Code","@@"&amp;$G1345,"Sales Type","Customer","Sales Code",$C$3)="",M1345,NL("First","Sales Line Discount","Line Discount %","Code","@@"&amp;$G1345,"Sales Type","Customer","Sales Code",$C$3)/100),0)</t>
  </si>
  <si>
    <t>=IFERROR(NL("First","Sales Line Discount","Line Discount %","Code","@@"&amp;$B1345,"Sales Type","Customer","Sales Code",$C$3,"Type","Item Discount Group")/100,$N1345)</t>
  </si>
  <si>
    <t>=IFERROR(K1345/F1345,"")</t>
  </si>
  <si>
    <t>=IF($P$7="EUR",(K1345*1.8)/F1345,(K1345*1.8)/F1345)</t>
  </si>
  <si>
    <t>=IF(VLOOKUP(B1345,Product_Group_Discounts,3,FALSE)="",'New Quote Discounts'!$D$7,VLOOKUP(B1345,Product_Group_Discounts,3,FALSE))</t>
  </si>
  <si>
    <t>5012568370728</t>
  </si>
  <si>
    <t>=IF($J$7="GBP",K1345,IF($J$7="EUR",L1345,M1345))</t>
  </si>
  <si>
    <t>=(K1345-J1345)/K1345</t>
  </si>
  <si>
    <t>=IFERROR(IF('Price List'!$E$3="QUOTE",K1346-(K1346*Q1346),K1346-(K1346*L1346)-(K1346*Q1346)),"")</t>
  </si>
  <si>
    <t>=IF($K$7="GBP",NL("First","Sales Price","Unit Price","Item No.","@@"&amp;$G1346,"Ending Date","@@","Sales Type","All Customers","Currency Code","@@"),IF($K$7="EUR",NL("First","Sales Price","Unit Price","Item No.","@@"&amp;$G1346,"Ending Date","@@","Sales Type","All Customers","Currency Code","@@")*'New Quote Discounts'!$K$3,NL("First","Sales Price","Unit Price","Item No.","@@"&amp;$G1346,"Ending Date","@@","Sales Type","All Customers","Currency Code","@@")*'New Quote Discounts'!$K$4))</t>
  </si>
  <si>
    <t>=IFERROR(IF(NL("First","Sales Line Discount","Line Discount %","Code","@@"&amp;$G1346,"Sales Type","Customer","Sales Code",$C$3)="",M1346,NL("First","Sales Line Discount","Line Discount %","Code","@@"&amp;$G1346,"Sales Type","Customer","Sales Code",$C$3)/100),0)</t>
  </si>
  <si>
    <t>=IFERROR(NL("First","Sales Line Discount","Line Discount %","Code","@@"&amp;$B1346,"Sales Type","Customer","Sales Code",$C$3,"Type","Item Discount Group")/100,$N1346)</t>
  </si>
  <si>
    <t>=IFERROR(K1346/F1346,"")</t>
  </si>
  <si>
    <t>=IF($P$7="EUR",(K1346*1.8)/F1346,(K1346*1.8)/F1346)</t>
  </si>
  <si>
    <t>=IF(VLOOKUP(B1346,Product_Group_Discounts,3,FALSE)="",'New Quote Discounts'!$D$7,VLOOKUP(B1346,Product_Group_Discounts,3,FALSE))</t>
  </si>
  <si>
    <t>5012568269732</t>
  </si>
  <si>
    <t>=IF($J$7="GBP",K1346,IF($J$7="EUR",L1346,M1346))</t>
  </si>
  <si>
    <t>=(K1346-J1346)/K1346</t>
  </si>
  <si>
    <t>=IFERROR(IF('Price List'!$E$3="QUOTE",K1347-(K1347*Q1347),K1347-(K1347*L1347)-(K1347*Q1347)),"")</t>
  </si>
  <si>
    <t>=IF($K$7="GBP",NL("First","Sales Price","Unit Price","Item No.","@@"&amp;$G1347,"Ending Date","@@","Sales Type","All Customers","Currency Code","@@"),IF($K$7="EUR",NL("First","Sales Price","Unit Price","Item No.","@@"&amp;$G1347,"Ending Date","@@","Sales Type","All Customers","Currency Code","@@")*'New Quote Discounts'!$K$3,NL("First","Sales Price","Unit Price","Item No.","@@"&amp;$G1347,"Ending Date","@@","Sales Type","All Customers","Currency Code","@@")*'New Quote Discounts'!$K$4))</t>
  </si>
  <si>
    <t>=IFERROR(IF(NL("First","Sales Line Discount","Line Discount %","Code","@@"&amp;$G1347,"Sales Type","Customer","Sales Code",$C$3)="",M1347,NL("First","Sales Line Discount","Line Discount %","Code","@@"&amp;$G1347,"Sales Type","Customer","Sales Code",$C$3)/100),0)</t>
  </si>
  <si>
    <t>=IFERROR(NL("First","Sales Line Discount","Line Discount %","Code","@@"&amp;$B1347,"Sales Type","Customer","Sales Code",$C$3,"Type","Item Discount Group")/100,$N1347)</t>
  </si>
  <si>
    <t>=IFERROR(K1347/F1347,"")</t>
  </si>
  <si>
    <t>=IF($P$7="EUR",(K1347*1.8)/F1347,(K1347*1.8)/F1347)</t>
  </si>
  <si>
    <t>=IF(VLOOKUP(B1347,Product_Group_Discounts,3,FALSE)="",'New Quote Discounts'!$D$7,VLOOKUP(B1347,Product_Group_Discounts,3,FALSE))</t>
  </si>
  <si>
    <t>5012568269749</t>
  </si>
  <si>
    <t>=IF($J$7="GBP",K1347,IF($J$7="EUR",L1347,M1347))</t>
  </si>
  <si>
    <t>=(K1347-J1347)/K1347</t>
  </si>
  <si>
    <t>=IFERROR(IF('Price List'!$E$3="QUOTE",K1348-(K1348*Q1348),K1348-(K1348*L1348)-(K1348*Q1348)),"")</t>
  </si>
  <si>
    <t>=IF($K$7="GBP",NL("First","Sales Price","Unit Price","Item No.","@@"&amp;$G1348,"Ending Date","@@","Sales Type","All Customers","Currency Code","@@"),IF($K$7="EUR",NL("First","Sales Price","Unit Price","Item No.","@@"&amp;$G1348,"Ending Date","@@","Sales Type","All Customers","Currency Code","@@")*'New Quote Discounts'!$K$3,NL("First","Sales Price","Unit Price","Item No.","@@"&amp;$G1348,"Ending Date","@@","Sales Type","All Customers","Currency Code","@@")*'New Quote Discounts'!$K$4))</t>
  </si>
  <si>
    <t>=IFERROR(IF(NL("First","Sales Line Discount","Line Discount %","Code","@@"&amp;$G1348,"Sales Type","Customer","Sales Code",$C$3)="",M1348,NL("First","Sales Line Discount","Line Discount %","Code","@@"&amp;$G1348,"Sales Type","Customer","Sales Code",$C$3)/100),0)</t>
  </si>
  <si>
    <t>=IFERROR(NL("First","Sales Line Discount","Line Discount %","Code","@@"&amp;$B1348,"Sales Type","Customer","Sales Code",$C$3,"Type","Item Discount Group")/100,$N1348)</t>
  </si>
  <si>
    <t>=IFERROR(K1348/F1348,"")</t>
  </si>
  <si>
    <t>=IF($P$7="EUR",(K1348*1.8)/F1348,(K1348*1.8)/F1348)</t>
  </si>
  <si>
    <t>=IF(VLOOKUP(B1348,Product_Group_Discounts,3,FALSE)="",'New Quote Discounts'!$D$7,VLOOKUP(B1348,Product_Group_Discounts,3,FALSE))</t>
  </si>
  <si>
    <t>5012568269671</t>
  </si>
  <si>
    <t>=IF($J$7="GBP",K1348,IF($J$7="EUR",L1348,M1348))</t>
  </si>
  <si>
    <t>=(K1348-J1348)/K1348</t>
  </si>
  <si>
    <t>=IFERROR(IF('Price List'!$E$3="QUOTE",K1349-(K1349*Q1349),K1349-(K1349*L1349)-(K1349*Q1349)),"")</t>
  </si>
  <si>
    <t>=IF($K$7="GBP",NL("First","Sales Price","Unit Price","Item No.","@@"&amp;$G1349,"Ending Date","@@","Sales Type","All Customers","Currency Code","@@"),IF($K$7="EUR",NL("First","Sales Price","Unit Price","Item No.","@@"&amp;$G1349,"Ending Date","@@","Sales Type","All Customers","Currency Code","@@")*'New Quote Discounts'!$K$3,NL("First","Sales Price","Unit Price","Item No.","@@"&amp;$G1349,"Ending Date","@@","Sales Type","All Customers","Currency Code","@@")*'New Quote Discounts'!$K$4))</t>
  </si>
  <si>
    <t>=IFERROR(IF(NL("First","Sales Line Discount","Line Discount %","Code","@@"&amp;$G1349,"Sales Type","Customer","Sales Code",$C$3)="",M1349,NL("First","Sales Line Discount","Line Discount %","Code","@@"&amp;$G1349,"Sales Type","Customer","Sales Code",$C$3)/100),0)</t>
  </si>
  <si>
    <t>=IFERROR(NL("First","Sales Line Discount","Line Discount %","Code","@@"&amp;$B1349,"Sales Type","Customer","Sales Code",$C$3,"Type","Item Discount Group")/100,$N1349)</t>
  </si>
  <si>
    <t>=IFERROR(K1349/F1349,"")</t>
  </si>
  <si>
    <t>=IF($P$7="EUR",(K1349*1.8)/F1349,(K1349*1.8)/F1349)</t>
  </si>
  <si>
    <t>=IF(VLOOKUP(B1349,Product_Group_Discounts,3,FALSE)="",'New Quote Discounts'!$D$7,VLOOKUP(B1349,Product_Group_Discounts,3,FALSE))</t>
  </si>
  <si>
    <t>5012568269688</t>
  </si>
  <si>
    <t>=IF($J$7="GBP",K1349,IF($J$7="EUR",L1349,M1349))</t>
  </si>
  <si>
    <t>=(K1349-J1349)/K1349</t>
  </si>
  <si>
    <t>=IFERROR(IF('Price List'!$E$3="QUOTE",K1350-(K1350*Q1350),K1350-(K1350*L1350)-(K1350*Q1350)),"")</t>
  </si>
  <si>
    <t>=IF($K$7="GBP",NL("First","Sales Price","Unit Price","Item No.","@@"&amp;$G1350,"Ending Date","@@","Sales Type","All Customers","Currency Code","@@"),IF($K$7="EUR",NL("First","Sales Price","Unit Price","Item No.","@@"&amp;$G1350,"Ending Date","@@","Sales Type","All Customers","Currency Code","@@")*'New Quote Discounts'!$K$3,NL("First","Sales Price","Unit Price","Item No.","@@"&amp;$G1350,"Ending Date","@@","Sales Type","All Customers","Currency Code","@@")*'New Quote Discounts'!$K$4))</t>
  </si>
  <si>
    <t>=IFERROR(IF(NL("First","Sales Line Discount","Line Discount %","Code","@@"&amp;$G1350,"Sales Type","Customer","Sales Code",$C$3)="",M1350,NL("First","Sales Line Discount","Line Discount %","Code","@@"&amp;$G1350,"Sales Type","Customer","Sales Code",$C$3)/100),0)</t>
  </si>
  <si>
    <t>=IFERROR(NL("First","Sales Line Discount","Line Discount %","Code","@@"&amp;$B1350,"Sales Type","Customer","Sales Code",$C$3,"Type","Item Discount Group")/100,$N1350)</t>
  </si>
  <si>
    <t>=IFERROR(K1350/F1350,"")</t>
  </si>
  <si>
    <t>=IF($P$7="EUR",(K1350*1.8)/F1350,(K1350*1.8)/F1350)</t>
  </si>
  <si>
    <t>=IF(VLOOKUP(B1350,Product_Group_Discounts,3,FALSE)="",'New Quote Discounts'!$D$7,VLOOKUP(B1350,Product_Group_Discounts,3,FALSE))</t>
  </si>
  <si>
    <t>5012568005361</t>
  </si>
  <si>
    <t>56075019</t>
  </si>
  <si>
    <t>=IF($J$7="GBP",K1350,IF($J$7="EUR",L1350,M1350))</t>
  </si>
  <si>
    <t>=(K1350-J1350)/K1350</t>
  </si>
  <si>
    <t>=IFERROR(IF('Price List'!$E$3="QUOTE",K1351-(K1351*Q1351),K1351-(K1351*L1351)-(K1351*Q1351)),"")</t>
  </si>
  <si>
    <t>=IF($K$7="GBP",NL("First","Sales Price","Unit Price","Item No.","@@"&amp;$G1351,"Ending Date","@@","Sales Type","All Customers","Currency Code","@@"),IF($K$7="EUR",NL("First","Sales Price","Unit Price","Item No.","@@"&amp;$G1351,"Ending Date","@@","Sales Type","All Customers","Currency Code","@@")*'New Quote Discounts'!$K$3,NL("First","Sales Price","Unit Price","Item No.","@@"&amp;$G1351,"Ending Date","@@","Sales Type","All Customers","Currency Code","@@")*'New Quote Discounts'!$K$4))</t>
  </si>
  <si>
    <t>=IFERROR(IF(NL("First","Sales Line Discount","Line Discount %","Code","@@"&amp;$G1351,"Sales Type","Customer","Sales Code",$C$3)="",M1351,NL("First","Sales Line Discount","Line Discount %","Code","@@"&amp;$G1351,"Sales Type","Customer","Sales Code",$C$3)/100),0)</t>
  </si>
  <si>
    <t>=IFERROR(NL("First","Sales Line Discount","Line Discount %","Code","@@"&amp;$B1351,"Sales Type","Customer","Sales Code",$C$3,"Type","Item Discount Group")/100,$N1351)</t>
  </si>
  <si>
    <t>=IFERROR(K1351/F1351,"")</t>
  </si>
  <si>
    <t>=IF($P$7="EUR",(K1351*1.8)/F1351,(K1351*1.8)/F1351)</t>
  </si>
  <si>
    <t>=IF(VLOOKUP(B1351,Product_Group_Discounts,3,FALSE)="",'New Quote Discounts'!$D$7,VLOOKUP(B1351,Product_Group_Discounts,3,FALSE))</t>
  </si>
  <si>
    <t>5012568005378</t>
  </si>
  <si>
    <t>=IF($J$7="GBP",K1351,IF($J$7="EUR",L1351,M1351))</t>
  </si>
  <si>
    <t>=(K1351-J1351)/K1351</t>
  </si>
  <si>
    <t>1.61000000000058</t>
  </si>
  <si>
    <t>=IFERROR(IF('Price List'!$E$3="QUOTE",K1352-(K1352*Q1352),K1352-(K1352*L1352)-(K1352*Q1352)),"")</t>
  </si>
  <si>
    <t>=IF($K$7="GBP",NL("First","Sales Price","Unit Price","Item No.","@@"&amp;$G1352,"Ending Date","@@","Sales Type","All Customers","Currency Code","@@"),IF($K$7="EUR",NL("First","Sales Price","Unit Price","Item No.","@@"&amp;$G1352,"Ending Date","@@","Sales Type","All Customers","Currency Code","@@")*'New Quote Discounts'!$K$3,NL("First","Sales Price","Unit Price","Item No.","@@"&amp;$G1352,"Ending Date","@@","Sales Type","All Customers","Currency Code","@@")*'New Quote Discounts'!$K$4))</t>
  </si>
  <si>
    <t>=IFERROR(IF(NL("First","Sales Line Discount","Line Discount %","Code","@@"&amp;$G1352,"Sales Type","Customer","Sales Code",$C$3)="",M1352,NL("First","Sales Line Discount","Line Discount %","Code","@@"&amp;$G1352,"Sales Type","Customer","Sales Code",$C$3)/100),0)</t>
  </si>
  <si>
    <t>=IFERROR(NL("First","Sales Line Discount","Line Discount %","Code","@@"&amp;$B1352,"Sales Type","Customer","Sales Code",$C$3,"Type","Item Discount Group")/100,$N1352)</t>
  </si>
  <si>
    <t>=IFERROR(K1352/F1352,"")</t>
  </si>
  <si>
    <t>=IF($P$7="EUR",(K1352*1.8)/F1352,(K1352*1.8)/F1352)</t>
  </si>
  <si>
    <t>=IF(VLOOKUP(B1352,Product_Group_Discounts,3,FALSE)="",'New Quote Discounts'!$D$7,VLOOKUP(B1352,Product_Group_Discounts,3,FALSE))</t>
  </si>
  <si>
    <t>5012568005453</t>
  </si>
  <si>
    <t>=IF($J$7="GBP",K1352,IF($J$7="EUR",L1352,M1352))</t>
  </si>
  <si>
    <t>=(K1352-J1352)/K1352</t>
  </si>
  <si>
    <t>3.22000000000116</t>
  </si>
  <si>
    <t>=IFERROR(IF('Price List'!$E$3="QUOTE",K1353-(K1353*Q1353),K1353-(K1353*L1353)-(K1353*Q1353)),"")</t>
  </si>
  <si>
    <t>=IF($K$7="GBP",NL("First","Sales Price","Unit Price","Item No.","@@"&amp;$G1353,"Ending Date","@@","Sales Type","All Customers","Currency Code","@@"),IF($K$7="EUR",NL("First","Sales Price","Unit Price","Item No.","@@"&amp;$G1353,"Ending Date","@@","Sales Type","All Customers","Currency Code","@@")*'New Quote Discounts'!$K$3,NL("First","Sales Price","Unit Price","Item No.","@@"&amp;$G1353,"Ending Date","@@","Sales Type","All Customers","Currency Code","@@")*'New Quote Discounts'!$K$4))</t>
  </si>
  <si>
    <t>=IFERROR(IF(NL("First","Sales Line Discount","Line Discount %","Code","@@"&amp;$G1353,"Sales Type","Customer","Sales Code",$C$3)="",M1353,NL("First","Sales Line Discount","Line Discount %","Code","@@"&amp;$G1353,"Sales Type","Customer","Sales Code",$C$3)/100),0)</t>
  </si>
  <si>
    <t>=IFERROR(NL("First","Sales Line Discount","Line Discount %","Code","@@"&amp;$B1353,"Sales Type","Customer","Sales Code",$C$3,"Type","Item Discount Group")/100,$N1353)</t>
  </si>
  <si>
    <t>=IFERROR(K1353/F1353,"")</t>
  </si>
  <si>
    <t>=IF($P$7="EUR",(K1353*1.8)/F1353,(K1353*1.8)/F1353)</t>
  </si>
  <si>
    <t>=IF(VLOOKUP(B1353,Product_Group_Discounts,3,FALSE)="",'New Quote Discounts'!$D$7,VLOOKUP(B1353,Product_Group_Discounts,3,FALSE))</t>
  </si>
  <si>
    <t>5012568005460</t>
  </si>
  <si>
    <t>=IF($J$7="GBP",K1353,IF($J$7="EUR",L1353,M1353))</t>
  </si>
  <si>
    <t>=(K1353-J1353)/K1353</t>
  </si>
  <si>
    <t>2.06999999999971</t>
  </si>
  <si>
    <t>=IFERROR(IF('Price List'!$E$3="QUOTE",K1354-(K1354*Q1354),K1354-(K1354*L1354)-(K1354*Q1354)),"")</t>
  </si>
  <si>
    <t>=IF($K$7="GBP",NL("First","Sales Price","Unit Price","Item No.","@@"&amp;$G1354,"Ending Date","@@","Sales Type","All Customers","Currency Code","@@"),IF($K$7="EUR",NL("First","Sales Price","Unit Price","Item No.","@@"&amp;$G1354,"Ending Date","@@","Sales Type","All Customers","Currency Code","@@")*'New Quote Discounts'!$K$3,NL("First","Sales Price","Unit Price","Item No.","@@"&amp;$G1354,"Ending Date","@@","Sales Type","All Customers","Currency Code","@@")*'New Quote Discounts'!$K$4))</t>
  </si>
  <si>
    <t>=IFERROR(IF(NL("First","Sales Line Discount","Line Discount %","Code","@@"&amp;$G1354,"Sales Type","Customer","Sales Code",$C$3)="",M1354,NL("First","Sales Line Discount","Line Discount %","Code","@@"&amp;$G1354,"Sales Type","Customer","Sales Code",$C$3)/100),0)</t>
  </si>
  <si>
    <t>=IFERROR(NL("First","Sales Line Discount","Line Discount %","Code","@@"&amp;$B1354,"Sales Type","Customer","Sales Code",$C$3,"Type","Item Discount Group")/100,$N1354)</t>
  </si>
  <si>
    <t>=IFERROR(K1354/F1354,"")</t>
  </si>
  <si>
    <t>=IF($P$7="EUR",(K1354*1.8)/F1354,(K1354*1.8)/F1354)</t>
  </si>
  <si>
    <t>=IF(VLOOKUP(B1354,Product_Group_Discounts,3,FALSE)="",'New Quote Discounts'!$D$7,VLOOKUP(B1354,Product_Group_Discounts,3,FALSE))</t>
  </si>
  <si>
    <t>5012568005538</t>
  </si>
  <si>
    <t>=IF($J$7="GBP",K1354,IF($J$7="EUR",L1354,M1354))</t>
  </si>
  <si>
    <t>=(K1354-J1354)/K1354</t>
  </si>
  <si>
    <t>=IFERROR(IF('Price List'!$E$3="QUOTE",K1355-(K1355*Q1355),K1355-(K1355*L1355)-(K1355*Q1355)),"")</t>
  </si>
  <si>
    <t>=IF($K$7="GBP",NL("First","Sales Price","Unit Price","Item No.","@@"&amp;$G1355,"Ending Date","@@","Sales Type","All Customers","Currency Code","@@"),IF($K$7="EUR",NL("First","Sales Price","Unit Price","Item No.","@@"&amp;$G1355,"Ending Date","@@","Sales Type","All Customers","Currency Code","@@")*'New Quote Discounts'!$K$3,NL("First","Sales Price","Unit Price","Item No.","@@"&amp;$G1355,"Ending Date","@@","Sales Type","All Customers","Currency Code","@@")*'New Quote Discounts'!$K$4))</t>
  </si>
  <si>
    <t>=IFERROR(IF(NL("First","Sales Line Discount","Line Discount %","Code","@@"&amp;$G1355,"Sales Type","Customer","Sales Code",$C$3)="",M1355,NL("First","Sales Line Discount","Line Discount %","Code","@@"&amp;$G1355,"Sales Type","Customer","Sales Code",$C$3)/100),0)</t>
  </si>
  <si>
    <t>=IFERROR(NL("First","Sales Line Discount","Line Discount %","Code","@@"&amp;$B1355,"Sales Type","Customer","Sales Code",$C$3,"Type","Item Discount Group")/100,$N1355)</t>
  </si>
  <si>
    <t>=IFERROR(K1355/F1355,"")</t>
  </si>
  <si>
    <t>=IF($P$7="EUR",(K1355*1.8)/F1355,(K1355*1.8)/F1355)</t>
  </si>
  <si>
    <t>=IF(VLOOKUP(B1355,Product_Group_Discounts,3,FALSE)="",'New Quote Discounts'!$D$7,VLOOKUP(B1355,Product_Group_Discounts,3,FALSE))</t>
  </si>
  <si>
    <t>5012568005545</t>
  </si>
  <si>
    <t>=IF($J$7="GBP",K1355,IF($J$7="EUR",L1355,M1355))</t>
  </si>
  <si>
    <t>=(K1355-J1355)/K1355</t>
  </si>
  <si>
    <t>3.06000000000131</t>
  </si>
  <si>
    <t>=IFERROR(IF('Price List'!$E$3="QUOTE",K1356-(K1356*Q1356),K1356-(K1356*L1356)-(K1356*Q1356)),"")</t>
  </si>
  <si>
    <t>=IF($K$7="GBP",NL("First","Sales Price","Unit Price","Item No.","@@"&amp;$G1356,"Ending Date","@@","Sales Type","All Customers","Currency Code","@@"),IF($K$7="EUR",NL("First","Sales Price","Unit Price","Item No.","@@"&amp;$G1356,"Ending Date","@@","Sales Type","All Customers","Currency Code","@@")*'New Quote Discounts'!$K$3,NL("First","Sales Price","Unit Price","Item No.","@@"&amp;$G1356,"Ending Date","@@","Sales Type","All Customers","Currency Code","@@")*'New Quote Discounts'!$K$4))</t>
  </si>
  <si>
    <t>=IFERROR(IF(NL("First","Sales Line Discount","Line Discount %","Code","@@"&amp;$G1356,"Sales Type","Customer","Sales Code",$C$3)="",M1356,NL("First","Sales Line Discount","Line Discount %","Code","@@"&amp;$G1356,"Sales Type","Customer","Sales Code",$C$3)/100),0)</t>
  </si>
  <si>
    <t>=IFERROR(NL("First","Sales Line Discount","Line Discount %","Code","@@"&amp;$B1356,"Sales Type","Customer","Sales Code",$C$3,"Type","Item Discount Group")/100,$N1356)</t>
  </si>
  <si>
    <t>=IFERROR(K1356/F1356,"")</t>
  </si>
  <si>
    <t>=IF($P$7="EUR",(K1356*1.8)/F1356,(K1356*1.8)/F1356)</t>
  </si>
  <si>
    <t>=IF(VLOOKUP(B1356,Product_Group_Discounts,3,FALSE)="",'New Quote Discounts'!$D$7,VLOOKUP(B1356,Product_Group_Discounts,3,FALSE))</t>
  </si>
  <si>
    <t>5012568005613</t>
  </si>
  <si>
    <t>=IF($J$7="GBP",K1356,IF($J$7="EUR",L1356,M1356))</t>
  </si>
  <si>
    <t>=(K1356-J1356)/K1356</t>
  </si>
  <si>
    <t>6.12000000000262</t>
  </si>
  <si>
    <t>=IFERROR(IF('Price List'!$E$3="QUOTE",K1357-(K1357*Q1357),K1357-(K1357*L1357)-(K1357*Q1357)),"")</t>
  </si>
  <si>
    <t>=IF($K$7="GBP",NL("First","Sales Price","Unit Price","Item No.","@@"&amp;$G1357,"Ending Date","@@","Sales Type","All Customers","Currency Code","@@"),IF($K$7="EUR",NL("First","Sales Price","Unit Price","Item No.","@@"&amp;$G1357,"Ending Date","@@","Sales Type","All Customers","Currency Code","@@")*'New Quote Discounts'!$K$3,NL("First","Sales Price","Unit Price","Item No.","@@"&amp;$G1357,"Ending Date","@@","Sales Type","All Customers","Currency Code","@@")*'New Quote Discounts'!$K$4))</t>
  </si>
  <si>
    <t>=IFERROR(IF(NL("First","Sales Line Discount","Line Discount %","Code","@@"&amp;$G1357,"Sales Type","Customer","Sales Code",$C$3)="",M1357,NL("First","Sales Line Discount","Line Discount %","Code","@@"&amp;$G1357,"Sales Type","Customer","Sales Code",$C$3)/100),0)</t>
  </si>
  <si>
    <t>=IFERROR(NL("First","Sales Line Discount","Line Discount %","Code","@@"&amp;$B1357,"Sales Type","Customer","Sales Code",$C$3,"Type","Item Discount Group")/100,$N1357)</t>
  </si>
  <si>
    <t>=IFERROR(K1357/F1357,"")</t>
  </si>
  <si>
    <t>=IF($P$7="EUR",(K1357*1.8)/F1357,(K1357*1.8)/F1357)</t>
  </si>
  <si>
    <t>=IF(VLOOKUP(B1357,Product_Group_Discounts,3,FALSE)="",'New Quote Discounts'!$D$7,VLOOKUP(B1357,Product_Group_Discounts,3,FALSE))</t>
  </si>
  <si>
    <t>5012568005620</t>
  </si>
  <si>
    <t>=IF($J$7="GBP",K1357,IF($J$7="EUR",L1357,M1357))</t>
  </si>
  <si>
    <t>=(K1357-J1357)/K1357</t>
  </si>
  <si>
    <t>4.80999999999767</t>
  </si>
  <si>
    <t>=IFERROR(IF('Price List'!$E$3="QUOTE",K1358-(K1358*Q1358),K1358-(K1358*L1358)-(K1358*Q1358)),"")</t>
  </si>
  <si>
    <t>=IF($K$7="GBP",NL("First","Sales Price","Unit Price","Item No.","@@"&amp;$G1358,"Ending Date","@@","Sales Type","All Customers","Currency Code","@@"),IF($K$7="EUR",NL("First","Sales Price","Unit Price","Item No.","@@"&amp;$G1358,"Ending Date","@@","Sales Type","All Customers","Currency Code","@@")*'New Quote Discounts'!$K$3,NL("First","Sales Price","Unit Price","Item No.","@@"&amp;$G1358,"Ending Date","@@","Sales Type","All Customers","Currency Code","@@")*'New Quote Discounts'!$K$4))</t>
  </si>
  <si>
    <t>=IFERROR(IF(NL("First","Sales Line Discount","Line Discount %","Code","@@"&amp;$G1358,"Sales Type","Customer","Sales Code",$C$3)="",M1358,NL("First","Sales Line Discount","Line Discount %","Code","@@"&amp;$G1358,"Sales Type","Customer","Sales Code",$C$3)/100),0)</t>
  </si>
  <si>
    <t>=IFERROR(NL("First","Sales Line Discount","Line Discount %","Code","@@"&amp;$B1358,"Sales Type","Customer","Sales Code",$C$3,"Type","Item Discount Group")/100,$N1358)</t>
  </si>
  <si>
    <t>=IFERROR(K1358/F1358,"")</t>
  </si>
  <si>
    <t>=IF($P$7="EUR",(K1358*1.8)/F1358,(K1358*1.8)/F1358)</t>
  </si>
  <si>
    <t>=IF(VLOOKUP(B1358,Product_Group_Discounts,3,FALSE)="",'New Quote Discounts'!$D$7,VLOOKUP(B1358,Product_Group_Discounts,3,FALSE))</t>
  </si>
  <si>
    <t>5012568005781</t>
  </si>
  <si>
    <t>=IF($J$7="GBP",K1358,IF($J$7="EUR",L1358,M1358))</t>
  </si>
  <si>
    <t>=(K1358-J1358)/K1358</t>
  </si>
  <si>
    <t>9.61999999999534</t>
  </si>
  <si>
    <t>=IFERROR(IF('Price List'!$E$3="QUOTE",K1359-(K1359*Q1359),K1359-(K1359*L1359)-(K1359*Q1359)),"")</t>
  </si>
  <si>
    <t>=IF($K$7="GBP",NL("First","Sales Price","Unit Price","Item No.","@@"&amp;$G1359,"Ending Date","@@","Sales Type","All Customers","Currency Code","@@"),IF($K$7="EUR",NL("First","Sales Price","Unit Price","Item No.","@@"&amp;$G1359,"Ending Date","@@","Sales Type","All Customers","Currency Code","@@")*'New Quote Discounts'!$K$3,NL("First","Sales Price","Unit Price","Item No.","@@"&amp;$G1359,"Ending Date","@@","Sales Type","All Customers","Currency Code","@@")*'New Quote Discounts'!$K$4))</t>
  </si>
  <si>
    <t>=IFERROR(IF(NL("First","Sales Line Discount","Line Discount %","Code","@@"&amp;$G1359,"Sales Type","Customer","Sales Code",$C$3)="",M1359,NL("First","Sales Line Discount","Line Discount %","Code","@@"&amp;$G1359,"Sales Type","Customer","Sales Code",$C$3)/100),0)</t>
  </si>
  <si>
    <t>=IFERROR(NL("First","Sales Line Discount","Line Discount %","Code","@@"&amp;$B1359,"Sales Type","Customer","Sales Code",$C$3,"Type","Item Discount Group")/100,$N1359)</t>
  </si>
  <si>
    <t>=IFERROR(K1359/F1359,"")</t>
  </si>
  <si>
    <t>=IF($P$7="EUR",(K1359*1.8)/F1359,(K1359*1.8)/F1359)</t>
  </si>
  <si>
    <t>=IF(VLOOKUP(B1359,Product_Group_Discounts,3,FALSE)="",'New Quote Discounts'!$D$7,VLOOKUP(B1359,Product_Group_Discounts,3,FALSE))</t>
  </si>
  <si>
    <t>5012568005798</t>
  </si>
  <si>
    <t>=IF($J$7="GBP",K1359,IF($J$7="EUR",L1359,M1359))</t>
  </si>
  <si>
    <t>=(K1359-J1359)/K1359</t>
  </si>
  <si>
    <t>8.22999999999593</t>
  </si>
  <si>
    <t>=IFERROR(IF('Price List'!$E$3="QUOTE",K1360-(K1360*Q1360),K1360-(K1360*L1360)-(K1360*Q1360)),"")</t>
  </si>
  <si>
    <t>=IF($K$7="GBP",NL("First","Sales Price","Unit Price","Item No.","@@"&amp;$G1360,"Ending Date","@@","Sales Type","All Customers","Currency Code","@@"),IF($K$7="EUR",NL("First","Sales Price","Unit Price","Item No.","@@"&amp;$G1360,"Ending Date","@@","Sales Type","All Customers","Currency Code","@@")*'New Quote Discounts'!$K$3,NL("First","Sales Price","Unit Price","Item No.","@@"&amp;$G1360,"Ending Date","@@","Sales Type","All Customers","Currency Code","@@")*'New Quote Discounts'!$K$4))</t>
  </si>
  <si>
    <t>=IFERROR(IF(NL("First","Sales Line Discount","Line Discount %","Code","@@"&amp;$G1360,"Sales Type","Customer","Sales Code",$C$3)="",M1360,NL("First","Sales Line Discount","Line Discount %","Code","@@"&amp;$G1360,"Sales Type","Customer","Sales Code",$C$3)/100),0)</t>
  </si>
  <si>
    <t>=IFERROR(NL("First","Sales Line Discount","Line Discount %","Code","@@"&amp;$B1360,"Sales Type","Customer","Sales Code",$C$3,"Type","Item Discount Group")/100,$N1360)</t>
  </si>
  <si>
    <t>=IFERROR(K1360/F1360,"")</t>
  </si>
  <si>
    <t>=IF($P$7="EUR",(K1360*1.8)/F1360,(K1360*1.8)/F1360)</t>
  </si>
  <si>
    <t>=IF(VLOOKUP(B1360,Product_Group_Discounts,3,FALSE)="",'New Quote Discounts'!$D$7,VLOOKUP(B1360,Product_Group_Discounts,3,FALSE))</t>
  </si>
  <si>
    <t>5012568005941</t>
  </si>
  <si>
    <t>=IF($J$7="GBP",K1360,IF($J$7="EUR",L1360,M1360))</t>
  </si>
  <si>
    <t>=(K1360-J1360)/K1360</t>
  </si>
  <si>
    <t>16.4599999999919</t>
  </si>
  <si>
    <t>=IFERROR(IF('Price List'!$E$3="QUOTE",K1361-(K1361*Q1361),K1361-(K1361*L1361)-(K1361*Q1361)),"")</t>
  </si>
  <si>
    <t>=IF($K$7="GBP",NL("First","Sales Price","Unit Price","Item No.","@@"&amp;$G1361,"Ending Date","@@","Sales Type","All Customers","Currency Code","@@"),IF($K$7="EUR",NL("First","Sales Price","Unit Price","Item No.","@@"&amp;$G1361,"Ending Date","@@","Sales Type","All Customers","Currency Code","@@")*'New Quote Discounts'!$K$3,NL("First","Sales Price","Unit Price","Item No.","@@"&amp;$G1361,"Ending Date","@@","Sales Type","All Customers","Currency Code","@@")*'New Quote Discounts'!$K$4))</t>
  </si>
  <si>
    <t>=IFERROR(IF(NL("First","Sales Line Discount","Line Discount %","Code","@@"&amp;$G1361,"Sales Type","Customer","Sales Code",$C$3)="",M1361,NL("First","Sales Line Discount","Line Discount %","Code","@@"&amp;$G1361,"Sales Type","Customer","Sales Code",$C$3)/100),0)</t>
  </si>
  <si>
    <t>=IFERROR(NL("First","Sales Line Discount","Line Discount %","Code","@@"&amp;$B1361,"Sales Type","Customer","Sales Code",$C$3,"Type","Item Discount Group")/100,$N1361)</t>
  </si>
  <si>
    <t>=IFERROR(K1361/F1361,"")</t>
  </si>
  <si>
    <t>=IF($P$7="EUR",(K1361*1.8)/F1361,(K1361*1.8)/F1361)</t>
  </si>
  <si>
    <t>=IF(VLOOKUP(B1361,Product_Group_Discounts,3,FALSE)="",'New Quote Discounts'!$D$7,VLOOKUP(B1361,Product_Group_Discounts,3,FALSE))</t>
  </si>
  <si>
    <t>5012568005958</t>
  </si>
  <si>
    <t>=IF($J$7="GBP",K1361,IF($J$7="EUR",L1361,M1361))</t>
  </si>
  <si>
    <t>=(K1361-J1361)/K1361</t>
  </si>
  <si>
    <t>10.6600000000035</t>
  </si>
  <si>
    <t>=IFERROR(IF('Price List'!$E$3="QUOTE",K1362-(K1362*Q1362),K1362-(K1362*L1362)-(K1362*Q1362)),"")</t>
  </si>
  <si>
    <t>=IF($K$7="GBP",NL("First","Sales Price","Unit Price","Item No.","@@"&amp;$G1362,"Ending Date","@@","Sales Type","All Customers","Currency Code","@@"),IF($K$7="EUR",NL("First","Sales Price","Unit Price","Item No.","@@"&amp;$G1362,"Ending Date","@@","Sales Type","All Customers","Currency Code","@@")*'New Quote Discounts'!$K$3,NL("First","Sales Price","Unit Price","Item No.","@@"&amp;$G1362,"Ending Date","@@","Sales Type","All Customers","Currency Code","@@")*'New Quote Discounts'!$K$4))</t>
  </si>
  <si>
    <t>=IFERROR(IF(NL("First","Sales Line Discount","Line Discount %","Code","@@"&amp;$G1362,"Sales Type","Customer","Sales Code",$C$3)="",M1362,NL("First","Sales Line Discount","Line Discount %","Code","@@"&amp;$G1362,"Sales Type","Customer","Sales Code",$C$3)/100),0)</t>
  </si>
  <si>
    <t>=IFERROR(NL("First","Sales Line Discount","Line Discount %","Code","@@"&amp;$B1362,"Sales Type","Customer","Sales Code",$C$3,"Type","Item Discount Group")/100,$N1362)</t>
  </si>
  <si>
    <t>=IFERROR(K1362/F1362,"")</t>
  </si>
  <si>
    <t>=IF($P$7="EUR",(K1362*1.8)/F1362,(K1362*1.8)/F1362)</t>
  </si>
  <si>
    <t>=IF(VLOOKUP(B1362,Product_Group_Discounts,3,FALSE)="",'New Quote Discounts'!$D$7,VLOOKUP(B1362,Product_Group_Discounts,3,FALSE))</t>
  </si>
  <si>
    <t>5012568006023</t>
  </si>
  <si>
    <t>=IF($J$7="GBP",K1362,IF($J$7="EUR",L1362,M1362))</t>
  </si>
  <si>
    <t>=(K1362-J1362)/K1362</t>
  </si>
  <si>
    <t>21.320000000007</t>
  </si>
  <si>
    <t>=IFERROR(IF('Price List'!$E$3="QUOTE",K1363-(K1363*Q1363),K1363-(K1363*L1363)-(K1363*Q1363)),"")</t>
  </si>
  <si>
    <t>=IF($K$7="GBP",NL("First","Sales Price","Unit Price","Item No.","@@"&amp;$G1363,"Ending Date","@@","Sales Type","All Customers","Currency Code","@@"),IF($K$7="EUR",NL("First","Sales Price","Unit Price","Item No.","@@"&amp;$G1363,"Ending Date","@@","Sales Type","All Customers","Currency Code","@@")*'New Quote Discounts'!$K$3,NL("First","Sales Price","Unit Price","Item No.","@@"&amp;$G1363,"Ending Date","@@","Sales Type","All Customers","Currency Code","@@")*'New Quote Discounts'!$K$4))</t>
  </si>
  <si>
    <t>=IFERROR(IF(NL("First","Sales Line Discount","Line Discount %","Code","@@"&amp;$G1363,"Sales Type","Customer","Sales Code",$C$3)="",M1363,NL("First","Sales Line Discount","Line Discount %","Code","@@"&amp;$G1363,"Sales Type","Customer","Sales Code",$C$3)/100),0)</t>
  </si>
  <si>
    <t>=IFERROR(NL("First","Sales Line Discount","Line Discount %","Code","@@"&amp;$B1363,"Sales Type","Customer","Sales Code",$C$3,"Type","Item Discount Group")/100,$N1363)</t>
  </si>
  <si>
    <t>=IFERROR(K1363/F1363,"")</t>
  </si>
  <si>
    <t>=IF($P$7="EUR",(K1363*1.8)/F1363,(K1363*1.8)/F1363)</t>
  </si>
  <si>
    <t>=IF(VLOOKUP(B1363,Product_Group_Discounts,3,FALSE)="",'New Quote Discounts'!$D$7,VLOOKUP(B1363,Product_Group_Discounts,3,FALSE))</t>
  </si>
  <si>
    <t>5012568006030</t>
  </si>
  <si>
    <t>=IF($J$7="GBP",K1363,IF($J$7="EUR",L1363,M1363))</t>
  </si>
  <si>
    <t>=(K1363-J1363)/K1363</t>
  </si>
  <si>
    <t>9.83000000000175</t>
  </si>
  <si>
    <t>=IFERROR(IF('Price List'!$E$3="QUOTE",K1364-(K1364*Q1364),K1364-(K1364*L1364)-(K1364*Q1364)),"")</t>
  </si>
  <si>
    <t>=IF($K$7="GBP",NL("First","Sales Price","Unit Price","Item No.","@@"&amp;$G1364,"Ending Date","@@","Sales Type","All Customers","Currency Code","@@"),IF($K$7="EUR",NL("First","Sales Price","Unit Price","Item No.","@@"&amp;$G1364,"Ending Date","@@","Sales Type","All Customers","Currency Code","@@")*'New Quote Discounts'!$K$3,NL("First","Sales Price","Unit Price","Item No.","@@"&amp;$G1364,"Ending Date","@@","Sales Type","All Customers","Currency Code","@@")*'New Quote Discounts'!$K$4))</t>
  </si>
  <si>
    <t>=IFERROR(IF(NL("First","Sales Line Discount","Line Discount %","Code","@@"&amp;$G1364,"Sales Type","Customer","Sales Code",$C$3)="",M1364,NL("First","Sales Line Discount","Line Discount %","Code","@@"&amp;$G1364,"Sales Type","Customer","Sales Code",$C$3)/100),0)</t>
  </si>
  <si>
    <t>=IFERROR(NL("First","Sales Line Discount","Line Discount %","Code","@@"&amp;$B1364,"Sales Type","Customer","Sales Code",$C$3,"Type","Item Discount Group")/100,$N1364)</t>
  </si>
  <si>
    <t>=IFERROR(K1364/F1364,"")</t>
  </si>
  <si>
    <t>=IF($P$7="EUR",(K1364*1.8)/F1364,(K1364*1.8)/F1364)</t>
  </si>
  <si>
    <t>=IF(VLOOKUP(B1364,Product_Group_Discounts,3,FALSE)="",'New Quote Discounts'!$D$7,VLOOKUP(B1364,Product_Group_Discounts,3,FALSE))</t>
  </si>
  <si>
    <t>5012568374849</t>
  </si>
  <si>
    <t>=IF($J$7="GBP",K1364,IF($J$7="EUR",L1364,M1364))</t>
  </si>
  <si>
    <t>=(K1364-J1364)/K1364</t>
  </si>
  <si>
    <t>=IFERROR(IF('Price List'!$E$3="QUOTE",K1365-(K1365*Q1365),K1365-(K1365*L1365)-(K1365*Q1365)),"")</t>
  </si>
  <si>
    <t>=IF($K$7="GBP",NL("First","Sales Price","Unit Price","Item No.","@@"&amp;$G1365,"Ending Date","@@","Sales Type","All Customers","Currency Code","@@"),IF($K$7="EUR",NL("First","Sales Price","Unit Price","Item No.","@@"&amp;$G1365,"Ending Date","@@","Sales Type","All Customers","Currency Code","@@")*'New Quote Discounts'!$K$3,NL("First","Sales Price","Unit Price","Item No.","@@"&amp;$G1365,"Ending Date","@@","Sales Type","All Customers","Currency Code","@@")*'New Quote Discounts'!$K$4))</t>
  </si>
  <si>
    <t>=IFERROR(IF(NL("First","Sales Line Discount","Line Discount %","Code","@@"&amp;$G1365,"Sales Type","Customer","Sales Code",$C$3)="",M1365,NL("First","Sales Line Discount","Line Discount %","Code","@@"&amp;$G1365,"Sales Type","Customer","Sales Code",$C$3)/100),0)</t>
  </si>
  <si>
    <t>=IFERROR(NL("First","Sales Line Discount","Line Discount %","Code","@@"&amp;$B1365,"Sales Type","Customer","Sales Code",$C$3,"Type","Item Discount Group")/100,$N1365)</t>
  </si>
  <si>
    <t>=IFERROR(K1365/F1365,"")</t>
  </si>
  <si>
    <t>=IF($P$7="EUR",(K1365*1.8)/F1365,(K1365*1.8)/F1365)</t>
  </si>
  <si>
    <t>=IF(VLOOKUP(B1365,Product_Group_Discounts,3,FALSE)="",'New Quote Discounts'!$D$7,VLOOKUP(B1365,Product_Group_Discounts,3,FALSE))</t>
  </si>
  <si>
    <t>=IF($J$7="GBP",K1365,IF($J$7="EUR",L1365,M1365))</t>
  </si>
  <si>
    <t>=(K1365-J1365)/K1365</t>
  </si>
  <si>
    <t>=IFERROR(IF('Price List'!$E$3="QUOTE",K1366-(K1366*Q1366),K1366-(K1366*L1366)-(K1366*Q1366)),"")</t>
  </si>
  <si>
    <t>=IF($K$7="GBP",NL("First","Sales Price","Unit Price","Item No.","@@"&amp;$G1366,"Ending Date","@@","Sales Type","All Customers","Currency Code","@@"),IF($K$7="EUR",NL("First","Sales Price","Unit Price","Item No.","@@"&amp;$G1366,"Ending Date","@@","Sales Type","All Customers","Currency Code","@@")*'New Quote Discounts'!$K$3,NL("First","Sales Price","Unit Price","Item No.","@@"&amp;$G1366,"Ending Date","@@","Sales Type","All Customers","Currency Code","@@")*'New Quote Discounts'!$K$4))</t>
  </si>
  <si>
    <t>=IFERROR(IF(NL("First","Sales Line Discount","Line Discount %","Code","@@"&amp;$G1366,"Sales Type","Customer","Sales Code",$C$3)="",M1366,NL("First","Sales Line Discount","Line Discount %","Code","@@"&amp;$G1366,"Sales Type","Customer","Sales Code",$C$3)/100),0)</t>
  </si>
  <si>
    <t>=IFERROR(NL("First","Sales Line Discount","Line Discount %","Code","@@"&amp;$B1366,"Sales Type","Customer","Sales Code",$C$3,"Type","Item Discount Group")/100,$N1366)</t>
  </si>
  <si>
    <t>=IFERROR(K1366/F1366,"")</t>
  </si>
  <si>
    <t>=IF($P$7="EUR",(K1366*1.8)/F1366,(K1366*1.8)/F1366)</t>
  </si>
  <si>
    <t>=IF(VLOOKUP(B1366,Product_Group_Discounts,3,FALSE)="",'New Quote Discounts'!$D$7,VLOOKUP(B1366,Product_Group_Discounts,3,FALSE))</t>
  </si>
  <si>
    <t>5012568374900</t>
  </si>
  <si>
    <t>=IF($J$7="GBP",K1366,IF($J$7="EUR",L1366,M1366))</t>
  </si>
  <si>
    <t>=(K1366-J1366)/K1366</t>
  </si>
  <si>
    <t>=IFERROR(IF('Price List'!$E$3="QUOTE",K1367-(K1367*Q1367),K1367-(K1367*L1367)-(K1367*Q1367)),"")</t>
  </si>
  <si>
    <t>=IF($K$7="GBP",NL("First","Sales Price","Unit Price","Item No.","@@"&amp;$G1367,"Ending Date","@@","Sales Type","All Customers","Currency Code","@@"),IF($K$7="EUR",NL("First","Sales Price","Unit Price","Item No.","@@"&amp;$G1367,"Ending Date","@@","Sales Type","All Customers","Currency Code","@@")*'New Quote Discounts'!$K$3,NL("First","Sales Price","Unit Price","Item No.","@@"&amp;$G1367,"Ending Date","@@","Sales Type","All Customers","Currency Code","@@")*'New Quote Discounts'!$K$4))</t>
  </si>
  <si>
    <t>=IFERROR(IF(NL("First","Sales Line Discount","Line Discount %","Code","@@"&amp;$G1367,"Sales Type","Customer","Sales Code",$C$3)="",M1367,NL("First","Sales Line Discount","Line Discount %","Code","@@"&amp;$G1367,"Sales Type","Customer","Sales Code",$C$3)/100),0)</t>
  </si>
  <si>
    <t>=IFERROR(NL("First","Sales Line Discount","Line Discount %","Code","@@"&amp;$B1367,"Sales Type","Customer","Sales Code",$C$3,"Type","Item Discount Group")/100,$N1367)</t>
  </si>
  <si>
    <t>=IFERROR(K1367/F1367,"")</t>
  </si>
  <si>
    <t>=IF($P$7="EUR",(K1367*1.8)/F1367,(K1367*1.8)/F1367)</t>
  </si>
  <si>
    <t>=IF(VLOOKUP(B1367,Product_Group_Discounts,3,FALSE)="",'New Quote Discounts'!$D$7,VLOOKUP(B1367,Product_Group_Discounts,3,FALSE))</t>
  </si>
  <si>
    <t>5012568374917</t>
  </si>
  <si>
    <t>=IF($J$7="GBP",K1367,IF($J$7="EUR",L1367,M1367))</t>
  </si>
  <si>
    <t>=(K1367-J1367)/K1367</t>
  </si>
  <si>
    <t>=IFERROR(IF('Price List'!$E$3="QUOTE",K1368-(K1368*Q1368),K1368-(K1368*L1368)-(K1368*Q1368)),"")</t>
  </si>
  <si>
    <t>=IF($K$7="GBP",NL("First","Sales Price","Unit Price","Item No.","@@"&amp;$G1368,"Ending Date","@@","Sales Type","All Customers","Currency Code","@@"),IF($K$7="EUR",NL("First","Sales Price","Unit Price","Item No.","@@"&amp;$G1368,"Ending Date","@@","Sales Type","All Customers","Currency Code","@@")*'New Quote Discounts'!$K$3,NL("First","Sales Price","Unit Price","Item No.","@@"&amp;$G1368,"Ending Date","@@","Sales Type","All Customers","Currency Code","@@")*'New Quote Discounts'!$K$4))</t>
  </si>
  <si>
    <t>=IFERROR(IF(NL("First","Sales Line Discount","Line Discount %","Code","@@"&amp;$G1368,"Sales Type","Customer","Sales Code",$C$3)="",M1368,NL("First","Sales Line Discount","Line Discount %","Code","@@"&amp;$G1368,"Sales Type","Customer","Sales Code",$C$3)/100),0)</t>
  </si>
  <si>
    <t>=IFERROR(NL("First","Sales Line Discount","Line Discount %","Code","@@"&amp;$B1368,"Sales Type","Customer","Sales Code",$C$3,"Type","Item Discount Group")/100,$N1368)</t>
  </si>
  <si>
    <t>=IFERROR(K1368/F1368,"")</t>
  </si>
  <si>
    <t>=IF($P$7="EUR",(K1368*1.8)/F1368,(K1368*1.8)/F1368)</t>
  </si>
  <si>
    <t>=IF(VLOOKUP(B1368,Product_Group_Discounts,3,FALSE)="",'New Quote Discounts'!$D$7,VLOOKUP(B1368,Product_Group_Discounts,3,FALSE))</t>
  </si>
  <si>
    <t>5012568374924</t>
  </si>
  <si>
    <t>=IF($J$7="GBP",K1368,IF($J$7="EUR",L1368,M1368))</t>
  </si>
  <si>
    <t>=(K1368-J1368)/K1368</t>
  </si>
  <si>
    <t>1.18000000000029</t>
  </si>
  <si>
    <t>=IFERROR(IF('Price List'!$E$3="QUOTE",K1369-(K1369*Q1369),K1369-(K1369*L1369)-(K1369*Q1369)),"")</t>
  </si>
  <si>
    <t>=IF($K$7="GBP",NL("First","Sales Price","Unit Price","Item No.","@@"&amp;$G1369,"Ending Date","@@","Sales Type","All Customers","Currency Code","@@"),IF($K$7="EUR",NL("First","Sales Price","Unit Price","Item No.","@@"&amp;$G1369,"Ending Date","@@","Sales Type","All Customers","Currency Code","@@")*'New Quote Discounts'!$K$3,NL("First","Sales Price","Unit Price","Item No.","@@"&amp;$G1369,"Ending Date","@@","Sales Type","All Customers","Currency Code","@@")*'New Quote Discounts'!$K$4))</t>
  </si>
  <si>
    <t>=IFERROR(IF(NL("First","Sales Line Discount","Line Discount %","Code","@@"&amp;$G1369,"Sales Type","Customer","Sales Code",$C$3)="",M1369,NL("First","Sales Line Discount","Line Discount %","Code","@@"&amp;$G1369,"Sales Type","Customer","Sales Code",$C$3)/100),0)</t>
  </si>
  <si>
    <t>=IFERROR(NL("First","Sales Line Discount","Line Discount %","Code","@@"&amp;$B1369,"Sales Type","Customer","Sales Code",$C$3,"Type","Item Discount Group")/100,$N1369)</t>
  </si>
  <si>
    <t>=IFERROR(K1369/F1369,"")</t>
  </si>
  <si>
    <t>=IF($P$7="EUR",(K1369*1.8)/F1369,(K1369*1.8)/F1369)</t>
  </si>
  <si>
    <t>=IF(VLOOKUP(B1369,Product_Group_Discounts,3,FALSE)="",'New Quote Discounts'!$D$7,VLOOKUP(B1369,Product_Group_Discounts,3,FALSE))</t>
  </si>
  <si>
    <t>5012568001486</t>
  </si>
  <si>
    <t>=IF($J$7="GBP",K1369,IF($J$7="EUR",L1369,M1369))</t>
  </si>
  <si>
    <t>=(K1369-J1369)/K1369</t>
  </si>
  <si>
    <t>2.36000000000058</t>
  </si>
  <si>
    <t>=IFERROR(IF('Price List'!$E$3="QUOTE",K1370-(K1370*Q1370),K1370-(K1370*L1370)-(K1370*Q1370)),"")</t>
  </si>
  <si>
    <t>=IF($K$7="GBP",NL("First","Sales Price","Unit Price","Item No.","@@"&amp;$G1370,"Ending Date","@@","Sales Type","All Customers","Currency Code","@@"),IF($K$7="EUR",NL("First","Sales Price","Unit Price","Item No.","@@"&amp;$G1370,"Ending Date","@@","Sales Type","All Customers","Currency Code","@@")*'New Quote Discounts'!$K$3,NL("First","Sales Price","Unit Price","Item No.","@@"&amp;$G1370,"Ending Date","@@","Sales Type","All Customers","Currency Code","@@")*'New Quote Discounts'!$K$4))</t>
  </si>
  <si>
    <t>=IFERROR(IF(NL("First","Sales Line Discount","Line Discount %","Code","@@"&amp;$G1370,"Sales Type","Customer","Sales Code",$C$3)="",M1370,NL("First","Sales Line Discount","Line Discount %","Code","@@"&amp;$G1370,"Sales Type","Customer","Sales Code",$C$3)/100),0)</t>
  </si>
  <si>
    <t>=IFERROR(NL("First","Sales Line Discount","Line Discount %","Code","@@"&amp;$B1370,"Sales Type","Customer","Sales Code",$C$3,"Type","Item Discount Group")/100,$N1370)</t>
  </si>
  <si>
    <t>=IFERROR(K1370/F1370,"")</t>
  </si>
  <si>
    <t>=IF($P$7="EUR",(K1370*1.8)/F1370,(K1370*1.8)/F1370)</t>
  </si>
  <si>
    <t>=IF(VLOOKUP(B1370,Product_Group_Discounts,3,FALSE)="",'New Quote Discounts'!$D$7,VLOOKUP(B1370,Product_Group_Discounts,3,FALSE))</t>
  </si>
  <si>
    <t>5012568001493</t>
  </si>
  <si>
    <t>=IF($J$7="GBP",K1370,IF($J$7="EUR",L1370,M1370))</t>
  </si>
  <si>
    <t>=(K1370-J1370)/K1370</t>
  </si>
  <si>
    <t>=IFERROR(IF('Price List'!$E$3="QUOTE",K1371-(K1371*Q1371),K1371-(K1371*L1371)-(K1371*Q1371)),"")</t>
  </si>
  <si>
    <t>=IF($K$7="GBP",NL("First","Sales Price","Unit Price","Item No.","@@"&amp;$G1371,"Ending Date","@@","Sales Type","All Customers","Currency Code","@@"),IF($K$7="EUR",NL("First","Sales Price","Unit Price","Item No.","@@"&amp;$G1371,"Ending Date","@@","Sales Type","All Customers","Currency Code","@@")*'New Quote Discounts'!$K$3,NL("First","Sales Price","Unit Price","Item No.","@@"&amp;$G1371,"Ending Date","@@","Sales Type","All Customers","Currency Code","@@")*'New Quote Discounts'!$K$4))</t>
  </si>
  <si>
    <t>=IFERROR(IF(NL("First","Sales Line Discount","Line Discount %","Code","@@"&amp;$G1371,"Sales Type","Customer","Sales Code",$C$3)="",M1371,NL("First","Sales Line Discount","Line Discount %","Code","@@"&amp;$G1371,"Sales Type","Customer","Sales Code",$C$3)/100),0)</t>
  </si>
  <si>
    <t>=IFERROR(NL("First","Sales Line Discount","Line Discount %","Code","@@"&amp;$B1371,"Sales Type","Customer","Sales Code",$C$3,"Type","Item Discount Group")/100,$N1371)</t>
  </si>
  <si>
    <t>=IFERROR(K1371/F1371,"")</t>
  </si>
  <si>
    <t>=IF($P$7="EUR",(K1371*1.8)/F1371,(K1371*1.8)/F1371)</t>
  </si>
  <si>
    <t>=IF(VLOOKUP(B1371,Product_Group_Discounts,3,FALSE)="",'New Quote Discounts'!$D$7,VLOOKUP(B1371,Product_Group_Discounts,3,FALSE))</t>
  </si>
  <si>
    <t>5012568225196</t>
  </si>
  <si>
    <t>=IF($J$7="GBP",K1371,IF($J$7="EUR",L1371,M1371))</t>
  </si>
  <si>
    <t>=(K1371-J1371)/K1371</t>
  </si>
  <si>
    <t>2.47999999999956</t>
  </si>
  <si>
    <t>=IFERROR(IF('Price List'!$E$3="QUOTE",K1372-(K1372*Q1372),K1372-(K1372*L1372)-(K1372*Q1372)),"")</t>
  </si>
  <si>
    <t>=IF($K$7="GBP",NL("First","Sales Price","Unit Price","Item No.","@@"&amp;$G1372,"Ending Date","@@","Sales Type","All Customers","Currency Code","@@"),IF($K$7="EUR",NL("First","Sales Price","Unit Price","Item No.","@@"&amp;$G1372,"Ending Date","@@","Sales Type","All Customers","Currency Code","@@")*'New Quote Discounts'!$K$3,NL("First","Sales Price","Unit Price","Item No.","@@"&amp;$G1372,"Ending Date","@@","Sales Type","All Customers","Currency Code","@@")*'New Quote Discounts'!$K$4))</t>
  </si>
  <si>
    <t>=IFERROR(IF(NL("First","Sales Line Discount","Line Discount %","Code","@@"&amp;$G1372,"Sales Type","Customer","Sales Code",$C$3)="",M1372,NL("First","Sales Line Discount","Line Discount %","Code","@@"&amp;$G1372,"Sales Type","Customer","Sales Code",$C$3)/100),0)</t>
  </si>
  <si>
    <t>=IFERROR(NL("First","Sales Line Discount","Line Discount %","Code","@@"&amp;$B1372,"Sales Type","Customer","Sales Code",$C$3,"Type","Item Discount Group")/100,$N1372)</t>
  </si>
  <si>
    <t>=IFERROR(K1372/F1372,"")</t>
  </si>
  <si>
    <t>=IF($P$7="EUR",(K1372*1.8)/F1372,(K1372*1.8)/F1372)</t>
  </si>
  <si>
    <t>=IF(VLOOKUP(B1372,Product_Group_Discounts,3,FALSE)="",'New Quote Discounts'!$D$7,VLOOKUP(B1372,Product_Group_Discounts,3,FALSE))</t>
  </si>
  <si>
    <t>5012568225202</t>
  </si>
  <si>
    <t>=IF($J$7="GBP",K1372,IF($J$7="EUR",L1372,M1372))</t>
  </si>
  <si>
    <t>=(K1372-J1372)/K1372</t>
  </si>
  <si>
    <t>1.11800000000039</t>
  </si>
  <si>
    <t>=IFERROR(IF('Price List'!$E$3="QUOTE",K1373-(K1373*Q1373),K1373-(K1373*L1373)-(K1373*Q1373)),"")</t>
  </si>
  <si>
    <t>=IF($K$7="GBP",NL("First","Sales Price","Unit Price","Item No.","@@"&amp;$G1373,"Ending Date","@@","Sales Type","All Customers","Currency Code","@@"),IF($K$7="EUR",NL("First","Sales Price","Unit Price","Item No.","@@"&amp;$G1373,"Ending Date","@@","Sales Type","All Customers","Currency Code","@@")*'New Quote Discounts'!$K$3,NL("First","Sales Price","Unit Price","Item No.","@@"&amp;$G1373,"Ending Date","@@","Sales Type","All Customers","Currency Code","@@")*'New Quote Discounts'!$K$4))</t>
  </si>
  <si>
    <t>=IFERROR(IF(NL("First","Sales Line Discount","Line Discount %","Code","@@"&amp;$G1373,"Sales Type","Customer","Sales Code",$C$3)="",M1373,NL("First","Sales Line Discount","Line Discount %","Code","@@"&amp;$G1373,"Sales Type","Customer","Sales Code",$C$3)/100),0)</t>
  </si>
  <si>
    <t>=IFERROR(NL("First","Sales Line Discount","Line Discount %","Code","@@"&amp;$B1373,"Sales Type","Customer","Sales Code",$C$3,"Type","Item Discount Group")/100,$N1373)</t>
  </si>
  <si>
    <t>=IFERROR(K1373/F1373,"")</t>
  </si>
  <si>
    <t>=IF($P$7="EUR",(K1373*1.8)/F1373,(K1373*1.8)/F1373)</t>
  </si>
  <si>
    <t>=IF(VLOOKUP(B1373,Product_Group_Discounts,3,FALSE)="",'New Quote Discounts'!$D$7,VLOOKUP(B1373,Product_Group_Discounts,3,FALSE))</t>
  </si>
  <si>
    <t>5012568004197</t>
  </si>
  <si>
    <t>=IF($J$7="GBP",K1373,IF($J$7="EUR",L1373,M1373))</t>
  </si>
  <si>
    <t>=(K1373-J1373)/K1373</t>
  </si>
  <si>
    <t>=IFERROR(IF('Price List'!$E$3="QUOTE",K1374-(K1374*Q1374),K1374-(K1374*L1374)-(K1374*Q1374)),"")</t>
  </si>
  <si>
    <t>=IF($K$7="GBP",NL("First","Sales Price","Unit Price","Item No.","@@"&amp;$G1374,"Ending Date","@@","Sales Type","All Customers","Currency Code","@@"),IF($K$7="EUR",NL("First","Sales Price","Unit Price","Item No.","@@"&amp;$G1374,"Ending Date","@@","Sales Type","All Customers","Currency Code","@@")*'New Quote Discounts'!$K$3,NL("First","Sales Price","Unit Price","Item No.","@@"&amp;$G1374,"Ending Date","@@","Sales Type","All Customers","Currency Code","@@")*'New Quote Discounts'!$K$4))</t>
  </si>
  <si>
    <t>=IFERROR(IF(NL("First","Sales Line Discount","Line Discount %","Code","@@"&amp;$G1374,"Sales Type","Customer","Sales Code",$C$3)="",M1374,NL("First","Sales Line Discount","Line Discount %","Code","@@"&amp;$G1374,"Sales Type","Customer","Sales Code",$C$3)/100),0)</t>
  </si>
  <si>
    <t>=IFERROR(NL("First","Sales Line Discount","Line Discount %","Code","@@"&amp;$B1374,"Sales Type","Customer","Sales Code",$C$3,"Type","Item Discount Group")/100,$N1374)</t>
  </si>
  <si>
    <t>=IFERROR(K1374/F1374,"")</t>
  </si>
  <si>
    <t>=IF($P$7="EUR",(K1374*1.8)/F1374,(K1374*1.8)/F1374)</t>
  </si>
  <si>
    <t>=IF(VLOOKUP(B1374,Product_Group_Discounts,3,FALSE)="",'New Quote Discounts'!$D$7,VLOOKUP(B1374,Product_Group_Discounts,3,FALSE))</t>
  </si>
  <si>
    <t>5012568004203</t>
  </si>
  <si>
    <t>=IF($J$7="GBP",K1374,IF($J$7="EUR",L1374,M1374))</t>
  </si>
  <si>
    <t>=(K1374-J1374)/K1374</t>
  </si>
  <si>
    <t>=IFERROR(IF('Price List'!$E$3="QUOTE",K1375-(K1375*Q1375),K1375-(K1375*L1375)-(K1375*Q1375)),"")</t>
  </si>
  <si>
    <t>=IF($K$7="GBP",NL("First","Sales Price","Unit Price","Item No.","@@"&amp;$G1375,"Ending Date","@@","Sales Type","All Customers","Currency Code","@@"),IF($K$7="EUR",NL("First","Sales Price","Unit Price","Item No.","@@"&amp;$G1375,"Ending Date","@@","Sales Type","All Customers","Currency Code","@@")*'New Quote Discounts'!$K$3,NL("First","Sales Price","Unit Price","Item No.","@@"&amp;$G1375,"Ending Date","@@","Sales Type","All Customers","Currency Code","@@")*'New Quote Discounts'!$K$4))</t>
  </si>
  <si>
    <t>=IFERROR(IF(NL("First","Sales Line Discount","Line Discount %","Code","@@"&amp;$G1375,"Sales Type","Customer","Sales Code",$C$3)="",M1375,NL("First","Sales Line Discount","Line Discount %","Code","@@"&amp;$G1375,"Sales Type","Customer","Sales Code",$C$3)/100),0)</t>
  </si>
  <si>
    <t>=IFERROR(NL("First","Sales Line Discount","Line Discount %","Code","@@"&amp;$B1375,"Sales Type","Customer","Sales Code",$C$3,"Type","Item Discount Group")/100,$N1375)</t>
  </si>
  <si>
    <t>=IFERROR(K1375/F1375,"")</t>
  </si>
  <si>
    <t>=IF($P$7="EUR",(K1375*1.8)/F1375,(K1375*1.8)/F1375)</t>
  </si>
  <si>
    <t>=IF(VLOOKUP(B1375,Product_Group_Discounts,3,FALSE)="",'New Quote Discounts'!$D$7,VLOOKUP(B1375,Product_Group_Discounts,3,FALSE))</t>
  </si>
  <si>
    <t>5012568001967</t>
  </si>
  <si>
    <t>=IF($J$7="GBP",K1375,IF($J$7="EUR",L1375,M1375))</t>
  </si>
  <si>
    <t>=(K1375-J1375)/K1375</t>
  </si>
  <si>
    <t>=IFERROR(IF('Price List'!$E$3="QUOTE",K1376-(K1376*Q1376),K1376-(K1376*L1376)-(K1376*Q1376)),"")</t>
  </si>
  <si>
    <t>=IF($K$7="GBP",NL("First","Sales Price","Unit Price","Item No.","@@"&amp;$G1376,"Ending Date","@@","Sales Type","All Customers","Currency Code","@@"),IF($K$7="EUR",NL("First","Sales Price","Unit Price","Item No.","@@"&amp;$G1376,"Ending Date","@@","Sales Type","All Customers","Currency Code","@@")*'New Quote Discounts'!$K$3,NL("First","Sales Price","Unit Price","Item No.","@@"&amp;$G1376,"Ending Date","@@","Sales Type","All Customers","Currency Code","@@")*'New Quote Discounts'!$K$4))</t>
  </si>
  <si>
    <t>=IFERROR(IF(NL("First","Sales Line Discount","Line Discount %","Code","@@"&amp;$G1376,"Sales Type","Customer","Sales Code",$C$3)="",M1376,NL("First","Sales Line Discount","Line Discount %","Code","@@"&amp;$G1376,"Sales Type","Customer","Sales Code",$C$3)/100),0)</t>
  </si>
  <si>
    <t>=IFERROR(NL("First","Sales Line Discount","Line Discount %","Code","@@"&amp;$B1376,"Sales Type","Customer","Sales Code",$C$3,"Type","Item Discount Group")/100,$N1376)</t>
  </si>
  <si>
    <t>=IFERROR(K1376/F1376,"")</t>
  </si>
  <si>
    <t>=IF($P$7="EUR",(K1376*1.8)/F1376,(K1376*1.8)/F1376)</t>
  </si>
  <si>
    <t>=IF(VLOOKUP(B1376,Product_Group_Discounts,3,FALSE)="",'New Quote Discounts'!$D$7,VLOOKUP(B1376,Product_Group_Discounts,3,FALSE))</t>
  </si>
  <si>
    <t>5012568001974</t>
  </si>
  <si>
    <t>=IF($J$7="GBP",K1376,IF($J$7="EUR",L1376,M1376))</t>
  </si>
  <si>
    <t>=(K1376-J1376)/K1376</t>
  </si>
  <si>
    <t>2.90999999999985</t>
  </si>
  <si>
    <t>=IFERROR(IF('Price List'!$E$3="QUOTE",K1377-(K1377*Q1377),K1377-(K1377*L1377)-(K1377*Q1377)),"")</t>
  </si>
  <si>
    <t>=IF($K$7="GBP",NL("First","Sales Price","Unit Price","Item No.","@@"&amp;$G1377,"Ending Date","@@","Sales Type","All Customers","Currency Code","@@"),IF($K$7="EUR",NL("First","Sales Price","Unit Price","Item No.","@@"&amp;$G1377,"Ending Date","@@","Sales Type","All Customers","Currency Code","@@")*'New Quote Discounts'!$K$3,NL("First","Sales Price","Unit Price","Item No.","@@"&amp;$G1377,"Ending Date","@@","Sales Type","All Customers","Currency Code","@@")*'New Quote Discounts'!$K$4))</t>
  </si>
  <si>
    <t>=IFERROR(IF(NL("First","Sales Line Discount","Line Discount %","Code","@@"&amp;$G1377,"Sales Type","Customer","Sales Code",$C$3)="",M1377,NL("First","Sales Line Discount","Line Discount %","Code","@@"&amp;$G1377,"Sales Type","Customer","Sales Code",$C$3)/100),0)</t>
  </si>
  <si>
    <t>=IFERROR(NL("First","Sales Line Discount","Line Discount %","Code","@@"&amp;$B1377,"Sales Type","Customer","Sales Code",$C$3,"Type","Item Discount Group")/100,$N1377)</t>
  </si>
  <si>
    <t>=IFERROR(K1377/F1377,"")</t>
  </si>
  <si>
    <t>=IF($P$7="EUR",(K1377*1.8)/F1377,(K1377*1.8)/F1377)</t>
  </si>
  <si>
    <t>=IF(VLOOKUP(B1377,Product_Group_Discounts,3,FALSE)="",'New Quote Discounts'!$D$7,VLOOKUP(B1377,Product_Group_Discounts,3,FALSE))</t>
  </si>
  <si>
    <t>5012568225219</t>
  </si>
  <si>
    <t>=IF($J$7="GBP",K1377,IF($J$7="EUR",L1377,M1377))</t>
  </si>
  <si>
    <t>=(K1377-J1377)/K1377</t>
  </si>
  <si>
    <t>5.81999999999971</t>
  </si>
  <si>
    <t>=IFERROR(IF('Price List'!$E$3="QUOTE",K1378-(K1378*Q1378),K1378-(K1378*L1378)-(K1378*Q1378)),"")</t>
  </si>
  <si>
    <t>=IF($K$7="GBP",NL("First","Sales Price","Unit Price","Item No.","@@"&amp;$G1378,"Ending Date","@@","Sales Type","All Customers","Currency Code","@@"),IF($K$7="EUR",NL("First","Sales Price","Unit Price","Item No.","@@"&amp;$G1378,"Ending Date","@@","Sales Type","All Customers","Currency Code","@@")*'New Quote Discounts'!$K$3,NL("First","Sales Price","Unit Price","Item No.","@@"&amp;$G1378,"Ending Date","@@","Sales Type","All Customers","Currency Code","@@")*'New Quote Discounts'!$K$4))</t>
  </si>
  <si>
    <t>=IFERROR(IF(NL("First","Sales Line Discount","Line Discount %","Code","@@"&amp;$G1378,"Sales Type","Customer","Sales Code",$C$3)="",M1378,NL("First","Sales Line Discount","Line Discount %","Code","@@"&amp;$G1378,"Sales Type","Customer","Sales Code",$C$3)/100),0)</t>
  </si>
  <si>
    <t>=IFERROR(NL("First","Sales Line Discount","Line Discount %","Code","@@"&amp;$B1378,"Sales Type","Customer","Sales Code",$C$3,"Type","Item Discount Group")/100,$N1378)</t>
  </si>
  <si>
    <t>=IFERROR(K1378/F1378,"")</t>
  </si>
  <si>
    <t>=IF($P$7="EUR",(K1378*1.8)/F1378,(K1378*1.8)/F1378)</t>
  </si>
  <si>
    <t>=IF(VLOOKUP(B1378,Product_Group_Discounts,3,FALSE)="",'New Quote Discounts'!$D$7,VLOOKUP(B1378,Product_Group_Discounts,3,FALSE))</t>
  </si>
  <si>
    <t>5012568225226</t>
  </si>
  <si>
    <t>=IF($J$7="GBP",K1378,IF($J$7="EUR",L1378,M1378))</t>
  </si>
  <si>
    <t>=(K1378-J1378)/K1378</t>
  </si>
  <si>
    <t>=IFERROR(IF('Price List'!$E$3="QUOTE",K1379-(K1379*Q1379),K1379-(K1379*L1379)-(K1379*Q1379)),"")</t>
  </si>
  <si>
    <t>=IF($K$7="GBP",NL("First","Sales Price","Unit Price","Item No.","@@"&amp;$G1379,"Ending Date","@@","Sales Type","All Customers","Currency Code","@@"),IF($K$7="EUR",NL("First","Sales Price","Unit Price","Item No.","@@"&amp;$G1379,"Ending Date","@@","Sales Type","All Customers","Currency Code","@@")*'New Quote Discounts'!$K$3,NL("First","Sales Price","Unit Price","Item No.","@@"&amp;$G1379,"Ending Date","@@","Sales Type","All Customers","Currency Code","@@")*'New Quote Discounts'!$K$4))</t>
  </si>
  <si>
    <t>=IFERROR(IF(NL("First","Sales Line Discount","Line Discount %","Code","@@"&amp;$G1379,"Sales Type","Customer","Sales Code",$C$3)="",M1379,NL("First","Sales Line Discount","Line Discount %","Code","@@"&amp;$G1379,"Sales Type","Customer","Sales Code",$C$3)/100),0)</t>
  </si>
  <si>
    <t>=IFERROR(NL("First","Sales Line Discount","Line Discount %","Code","@@"&amp;$B1379,"Sales Type","Customer","Sales Code",$C$3,"Type","Item Discount Group")/100,$N1379)</t>
  </si>
  <si>
    <t>=IFERROR(K1379/F1379,"")</t>
  </si>
  <si>
    <t>=IF($P$7="EUR",(K1379*1.8)/F1379,(K1379*1.8)/F1379)</t>
  </si>
  <si>
    <t>=IF(VLOOKUP(B1379,Product_Group_Discounts,3,FALSE)="",'New Quote Discounts'!$D$7,VLOOKUP(B1379,Product_Group_Discounts,3,FALSE))</t>
  </si>
  <si>
    <t>5012568004357</t>
  </si>
  <si>
    <t>=IF($J$7="GBP",K1379,IF($J$7="EUR",L1379,M1379))</t>
  </si>
  <si>
    <t>=(K1379-J1379)/K1379</t>
  </si>
  <si>
    <t>=IFERROR(IF('Price List'!$E$3="QUOTE",K1380-(K1380*Q1380),K1380-(K1380*L1380)-(K1380*Q1380)),"")</t>
  </si>
  <si>
    <t>=IF($K$7="GBP",NL("First","Sales Price","Unit Price","Item No.","@@"&amp;$G1380,"Ending Date","@@","Sales Type","All Customers","Currency Code","@@"),IF($K$7="EUR",NL("First","Sales Price","Unit Price","Item No.","@@"&amp;$G1380,"Ending Date","@@","Sales Type","All Customers","Currency Code","@@")*'New Quote Discounts'!$K$3,NL("First","Sales Price","Unit Price","Item No.","@@"&amp;$G1380,"Ending Date","@@","Sales Type","All Customers","Currency Code","@@")*'New Quote Discounts'!$K$4))</t>
  </si>
  <si>
    <t>=IFERROR(IF(NL("First","Sales Line Discount","Line Discount %","Code","@@"&amp;$G1380,"Sales Type","Customer","Sales Code",$C$3)="",M1380,NL("First","Sales Line Discount","Line Discount %","Code","@@"&amp;$G1380,"Sales Type","Customer","Sales Code",$C$3)/100),0)</t>
  </si>
  <si>
    <t>=IFERROR(NL("First","Sales Line Discount","Line Discount %","Code","@@"&amp;$B1380,"Sales Type","Customer","Sales Code",$C$3,"Type","Item Discount Group")/100,$N1380)</t>
  </si>
  <si>
    <t>=IFERROR(K1380/F1380,"")</t>
  </si>
  <si>
    <t>=IF($P$7="EUR",(K1380*1.8)/F1380,(K1380*1.8)/F1380)</t>
  </si>
  <si>
    <t>=IF(VLOOKUP(B1380,Product_Group_Discounts,3,FALSE)="",'New Quote Discounts'!$D$7,VLOOKUP(B1380,Product_Group_Discounts,3,FALSE))</t>
  </si>
  <si>
    <t>5012568004364</t>
  </si>
  <si>
    <t>=IF($J$7="GBP",K1380,IF($J$7="EUR",L1380,M1380))</t>
  </si>
  <si>
    <t>=(K1380-J1380)/K1380</t>
  </si>
  <si>
    <t>=IFERROR(IF('Price List'!$E$3="QUOTE",K1381-(K1381*Q1381),K1381-(K1381*L1381)-(K1381*Q1381)),"")</t>
  </si>
  <si>
    <t>=IF($K$7="GBP",NL("First","Sales Price","Unit Price","Item No.","@@"&amp;$G1381,"Ending Date","@@","Sales Type","All Customers","Currency Code","@@"),IF($K$7="EUR",NL("First","Sales Price","Unit Price","Item No.","@@"&amp;$G1381,"Ending Date","@@","Sales Type","All Customers","Currency Code","@@")*'New Quote Discounts'!$K$3,NL("First","Sales Price","Unit Price","Item No.","@@"&amp;$G1381,"Ending Date","@@","Sales Type","All Customers","Currency Code","@@")*'New Quote Discounts'!$K$4))</t>
  </si>
  <si>
    <t>=IFERROR(IF(NL("First","Sales Line Discount","Line Discount %","Code","@@"&amp;$G1381,"Sales Type","Customer","Sales Code",$C$3)="",M1381,NL("First","Sales Line Discount","Line Discount %","Code","@@"&amp;$G1381,"Sales Type","Customer","Sales Code",$C$3)/100),0)</t>
  </si>
  <si>
    <t>=IFERROR(NL("First","Sales Line Discount","Line Discount %","Code","@@"&amp;$B1381,"Sales Type","Customer","Sales Code",$C$3,"Type","Item Discount Group")/100,$N1381)</t>
  </si>
  <si>
    <t>=IFERROR(K1381/F1381,"")</t>
  </si>
  <si>
    <t>=IF($P$7="EUR",(K1381*1.8)/F1381,(K1381*1.8)/F1381)</t>
  </si>
  <si>
    <t>=IF(VLOOKUP(B1381,Product_Group_Discounts,3,FALSE)="",'New Quote Discounts'!$D$7,VLOOKUP(B1381,Product_Group_Discounts,3,FALSE))</t>
  </si>
  <si>
    <t>5012568002452</t>
  </si>
  <si>
    <t>=IF($J$7="GBP",K1381,IF($J$7="EUR",L1381,M1381))</t>
  </si>
  <si>
    <t>=(K1381-J1381)/K1381</t>
  </si>
  <si>
    <t>=IFERROR(IF('Price List'!$E$3="QUOTE",K1382-(K1382*Q1382),K1382-(K1382*L1382)-(K1382*Q1382)),"")</t>
  </si>
  <si>
    <t>=IF($K$7="GBP",NL("First","Sales Price","Unit Price","Item No.","@@"&amp;$G1382,"Ending Date","@@","Sales Type","All Customers","Currency Code","@@"),IF($K$7="EUR",NL("First","Sales Price","Unit Price","Item No.","@@"&amp;$G1382,"Ending Date","@@","Sales Type","All Customers","Currency Code","@@")*'New Quote Discounts'!$K$3,NL("First","Sales Price","Unit Price","Item No.","@@"&amp;$G1382,"Ending Date","@@","Sales Type","All Customers","Currency Code","@@")*'New Quote Discounts'!$K$4))</t>
  </si>
  <si>
    <t>=IFERROR(IF(NL("First","Sales Line Discount","Line Discount %","Code","@@"&amp;$G1382,"Sales Type","Customer","Sales Code",$C$3)="",M1382,NL("First","Sales Line Discount","Line Discount %","Code","@@"&amp;$G1382,"Sales Type","Customer","Sales Code",$C$3)/100),0)</t>
  </si>
  <si>
    <t>=IFERROR(NL("First","Sales Line Discount","Line Discount %","Code","@@"&amp;$B1382,"Sales Type","Customer","Sales Code",$C$3,"Type","Item Discount Group")/100,$N1382)</t>
  </si>
  <si>
    <t>=IFERROR(K1382/F1382,"")</t>
  </si>
  <si>
    <t>=IF($P$7="EUR",(K1382*1.8)/F1382,(K1382*1.8)/F1382)</t>
  </si>
  <si>
    <t>=IF(VLOOKUP(B1382,Product_Group_Discounts,3,FALSE)="",'New Quote Discounts'!$D$7,VLOOKUP(B1382,Product_Group_Discounts,3,FALSE))</t>
  </si>
  <si>
    <t>5012568002469</t>
  </si>
  <si>
    <t>=IF($J$7="GBP",K1382,IF($J$7="EUR",L1382,M1382))</t>
  </si>
  <si>
    <t>=(K1382-J1382)/K1382</t>
  </si>
  <si>
    <t>5.09999999999854</t>
  </si>
  <si>
    <t>=IFERROR(IF('Price List'!$E$3="QUOTE",K1383-(K1383*Q1383),K1383-(K1383*L1383)-(K1383*Q1383)),"")</t>
  </si>
  <si>
    <t>=IF($K$7="GBP",NL("First","Sales Price","Unit Price","Item No.","@@"&amp;$G1383,"Ending Date","@@","Sales Type","All Customers","Currency Code","@@"),IF($K$7="EUR",NL("First","Sales Price","Unit Price","Item No.","@@"&amp;$G1383,"Ending Date","@@","Sales Type","All Customers","Currency Code","@@")*'New Quote Discounts'!$K$3,NL("First","Sales Price","Unit Price","Item No.","@@"&amp;$G1383,"Ending Date","@@","Sales Type","All Customers","Currency Code","@@")*'New Quote Discounts'!$K$4))</t>
  </si>
  <si>
    <t>=IFERROR(IF(NL("First","Sales Line Discount","Line Discount %","Code","@@"&amp;$G1383,"Sales Type","Customer","Sales Code",$C$3)="",M1383,NL("First","Sales Line Discount","Line Discount %","Code","@@"&amp;$G1383,"Sales Type","Customer","Sales Code",$C$3)/100),0)</t>
  </si>
  <si>
    <t>=IFERROR(NL("First","Sales Line Discount","Line Discount %","Code","@@"&amp;$B1383,"Sales Type","Customer","Sales Code",$C$3,"Type","Item Discount Group")/100,$N1383)</t>
  </si>
  <si>
    <t>=IFERROR(K1383/F1383,"")</t>
  </si>
  <si>
    <t>=IF($P$7="EUR",(K1383*1.8)/F1383,(K1383*1.8)/F1383)</t>
  </si>
  <si>
    <t>=IF(VLOOKUP(B1383,Product_Group_Discounts,3,FALSE)="",'New Quote Discounts'!$D$7,VLOOKUP(B1383,Product_Group_Discounts,3,FALSE))</t>
  </si>
  <si>
    <t>5012568226179</t>
  </si>
  <si>
    <t>=IF($J$7="GBP",K1383,IF($J$7="EUR",L1383,M1383))</t>
  </si>
  <si>
    <t>=(K1383-J1383)/K1383</t>
  </si>
  <si>
    <t>10.1999999999971</t>
  </si>
  <si>
    <t>=IFERROR(IF('Price List'!$E$3="QUOTE",K1384-(K1384*Q1384),K1384-(K1384*L1384)-(K1384*Q1384)),"")</t>
  </si>
  <si>
    <t>=IF($K$7="GBP",NL("First","Sales Price","Unit Price","Item No.","@@"&amp;$G1384,"Ending Date","@@","Sales Type","All Customers","Currency Code","@@"),IF($K$7="EUR",NL("First","Sales Price","Unit Price","Item No.","@@"&amp;$G1384,"Ending Date","@@","Sales Type","All Customers","Currency Code","@@")*'New Quote Discounts'!$K$3,NL("First","Sales Price","Unit Price","Item No.","@@"&amp;$G1384,"Ending Date","@@","Sales Type","All Customers","Currency Code","@@")*'New Quote Discounts'!$K$4))</t>
  </si>
  <si>
    <t>=IFERROR(IF(NL("First","Sales Line Discount","Line Discount %","Code","@@"&amp;$G1384,"Sales Type","Customer","Sales Code",$C$3)="",M1384,NL("First","Sales Line Discount","Line Discount %","Code","@@"&amp;$G1384,"Sales Type","Customer","Sales Code",$C$3)/100),0)</t>
  </si>
  <si>
    <t>=IFERROR(NL("First","Sales Line Discount","Line Discount %","Code","@@"&amp;$B1384,"Sales Type","Customer","Sales Code",$C$3,"Type","Item Discount Group")/100,$N1384)</t>
  </si>
  <si>
    <t>=IFERROR(K1384/F1384,"")</t>
  </si>
  <si>
    <t>=IF($P$7="EUR",(K1384*1.8)/F1384,(K1384*1.8)/F1384)</t>
  </si>
  <si>
    <t>=IF(VLOOKUP(B1384,Product_Group_Discounts,3,FALSE)="",'New Quote Discounts'!$D$7,VLOOKUP(B1384,Product_Group_Discounts,3,FALSE))</t>
  </si>
  <si>
    <t>5012568226186</t>
  </si>
  <si>
    <t>=IF($J$7="GBP",K1384,IF($J$7="EUR",L1384,M1384))</t>
  </si>
  <si>
    <t>=(K1384-J1384)/K1384</t>
  </si>
  <si>
    <t>=IFERROR(IF('Price List'!$E$3="QUOTE",K1385-(K1385*Q1385),K1385-(K1385*L1385)-(K1385*Q1385)),"")</t>
  </si>
  <si>
    <t>=IF($K$7="GBP",NL("First","Sales Price","Unit Price","Item No.","@@"&amp;$G1385,"Ending Date","@@","Sales Type","All Customers","Currency Code","@@"),IF($K$7="EUR",NL("First","Sales Price","Unit Price","Item No.","@@"&amp;$G1385,"Ending Date","@@","Sales Type","All Customers","Currency Code","@@")*'New Quote Discounts'!$K$3,NL("First","Sales Price","Unit Price","Item No.","@@"&amp;$G1385,"Ending Date","@@","Sales Type","All Customers","Currency Code","@@")*'New Quote Discounts'!$K$4))</t>
  </si>
  <si>
    <t>=IFERROR(IF(NL("First","Sales Line Discount","Line Discount %","Code","@@"&amp;$G1385,"Sales Type","Customer","Sales Code",$C$3)="",M1385,NL("First","Sales Line Discount","Line Discount %","Code","@@"&amp;$G1385,"Sales Type","Customer","Sales Code",$C$3)/100),0)</t>
  </si>
  <si>
    <t>=IFERROR(NL("First","Sales Line Discount","Line Discount %","Code","@@"&amp;$B1385,"Sales Type","Customer","Sales Code",$C$3,"Type","Item Discount Group")/100,$N1385)</t>
  </si>
  <si>
    <t>=IFERROR(K1385/F1385,"")</t>
  </si>
  <si>
    <t>=IF($P$7="EUR",(K1385*1.8)/F1385,(K1385*1.8)/F1385)</t>
  </si>
  <si>
    <t>=IF(VLOOKUP(B1385,Product_Group_Discounts,3,FALSE)="",'New Quote Discounts'!$D$7,VLOOKUP(B1385,Product_Group_Discounts,3,FALSE))</t>
  </si>
  <si>
    <t>5012568004432</t>
  </si>
  <si>
    <t>=IF($J$7="GBP",K1385,IF($J$7="EUR",L1385,M1385))</t>
  </si>
  <si>
    <t>=(K1385-J1385)/K1385</t>
  </si>
  <si>
    <t>=IFERROR(IF('Price List'!$E$3="QUOTE",K1386-(K1386*Q1386),K1386-(K1386*L1386)-(K1386*Q1386)),"")</t>
  </si>
  <si>
    <t>=IF($K$7="GBP",NL("First","Sales Price","Unit Price","Item No.","@@"&amp;$G1386,"Ending Date","@@","Sales Type","All Customers","Currency Code","@@"),IF($K$7="EUR",NL("First","Sales Price","Unit Price","Item No.","@@"&amp;$G1386,"Ending Date","@@","Sales Type","All Customers","Currency Code","@@")*'New Quote Discounts'!$K$3,NL("First","Sales Price","Unit Price","Item No.","@@"&amp;$G1386,"Ending Date","@@","Sales Type","All Customers","Currency Code","@@")*'New Quote Discounts'!$K$4))</t>
  </si>
  <si>
    <t>=IFERROR(IF(NL("First","Sales Line Discount","Line Discount %","Code","@@"&amp;$G1386,"Sales Type","Customer","Sales Code",$C$3)="",M1386,NL("First","Sales Line Discount","Line Discount %","Code","@@"&amp;$G1386,"Sales Type","Customer","Sales Code",$C$3)/100),0)</t>
  </si>
  <si>
    <t>=IFERROR(NL("First","Sales Line Discount","Line Discount %","Code","@@"&amp;$B1386,"Sales Type","Customer","Sales Code",$C$3,"Type","Item Discount Group")/100,$N1386)</t>
  </si>
  <si>
    <t>=IFERROR(K1386/F1386,"")</t>
  </si>
  <si>
    <t>=IF($P$7="EUR",(K1386*1.8)/F1386,(K1386*1.8)/F1386)</t>
  </si>
  <si>
    <t>=IF(VLOOKUP(B1386,Product_Group_Discounts,3,FALSE)="",'New Quote Discounts'!$D$7,VLOOKUP(B1386,Product_Group_Discounts,3,FALSE))</t>
  </si>
  <si>
    <t>5012568004449</t>
  </si>
  <si>
    <t>=IF($J$7="GBP",K1386,IF($J$7="EUR",L1386,M1386))</t>
  </si>
  <si>
    <t>=(K1386-J1386)/K1386</t>
  </si>
  <si>
    <t>7.59999999999854</t>
  </si>
  <si>
    <t>=IFERROR(IF('Price List'!$E$3="QUOTE",K1387-(K1387*Q1387),K1387-(K1387*L1387)-(K1387*Q1387)),"")</t>
  </si>
  <si>
    <t>=IF($K$7="GBP",NL("First","Sales Price","Unit Price","Item No.","@@"&amp;$G1387,"Ending Date","@@","Sales Type","All Customers","Currency Code","@@"),IF($K$7="EUR",NL("First","Sales Price","Unit Price","Item No.","@@"&amp;$G1387,"Ending Date","@@","Sales Type","All Customers","Currency Code","@@")*'New Quote Discounts'!$K$3,NL("First","Sales Price","Unit Price","Item No.","@@"&amp;$G1387,"Ending Date","@@","Sales Type","All Customers","Currency Code","@@")*'New Quote Discounts'!$K$4))</t>
  </si>
  <si>
    <t>=IFERROR(IF(NL("First","Sales Line Discount","Line Discount %","Code","@@"&amp;$G1387,"Sales Type","Customer","Sales Code",$C$3)="",M1387,NL("First","Sales Line Discount","Line Discount %","Code","@@"&amp;$G1387,"Sales Type","Customer","Sales Code",$C$3)/100),0)</t>
  </si>
  <si>
    <t>=IFERROR(NL("First","Sales Line Discount","Line Discount %","Code","@@"&amp;$B1387,"Sales Type","Customer","Sales Code",$C$3,"Type","Item Discount Group")/100,$N1387)</t>
  </si>
  <si>
    <t>=IFERROR(K1387/F1387,"")</t>
  </si>
  <si>
    <t>=IF($P$7="EUR",(K1387*1.8)/F1387,(K1387*1.8)/F1387)</t>
  </si>
  <si>
    <t>=IF(VLOOKUP(B1387,Product_Group_Discounts,3,FALSE)="",'New Quote Discounts'!$D$7,VLOOKUP(B1387,Product_Group_Discounts,3,FALSE))</t>
  </si>
  <si>
    <t>5012568002704</t>
  </si>
  <si>
    <t>=IF($J$7="GBP",K1387,IF($J$7="EUR",L1387,M1387))</t>
  </si>
  <si>
    <t>=(K1387-J1387)/K1387</t>
  </si>
  <si>
    <t>=IFERROR(IF('Price List'!$E$3="QUOTE",K1388-(K1388*Q1388),K1388-(K1388*L1388)-(K1388*Q1388)),"")</t>
  </si>
  <si>
    <t>=IF($K$7="GBP",NL("First","Sales Price","Unit Price","Item No.","@@"&amp;$G1388,"Ending Date","@@","Sales Type","All Customers","Currency Code","@@"),IF($K$7="EUR",NL("First","Sales Price","Unit Price","Item No.","@@"&amp;$G1388,"Ending Date","@@","Sales Type","All Customers","Currency Code","@@")*'New Quote Discounts'!$K$3,NL("First","Sales Price","Unit Price","Item No.","@@"&amp;$G1388,"Ending Date","@@","Sales Type","All Customers","Currency Code","@@")*'New Quote Discounts'!$K$4))</t>
  </si>
  <si>
    <t>=IFERROR(IF(NL("First","Sales Line Discount","Line Discount %","Code","@@"&amp;$G1388,"Sales Type","Customer","Sales Code",$C$3)="",M1388,NL("First","Sales Line Discount","Line Discount %","Code","@@"&amp;$G1388,"Sales Type","Customer","Sales Code",$C$3)/100),0)</t>
  </si>
  <si>
    <t>=IFERROR(NL("First","Sales Line Discount","Line Discount %","Code","@@"&amp;$B1388,"Sales Type","Customer","Sales Code",$C$3,"Type","Item Discount Group")/100,$N1388)</t>
  </si>
  <si>
    <t>=IFERROR(K1388/F1388,"")</t>
  </si>
  <si>
    <t>=IF($P$7="EUR",(K1388*1.8)/F1388,(K1388*1.8)/F1388)</t>
  </si>
  <si>
    <t>=IF(VLOOKUP(B1388,Product_Group_Discounts,3,FALSE)="",'New Quote Discounts'!$D$7,VLOOKUP(B1388,Product_Group_Discounts,3,FALSE))</t>
  </si>
  <si>
    <t>5012568002711</t>
  </si>
  <si>
    <t>=IF($J$7="GBP",K1388,IF($J$7="EUR",L1388,M1388))</t>
  </si>
  <si>
    <t>=(K1388-J1388)/K1388</t>
  </si>
  <si>
    <t>8.05000000000291</t>
  </si>
  <si>
    <t>=IFERROR(IF('Price List'!$E$3="QUOTE",K1389-(K1389*Q1389),K1389-(K1389*L1389)-(K1389*Q1389)),"")</t>
  </si>
  <si>
    <t>=IF($K$7="GBP",NL("First","Sales Price","Unit Price","Item No.","@@"&amp;$G1389,"Ending Date","@@","Sales Type","All Customers","Currency Code","@@"),IF($K$7="EUR",NL("First","Sales Price","Unit Price","Item No.","@@"&amp;$G1389,"Ending Date","@@","Sales Type","All Customers","Currency Code","@@")*'New Quote Discounts'!$K$3,NL("First","Sales Price","Unit Price","Item No.","@@"&amp;$G1389,"Ending Date","@@","Sales Type","All Customers","Currency Code","@@")*'New Quote Discounts'!$K$4))</t>
  </si>
  <si>
    <t>=IFERROR(IF(NL("First","Sales Line Discount","Line Discount %","Code","@@"&amp;$G1389,"Sales Type","Customer","Sales Code",$C$3)="",M1389,NL("First","Sales Line Discount","Line Discount %","Code","@@"&amp;$G1389,"Sales Type","Customer","Sales Code",$C$3)/100),0)</t>
  </si>
  <si>
    <t>=IFERROR(NL("First","Sales Line Discount","Line Discount %","Code","@@"&amp;$B1389,"Sales Type","Customer","Sales Code",$C$3,"Type","Item Discount Group")/100,$N1389)</t>
  </si>
  <si>
    <t>=IFERROR(K1389/F1389,"")</t>
  </si>
  <si>
    <t>=IF($P$7="EUR",(K1389*1.8)/F1389,(K1389*1.8)/F1389)</t>
  </si>
  <si>
    <t>=IF(VLOOKUP(B1389,Product_Group_Discounts,3,FALSE)="",'New Quote Discounts'!$D$7,VLOOKUP(B1389,Product_Group_Discounts,3,FALSE))</t>
  </si>
  <si>
    <t>5012568226193</t>
  </si>
  <si>
    <t>=IF($J$7="GBP",K1389,IF($J$7="EUR",L1389,M1389))</t>
  </si>
  <si>
    <t>=(K1389-J1389)/K1389</t>
  </si>
  <si>
    <t>16.1000000000058</t>
  </si>
  <si>
    <t>=IFERROR(IF('Price List'!$E$3="QUOTE",K1390-(K1390*Q1390),K1390-(K1390*L1390)-(K1390*Q1390)),"")</t>
  </si>
  <si>
    <t>=IF($K$7="GBP",NL("First","Sales Price","Unit Price","Item No.","@@"&amp;$G1390,"Ending Date","@@","Sales Type","All Customers","Currency Code","@@"),IF($K$7="EUR",NL("First","Sales Price","Unit Price","Item No.","@@"&amp;$G1390,"Ending Date","@@","Sales Type","All Customers","Currency Code","@@")*'New Quote Discounts'!$K$3,NL("First","Sales Price","Unit Price","Item No.","@@"&amp;$G1390,"Ending Date","@@","Sales Type","All Customers","Currency Code","@@")*'New Quote Discounts'!$K$4))</t>
  </si>
  <si>
    <t>=IFERROR(IF(NL("First","Sales Line Discount","Line Discount %","Code","@@"&amp;$G1390,"Sales Type","Customer","Sales Code",$C$3)="",M1390,NL("First","Sales Line Discount","Line Discount %","Code","@@"&amp;$G1390,"Sales Type","Customer","Sales Code",$C$3)/100),0)</t>
  </si>
  <si>
    <t>=IFERROR(NL("First","Sales Line Discount","Line Discount %","Code","@@"&amp;$B1390,"Sales Type","Customer","Sales Code",$C$3,"Type","Item Discount Group")/100,$N1390)</t>
  </si>
  <si>
    <t>=IFERROR(K1390/F1390,"")</t>
  </si>
  <si>
    <t>=IF($P$7="EUR",(K1390*1.8)/F1390,(K1390*1.8)/F1390)</t>
  </si>
  <si>
    <t>=IF(VLOOKUP(B1390,Product_Group_Discounts,3,FALSE)="",'New Quote Discounts'!$D$7,VLOOKUP(B1390,Product_Group_Discounts,3,FALSE))</t>
  </si>
  <si>
    <t>5012568226209</t>
  </si>
  <si>
    <t>=IF($J$7="GBP",K1390,IF($J$7="EUR",L1390,M1390))</t>
  </si>
  <si>
    <t>=(K1390-J1390)/K1390</t>
  </si>
  <si>
    <t>=IFERROR(IF('Price List'!$E$3="QUOTE",K1391-(K1391*Q1391),K1391-(K1391*L1391)-(K1391*Q1391)),"")</t>
  </si>
  <si>
    <t>=IF($K$7="GBP",NL("First","Sales Price","Unit Price","Item No.","@@"&amp;$G1391,"Ending Date","@@","Sales Type","All Customers","Currency Code","@@"),IF($K$7="EUR",NL("First","Sales Price","Unit Price","Item No.","@@"&amp;$G1391,"Ending Date","@@","Sales Type","All Customers","Currency Code","@@")*'New Quote Discounts'!$K$3,NL("First","Sales Price","Unit Price","Item No.","@@"&amp;$G1391,"Ending Date","@@","Sales Type","All Customers","Currency Code","@@")*'New Quote Discounts'!$K$4))</t>
  </si>
  <si>
    <t>=IFERROR(IF(NL("First","Sales Line Discount","Line Discount %","Code","@@"&amp;$G1391,"Sales Type","Customer","Sales Code",$C$3)="",M1391,NL("First","Sales Line Discount","Line Discount %","Code","@@"&amp;$G1391,"Sales Type","Customer","Sales Code",$C$3)/100),0)</t>
  </si>
  <si>
    <t>=IFERROR(NL("First","Sales Line Discount","Line Discount %","Code","@@"&amp;$B1391,"Sales Type","Customer","Sales Code",$C$3,"Type","Item Discount Group")/100,$N1391)</t>
  </si>
  <si>
    <t>=IFERROR(K1391/F1391,"")</t>
  </si>
  <si>
    <t>=IF($P$7="EUR",(K1391*1.8)/F1391,(K1391*1.8)/F1391)</t>
  </si>
  <si>
    <t>=IF(VLOOKUP(B1391,Product_Group_Discounts,3,FALSE)="",'New Quote Discounts'!$D$7,VLOOKUP(B1391,Product_Group_Discounts,3,FALSE))</t>
  </si>
  <si>
    <t>5012568004517</t>
  </si>
  <si>
    <t>=IF($J$7="GBP",K1391,IF($J$7="EUR",L1391,M1391))</t>
  </si>
  <si>
    <t>=(K1391-J1391)/K1391</t>
  </si>
  <si>
    <t>=IFERROR(IF('Price List'!$E$3="QUOTE",K1392-(K1392*Q1392),K1392-(K1392*L1392)-(K1392*Q1392)),"")</t>
  </si>
  <si>
    <t>=IF($K$7="GBP",NL("First","Sales Price","Unit Price","Item No.","@@"&amp;$G1392,"Ending Date","@@","Sales Type","All Customers","Currency Code","@@"),IF($K$7="EUR",NL("First","Sales Price","Unit Price","Item No.","@@"&amp;$G1392,"Ending Date","@@","Sales Type","All Customers","Currency Code","@@")*'New Quote Discounts'!$K$3,NL("First","Sales Price","Unit Price","Item No.","@@"&amp;$G1392,"Ending Date","@@","Sales Type","All Customers","Currency Code","@@")*'New Quote Discounts'!$K$4))</t>
  </si>
  <si>
    <t>=IFERROR(IF(NL("First","Sales Line Discount","Line Discount %","Code","@@"&amp;$G1392,"Sales Type","Customer","Sales Code",$C$3)="",M1392,NL("First","Sales Line Discount","Line Discount %","Code","@@"&amp;$G1392,"Sales Type","Customer","Sales Code",$C$3)/100),0)</t>
  </si>
  <si>
    <t>=IFERROR(NL("First","Sales Line Discount","Line Discount %","Code","@@"&amp;$B1392,"Sales Type","Customer","Sales Code",$C$3,"Type","Item Discount Group")/100,$N1392)</t>
  </si>
  <si>
    <t>=IFERROR(K1392/F1392,"")</t>
  </si>
  <si>
    <t>=IF($P$7="EUR",(K1392*1.8)/F1392,(K1392*1.8)/F1392)</t>
  </si>
  <si>
    <t>=IF(VLOOKUP(B1392,Product_Group_Discounts,3,FALSE)="",'New Quote Discounts'!$D$7,VLOOKUP(B1392,Product_Group_Discounts,3,FALSE))</t>
  </si>
  <si>
    <t>5012568004524</t>
  </si>
  <si>
    <t>=IF($J$7="GBP",K1392,IF($J$7="EUR",L1392,M1392))</t>
  </si>
  <si>
    <t>=(K1392-J1392)/K1392</t>
  </si>
  <si>
    <t>=IFERROR(IF('Price List'!$E$3="QUOTE",K1393-(K1393*Q1393),K1393-(K1393*L1393)-(K1393*Q1393)),"")</t>
  </si>
  <si>
    <t>=IF($K$7="GBP",NL("First","Sales Price","Unit Price","Item No.","@@"&amp;$G1393,"Ending Date","@@","Sales Type","All Customers","Currency Code","@@"),IF($K$7="EUR",NL("First","Sales Price","Unit Price","Item No.","@@"&amp;$G1393,"Ending Date","@@","Sales Type","All Customers","Currency Code","@@")*'New Quote Discounts'!$K$3,NL("First","Sales Price","Unit Price","Item No.","@@"&amp;$G1393,"Ending Date","@@","Sales Type","All Customers","Currency Code","@@")*'New Quote Discounts'!$K$4))</t>
  </si>
  <si>
    <t>=IFERROR(IF(NL("First","Sales Line Discount","Line Discount %","Code","@@"&amp;$G1393,"Sales Type","Customer","Sales Code",$C$3)="",M1393,NL("First","Sales Line Discount","Line Discount %","Code","@@"&amp;$G1393,"Sales Type","Customer","Sales Code",$C$3)/100),0)</t>
  </si>
  <si>
    <t>=IFERROR(NL("First","Sales Line Discount","Line Discount %","Code","@@"&amp;$B1393,"Sales Type","Customer","Sales Code",$C$3,"Type","Item Discount Group")/100,$N1393)</t>
  </si>
  <si>
    <t>=IFERROR(K1393/F1393,"")</t>
  </si>
  <si>
    <t>=IF($P$7="EUR",(K1393*1.8)/F1393,(K1393*1.8)/F1393)</t>
  </si>
  <si>
    <t>=IF(VLOOKUP(B1393,Product_Group_Discounts,3,FALSE)="",'New Quote Discounts'!$D$7,VLOOKUP(B1393,Product_Group_Discounts,3,FALSE))</t>
  </si>
  <si>
    <t>5012568002940</t>
  </si>
  <si>
    <t>=IF($J$7="GBP",K1393,IF($J$7="EUR",L1393,M1393))</t>
  </si>
  <si>
    <t>=(K1393-J1393)/K1393</t>
  </si>
  <si>
    <t>=IFERROR(IF('Price List'!$E$3="QUOTE",K1394-(K1394*Q1394),K1394-(K1394*L1394)-(K1394*Q1394)),"")</t>
  </si>
  <si>
    <t>=IF($K$7="GBP",NL("First","Sales Price","Unit Price","Item No.","@@"&amp;$G1394,"Ending Date","@@","Sales Type","All Customers","Currency Code","@@"),IF($K$7="EUR",NL("First","Sales Price","Unit Price","Item No.","@@"&amp;$G1394,"Ending Date","@@","Sales Type","All Customers","Currency Code","@@")*'New Quote Discounts'!$K$3,NL("First","Sales Price","Unit Price","Item No.","@@"&amp;$G1394,"Ending Date","@@","Sales Type","All Customers","Currency Code","@@")*'New Quote Discounts'!$K$4))</t>
  </si>
  <si>
    <t>=IFERROR(IF(NL("First","Sales Line Discount","Line Discount %","Code","@@"&amp;$G1394,"Sales Type","Customer","Sales Code",$C$3)="",M1394,NL("First","Sales Line Discount","Line Discount %","Code","@@"&amp;$G1394,"Sales Type","Customer","Sales Code",$C$3)/100),0)</t>
  </si>
  <si>
    <t>=IFERROR(NL("First","Sales Line Discount","Line Discount %","Code","@@"&amp;$B1394,"Sales Type","Customer","Sales Code",$C$3,"Type","Item Discount Group")/100,$N1394)</t>
  </si>
  <si>
    <t>=IFERROR(K1394/F1394,"")</t>
  </si>
  <si>
    <t>=IF($P$7="EUR",(K1394*1.8)/F1394,(K1394*1.8)/F1394)</t>
  </si>
  <si>
    <t>=IF(VLOOKUP(B1394,Product_Group_Discounts,3,FALSE)="",'New Quote Discounts'!$D$7,VLOOKUP(B1394,Product_Group_Discounts,3,FALSE))</t>
  </si>
  <si>
    <t>5012568002957</t>
  </si>
  <si>
    <t>=IF($J$7="GBP",K1394,IF($J$7="EUR",L1394,M1394))</t>
  </si>
  <si>
    <t>=(K1394-J1394)/K1394</t>
  </si>
  <si>
    <t>=IFERROR(IF('Price List'!$E$3="QUOTE",K1395-(K1395*Q1395),K1395-(K1395*L1395)-(K1395*Q1395)),"")</t>
  </si>
  <si>
    <t>=IF($K$7="GBP",NL("First","Sales Price","Unit Price","Item No.","@@"&amp;$G1395,"Ending Date","@@","Sales Type","All Customers","Currency Code","@@"),IF($K$7="EUR",NL("First","Sales Price","Unit Price","Item No.","@@"&amp;$G1395,"Ending Date","@@","Sales Type","All Customers","Currency Code","@@")*'New Quote Discounts'!$K$3,NL("First","Sales Price","Unit Price","Item No.","@@"&amp;$G1395,"Ending Date","@@","Sales Type","All Customers","Currency Code","@@")*'New Quote Discounts'!$K$4))</t>
  </si>
  <si>
    <t>=IFERROR(IF(NL("First","Sales Line Discount","Line Discount %","Code","@@"&amp;$G1395,"Sales Type","Customer","Sales Code",$C$3)="",M1395,NL("First","Sales Line Discount","Line Discount %","Code","@@"&amp;$G1395,"Sales Type","Customer","Sales Code",$C$3)/100),0)</t>
  </si>
  <si>
    <t>=IFERROR(NL("First","Sales Line Discount","Line Discount %","Code","@@"&amp;$B1395,"Sales Type","Customer","Sales Code",$C$3,"Type","Item Discount Group")/100,$N1395)</t>
  </si>
  <si>
    <t>=IFERROR(K1395/F1395,"")</t>
  </si>
  <si>
    <t>=IF($P$7="EUR",(K1395*1.8)/F1395,(K1395*1.8)/F1395)</t>
  </si>
  <si>
    <t>=IF(VLOOKUP(B1395,Product_Group_Discounts,3,FALSE)="",'New Quote Discounts'!$D$7,VLOOKUP(B1395,Product_Group_Discounts,3,FALSE))</t>
  </si>
  <si>
    <t>5012568226216</t>
  </si>
  <si>
    <t>=IF($J$7="GBP",K1395,IF($J$7="EUR",L1395,M1395))</t>
  </si>
  <si>
    <t>=(K1395-J1395)/K1395</t>
  </si>
  <si>
    <t>23.2000000000116</t>
  </si>
  <si>
    <t>=IFERROR(IF('Price List'!$E$3="QUOTE",K1396-(K1396*Q1396),K1396-(K1396*L1396)-(K1396*Q1396)),"")</t>
  </si>
  <si>
    <t>=IF($K$7="GBP",NL("First","Sales Price","Unit Price","Item No.","@@"&amp;$G1396,"Ending Date","@@","Sales Type","All Customers","Currency Code","@@"),IF($K$7="EUR",NL("First","Sales Price","Unit Price","Item No.","@@"&amp;$G1396,"Ending Date","@@","Sales Type","All Customers","Currency Code","@@")*'New Quote Discounts'!$K$3,NL("First","Sales Price","Unit Price","Item No.","@@"&amp;$G1396,"Ending Date","@@","Sales Type","All Customers","Currency Code","@@")*'New Quote Discounts'!$K$4))</t>
  </si>
  <si>
    <t>=IFERROR(IF(NL("First","Sales Line Discount","Line Discount %","Code","@@"&amp;$G1396,"Sales Type","Customer","Sales Code",$C$3)="",M1396,NL("First","Sales Line Discount","Line Discount %","Code","@@"&amp;$G1396,"Sales Type","Customer","Sales Code",$C$3)/100),0)</t>
  </si>
  <si>
    <t>=IFERROR(NL("First","Sales Line Discount","Line Discount %","Code","@@"&amp;$B1396,"Sales Type","Customer","Sales Code",$C$3,"Type","Item Discount Group")/100,$N1396)</t>
  </si>
  <si>
    <t>=IFERROR(K1396/F1396,"")</t>
  </si>
  <si>
    <t>=IF($P$7="EUR",(K1396*1.8)/F1396,(K1396*1.8)/F1396)</t>
  </si>
  <si>
    <t>=IF(VLOOKUP(B1396,Product_Group_Discounts,3,FALSE)="",'New Quote Discounts'!$D$7,VLOOKUP(B1396,Product_Group_Discounts,3,FALSE))</t>
  </si>
  <si>
    <t>5012568226223</t>
  </si>
  <si>
    <t>=IF($J$7="GBP",K1396,IF($J$7="EUR",L1396,M1396))</t>
  </si>
  <si>
    <t>=(K1396-J1396)/K1396</t>
  </si>
  <si>
    <t>=IFERROR(IF('Price List'!$E$3="QUOTE",K1397-(K1397*Q1397),K1397-(K1397*L1397)-(K1397*Q1397)),"")</t>
  </si>
  <si>
    <t>=IF($K$7="GBP",NL("First","Sales Price","Unit Price","Item No.","@@"&amp;$G1397,"Ending Date","@@","Sales Type","All Customers","Currency Code","@@"),IF($K$7="EUR",NL("First","Sales Price","Unit Price","Item No.","@@"&amp;$G1397,"Ending Date","@@","Sales Type","All Customers","Currency Code","@@")*'New Quote Discounts'!$K$3,NL("First","Sales Price","Unit Price","Item No.","@@"&amp;$G1397,"Ending Date","@@","Sales Type","All Customers","Currency Code","@@")*'New Quote Discounts'!$K$4))</t>
  </si>
  <si>
    <t>=IFERROR(IF(NL("First","Sales Line Discount","Line Discount %","Code","@@"&amp;$G1397,"Sales Type","Customer","Sales Code",$C$3)="",M1397,NL("First","Sales Line Discount","Line Discount %","Code","@@"&amp;$G1397,"Sales Type","Customer","Sales Code",$C$3)/100),0)</t>
  </si>
  <si>
    <t>=IFERROR(NL("First","Sales Line Discount","Line Discount %","Code","@@"&amp;$B1397,"Sales Type","Customer","Sales Code",$C$3,"Type","Item Discount Group")/100,$N1397)</t>
  </si>
  <si>
    <t>=IFERROR(K1397/F1397,"")</t>
  </si>
  <si>
    <t>=IF($P$7="EUR",(K1397*1.8)/F1397,(K1397*1.8)/F1397)</t>
  </si>
  <si>
    <t>=IF(VLOOKUP(B1397,Product_Group_Discounts,3,FALSE)="",'New Quote Discounts'!$D$7,VLOOKUP(B1397,Product_Group_Discounts,3,FALSE))</t>
  </si>
  <si>
    <t>5012568004593</t>
  </si>
  <si>
    <t>=IF($J$7="GBP",K1397,IF($J$7="EUR",L1397,M1397))</t>
  </si>
  <si>
    <t>=(K1397-J1397)/K1397</t>
  </si>
  <si>
    <t>=IFERROR(IF('Price List'!$E$3="QUOTE",K1398-(K1398*Q1398),K1398-(K1398*L1398)-(K1398*Q1398)),"")</t>
  </si>
  <si>
    <t>=IF($K$7="GBP",NL("First","Sales Price","Unit Price","Item No.","@@"&amp;$G1398,"Ending Date","@@","Sales Type","All Customers","Currency Code","@@"),IF($K$7="EUR",NL("First","Sales Price","Unit Price","Item No.","@@"&amp;$G1398,"Ending Date","@@","Sales Type","All Customers","Currency Code","@@")*'New Quote Discounts'!$K$3,NL("First","Sales Price","Unit Price","Item No.","@@"&amp;$G1398,"Ending Date","@@","Sales Type","All Customers","Currency Code","@@")*'New Quote Discounts'!$K$4))</t>
  </si>
  <si>
    <t>=IFERROR(IF(NL("First","Sales Line Discount","Line Discount %","Code","@@"&amp;$G1398,"Sales Type","Customer","Sales Code",$C$3)="",M1398,NL("First","Sales Line Discount","Line Discount %","Code","@@"&amp;$G1398,"Sales Type","Customer","Sales Code",$C$3)/100),0)</t>
  </si>
  <si>
    <t>=IFERROR(NL("First","Sales Line Discount","Line Discount %","Code","@@"&amp;$B1398,"Sales Type","Customer","Sales Code",$C$3,"Type","Item Discount Group")/100,$N1398)</t>
  </si>
  <si>
    <t>=IFERROR(K1398/F1398,"")</t>
  </si>
  <si>
    <t>=IF($P$7="EUR",(K1398*1.8)/F1398,(K1398*1.8)/F1398)</t>
  </si>
  <si>
    <t>=IF(VLOOKUP(B1398,Product_Group_Discounts,3,FALSE)="",'New Quote Discounts'!$D$7,VLOOKUP(B1398,Product_Group_Discounts,3,FALSE))</t>
  </si>
  <si>
    <t>5012568004609</t>
  </si>
  <si>
    <t>=IF($J$7="GBP",K1398,IF($J$7="EUR",L1398,M1398))</t>
  </si>
  <si>
    <t>=(K1398-J1398)/K1398</t>
  </si>
  <si>
    <t>=IFERROR(IF('Price List'!$E$3="QUOTE",K1399-(K1399*Q1399),K1399-(K1399*L1399)-(K1399*Q1399)),"")</t>
  </si>
  <si>
    <t>=IF($K$7="GBP",NL("First","Sales Price","Unit Price","Item No.","@@"&amp;$G1399,"Ending Date","@@","Sales Type","All Customers","Currency Code","@@"),IF($K$7="EUR",NL("First","Sales Price","Unit Price","Item No.","@@"&amp;$G1399,"Ending Date","@@","Sales Type","All Customers","Currency Code","@@")*'New Quote Discounts'!$K$3,NL("First","Sales Price","Unit Price","Item No.","@@"&amp;$G1399,"Ending Date","@@","Sales Type","All Customers","Currency Code","@@")*'New Quote Discounts'!$K$4))</t>
  </si>
  <si>
    <t>=IFERROR(IF(NL("First","Sales Line Discount","Line Discount %","Code","@@"&amp;$G1399,"Sales Type","Customer","Sales Code",$C$3)="",M1399,NL("First","Sales Line Discount","Line Discount %","Code","@@"&amp;$G1399,"Sales Type","Customer","Sales Code",$C$3)/100),0)</t>
  </si>
  <si>
    <t>=IFERROR(NL("First","Sales Line Discount","Line Discount %","Code","@@"&amp;$B1399,"Sales Type","Customer","Sales Code",$C$3,"Type","Item Discount Group")/100,$N1399)</t>
  </si>
  <si>
    <t>=IFERROR(K1399/F1399,"")</t>
  </si>
  <si>
    <t>=IF($P$7="EUR",(K1399*1.8)/F1399,(K1399*1.8)/F1399)</t>
  </si>
  <si>
    <t>=IF(VLOOKUP(B1399,Product_Group_Discounts,3,FALSE)="",'New Quote Discounts'!$D$7,VLOOKUP(B1399,Product_Group_Discounts,3,FALSE))</t>
  </si>
  <si>
    <t>5012568003183</t>
  </si>
  <si>
    <t>=IF($J$7="GBP",K1399,IF($J$7="EUR",L1399,M1399))</t>
  </si>
  <si>
    <t>=(K1399-J1399)/K1399</t>
  </si>
  <si>
    <t>=IFERROR(IF('Price List'!$E$3="QUOTE",K1400-(K1400*Q1400),K1400-(K1400*L1400)-(K1400*Q1400)),"")</t>
  </si>
  <si>
    <t>=IF($K$7="GBP",NL("First","Sales Price","Unit Price","Item No.","@@"&amp;$G1400,"Ending Date","@@","Sales Type","All Customers","Currency Code","@@"),IF($K$7="EUR",NL("First","Sales Price","Unit Price","Item No.","@@"&amp;$G1400,"Ending Date","@@","Sales Type","All Customers","Currency Code","@@")*'New Quote Discounts'!$K$3,NL("First","Sales Price","Unit Price","Item No.","@@"&amp;$G1400,"Ending Date","@@","Sales Type","All Customers","Currency Code","@@")*'New Quote Discounts'!$K$4))</t>
  </si>
  <si>
    <t>=IFERROR(IF(NL("First","Sales Line Discount","Line Discount %","Code","@@"&amp;$G1400,"Sales Type","Customer","Sales Code",$C$3)="",M1400,NL("First","Sales Line Discount","Line Discount %","Code","@@"&amp;$G1400,"Sales Type","Customer","Sales Code",$C$3)/100),0)</t>
  </si>
  <si>
    <t>=IFERROR(NL("First","Sales Line Discount","Line Discount %","Code","@@"&amp;$B1400,"Sales Type","Customer","Sales Code",$C$3,"Type","Item Discount Group")/100,$N1400)</t>
  </si>
  <si>
    <t>=IFERROR(K1400/F1400,"")</t>
  </si>
  <si>
    <t>=IF($P$7="EUR",(K1400*1.8)/F1400,(K1400*1.8)/F1400)</t>
  </si>
  <si>
    <t>=IF(VLOOKUP(B1400,Product_Group_Discounts,3,FALSE)="",'New Quote Discounts'!$D$7,VLOOKUP(B1400,Product_Group_Discounts,3,FALSE))</t>
  </si>
  <si>
    <t>5012568003190</t>
  </si>
  <si>
    <t>=IF($J$7="GBP",K1400,IF($J$7="EUR",L1400,M1400))</t>
  </si>
  <si>
    <t>=(K1400-J1400)/K1400</t>
  </si>
  <si>
    <t>15.6999999999971</t>
  </si>
  <si>
    <t>=IFERROR(IF('Price List'!$E$3="QUOTE",K1401-(K1401*Q1401),K1401-(K1401*L1401)-(K1401*Q1401)),"")</t>
  </si>
  <si>
    <t>=IF($K$7="GBP",NL("First","Sales Price","Unit Price","Item No.","@@"&amp;$G1401,"Ending Date","@@","Sales Type","All Customers","Currency Code","@@"),IF($K$7="EUR",NL("First","Sales Price","Unit Price","Item No.","@@"&amp;$G1401,"Ending Date","@@","Sales Type","All Customers","Currency Code","@@")*'New Quote Discounts'!$K$3,NL("First","Sales Price","Unit Price","Item No.","@@"&amp;$G1401,"Ending Date","@@","Sales Type","All Customers","Currency Code","@@")*'New Quote Discounts'!$K$4))</t>
  </si>
  <si>
    <t>=IFERROR(IF(NL("First","Sales Line Discount","Line Discount %","Code","@@"&amp;$G1401,"Sales Type","Customer","Sales Code",$C$3)="",M1401,NL("First","Sales Line Discount","Line Discount %","Code","@@"&amp;$G1401,"Sales Type","Customer","Sales Code",$C$3)/100),0)</t>
  </si>
  <si>
    <t>=IFERROR(NL("First","Sales Line Discount","Line Discount %","Code","@@"&amp;$B1401,"Sales Type","Customer","Sales Code",$C$3,"Type","Item Discount Group")/100,$N1401)</t>
  </si>
  <si>
    <t>=IFERROR(K1401/F1401,"")</t>
  </si>
  <si>
    <t>=IF($P$7="EUR",(K1401*1.8)/F1401,(K1401*1.8)/F1401)</t>
  </si>
  <si>
    <t>=IF(VLOOKUP(B1401,Product_Group_Discounts,3,FALSE)="",'New Quote Discounts'!$D$7,VLOOKUP(B1401,Product_Group_Discounts,3,FALSE))</t>
  </si>
  <si>
    <t>5012568226230</t>
  </si>
  <si>
    <t>=IF($J$7="GBP",K1401,IF($J$7="EUR",L1401,M1401))</t>
  </si>
  <si>
    <t>=(K1401-J1401)/K1401</t>
  </si>
  <si>
    <t>31.3999999999942</t>
  </si>
  <si>
    <t>=IFERROR(IF('Price List'!$E$3="QUOTE",K1402-(K1402*Q1402),K1402-(K1402*L1402)-(K1402*Q1402)),"")</t>
  </si>
  <si>
    <t>=IF($K$7="GBP",NL("First","Sales Price","Unit Price","Item No.","@@"&amp;$G1402,"Ending Date","@@","Sales Type","All Customers","Currency Code","@@"),IF($K$7="EUR",NL("First","Sales Price","Unit Price","Item No.","@@"&amp;$G1402,"Ending Date","@@","Sales Type","All Customers","Currency Code","@@")*'New Quote Discounts'!$K$3,NL("First","Sales Price","Unit Price","Item No.","@@"&amp;$G1402,"Ending Date","@@","Sales Type","All Customers","Currency Code","@@")*'New Quote Discounts'!$K$4))</t>
  </si>
  <si>
    <t>=IFERROR(IF(NL("First","Sales Line Discount","Line Discount %","Code","@@"&amp;$G1402,"Sales Type","Customer","Sales Code",$C$3)="",M1402,NL("First","Sales Line Discount","Line Discount %","Code","@@"&amp;$G1402,"Sales Type","Customer","Sales Code",$C$3)/100),0)</t>
  </si>
  <si>
    <t>=IFERROR(NL("First","Sales Line Discount","Line Discount %","Code","@@"&amp;$B1402,"Sales Type","Customer","Sales Code",$C$3,"Type","Item Discount Group")/100,$N1402)</t>
  </si>
  <si>
    <t>=IFERROR(K1402/F1402,"")</t>
  </si>
  <si>
    <t>=IF($P$7="EUR",(K1402*1.8)/F1402,(K1402*1.8)/F1402)</t>
  </si>
  <si>
    <t>=IF(VLOOKUP(B1402,Product_Group_Discounts,3,FALSE)="",'New Quote Discounts'!$D$7,VLOOKUP(B1402,Product_Group_Discounts,3,FALSE))</t>
  </si>
  <si>
    <t>5012568226247</t>
  </si>
  <si>
    <t>=IF($J$7="GBP",K1402,IF($J$7="EUR",L1402,M1402))</t>
  </si>
  <si>
    <t>=(K1402-J1402)/K1402</t>
  </si>
  <si>
    <t>=IFERROR(IF('Price List'!$E$3="QUOTE",K1403-(K1403*Q1403),K1403-(K1403*L1403)-(K1403*Q1403)),"")</t>
  </si>
  <si>
    <t>=IF($K$7="GBP",NL("First","Sales Price","Unit Price","Item No.","@@"&amp;$G1403,"Ending Date","@@","Sales Type","All Customers","Currency Code","@@"),IF($K$7="EUR",NL("First","Sales Price","Unit Price","Item No.","@@"&amp;$G1403,"Ending Date","@@","Sales Type","All Customers","Currency Code","@@")*'New Quote Discounts'!$K$3,NL("First","Sales Price","Unit Price","Item No.","@@"&amp;$G1403,"Ending Date","@@","Sales Type","All Customers","Currency Code","@@")*'New Quote Discounts'!$K$4))</t>
  </si>
  <si>
    <t>=IFERROR(IF(NL("First","Sales Line Discount","Line Discount %","Code","@@"&amp;$G1403,"Sales Type","Customer","Sales Code",$C$3)="",M1403,NL("First","Sales Line Discount","Line Discount %","Code","@@"&amp;$G1403,"Sales Type","Customer","Sales Code",$C$3)/100),0)</t>
  </si>
  <si>
    <t>=IFERROR(NL("First","Sales Line Discount","Line Discount %","Code","@@"&amp;$B1403,"Sales Type","Customer","Sales Code",$C$3,"Type","Item Discount Group")/100,$N1403)</t>
  </si>
  <si>
    <t>=IFERROR(K1403/F1403,"")</t>
  </si>
  <si>
    <t>=IF($P$7="EUR",(K1403*1.8)/F1403,(K1403*1.8)/F1403)</t>
  </si>
  <si>
    <t>=IF(VLOOKUP(B1403,Product_Group_Discounts,3,FALSE)="",'New Quote Discounts'!$D$7,VLOOKUP(B1403,Product_Group_Discounts,3,FALSE))</t>
  </si>
  <si>
    <t>5012568004678</t>
  </si>
  <si>
    <t>=IF($J$7="GBP",K1403,IF($J$7="EUR",L1403,M1403))</t>
  </si>
  <si>
    <t>=(K1403-J1403)/K1403</t>
  </si>
  <si>
    <t>=IFERROR(IF('Price List'!$E$3="QUOTE",K1404-(K1404*Q1404),K1404-(K1404*L1404)-(K1404*Q1404)),"")</t>
  </si>
  <si>
    <t>=IF($K$7="GBP",NL("First","Sales Price","Unit Price","Item No.","@@"&amp;$G1404,"Ending Date","@@","Sales Type","All Customers","Currency Code","@@"),IF($K$7="EUR",NL("First","Sales Price","Unit Price","Item No.","@@"&amp;$G1404,"Ending Date","@@","Sales Type","All Customers","Currency Code","@@")*'New Quote Discounts'!$K$3,NL("First","Sales Price","Unit Price","Item No.","@@"&amp;$G1404,"Ending Date","@@","Sales Type","All Customers","Currency Code","@@")*'New Quote Discounts'!$K$4))</t>
  </si>
  <si>
    <t>=IFERROR(IF(NL("First","Sales Line Discount","Line Discount %","Code","@@"&amp;$G1404,"Sales Type","Customer","Sales Code",$C$3)="",M1404,NL("First","Sales Line Discount","Line Discount %","Code","@@"&amp;$G1404,"Sales Type","Customer","Sales Code",$C$3)/100),0)</t>
  </si>
  <si>
    <t>=IFERROR(NL("First","Sales Line Discount","Line Discount %","Code","@@"&amp;$B1404,"Sales Type","Customer","Sales Code",$C$3,"Type","Item Discount Group")/100,$N1404)</t>
  </si>
  <si>
    <t>=IFERROR(K1404/F1404,"")</t>
  </si>
  <si>
    <t>=IF($P$7="EUR",(K1404*1.8)/F1404,(K1404*1.8)/F1404)</t>
  </si>
  <si>
    <t>=IF(VLOOKUP(B1404,Product_Group_Discounts,3,FALSE)="",'New Quote Discounts'!$D$7,VLOOKUP(B1404,Product_Group_Discounts,3,FALSE))</t>
  </si>
  <si>
    <t>5012568004685</t>
  </si>
  <si>
    <t>=IF($J$7="GBP",K1404,IF($J$7="EUR",L1404,M1404))</t>
  </si>
  <si>
    <t>=(K1404-J1404)/K1404</t>
  </si>
  <si>
    <t>19.5</t>
  </si>
  <si>
    <t>=IFERROR(IF('Price List'!$E$3="QUOTE",K1405-(K1405*Q1405),K1405-(K1405*L1405)-(K1405*Q1405)),"")</t>
  </si>
  <si>
    <t>=IF($K$7="GBP",NL("First","Sales Price","Unit Price","Item No.","@@"&amp;$G1405,"Ending Date","@@","Sales Type","All Customers","Currency Code","@@"),IF($K$7="EUR",NL("First","Sales Price","Unit Price","Item No.","@@"&amp;$G1405,"Ending Date","@@","Sales Type","All Customers","Currency Code","@@")*'New Quote Discounts'!$K$3,NL("First","Sales Price","Unit Price","Item No.","@@"&amp;$G1405,"Ending Date","@@","Sales Type","All Customers","Currency Code","@@")*'New Quote Discounts'!$K$4))</t>
  </si>
  <si>
    <t>=IFERROR(IF(NL("First","Sales Line Discount","Line Discount %","Code","@@"&amp;$G1405,"Sales Type","Customer","Sales Code",$C$3)="",M1405,NL("First","Sales Line Discount","Line Discount %","Code","@@"&amp;$G1405,"Sales Type","Customer","Sales Code",$C$3)/100),0)</t>
  </si>
  <si>
    <t>=IFERROR(NL("First","Sales Line Discount","Line Discount %","Code","@@"&amp;$B1405,"Sales Type","Customer","Sales Code",$C$3,"Type","Item Discount Group")/100,$N1405)</t>
  </si>
  <si>
    <t>=IFERROR(K1405/F1405,"")</t>
  </si>
  <si>
    <t>=IF($P$7="EUR",(K1405*1.8)/F1405,(K1405*1.8)/F1405)</t>
  </si>
  <si>
    <t>=IF(VLOOKUP(B1405,Product_Group_Discounts,3,FALSE)="",'New Quote Discounts'!$D$7,VLOOKUP(B1405,Product_Group_Discounts,3,FALSE))</t>
  </si>
  <si>
    <t>5012568003817</t>
  </si>
  <si>
    <t>=IF($J$7="GBP",K1405,IF($J$7="EUR",L1405,M1405))</t>
  </si>
  <si>
    <t>=(K1405-J1405)/K1405</t>
  </si>
  <si>
    <t>39</t>
  </si>
  <si>
    <t>=IFERROR(IF('Price List'!$E$3="QUOTE",K1406-(K1406*Q1406),K1406-(K1406*L1406)-(K1406*Q1406)),"")</t>
  </si>
  <si>
    <t>=IF($K$7="GBP",NL("First","Sales Price","Unit Price","Item No.","@@"&amp;$G1406,"Ending Date","@@","Sales Type","All Customers","Currency Code","@@"),IF($K$7="EUR",NL("First","Sales Price","Unit Price","Item No.","@@"&amp;$G1406,"Ending Date","@@","Sales Type","All Customers","Currency Code","@@")*'New Quote Discounts'!$K$3,NL("First","Sales Price","Unit Price","Item No.","@@"&amp;$G1406,"Ending Date","@@","Sales Type","All Customers","Currency Code","@@")*'New Quote Discounts'!$K$4))</t>
  </si>
  <si>
    <t>=IFERROR(IF(NL("First","Sales Line Discount","Line Discount %","Code","@@"&amp;$G1406,"Sales Type","Customer","Sales Code",$C$3)="",M1406,NL("First","Sales Line Discount","Line Discount %","Code","@@"&amp;$G1406,"Sales Type","Customer","Sales Code",$C$3)/100),0)</t>
  </si>
  <si>
    <t>=IFERROR(NL("First","Sales Line Discount","Line Discount %","Code","@@"&amp;$B1406,"Sales Type","Customer","Sales Code",$C$3,"Type","Item Discount Group")/100,$N1406)</t>
  </si>
  <si>
    <t>=IFERROR(K1406/F1406,"")</t>
  </si>
  <si>
    <t>=IF($P$7="EUR",(K1406*1.8)/F1406,(K1406*1.8)/F1406)</t>
  </si>
  <si>
    <t>=IF(VLOOKUP(B1406,Product_Group_Discounts,3,FALSE)="",'New Quote Discounts'!$D$7,VLOOKUP(B1406,Product_Group_Discounts,3,FALSE))</t>
  </si>
  <si>
    <t>5012568003824</t>
  </si>
  <si>
    <t>=IF($J$7="GBP",K1406,IF($J$7="EUR",L1406,M1406))</t>
  </si>
  <si>
    <t>=(K1406-J1406)/K1406</t>
  </si>
  <si>
    <t>=IFERROR(IF('Price List'!$E$3="QUOTE",K1407-(K1407*Q1407),K1407-(K1407*L1407)-(K1407*Q1407)),"")</t>
  </si>
  <si>
    <t>=IF($K$7="GBP",NL("First","Sales Price","Unit Price","Item No.","@@"&amp;$G1407,"Ending Date","@@","Sales Type","All Customers","Currency Code","@@"),IF($K$7="EUR",NL("First","Sales Price","Unit Price","Item No.","@@"&amp;$G1407,"Ending Date","@@","Sales Type","All Customers","Currency Code","@@")*'New Quote Discounts'!$K$3,NL("First","Sales Price","Unit Price","Item No.","@@"&amp;$G1407,"Ending Date","@@","Sales Type","All Customers","Currency Code","@@")*'New Quote Discounts'!$K$4))</t>
  </si>
  <si>
    <t>=IFERROR(IF(NL("First","Sales Line Discount","Line Discount %","Code","@@"&amp;$G1407,"Sales Type","Customer","Sales Code",$C$3)="",M1407,NL("First","Sales Line Discount","Line Discount %","Code","@@"&amp;$G1407,"Sales Type","Customer","Sales Code",$C$3)/100),0)</t>
  </si>
  <si>
    <t>=IFERROR(NL("First","Sales Line Discount","Line Discount %","Code","@@"&amp;$B1407,"Sales Type","Customer","Sales Code",$C$3,"Type","Item Discount Group")/100,$N1407)</t>
  </si>
  <si>
    <t>=IFERROR(K1407/F1407,"")</t>
  </si>
  <si>
    <t>=IF($P$7="EUR",(K1407*1.8)/F1407,(K1407*1.8)/F1407)</t>
  </si>
  <si>
    <t>=IF(VLOOKUP(B1407,Product_Group_Discounts,3,FALSE)="",'New Quote Discounts'!$D$7,VLOOKUP(B1407,Product_Group_Discounts,3,FALSE))</t>
  </si>
  <si>
    <t>5012568218433</t>
  </si>
  <si>
    <t>=IF($J$7="GBP",K1407,IF($J$7="EUR",L1407,M1407))</t>
  </si>
  <si>
    <t>=(K1407-J1407)/K1407</t>
  </si>
  <si>
    <t>=IFERROR(IF('Price List'!$E$3="QUOTE",K1408-(K1408*Q1408),K1408-(K1408*L1408)-(K1408*Q1408)),"")</t>
  </si>
  <si>
    <t>=IF($K$7="GBP",NL("First","Sales Price","Unit Price","Item No.","@@"&amp;$G1408,"Ending Date","@@","Sales Type","All Customers","Currency Code","@@"),IF($K$7="EUR",NL("First","Sales Price","Unit Price","Item No.","@@"&amp;$G1408,"Ending Date","@@","Sales Type","All Customers","Currency Code","@@")*'New Quote Discounts'!$K$3,NL("First","Sales Price","Unit Price","Item No.","@@"&amp;$G1408,"Ending Date","@@","Sales Type","All Customers","Currency Code","@@")*'New Quote Discounts'!$K$4))</t>
  </si>
  <si>
    <t>=IFERROR(IF(NL("First","Sales Line Discount","Line Discount %","Code","@@"&amp;$G1408,"Sales Type","Customer","Sales Code",$C$3)="",M1408,NL("First","Sales Line Discount","Line Discount %","Code","@@"&amp;$G1408,"Sales Type","Customer","Sales Code",$C$3)/100),0)</t>
  </si>
  <si>
    <t>=IFERROR(NL("First","Sales Line Discount","Line Discount %","Code","@@"&amp;$B1408,"Sales Type","Customer","Sales Code",$C$3,"Type","Item Discount Group")/100,$N1408)</t>
  </si>
  <si>
    <t>=IFERROR(K1408/F1408,"")</t>
  </si>
  <si>
    <t>=IF($P$7="EUR",(K1408*1.8)/F1408,(K1408*1.8)/F1408)</t>
  </si>
  <si>
    <t>=IF(VLOOKUP(B1408,Product_Group_Discounts,3,FALSE)="",'New Quote Discounts'!$D$7,VLOOKUP(B1408,Product_Group_Discounts,3,FALSE))</t>
  </si>
  <si>
    <t>5012568213421</t>
  </si>
  <si>
    <t>=IF($J$7="GBP",K1408,IF($J$7="EUR",L1408,M1408))</t>
  </si>
  <si>
    <t>=(K1408-J1408)/K1408</t>
  </si>
  <si>
    <t>20.5</t>
  </si>
  <si>
    <t>=IFERROR(IF('Price List'!$E$3="QUOTE",K1409-(K1409*Q1409),K1409-(K1409*L1409)-(K1409*Q1409)),"")</t>
  </si>
  <si>
    <t>=IF($K$7="GBP",NL("First","Sales Price","Unit Price","Item No.","@@"&amp;$G1409,"Ending Date","@@","Sales Type","All Customers","Currency Code","@@"),IF($K$7="EUR",NL("First","Sales Price","Unit Price","Item No.","@@"&amp;$G1409,"Ending Date","@@","Sales Type","All Customers","Currency Code","@@")*'New Quote Discounts'!$K$3,NL("First","Sales Price","Unit Price","Item No.","@@"&amp;$G1409,"Ending Date","@@","Sales Type","All Customers","Currency Code","@@")*'New Quote Discounts'!$K$4))</t>
  </si>
  <si>
    <t>=IFERROR(IF(NL("First","Sales Line Discount","Line Discount %","Code","@@"&amp;$G1409,"Sales Type","Customer","Sales Code",$C$3)="",M1409,NL("First","Sales Line Discount","Line Discount %","Code","@@"&amp;$G1409,"Sales Type","Customer","Sales Code",$C$3)/100),0)</t>
  </si>
  <si>
    <t>=IFERROR(NL("First","Sales Line Discount","Line Discount %","Code","@@"&amp;$B1409,"Sales Type","Customer","Sales Code",$C$3,"Type","Item Discount Group")/100,$N1409)</t>
  </si>
  <si>
    <t>=IFERROR(K1409/F1409,"")</t>
  </si>
  <si>
    <t>=IF($P$7="EUR",(K1409*1.8)/F1409,(K1409*1.8)/F1409)</t>
  </si>
  <si>
    <t>=IF(VLOOKUP(B1409,Product_Group_Discounts,3,FALSE)="",'New Quote Discounts'!$D$7,VLOOKUP(B1409,Product_Group_Discounts,3,FALSE))</t>
  </si>
  <si>
    <t>5012568004753</t>
  </si>
  <si>
    <t>=IF($J$7="GBP",K1409,IF($J$7="EUR",L1409,M1409))</t>
  </si>
  <si>
    <t>=(K1409-J1409)/K1409</t>
  </si>
  <si>
    <t>41</t>
  </si>
  <si>
    <t>=IFERROR(IF('Price List'!$E$3="QUOTE",K1410-(K1410*Q1410),K1410-(K1410*L1410)-(K1410*Q1410)),"")</t>
  </si>
  <si>
    <t>=IF($K$7="GBP",NL("First","Sales Price","Unit Price","Item No.","@@"&amp;$G1410,"Ending Date","@@","Sales Type","All Customers","Currency Code","@@"),IF($K$7="EUR",NL("First","Sales Price","Unit Price","Item No.","@@"&amp;$G1410,"Ending Date","@@","Sales Type","All Customers","Currency Code","@@")*'New Quote Discounts'!$K$3,NL("First","Sales Price","Unit Price","Item No.","@@"&amp;$G1410,"Ending Date","@@","Sales Type","All Customers","Currency Code","@@")*'New Quote Discounts'!$K$4))</t>
  </si>
  <si>
    <t>=IFERROR(IF(NL("First","Sales Line Discount","Line Discount %","Code","@@"&amp;$G1410,"Sales Type","Customer","Sales Code",$C$3)="",M1410,NL("First","Sales Line Discount","Line Discount %","Code","@@"&amp;$G1410,"Sales Type","Customer","Sales Code",$C$3)/100),0)</t>
  </si>
  <si>
    <t>=IFERROR(NL("First","Sales Line Discount","Line Discount %","Code","@@"&amp;$B1410,"Sales Type","Customer","Sales Code",$C$3,"Type","Item Discount Group")/100,$N1410)</t>
  </si>
  <si>
    <t>=IFERROR(K1410/F1410,"")</t>
  </si>
  <si>
    <t>=IF($P$7="EUR",(K1410*1.8)/F1410,(K1410*1.8)/F1410)</t>
  </si>
  <si>
    <t>=IF(VLOOKUP(B1410,Product_Group_Discounts,3,FALSE)="",'New Quote Discounts'!$D$7,VLOOKUP(B1410,Product_Group_Discounts,3,FALSE))</t>
  </si>
  <si>
    <t>5012568004760</t>
  </si>
  <si>
    <t>=IF($J$7="GBP",K1410,IF($J$7="EUR",L1410,M1410))</t>
  </si>
  <si>
    <t>=(K1410-J1410)/K1410</t>
  </si>
  <si>
    <t>24.5</t>
  </si>
  <si>
    <t>=IFERROR(IF('Price List'!$E$3="QUOTE",K1411-(K1411*Q1411),K1411-(K1411*L1411)-(K1411*Q1411)),"")</t>
  </si>
  <si>
    <t>=IF($K$7="GBP",NL("First","Sales Price","Unit Price","Item No.","@@"&amp;$G1411,"Ending Date","@@","Sales Type","All Customers","Currency Code","@@"),IF($K$7="EUR",NL("First","Sales Price","Unit Price","Item No.","@@"&amp;$G1411,"Ending Date","@@","Sales Type","All Customers","Currency Code","@@")*'New Quote Discounts'!$K$3,NL("First","Sales Price","Unit Price","Item No.","@@"&amp;$G1411,"Ending Date","@@","Sales Type","All Customers","Currency Code","@@")*'New Quote Discounts'!$K$4))</t>
  </si>
  <si>
    <t>=IFERROR(IF(NL("First","Sales Line Discount","Line Discount %","Code","@@"&amp;$G1411,"Sales Type","Customer","Sales Code",$C$3)="",M1411,NL("First","Sales Line Discount","Line Discount %","Code","@@"&amp;$G1411,"Sales Type","Customer","Sales Code",$C$3)/100),0)</t>
  </si>
  <si>
    <t>=IFERROR(NL("First","Sales Line Discount","Line Discount %","Code","@@"&amp;$B1411,"Sales Type","Customer","Sales Code",$C$3,"Type","Item Discount Group")/100,$N1411)</t>
  </si>
  <si>
    <t>=IFERROR(K1411/F1411,"")</t>
  </si>
  <si>
    <t>=IF($P$7="EUR",(K1411*1.8)/F1411,(K1411*1.8)/F1411)</t>
  </si>
  <si>
    <t>=IF(VLOOKUP(B1411,Product_Group_Discounts,3,FALSE)="",'New Quote Discounts'!$D$7,VLOOKUP(B1411,Product_Group_Discounts,3,FALSE))</t>
  </si>
  <si>
    <t>5012568003732</t>
  </si>
  <si>
    <t>=IF($J$7="GBP",K1411,IF($J$7="EUR",L1411,M1411))</t>
  </si>
  <si>
    <t>=(K1411-J1411)/K1411</t>
  </si>
  <si>
    <t>49</t>
  </si>
  <si>
    <t>=IFERROR(IF('Price List'!$E$3="QUOTE",K1412-(K1412*Q1412),K1412-(K1412*L1412)-(K1412*Q1412)),"")</t>
  </si>
  <si>
    <t>=IF($K$7="GBP",NL("First","Sales Price","Unit Price","Item No.","@@"&amp;$G1412,"Ending Date","@@","Sales Type","All Customers","Currency Code","@@"),IF($K$7="EUR",NL("First","Sales Price","Unit Price","Item No.","@@"&amp;$G1412,"Ending Date","@@","Sales Type","All Customers","Currency Code","@@")*'New Quote Discounts'!$K$3,NL("First","Sales Price","Unit Price","Item No.","@@"&amp;$G1412,"Ending Date","@@","Sales Type","All Customers","Currency Code","@@")*'New Quote Discounts'!$K$4))</t>
  </si>
  <si>
    <t>=IFERROR(IF(NL("First","Sales Line Discount","Line Discount %","Code","@@"&amp;$G1412,"Sales Type","Customer","Sales Code",$C$3)="",M1412,NL("First","Sales Line Discount","Line Discount %","Code","@@"&amp;$G1412,"Sales Type","Customer","Sales Code",$C$3)/100),0)</t>
  </si>
  <si>
    <t>=IFERROR(NL("First","Sales Line Discount","Line Discount %","Code","@@"&amp;$B1412,"Sales Type","Customer","Sales Code",$C$3,"Type","Item Discount Group")/100,$N1412)</t>
  </si>
  <si>
    <t>=IFERROR(K1412/F1412,"")</t>
  </si>
  <si>
    <t>=IF($P$7="EUR",(K1412*1.8)/F1412,(K1412*1.8)/F1412)</t>
  </si>
  <si>
    <t>=IF(VLOOKUP(B1412,Product_Group_Discounts,3,FALSE)="",'New Quote Discounts'!$D$7,VLOOKUP(B1412,Product_Group_Discounts,3,FALSE))</t>
  </si>
  <si>
    <t>5012568003749</t>
  </si>
  <si>
    <t>=IF($J$7="GBP",K1412,IF($J$7="EUR",L1412,M1412))</t>
  </si>
  <si>
    <t>=(K1412-J1412)/K1412</t>
  </si>
  <si>
    <t>26</t>
  </si>
  <si>
    <t>=IFERROR(IF('Price List'!$E$3="QUOTE",K1413-(K1413*Q1413),K1413-(K1413*L1413)-(K1413*Q1413)),"")</t>
  </si>
  <si>
    <t>=IF($K$7="GBP",NL("First","Sales Price","Unit Price","Item No.","@@"&amp;$G1413,"Ending Date","@@","Sales Type","All Customers","Currency Code","@@"),IF($K$7="EUR",NL("First","Sales Price","Unit Price","Item No.","@@"&amp;$G1413,"Ending Date","@@","Sales Type","All Customers","Currency Code","@@")*'New Quote Discounts'!$K$3,NL("First","Sales Price","Unit Price","Item No.","@@"&amp;$G1413,"Ending Date","@@","Sales Type","All Customers","Currency Code","@@")*'New Quote Discounts'!$K$4))</t>
  </si>
  <si>
    <t>=IFERROR(IF(NL("First","Sales Line Discount","Line Discount %","Code","@@"&amp;$G1413,"Sales Type","Customer","Sales Code",$C$3)="",M1413,NL("First","Sales Line Discount","Line Discount %","Code","@@"&amp;$G1413,"Sales Type","Customer","Sales Code",$C$3)/100),0)</t>
  </si>
  <si>
    <t>=IFERROR(NL("First","Sales Line Discount","Line Discount %","Code","@@"&amp;$B1413,"Sales Type","Customer","Sales Code",$C$3,"Type","Item Discount Group")/100,$N1413)</t>
  </si>
  <si>
    <t>=IFERROR(K1413/F1413,"")</t>
  </si>
  <si>
    <t>=IF($P$7="EUR",(K1413*1.8)/F1413,(K1413*1.8)/F1413)</t>
  </si>
  <si>
    <t>=IF(VLOOKUP(B1413,Product_Group_Discounts,3,FALSE)="",'New Quote Discounts'!$D$7,VLOOKUP(B1413,Product_Group_Discounts,3,FALSE))</t>
  </si>
  <si>
    <t>5012568218419</t>
  </si>
  <si>
    <t>=IF($J$7="GBP",K1413,IF($J$7="EUR",L1413,M1413))</t>
  </si>
  <si>
    <t>=(K1413-J1413)/K1413</t>
  </si>
  <si>
    <t>=IFERROR(IF('Price List'!$E$3="QUOTE",K1414-(K1414*Q1414),K1414-(K1414*L1414)-(K1414*Q1414)),"")</t>
  </si>
  <si>
    <t>=IF($K$7="GBP",NL("First","Sales Price","Unit Price","Item No.","@@"&amp;$G1414,"Ending Date","@@","Sales Type","All Customers","Currency Code","@@"),IF($K$7="EUR",NL("First","Sales Price","Unit Price","Item No.","@@"&amp;$G1414,"Ending Date","@@","Sales Type","All Customers","Currency Code","@@")*'New Quote Discounts'!$K$3,NL("First","Sales Price","Unit Price","Item No.","@@"&amp;$G1414,"Ending Date","@@","Sales Type","All Customers","Currency Code","@@")*'New Quote Discounts'!$K$4))</t>
  </si>
  <si>
    <t>=IFERROR(IF(NL("First","Sales Line Discount","Line Discount %","Code","@@"&amp;$G1414,"Sales Type","Customer","Sales Code",$C$3)="",M1414,NL("First","Sales Line Discount","Line Discount %","Code","@@"&amp;$G1414,"Sales Type","Customer","Sales Code",$C$3)/100),0)</t>
  </si>
  <si>
    <t>=IFERROR(NL("First","Sales Line Discount","Line Discount %","Code","@@"&amp;$B1414,"Sales Type","Customer","Sales Code",$C$3,"Type","Item Discount Group")/100,$N1414)</t>
  </si>
  <si>
    <t>=IFERROR(K1414/F1414,"")</t>
  </si>
  <si>
    <t>=IF($P$7="EUR",(K1414*1.8)/F1414,(K1414*1.8)/F1414)</t>
  </si>
  <si>
    <t>=IF(VLOOKUP(B1414,Product_Group_Discounts,3,FALSE)="",'New Quote Discounts'!$D$7,VLOOKUP(B1414,Product_Group_Discounts,3,FALSE))</t>
  </si>
  <si>
    <t>5012568226254</t>
  </si>
  <si>
    <t>=IF($J$7="GBP",K1414,IF($J$7="EUR",L1414,M1414))</t>
  </si>
  <si>
    <t>=(K1414-J1414)/K1414</t>
  </si>
  <si>
    <t>=IFERROR(IF('Price List'!$E$3="QUOTE",K1415-(K1415*Q1415),K1415-(K1415*L1415)-(K1415*Q1415)),"")</t>
  </si>
  <si>
    <t>=IF($K$7="GBP",NL("First","Sales Price","Unit Price","Item No.","@@"&amp;$G1415,"Ending Date","@@","Sales Type","All Customers","Currency Code","@@"),IF($K$7="EUR",NL("First","Sales Price","Unit Price","Item No.","@@"&amp;$G1415,"Ending Date","@@","Sales Type","All Customers","Currency Code","@@")*'New Quote Discounts'!$K$3,NL("First","Sales Price","Unit Price","Item No.","@@"&amp;$G1415,"Ending Date","@@","Sales Type","All Customers","Currency Code","@@")*'New Quote Discounts'!$K$4))</t>
  </si>
  <si>
    <t>=IFERROR(IF(NL("First","Sales Line Discount","Line Discount %","Code","@@"&amp;$G1415,"Sales Type","Customer","Sales Code",$C$3)="",M1415,NL("First","Sales Line Discount","Line Discount %","Code","@@"&amp;$G1415,"Sales Type","Customer","Sales Code",$C$3)/100),0)</t>
  </si>
  <si>
    <t>=IFERROR(NL("First","Sales Line Discount","Line Discount %","Code","@@"&amp;$B1415,"Sales Type","Customer","Sales Code",$C$3,"Type","Item Discount Group")/100,$N1415)</t>
  </si>
  <si>
    <t>=IFERROR(K1415/F1415,"")</t>
  </si>
  <si>
    <t>=IF($P$7="EUR",(K1415*1.8)/F1415,(K1415*1.8)/F1415)</t>
  </si>
  <si>
    <t>=IF(VLOOKUP(B1415,Product_Group_Discounts,3,FALSE)="",'New Quote Discounts'!$D$7,VLOOKUP(B1415,Product_Group_Discounts,3,FALSE))</t>
  </si>
  <si>
    <t>5012568004838</t>
  </si>
  <si>
    <t>=IF($J$7="GBP",K1415,IF($J$7="EUR",L1415,M1415))</t>
  </si>
  <si>
    <t>=(K1415-J1415)/K1415</t>
  </si>
  <si>
    <t>52</t>
  </si>
  <si>
    <t>=IFERROR(IF('Price List'!$E$3="QUOTE",K1416-(K1416*Q1416),K1416-(K1416*L1416)-(K1416*Q1416)),"")</t>
  </si>
  <si>
    <t>=IF($K$7="GBP",NL("First","Sales Price","Unit Price","Item No.","@@"&amp;$G1416,"Ending Date","@@","Sales Type","All Customers","Currency Code","@@"),IF($K$7="EUR",NL("First","Sales Price","Unit Price","Item No.","@@"&amp;$G1416,"Ending Date","@@","Sales Type","All Customers","Currency Code","@@")*'New Quote Discounts'!$K$3,NL("First","Sales Price","Unit Price","Item No.","@@"&amp;$G1416,"Ending Date","@@","Sales Type","All Customers","Currency Code","@@")*'New Quote Discounts'!$K$4))</t>
  </si>
  <si>
    <t>=IFERROR(IF(NL("First","Sales Line Discount","Line Discount %","Code","@@"&amp;$G1416,"Sales Type","Customer","Sales Code",$C$3)="",M1416,NL("First","Sales Line Discount","Line Discount %","Code","@@"&amp;$G1416,"Sales Type","Customer","Sales Code",$C$3)/100),0)</t>
  </si>
  <si>
    <t>=IFERROR(NL("First","Sales Line Discount","Line Discount %","Code","@@"&amp;$B1416,"Sales Type","Customer","Sales Code",$C$3,"Type","Item Discount Group")/100,$N1416)</t>
  </si>
  <si>
    <t>=IFERROR(K1416/F1416,"")</t>
  </si>
  <si>
    <t>=IF($P$7="EUR",(K1416*1.8)/F1416,(K1416*1.8)/F1416)</t>
  </si>
  <si>
    <t>=IF(VLOOKUP(B1416,Product_Group_Discounts,3,FALSE)="",'New Quote Discounts'!$D$7,VLOOKUP(B1416,Product_Group_Discounts,3,FALSE))</t>
  </si>
  <si>
    <t>5012568004845</t>
  </si>
  <si>
    <t>=IF($J$7="GBP",K1416,IF($J$7="EUR",L1416,M1416))</t>
  </si>
  <si>
    <t>=(K1416-J1416)/K1416</t>
  </si>
  <si>
    <t>30.2999999999884</t>
  </si>
  <si>
    <t>=IFERROR(IF('Price List'!$E$3="QUOTE",K1417-(K1417*Q1417),K1417-(K1417*L1417)-(K1417*Q1417)),"")</t>
  </si>
  <si>
    <t>=IF($K$7="GBP",NL("First","Sales Price","Unit Price","Item No.","@@"&amp;$G1417,"Ending Date","@@","Sales Type","All Customers","Currency Code","@@"),IF($K$7="EUR",NL("First","Sales Price","Unit Price","Item No.","@@"&amp;$G1417,"Ending Date","@@","Sales Type","All Customers","Currency Code","@@")*'New Quote Discounts'!$K$3,NL("First","Sales Price","Unit Price","Item No.","@@"&amp;$G1417,"Ending Date","@@","Sales Type","All Customers","Currency Code","@@")*'New Quote Discounts'!$K$4))</t>
  </si>
  <si>
    <t>=IFERROR(IF(NL("First","Sales Line Discount","Line Discount %","Code","@@"&amp;$G1417,"Sales Type","Customer","Sales Code",$C$3)="",M1417,NL("First","Sales Line Discount","Line Discount %","Code","@@"&amp;$G1417,"Sales Type","Customer","Sales Code",$C$3)/100),0)</t>
  </si>
  <si>
    <t>=IFERROR(NL("First","Sales Line Discount","Line Discount %","Code","@@"&amp;$B1417,"Sales Type","Customer","Sales Code",$C$3,"Type","Item Discount Group")/100,$N1417)</t>
  </si>
  <si>
    <t>=IFERROR(K1417/F1417,"")</t>
  </si>
  <si>
    <t>=IF($P$7="EUR",(K1417*1.8)/F1417,(K1417*1.8)/F1417)</t>
  </si>
  <si>
    <t>=IF(VLOOKUP(B1417,Product_Group_Discounts,3,FALSE)="",'New Quote Discounts'!$D$7,VLOOKUP(B1417,Product_Group_Discounts,3,FALSE))</t>
  </si>
  <si>
    <t>5012568003756</t>
  </si>
  <si>
    <t>=IF($J$7="GBP",K1417,IF($J$7="EUR",L1417,M1417))</t>
  </si>
  <si>
    <t>=(K1417-J1417)/K1417</t>
  </si>
  <si>
    <t>60.5999999999767</t>
  </si>
  <si>
    <t>=IFERROR(IF('Price List'!$E$3="QUOTE",K1418-(K1418*Q1418),K1418-(K1418*L1418)-(K1418*Q1418)),"")</t>
  </si>
  <si>
    <t>=IF($K$7="GBP",NL("First","Sales Price","Unit Price","Item No.","@@"&amp;$G1418,"Ending Date","@@","Sales Type","All Customers","Currency Code","@@"),IF($K$7="EUR",NL("First","Sales Price","Unit Price","Item No.","@@"&amp;$G1418,"Ending Date","@@","Sales Type","All Customers","Currency Code","@@")*'New Quote Discounts'!$K$3,NL("First","Sales Price","Unit Price","Item No.","@@"&amp;$G1418,"Ending Date","@@","Sales Type","All Customers","Currency Code","@@")*'New Quote Discounts'!$K$4))</t>
  </si>
  <si>
    <t>=IFERROR(IF(NL("First","Sales Line Discount","Line Discount %","Code","@@"&amp;$G1418,"Sales Type","Customer","Sales Code",$C$3)="",M1418,NL("First","Sales Line Discount","Line Discount %","Code","@@"&amp;$G1418,"Sales Type","Customer","Sales Code",$C$3)/100),0)</t>
  </si>
  <si>
    <t>=IFERROR(NL("First","Sales Line Discount","Line Discount %","Code","@@"&amp;$B1418,"Sales Type","Customer","Sales Code",$C$3,"Type","Item Discount Group")/100,$N1418)</t>
  </si>
  <si>
    <t>=IFERROR(K1418/F1418,"")</t>
  </si>
  <si>
    <t>=IF($P$7="EUR",(K1418*1.8)/F1418,(K1418*1.8)/F1418)</t>
  </si>
  <si>
    <t>=IF(VLOOKUP(B1418,Product_Group_Discounts,3,FALSE)="",'New Quote Discounts'!$D$7,VLOOKUP(B1418,Product_Group_Discounts,3,FALSE))</t>
  </si>
  <si>
    <t>5012568003763</t>
  </si>
  <si>
    <t>=IF($J$7="GBP",K1418,IF($J$7="EUR",L1418,M1418))</t>
  </si>
  <si>
    <t>=(K1418-J1418)/K1418</t>
  </si>
  <si>
    <t>31.8999999999942</t>
  </si>
  <si>
    <t>=IFERROR(IF('Price List'!$E$3="QUOTE",K1419-(K1419*Q1419),K1419-(K1419*L1419)-(K1419*Q1419)),"")</t>
  </si>
  <si>
    <t>=IF($K$7="GBP",NL("First","Sales Price","Unit Price","Item No.","@@"&amp;$G1419,"Ending Date","@@","Sales Type","All Customers","Currency Code","@@"),IF($K$7="EUR",NL("First","Sales Price","Unit Price","Item No.","@@"&amp;$G1419,"Ending Date","@@","Sales Type","All Customers","Currency Code","@@")*'New Quote Discounts'!$K$3,NL("First","Sales Price","Unit Price","Item No.","@@"&amp;$G1419,"Ending Date","@@","Sales Type","All Customers","Currency Code","@@")*'New Quote Discounts'!$K$4))</t>
  </si>
  <si>
    <t>=IFERROR(IF(NL("First","Sales Line Discount","Line Discount %","Code","@@"&amp;$G1419,"Sales Type","Customer","Sales Code",$C$3)="",M1419,NL("First","Sales Line Discount","Line Discount %","Code","@@"&amp;$G1419,"Sales Type","Customer","Sales Code",$C$3)/100),0)</t>
  </si>
  <si>
    <t>=IFERROR(NL("First","Sales Line Discount","Line Discount %","Code","@@"&amp;$B1419,"Sales Type","Customer","Sales Code",$C$3,"Type","Item Discount Group")/100,$N1419)</t>
  </si>
  <si>
    <t>=IFERROR(K1419/F1419,"")</t>
  </si>
  <si>
    <t>=IF($P$7="EUR",(K1419*1.8)/F1419,(K1419*1.8)/F1419)</t>
  </si>
  <si>
    <t>=IF(VLOOKUP(B1419,Product_Group_Discounts,3,FALSE)="",'New Quote Discounts'!$D$7,VLOOKUP(B1419,Product_Group_Discounts,3,FALSE))</t>
  </si>
  <si>
    <t>5012568218426</t>
  </si>
  <si>
    <t>=IF($J$7="GBP",K1419,IF($J$7="EUR",L1419,M1419))</t>
  </si>
  <si>
    <t>=(K1419-J1419)/K1419</t>
  </si>
  <si>
    <t>=IFERROR(IF('Price List'!$E$3="QUOTE",K1420-(K1420*Q1420),K1420-(K1420*L1420)-(K1420*Q1420)),"")</t>
  </si>
  <si>
    <t>=IF($K$7="GBP",NL("First","Sales Price","Unit Price","Item No.","@@"&amp;$G1420,"Ending Date","@@","Sales Type","All Customers","Currency Code","@@"),IF($K$7="EUR",NL("First","Sales Price","Unit Price","Item No.","@@"&amp;$G1420,"Ending Date","@@","Sales Type","All Customers","Currency Code","@@")*'New Quote Discounts'!$K$3,NL("First","Sales Price","Unit Price","Item No.","@@"&amp;$G1420,"Ending Date","@@","Sales Type","All Customers","Currency Code","@@")*'New Quote Discounts'!$K$4))</t>
  </si>
  <si>
    <t>=IFERROR(IF(NL("First","Sales Line Discount","Line Discount %","Code","@@"&amp;$G1420,"Sales Type","Customer","Sales Code",$C$3)="",M1420,NL("First","Sales Line Discount","Line Discount %","Code","@@"&amp;$G1420,"Sales Type","Customer","Sales Code",$C$3)/100),0)</t>
  </si>
  <si>
    <t>=IFERROR(NL("First","Sales Line Discount","Line Discount %","Code","@@"&amp;$B1420,"Sales Type","Customer","Sales Code",$C$3,"Type","Item Discount Group")/100,$N1420)</t>
  </si>
  <si>
    <t>=IFERROR(K1420/F1420,"")</t>
  </si>
  <si>
    <t>=IF($P$7="EUR",(K1420*1.8)/F1420,(K1420*1.8)/F1420)</t>
  </si>
  <si>
    <t>=IF(VLOOKUP(B1420,Product_Group_Discounts,3,FALSE)="",'New Quote Discounts'!$D$7,VLOOKUP(B1420,Product_Group_Discounts,3,FALSE))</t>
  </si>
  <si>
    <t>5012568226261</t>
  </si>
  <si>
    <t>=IF($J$7="GBP",K1420,IF($J$7="EUR",L1420,M1420))</t>
  </si>
  <si>
    <t>=(K1420-J1420)/K1420</t>
  </si>
  <si>
    <t>=IFERROR(IF('Price List'!$E$3="QUOTE",K1421-(K1421*Q1421),K1421-(K1421*L1421)-(K1421*Q1421)),"")</t>
  </si>
  <si>
    <t>=IF($K$7="GBP",NL("First","Sales Price","Unit Price","Item No.","@@"&amp;$G1421,"Ending Date","@@","Sales Type","All Customers","Currency Code","@@"),IF($K$7="EUR",NL("First","Sales Price","Unit Price","Item No.","@@"&amp;$G1421,"Ending Date","@@","Sales Type","All Customers","Currency Code","@@")*'New Quote Discounts'!$K$3,NL("First","Sales Price","Unit Price","Item No.","@@"&amp;$G1421,"Ending Date","@@","Sales Type","All Customers","Currency Code","@@")*'New Quote Discounts'!$K$4))</t>
  </si>
  <si>
    <t>=IFERROR(IF(NL("First","Sales Line Discount","Line Discount %","Code","@@"&amp;$G1421,"Sales Type","Customer","Sales Code",$C$3)="",M1421,NL("First","Sales Line Discount","Line Discount %","Code","@@"&amp;$G1421,"Sales Type","Customer","Sales Code",$C$3)/100),0)</t>
  </si>
  <si>
    <t>=IFERROR(NL("First","Sales Line Discount","Line Discount %","Code","@@"&amp;$B1421,"Sales Type","Customer","Sales Code",$C$3,"Type","Item Discount Group")/100,$N1421)</t>
  </si>
  <si>
    <t>=IFERROR(K1421/F1421,"")</t>
  </si>
  <si>
    <t>=IF($P$7="EUR",(K1421*1.8)/F1421,(K1421*1.8)/F1421)</t>
  </si>
  <si>
    <t>=IF(VLOOKUP(B1421,Product_Group_Discounts,3,FALSE)="",'New Quote Discounts'!$D$7,VLOOKUP(B1421,Product_Group_Discounts,3,FALSE))</t>
  </si>
  <si>
    <t>5012568004913</t>
  </si>
  <si>
    <t>=IF($J$7="GBP",K1421,IF($J$7="EUR",L1421,M1421))</t>
  </si>
  <si>
    <t>=(K1421-J1421)/K1421</t>
  </si>
  <si>
    <t>63.7999999999884</t>
  </si>
  <si>
    <t>=IFERROR(IF('Price List'!$E$3="QUOTE",K1422-(K1422*Q1422),K1422-(K1422*L1422)-(K1422*Q1422)),"")</t>
  </si>
  <si>
    <t>=IF($K$7="GBP",NL("First","Sales Price","Unit Price","Item No.","@@"&amp;$G1422,"Ending Date","@@","Sales Type","All Customers","Currency Code","@@"),IF($K$7="EUR",NL("First","Sales Price","Unit Price","Item No.","@@"&amp;$G1422,"Ending Date","@@","Sales Type","All Customers","Currency Code","@@")*'New Quote Discounts'!$K$3,NL("First","Sales Price","Unit Price","Item No.","@@"&amp;$G1422,"Ending Date","@@","Sales Type","All Customers","Currency Code","@@")*'New Quote Discounts'!$K$4))</t>
  </si>
  <si>
    <t>=IFERROR(IF(NL("First","Sales Line Discount","Line Discount %","Code","@@"&amp;$G1422,"Sales Type","Customer","Sales Code",$C$3)="",M1422,NL("First","Sales Line Discount","Line Discount %","Code","@@"&amp;$G1422,"Sales Type","Customer","Sales Code",$C$3)/100),0)</t>
  </si>
  <si>
    <t>=IFERROR(NL("First","Sales Line Discount","Line Discount %","Code","@@"&amp;$B1422,"Sales Type","Customer","Sales Code",$C$3,"Type","Item Discount Group")/100,$N1422)</t>
  </si>
  <si>
    <t>=IFERROR(K1422/F1422,"")</t>
  </si>
  <si>
    <t>=IF($P$7="EUR",(K1422*1.8)/F1422,(K1422*1.8)/F1422)</t>
  </si>
  <si>
    <t>=IF(VLOOKUP(B1422,Product_Group_Discounts,3,FALSE)="",'New Quote Discounts'!$D$7,VLOOKUP(B1422,Product_Group_Discounts,3,FALSE))</t>
  </si>
  <si>
    <t>5012568004920</t>
  </si>
  <si>
    <t>=IF($J$7="GBP",K1422,IF($J$7="EUR",L1422,M1422))</t>
  </si>
  <si>
    <t>=(K1422-J1422)/K1422</t>
  </si>
  <si>
    <t>43.7000000000116</t>
  </si>
  <si>
    <t>=IFERROR(IF('Price List'!$E$3="QUOTE",K1423-(K1423*Q1423),K1423-(K1423*L1423)-(K1423*Q1423)),"")</t>
  </si>
  <si>
    <t>=IF($K$7="GBP",NL("First","Sales Price","Unit Price","Item No.","@@"&amp;$G1423,"Ending Date","@@","Sales Type","All Customers","Currency Code","@@"),IF($K$7="EUR",NL("First","Sales Price","Unit Price","Item No.","@@"&amp;$G1423,"Ending Date","@@","Sales Type","All Customers","Currency Code","@@")*'New Quote Discounts'!$K$3,NL("First","Sales Price","Unit Price","Item No.","@@"&amp;$G1423,"Ending Date","@@","Sales Type","All Customers","Currency Code","@@")*'New Quote Discounts'!$K$4))</t>
  </si>
  <si>
    <t>=IFERROR(IF(NL("First","Sales Line Discount","Line Discount %","Code","@@"&amp;$G1423,"Sales Type","Customer","Sales Code",$C$3)="",M1423,NL("First","Sales Line Discount","Line Discount %","Code","@@"&amp;$G1423,"Sales Type","Customer","Sales Code",$C$3)/100),0)</t>
  </si>
  <si>
    <t>=IFERROR(NL("First","Sales Line Discount","Line Discount %","Code","@@"&amp;$B1423,"Sales Type","Customer","Sales Code",$C$3,"Type","Item Discount Group")/100,$N1423)</t>
  </si>
  <si>
    <t>=IFERROR(K1423/F1423,"")</t>
  </si>
  <si>
    <t>=IF($P$7="EUR",(K1423*1.8)/F1423,(K1423*1.8)/F1423)</t>
  </si>
  <si>
    <t>=IF(VLOOKUP(B1423,Product_Group_Discounts,3,FALSE)="",'New Quote Discounts'!$D$7,VLOOKUP(B1423,Product_Group_Discounts,3,FALSE))</t>
  </si>
  <si>
    <t>5012568004104</t>
  </si>
  <si>
    <t>=IF($J$7="GBP",K1423,IF($J$7="EUR",L1423,M1423))</t>
  </si>
  <si>
    <t>=(K1423-J1423)/K1423</t>
  </si>
  <si>
    <t>92</t>
  </si>
  <si>
    <t>=IFERROR(IF('Price List'!$E$3="QUOTE",K1424-(K1424*Q1424),K1424-(K1424*L1424)-(K1424*Q1424)),"")</t>
  </si>
  <si>
    <t>=IF($K$7="GBP",NL("First","Sales Price","Unit Price","Item No.","@@"&amp;$G1424,"Ending Date","@@","Sales Type","All Customers","Currency Code","@@"),IF($K$7="EUR",NL("First","Sales Price","Unit Price","Item No.","@@"&amp;$G1424,"Ending Date","@@","Sales Type","All Customers","Currency Code","@@")*'New Quote Discounts'!$K$3,NL("First","Sales Price","Unit Price","Item No.","@@"&amp;$G1424,"Ending Date","@@","Sales Type","All Customers","Currency Code","@@")*'New Quote Discounts'!$K$4))</t>
  </si>
  <si>
    <t>=IFERROR(IF(NL("First","Sales Line Discount","Line Discount %","Code","@@"&amp;$G1424,"Sales Type","Customer","Sales Code",$C$3)="",M1424,NL("First","Sales Line Discount","Line Discount %","Code","@@"&amp;$G1424,"Sales Type","Customer","Sales Code",$C$3)/100),0)</t>
  </si>
  <si>
    <t>=IFERROR(NL("First","Sales Line Discount","Line Discount %","Code","@@"&amp;$B1424,"Sales Type","Customer","Sales Code",$C$3,"Type","Item Discount Group")/100,$N1424)</t>
  </si>
  <si>
    <t>=IFERROR(K1424/F1424,"")</t>
  </si>
  <si>
    <t>=IF($P$7="EUR",(K1424*1.8)/F1424,(K1424*1.8)/F1424)</t>
  </si>
  <si>
    <t>=IF(VLOOKUP(B1424,Product_Group_Discounts,3,FALSE)="",'New Quote Discounts'!$D$7,VLOOKUP(B1424,Product_Group_Discounts,3,FALSE))</t>
  </si>
  <si>
    <t>5012568226278</t>
  </si>
  <si>
    <t>=IF($J$7="GBP",K1424,IF($J$7="EUR",L1424,M1424))</t>
  </si>
  <si>
    <t>=(K1424-J1424)/K1424</t>
  </si>
  <si>
    <t>46</t>
  </si>
  <si>
    <t>=IFERROR(IF('Price List'!$E$3="QUOTE",K1425-(K1425*Q1425),K1425-(K1425*L1425)-(K1425*Q1425)),"")</t>
  </si>
  <si>
    <t>=IF($K$7="GBP",NL("First","Sales Price","Unit Price","Item No.","@@"&amp;$G1425,"Ending Date","@@","Sales Type","All Customers","Currency Code","@@"),IF($K$7="EUR",NL("First","Sales Price","Unit Price","Item No.","@@"&amp;$G1425,"Ending Date","@@","Sales Type","All Customers","Currency Code","@@")*'New Quote Discounts'!$K$3,NL("First","Sales Price","Unit Price","Item No.","@@"&amp;$G1425,"Ending Date","@@","Sales Type","All Customers","Currency Code","@@")*'New Quote Discounts'!$K$4))</t>
  </si>
  <si>
    <t>=IFERROR(IF(NL("First","Sales Line Discount","Line Discount %","Code","@@"&amp;$G1425,"Sales Type","Customer","Sales Code",$C$3)="",M1425,NL("First","Sales Line Discount","Line Discount %","Code","@@"&amp;$G1425,"Sales Type","Customer","Sales Code",$C$3)/100),0)</t>
  </si>
  <si>
    <t>=IFERROR(NL("First","Sales Line Discount","Line Discount %","Code","@@"&amp;$B1425,"Sales Type","Customer","Sales Code",$C$3,"Type","Item Discount Group")/100,$N1425)</t>
  </si>
  <si>
    <t>=IFERROR(K1425/F1425,"")</t>
  </si>
  <si>
    <t>=IF($P$7="EUR",(K1425*1.8)/F1425,(K1425*1.8)/F1425)</t>
  </si>
  <si>
    <t>=IF(VLOOKUP(B1425,Product_Group_Discounts,3,FALSE)="",'New Quote Discounts'!$D$7,VLOOKUP(B1425,Product_Group_Discounts,3,FALSE))</t>
  </si>
  <si>
    <t>5012568226285</t>
  </si>
  <si>
    <t>=IF($J$7="GBP",K1425,IF($J$7="EUR",L1425,M1425))</t>
  </si>
  <si>
    <t>=(K1425-J1425)/K1425</t>
  </si>
  <si>
    <t>=IFERROR(IF('Price List'!$E$3="QUOTE",K1426-(K1426*Q1426),K1426-(K1426*L1426)-(K1426*Q1426)),"")</t>
  </si>
  <si>
    <t>=IF($K$7="GBP",NL("First","Sales Price","Unit Price","Item No.","@@"&amp;$G1426,"Ending Date","@@","Sales Type","All Customers","Currency Code","@@"),IF($K$7="EUR",NL("First","Sales Price","Unit Price","Item No.","@@"&amp;$G1426,"Ending Date","@@","Sales Type","All Customers","Currency Code","@@")*'New Quote Discounts'!$K$3,NL("First","Sales Price","Unit Price","Item No.","@@"&amp;$G1426,"Ending Date","@@","Sales Type","All Customers","Currency Code","@@")*'New Quote Discounts'!$K$4))</t>
  </si>
  <si>
    <t>=IFERROR(IF(NL("First","Sales Line Discount","Line Discount %","Code","@@"&amp;$G1426,"Sales Type","Customer","Sales Code",$C$3)="",M1426,NL("First","Sales Line Discount","Line Discount %","Code","@@"&amp;$G1426,"Sales Type","Customer","Sales Code",$C$3)/100),0)</t>
  </si>
  <si>
    <t>=IFERROR(NL("First","Sales Line Discount","Line Discount %","Code","@@"&amp;$B1426,"Sales Type","Customer","Sales Code",$C$3,"Type","Item Discount Group")/100,$N1426)</t>
  </si>
  <si>
    <t>=IFERROR(K1426/F1426,"")</t>
  </si>
  <si>
    <t>=IF($P$7="EUR",(K1426*1.8)/F1426,(K1426*1.8)/F1426)</t>
  </si>
  <si>
    <t>=IF(VLOOKUP(B1426,Product_Group_Discounts,3,FALSE)="",'New Quote Discounts'!$D$7,VLOOKUP(B1426,Product_Group_Discounts,3,FALSE))</t>
  </si>
  <si>
    <t>5012568226292</t>
  </si>
  <si>
    <t>=IF($J$7="GBP",K1426,IF($J$7="EUR",L1426,M1426))</t>
  </si>
  <si>
    <t>=(K1426-J1426)/K1426</t>
  </si>
  <si>
    <t>=IFERROR(IF('Price List'!$E$3="QUOTE",K1427-(K1427*Q1427),K1427-(K1427*L1427)-(K1427*Q1427)),"")</t>
  </si>
  <si>
    <t>=IF($K$7="GBP",NL("First","Sales Price","Unit Price","Item No.","@@"&amp;$G1427,"Ending Date","@@","Sales Type","All Customers","Currency Code","@@"),IF($K$7="EUR",NL("First","Sales Price","Unit Price","Item No.","@@"&amp;$G1427,"Ending Date","@@","Sales Type","All Customers","Currency Code","@@")*'New Quote Discounts'!$K$3,NL("First","Sales Price","Unit Price","Item No.","@@"&amp;$G1427,"Ending Date","@@","Sales Type","All Customers","Currency Code","@@")*'New Quote Discounts'!$K$4))</t>
  </si>
  <si>
    <t>=IFERROR(IF(NL("First","Sales Line Discount","Line Discount %","Code","@@"&amp;$G1427,"Sales Type","Customer","Sales Code",$C$3)="",M1427,NL("First","Sales Line Discount","Line Discount %","Code","@@"&amp;$G1427,"Sales Type","Customer","Sales Code",$C$3)/100),0)</t>
  </si>
  <si>
    <t>=IFERROR(NL("First","Sales Line Discount","Line Discount %","Code","@@"&amp;$B1427,"Sales Type","Customer","Sales Code",$C$3,"Type","Item Discount Group")/100,$N1427)</t>
  </si>
  <si>
    <t>=IFERROR(K1427/F1427,"")</t>
  </si>
  <si>
    <t>=IF($P$7="EUR",(K1427*1.8)/F1427,(K1427*1.8)/F1427)</t>
  </si>
  <si>
    <t>=IF(VLOOKUP(B1427,Product_Group_Discounts,3,FALSE)="",'New Quote Discounts'!$D$7,VLOOKUP(B1427,Product_Group_Discounts,3,FALSE))</t>
  </si>
  <si>
    <t>5012568004999</t>
  </si>
  <si>
    <t>=IF($J$7="GBP",K1427,IF($J$7="EUR",L1427,M1427))</t>
  </si>
  <si>
    <t>=(K1427-J1427)/K1427</t>
  </si>
  <si>
    <t>=IFERROR(IF('Price List'!$E$3="QUOTE",K1428-(K1428*Q1428),K1428-(K1428*L1428)-(K1428*Q1428)),"")</t>
  </si>
  <si>
    <t>=IF($K$7="GBP",NL("First","Sales Price","Unit Price","Item No.","@@"&amp;$G1428,"Ending Date","@@","Sales Type","All Customers","Currency Code","@@"),IF($K$7="EUR",NL("First","Sales Price","Unit Price","Item No.","@@"&amp;$G1428,"Ending Date","@@","Sales Type","All Customers","Currency Code","@@")*'New Quote Discounts'!$K$3,NL("First","Sales Price","Unit Price","Item No.","@@"&amp;$G1428,"Ending Date","@@","Sales Type","All Customers","Currency Code","@@")*'New Quote Discounts'!$K$4))</t>
  </si>
  <si>
    <t>=IFERROR(IF(NL("First","Sales Line Discount","Line Discount %","Code","@@"&amp;$G1428,"Sales Type","Customer","Sales Code",$C$3)="",M1428,NL("First","Sales Line Discount","Line Discount %","Code","@@"&amp;$G1428,"Sales Type","Customer","Sales Code",$C$3)/100),0)</t>
  </si>
  <si>
    <t>=IFERROR(NL("First","Sales Line Discount","Line Discount %","Code","@@"&amp;$B1428,"Sales Type","Customer","Sales Code",$C$3,"Type","Item Discount Group")/100,$N1428)</t>
  </si>
  <si>
    <t>=IFERROR(K1428/F1428,"")</t>
  </si>
  <si>
    <t>=IF($P$7="EUR",(K1428*1.8)/F1428,(K1428*1.8)/F1428)</t>
  </si>
  <si>
    <t>=IF(VLOOKUP(B1428,Product_Group_Discounts,3,FALSE)="",'New Quote Discounts'!$D$7,VLOOKUP(B1428,Product_Group_Discounts,3,FALSE))</t>
  </si>
  <si>
    <t>5012568005002</t>
  </si>
  <si>
    <t>=IF($J$7="GBP",K1428,IF($J$7="EUR",L1428,M1428))</t>
  </si>
  <si>
    <t>=(K1428-J1428)/K1428</t>
  </si>
  <si>
    <t>59</t>
  </si>
  <si>
    <t>=IFERROR(IF('Price List'!$E$3="QUOTE",K1429-(K1429*Q1429),K1429-(K1429*L1429)-(K1429*Q1429)),"")</t>
  </si>
  <si>
    <t>=IF($K$7="GBP",NL("First","Sales Price","Unit Price","Item No.","@@"&amp;$G1429,"Ending Date","@@","Sales Type","All Customers","Currency Code","@@"),IF($K$7="EUR",NL("First","Sales Price","Unit Price","Item No.","@@"&amp;$G1429,"Ending Date","@@","Sales Type","All Customers","Currency Code","@@")*'New Quote Discounts'!$K$3,NL("First","Sales Price","Unit Price","Item No.","@@"&amp;$G1429,"Ending Date","@@","Sales Type","All Customers","Currency Code","@@")*'New Quote Discounts'!$K$4))</t>
  </si>
  <si>
    <t>=IFERROR(IF(NL("First","Sales Line Discount","Line Discount %","Code","@@"&amp;$G1429,"Sales Type","Customer","Sales Code",$C$3)="",M1429,NL("First","Sales Line Discount","Line Discount %","Code","@@"&amp;$G1429,"Sales Type","Customer","Sales Code",$C$3)/100),0)</t>
  </si>
  <si>
    <t>=IFERROR(NL("First","Sales Line Discount","Line Discount %","Code","@@"&amp;$B1429,"Sales Type","Customer","Sales Code",$C$3,"Type","Item Discount Group")/100,$N1429)</t>
  </si>
  <si>
    <t>=IFERROR(K1429/F1429,"")</t>
  </si>
  <si>
    <t>=IF($P$7="EUR",(K1429*1.8)/F1429,(K1429*1.8)/F1429)</t>
  </si>
  <si>
    <t>=IF(VLOOKUP(B1429,Product_Group_Discounts,3,FALSE)="",'New Quote Discounts'!$D$7,VLOOKUP(B1429,Product_Group_Discounts,3,FALSE))</t>
  </si>
  <si>
    <t>5012568204436</t>
  </si>
  <si>
    <t>=IF($J$7="GBP",K1429,IF($J$7="EUR",L1429,M1429))</t>
  </si>
  <si>
    <t>=(K1429-J1429)/K1429</t>
  </si>
  <si>
    <t>62.7999999999884</t>
  </si>
  <si>
    <t>=IFERROR(IF('Price List'!$E$3="QUOTE",K1430-(K1430*Q1430),K1430-(K1430*L1430)-(K1430*Q1430)),"")</t>
  </si>
  <si>
    <t>=IF($K$7="GBP",NL("First","Sales Price","Unit Price","Item No.","@@"&amp;$G1430,"Ending Date","@@","Sales Type","All Customers","Currency Code","@@"),IF($K$7="EUR",NL("First","Sales Price","Unit Price","Item No.","@@"&amp;$G1430,"Ending Date","@@","Sales Type","All Customers","Currency Code","@@")*'New Quote Discounts'!$K$3,NL("First","Sales Price","Unit Price","Item No.","@@"&amp;$G1430,"Ending Date","@@","Sales Type","All Customers","Currency Code","@@")*'New Quote Discounts'!$K$4))</t>
  </si>
  <si>
    <t>=IFERROR(IF(NL("First","Sales Line Discount","Line Discount %","Code","@@"&amp;$G1430,"Sales Type","Customer","Sales Code",$C$3)="",M1430,NL("First","Sales Line Discount","Line Discount %","Code","@@"&amp;$G1430,"Sales Type","Customer","Sales Code",$C$3)/100),0)</t>
  </si>
  <si>
    <t>=IFERROR(NL("First","Sales Line Discount","Line Discount %","Code","@@"&amp;$B1430,"Sales Type","Customer","Sales Code",$C$3,"Type","Item Discount Group")/100,$N1430)</t>
  </si>
  <si>
    <t>=IFERROR(K1430/F1430,"")</t>
  </si>
  <si>
    <t>=IF($P$7="EUR",(K1430*1.8)/F1430,(K1430*1.8)/F1430)</t>
  </si>
  <si>
    <t>=IF(VLOOKUP(B1430,Product_Group_Discounts,3,FALSE)="",'New Quote Discounts'!$D$7,VLOOKUP(B1430,Product_Group_Discounts,3,FALSE))</t>
  </si>
  <si>
    <t>5012568226308</t>
  </si>
  <si>
    <t>=IF($J$7="GBP",K1430,IF($J$7="EUR",L1430,M1430))</t>
  </si>
  <si>
    <t>=(K1430-J1430)/K1430</t>
  </si>
  <si>
    <t>=IFERROR(IF('Price List'!$E$3="QUOTE",K1431-(K1431*Q1431),K1431-(K1431*L1431)-(K1431*Q1431)),"")</t>
  </si>
  <si>
    <t>=IF($K$7="GBP",NL("First","Sales Price","Unit Price","Item No.","@@"&amp;$G1431,"Ending Date","@@","Sales Type","All Customers","Currency Code","@@"),IF($K$7="EUR",NL("First","Sales Price","Unit Price","Item No.","@@"&amp;$G1431,"Ending Date","@@","Sales Type","All Customers","Currency Code","@@")*'New Quote Discounts'!$K$3,NL("First","Sales Price","Unit Price","Item No.","@@"&amp;$G1431,"Ending Date","@@","Sales Type","All Customers","Currency Code","@@")*'New Quote Discounts'!$K$4))</t>
  </si>
  <si>
    <t>=IFERROR(IF(NL("First","Sales Line Discount","Line Discount %","Code","@@"&amp;$G1431,"Sales Type","Customer","Sales Code",$C$3)="",M1431,NL("First","Sales Line Discount","Line Discount %","Code","@@"&amp;$G1431,"Sales Type","Customer","Sales Code",$C$3)/100),0)</t>
  </si>
  <si>
    <t>=IFERROR(NL("First","Sales Line Discount","Line Discount %","Code","@@"&amp;$B1431,"Sales Type","Customer","Sales Code",$C$3,"Type","Item Discount Group")/100,$N1431)</t>
  </si>
  <si>
    <t>=IFERROR(K1431/F1431,"")</t>
  </si>
  <si>
    <t>=IF($P$7="EUR",(K1431*1.8)/F1431,(K1431*1.8)/F1431)</t>
  </si>
  <si>
    <t>=IF(VLOOKUP(B1431,Product_Group_Discounts,3,FALSE)="",'New Quote Discounts'!$D$7,VLOOKUP(B1431,Product_Group_Discounts,3,FALSE))</t>
  </si>
  <si>
    <t>5012568005071</t>
  </si>
  <si>
    <t>=IF($J$7="GBP",K1431,IF($J$7="EUR",L1431,M1431))</t>
  </si>
  <si>
    <t>=(K1431-J1431)/K1431</t>
  </si>
  <si>
    <t>125.599999999977</t>
  </si>
  <si>
    <t>=IFERROR(IF('Price List'!$E$3="QUOTE",K1432-(K1432*Q1432),K1432-(K1432*L1432)-(K1432*Q1432)),"")</t>
  </si>
  <si>
    <t>=IF($K$7="GBP",NL("First","Sales Price","Unit Price","Item No.","@@"&amp;$G1432,"Ending Date","@@","Sales Type","All Customers","Currency Code","@@"),IF($K$7="EUR",NL("First","Sales Price","Unit Price","Item No.","@@"&amp;$G1432,"Ending Date","@@","Sales Type","All Customers","Currency Code","@@")*'New Quote Discounts'!$K$3,NL("First","Sales Price","Unit Price","Item No.","@@"&amp;$G1432,"Ending Date","@@","Sales Type","All Customers","Currency Code","@@")*'New Quote Discounts'!$K$4))</t>
  </si>
  <si>
    <t>=IFERROR(IF(NL("First","Sales Line Discount","Line Discount %","Code","@@"&amp;$G1432,"Sales Type","Customer","Sales Code",$C$3)="",M1432,NL("First","Sales Line Discount","Line Discount %","Code","@@"&amp;$G1432,"Sales Type","Customer","Sales Code",$C$3)/100),0)</t>
  </si>
  <si>
    <t>=IFERROR(NL("First","Sales Line Discount","Line Discount %","Code","@@"&amp;$B1432,"Sales Type","Customer","Sales Code",$C$3,"Type","Item Discount Group")/100,$N1432)</t>
  </si>
  <si>
    <t>=IFERROR(K1432/F1432,"")</t>
  </si>
  <si>
    <t>=IF($P$7="EUR",(K1432*1.8)/F1432,(K1432*1.8)/F1432)</t>
  </si>
  <si>
    <t>=IF(VLOOKUP(B1432,Product_Group_Discounts,3,FALSE)="",'New Quote Discounts'!$D$7,VLOOKUP(B1432,Product_Group_Discounts,3,FALSE))</t>
  </si>
  <si>
    <t>5012568005088</t>
  </si>
  <si>
    <t>=IF($J$7="GBP",K1432,IF($J$7="EUR",L1432,M1432))</t>
  </si>
  <si>
    <t>=(K1432-J1432)/K1432</t>
  </si>
  <si>
    <t>82</t>
  </si>
  <si>
    <t>=IFERROR(IF('Price List'!$E$3="QUOTE",K1433-(K1433*Q1433),K1433-(K1433*L1433)-(K1433*Q1433)),"")</t>
  </si>
  <si>
    <t>=IF($K$7="GBP",NL("First","Sales Price","Unit Price","Item No.","@@"&amp;$G1433,"Ending Date","@@","Sales Type","All Customers","Currency Code","@@"),IF($K$7="EUR",NL("First","Sales Price","Unit Price","Item No.","@@"&amp;$G1433,"Ending Date","@@","Sales Type","All Customers","Currency Code","@@")*'New Quote Discounts'!$K$3,NL("First","Sales Price","Unit Price","Item No.","@@"&amp;$G1433,"Ending Date","@@","Sales Type","All Customers","Currency Code","@@")*'New Quote Discounts'!$K$4))</t>
  </si>
  <si>
    <t>=IFERROR(IF(NL("First","Sales Line Discount","Line Discount %","Code","@@"&amp;$G1433,"Sales Type","Customer","Sales Code",$C$3)="",M1433,NL("First","Sales Line Discount","Line Discount %","Code","@@"&amp;$G1433,"Sales Type","Customer","Sales Code",$C$3)/100),0)</t>
  </si>
  <si>
    <t>=IFERROR(NL("First","Sales Line Discount","Line Discount %","Code","@@"&amp;$B1433,"Sales Type","Customer","Sales Code",$C$3,"Type","Item Discount Group")/100,$N1433)</t>
  </si>
  <si>
    <t>=IFERROR(K1433/F1433,"")</t>
  </si>
  <si>
    <t>=IF($P$7="EUR",(K1433*1.8)/F1433,(K1433*1.8)/F1433)</t>
  </si>
  <si>
    <t>=IF(VLOOKUP(B1433,Product_Group_Discounts,3,FALSE)="",'New Quote Discounts'!$D$7,VLOOKUP(B1433,Product_Group_Discounts,3,FALSE))</t>
  </si>
  <si>
    <t>5012568286883</t>
  </si>
  <si>
    <t>=IF($J$7="GBP",K1433,IF($J$7="EUR",L1433,M1433))</t>
  </si>
  <si>
    <t>=(K1433-J1433)/K1433</t>
  </si>
  <si>
    <t>=IFERROR(IF('Price List'!$E$3="QUOTE",K1434-(K1434*Q1434),K1434-(K1434*L1434)-(K1434*Q1434)),"")</t>
  </si>
  <si>
    <t>=IF($K$7="GBP",NL("First","Sales Price","Unit Price","Item No.","@@"&amp;$G1434,"Ending Date","@@","Sales Type","All Customers","Currency Code","@@"),IF($K$7="EUR",NL("First","Sales Price","Unit Price","Item No.","@@"&amp;$G1434,"Ending Date","@@","Sales Type","All Customers","Currency Code","@@")*'New Quote Discounts'!$K$3,NL("First","Sales Price","Unit Price","Item No.","@@"&amp;$G1434,"Ending Date","@@","Sales Type","All Customers","Currency Code","@@")*'New Quote Discounts'!$K$4))</t>
  </si>
  <si>
    <t>=IFERROR(IF(NL("First","Sales Line Discount","Line Discount %","Code","@@"&amp;$G1434,"Sales Type","Customer","Sales Code",$C$3)="",M1434,NL("First","Sales Line Discount","Line Discount %","Code","@@"&amp;$G1434,"Sales Type","Customer","Sales Code",$C$3)/100),0)</t>
  </si>
  <si>
    <t>=IFERROR(NL("First","Sales Line Discount","Line Discount %","Code","@@"&amp;$B1434,"Sales Type","Customer","Sales Code",$C$3,"Type","Item Discount Group")/100,$N1434)</t>
  </si>
  <si>
    <t>=IFERROR(K1434/F1434,"")</t>
  </si>
  <si>
    <t>=IF($P$7="EUR",(K1434*1.8)/F1434,(K1434*1.8)/F1434)</t>
  </si>
  <si>
    <t>=IF(VLOOKUP(B1434,Product_Group_Discounts,3,FALSE)="",'New Quote Discounts'!$D$7,VLOOKUP(B1434,Product_Group_Discounts,3,FALSE))</t>
  </si>
  <si>
    <t>5012568226322</t>
  </si>
  <si>
    <t>=IF($J$7="GBP",K1434,IF($J$7="EUR",L1434,M1434))</t>
  </si>
  <si>
    <t>=(K1434-J1434)/K1434</t>
  </si>
  <si>
    <t>=IFERROR(IF('Price List'!$E$3="QUOTE",K1435-(K1435*Q1435),K1435-(K1435*L1435)-(K1435*Q1435)),"")</t>
  </si>
  <si>
    <t>=IF($K$7="GBP",NL("First","Sales Price","Unit Price","Item No.","@@"&amp;$G1435,"Ending Date","@@","Sales Type","All Customers","Currency Code","@@"),IF($K$7="EUR",NL("First","Sales Price","Unit Price","Item No.","@@"&amp;$G1435,"Ending Date","@@","Sales Type","All Customers","Currency Code","@@")*'New Quote Discounts'!$K$3,NL("First","Sales Price","Unit Price","Item No.","@@"&amp;$G1435,"Ending Date","@@","Sales Type","All Customers","Currency Code","@@")*'New Quote Discounts'!$K$4))</t>
  </si>
  <si>
    <t>=IFERROR(IF(NL("First","Sales Line Discount","Line Discount %","Code","@@"&amp;$G1435,"Sales Type","Customer","Sales Code",$C$3)="",M1435,NL("First","Sales Line Discount","Line Discount %","Code","@@"&amp;$G1435,"Sales Type","Customer","Sales Code",$C$3)/100),0)</t>
  </si>
  <si>
    <t>=IFERROR(NL("First","Sales Line Discount","Line Discount %","Code","@@"&amp;$B1435,"Sales Type","Customer","Sales Code",$C$3,"Type","Item Discount Group")/100,$N1435)</t>
  </si>
  <si>
    <t>=IFERROR(K1435/F1435,"")</t>
  </si>
  <si>
    <t>=IF($P$7="EUR",(K1435*1.8)/F1435,(K1435*1.8)/F1435)</t>
  </si>
  <si>
    <t>=IF(VLOOKUP(B1435,Product_Group_Discounts,3,FALSE)="",'New Quote Discounts'!$D$7,VLOOKUP(B1435,Product_Group_Discounts,3,FALSE))</t>
  </si>
  <si>
    <t>5012568005156</t>
  </si>
  <si>
    <t>=IF($J$7="GBP",K1435,IF($J$7="EUR",L1435,M1435))</t>
  </si>
  <si>
    <t>=(K1435-J1435)/K1435</t>
  </si>
  <si>
    <t>164</t>
  </si>
  <si>
    <t>=IFERROR(IF('Price List'!$E$3="QUOTE",K1436-(K1436*Q1436),K1436-(K1436*L1436)-(K1436*Q1436)),"")</t>
  </si>
  <si>
    <t>=IF($K$7="GBP",NL("First","Sales Price","Unit Price","Item No.","@@"&amp;$G1436,"Ending Date","@@","Sales Type","All Customers","Currency Code","@@"),IF($K$7="EUR",NL("First","Sales Price","Unit Price","Item No.","@@"&amp;$G1436,"Ending Date","@@","Sales Type","All Customers","Currency Code","@@")*'New Quote Discounts'!$K$3,NL("First","Sales Price","Unit Price","Item No.","@@"&amp;$G1436,"Ending Date","@@","Sales Type","All Customers","Currency Code","@@")*'New Quote Discounts'!$K$4))</t>
  </si>
  <si>
    <t>=IFERROR(IF(NL("First","Sales Line Discount","Line Discount %","Code","@@"&amp;$G1436,"Sales Type","Customer","Sales Code",$C$3)="",M1436,NL("First","Sales Line Discount","Line Discount %","Code","@@"&amp;$G1436,"Sales Type","Customer","Sales Code",$C$3)/100),0)</t>
  </si>
  <si>
    <t>=IFERROR(NL("First","Sales Line Discount","Line Discount %","Code","@@"&amp;$B1436,"Sales Type","Customer","Sales Code",$C$3,"Type","Item Discount Group")/100,$N1436)</t>
  </si>
  <si>
    <t>=IFERROR(K1436/F1436,"")</t>
  </si>
  <si>
    <t>=IF($P$7="EUR",(K1436*1.8)/F1436,(K1436*1.8)/F1436)</t>
  </si>
  <si>
    <t>=IF(VLOOKUP(B1436,Product_Group_Discounts,3,FALSE)="",'New Quote Discounts'!$D$7,VLOOKUP(B1436,Product_Group_Discounts,3,FALSE))</t>
  </si>
  <si>
    <t>5012568005163</t>
  </si>
  <si>
    <t>=IF($J$7="GBP",K1436,IF($J$7="EUR",L1436,M1436))</t>
  </si>
  <si>
    <t>=(K1436-J1436)/K1436</t>
  </si>
  <si>
    <t>2.22499999999854</t>
  </si>
  <si>
    <t>=IFERROR(IF('Price List'!$E$3="QUOTE",K1437-(K1437*Q1437),K1437-(K1437*L1437)-(K1437*Q1437)),"")</t>
  </si>
  <si>
    <t>=IF($K$7="GBP",NL("First","Sales Price","Unit Price","Item No.","@@"&amp;$G1437,"Ending Date","@@","Sales Type","All Customers","Currency Code","@@"),IF($K$7="EUR",NL("First","Sales Price","Unit Price","Item No.","@@"&amp;$G1437,"Ending Date","@@","Sales Type","All Customers","Currency Code","@@")*'New Quote Discounts'!$K$3,NL("First","Sales Price","Unit Price","Item No.","@@"&amp;$G1437,"Ending Date","@@","Sales Type","All Customers","Currency Code","@@")*'New Quote Discounts'!$K$4))</t>
  </si>
  <si>
    <t>=IFERROR(IF(NL("First","Sales Line Discount","Line Discount %","Code","@@"&amp;$G1437,"Sales Type","Customer","Sales Code",$C$3)="",M1437,NL("First","Sales Line Discount","Line Discount %","Code","@@"&amp;$G1437,"Sales Type","Customer","Sales Code",$C$3)/100),0)</t>
  </si>
  <si>
    <t>=IFERROR(NL("First","Sales Line Discount","Line Discount %","Code","@@"&amp;$B1437,"Sales Type","Customer","Sales Code",$C$3,"Type","Item Discount Group")/100,$N1437)</t>
  </si>
  <si>
    <t>=IFERROR(K1437/F1437,"")</t>
  </si>
  <si>
    <t>=IF($P$7="EUR",(K1437*1.8)/F1437,(K1437*1.8)/F1437)</t>
  </si>
  <si>
    <t>=IF(VLOOKUP(B1437,Product_Group_Discounts,3,FALSE)="",'New Quote Discounts'!$D$7,VLOOKUP(B1437,Product_Group_Discounts,3,FALSE))</t>
  </si>
  <si>
    <t>5012568085714</t>
  </si>
  <si>
    <t>=IF($J$7="GBP",K1437,IF($J$7="EUR",L1437,M1437))</t>
  </si>
  <si>
    <t>=(K1437-J1437)/K1437</t>
  </si>
  <si>
    <t>=IFERROR(IF('Price List'!$E$3="QUOTE",K1438-(K1438*Q1438),K1438-(K1438*L1438)-(K1438*Q1438)),"")</t>
  </si>
  <si>
    <t>=IF($K$7="GBP",NL("First","Sales Price","Unit Price","Item No.","@@"&amp;$G1438,"Ending Date","@@","Sales Type","All Customers","Currency Code","@@"),IF($K$7="EUR",NL("First","Sales Price","Unit Price","Item No.","@@"&amp;$G1438,"Ending Date","@@","Sales Type","All Customers","Currency Code","@@")*'New Quote Discounts'!$K$3,NL("First","Sales Price","Unit Price","Item No.","@@"&amp;$G1438,"Ending Date","@@","Sales Type","All Customers","Currency Code","@@")*'New Quote Discounts'!$K$4))</t>
  </si>
  <si>
    <t>=IFERROR(IF(NL("First","Sales Line Discount","Line Discount %","Code","@@"&amp;$G1438,"Sales Type","Customer","Sales Code",$C$3)="",M1438,NL("First","Sales Line Discount","Line Discount %","Code","@@"&amp;$G1438,"Sales Type","Customer","Sales Code",$C$3)/100),0)</t>
  </si>
  <si>
    <t>=IFERROR(NL("First","Sales Line Discount","Line Discount %","Code","@@"&amp;$B1438,"Sales Type","Customer","Sales Code",$C$3,"Type","Item Discount Group")/100,$N1438)</t>
  </si>
  <si>
    <t>=IFERROR(K1438/F1438,"")</t>
  </si>
  <si>
    <t>=IF($P$7="EUR",(K1438*1.8)/F1438,(K1438*1.8)/F1438)</t>
  </si>
  <si>
    <t>=IF(VLOOKUP(B1438,Product_Group_Discounts,3,FALSE)="",'New Quote Discounts'!$D$7,VLOOKUP(B1438,Product_Group_Discounts,3,FALSE))</t>
  </si>
  <si>
    <t>5012568085721</t>
  </si>
  <si>
    <t>=IF($J$7="GBP",K1438,IF($J$7="EUR",L1438,M1438))</t>
  </si>
  <si>
    <t>=(K1438-J1438)/K1438</t>
  </si>
  <si>
    <t>=IFERROR(IF('Price List'!$E$3="QUOTE",K1439-(K1439*Q1439),K1439-(K1439*L1439)-(K1439*Q1439)),"")</t>
  </si>
  <si>
    <t>=IF($K$7="GBP",NL("First","Sales Price","Unit Price","Item No.","@@"&amp;$G1439,"Ending Date","@@","Sales Type","All Customers","Currency Code","@@"),IF($K$7="EUR",NL("First","Sales Price","Unit Price","Item No.","@@"&amp;$G1439,"Ending Date","@@","Sales Type","All Customers","Currency Code","@@")*'New Quote Discounts'!$K$3,NL("First","Sales Price","Unit Price","Item No.","@@"&amp;$G1439,"Ending Date","@@","Sales Type","All Customers","Currency Code","@@")*'New Quote Discounts'!$K$4))</t>
  </si>
  <si>
    <t>=IFERROR(IF(NL("First","Sales Line Discount","Line Discount %","Code","@@"&amp;$G1439,"Sales Type","Customer","Sales Code",$C$3)="",M1439,NL("First","Sales Line Discount","Line Discount %","Code","@@"&amp;$G1439,"Sales Type","Customer","Sales Code",$C$3)/100),0)</t>
  </si>
  <si>
    <t>=IFERROR(NL("First","Sales Line Discount","Line Discount %","Code","@@"&amp;$B1439,"Sales Type","Customer","Sales Code",$C$3,"Type","Item Discount Group")/100,$N1439)</t>
  </si>
  <si>
    <t>=IFERROR(K1439/F1439,"")</t>
  </si>
  <si>
    <t>=IF($P$7="EUR",(K1439*1.8)/F1439,(K1439*1.8)/F1439)</t>
  </si>
  <si>
    <t>=IF(VLOOKUP(B1439,Product_Group_Discounts,3,FALSE)="",'New Quote Discounts'!$D$7,VLOOKUP(B1439,Product_Group_Discounts,3,FALSE))</t>
  </si>
  <si>
    <t>5012568085912</t>
  </si>
  <si>
    <t>=IF($J$7="GBP",K1439,IF($J$7="EUR",L1439,M1439))</t>
  </si>
  <si>
    <t>=(K1439-J1439)/K1439</t>
  </si>
  <si>
    <t>=IFERROR(IF('Price List'!$E$3="QUOTE",K1440-(K1440*Q1440),K1440-(K1440*L1440)-(K1440*Q1440)),"")</t>
  </si>
  <si>
    <t>=IF($K$7="GBP",NL("First","Sales Price","Unit Price","Item No.","@@"&amp;$G1440,"Ending Date","@@","Sales Type","All Customers","Currency Code","@@"),IF($K$7="EUR",NL("First","Sales Price","Unit Price","Item No.","@@"&amp;$G1440,"Ending Date","@@","Sales Type","All Customers","Currency Code","@@")*'New Quote Discounts'!$K$3,NL("First","Sales Price","Unit Price","Item No.","@@"&amp;$G1440,"Ending Date","@@","Sales Type","All Customers","Currency Code","@@")*'New Quote Discounts'!$K$4))</t>
  </si>
  <si>
    <t>=IFERROR(IF(NL("First","Sales Line Discount","Line Discount %","Code","@@"&amp;$G1440,"Sales Type","Customer","Sales Code",$C$3)="",M1440,NL("First","Sales Line Discount","Line Discount %","Code","@@"&amp;$G1440,"Sales Type","Customer","Sales Code",$C$3)/100),0)</t>
  </si>
  <si>
    <t>=IFERROR(NL("First","Sales Line Discount","Line Discount %","Code","@@"&amp;$B1440,"Sales Type","Customer","Sales Code",$C$3,"Type","Item Discount Group")/100,$N1440)</t>
  </si>
  <si>
    <t>=IFERROR(K1440/F1440,"")</t>
  </si>
  <si>
    <t>=IF($P$7="EUR",(K1440*1.8)/F1440,(K1440*1.8)/F1440)</t>
  </si>
  <si>
    <t>=IF(VLOOKUP(B1440,Product_Group_Discounts,3,FALSE)="",'New Quote Discounts'!$D$7,VLOOKUP(B1440,Product_Group_Discounts,3,FALSE))</t>
  </si>
  <si>
    <t>5012568085943</t>
  </si>
  <si>
    <t>=IF($J$7="GBP",K1440,IF($J$7="EUR",L1440,M1440))</t>
  </si>
  <si>
    <t>=(K1440-J1440)/K1440</t>
  </si>
  <si>
    <t>6.19999999999709</t>
  </si>
  <si>
    <t>=IFERROR(IF('Price List'!$E$3="QUOTE",K1441-(K1441*Q1441),K1441-(K1441*L1441)-(K1441*Q1441)),"")</t>
  </si>
  <si>
    <t>=IF($K$7="GBP",NL("First","Sales Price","Unit Price","Item No.","@@"&amp;$G1441,"Ending Date","@@","Sales Type","All Customers","Currency Code","@@"),IF($K$7="EUR",NL("First","Sales Price","Unit Price","Item No.","@@"&amp;$G1441,"Ending Date","@@","Sales Type","All Customers","Currency Code","@@")*'New Quote Discounts'!$K$3,NL("First","Sales Price","Unit Price","Item No.","@@"&amp;$G1441,"Ending Date","@@","Sales Type","All Customers","Currency Code","@@")*'New Quote Discounts'!$K$4))</t>
  </si>
  <si>
    <t>=IFERROR(IF(NL("First","Sales Line Discount","Line Discount %","Code","@@"&amp;$G1441,"Sales Type","Customer","Sales Code",$C$3)="",M1441,NL("First","Sales Line Discount","Line Discount %","Code","@@"&amp;$G1441,"Sales Type","Customer","Sales Code",$C$3)/100),0)</t>
  </si>
  <si>
    <t>=IFERROR(NL("First","Sales Line Discount","Line Discount %","Code","@@"&amp;$B1441,"Sales Type","Customer","Sales Code",$C$3,"Type","Item Discount Group")/100,$N1441)</t>
  </si>
  <si>
    <t>=IFERROR(K1441/F1441,"")</t>
  </si>
  <si>
    <t>=IF($P$7="EUR",(K1441*1.8)/F1441,(K1441*1.8)/F1441)</t>
  </si>
  <si>
    <t>=IF(VLOOKUP(B1441,Product_Group_Discounts,3,FALSE)="",'New Quote Discounts'!$D$7,VLOOKUP(B1441,Product_Group_Discounts,3,FALSE))</t>
  </si>
  <si>
    <t>5012568086025</t>
  </si>
  <si>
    <t>=IF($J$7="GBP",K1441,IF($J$7="EUR",L1441,M1441))</t>
  </si>
  <si>
    <t>=(K1441-J1441)/K1441</t>
  </si>
  <si>
    <t>11.1600000000035</t>
  </si>
  <si>
    <t>=IFERROR(IF('Price List'!$E$3="QUOTE",K1442-(K1442*Q1442),K1442-(K1442*L1442)-(K1442*Q1442)),"")</t>
  </si>
  <si>
    <t>=IF($K$7="GBP",NL("First","Sales Price","Unit Price","Item No.","@@"&amp;$G1442,"Ending Date","@@","Sales Type","All Customers","Currency Code","@@"),IF($K$7="EUR",NL("First","Sales Price","Unit Price","Item No.","@@"&amp;$G1442,"Ending Date","@@","Sales Type","All Customers","Currency Code","@@")*'New Quote Discounts'!$K$3,NL("First","Sales Price","Unit Price","Item No.","@@"&amp;$G1442,"Ending Date","@@","Sales Type","All Customers","Currency Code","@@")*'New Quote Discounts'!$K$4))</t>
  </si>
  <si>
    <t>=IFERROR(IF(NL("First","Sales Line Discount","Line Discount %","Code","@@"&amp;$G1442,"Sales Type","Customer","Sales Code",$C$3)="",M1442,NL("First","Sales Line Discount","Line Discount %","Code","@@"&amp;$G1442,"Sales Type","Customer","Sales Code",$C$3)/100),0)</t>
  </si>
  <si>
    <t>=IFERROR(NL("First","Sales Line Discount","Line Discount %","Code","@@"&amp;$B1442,"Sales Type","Customer","Sales Code",$C$3,"Type","Item Discount Group")/100,$N1442)</t>
  </si>
  <si>
    <t>=IFERROR(K1442/F1442,"")</t>
  </si>
  <si>
    <t>=IF($P$7="EUR",(K1442*1.8)/F1442,(K1442*1.8)/F1442)</t>
  </si>
  <si>
    <t>=IF(VLOOKUP(B1442,Product_Group_Discounts,3,FALSE)="",'New Quote Discounts'!$D$7,VLOOKUP(B1442,Product_Group_Discounts,3,FALSE))</t>
  </si>
  <si>
    <t>5012568086032</t>
  </si>
  <si>
    <t>=IF($J$7="GBP",K1442,IF($J$7="EUR",L1442,M1442))</t>
  </si>
  <si>
    <t>=(K1442-J1442)/K1442</t>
  </si>
  <si>
    <t>=IFERROR(IF('Price List'!$E$3="QUOTE",K1443-(K1443*Q1443),K1443-(K1443*L1443)-(K1443*Q1443)),"")</t>
  </si>
  <si>
    <t>=IF($K$7="GBP",NL("First","Sales Price","Unit Price","Item No.","@@"&amp;$G1443,"Ending Date","@@","Sales Type","All Customers","Currency Code","@@"),IF($K$7="EUR",NL("First","Sales Price","Unit Price","Item No.","@@"&amp;$G1443,"Ending Date","@@","Sales Type","All Customers","Currency Code","@@")*'New Quote Discounts'!$K$3,NL("First","Sales Price","Unit Price","Item No.","@@"&amp;$G1443,"Ending Date","@@","Sales Type","All Customers","Currency Code","@@")*'New Quote Discounts'!$K$4))</t>
  </si>
  <si>
    <t>=IFERROR(IF(NL("First","Sales Line Discount","Line Discount %","Code","@@"&amp;$G1443,"Sales Type","Customer","Sales Code",$C$3)="",M1443,NL("First","Sales Line Discount","Line Discount %","Code","@@"&amp;$G1443,"Sales Type","Customer","Sales Code",$C$3)/100),0)</t>
  </si>
  <si>
    <t>=IFERROR(NL("First","Sales Line Discount","Line Discount %","Code","@@"&amp;$B1443,"Sales Type","Customer","Sales Code",$C$3,"Type","Item Discount Group")/100,$N1443)</t>
  </si>
  <si>
    <t>=IFERROR(K1443/F1443,"")</t>
  </si>
  <si>
    <t>=IF($P$7="EUR",(K1443*1.8)/F1443,(K1443*1.8)/F1443)</t>
  </si>
  <si>
    <t>=IF(VLOOKUP(B1443,Product_Group_Discounts,3,FALSE)="",'New Quote Discounts'!$D$7,VLOOKUP(B1443,Product_Group_Discounts,3,FALSE))</t>
  </si>
  <si>
    <t>5012568086124</t>
  </si>
  <si>
    <t>=IF($J$7="GBP",K1443,IF($J$7="EUR",L1443,M1443))</t>
  </si>
  <si>
    <t>=(K1443-J1443)/K1443</t>
  </si>
  <si>
    <t>17.7999999999884</t>
  </si>
  <si>
    <t>=IFERROR(IF('Price List'!$E$3="QUOTE",K1444-(K1444*Q1444),K1444-(K1444*L1444)-(K1444*Q1444)),"")</t>
  </si>
  <si>
    <t>=IF($K$7="GBP",NL("First","Sales Price","Unit Price","Item No.","@@"&amp;$G1444,"Ending Date","@@","Sales Type","All Customers","Currency Code","@@"),IF($K$7="EUR",NL("First","Sales Price","Unit Price","Item No.","@@"&amp;$G1444,"Ending Date","@@","Sales Type","All Customers","Currency Code","@@")*'New Quote Discounts'!$K$3,NL("First","Sales Price","Unit Price","Item No.","@@"&amp;$G1444,"Ending Date","@@","Sales Type","All Customers","Currency Code","@@")*'New Quote Discounts'!$K$4))</t>
  </si>
  <si>
    <t>=IFERROR(IF(NL("First","Sales Line Discount","Line Discount %","Code","@@"&amp;$G1444,"Sales Type","Customer","Sales Code",$C$3)="",M1444,NL("First","Sales Line Discount","Line Discount %","Code","@@"&amp;$G1444,"Sales Type","Customer","Sales Code",$C$3)/100),0)</t>
  </si>
  <si>
    <t>=IFERROR(NL("First","Sales Line Discount","Line Discount %","Code","@@"&amp;$B1444,"Sales Type","Customer","Sales Code",$C$3,"Type","Item Discount Group")/100,$N1444)</t>
  </si>
  <si>
    <t>=IFERROR(K1444/F1444,"")</t>
  </si>
  <si>
    <t>=IF($P$7="EUR",(K1444*1.8)/F1444,(K1444*1.8)/F1444)</t>
  </si>
  <si>
    <t>=IF(VLOOKUP(B1444,Product_Group_Discounts,3,FALSE)="",'New Quote Discounts'!$D$7,VLOOKUP(B1444,Product_Group_Discounts,3,FALSE))</t>
  </si>
  <si>
    <t>5012568086131</t>
  </si>
  <si>
    <t>=IF($J$7="GBP",K1444,IF($J$7="EUR",L1444,M1444))</t>
  </si>
  <si>
    <t>=(K1444-J1444)/K1444</t>
  </si>
  <si>
    <t>12.1999999999971</t>
  </si>
  <si>
    <t>=IFERROR(IF('Price List'!$E$3="QUOTE",K1445-(K1445*Q1445),K1445-(K1445*L1445)-(K1445*Q1445)),"")</t>
  </si>
  <si>
    <t>=IF($K$7="GBP",NL("First","Sales Price","Unit Price","Item No.","@@"&amp;$G1445,"Ending Date","@@","Sales Type","All Customers","Currency Code","@@"),IF($K$7="EUR",NL("First","Sales Price","Unit Price","Item No.","@@"&amp;$G1445,"Ending Date","@@","Sales Type","All Customers","Currency Code","@@")*'New Quote Discounts'!$K$3,NL("First","Sales Price","Unit Price","Item No.","@@"&amp;$G1445,"Ending Date","@@","Sales Type","All Customers","Currency Code","@@")*'New Quote Discounts'!$K$4))</t>
  </si>
  <si>
    <t>=IFERROR(IF(NL("First","Sales Line Discount","Line Discount %","Code","@@"&amp;$G1445,"Sales Type","Customer","Sales Code",$C$3)="",M1445,NL("First","Sales Line Discount","Line Discount %","Code","@@"&amp;$G1445,"Sales Type","Customer","Sales Code",$C$3)/100),0)</t>
  </si>
  <si>
    <t>=IFERROR(NL("First","Sales Line Discount","Line Discount %","Code","@@"&amp;$B1445,"Sales Type","Customer","Sales Code",$C$3,"Type","Item Discount Group")/100,$N1445)</t>
  </si>
  <si>
    <t>=IFERROR(K1445/F1445,"")</t>
  </si>
  <si>
    <t>=IF($P$7="EUR",(K1445*1.8)/F1445,(K1445*1.8)/F1445)</t>
  </si>
  <si>
    <t>=IF(VLOOKUP(B1445,Product_Group_Discounts,3,FALSE)="",'New Quote Discounts'!$D$7,VLOOKUP(B1445,Product_Group_Discounts,3,FALSE))</t>
  </si>
  <si>
    <t>5012568086230</t>
  </si>
  <si>
    <t>=IF($J$7="GBP",K1445,IF($J$7="EUR",L1445,M1445))</t>
  </si>
  <si>
    <t>=(K1445-J1445)/K1445</t>
  </si>
  <si>
    <t>=IFERROR(IF('Price List'!$E$3="QUOTE",K1446-(K1446*Q1446),K1446-(K1446*L1446)-(K1446*Q1446)),"")</t>
  </si>
  <si>
    <t>=IF($K$7="GBP",NL("First","Sales Price","Unit Price","Item No.","@@"&amp;$G1446,"Ending Date","@@","Sales Type","All Customers","Currency Code","@@"),IF($K$7="EUR",NL("First","Sales Price","Unit Price","Item No.","@@"&amp;$G1446,"Ending Date","@@","Sales Type","All Customers","Currency Code","@@")*'New Quote Discounts'!$K$3,NL("First","Sales Price","Unit Price","Item No.","@@"&amp;$G1446,"Ending Date","@@","Sales Type","All Customers","Currency Code","@@")*'New Quote Discounts'!$K$4))</t>
  </si>
  <si>
    <t>=IFERROR(IF(NL("First","Sales Line Discount","Line Discount %","Code","@@"&amp;$G1446,"Sales Type","Customer","Sales Code",$C$3)="",M1446,NL("First","Sales Line Discount","Line Discount %","Code","@@"&amp;$G1446,"Sales Type","Customer","Sales Code",$C$3)/100),0)</t>
  </si>
  <si>
    <t>=IFERROR(NL("First","Sales Line Discount","Line Discount %","Code","@@"&amp;$B1446,"Sales Type","Customer","Sales Code",$C$3,"Type","Item Discount Group")/100,$N1446)</t>
  </si>
  <si>
    <t>=IFERROR(K1446/F1446,"")</t>
  </si>
  <si>
    <t>=IF($P$7="EUR",(K1446*1.8)/F1446,(K1446*1.8)/F1446)</t>
  </si>
  <si>
    <t>=IF(VLOOKUP(B1446,Product_Group_Discounts,3,FALSE)="",'New Quote Discounts'!$D$7,VLOOKUP(B1446,Product_Group_Discounts,3,FALSE))</t>
  </si>
  <si>
    <t>5012568086247</t>
  </si>
  <si>
    <t>=IF($J$7="GBP",K1446,IF($J$7="EUR",L1446,M1446))</t>
  </si>
  <si>
    <t>=(K1446-J1446)/K1446</t>
  </si>
  <si>
    <t>=IFERROR(IF('Price List'!$E$3="QUOTE",K1447-(K1447*Q1447),K1447-(K1447*L1447)-(K1447*Q1447)),"")</t>
  </si>
  <si>
    <t>=IF($K$7="GBP",NL("First","Sales Price","Unit Price","Item No.","@@"&amp;$G1447,"Ending Date","@@","Sales Type","All Customers","Currency Code","@@"),IF($K$7="EUR",NL("First","Sales Price","Unit Price","Item No.","@@"&amp;$G1447,"Ending Date","@@","Sales Type","All Customers","Currency Code","@@")*'New Quote Discounts'!$K$3,NL("First","Sales Price","Unit Price","Item No.","@@"&amp;$G1447,"Ending Date","@@","Sales Type","All Customers","Currency Code","@@")*'New Quote Discounts'!$K$4))</t>
  </si>
  <si>
    <t>=IFERROR(IF(NL("First","Sales Line Discount","Line Discount %","Code","@@"&amp;$G1447,"Sales Type","Customer","Sales Code",$C$3)="",M1447,NL("First","Sales Line Discount","Line Discount %","Code","@@"&amp;$G1447,"Sales Type","Customer","Sales Code",$C$3)/100),0)</t>
  </si>
  <si>
    <t>=IFERROR(NL("First","Sales Line Discount","Line Discount %","Code","@@"&amp;$B1447,"Sales Type","Customer","Sales Code",$C$3,"Type","Item Discount Group")/100,$N1447)</t>
  </si>
  <si>
    <t>=IFERROR(K1447/F1447,"")</t>
  </si>
  <si>
    <t>=IF($P$7="EUR",(K1447*1.8)/F1447,(K1447*1.8)/F1447)</t>
  </si>
  <si>
    <t>=IF(VLOOKUP(B1447,Product_Group_Discounts,3,FALSE)="",'New Quote Discounts'!$D$7,VLOOKUP(B1447,Product_Group_Discounts,3,FALSE))</t>
  </si>
  <si>
    <t>5012568086322</t>
  </si>
  <si>
    <t>=IF($J$7="GBP",K1447,IF($J$7="EUR",L1447,M1447))</t>
  </si>
  <si>
    <t>=(K1447-J1447)/K1447</t>
  </si>
  <si>
    <t>31.6000000000058</t>
  </si>
  <si>
    <t>=IFERROR(IF('Price List'!$E$3="QUOTE",K1448-(K1448*Q1448),K1448-(K1448*L1448)-(K1448*Q1448)),"")</t>
  </si>
  <si>
    <t>=IF($K$7="GBP",NL("First","Sales Price","Unit Price","Item No.","@@"&amp;$G1448,"Ending Date","@@","Sales Type","All Customers","Currency Code","@@"),IF($K$7="EUR",NL("First","Sales Price","Unit Price","Item No.","@@"&amp;$G1448,"Ending Date","@@","Sales Type","All Customers","Currency Code","@@")*'New Quote Discounts'!$K$3,NL("First","Sales Price","Unit Price","Item No.","@@"&amp;$G1448,"Ending Date","@@","Sales Type","All Customers","Currency Code","@@")*'New Quote Discounts'!$K$4))</t>
  </si>
  <si>
    <t>=IFERROR(IF(NL("First","Sales Line Discount","Line Discount %","Code","@@"&amp;$G1448,"Sales Type","Customer","Sales Code",$C$3)="",M1448,NL("First","Sales Line Discount","Line Discount %","Code","@@"&amp;$G1448,"Sales Type","Customer","Sales Code",$C$3)/100),0)</t>
  </si>
  <si>
    <t>=IFERROR(NL("First","Sales Line Discount","Line Discount %","Code","@@"&amp;$B1448,"Sales Type","Customer","Sales Code",$C$3,"Type","Item Discount Group")/100,$N1448)</t>
  </si>
  <si>
    <t>=IFERROR(K1448/F1448,"")</t>
  </si>
  <si>
    <t>=IF($P$7="EUR",(K1448*1.8)/F1448,(K1448*1.8)/F1448)</t>
  </si>
  <si>
    <t>=IF(VLOOKUP(B1448,Product_Group_Discounts,3,FALSE)="",'New Quote Discounts'!$D$7,VLOOKUP(B1448,Product_Group_Discounts,3,FALSE))</t>
  </si>
  <si>
    <t>5012568285961</t>
  </si>
  <si>
    <t>=IF($J$7="GBP",K1448,IF($J$7="EUR",L1448,M1448))</t>
  </si>
  <si>
    <t>=(K1448-J1448)/K1448</t>
  </si>
  <si>
    <t>=IFERROR(IF('Price List'!$E$3="QUOTE",K1449-(K1449*Q1449),K1449-(K1449*L1449)-(K1449*Q1449)),"")</t>
  </si>
  <si>
    <t>=IF($K$7="GBP",NL("First","Sales Price","Unit Price","Item No.","@@"&amp;$G1449,"Ending Date","@@","Sales Type","All Customers","Currency Code","@@"),IF($K$7="EUR",NL("First","Sales Price","Unit Price","Item No.","@@"&amp;$G1449,"Ending Date","@@","Sales Type","All Customers","Currency Code","@@")*'New Quote Discounts'!$K$3,NL("First","Sales Price","Unit Price","Item No.","@@"&amp;$G1449,"Ending Date","@@","Sales Type","All Customers","Currency Code","@@")*'New Quote Discounts'!$K$4))</t>
  </si>
  <si>
    <t>=IFERROR(IF(NL("First","Sales Line Discount","Line Discount %","Code","@@"&amp;$G1449,"Sales Type","Customer","Sales Code",$C$3)="",M1449,NL("First","Sales Line Discount","Line Discount %","Code","@@"&amp;$G1449,"Sales Type","Customer","Sales Code",$C$3)/100),0)</t>
  </si>
  <si>
    <t>=IFERROR(NL("First","Sales Line Discount","Line Discount %","Code","@@"&amp;$B1449,"Sales Type","Customer","Sales Code",$C$3,"Type","Item Discount Group")/100,$N1449)</t>
  </si>
  <si>
    <t>=IFERROR(K1449/F1449,"")</t>
  </si>
  <si>
    <t>=IF($P$7="EUR",(K1449*1.8)/F1449,(K1449*1.8)/F1449)</t>
  </si>
  <si>
    <t>=IF(VLOOKUP(B1449,Product_Group_Discounts,3,FALSE)="",'New Quote Discounts'!$D$7,VLOOKUP(B1449,Product_Group_Discounts,3,FALSE))</t>
  </si>
  <si>
    <t>5012568294994</t>
  </si>
  <si>
    <t>56074919</t>
  </si>
  <si>
    <t>=IF($J$7="GBP",K1449,IF($J$7="EUR",L1449,M1449))</t>
  </si>
  <si>
    <t>=(K1449-J1449)/K1449</t>
  </si>
  <si>
    <t>=IFERROR(IF('Price List'!$E$3="QUOTE",K1450-(K1450*Q1450),K1450-(K1450*L1450)-(K1450*Q1450)),"")</t>
  </si>
  <si>
    <t>=IF($K$7="GBP",NL("First","Sales Price","Unit Price","Item No.","@@"&amp;$G1450,"Ending Date","@@","Sales Type","All Customers","Currency Code","@@"),IF($K$7="EUR",NL("First","Sales Price","Unit Price","Item No.","@@"&amp;$G1450,"Ending Date","@@","Sales Type","All Customers","Currency Code","@@")*'New Quote Discounts'!$K$3,NL("First","Sales Price","Unit Price","Item No.","@@"&amp;$G1450,"Ending Date","@@","Sales Type","All Customers","Currency Code","@@")*'New Quote Discounts'!$K$4))</t>
  </si>
  <si>
    <t>=IFERROR(IF(NL("First","Sales Line Discount","Line Discount %","Code","@@"&amp;$G1450,"Sales Type","Customer","Sales Code",$C$3)="",M1450,NL("First","Sales Line Discount","Line Discount %","Code","@@"&amp;$G1450,"Sales Type","Customer","Sales Code",$C$3)/100),0)</t>
  </si>
  <si>
    <t>=IFERROR(NL("First","Sales Line Discount","Line Discount %","Code","@@"&amp;$B1450,"Sales Type","Customer","Sales Code",$C$3,"Type","Item Discount Group")/100,$N1450)</t>
  </si>
  <si>
    <t>=IFERROR(K1450/F1450,"")</t>
  </si>
  <si>
    <t>=IF($P$7="EUR",(K1450*1.8)/F1450,(K1450*1.8)/F1450)</t>
  </si>
  <si>
    <t>=IF(VLOOKUP(B1450,Product_Group_Discounts,3,FALSE)="",'New Quote Discounts'!$D$7,VLOOKUP(B1450,Product_Group_Discounts,3,FALSE))</t>
  </si>
  <si>
    <t>5012568295007</t>
  </si>
  <si>
    <t>=IF($J$7="GBP",K1450,IF($J$7="EUR",L1450,M1450))</t>
  </si>
  <si>
    <t>=(K1450-J1450)/K1450</t>
  </si>
  <si>
    <t>=IFERROR(IF('Price List'!$E$3="QUOTE",K1451-(K1451*Q1451),K1451-(K1451*L1451)-(K1451*Q1451)),"")</t>
  </si>
  <si>
    <t>=IF($K$7="GBP",NL("First","Sales Price","Unit Price","Item No.","@@"&amp;$G1451,"Ending Date","@@","Sales Type","All Customers","Currency Code","@@"),IF($K$7="EUR",NL("First","Sales Price","Unit Price","Item No.","@@"&amp;$G1451,"Ending Date","@@","Sales Type","All Customers","Currency Code","@@")*'New Quote Discounts'!$K$3,NL("First","Sales Price","Unit Price","Item No.","@@"&amp;$G1451,"Ending Date","@@","Sales Type","All Customers","Currency Code","@@")*'New Quote Discounts'!$K$4))</t>
  </si>
  <si>
    <t>=IFERROR(IF(NL("First","Sales Line Discount","Line Discount %","Code","@@"&amp;$G1451,"Sales Type","Customer","Sales Code",$C$3)="",M1451,NL("First","Sales Line Discount","Line Discount %","Code","@@"&amp;$G1451,"Sales Type","Customer","Sales Code",$C$3)/100),0)</t>
  </si>
  <si>
    <t>=IFERROR(NL("First","Sales Line Discount","Line Discount %","Code","@@"&amp;$B1451,"Sales Type","Customer","Sales Code",$C$3,"Type","Item Discount Group")/100,$N1451)</t>
  </si>
  <si>
    <t>=IFERROR(K1451/F1451,"")</t>
  </si>
  <si>
    <t>=IF($P$7="EUR",(K1451*1.8)/F1451,(K1451*1.8)/F1451)</t>
  </si>
  <si>
    <t>=IF(VLOOKUP(B1451,Product_Group_Discounts,3,FALSE)="",'New Quote Discounts'!$D$7,VLOOKUP(B1451,Product_Group_Discounts,3,FALSE))</t>
  </si>
  <si>
    <t>5012568007501</t>
  </si>
  <si>
    <t>=IF($J$7="GBP",K1451,IF($J$7="EUR",L1451,M1451))</t>
  </si>
  <si>
    <t>=(K1451-J1451)/K1451</t>
  </si>
  <si>
    <t>=IFERROR(IF('Price List'!$E$3="QUOTE",K1452-(K1452*Q1452),K1452-(K1452*L1452)-(K1452*Q1452)),"")</t>
  </si>
  <si>
    <t>=IF($K$7="GBP",NL("First","Sales Price","Unit Price","Item No.","@@"&amp;$G1452,"Ending Date","@@","Sales Type","All Customers","Currency Code","@@"),IF($K$7="EUR",NL("First","Sales Price","Unit Price","Item No.","@@"&amp;$G1452,"Ending Date","@@","Sales Type","All Customers","Currency Code","@@")*'New Quote Discounts'!$K$3,NL("First","Sales Price","Unit Price","Item No.","@@"&amp;$G1452,"Ending Date","@@","Sales Type","All Customers","Currency Code","@@")*'New Quote Discounts'!$K$4))</t>
  </si>
  <si>
    <t>=IFERROR(IF(NL("First","Sales Line Discount","Line Discount %","Code","@@"&amp;$G1452,"Sales Type","Customer","Sales Code",$C$3)="",M1452,NL("First","Sales Line Discount","Line Discount %","Code","@@"&amp;$G1452,"Sales Type","Customer","Sales Code",$C$3)/100),0)</t>
  </si>
  <si>
    <t>=IFERROR(NL("First","Sales Line Discount","Line Discount %","Code","@@"&amp;$B1452,"Sales Type","Customer","Sales Code",$C$3,"Type","Item Discount Group")/100,$N1452)</t>
  </si>
  <si>
    <t>=IFERROR(K1452/F1452,"")</t>
  </si>
  <si>
    <t>=IF($P$7="EUR",(K1452*1.8)/F1452,(K1452*1.8)/F1452)</t>
  </si>
  <si>
    <t>=IF(VLOOKUP(B1452,Product_Group_Discounts,3,FALSE)="",'New Quote Discounts'!$D$7,VLOOKUP(B1452,Product_Group_Discounts,3,FALSE))</t>
  </si>
  <si>
    <t>5012568295014</t>
  </si>
  <si>
    <t>=IF($J$7="GBP",K1452,IF($J$7="EUR",L1452,M1452))</t>
  </si>
  <si>
    <t>=(K1452-J1452)/K1452</t>
  </si>
  <si>
    <t>=IFERROR(IF('Price List'!$E$3="QUOTE",K1453-(K1453*Q1453),K1453-(K1453*L1453)-(K1453*Q1453)),"")</t>
  </si>
  <si>
    <t>=IF($K$7="GBP",NL("First","Sales Price","Unit Price","Item No.","@@"&amp;$G1453,"Ending Date","@@","Sales Type","All Customers","Currency Code","@@"),IF($K$7="EUR",NL("First","Sales Price","Unit Price","Item No.","@@"&amp;$G1453,"Ending Date","@@","Sales Type","All Customers","Currency Code","@@")*'New Quote Discounts'!$K$3,NL("First","Sales Price","Unit Price","Item No.","@@"&amp;$G1453,"Ending Date","@@","Sales Type","All Customers","Currency Code","@@")*'New Quote Discounts'!$K$4))</t>
  </si>
  <si>
    <t>=IFERROR(IF(NL("First","Sales Line Discount","Line Discount %","Code","@@"&amp;$G1453,"Sales Type","Customer","Sales Code",$C$3)="",M1453,NL("First","Sales Line Discount","Line Discount %","Code","@@"&amp;$G1453,"Sales Type","Customer","Sales Code",$C$3)/100),0)</t>
  </si>
  <si>
    <t>=IFERROR(NL("First","Sales Line Discount","Line Discount %","Code","@@"&amp;$B1453,"Sales Type","Customer","Sales Code",$C$3,"Type","Item Discount Group")/100,$N1453)</t>
  </si>
  <si>
    <t>=IFERROR(K1453/F1453,"")</t>
  </si>
  <si>
    <t>=IF($P$7="EUR",(K1453*1.8)/F1453,(K1453*1.8)/F1453)</t>
  </si>
  <si>
    <t>=IF(VLOOKUP(B1453,Product_Group_Discounts,3,FALSE)="",'New Quote Discounts'!$D$7,VLOOKUP(B1453,Product_Group_Discounts,3,FALSE))</t>
  </si>
  <si>
    <t>5012568007594</t>
  </si>
  <si>
    <t>=IF($J$7="GBP",K1453,IF($J$7="EUR",L1453,M1453))</t>
  </si>
  <si>
    <t>=(K1453-J1453)/K1453</t>
  </si>
  <si>
    <t>=IFERROR(IF('Price List'!$E$3="QUOTE",K1454-(K1454*Q1454),K1454-(K1454*L1454)-(K1454*Q1454)),"")</t>
  </si>
  <si>
    <t>=IF($K$7="GBP",NL("First","Sales Price","Unit Price","Item No.","@@"&amp;$G1454,"Ending Date","@@","Sales Type","All Customers","Currency Code","@@"),IF($K$7="EUR",NL("First","Sales Price","Unit Price","Item No.","@@"&amp;$G1454,"Ending Date","@@","Sales Type","All Customers","Currency Code","@@")*'New Quote Discounts'!$K$3,NL("First","Sales Price","Unit Price","Item No.","@@"&amp;$G1454,"Ending Date","@@","Sales Type","All Customers","Currency Code","@@")*'New Quote Discounts'!$K$4))</t>
  </si>
  <si>
    <t>=IFERROR(IF(NL("First","Sales Line Discount","Line Discount %","Code","@@"&amp;$G1454,"Sales Type","Customer","Sales Code",$C$3)="",M1454,NL("First","Sales Line Discount","Line Discount %","Code","@@"&amp;$G1454,"Sales Type","Customer","Sales Code",$C$3)/100),0)</t>
  </si>
  <si>
    <t>=IFERROR(NL("First","Sales Line Discount","Line Discount %","Code","@@"&amp;$B1454,"Sales Type","Customer","Sales Code",$C$3,"Type","Item Discount Group")/100,$N1454)</t>
  </si>
  <si>
    <t>=IFERROR(K1454/F1454,"")</t>
  </si>
  <si>
    <t>=IF($P$7="EUR",(K1454*1.8)/F1454,(K1454*1.8)/F1454)</t>
  </si>
  <si>
    <t>=IF(VLOOKUP(B1454,Product_Group_Discounts,3,FALSE)="",'New Quote Discounts'!$D$7,VLOOKUP(B1454,Product_Group_Discounts,3,FALSE))</t>
  </si>
  <si>
    <t>5012568007624</t>
  </si>
  <si>
    <t>=IF($J$7="GBP",K1454,IF($J$7="EUR",L1454,M1454))</t>
  </si>
  <si>
    <t>=(K1454-J1454)/K1454</t>
  </si>
  <si>
    <t>=IFERROR(IF('Price List'!$E$3="QUOTE",K1455-(K1455*Q1455),K1455-(K1455*L1455)-(K1455*Q1455)),"")</t>
  </si>
  <si>
    <t>=IF($K$7="GBP",NL("First","Sales Price","Unit Price","Item No.","@@"&amp;$G1455,"Ending Date","@@","Sales Type","All Customers","Currency Code","@@"),IF($K$7="EUR",NL("First","Sales Price","Unit Price","Item No.","@@"&amp;$G1455,"Ending Date","@@","Sales Type","All Customers","Currency Code","@@")*'New Quote Discounts'!$K$3,NL("First","Sales Price","Unit Price","Item No.","@@"&amp;$G1455,"Ending Date","@@","Sales Type","All Customers","Currency Code","@@")*'New Quote Discounts'!$K$4))</t>
  </si>
  <si>
    <t>=IFERROR(IF(NL("First","Sales Line Discount","Line Discount %","Code","@@"&amp;$G1455,"Sales Type","Customer","Sales Code",$C$3)="",M1455,NL("First","Sales Line Discount","Line Discount %","Code","@@"&amp;$G1455,"Sales Type","Customer","Sales Code",$C$3)/100),0)</t>
  </si>
  <si>
    <t>=IFERROR(NL("First","Sales Line Discount","Line Discount %","Code","@@"&amp;$B1455,"Sales Type","Customer","Sales Code",$C$3,"Type","Item Discount Group")/100,$N1455)</t>
  </si>
  <si>
    <t>=IFERROR(K1455/F1455,"")</t>
  </si>
  <si>
    <t>=IF($P$7="EUR",(K1455*1.8)/F1455,(K1455*1.8)/F1455)</t>
  </si>
  <si>
    <t>=IF(VLOOKUP(B1455,Product_Group_Discounts,3,FALSE)="",'New Quote Discounts'!$D$7,VLOOKUP(B1455,Product_Group_Discounts,3,FALSE))</t>
  </si>
  <si>
    <t>5012568007655</t>
  </si>
  <si>
    <t>=IF($J$7="GBP",K1455,IF($J$7="EUR",L1455,M1455))</t>
  </si>
  <si>
    <t>=(K1455-J1455)/K1455</t>
  </si>
  <si>
    <t>=IFERROR(IF('Price List'!$E$3="QUOTE",K1456-(K1456*Q1456),K1456-(K1456*L1456)-(K1456*Q1456)),"")</t>
  </si>
  <si>
    <t>=IF($K$7="GBP",NL("First","Sales Price","Unit Price","Item No.","@@"&amp;$G1456,"Ending Date","@@","Sales Type","All Customers","Currency Code","@@"),IF($K$7="EUR",NL("First","Sales Price","Unit Price","Item No.","@@"&amp;$G1456,"Ending Date","@@","Sales Type","All Customers","Currency Code","@@")*'New Quote Discounts'!$K$3,NL("First","Sales Price","Unit Price","Item No.","@@"&amp;$G1456,"Ending Date","@@","Sales Type","All Customers","Currency Code","@@")*'New Quote Discounts'!$K$4))</t>
  </si>
  <si>
    <t>=IFERROR(IF(NL("First","Sales Line Discount","Line Discount %","Code","@@"&amp;$G1456,"Sales Type","Customer","Sales Code",$C$3)="",M1456,NL("First","Sales Line Discount","Line Discount %","Code","@@"&amp;$G1456,"Sales Type","Customer","Sales Code",$C$3)/100),0)</t>
  </si>
  <si>
    <t>=IFERROR(NL("First","Sales Line Discount","Line Discount %","Code","@@"&amp;$B1456,"Sales Type","Customer","Sales Code",$C$3,"Type","Item Discount Group")/100,$N1456)</t>
  </si>
  <si>
    <t>=IFERROR(K1456/F1456,"")</t>
  </si>
  <si>
    <t>=IF($P$7="EUR",(K1456*1.8)/F1456,(K1456*1.8)/F1456)</t>
  </si>
  <si>
    <t>=IF(VLOOKUP(B1456,Product_Group_Discounts,3,FALSE)="",'New Quote Discounts'!$D$7,VLOOKUP(B1456,Product_Group_Discounts,3,FALSE))</t>
  </si>
  <si>
    <t>5012568007723</t>
  </si>
  <si>
    <t>=IF($J$7="GBP",K1456,IF($J$7="EUR",L1456,M1456))</t>
  </si>
  <si>
    <t>=(K1456-J1456)/K1456</t>
  </si>
  <si>
    <t>=IFERROR(IF('Price List'!$E$3="QUOTE",K1457-(K1457*Q1457),K1457-(K1457*L1457)-(K1457*Q1457)),"")</t>
  </si>
  <si>
    <t>=IF($K$7="GBP",NL("First","Sales Price","Unit Price","Item No.","@@"&amp;$G1457,"Ending Date","@@","Sales Type","All Customers","Currency Code","@@"),IF($K$7="EUR",NL("First","Sales Price","Unit Price","Item No.","@@"&amp;$G1457,"Ending Date","@@","Sales Type","All Customers","Currency Code","@@")*'New Quote Discounts'!$K$3,NL("First","Sales Price","Unit Price","Item No.","@@"&amp;$G1457,"Ending Date","@@","Sales Type","All Customers","Currency Code","@@")*'New Quote Discounts'!$K$4))</t>
  </si>
  <si>
    <t>=IFERROR(IF(NL("First","Sales Line Discount","Line Discount %","Code","@@"&amp;$G1457,"Sales Type","Customer","Sales Code",$C$3)="",M1457,NL("First","Sales Line Discount","Line Discount %","Code","@@"&amp;$G1457,"Sales Type","Customer","Sales Code",$C$3)/100),0)</t>
  </si>
  <si>
    <t>=IFERROR(NL("First","Sales Line Discount","Line Discount %","Code","@@"&amp;$B1457,"Sales Type","Customer","Sales Code",$C$3,"Type","Item Discount Group")/100,$N1457)</t>
  </si>
  <si>
    <t>=IFERROR(K1457/F1457,"")</t>
  </si>
  <si>
    <t>=IF($P$7="EUR",(K1457*1.8)/F1457,(K1457*1.8)/F1457)</t>
  </si>
  <si>
    <t>=IF(VLOOKUP(B1457,Product_Group_Discounts,3,FALSE)="",'New Quote Discounts'!$D$7,VLOOKUP(B1457,Product_Group_Discounts,3,FALSE))</t>
  </si>
  <si>
    <t>=IF($J$7="GBP",K1457,IF($J$7="EUR",L1457,M1457))</t>
  </si>
  <si>
    <t>=(K1457-J1457)/K1457</t>
  </si>
  <si>
    <t>=IFERROR(IF('Price List'!$E$3="QUOTE",K1458-(K1458*Q1458),K1458-(K1458*L1458)-(K1458*Q1458)),"")</t>
  </si>
  <si>
    <t>=IF($K$7="GBP",NL("First","Sales Price","Unit Price","Item No.","@@"&amp;$G1458,"Ending Date","@@","Sales Type","All Customers","Currency Code","@@"),IF($K$7="EUR",NL("First","Sales Price","Unit Price","Item No.","@@"&amp;$G1458,"Ending Date","@@","Sales Type","All Customers","Currency Code","@@")*'New Quote Discounts'!$K$3,NL("First","Sales Price","Unit Price","Item No.","@@"&amp;$G1458,"Ending Date","@@","Sales Type","All Customers","Currency Code","@@")*'New Quote Discounts'!$K$4))</t>
  </si>
  <si>
    <t>=IFERROR(IF(NL("First","Sales Line Discount","Line Discount %","Code","@@"&amp;$G1458,"Sales Type","Customer","Sales Code",$C$3)="",M1458,NL("First","Sales Line Discount","Line Discount %","Code","@@"&amp;$G1458,"Sales Type","Customer","Sales Code",$C$3)/100),0)</t>
  </si>
  <si>
    <t>=IFERROR(NL("First","Sales Line Discount","Line Discount %","Code","@@"&amp;$B1458,"Sales Type","Customer","Sales Code",$C$3,"Type","Item Discount Group")/100,$N1458)</t>
  </si>
  <si>
    <t>=IFERROR(K1458/F1458,"")</t>
  </si>
  <si>
    <t>=IF($P$7="EUR",(K1458*1.8)/F1458,(K1458*1.8)/F1458)</t>
  </si>
  <si>
    <t>=IF(VLOOKUP(B1458,Product_Group_Discounts,3,FALSE)="",'New Quote Discounts'!$D$7,VLOOKUP(B1458,Product_Group_Discounts,3,FALSE))</t>
  </si>
  <si>
    <t>=IF($J$7="GBP",K1458,IF($J$7="EUR",L1458,M1458))</t>
  </si>
  <si>
    <t>=(K1458-J1458)/K1458</t>
  </si>
  <si>
    <t>=IFERROR(IF('Price List'!$E$3="QUOTE",K1459-(K1459*Q1459),K1459-(K1459*L1459)-(K1459*Q1459)),"")</t>
  </si>
  <si>
    <t>=IF($K$7="GBP",NL("First","Sales Price","Unit Price","Item No.","@@"&amp;$G1459,"Ending Date","@@","Sales Type","All Customers","Currency Code","@@"),IF($K$7="EUR",NL("First","Sales Price","Unit Price","Item No.","@@"&amp;$G1459,"Ending Date","@@","Sales Type","All Customers","Currency Code","@@")*'New Quote Discounts'!$K$3,NL("First","Sales Price","Unit Price","Item No.","@@"&amp;$G1459,"Ending Date","@@","Sales Type","All Customers","Currency Code","@@")*'New Quote Discounts'!$K$4))</t>
  </si>
  <si>
    <t>=IFERROR(IF(NL("First","Sales Line Discount","Line Discount %","Code","@@"&amp;$G1459,"Sales Type","Customer","Sales Code",$C$3)="",M1459,NL("First","Sales Line Discount","Line Discount %","Code","@@"&amp;$G1459,"Sales Type","Customer","Sales Code",$C$3)/100),0)</t>
  </si>
  <si>
    <t>=IFERROR(NL("First","Sales Line Discount","Line Discount %","Code","@@"&amp;$B1459,"Sales Type","Customer","Sales Code",$C$3,"Type","Item Discount Group")/100,$N1459)</t>
  </si>
  <si>
    <t>=IFERROR(K1459/F1459,"")</t>
  </si>
  <si>
    <t>=IF($P$7="EUR",(K1459*1.8)/F1459,(K1459*1.8)/F1459)</t>
  </si>
  <si>
    <t>=IF(VLOOKUP(B1459,Product_Group_Discounts,3,FALSE)="",'New Quote Discounts'!$D$7,VLOOKUP(B1459,Product_Group_Discounts,3,FALSE))</t>
  </si>
  <si>
    <t>=IF($J$7="GBP",K1459,IF($J$7="EUR",L1459,M1459))</t>
  </si>
  <si>
    <t>=(K1459-J1459)/K1459</t>
  </si>
  <si>
    <t>=IFERROR(IF('Price List'!$E$3="QUOTE",K1460-(K1460*Q1460),K1460-(K1460*L1460)-(K1460*Q1460)),"")</t>
  </si>
  <si>
    <t>=IF($K$7="GBP",NL("First","Sales Price","Unit Price","Item No.","@@"&amp;$G1460,"Ending Date","@@","Sales Type","All Customers","Currency Code","@@"),IF($K$7="EUR",NL("First","Sales Price","Unit Price","Item No.","@@"&amp;$G1460,"Ending Date","@@","Sales Type","All Customers","Currency Code","@@")*'New Quote Discounts'!$K$3,NL("First","Sales Price","Unit Price","Item No.","@@"&amp;$G1460,"Ending Date","@@","Sales Type","All Customers","Currency Code","@@")*'New Quote Discounts'!$K$4))</t>
  </si>
  <si>
    <t>=IFERROR(IF(NL("First","Sales Line Discount","Line Discount %","Code","@@"&amp;$G1460,"Sales Type","Customer","Sales Code",$C$3)="",M1460,NL("First","Sales Line Discount","Line Discount %","Code","@@"&amp;$G1460,"Sales Type","Customer","Sales Code",$C$3)/100),0)</t>
  </si>
  <si>
    <t>=IFERROR(NL("First","Sales Line Discount","Line Discount %","Code","@@"&amp;$B1460,"Sales Type","Customer","Sales Code",$C$3,"Type","Item Discount Group")/100,$N1460)</t>
  </si>
  <si>
    <t>=IFERROR(K1460/F1460,"")</t>
  </si>
  <si>
    <t>=IF($P$7="EUR",(K1460*1.8)/F1460,(K1460*1.8)/F1460)</t>
  </si>
  <si>
    <t>=IF(VLOOKUP(B1460,Product_Group_Discounts,3,FALSE)="",'New Quote Discounts'!$D$7,VLOOKUP(B1460,Product_Group_Discounts,3,FALSE))</t>
  </si>
  <si>
    <t>=IF($J$7="GBP",K1460,IF($J$7="EUR",L1460,M1460))</t>
  </si>
  <si>
    <t>=(K1460-J1460)/K1460</t>
  </si>
  <si>
    <t>=IFERROR(IF('Price List'!$E$3="QUOTE",K1461-(K1461*Q1461),K1461-(K1461*L1461)-(K1461*Q1461)),"")</t>
  </si>
  <si>
    <t>=IF($K$7="GBP",NL("First","Sales Price","Unit Price","Item No.","@@"&amp;$G1461,"Ending Date","@@","Sales Type","All Customers","Currency Code","@@"),IF($K$7="EUR",NL("First","Sales Price","Unit Price","Item No.","@@"&amp;$G1461,"Ending Date","@@","Sales Type","All Customers","Currency Code","@@")*'New Quote Discounts'!$K$3,NL("First","Sales Price","Unit Price","Item No.","@@"&amp;$G1461,"Ending Date","@@","Sales Type","All Customers","Currency Code","@@")*'New Quote Discounts'!$K$4))</t>
  </si>
  <si>
    <t>=IFERROR(IF(NL("First","Sales Line Discount","Line Discount %","Code","@@"&amp;$G1461,"Sales Type","Customer","Sales Code",$C$3)="",M1461,NL("First","Sales Line Discount","Line Discount %","Code","@@"&amp;$G1461,"Sales Type","Customer","Sales Code",$C$3)/100),0)</t>
  </si>
  <si>
    <t>=IFERROR(NL("First","Sales Line Discount","Line Discount %","Code","@@"&amp;$B1461,"Sales Type","Customer","Sales Code",$C$3,"Type","Item Discount Group")/100,$N1461)</t>
  </si>
  <si>
    <t>=IFERROR(K1461/F1461,"")</t>
  </si>
  <si>
    <t>=IF($P$7="EUR",(K1461*1.8)/F1461,(K1461*1.8)/F1461)</t>
  </si>
  <si>
    <t>=IF(VLOOKUP(B1461,Product_Group_Discounts,3,FALSE)="",'New Quote Discounts'!$D$7,VLOOKUP(B1461,Product_Group_Discounts,3,FALSE))</t>
  </si>
  <si>
    <t>=IF($J$7="GBP",K1461,IF($J$7="EUR",L1461,M1461))</t>
  </si>
  <si>
    <t>=(K1461-J1461)/K1461</t>
  </si>
  <si>
    <t>=IFERROR(IF('Price List'!$E$3="QUOTE",K1462-(K1462*Q1462),K1462-(K1462*L1462)-(K1462*Q1462)),"")</t>
  </si>
  <si>
    <t>=IF($K$7="GBP",NL("First","Sales Price","Unit Price","Item No.","@@"&amp;$G1462,"Ending Date","@@","Sales Type","All Customers","Currency Code","@@"),IF($K$7="EUR",NL("First","Sales Price","Unit Price","Item No.","@@"&amp;$G1462,"Ending Date","@@","Sales Type","All Customers","Currency Code","@@")*'New Quote Discounts'!$K$3,NL("First","Sales Price","Unit Price","Item No.","@@"&amp;$G1462,"Ending Date","@@","Sales Type","All Customers","Currency Code","@@")*'New Quote Discounts'!$K$4))</t>
  </si>
  <si>
    <t>=IFERROR(IF(NL("First","Sales Line Discount","Line Discount %","Code","@@"&amp;$G1462,"Sales Type","Customer","Sales Code",$C$3)="",M1462,NL("First","Sales Line Discount","Line Discount %","Code","@@"&amp;$G1462,"Sales Type","Customer","Sales Code",$C$3)/100),0)</t>
  </si>
  <si>
    <t>=IFERROR(NL("First","Sales Line Discount","Line Discount %","Code","@@"&amp;$B1462,"Sales Type","Customer","Sales Code",$C$3,"Type","Item Discount Group")/100,$N1462)</t>
  </si>
  <si>
    <t>=IFERROR(K1462/F1462,"")</t>
  </si>
  <si>
    <t>=IF($P$7="EUR",(K1462*1.8)/F1462,(K1462*1.8)/F1462)</t>
  </si>
  <si>
    <t>=IF(VLOOKUP(B1462,Product_Group_Discounts,3,FALSE)="",'New Quote Discounts'!$D$7,VLOOKUP(B1462,Product_Group_Discounts,3,FALSE))</t>
  </si>
  <si>
    <t>=IF($J$7="GBP",K1462,IF($J$7="EUR",L1462,M1462))</t>
  </si>
  <si>
    <t>=(K1462-J1462)/K1462</t>
  </si>
  <si>
    <t>=IFERROR(IF('Price List'!$E$3="QUOTE",K1463-(K1463*Q1463),K1463-(K1463*L1463)-(K1463*Q1463)),"")</t>
  </si>
  <si>
    <t>=IF($K$7="GBP",NL("First","Sales Price","Unit Price","Item No.","@@"&amp;$G1463,"Ending Date","@@","Sales Type","All Customers","Currency Code","@@"),IF($K$7="EUR",NL("First","Sales Price","Unit Price","Item No.","@@"&amp;$G1463,"Ending Date","@@","Sales Type","All Customers","Currency Code","@@")*'New Quote Discounts'!$K$3,NL("First","Sales Price","Unit Price","Item No.","@@"&amp;$G1463,"Ending Date","@@","Sales Type","All Customers","Currency Code","@@")*'New Quote Discounts'!$K$4))</t>
  </si>
  <si>
    <t>=IFERROR(IF(NL("First","Sales Line Discount","Line Discount %","Code","@@"&amp;$G1463,"Sales Type","Customer","Sales Code",$C$3)="",M1463,NL("First","Sales Line Discount","Line Discount %","Code","@@"&amp;$G1463,"Sales Type","Customer","Sales Code",$C$3)/100),0)</t>
  </si>
  <si>
    <t>=IFERROR(NL("First","Sales Line Discount","Line Discount %","Code","@@"&amp;$B1463,"Sales Type","Customer","Sales Code",$C$3,"Type","Item Discount Group")/100,$N1463)</t>
  </si>
  <si>
    <t>=IFERROR(K1463/F1463,"")</t>
  </si>
  <si>
    <t>=IF($P$7="EUR",(K1463*1.8)/F1463,(K1463*1.8)/F1463)</t>
  </si>
  <si>
    <t>=IF(VLOOKUP(B1463,Product_Group_Discounts,3,FALSE)="",'New Quote Discounts'!$D$7,VLOOKUP(B1463,Product_Group_Discounts,3,FALSE))</t>
  </si>
  <si>
    <t>=IF($J$7="GBP",K1463,IF($J$7="EUR",L1463,M1463))</t>
  </si>
  <si>
    <t>=(K1463-J1463)/K1463</t>
  </si>
  <si>
    <t>=IFERROR(IF('Price List'!$E$3="QUOTE",K1464-(K1464*Q1464),K1464-(K1464*L1464)-(K1464*Q1464)),"")</t>
  </si>
  <si>
    <t>=IF($K$7="GBP",NL("First","Sales Price","Unit Price","Item No.","@@"&amp;$G1464,"Ending Date","@@","Sales Type","All Customers","Currency Code","@@"),IF($K$7="EUR",NL("First","Sales Price","Unit Price","Item No.","@@"&amp;$G1464,"Ending Date","@@","Sales Type","All Customers","Currency Code","@@")*'New Quote Discounts'!$K$3,NL("First","Sales Price","Unit Price","Item No.","@@"&amp;$G1464,"Ending Date","@@","Sales Type","All Customers","Currency Code","@@")*'New Quote Discounts'!$K$4))</t>
  </si>
  <si>
    <t>=IFERROR(IF(NL("First","Sales Line Discount","Line Discount %","Code","@@"&amp;$G1464,"Sales Type","Customer","Sales Code",$C$3)="",M1464,NL("First","Sales Line Discount","Line Discount %","Code","@@"&amp;$G1464,"Sales Type","Customer","Sales Code",$C$3)/100),0)</t>
  </si>
  <si>
    <t>=IFERROR(NL("First","Sales Line Discount","Line Discount %","Code","@@"&amp;$B1464,"Sales Type","Customer","Sales Code",$C$3,"Type","Item Discount Group")/100,$N1464)</t>
  </si>
  <si>
    <t>=IFERROR(K1464/F1464,"")</t>
  </si>
  <si>
    <t>=IF($P$7="EUR",(K1464*1.8)/F1464,(K1464*1.8)/F1464)</t>
  </si>
  <si>
    <t>=IF(VLOOKUP(B1464,Product_Group_Discounts,3,FALSE)="",'New Quote Discounts'!$D$7,VLOOKUP(B1464,Product_Group_Discounts,3,FALSE))</t>
  </si>
  <si>
    <t>=IF($J$7="GBP",K1464,IF($J$7="EUR",L1464,M1464))</t>
  </si>
  <si>
    <t>=(K1464-J1464)/K1464</t>
  </si>
  <si>
    <t>=IFERROR(IF('Price List'!$E$3="QUOTE",K1465-(K1465*Q1465),K1465-(K1465*L1465)-(K1465*Q1465)),"")</t>
  </si>
  <si>
    <t>=IF($K$7="GBP",NL("First","Sales Price","Unit Price","Item No.","@@"&amp;$G1465,"Ending Date","@@","Sales Type","All Customers","Currency Code","@@"),IF($K$7="EUR",NL("First","Sales Price","Unit Price","Item No.","@@"&amp;$G1465,"Ending Date","@@","Sales Type","All Customers","Currency Code","@@")*'New Quote Discounts'!$K$3,NL("First","Sales Price","Unit Price","Item No.","@@"&amp;$G1465,"Ending Date","@@","Sales Type","All Customers","Currency Code","@@")*'New Quote Discounts'!$K$4))</t>
  </si>
  <si>
    <t>=IFERROR(IF(NL("First","Sales Line Discount","Line Discount %","Code","@@"&amp;$G1465,"Sales Type","Customer","Sales Code",$C$3)="",M1465,NL("First","Sales Line Discount","Line Discount %","Code","@@"&amp;$G1465,"Sales Type","Customer","Sales Code",$C$3)/100),0)</t>
  </si>
  <si>
    <t>=IFERROR(NL("First","Sales Line Discount","Line Discount %","Code","@@"&amp;$B1465,"Sales Type","Customer","Sales Code",$C$3,"Type","Item Discount Group")/100,$N1465)</t>
  </si>
  <si>
    <t>=IFERROR(K1465/F1465,"")</t>
  </si>
  <si>
    <t>=IF($P$7="EUR",(K1465*1.8)/F1465,(K1465*1.8)/F1465)</t>
  </si>
  <si>
    <t>=IF(VLOOKUP(B1465,Product_Group_Discounts,3,FALSE)="",'New Quote Discounts'!$D$7,VLOOKUP(B1465,Product_Group_Discounts,3,FALSE))</t>
  </si>
  <si>
    <t>=IF($J$7="GBP",K1465,IF($J$7="EUR",L1465,M1465))</t>
  </si>
  <si>
    <t>=(K1465-J1465)/K1465</t>
  </si>
  <si>
    <t>=IFERROR(IF('Price List'!$E$3="QUOTE",K1466-(K1466*Q1466),K1466-(K1466*L1466)-(K1466*Q1466)),"")</t>
  </si>
  <si>
    <t>=IF($K$7="GBP",NL("First","Sales Price","Unit Price","Item No.","@@"&amp;$G1466,"Ending Date","@@","Sales Type","All Customers","Currency Code","@@"),IF($K$7="EUR",NL("First","Sales Price","Unit Price","Item No.","@@"&amp;$G1466,"Ending Date","@@","Sales Type","All Customers","Currency Code","@@")*'New Quote Discounts'!$K$3,NL("First","Sales Price","Unit Price","Item No.","@@"&amp;$G1466,"Ending Date","@@","Sales Type","All Customers","Currency Code","@@")*'New Quote Discounts'!$K$4))</t>
  </si>
  <si>
    <t>=IFERROR(IF(NL("First","Sales Line Discount","Line Discount %","Code","@@"&amp;$G1466,"Sales Type","Customer","Sales Code",$C$3)="",M1466,NL("First","Sales Line Discount","Line Discount %","Code","@@"&amp;$G1466,"Sales Type","Customer","Sales Code",$C$3)/100),0)</t>
  </si>
  <si>
    <t>=IFERROR(NL("First","Sales Line Discount","Line Discount %","Code","@@"&amp;$B1466,"Sales Type","Customer","Sales Code",$C$3,"Type","Item Discount Group")/100,$N1466)</t>
  </si>
  <si>
    <t>=IFERROR(K1466/F1466,"")</t>
  </si>
  <si>
    <t>=IF($P$7="EUR",(K1466*1.8)/F1466,(K1466*1.8)/F1466)</t>
  </si>
  <si>
    <t>=IF(VLOOKUP(B1466,Product_Group_Discounts,3,FALSE)="",'New Quote Discounts'!$D$7,VLOOKUP(B1466,Product_Group_Discounts,3,FALSE))</t>
  </si>
  <si>
    <t>=IF($J$7="GBP",K1466,IF($J$7="EUR",L1466,M1466))</t>
  </si>
  <si>
    <t>=(K1466-J1466)/K1466</t>
  </si>
  <si>
    <t>11.6999999999971</t>
  </si>
  <si>
    <t>=IFERROR(IF('Price List'!$E$3="QUOTE",K1467-(K1467*Q1467),K1467-(K1467*L1467)-(K1467*Q1467)),"")</t>
  </si>
  <si>
    <t>=IF($K$7="GBP",NL("First","Sales Price","Unit Price","Item No.","@@"&amp;$G1467,"Ending Date","@@","Sales Type","All Customers","Currency Code","@@"),IF($K$7="EUR",NL("First","Sales Price","Unit Price","Item No.","@@"&amp;$G1467,"Ending Date","@@","Sales Type","All Customers","Currency Code","@@")*'New Quote Discounts'!$K$3,NL("First","Sales Price","Unit Price","Item No.","@@"&amp;$G1467,"Ending Date","@@","Sales Type","All Customers","Currency Code","@@")*'New Quote Discounts'!$K$4))</t>
  </si>
  <si>
    <t>=IFERROR(IF(NL("First","Sales Line Discount","Line Discount %","Code","@@"&amp;$G1467,"Sales Type","Customer","Sales Code",$C$3)="",M1467,NL("First","Sales Line Discount","Line Discount %","Code","@@"&amp;$G1467,"Sales Type","Customer","Sales Code",$C$3)/100),0)</t>
  </si>
  <si>
    <t>=IFERROR(NL("First","Sales Line Discount","Line Discount %","Code","@@"&amp;$B1467,"Sales Type","Customer","Sales Code",$C$3,"Type","Item Discount Group")/100,$N1467)</t>
  </si>
  <si>
    <t>=IFERROR(K1467/F1467,"")</t>
  </si>
  <si>
    <t>=IF($P$7="EUR",(K1467*1.8)/F1467,(K1467*1.8)/F1467)</t>
  </si>
  <si>
    <t>=IF(VLOOKUP(B1467,Product_Group_Discounts,3,FALSE)="",'New Quote Discounts'!$D$7,VLOOKUP(B1467,Product_Group_Discounts,3,FALSE))</t>
  </si>
  <si>
    <t>5012568009826</t>
  </si>
  <si>
    <t>=IF($J$7="GBP",K1467,IF($J$7="EUR",L1467,M1467))</t>
  </si>
  <si>
    <t>=(K1467-J1467)/K1467</t>
  </si>
  <si>
    <t>23.3999999999942</t>
  </si>
  <si>
    <t>=IFERROR(IF('Price List'!$E$3="QUOTE",K1468-(K1468*Q1468),K1468-(K1468*L1468)-(K1468*Q1468)),"")</t>
  </si>
  <si>
    <t>=IF($K$7="GBP",NL("First","Sales Price","Unit Price","Item No.","@@"&amp;$G1468,"Ending Date","@@","Sales Type","All Customers","Currency Code","@@"),IF($K$7="EUR",NL("First","Sales Price","Unit Price","Item No.","@@"&amp;$G1468,"Ending Date","@@","Sales Type","All Customers","Currency Code","@@")*'New Quote Discounts'!$K$3,NL("First","Sales Price","Unit Price","Item No.","@@"&amp;$G1468,"Ending Date","@@","Sales Type","All Customers","Currency Code","@@")*'New Quote Discounts'!$K$4))</t>
  </si>
  <si>
    <t>=IFERROR(IF(NL("First","Sales Line Discount","Line Discount %","Code","@@"&amp;$G1468,"Sales Type","Customer","Sales Code",$C$3)="",M1468,NL("First","Sales Line Discount","Line Discount %","Code","@@"&amp;$G1468,"Sales Type","Customer","Sales Code",$C$3)/100),0)</t>
  </si>
  <si>
    <t>=IFERROR(NL("First","Sales Line Discount","Line Discount %","Code","@@"&amp;$B1468,"Sales Type","Customer","Sales Code",$C$3,"Type","Item Discount Group")/100,$N1468)</t>
  </si>
  <si>
    <t>=IFERROR(K1468/F1468,"")</t>
  </si>
  <si>
    <t>=IF($P$7="EUR",(K1468*1.8)/F1468,(K1468*1.8)/F1468)</t>
  </si>
  <si>
    <t>=IF(VLOOKUP(B1468,Product_Group_Discounts,3,FALSE)="",'New Quote Discounts'!$D$7,VLOOKUP(B1468,Product_Group_Discounts,3,FALSE))</t>
  </si>
  <si>
    <t>5012568009833</t>
  </si>
  <si>
    <t>=IF($J$7="GBP",K1468,IF($J$7="EUR",L1468,M1468))</t>
  </si>
  <si>
    <t>=(K1468-J1468)/K1468</t>
  </si>
  <si>
    <t>=IFERROR(IF('Price List'!$E$3="QUOTE",K1469-(K1469*Q1469),K1469-(K1469*L1469)-(K1469*Q1469)),"")</t>
  </si>
  <si>
    <t>=IF($K$7="GBP",NL("First","Sales Price","Unit Price","Item No.","@@"&amp;$G1469,"Ending Date","@@","Sales Type","All Customers","Currency Code","@@"),IF($K$7="EUR",NL("First","Sales Price","Unit Price","Item No.","@@"&amp;$G1469,"Ending Date","@@","Sales Type","All Customers","Currency Code","@@")*'New Quote Discounts'!$K$3,NL("First","Sales Price","Unit Price","Item No.","@@"&amp;$G1469,"Ending Date","@@","Sales Type","All Customers","Currency Code","@@")*'New Quote Discounts'!$K$4))</t>
  </si>
  <si>
    <t>=IFERROR(IF(NL("First","Sales Line Discount","Line Discount %","Code","@@"&amp;$G1469,"Sales Type","Customer","Sales Code",$C$3)="",M1469,NL("First","Sales Line Discount","Line Discount %","Code","@@"&amp;$G1469,"Sales Type","Customer","Sales Code",$C$3)/100),0)</t>
  </si>
  <si>
    <t>=IFERROR(NL("First","Sales Line Discount","Line Discount %","Code","@@"&amp;$B1469,"Sales Type","Customer","Sales Code",$C$3,"Type","Item Discount Group")/100,$N1469)</t>
  </si>
  <si>
    <t>=IFERROR(K1469/F1469,"")</t>
  </si>
  <si>
    <t>=IF($P$7="EUR",(K1469*1.8)/F1469,(K1469*1.8)/F1469)</t>
  </si>
  <si>
    <t>=IF(VLOOKUP(B1469,Product_Group_Discounts,3,FALSE)="",'New Quote Discounts'!$D$7,VLOOKUP(B1469,Product_Group_Discounts,3,FALSE))</t>
  </si>
  <si>
    <t>5012568009901</t>
  </si>
  <si>
    <t>=IF($J$7="GBP",K1469,IF($J$7="EUR",L1469,M1469))</t>
  </si>
  <si>
    <t>=(K1469-J1469)/K1469</t>
  </si>
  <si>
    <t>=IFERROR(IF('Price List'!$E$3="QUOTE",K1470-(K1470*Q1470),K1470-(K1470*L1470)-(K1470*Q1470)),"")</t>
  </si>
  <si>
    <t>=IF($K$7="GBP",NL("First","Sales Price","Unit Price","Item No.","@@"&amp;$G1470,"Ending Date","@@","Sales Type","All Customers","Currency Code","@@"),IF($K$7="EUR",NL("First","Sales Price","Unit Price","Item No.","@@"&amp;$G1470,"Ending Date","@@","Sales Type","All Customers","Currency Code","@@")*'New Quote Discounts'!$K$3,NL("First","Sales Price","Unit Price","Item No.","@@"&amp;$G1470,"Ending Date","@@","Sales Type","All Customers","Currency Code","@@")*'New Quote Discounts'!$K$4))</t>
  </si>
  <si>
    <t>=IFERROR(IF(NL("First","Sales Line Discount","Line Discount %","Code","@@"&amp;$G1470,"Sales Type","Customer","Sales Code",$C$3)="",M1470,NL("First","Sales Line Discount","Line Discount %","Code","@@"&amp;$G1470,"Sales Type","Customer","Sales Code",$C$3)/100),0)</t>
  </si>
  <si>
    <t>=IFERROR(NL("First","Sales Line Discount","Line Discount %","Code","@@"&amp;$B1470,"Sales Type","Customer","Sales Code",$C$3,"Type","Item Discount Group")/100,$N1470)</t>
  </si>
  <si>
    <t>=IFERROR(K1470/F1470,"")</t>
  </si>
  <si>
    <t>=IF($P$7="EUR",(K1470*1.8)/F1470,(K1470*1.8)/F1470)</t>
  </si>
  <si>
    <t>=IF(VLOOKUP(B1470,Product_Group_Discounts,3,FALSE)="",'New Quote Discounts'!$D$7,VLOOKUP(B1470,Product_Group_Discounts,3,FALSE))</t>
  </si>
  <si>
    <t>5012568009918</t>
  </si>
  <si>
    <t>=IF($J$7="GBP",K1470,IF($J$7="EUR",L1470,M1470))</t>
  </si>
  <si>
    <t>=(K1470-J1470)/K1470</t>
  </si>
  <si>
    <t>19.3999999999942</t>
  </si>
  <si>
    <t>=IFERROR(IF('Price List'!$E$3="QUOTE",K1471-(K1471*Q1471),K1471-(K1471*L1471)-(K1471*Q1471)),"")</t>
  </si>
  <si>
    <t>=IF($K$7="GBP",NL("First","Sales Price","Unit Price","Item No.","@@"&amp;$G1471,"Ending Date","@@","Sales Type","All Customers","Currency Code","@@"),IF($K$7="EUR",NL("First","Sales Price","Unit Price","Item No.","@@"&amp;$G1471,"Ending Date","@@","Sales Type","All Customers","Currency Code","@@")*'New Quote Discounts'!$K$3,NL("First","Sales Price","Unit Price","Item No.","@@"&amp;$G1471,"Ending Date","@@","Sales Type","All Customers","Currency Code","@@")*'New Quote Discounts'!$K$4))</t>
  </si>
  <si>
    <t>=IFERROR(IF(NL("First","Sales Line Discount","Line Discount %","Code","@@"&amp;$G1471,"Sales Type","Customer","Sales Code",$C$3)="",M1471,NL("First","Sales Line Discount","Line Discount %","Code","@@"&amp;$G1471,"Sales Type","Customer","Sales Code",$C$3)/100),0)</t>
  </si>
  <si>
    <t>=IFERROR(NL("First","Sales Line Discount","Line Discount %","Code","@@"&amp;$B1471,"Sales Type","Customer","Sales Code",$C$3,"Type","Item Discount Group")/100,$N1471)</t>
  </si>
  <si>
    <t>=IFERROR(K1471/F1471,"")</t>
  </si>
  <si>
    <t>=IF($P$7="EUR",(K1471*1.8)/F1471,(K1471*1.8)/F1471)</t>
  </si>
  <si>
    <t>=IF(VLOOKUP(B1471,Product_Group_Discounts,3,FALSE)="",'New Quote Discounts'!$D$7,VLOOKUP(B1471,Product_Group_Discounts,3,FALSE))</t>
  </si>
  <si>
    <t>5012568009987</t>
  </si>
  <si>
    <t>=IF($J$7="GBP",K1471,IF($J$7="EUR",L1471,M1471))</t>
  </si>
  <si>
    <t>=(K1471-J1471)/K1471</t>
  </si>
  <si>
    <t>38.7999999999884</t>
  </si>
  <si>
    <t>=IFERROR(IF('Price List'!$E$3="QUOTE",K1472-(K1472*Q1472),K1472-(K1472*L1472)-(K1472*Q1472)),"")</t>
  </si>
  <si>
    <t>=IF($K$7="GBP",NL("First","Sales Price","Unit Price","Item No.","@@"&amp;$G1472,"Ending Date","@@","Sales Type","All Customers","Currency Code","@@"),IF($K$7="EUR",NL("First","Sales Price","Unit Price","Item No.","@@"&amp;$G1472,"Ending Date","@@","Sales Type","All Customers","Currency Code","@@")*'New Quote Discounts'!$K$3,NL("First","Sales Price","Unit Price","Item No.","@@"&amp;$G1472,"Ending Date","@@","Sales Type","All Customers","Currency Code","@@")*'New Quote Discounts'!$K$4))</t>
  </si>
  <si>
    <t>=IFERROR(IF(NL("First","Sales Line Discount","Line Discount %","Code","@@"&amp;$G1472,"Sales Type","Customer","Sales Code",$C$3)="",M1472,NL("First","Sales Line Discount","Line Discount %","Code","@@"&amp;$G1472,"Sales Type","Customer","Sales Code",$C$3)/100),0)</t>
  </si>
  <si>
    <t>=IFERROR(NL("First","Sales Line Discount","Line Discount %","Code","@@"&amp;$B1472,"Sales Type","Customer","Sales Code",$C$3,"Type","Item Discount Group")/100,$N1472)</t>
  </si>
  <si>
    <t>=IFERROR(K1472/F1472,"")</t>
  </si>
  <si>
    <t>=IF($P$7="EUR",(K1472*1.8)/F1472,(K1472*1.8)/F1472)</t>
  </si>
  <si>
    <t>=IF(VLOOKUP(B1472,Product_Group_Discounts,3,FALSE)="",'New Quote Discounts'!$D$7,VLOOKUP(B1472,Product_Group_Discounts,3,FALSE))</t>
  </si>
  <si>
    <t>5012568009994</t>
  </si>
  <si>
    <t>=IF($J$7="GBP",K1472,IF($J$7="EUR",L1472,M1472))</t>
  </si>
  <si>
    <t>=(K1472-J1472)/K1472</t>
  </si>
  <si>
    <t>26.2999999999884</t>
  </si>
  <si>
    <t>=IFERROR(IF('Price List'!$E$3="QUOTE",K1473-(K1473*Q1473),K1473-(K1473*L1473)-(K1473*Q1473)),"")</t>
  </si>
  <si>
    <t>=IF($K$7="GBP",NL("First","Sales Price","Unit Price","Item No.","@@"&amp;$G1473,"Ending Date","@@","Sales Type","All Customers","Currency Code","@@"),IF($K$7="EUR",NL("First","Sales Price","Unit Price","Item No.","@@"&amp;$G1473,"Ending Date","@@","Sales Type","All Customers","Currency Code","@@")*'New Quote Discounts'!$K$3,NL("First","Sales Price","Unit Price","Item No.","@@"&amp;$G1473,"Ending Date","@@","Sales Type","All Customers","Currency Code","@@")*'New Quote Discounts'!$K$4))</t>
  </si>
  <si>
    <t>=IFERROR(IF(NL("First","Sales Line Discount","Line Discount %","Code","@@"&amp;$G1473,"Sales Type","Customer","Sales Code",$C$3)="",M1473,NL("First","Sales Line Discount","Line Discount %","Code","@@"&amp;$G1473,"Sales Type","Customer","Sales Code",$C$3)/100),0)</t>
  </si>
  <si>
    <t>=IFERROR(NL("First","Sales Line Discount","Line Discount %","Code","@@"&amp;$B1473,"Sales Type","Customer","Sales Code",$C$3,"Type","Item Discount Group")/100,$N1473)</t>
  </si>
  <si>
    <t>=IFERROR(K1473/F1473,"")</t>
  </si>
  <si>
    <t>=IF($P$7="EUR",(K1473*1.8)/F1473,(K1473*1.8)/F1473)</t>
  </si>
  <si>
    <t>=IF(VLOOKUP(B1473,Product_Group_Discounts,3,FALSE)="",'New Quote Discounts'!$D$7,VLOOKUP(B1473,Product_Group_Discounts,3,FALSE))</t>
  </si>
  <si>
    <t>5012568010143</t>
  </si>
  <si>
    <t>=IF($J$7="GBP",K1473,IF($J$7="EUR",L1473,M1473))</t>
  </si>
  <si>
    <t>=(K1473-J1473)/K1473</t>
  </si>
  <si>
    <t>52.5999999999767</t>
  </si>
  <si>
    <t>=IFERROR(IF('Price List'!$E$3="QUOTE",K1474-(K1474*Q1474),K1474-(K1474*L1474)-(K1474*Q1474)),"")</t>
  </si>
  <si>
    <t>=IF($K$7="GBP",NL("First","Sales Price","Unit Price","Item No.","@@"&amp;$G1474,"Ending Date","@@","Sales Type","All Customers","Currency Code","@@"),IF($K$7="EUR",NL("First","Sales Price","Unit Price","Item No.","@@"&amp;$G1474,"Ending Date","@@","Sales Type","All Customers","Currency Code","@@")*'New Quote Discounts'!$K$3,NL("First","Sales Price","Unit Price","Item No.","@@"&amp;$G1474,"Ending Date","@@","Sales Type","All Customers","Currency Code","@@")*'New Quote Discounts'!$K$4))</t>
  </si>
  <si>
    <t>=IFERROR(IF(NL("First","Sales Line Discount","Line Discount %","Code","@@"&amp;$G1474,"Sales Type","Customer","Sales Code",$C$3)="",M1474,NL("First","Sales Line Discount","Line Discount %","Code","@@"&amp;$G1474,"Sales Type","Customer","Sales Code",$C$3)/100),0)</t>
  </si>
  <si>
    <t>=IFERROR(NL("First","Sales Line Discount","Line Discount %","Code","@@"&amp;$B1474,"Sales Type","Customer","Sales Code",$C$3,"Type","Item Discount Group")/100,$N1474)</t>
  </si>
  <si>
    <t>=IFERROR(K1474/F1474,"")</t>
  </si>
  <si>
    <t>=IF($P$7="EUR",(K1474*1.8)/F1474,(K1474*1.8)/F1474)</t>
  </si>
  <si>
    <t>=IF(VLOOKUP(B1474,Product_Group_Discounts,3,FALSE)="",'New Quote Discounts'!$D$7,VLOOKUP(B1474,Product_Group_Discounts,3,FALSE))</t>
  </si>
  <si>
    <t>5012568010150</t>
  </si>
  <si>
    <t>=IF($J$7="GBP",K1474,IF($J$7="EUR",L1474,M1474))</t>
  </si>
  <si>
    <t>=(K1474-J1474)/K1474</t>
  </si>
  <si>
    <t>6.80000000000291</t>
  </si>
  <si>
    <t>=IFERROR(IF('Price List'!$E$3="QUOTE",K1475-(K1475*Q1475),K1475-(K1475*L1475)-(K1475*Q1475)),"")</t>
  </si>
  <si>
    <t>=IF($K$7="GBP",NL("First","Sales Price","Unit Price","Item No.","@@"&amp;$G1475,"Ending Date","@@","Sales Type","All Customers","Currency Code","@@"),IF($K$7="EUR",NL("First","Sales Price","Unit Price","Item No.","@@"&amp;$G1475,"Ending Date","@@","Sales Type","All Customers","Currency Code","@@")*'New Quote Discounts'!$K$3,NL("First","Sales Price","Unit Price","Item No.","@@"&amp;$G1475,"Ending Date","@@","Sales Type","All Customers","Currency Code","@@")*'New Quote Discounts'!$K$4))</t>
  </si>
  <si>
    <t>=IFERROR(IF(NL("First","Sales Line Discount","Line Discount %","Code","@@"&amp;$G1475,"Sales Type","Customer","Sales Code",$C$3)="",M1475,NL("First","Sales Line Discount","Line Discount %","Code","@@"&amp;$G1475,"Sales Type","Customer","Sales Code",$C$3)/100),0)</t>
  </si>
  <si>
    <t>=IFERROR(NL("First","Sales Line Discount","Line Discount %","Code","@@"&amp;$B1475,"Sales Type","Customer","Sales Code",$C$3,"Type","Item Discount Group")/100,$N1475)</t>
  </si>
  <si>
    <t>=IFERROR(K1475/F1475,"")</t>
  </si>
  <si>
    <t>=IF($P$7="EUR",(K1475*1.8)/F1475,(K1475*1.8)/F1475)</t>
  </si>
  <si>
    <t>=IF(VLOOKUP(B1475,Product_Group_Discounts,3,FALSE)="",'New Quote Discounts'!$D$7,VLOOKUP(B1475,Product_Group_Discounts,3,FALSE))</t>
  </si>
  <si>
    <t>5012568374979</t>
  </si>
  <si>
    <t>=IF($J$7="GBP",K1475,IF($J$7="EUR",L1475,M1475))</t>
  </si>
  <si>
    <t>=(K1475-J1475)/K1475</t>
  </si>
  <si>
    <t>=IFERROR(IF('Price List'!$E$3="QUOTE",K1476-(K1476*Q1476),K1476-(K1476*L1476)-(K1476*Q1476)),"")</t>
  </si>
  <si>
    <t>=IF($K$7="GBP",NL("First","Sales Price","Unit Price","Item No.","@@"&amp;$G1476,"Ending Date","@@","Sales Type","All Customers","Currency Code","@@"),IF($K$7="EUR",NL("First","Sales Price","Unit Price","Item No.","@@"&amp;$G1476,"Ending Date","@@","Sales Type","All Customers","Currency Code","@@")*'New Quote Discounts'!$K$3,NL("First","Sales Price","Unit Price","Item No.","@@"&amp;$G1476,"Ending Date","@@","Sales Type","All Customers","Currency Code","@@")*'New Quote Discounts'!$K$4))</t>
  </si>
  <si>
    <t>=IFERROR(IF(NL("First","Sales Line Discount","Line Discount %","Code","@@"&amp;$G1476,"Sales Type","Customer","Sales Code",$C$3)="",M1476,NL("First","Sales Line Discount","Line Discount %","Code","@@"&amp;$G1476,"Sales Type","Customer","Sales Code",$C$3)/100),0)</t>
  </si>
  <si>
    <t>=IFERROR(NL("First","Sales Line Discount","Line Discount %","Code","@@"&amp;$B1476,"Sales Type","Customer","Sales Code",$C$3,"Type","Item Discount Group")/100,$N1476)</t>
  </si>
  <si>
    <t>=IFERROR(K1476/F1476,"")</t>
  </si>
  <si>
    <t>=IF($P$7="EUR",(K1476*1.8)/F1476,(K1476*1.8)/F1476)</t>
  </si>
  <si>
    <t>=IF(VLOOKUP(B1476,Product_Group_Discounts,3,FALSE)="",'New Quote Discounts'!$D$7,VLOOKUP(B1476,Product_Group_Discounts,3,FALSE))</t>
  </si>
  <si>
    <t>5012568374986</t>
  </si>
  <si>
    <t>=IF($J$7="GBP",K1476,IF($J$7="EUR",L1476,M1476))</t>
  </si>
  <si>
    <t>=(K1476-J1476)/K1476</t>
  </si>
  <si>
    <t>=IFERROR(IF('Price List'!$E$3="QUOTE",K1477-(K1477*Q1477),K1477-(K1477*L1477)-(K1477*Q1477)),"")</t>
  </si>
  <si>
    <t>=IF($K$7="GBP",NL("First","Sales Price","Unit Price","Item No.","@@"&amp;$G1477,"Ending Date","@@","Sales Type","All Customers","Currency Code","@@"),IF($K$7="EUR",NL("First","Sales Price","Unit Price","Item No.","@@"&amp;$G1477,"Ending Date","@@","Sales Type","All Customers","Currency Code","@@")*'New Quote Discounts'!$K$3,NL("First","Sales Price","Unit Price","Item No.","@@"&amp;$G1477,"Ending Date","@@","Sales Type","All Customers","Currency Code","@@")*'New Quote Discounts'!$K$4))</t>
  </si>
  <si>
    <t>=IFERROR(IF(NL("First","Sales Line Discount","Line Discount %","Code","@@"&amp;$G1477,"Sales Type","Customer","Sales Code",$C$3)="",M1477,NL("First","Sales Line Discount","Line Discount %","Code","@@"&amp;$G1477,"Sales Type","Customer","Sales Code",$C$3)/100),0)</t>
  </si>
  <si>
    <t>=IFERROR(NL("First","Sales Line Discount","Line Discount %","Code","@@"&amp;$B1477,"Sales Type","Customer","Sales Code",$C$3,"Type","Item Discount Group")/100,$N1477)</t>
  </si>
  <si>
    <t>=IFERROR(K1477/F1477,"")</t>
  </si>
  <si>
    <t>=IF($P$7="EUR",(K1477*1.8)/F1477,(K1477*1.8)/F1477)</t>
  </si>
  <si>
    <t>=IF(VLOOKUP(B1477,Product_Group_Discounts,3,FALSE)="",'New Quote Discounts'!$D$7,VLOOKUP(B1477,Product_Group_Discounts,3,FALSE))</t>
  </si>
  <si>
    <t>5012568374993</t>
  </si>
  <si>
    <t>=IF($J$7="GBP",K1477,IF($J$7="EUR",L1477,M1477))</t>
  </si>
  <si>
    <t>=(K1477-J1477)/K1477</t>
  </si>
  <si>
    <t>=IFERROR(IF('Price List'!$E$3="QUOTE",K1478-(K1478*Q1478),K1478-(K1478*L1478)-(K1478*Q1478)),"")</t>
  </si>
  <si>
    <t>=IF($K$7="GBP",NL("First","Sales Price","Unit Price","Item No.","@@"&amp;$G1478,"Ending Date","@@","Sales Type","All Customers","Currency Code","@@"),IF($K$7="EUR",NL("First","Sales Price","Unit Price","Item No.","@@"&amp;$G1478,"Ending Date","@@","Sales Type","All Customers","Currency Code","@@")*'New Quote Discounts'!$K$3,NL("First","Sales Price","Unit Price","Item No.","@@"&amp;$G1478,"Ending Date","@@","Sales Type","All Customers","Currency Code","@@")*'New Quote Discounts'!$K$4))</t>
  </si>
  <si>
    <t>=IFERROR(IF(NL("First","Sales Line Discount","Line Discount %","Code","@@"&amp;$G1478,"Sales Type","Customer","Sales Code",$C$3)="",M1478,NL("First","Sales Line Discount","Line Discount %","Code","@@"&amp;$G1478,"Sales Type","Customer","Sales Code",$C$3)/100),0)</t>
  </si>
  <si>
    <t>=IFERROR(NL("First","Sales Line Discount","Line Discount %","Code","@@"&amp;$B1478,"Sales Type","Customer","Sales Code",$C$3,"Type","Item Discount Group")/100,$N1478)</t>
  </si>
  <si>
    <t>=IFERROR(K1478/F1478,"")</t>
  </si>
  <si>
    <t>=IF($P$7="EUR",(K1478*1.8)/F1478,(K1478*1.8)/F1478)</t>
  </si>
  <si>
    <t>=IF(VLOOKUP(B1478,Product_Group_Discounts,3,FALSE)="",'New Quote Discounts'!$D$7,VLOOKUP(B1478,Product_Group_Discounts,3,FALSE))</t>
  </si>
  <si>
    <t>5012568375006</t>
  </si>
  <si>
    <t>=IF($J$7="GBP",K1478,IF($J$7="EUR",L1478,M1478))</t>
  </si>
  <si>
    <t>=(K1478-J1478)/K1478</t>
  </si>
  <si>
    <t>=IFERROR(IF('Price List'!$E$3="QUOTE",K1479-(K1479*Q1479),K1479-(K1479*L1479)-(K1479*Q1479)),"")</t>
  </si>
  <si>
    <t>=IF($K$7="GBP",NL("First","Sales Price","Unit Price","Item No.","@@"&amp;$G1479,"Ending Date","@@","Sales Type","All Customers","Currency Code","@@"),IF($K$7="EUR",NL("First","Sales Price","Unit Price","Item No.","@@"&amp;$G1479,"Ending Date","@@","Sales Type","All Customers","Currency Code","@@")*'New Quote Discounts'!$K$3,NL("First","Sales Price","Unit Price","Item No.","@@"&amp;$G1479,"Ending Date","@@","Sales Type","All Customers","Currency Code","@@")*'New Quote Discounts'!$K$4))</t>
  </si>
  <si>
    <t>=IFERROR(IF(NL("First","Sales Line Discount","Line Discount %","Code","@@"&amp;$G1479,"Sales Type","Customer","Sales Code",$C$3)="",M1479,NL("First","Sales Line Discount","Line Discount %","Code","@@"&amp;$G1479,"Sales Type","Customer","Sales Code",$C$3)/100),0)</t>
  </si>
  <si>
    <t>=IFERROR(NL("First","Sales Line Discount","Line Discount %","Code","@@"&amp;$B1479,"Sales Type","Customer","Sales Code",$C$3,"Type","Item Discount Group")/100,$N1479)</t>
  </si>
  <si>
    <t>=IFERROR(K1479/F1479,"")</t>
  </si>
  <si>
    <t>=IF($P$7="EUR",(K1479*1.8)/F1479,(K1479*1.8)/F1479)</t>
  </si>
  <si>
    <t>=IF(VLOOKUP(B1479,Product_Group_Discounts,3,FALSE)="",'New Quote Discounts'!$D$7,VLOOKUP(B1479,Product_Group_Discounts,3,FALSE))</t>
  </si>
  <si>
    <t>5012568375013</t>
  </si>
  <si>
    <t>=IF($J$7="GBP",K1479,IF($J$7="EUR",L1479,M1479))</t>
  </si>
  <si>
    <t>=(K1479-J1479)/K1479</t>
  </si>
  <si>
    <t>=IFERROR(IF('Price List'!$E$3="QUOTE",K1480-(K1480*Q1480),K1480-(K1480*L1480)-(K1480*Q1480)),"")</t>
  </si>
  <si>
    <t>=IF($K$7="GBP",NL("First","Sales Price","Unit Price","Item No.","@@"&amp;$G1480,"Ending Date","@@","Sales Type","All Customers","Currency Code","@@"),IF($K$7="EUR",NL("First","Sales Price","Unit Price","Item No.","@@"&amp;$G1480,"Ending Date","@@","Sales Type","All Customers","Currency Code","@@")*'New Quote Discounts'!$K$3,NL("First","Sales Price","Unit Price","Item No.","@@"&amp;$G1480,"Ending Date","@@","Sales Type","All Customers","Currency Code","@@")*'New Quote Discounts'!$K$4))</t>
  </si>
  <si>
    <t>=IFERROR(IF(NL("First","Sales Line Discount","Line Discount %","Code","@@"&amp;$G1480,"Sales Type","Customer","Sales Code",$C$3)="",M1480,NL("First","Sales Line Discount","Line Discount %","Code","@@"&amp;$G1480,"Sales Type","Customer","Sales Code",$C$3)/100),0)</t>
  </si>
  <si>
    <t>=IFERROR(NL("First","Sales Line Discount","Line Discount %","Code","@@"&amp;$B1480,"Sales Type","Customer","Sales Code",$C$3,"Type","Item Discount Group")/100,$N1480)</t>
  </si>
  <si>
    <t>=IFERROR(K1480/F1480,"")</t>
  </si>
  <si>
    <t>=IF($P$7="EUR",(K1480*1.8)/F1480,(K1480*1.8)/F1480)</t>
  </si>
  <si>
    <t>=IF(VLOOKUP(B1480,Product_Group_Discounts,3,FALSE)="",'New Quote Discounts'!$D$7,VLOOKUP(B1480,Product_Group_Discounts,3,FALSE))</t>
  </si>
  <si>
    <t>5012568375020</t>
  </si>
  <si>
    <t>=IF($J$7="GBP",K1480,IF($J$7="EUR",L1480,M1480))</t>
  </si>
  <si>
    <t>=(K1480-J1480)/K1480</t>
  </si>
  <si>
    <t>=IFERROR(IF('Price List'!$E$3="QUOTE",K1481-(K1481*Q1481),K1481-(K1481*L1481)-(K1481*Q1481)),"")</t>
  </si>
  <si>
    <t>=IF($K$7="GBP",NL("First","Sales Price","Unit Price","Item No.","@@"&amp;$G1481,"Ending Date","@@","Sales Type","All Customers","Currency Code","@@"),IF($K$7="EUR",NL("First","Sales Price","Unit Price","Item No.","@@"&amp;$G1481,"Ending Date","@@","Sales Type","All Customers","Currency Code","@@")*'New Quote Discounts'!$K$3,NL("First","Sales Price","Unit Price","Item No.","@@"&amp;$G1481,"Ending Date","@@","Sales Type","All Customers","Currency Code","@@")*'New Quote Discounts'!$K$4))</t>
  </si>
  <si>
    <t>=IFERROR(IF(NL("First","Sales Line Discount","Line Discount %","Code","@@"&amp;$G1481,"Sales Type","Customer","Sales Code",$C$3)="",M1481,NL("First","Sales Line Discount","Line Discount %","Code","@@"&amp;$G1481,"Sales Type","Customer","Sales Code",$C$3)/100),0)</t>
  </si>
  <si>
    <t>=IFERROR(NL("First","Sales Line Discount","Line Discount %","Code","@@"&amp;$B1481,"Sales Type","Customer","Sales Code",$C$3,"Type","Item Discount Group")/100,$N1481)</t>
  </si>
  <si>
    <t>=IFERROR(K1481/F1481,"")</t>
  </si>
  <si>
    <t>=IF($P$7="EUR",(K1481*1.8)/F1481,(K1481*1.8)/F1481)</t>
  </si>
  <si>
    <t>=IF(VLOOKUP(B1481,Product_Group_Discounts,3,FALSE)="",'New Quote Discounts'!$D$7,VLOOKUP(B1481,Product_Group_Discounts,3,FALSE))</t>
  </si>
  <si>
    <t>5012568375037</t>
  </si>
  <si>
    <t>=IF($J$7="GBP",K1481,IF($J$7="EUR",L1481,M1481))</t>
  </si>
  <si>
    <t>=(K1481-J1481)/K1481</t>
  </si>
  <si>
    <t>=IFERROR(IF('Price List'!$E$3="QUOTE",K1482-(K1482*Q1482),K1482-(K1482*L1482)-(K1482*Q1482)),"")</t>
  </si>
  <si>
    <t>=IF($K$7="GBP",NL("First","Sales Price","Unit Price","Item No.","@@"&amp;$G1482,"Ending Date","@@","Sales Type","All Customers","Currency Code","@@"),IF($K$7="EUR",NL("First","Sales Price","Unit Price","Item No.","@@"&amp;$G1482,"Ending Date","@@","Sales Type","All Customers","Currency Code","@@")*'New Quote Discounts'!$K$3,NL("First","Sales Price","Unit Price","Item No.","@@"&amp;$G1482,"Ending Date","@@","Sales Type","All Customers","Currency Code","@@")*'New Quote Discounts'!$K$4))</t>
  </si>
  <si>
    <t>=IFERROR(IF(NL("First","Sales Line Discount","Line Discount %","Code","@@"&amp;$G1482,"Sales Type","Customer","Sales Code",$C$3)="",M1482,NL("First","Sales Line Discount","Line Discount %","Code","@@"&amp;$G1482,"Sales Type","Customer","Sales Code",$C$3)/100),0)</t>
  </si>
  <si>
    <t>=IFERROR(NL("First","Sales Line Discount","Line Discount %","Code","@@"&amp;$B1482,"Sales Type","Customer","Sales Code",$C$3,"Type","Item Discount Group")/100,$N1482)</t>
  </si>
  <si>
    <t>=IFERROR(K1482/F1482,"")</t>
  </si>
  <si>
    <t>=IF($P$7="EUR",(K1482*1.8)/F1482,(K1482*1.8)/F1482)</t>
  </si>
  <si>
    <t>=IF(VLOOKUP(B1482,Product_Group_Discounts,3,FALSE)="",'New Quote Discounts'!$D$7,VLOOKUP(B1482,Product_Group_Discounts,3,FALSE))</t>
  </si>
  <si>
    <t>5012568375044</t>
  </si>
  <si>
    <t>=IF($J$7="GBP",K1482,IF($J$7="EUR",L1482,M1482))</t>
  </si>
  <si>
    <t>=(K1482-J1482)/K1482</t>
  </si>
  <si>
    <t>=IFERROR(IF('Price List'!$E$3="QUOTE",K1483-(K1483*Q1483),K1483-(K1483*L1483)-(K1483*Q1483)),"")</t>
  </si>
  <si>
    <t>=IF($K$7="GBP",NL("First","Sales Price","Unit Price","Item No.","@@"&amp;$G1483,"Ending Date","@@","Sales Type","All Customers","Currency Code","@@"),IF($K$7="EUR",NL("First","Sales Price","Unit Price","Item No.","@@"&amp;$G1483,"Ending Date","@@","Sales Type","All Customers","Currency Code","@@")*'New Quote Discounts'!$K$3,NL("First","Sales Price","Unit Price","Item No.","@@"&amp;$G1483,"Ending Date","@@","Sales Type","All Customers","Currency Code","@@")*'New Quote Discounts'!$K$4))</t>
  </si>
  <si>
    <t>=IFERROR(IF(NL("First","Sales Line Discount","Line Discount %","Code","@@"&amp;$G1483,"Sales Type","Customer","Sales Code",$C$3)="",M1483,NL("First","Sales Line Discount","Line Discount %","Code","@@"&amp;$G1483,"Sales Type","Customer","Sales Code",$C$3)/100),0)</t>
  </si>
  <si>
    <t>=IFERROR(NL("First","Sales Line Discount","Line Discount %","Code","@@"&amp;$B1483,"Sales Type","Customer","Sales Code",$C$3,"Type","Item Discount Group")/100,$N1483)</t>
  </si>
  <si>
    <t>=IFERROR(K1483/F1483,"")</t>
  </si>
  <si>
    <t>=IF($P$7="EUR",(K1483*1.8)/F1483,(K1483*1.8)/F1483)</t>
  </si>
  <si>
    <t>=IF(VLOOKUP(B1483,Product_Group_Discounts,3,FALSE)="",'New Quote Discounts'!$D$7,VLOOKUP(B1483,Product_Group_Discounts,3,FALSE))</t>
  </si>
  <si>
    <t>5012568375051</t>
  </si>
  <si>
    <t>=IF($J$7="GBP",K1483,IF($J$7="EUR",L1483,M1483))</t>
  </si>
  <si>
    <t>=(K1483-J1483)/K1483</t>
  </si>
  <si>
    <t>9.39999999999418</t>
  </si>
  <si>
    <t>=IFERROR(IF('Price List'!$E$3="QUOTE",K1484-(K1484*Q1484),K1484-(K1484*L1484)-(K1484*Q1484)),"")</t>
  </si>
  <si>
    <t>=IF($K$7="GBP",NL("First","Sales Price","Unit Price","Item No.","@@"&amp;$G1484,"Ending Date","@@","Sales Type","All Customers","Currency Code","@@"),IF($K$7="EUR",NL("First","Sales Price","Unit Price","Item No.","@@"&amp;$G1484,"Ending Date","@@","Sales Type","All Customers","Currency Code","@@")*'New Quote Discounts'!$K$3,NL("First","Sales Price","Unit Price","Item No.","@@"&amp;$G1484,"Ending Date","@@","Sales Type","All Customers","Currency Code","@@")*'New Quote Discounts'!$K$4))</t>
  </si>
  <si>
    <t>=IFERROR(IF(NL("First","Sales Line Discount","Line Discount %","Code","@@"&amp;$G1484,"Sales Type","Customer","Sales Code",$C$3)="",M1484,NL("First","Sales Line Discount","Line Discount %","Code","@@"&amp;$G1484,"Sales Type","Customer","Sales Code",$C$3)/100),0)</t>
  </si>
  <si>
    <t>=IFERROR(NL("First","Sales Line Discount","Line Discount %","Code","@@"&amp;$B1484,"Sales Type","Customer","Sales Code",$C$3,"Type","Item Discount Group")/100,$N1484)</t>
  </si>
  <si>
    <t>=IFERROR(K1484/F1484,"")</t>
  </si>
  <si>
    <t>=IF($P$7="EUR",(K1484*1.8)/F1484,(K1484*1.8)/F1484)</t>
  </si>
  <si>
    <t>=IF(VLOOKUP(B1484,Product_Group_Discounts,3,FALSE)="",'New Quote Discounts'!$D$7,VLOOKUP(B1484,Product_Group_Discounts,3,FALSE))</t>
  </si>
  <si>
    <t>5012568016756</t>
  </si>
  <si>
    <t>=IF($J$7="GBP",K1484,IF($J$7="EUR",L1484,M1484))</t>
  </si>
  <si>
    <t>=(K1484-J1484)/K1484</t>
  </si>
  <si>
    <t>9.5</t>
  </si>
  <si>
    <t>=IFERROR(IF('Price List'!$E$3="QUOTE",K1485-(K1485*Q1485),K1485-(K1485*L1485)-(K1485*Q1485)),"")</t>
  </si>
  <si>
    <t>=IF($K$7="GBP",NL("First","Sales Price","Unit Price","Item No.","@@"&amp;$G1485,"Ending Date","@@","Sales Type","All Customers","Currency Code","@@"),IF($K$7="EUR",NL("First","Sales Price","Unit Price","Item No.","@@"&amp;$G1485,"Ending Date","@@","Sales Type","All Customers","Currency Code","@@")*'New Quote Discounts'!$K$3,NL("First","Sales Price","Unit Price","Item No.","@@"&amp;$G1485,"Ending Date","@@","Sales Type","All Customers","Currency Code","@@")*'New Quote Discounts'!$K$4))</t>
  </si>
  <si>
    <t>=IFERROR(IF(NL("First","Sales Line Discount","Line Discount %","Code","@@"&amp;$G1485,"Sales Type","Customer","Sales Code",$C$3)="",M1485,NL("First","Sales Line Discount","Line Discount %","Code","@@"&amp;$G1485,"Sales Type","Customer","Sales Code",$C$3)/100),0)</t>
  </si>
  <si>
    <t>=IFERROR(NL("First","Sales Line Discount","Line Discount %","Code","@@"&amp;$B1485,"Sales Type","Customer","Sales Code",$C$3,"Type","Item Discount Group")/100,$N1485)</t>
  </si>
  <si>
    <t>=IFERROR(K1485/F1485,"")</t>
  </si>
  <si>
    <t>=IF($P$7="EUR",(K1485*1.8)/F1485,(K1485*1.8)/F1485)</t>
  </si>
  <si>
    <t>=IF(VLOOKUP(B1485,Product_Group_Discounts,3,FALSE)="",'New Quote Discounts'!$D$7,VLOOKUP(B1485,Product_Group_Discounts,3,FALSE))</t>
  </si>
  <si>
    <t>5012568175422</t>
  </si>
  <si>
    <t>=IF($J$7="GBP",K1485,IF($J$7="EUR",L1485,M1485))</t>
  </si>
  <si>
    <t>=(K1485-J1485)/K1485</t>
  </si>
  <si>
    <t>18.7999999999884</t>
  </si>
  <si>
    <t>=IFERROR(IF('Price List'!$E$3="QUOTE",K1486-(K1486*Q1486),K1486-(K1486*L1486)-(K1486*Q1486)),"")</t>
  </si>
  <si>
    <t>=IF($K$7="GBP",NL("First","Sales Price","Unit Price","Item No.","@@"&amp;$G1486,"Ending Date","@@","Sales Type","All Customers","Currency Code","@@"),IF($K$7="EUR",NL("First","Sales Price","Unit Price","Item No.","@@"&amp;$G1486,"Ending Date","@@","Sales Type","All Customers","Currency Code","@@")*'New Quote Discounts'!$K$3,NL("First","Sales Price","Unit Price","Item No.","@@"&amp;$G1486,"Ending Date","@@","Sales Type","All Customers","Currency Code","@@")*'New Quote Discounts'!$K$4))</t>
  </si>
  <si>
    <t>=IFERROR(IF(NL("First","Sales Line Discount","Line Discount %","Code","@@"&amp;$G1486,"Sales Type","Customer","Sales Code",$C$3)="",M1486,NL("First","Sales Line Discount","Line Discount %","Code","@@"&amp;$G1486,"Sales Type","Customer","Sales Code",$C$3)/100),0)</t>
  </si>
  <si>
    <t>=IFERROR(NL("First","Sales Line Discount","Line Discount %","Code","@@"&amp;$B1486,"Sales Type","Customer","Sales Code",$C$3,"Type","Item Discount Group")/100,$N1486)</t>
  </si>
  <si>
    <t>=IFERROR(K1486/F1486,"")</t>
  </si>
  <si>
    <t>=IF($P$7="EUR",(K1486*1.8)/F1486,(K1486*1.8)/F1486)</t>
  </si>
  <si>
    <t>=IF(VLOOKUP(B1486,Product_Group_Discounts,3,FALSE)="",'New Quote Discounts'!$D$7,VLOOKUP(B1486,Product_Group_Discounts,3,FALSE))</t>
  </si>
  <si>
    <t>5012568016763</t>
  </si>
  <si>
    <t>=IF($J$7="GBP",K1486,IF($J$7="EUR",L1486,M1486))</t>
  </si>
  <si>
    <t>=(K1486-J1486)/K1486</t>
  </si>
  <si>
    <t>=IFERROR(IF('Price List'!$E$3="QUOTE",K1487-(K1487*Q1487),K1487-(K1487*L1487)-(K1487*Q1487)),"")</t>
  </si>
  <si>
    <t>=IF($K$7="GBP",NL("First","Sales Price","Unit Price","Item No.","@@"&amp;$G1487,"Ending Date","@@","Sales Type","All Customers","Currency Code","@@"),IF($K$7="EUR",NL("First","Sales Price","Unit Price","Item No.","@@"&amp;$G1487,"Ending Date","@@","Sales Type","All Customers","Currency Code","@@")*'New Quote Discounts'!$K$3,NL("First","Sales Price","Unit Price","Item No.","@@"&amp;$G1487,"Ending Date","@@","Sales Type","All Customers","Currency Code","@@")*'New Quote Discounts'!$K$4))</t>
  </si>
  <si>
    <t>=IFERROR(IF(NL("First","Sales Line Discount","Line Discount %","Code","@@"&amp;$G1487,"Sales Type","Customer","Sales Code",$C$3)="",M1487,NL("First","Sales Line Discount","Line Discount %","Code","@@"&amp;$G1487,"Sales Type","Customer","Sales Code",$C$3)/100),0)</t>
  </si>
  <si>
    <t>=IFERROR(NL("First","Sales Line Discount","Line Discount %","Code","@@"&amp;$B1487,"Sales Type","Customer","Sales Code",$C$3,"Type","Item Discount Group")/100,$N1487)</t>
  </si>
  <si>
    <t>=IFERROR(K1487/F1487,"")</t>
  </si>
  <si>
    <t>=IF($P$7="EUR",(K1487*1.8)/F1487,(K1487*1.8)/F1487)</t>
  </si>
  <si>
    <t>=IF(VLOOKUP(B1487,Product_Group_Discounts,3,FALSE)="",'New Quote Discounts'!$D$7,VLOOKUP(B1487,Product_Group_Discounts,3,FALSE))</t>
  </si>
  <si>
    <t>5012568175439</t>
  </si>
  <si>
    <t>=IF($J$7="GBP",K1487,IF($J$7="EUR",L1487,M1487))</t>
  </si>
  <si>
    <t>=(K1487-J1487)/K1487</t>
  </si>
  <si>
    <t>=IFERROR(IF('Price List'!$E$3="QUOTE",K1488-(K1488*Q1488),K1488-(K1488*L1488)-(K1488*Q1488)),"")</t>
  </si>
  <si>
    <t>=IF($K$7="GBP",NL("First","Sales Price","Unit Price","Item No.","@@"&amp;$G1488,"Ending Date","@@","Sales Type","All Customers","Currency Code","@@"),IF($K$7="EUR",NL("First","Sales Price","Unit Price","Item No.","@@"&amp;$G1488,"Ending Date","@@","Sales Type","All Customers","Currency Code","@@")*'New Quote Discounts'!$K$3,NL("First","Sales Price","Unit Price","Item No.","@@"&amp;$G1488,"Ending Date","@@","Sales Type","All Customers","Currency Code","@@")*'New Quote Discounts'!$K$4))</t>
  </si>
  <si>
    <t>=IFERROR(IF(NL("First","Sales Line Discount","Line Discount %","Code","@@"&amp;$G1488,"Sales Type","Customer","Sales Code",$C$3)="",M1488,NL("First","Sales Line Discount","Line Discount %","Code","@@"&amp;$G1488,"Sales Type","Customer","Sales Code",$C$3)/100),0)</t>
  </si>
  <si>
    <t>=IFERROR(NL("First","Sales Line Discount","Line Discount %","Code","@@"&amp;$B1488,"Sales Type","Customer","Sales Code",$C$3,"Type","Item Discount Group")/100,$N1488)</t>
  </si>
  <si>
    <t>=IFERROR(K1488/F1488,"")</t>
  </si>
  <si>
    <t>=IF($P$7="EUR",(K1488*1.8)/F1488,(K1488*1.8)/F1488)</t>
  </si>
  <si>
    <t>=IF(VLOOKUP(B1488,Product_Group_Discounts,3,FALSE)="",'New Quote Discounts'!$D$7,VLOOKUP(B1488,Product_Group_Discounts,3,FALSE))</t>
  </si>
  <si>
    <t>5012568016831</t>
  </si>
  <si>
    <t>=IF($J$7="GBP",K1488,IF($J$7="EUR",L1488,M1488))</t>
  </si>
  <si>
    <t>=(K1488-J1488)/K1488</t>
  </si>
  <si>
    <t>=IFERROR(IF('Price List'!$E$3="QUOTE",K1489-(K1489*Q1489),K1489-(K1489*L1489)-(K1489*Q1489)),"")</t>
  </si>
  <si>
    <t>=IF($K$7="GBP",NL("First","Sales Price","Unit Price","Item No.","@@"&amp;$G1489,"Ending Date","@@","Sales Type","All Customers","Currency Code","@@"),IF($K$7="EUR",NL("First","Sales Price","Unit Price","Item No.","@@"&amp;$G1489,"Ending Date","@@","Sales Type","All Customers","Currency Code","@@")*'New Quote Discounts'!$K$3,NL("First","Sales Price","Unit Price","Item No.","@@"&amp;$G1489,"Ending Date","@@","Sales Type","All Customers","Currency Code","@@")*'New Quote Discounts'!$K$4))</t>
  </si>
  <si>
    <t>=IFERROR(IF(NL("First","Sales Line Discount","Line Discount %","Code","@@"&amp;$G1489,"Sales Type","Customer","Sales Code",$C$3)="",M1489,NL("First","Sales Line Discount","Line Discount %","Code","@@"&amp;$G1489,"Sales Type","Customer","Sales Code",$C$3)/100),0)</t>
  </si>
  <si>
    <t>=IFERROR(NL("First","Sales Line Discount","Line Discount %","Code","@@"&amp;$B1489,"Sales Type","Customer","Sales Code",$C$3,"Type","Item Discount Group")/100,$N1489)</t>
  </si>
  <si>
    <t>=IFERROR(K1489/F1489,"")</t>
  </si>
  <si>
    <t>=IF($P$7="EUR",(K1489*1.8)/F1489,(K1489*1.8)/F1489)</t>
  </si>
  <si>
    <t>=IF(VLOOKUP(B1489,Product_Group_Discounts,3,FALSE)="",'New Quote Discounts'!$D$7,VLOOKUP(B1489,Product_Group_Discounts,3,FALSE))</t>
  </si>
  <si>
    <t>5012568206430</t>
  </si>
  <si>
    <t>=IF($J$7="GBP",K1489,IF($J$7="EUR",L1489,M1489))</t>
  </si>
  <si>
    <t>=(K1489-J1489)/K1489</t>
  </si>
  <si>
    <t>=IFERROR(IF('Price List'!$E$3="QUOTE",K1490-(K1490*Q1490),K1490-(K1490*L1490)-(K1490*Q1490)),"")</t>
  </si>
  <si>
    <t>=IF($K$7="GBP",NL("First","Sales Price","Unit Price","Item No.","@@"&amp;$G1490,"Ending Date","@@","Sales Type","All Customers","Currency Code","@@"),IF($K$7="EUR",NL("First","Sales Price","Unit Price","Item No.","@@"&amp;$G1490,"Ending Date","@@","Sales Type","All Customers","Currency Code","@@")*'New Quote Discounts'!$K$3,NL("First","Sales Price","Unit Price","Item No.","@@"&amp;$G1490,"Ending Date","@@","Sales Type","All Customers","Currency Code","@@")*'New Quote Discounts'!$K$4))</t>
  </si>
  <si>
    <t>=IFERROR(IF(NL("First","Sales Line Discount","Line Discount %","Code","@@"&amp;$G1490,"Sales Type","Customer","Sales Code",$C$3)="",M1490,NL("First","Sales Line Discount","Line Discount %","Code","@@"&amp;$G1490,"Sales Type","Customer","Sales Code",$C$3)/100),0)</t>
  </si>
  <si>
    <t>=IFERROR(NL("First","Sales Line Discount","Line Discount %","Code","@@"&amp;$B1490,"Sales Type","Customer","Sales Code",$C$3,"Type","Item Discount Group")/100,$N1490)</t>
  </si>
  <si>
    <t>=IFERROR(K1490/F1490,"")</t>
  </si>
  <si>
    <t>=IF($P$7="EUR",(K1490*1.8)/F1490,(K1490*1.8)/F1490)</t>
  </si>
  <si>
    <t>=IF(VLOOKUP(B1490,Product_Group_Discounts,3,FALSE)="",'New Quote Discounts'!$D$7,VLOOKUP(B1490,Product_Group_Discounts,3,FALSE))</t>
  </si>
  <si>
    <t>5012568016848</t>
  </si>
  <si>
    <t>=IF($J$7="GBP",K1490,IF($J$7="EUR",L1490,M1490))</t>
  </si>
  <si>
    <t>=(K1490-J1490)/K1490</t>
  </si>
  <si>
    <t>=IFERROR(IF('Price List'!$E$3="QUOTE",K1491-(K1491*Q1491),K1491-(K1491*L1491)-(K1491*Q1491)),"")</t>
  </si>
  <si>
    <t>=IF($K$7="GBP",NL("First","Sales Price","Unit Price","Item No.","@@"&amp;$G1491,"Ending Date","@@","Sales Type","All Customers","Currency Code","@@"),IF($K$7="EUR",NL("First","Sales Price","Unit Price","Item No.","@@"&amp;$G1491,"Ending Date","@@","Sales Type","All Customers","Currency Code","@@")*'New Quote Discounts'!$K$3,NL("First","Sales Price","Unit Price","Item No.","@@"&amp;$G1491,"Ending Date","@@","Sales Type","All Customers","Currency Code","@@")*'New Quote Discounts'!$K$4))</t>
  </si>
  <si>
    <t>=IFERROR(IF(NL("First","Sales Line Discount","Line Discount %","Code","@@"&amp;$G1491,"Sales Type","Customer","Sales Code",$C$3)="",M1491,NL("First","Sales Line Discount","Line Discount %","Code","@@"&amp;$G1491,"Sales Type","Customer","Sales Code",$C$3)/100),0)</t>
  </si>
  <si>
    <t>=IFERROR(NL("First","Sales Line Discount","Line Discount %","Code","@@"&amp;$B1491,"Sales Type","Customer","Sales Code",$C$3,"Type","Item Discount Group")/100,$N1491)</t>
  </si>
  <si>
    <t>=IFERROR(K1491/F1491,"")</t>
  </si>
  <si>
    <t>=IF($P$7="EUR",(K1491*1.8)/F1491,(K1491*1.8)/F1491)</t>
  </si>
  <si>
    <t>=IF(VLOOKUP(B1491,Product_Group_Discounts,3,FALSE)="",'New Quote Discounts'!$D$7,VLOOKUP(B1491,Product_Group_Discounts,3,FALSE))</t>
  </si>
  <si>
    <t>5012568206447</t>
  </si>
  <si>
    <t>=IF($J$7="GBP",K1491,IF($J$7="EUR",L1491,M1491))</t>
  </si>
  <si>
    <t>=(K1491-J1491)/K1491</t>
  </si>
  <si>
    <t>16.6000000000058</t>
  </si>
  <si>
    <t>=IFERROR(IF('Price List'!$E$3="QUOTE",K1492-(K1492*Q1492),K1492-(K1492*L1492)-(K1492*Q1492)),"")</t>
  </si>
  <si>
    <t>=IF($K$7="GBP",NL("First","Sales Price","Unit Price","Item No.","@@"&amp;$G1492,"Ending Date","@@","Sales Type","All Customers","Currency Code","@@"),IF($K$7="EUR",NL("First","Sales Price","Unit Price","Item No.","@@"&amp;$G1492,"Ending Date","@@","Sales Type","All Customers","Currency Code","@@")*'New Quote Discounts'!$K$3,NL("First","Sales Price","Unit Price","Item No.","@@"&amp;$G1492,"Ending Date","@@","Sales Type","All Customers","Currency Code","@@")*'New Quote Discounts'!$K$4))</t>
  </si>
  <si>
    <t>=IFERROR(IF(NL("First","Sales Line Discount","Line Discount %","Code","@@"&amp;$G1492,"Sales Type","Customer","Sales Code",$C$3)="",M1492,NL("First","Sales Line Discount","Line Discount %","Code","@@"&amp;$G1492,"Sales Type","Customer","Sales Code",$C$3)/100),0)</t>
  </si>
  <si>
    <t>=IFERROR(NL("First","Sales Line Discount","Line Discount %","Code","@@"&amp;$B1492,"Sales Type","Customer","Sales Code",$C$3,"Type","Item Discount Group")/100,$N1492)</t>
  </si>
  <si>
    <t>=IFERROR(K1492/F1492,"")</t>
  </si>
  <si>
    <t>=IF($P$7="EUR",(K1492*1.8)/F1492,(K1492*1.8)/F1492)</t>
  </si>
  <si>
    <t>=IF(VLOOKUP(B1492,Product_Group_Discounts,3,FALSE)="",'New Quote Discounts'!$D$7,VLOOKUP(B1492,Product_Group_Discounts,3,FALSE))</t>
  </si>
  <si>
    <t>5012568016916</t>
  </si>
  <si>
    <t>=IF($J$7="GBP",K1492,IF($J$7="EUR",L1492,M1492))</t>
  </si>
  <si>
    <t>=(K1492-J1492)/K1492</t>
  </si>
  <si>
    <t>16.8999999999942</t>
  </si>
  <si>
    <t>=IFERROR(IF('Price List'!$E$3="QUOTE",K1493-(K1493*Q1493),K1493-(K1493*L1493)-(K1493*Q1493)),"")</t>
  </si>
  <si>
    <t>=IF($K$7="GBP",NL("First","Sales Price","Unit Price","Item No.","@@"&amp;$G1493,"Ending Date","@@","Sales Type","All Customers","Currency Code","@@"),IF($K$7="EUR",NL("First","Sales Price","Unit Price","Item No.","@@"&amp;$G1493,"Ending Date","@@","Sales Type","All Customers","Currency Code","@@")*'New Quote Discounts'!$K$3,NL("First","Sales Price","Unit Price","Item No.","@@"&amp;$G1493,"Ending Date","@@","Sales Type","All Customers","Currency Code","@@")*'New Quote Discounts'!$K$4))</t>
  </si>
  <si>
    <t>=IFERROR(IF(NL("First","Sales Line Discount","Line Discount %","Code","@@"&amp;$G1493,"Sales Type","Customer","Sales Code",$C$3)="",M1493,NL("First","Sales Line Discount","Line Discount %","Code","@@"&amp;$G1493,"Sales Type","Customer","Sales Code",$C$3)/100),0)</t>
  </si>
  <si>
    <t>=IFERROR(NL("First","Sales Line Discount","Line Discount %","Code","@@"&amp;$B1493,"Sales Type","Customer","Sales Code",$C$3,"Type","Item Discount Group")/100,$N1493)</t>
  </si>
  <si>
    <t>=IFERROR(K1493/F1493,"")</t>
  </si>
  <si>
    <t>=IF($P$7="EUR",(K1493*1.8)/F1493,(K1493*1.8)/F1493)</t>
  </si>
  <si>
    <t>=IF(VLOOKUP(B1493,Product_Group_Discounts,3,FALSE)="",'New Quote Discounts'!$D$7,VLOOKUP(B1493,Product_Group_Discounts,3,FALSE))</t>
  </si>
  <si>
    <t>5012568175446</t>
  </si>
  <si>
    <t>=IF($J$7="GBP",K1493,IF($J$7="EUR",L1493,M1493))</t>
  </si>
  <si>
    <t>=(K1493-J1493)/K1493</t>
  </si>
  <si>
    <t>33.2000000000116</t>
  </si>
  <si>
    <t>=IFERROR(IF('Price List'!$E$3="QUOTE",K1494-(K1494*Q1494),K1494-(K1494*L1494)-(K1494*Q1494)),"")</t>
  </si>
  <si>
    <t>=IF($K$7="GBP",NL("First","Sales Price","Unit Price","Item No.","@@"&amp;$G1494,"Ending Date","@@","Sales Type","All Customers","Currency Code","@@"),IF($K$7="EUR",NL("First","Sales Price","Unit Price","Item No.","@@"&amp;$G1494,"Ending Date","@@","Sales Type","All Customers","Currency Code","@@")*'New Quote Discounts'!$K$3,NL("First","Sales Price","Unit Price","Item No.","@@"&amp;$G1494,"Ending Date","@@","Sales Type","All Customers","Currency Code","@@")*'New Quote Discounts'!$K$4))</t>
  </si>
  <si>
    <t>=IFERROR(IF(NL("First","Sales Line Discount","Line Discount %","Code","@@"&amp;$G1494,"Sales Type","Customer","Sales Code",$C$3)="",M1494,NL("First","Sales Line Discount","Line Discount %","Code","@@"&amp;$G1494,"Sales Type","Customer","Sales Code",$C$3)/100),0)</t>
  </si>
  <si>
    <t>=IFERROR(NL("First","Sales Line Discount","Line Discount %","Code","@@"&amp;$B1494,"Sales Type","Customer","Sales Code",$C$3,"Type","Item Discount Group")/100,$N1494)</t>
  </si>
  <si>
    <t>=IFERROR(K1494/F1494,"")</t>
  </si>
  <si>
    <t>=IF($P$7="EUR",(K1494*1.8)/F1494,(K1494*1.8)/F1494)</t>
  </si>
  <si>
    <t>=IF(VLOOKUP(B1494,Product_Group_Discounts,3,FALSE)="",'New Quote Discounts'!$D$7,VLOOKUP(B1494,Product_Group_Discounts,3,FALSE))</t>
  </si>
  <si>
    <t>5012568016923</t>
  </si>
  <si>
    <t>=IF($J$7="GBP",K1494,IF($J$7="EUR",L1494,M1494))</t>
  </si>
  <si>
    <t>=(K1494-J1494)/K1494</t>
  </si>
  <si>
    <t>33.7999999999884</t>
  </si>
  <si>
    <t>=IFERROR(IF('Price List'!$E$3="QUOTE",K1495-(K1495*Q1495),K1495-(K1495*L1495)-(K1495*Q1495)),"")</t>
  </si>
  <si>
    <t>=IF($K$7="GBP",NL("First","Sales Price","Unit Price","Item No.","@@"&amp;$G1495,"Ending Date","@@","Sales Type","All Customers","Currency Code","@@"),IF($K$7="EUR",NL("First","Sales Price","Unit Price","Item No.","@@"&amp;$G1495,"Ending Date","@@","Sales Type","All Customers","Currency Code","@@")*'New Quote Discounts'!$K$3,NL("First","Sales Price","Unit Price","Item No.","@@"&amp;$G1495,"Ending Date","@@","Sales Type","All Customers","Currency Code","@@")*'New Quote Discounts'!$K$4))</t>
  </si>
  <si>
    <t>=IFERROR(IF(NL("First","Sales Line Discount","Line Discount %","Code","@@"&amp;$G1495,"Sales Type","Customer","Sales Code",$C$3)="",M1495,NL("First","Sales Line Discount","Line Discount %","Code","@@"&amp;$G1495,"Sales Type","Customer","Sales Code",$C$3)/100),0)</t>
  </si>
  <si>
    <t>=IFERROR(NL("First","Sales Line Discount","Line Discount %","Code","@@"&amp;$B1495,"Sales Type","Customer","Sales Code",$C$3,"Type","Item Discount Group")/100,$N1495)</t>
  </si>
  <si>
    <t>=IFERROR(K1495/F1495,"")</t>
  </si>
  <si>
    <t>=IF($P$7="EUR",(K1495*1.8)/F1495,(K1495*1.8)/F1495)</t>
  </si>
  <si>
    <t>=IF(VLOOKUP(B1495,Product_Group_Discounts,3,FALSE)="",'New Quote Discounts'!$D$7,VLOOKUP(B1495,Product_Group_Discounts,3,FALSE))</t>
  </si>
  <si>
    <t>5012568175453</t>
  </si>
  <si>
    <t>=IF($J$7="GBP",K1495,IF($J$7="EUR",L1495,M1495))</t>
  </si>
  <si>
    <t>=(K1495-J1495)/K1495</t>
  </si>
  <si>
    <t>21.2999999999884</t>
  </si>
  <si>
    <t>=IFERROR(IF('Price List'!$E$3="QUOTE",K1496-(K1496*Q1496),K1496-(K1496*L1496)-(K1496*Q1496)),"")</t>
  </si>
  <si>
    <t>=IF($K$7="GBP",NL("First","Sales Price","Unit Price","Item No.","@@"&amp;$G1496,"Ending Date","@@","Sales Type","All Customers","Currency Code","@@"),IF($K$7="EUR",NL("First","Sales Price","Unit Price","Item No.","@@"&amp;$G1496,"Ending Date","@@","Sales Type","All Customers","Currency Code","@@")*'New Quote Discounts'!$K$3,NL("First","Sales Price","Unit Price","Item No.","@@"&amp;$G1496,"Ending Date","@@","Sales Type","All Customers","Currency Code","@@")*'New Quote Discounts'!$K$4))</t>
  </si>
  <si>
    <t>=IFERROR(IF(NL("First","Sales Line Discount","Line Discount %","Code","@@"&amp;$G1496,"Sales Type","Customer","Sales Code",$C$3)="",M1496,NL("First","Sales Line Discount","Line Discount %","Code","@@"&amp;$G1496,"Sales Type","Customer","Sales Code",$C$3)/100),0)</t>
  </si>
  <si>
    <t>=IFERROR(NL("First","Sales Line Discount","Line Discount %","Code","@@"&amp;$B1496,"Sales Type","Customer","Sales Code",$C$3,"Type","Item Discount Group")/100,$N1496)</t>
  </si>
  <si>
    <t>=IFERROR(K1496/F1496,"")</t>
  </si>
  <si>
    <t>=IF($P$7="EUR",(K1496*1.8)/F1496,(K1496*1.8)/F1496)</t>
  </si>
  <si>
    <t>=IF(VLOOKUP(B1496,Product_Group_Discounts,3,FALSE)="",'New Quote Discounts'!$D$7,VLOOKUP(B1496,Product_Group_Discounts,3,FALSE))</t>
  </si>
  <si>
    <t>5012568016992</t>
  </si>
  <si>
    <t>=IF($J$7="GBP",K1496,IF($J$7="EUR",L1496,M1496))</t>
  </si>
  <si>
    <t>=(K1496-J1496)/K1496</t>
  </si>
  <si>
    <t>=IFERROR(IF('Price List'!$E$3="QUOTE",K1497-(K1497*Q1497),K1497-(K1497*L1497)-(K1497*Q1497)),"")</t>
  </si>
  <si>
    <t>=IF($K$7="GBP",NL("First","Sales Price","Unit Price","Item No.","@@"&amp;$G1497,"Ending Date","@@","Sales Type","All Customers","Currency Code","@@"),IF($K$7="EUR",NL("First","Sales Price","Unit Price","Item No.","@@"&amp;$G1497,"Ending Date","@@","Sales Type","All Customers","Currency Code","@@")*'New Quote Discounts'!$K$3,NL("First","Sales Price","Unit Price","Item No.","@@"&amp;$G1497,"Ending Date","@@","Sales Type","All Customers","Currency Code","@@")*'New Quote Discounts'!$K$4))</t>
  </si>
  <si>
    <t>=IFERROR(IF(NL("First","Sales Line Discount","Line Discount %","Code","@@"&amp;$G1497,"Sales Type","Customer","Sales Code",$C$3)="",M1497,NL("First","Sales Line Discount","Line Discount %","Code","@@"&amp;$G1497,"Sales Type","Customer","Sales Code",$C$3)/100),0)</t>
  </si>
  <si>
    <t>=IFERROR(NL("First","Sales Line Discount","Line Discount %","Code","@@"&amp;$B1497,"Sales Type","Customer","Sales Code",$C$3,"Type","Item Discount Group")/100,$N1497)</t>
  </si>
  <si>
    <t>=IFERROR(K1497/F1497,"")</t>
  </si>
  <si>
    <t>=IF($P$7="EUR",(K1497*1.8)/F1497,(K1497*1.8)/F1497)</t>
  </si>
  <si>
    <t>=IF(VLOOKUP(B1497,Product_Group_Discounts,3,FALSE)="",'New Quote Discounts'!$D$7,VLOOKUP(B1497,Product_Group_Discounts,3,FALSE))</t>
  </si>
  <si>
    <t>5012568208953</t>
  </si>
  <si>
    <t>=IF($J$7="GBP",K1497,IF($J$7="EUR",L1497,M1497))</t>
  </si>
  <si>
    <t>=(K1497-J1497)/K1497</t>
  </si>
  <si>
    <t>42.5999999999767</t>
  </si>
  <si>
    <t>=IFERROR(IF('Price List'!$E$3="QUOTE",K1498-(K1498*Q1498),K1498-(K1498*L1498)-(K1498*Q1498)),"")</t>
  </si>
  <si>
    <t>=IF($K$7="GBP",NL("First","Sales Price","Unit Price","Item No.","@@"&amp;$G1498,"Ending Date","@@","Sales Type","All Customers","Currency Code","@@"),IF($K$7="EUR",NL("First","Sales Price","Unit Price","Item No.","@@"&amp;$G1498,"Ending Date","@@","Sales Type","All Customers","Currency Code","@@")*'New Quote Discounts'!$K$3,NL("First","Sales Price","Unit Price","Item No.","@@"&amp;$G1498,"Ending Date","@@","Sales Type","All Customers","Currency Code","@@")*'New Quote Discounts'!$K$4))</t>
  </si>
  <si>
    <t>=IFERROR(IF(NL("First","Sales Line Discount","Line Discount %","Code","@@"&amp;$G1498,"Sales Type","Customer","Sales Code",$C$3)="",M1498,NL("First","Sales Line Discount","Line Discount %","Code","@@"&amp;$G1498,"Sales Type","Customer","Sales Code",$C$3)/100),0)</t>
  </si>
  <si>
    <t>=IFERROR(NL("First","Sales Line Discount","Line Discount %","Code","@@"&amp;$B1498,"Sales Type","Customer","Sales Code",$C$3,"Type","Item Discount Group")/100,$N1498)</t>
  </si>
  <si>
    <t>=IFERROR(K1498/F1498,"")</t>
  </si>
  <si>
    <t>=IF($P$7="EUR",(K1498*1.8)/F1498,(K1498*1.8)/F1498)</t>
  </si>
  <si>
    <t>=IF(VLOOKUP(B1498,Product_Group_Discounts,3,FALSE)="",'New Quote Discounts'!$D$7,VLOOKUP(B1498,Product_Group_Discounts,3,FALSE))</t>
  </si>
  <si>
    <t>5012568017005</t>
  </si>
  <si>
    <t>=IF($J$7="GBP",K1498,IF($J$7="EUR",L1498,M1498))</t>
  </si>
  <si>
    <t>=(K1498-J1498)/K1498</t>
  </si>
  <si>
    <t>=IFERROR(IF('Price List'!$E$3="QUOTE",K1499-(K1499*Q1499),K1499-(K1499*L1499)-(K1499*Q1499)),"")</t>
  </si>
  <si>
    <t>=IF($K$7="GBP",NL("First","Sales Price","Unit Price","Item No.","@@"&amp;$G1499,"Ending Date","@@","Sales Type","All Customers","Currency Code","@@"),IF($K$7="EUR",NL("First","Sales Price","Unit Price","Item No.","@@"&amp;$G1499,"Ending Date","@@","Sales Type","All Customers","Currency Code","@@")*'New Quote Discounts'!$K$3,NL("First","Sales Price","Unit Price","Item No.","@@"&amp;$G1499,"Ending Date","@@","Sales Type","All Customers","Currency Code","@@")*'New Quote Discounts'!$K$4))</t>
  </si>
  <si>
    <t>=IFERROR(IF(NL("First","Sales Line Discount","Line Discount %","Code","@@"&amp;$G1499,"Sales Type","Customer","Sales Code",$C$3)="",M1499,NL("First","Sales Line Discount","Line Discount %","Code","@@"&amp;$G1499,"Sales Type","Customer","Sales Code",$C$3)/100),0)</t>
  </si>
  <si>
    <t>=IFERROR(NL("First","Sales Line Discount","Line Discount %","Code","@@"&amp;$B1499,"Sales Type","Customer","Sales Code",$C$3,"Type","Item Discount Group")/100,$N1499)</t>
  </si>
  <si>
    <t>=IFERROR(K1499/F1499,"")</t>
  </si>
  <si>
    <t>=IF($P$7="EUR",(K1499*1.8)/F1499,(K1499*1.8)/F1499)</t>
  </si>
  <si>
    <t>=IF(VLOOKUP(B1499,Product_Group_Discounts,3,FALSE)="",'New Quote Discounts'!$D$7,VLOOKUP(B1499,Product_Group_Discounts,3,FALSE))</t>
  </si>
  <si>
    <t>5012568208960</t>
  </si>
  <si>
    <t>=IF($J$7="GBP",K1499,IF($J$7="EUR",L1499,M1499))</t>
  </si>
  <si>
    <t>=(K1499-J1499)/K1499</t>
  </si>
  <si>
    <t>=IFERROR(IF('Price List'!$E$3="QUOTE",K1500-(K1500*Q1500),K1500-(K1500*L1500)-(K1500*Q1500)),"")</t>
  </si>
  <si>
    <t>=IF($K$7="GBP",NL("First","Sales Price","Unit Price","Item No.","@@"&amp;$G1500,"Ending Date","@@","Sales Type","All Customers","Currency Code","@@"),IF($K$7="EUR",NL("First","Sales Price","Unit Price","Item No.","@@"&amp;$G1500,"Ending Date","@@","Sales Type","All Customers","Currency Code","@@")*'New Quote Discounts'!$K$3,NL("First","Sales Price","Unit Price","Item No.","@@"&amp;$G1500,"Ending Date","@@","Sales Type","All Customers","Currency Code","@@")*'New Quote Discounts'!$K$4))</t>
  </si>
  <si>
    <t>=IFERROR(IF(NL("First","Sales Line Discount","Line Discount %","Code","@@"&amp;$G1500,"Sales Type","Customer","Sales Code",$C$3)="",M1500,NL("First","Sales Line Discount","Line Discount %","Code","@@"&amp;$G1500,"Sales Type","Customer","Sales Code",$C$3)/100),0)</t>
  </si>
  <si>
    <t>=IFERROR(NL("First","Sales Line Discount","Line Discount %","Code","@@"&amp;$B1500,"Sales Type","Customer","Sales Code",$C$3,"Type","Item Discount Group")/100,$N1500)</t>
  </si>
  <si>
    <t>=IFERROR(K1500/F1500,"")</t>
  </si>
  <si>
    <t>=IF($P$7="EUR",(K1500*1.8)/F1500,(K1500*1.8)/F1500)</t>
  </si>
  <si>
    <t>=IF(VLOOKUP(B1500,Product_Group_Discounts,3,FALSE)="",'New Quote Discounts'!$D$7,VLOOKUP(B1500,Product_Group_Discounts,3,FALSE))</t>
  </si>
  <si>
    <t>5012568017074</t>
  </si>
  <si>
    <t>=IF($J$7="GBP",K1500,IF($J$7="EUR",L1500,M1500))</t>
  </si>
  <si>
    <t>=(K1500-J1500)/K1500</t>
  </si>
  <si>
    <t>=IFERROR(IF('Price List'!$E$3="QUOTE",K1501-(K1501*Q1501),K1501-(K1501*L1501)-(K1501*Q1501)),"")</t>
  </si>
  <si>
    <t>=IF($K$7="GBP",NL("First","Sales Price","Unit Price","Item No.","@@"&amp;$G1501,"Ending Date","@@","Sales Type","All Customers","Currency Code","@@"),IF($K$7="EUR",NL("First","Sales Price","Unit Price","Item No.","@@"&amp;$G1501,"Ending Date","@@","Sales Type","All Customers","Currency Code","@@")*'New Quote Discounts'!$K$3,NL("First","Sales Price","Unit Price","Item No.","@@"&amp;$G1501,"Ending Date","@@","Sales Type","All Customers","Currency Code","@@")*'New Quote Discounts'!$K$4))</t>
  </si>
  <si>
    <t>=IFERROR(IF(NL("First","Sales Line Discount","Line Discount %","Code","@@"&amp;$G1501,"Sales Type","Customer","Sales Code",$C$3)="",M1501,NL("First","Sales Line Discount","Line Discount %","Code","@@"&amp;$G1501,"Sales Type","Customer","Sales Code",$C$3)/100),0)</t>
  </si>
  <si>
    <t>=IFERROR(NL("First","Sales Line Discount","Line Discount %","Code","@@"&amp;$B1501,"Sales Type","Customer","Sales Code",$C$3,"Type","Item Discount Group")/100,$N1501)</t>
  </si>
  <si>
    <t>=IFERROR(K1501/F1501,"")</t>
  </si>
  <si>
    <t>=IF($P$7="EUR",(K1501*1.8)/F1501,(K1501*1.8)/F1501)</t>
  </si>
  <si>
    <t>=IF(VLOOKUP(B1501,Product_Group_Discounts,3,FALSE)="",'New Quote Discounts'!$D$7,VLOOKUP(B1501,Product_Group_Discounts,3,FALSE))</t>
  </si>
  <si>
    <t>5012568226346</t>
  </si>
  <si>
    <t>=IF($J$7="GBP",K1501,IF($J$7="EUR",L1501,M1501))</t>
  </si>
  <si>
    <t>=(K1501-J1501)/K1501</t>
  </si>
  <si>
    <t>=IFERROR(IF('Price List'!$E$3="QUOTE",K1502-(K1502*Q1502),K1502-(K1502*L1502)-(K1502*Q1502)),"")</t>
  </si>
  <si>
    <t>=IF($K$7="GBP",NL("First","Sales Price","Unit Price","Item No.","@@"&amp;$G1502,"Ending Date","@@","Sales Type","All Customers","Currency Code","@@"),IF($K$7="EUR",NL("First","Sales Price","Unit Price","Item No.","@@"&amp;$G1502,"Ending Date","@@","Sales Type","All Customers","Currency Code","@@")*'New Quote Discounts'!$K$3,NL("First","Sales Price","Unit Price","Item No.","@@"&amp;$G1502,"Ending Date","@@","Sales Type","All Customers","Currency Code","@@")*'New Quote Discounts'!$K$4))</t>
  </si>
  <si>
    <t>=IFERROR(IF(NL("First","Sales Line Discount","Line Discount %","Code","@@"&amp;$G1502,"Sales Type","Customer","Sales Code",$C$3)="",M1502,NL("First","Sales Line Discount","Line Discount %","Code","@@"&amp;$G1502,"Sales Type","Customer","Sales Code",$C$3)/100),0)</t>
  </si>
  <si>
    <t>=IFERROR(NL("First","Sales Line Discount","Line Discount %","Code","@@"&amp;$B1502,"Sales Type","Customer","Sales Code",$C$3,"Type","Item Discount Group")/100,$N1502)</t>
  </si>
  <si>
    <t>=IFERROR(K1502/F1502,"")</t>
  </si>
  <si>
    <t>=IF($P$7="EUR",(K1502*1.8)/F1502,(K1502*1.8)/F1502)</t>
  </si>
  <si>
    <t>=IF(VLOOKUP(B1502,Product_Group_Discounts,3,FALSE)="",'New Quote Discounts'!$D$7,VLOOKUP(B1502,Product_Group_Discounts,3,FALSE))</t>
  </si>
  <si>
    <t>5012568017081</t>
  </si>
  <si>
    <t>=IF($J$7="GBP",K1502,IF($J$7="EUR",L1502,M1502))</t>
  </si>
  <si>
    <t>=(K1502-J1502)/K1502</t>
  </si>
  <si>
    <t>104</t>
  </si>
  <si>
    <t>=IFERROR(IF('Price List'!$E$3="QUOTE",K1503-(K1503*Q1503),K1503-(K1503*L1503)-(K1503*Q1503)),"")</t>
  </si>
  <si>
    <t>=IF($K$7="GBP",NL("First","Sales Price","Unit Price","Item No.","@@"&amp;$G1503,"Ending Date","@@","Sales Type","All Customers","Currency Code","@@"),IF($K$7="EUR",NL("First","Sales Price","Unit Price","Item No.","@@"&amp;$G1503,"Ending Date","@@","Sales Type","All Customers","Currency Code","@@")*'New Quote Discounts'!$K$3,NL("First","Sales Price","Unit Price","Item No.","@@"&amp;$G1503,"Ending Date","@@","Sales Type","All Customers","Currency Code","@@")*'New Quote Discounts'!$K$4))</t>
  </si>
  <si>
    <t>=IFERROR(IF(NL("First","Sales Line Discount","Line Discount %","Code","@@"&amp;$G1503,"Sales Type","Customer","Sales Code",$C$3)="",M1503,NL("First","Sales Line Discount","Line Discount %","Code","@@"&amp;$G1503,"Sales Type","Customer","Sales Code",$C$3)/100),0)</t>
  </si>
  <si>
    <t>=IFERROR(NL("First","Sales Line Discount","Line Discount %","Code","@@"&amp;$B1503,"Sales Type","Customer","Sales Code",$C$3,"Type","Item Discount Group")/100,$N1503)</t>
  </si>
  <si>
    <t>=IFERROR(K1503/F1503,"")</t>
  </si>
  <si>
    <t>=IF($P$7="EUR",(K1503*1.8)/F1503,(K1503*1.8)/F1503)</t>
  </si>
  <si>
    <t>=IF(VLOOKUP(B1503,Product_Group_Discounts,3,FALSE)="",'New Quote Discounts'!$D$7,VLOOKUP(B1503,Product_Group_Discounts,3,FALSE))</t>
  </si>
  <si>
    <t>5012568226353</t>
  </si>
  <si>
    <t>=IF($J$7="GBP",K1503,IF($J$7="EUR",L1503,M1503))</t>
  </si>
  <si>
    <t>=(K1503-J1503)/K1503</t>
  </si>
  <si>
    <t>37.2999999999884</t>
  </si>
  <si>
    <t>=IFERROR(IF('Price List'!$E$3="QUOTE",K1504-(K1504*Q1504),K1504-(K1504*L1504)-(K1504*Q1504)),"")</t>
  </si>
  <si>
    <t>=IF($K$7="GBP",NL("First","Sales Price","Unit Price","Item No.","@@"&amp;$G1504,"Ending Date","@@","Sales Type","All Customers","Currency Code","@@"),IF($K$7="EUR",NL("First","Sales Price","Unit Price","Item No.","@@"&amp;$G1504,"Ending Date","@@","Sales Type","All Customers","Currency Code","@@")*'New Quote Discounts'!$K$3,NL("First","Sales Price","Unit Price","Item No.","@@"&amp;$G1504,"Ending Date","@@","Sales Type","All Customers","Currency Code","@@")*'New Quote Discounts'!$K$4))</t>
  </si>
  <si>
    <t>=IFERROR(IF(NL("First","Sales Line Discount","Line Discount %","Code","@@"&amp;$G1504,"Sales Type","Customer","Sales Code",$C$3)="",M1504,NL("First","Sales Line Discount","Line Discount %","Code","@@"&amp;$G1504,"Sales Type","Customer","Sales Code",$C$3)/100),0)</t>
  </si>
  <si>
    <t>=IFERROR(NL("First","Sales Line Discount","Line Discount %","Code","@@"&amp;$B1504,"Sales Type","Customer","Sales Code",$C$3,"Type","Item Discount Group")/100,$N1504)</t>
  </si>
  <si>
    <t>=IFERROR(K1504/F1504,"")</t>
  </si>
  <si>
    <t>=IF($P$7="EUR",(K1504*1.8)/F1504,(K1504*1.8)/F1504)</t>
  </si>
  <si>
    <t>=IF(VLOOKUP(B1504,Product_Group_Discounts,3,FALSE)="",'New Quote Discounts'!$D$7,VLOOKUP(B1504,Product_Group_Discounts,3,FALSE))</t>
  </si>
  <si>
    <t>5012568017159</t>
  </si>
  <si>
    <t>=IF($J$7="GBP",K1504,IF($J$7="EUR",L1504,M1504))</t>
  </si>
  <si>
    <t>=(K1504-J1504)/K1504</t>
  </si>
  <si>
    <t>=IFERROR(IF('Price List'!$E$3="QUOTE",K1505-(K1505*Q1505),K1505-(K1505*L1505)-(K1505*Q1505)),"")</t>
  </si>
  <si>
    <t>=IF($K$7="GBP",NL("First","Sales Price","Unit Price","Item No.","@@"&amp;$G1505,"Ending Date","@@","Sales Type","All Customers","Currency Code","@@"),IF($K$7="EUR",NL("First","Sales Price","Unit Price","Item No.","@@"&amp;$G1505,"Ending Date","@@","Sales Type","All Customers","Currency Code","@@")*'New Quote Discounts'!$K$3,NL("First","Sales Price","Unit Price","Item No.","@@"&amp;$G1505,"Ending Date","@@","Sales Type","All Customers","Currency Code","@@")*'New Quote Discounts'!$K$4))</t>
  </si>
  <si>
    <t>=IFERROR(IF(NL("First","Sales Line Discount","Line Discount %","Code","@@"&amp;$G1505,"Sales Type","Customer","Sales Code",$C$3)="",M1505,NL("First","Sales Line Discount","Line Discount %","Code","@@"&amp;$G1505,"Sales Type","Customer","Sales Code",$C$3)/100),0)</t>
  </si>
  <si>
    <t>=IFERROR(NL("First","Sales Line Discount","Line Discount %","Code","@@"&amp;$B1505,"Sales Type","Customer","Sales Code",$C$3,"Type","Item Discount Group")/100,$N1505)</t>
  </si>
  <si>
    <t>=IFERROR(K1505/F1505,"")</t>
  </si>
  <si>
    <t>=IF($P$7="EUR",(K1505*1.8)/F1505,(K1505*1.8)/F1505)</t>
  </si>
  <si>
    <t>=IF(VLOOKUP(B1505,Product_Group_Discounts,3,FALSE)="",'New Quote Discounts'!$D$7,VLOOKUP(B1505,Product_Group_Discounts,3,FALSE))</t>
  </si>
  <si>
    <t>5012568212998</t>
  </si>
  <si>
    <t>=IF($J$7="GBP",K1505,IF($J$7="EUR",L1505,M1505))</t>
  </si>
  <si>
    <t>=(K1505-J1505)/K1505</t>
  </si>
  <si>
    <t>74.5999999999767</t>
  </si>
  <si>
    <t>=IFERROR(IF('Price List'!$E$3="QUOTE",K1506-(K1506*Q1506),K1506-(K1506*L1506)-(K1506*Q1506)),"")</t>
  </si>
  <si>
    <t>=IF($K$7="GBP",NL("First","Sales Price","Unit Price","Item No.","@@"&amp;$G1506,"Ending Date","@@","Sales Type","All Customers","Currency Code","@@"),IF($K$7="EUR",NL("First","Sales Price","Unit Price","Item No.","@@"&amp;$G1506,"Ending Date","@@","Sales Type","All Customers","Currency Code","@@")*'New Quote Discounts'!$K$3,NL("First","Sales Price","Unit Price","Item No.","@@"&amp;$G1506,"Ending Date","@@","Sales Type","All Customers","Currency Code","@@")*'New Quote Discounts'!$K$4))</t>
  </si>
  <si>
    <t>=IFERROR(IF(NL("First","Sales Line Discount","Line Discount %","Code","@@"&amp;$G1506,"Sales Type","Customer","Sales Code",$C$3)="",M1506,NL("First","Sales Line Discount","Line Discount %","Code","@@"&amp;$G1506,"Sales Type","Customer","Sales Code",$C$3)/100),0)</t>
  </si>
  <si>
    <t>=IFERROR(NL("First","Sales Line Discount","Line Discount %","Code","@@"&amp;$B1506,"Sales Type","Customer","Sales Code",$C$3,"Type","Item Discount Group")/100,$N1506)</t>
  </si>
  <si>
    <t>=IFERROR(K1506/F1506,"")</t>
  </si>
  <si>
    <t>=IF($P$7="EUR",(K1506*1.8)/F1506,(K1506*1.8)/F1506)</t>
  </si>
  <si>
    <t>=IF(VLOOKUP(B1506,Product_Group_Discounts,3,FALSE)="",'New Quote Discounts'!$D$7,VLOOKUP(B1506,Product_Group_Discounts,3,FALSE))</t>
  </si>
  <si>
    <t>5012568017166</t>
  </si>
  <si>
    <t>=IF($J$7="GBP",K1506,IF($J$7="EUR",L1506,M1506))</t>
  </si>
  <si>
    <t>=(K1506-J1506)/K1506</t>
  </si>
  <si>
    <t>=IFERROR(IF('Price List'!$E$3="QUOTE",K1507-(K1507*Q1507),K1507-(K1507*L1507)-(K1507*Q1507)),"")</t>
  </si>
  <si>
    <t>=IF($K$7="GBP",NL("First","Sales Price","Unit Price","Item No.","@@"&amp;$G1507,"Ending Date","@@","Sales Type","All Customers","Currency Code","@@"),IF($K$7="EUR",NL("First","Sales Price","Unit Price","Item No.","@@"&amp;$G1507,"Ending Date","@@","Sales Type","All Customers","Currency Code","@@")*'New Quote Discounts'!$K$3,NL("First","Sales Price","Unit Price","Item No.","@@"&amp;$G1507,"Ending Date","@@","Sales Type","All Customers","Currency Code","@@")*'New Quote Discounts'!$K$4))</t>
  </si>
  <si>
    <t>=IFERROR(IF(NL("First","Sales Line Discount","Line Discount %","Code","@@"&amp;$G1507,"Sales Type","Customer","Sales Code",$C$3)="",M1507,NL("First","Sales Line Discount","Line Discount %","Code","@@"&amp;$G1507,"Sales Type","Customer","Sales Code",$C$3)/100),0)</t>
  </si>
  <si>
    <t>=IFERROR(NL("First","Sales Line Discount","Line Discount %","Code","@@"&amp;$B1507,"Sales Type","Customer","Sales Code",$C$3,"Type","Item Discount Group")/100,$N1507)</t>
  </si>
  <si>
    <t>=IFERROR(K1507/F1507,"")</t>
  </si>
  <si>
    <t>=IF($P$7="EUR",(K1507*1.8)/F1507,(K1507*1.8)/F1507)</t>
  </si>
  <si>
    <t>=IF(VLOOKUP(B1507,Product_Group_Discounts,3,FALSE)="",'New Quote Discounts'!$D$7,VLOOKUP(B1507,Product_Group_Discounts,3,FALSE))</t>
  </si>
  <si>
    <t>5012568226360</t>
  </si>
  <si>
    <t>=IF($J$7="GBP",K1507,IF($J$7="EUR",L1507,M1507))</t>
  </si>
  <si>
    <t>=(K1507-J1507)/K1507</t>
  </si>
  <si>
    <t>51</t>
  </si>
  <si>
    <t>=IFERROR(IF('Price List'!$E$3="QUOTE",K1508-(K1508*Q1508),K1508-(K1508*L1508)-(K1508*Q1508)),"")</t>
  </si>
  <si>
    <t>=IF($K$7="GBP",NL("First","Sales Price","Unit Price","Item No.","@@"&amp;$G1508,"Ending Date","@@","Sales Type","All Customers","Currency Code","@@"),IF($K$7="EUR",NL("First","Sales Price","Unit Price","Item No.","@@"&amp;$G1508,"Ending Date","@@","Sales Type","All Customers","Currency Code","@@")*'New Quote Discounts'!$K$3,NL("First","Sales Price","Unit Price","Item No.","@@"&amp;$G1508,"Ending Date","@@","Sales Type","All Customers","Currency Code","@@")*'New Quote Discounts'!$K$4))</t>
  </si>
  <si>
    <t>=IFERROR(IF(NL("First","Sales Line Discount","Line Discount %","Code","@@"&amp;$G1508,"Sales Type","Customer","Sales Code",$C$3)="",M1508,NL("First","Sales Line Discount","Line Discount %","Code","@@"&amp;$G1508,"Sales Type","Customer","Sales Code",$C$3)/100),0)</t>
  </si>
  <si>
    <t>=IFERROR(NL("First","Sales Line Discount","Line Discount %","Code","@@"&amp;$B1508,"Sales Type","Customer","Sales Code",$C$3,"Type","Item Discount Group")/100,$N1508)</t>
  </si>
  <si>
    <t>=IFERROR(K1508/F1508,"")</t>
  </si>
  <si>
    <t>=IF($P$7="EUR",(K1508*1.8)/F1508,(K1508*1.8)/F1508)</t>
  </si>
  <si>
    <t>=IF(VLOOKUP(B1508,Product_Group_Discounts,3,FALSE)="",'New Quote Discounts'!$D$7,VLOOKUP(B1508,Product_Group_Discounts,3,FALSE))</t>
  </si>
  <si>
    <t>5012568017234</t>
  </si>
  <si>
    <t>=IF($J$7="GBP",K1508,IF($J$7="EUR",L1508,M1508))</t>
  </si>
  <si>
    <t>=(K1508-J1508)/K1508</t>
  </si>
  <si>
    <t>=IFERROR(IF('Price List'!$E$3="QUOTE",K1509-(K1509*Q1509),K1509-(K1509*L1509)-(K1509*Q1509)),"")</t>
  </si>
  <si>
    <t>=IF($K$7="GBP",NL("First","Sales Price","Unit Price","Item No.","@@"&amp;$G1509,"Ending Date","@@","Sales Type","All Customers","Currency Code","@@"),IF($K$7="EUR",NL("First","Sales Price","Unit Price","Item No.","@@"&amp;$G1509,"Ending Date","@@","Sales Type","All Customers","Currency Code","@@")*'New Quote Discounts'!$K$3,NL("First","Sales Price","Unit Price","Item No.","@@"&amp;$G1509,"Ending Date","@@","Sales Type","All Customers","Currency Code","@@")*'New Quote Discounts'!$K$4))</t>
  </si>
  <si>
    <t>=IFERROR(IF(NL("First","Sales Line Discount","Line Discount %","Code","@@"&amp;$G1509,"Sales Type","Customer","Sales Code",$C$3)="",M1509,NL("First","Sales Line Discount","Line Discount %","Code","@@"&amp;$G1509,"Sales Type","Customer","Sales Code",$C$3)/100),0)</t>
  </si>
  <si>
    <t>=IFERROR(NL("First","Sales Line Discount","Line Discount %","Code","@@"&amp;$B1509,"Sales Type","Customer","Sales Code",$C$3,"Type","Item Discount Group")/100,$N1509)</t>
  </si>
  <si>
    <t>=IFERROR(K1509/F1509,"")</t>
  </si>
  <si>
    <t>=IF($P$7="EUR",(K1509*1.8)/F1509,(K1509*1.8)/F1509)</t>
  </si>
  <si>
    <t>=IF(VLOOKUP(B1509,Product_Group_Discounts,3,FALSE)="",'New Quote Discounts'!$D$7,VLOOKUP(B1509,Product_Group_Discounts,3,FALSE))</t>
  </si>
  <si>
    <t>5012568226377</t>
  </si>
  <si>
    <t>=IF($J$7="GBP",K1509,IF($J$7="EUR",L1509,M1509))</t>
  </si>
  <si>
    <t>=(K1509-J1509)/K1509</t>
  </si>
  <si>
    <t>102</t>
  </si>
  <si>
    <t>=IFERROR(IF('Price List'!$E$3="QUOTE",K1510-(K1510*Q1510),K1510-(K1510*L1510)-(K1510*Q1510)),"")</t>
  </si>
  <si>
    <t>=IF($K$7="GBP",NL("First","Sales Price","Unit Price","Item No.","@@"&amp;$G1510,"Ending Date","@@","Sales Type","All Customers","Currency Code","@@"),IF($K$7="EUR",NL("First","Sales Price","Unit Price","Item No.","@@"&amp;$G1510,"Ending Date","@@","Sales Type","All Customers","Currency Code","@@")*'New Quote Discounts'!$K$3,NL("First","Sales Price","Unit Price","Item No.","@@"&amp;$G1510,"Ending Date","@@","Sales Type","All Customers","Currency Code","@@")*'New Quote Discounts'!$K$4))</t>
  </si>
  <si>
    <t>=IFERROR(IF(NL("First","Sales Line Discount","Line Discount %","Code","@@"&amp;$G1510,"Sales Type","Customer","Sales Code",$C$3)="",M1510,NL("First","Sales Line Discount","Line Discount %","Code","@@"&amp;$G1510,"Sales Type","Customer","Sales Code",$C$3)/100),0)</t>
  </si>
  <si>
    <t>=IFERROR(NL("First","Sales Line Discount","Line Discount %","Code","@@"&amp;$B1510,"Sales Type","Customer","Sales Code",$C$3,"Type","Item Discount Group")/100,$N1510)</t>
  </si>
  <si>
    <t>=IFERROR(K1510/F1510,"")</t>
  </si>
  <si>
    <t>=IF($P$7="EUR",(K1510*1.8)/F1510,(K1510*1.8)/F1510)</t>
  </si>
  <si>
    <t>=IF(VLOOKUP(B1510,Product_Group_Discounts,3,FALSE)="",'New Quote Discounts'!$D$7,VLOOKUP(B1510,Product_Group_Discounts,3,FALSE))</t>
  </si>
  <si>
    <t>5012568017241</t>
  </si>
  <si>
    <t>=IF($J$7="GBP",K1510,IF($J$7="EUR",L1510,M1510))</t>
  </si>
  <si>
    <t>=(K1510-J1510)/K1510</t>
  </si>
  <si>
    <t>=IFERROR(IF('Price List'!$E$3="QUOTE",K1511-(K1511*Q1511),K1511-(K1511*L1511)-(K1511*Q1511)),"")</t>
  </si>
  <si>
    <t>=IF($K$7="GBP",NL("First","Sales Price","Unit Price","Item No.","@@"&amp;$G1511,"Ending Date","@@","Sales Type","All Customers","Currency Code","@@"),IF($K$7="EUR",NL("First","Sales Price","Unit Price","Item No.","@@"&amp;$G1511,"Ending Date","@@","Sales Type","All Customers","Currency Code","@@")*'New Quote Discounts'!$K$3,NL("First","Sales Price","Unit Price","Item No.","@@"&amp;$G1511,"Ending Date","@@","Sales Type","All Customers","Currency Code","@@")*'New Quote Discounts'!$K$4))</t>
  </si>
  <si>
    <t>=IFERROR(IF(NL("First","Sales Line Discount","Line Discount %","Code","@@"&amp;$G1511,"Sales Type","Customer","Sales Code",$C$3)="",M1511,NL("First","Sales Line Discount","Line Discount %","Code","@@"&amp;$G1511,"Sales Type","Customer","Sales Code",$C$3)/100),0)</t>
  </si>
  <si>
    <t>=IFERROR(NL("First","Sales Line Discount","Line Discount %","Code","@@"&amp;$B1511,"Sales Type","Customer","Sales Code",$C$3,"Type","Item Discount Group")/100,$N1511)</t>
  </si>
  <si>
    <t>=IFERROR(K1511/F1511,"")</t>
  </si>
  <si>
    <t>=IF($P$7="EUR",(K1511*1.8)/F1511,(K1511*1.8)/F1511)</t>
  </si>
  <si>
    <t>=IF(VLOOKUP(B1511,Product_Group_Discounts,3,FALSE)="",'New Quote Discounts'!$D$7,VLOOKUP(B1511,Product_Group_Discounts,3,FALSE))</t>
  </si>
  <si>
    <t>5012568226384</t>
  </si>
  <si>
    <t>=IF($J$7="GBP",K1511,IF($J$7="EUR",L1511,M1511))</t>
  </si>
  <si>
    <t>=(K1511-J1511)/K1511</t>
  </si>
  <si>
    <t>66.4000000000233</t>
  </si>
  <si>
    <t>=IFERROR(IF('Price List'!$E$3="QUOTE",K1512-(K1512*Q1512),K1512-(K1512*L1512)-(K1512*Q1512)),"")</t>
  </si>
  <si>
    <t>=IF($K$7="GBP",NL("First","Sales Price","Unit Price","Item No.","@@"&amp;$G1512,"Ending Date","@@","Sales Type","All Customers","Currency Code","@@"),IF($K$7="EUR",NL("First","Sales Price","Unit Price","Item No.","@@"&amp;$G1512,"Ending Date","@@","Sales Type","All Customers","Currency Code","@@")*'New Quote Discounts'!$K$3,NL("First","Sales Price","Unit Price","Item No.","@@"&amp;$G1512,"Ending Date","@@","Sales Type","All Customers","Currency Code","@@")*'New Quote Discounts'!$K$4))</t>
  </si>
  <si>
    <t>=IFERROR(IF(NL("First","Sales Line Discount","Line Discount %","Code","@@"&amp;$G1512,"Sales Type","Customer","Sales Code",$C$3)="",M1512,NL("First","Sales Line Discount","Line Discount %","Code","@@"&amp;$G1512,"Sales Type","Customer","Sales Code",$C$3)/100),0)</t>
  </si>
  <si>
    <t>=IFERROR(NL("First","Sales Line Discount","Line Discount %","Code","@@"&amp;$B1512,"Sales Type","Customer","Sales Code",$C$3,"Type","Item Discount Group")/100,$N1512)</t>
  </si>
  <si>
    <t>=IFERROR(K1512/F1512,"")</t>
  </si>
  <si>
    <t>=IF($P$7="EUR",(K1512*1.8)/F1512,(K1512*1.8)/F1512)</t>
  </si>
  <si>
    <t>=IF(VLOOKUP(B1512,Product_Group_Discounts,3,FALSE)="",'New Quote Discounts'!$D$7,VLOOKUP(B1512,Product_Group_Discounts,3,FALSE))</t>
  </si>
  <si>
    <t>5012568017319</t>
  </si>
  <si>
    <t>=IF($J$7="GBP",K1512,IF($J$7="EUR",L1512,M1512))</t>
  </si>
  <si>
    <t>=(K1512-J1512)/K1512</t>
  </si>
  <si>
    <t>=IFERROR(IF('Price List'!$E$3="QUOTE",K1513-(K1513*Q1513),K1513-(K1513*L1513)-(K1513*Q1513)),"")</t>
  </si>
  <si>
    <t>=IF($K$7="GBP",NL("First","Sales Price","Unit Price","Item No.","@@"&amp;$G1513,"Ending Date","@@","Sales Type","All Customers","Currency Code","@@"),IF($K$7="EUR",NL("First","Sales Price","Unit Price","Item No.","@@"&amp;$G1513,"Ending Date","@@","Sales Type","All Customers","Currency Code","@@")*'New Quote Discounts'!$K$3,NL("First","Sales Price","Unit Price","Item No.","@@"&amp;$G1513,"Ending Date","@@","Sales Type","All Customers","Currency Code","@@")*'New Quote Discounts'!$K$4))</t>
  </si>
  <si>
    <t>=IFERROR(IF(NL("First","Sales Line Discount","Line Discount %","Code","@@"&amp;$G1513,"Sales Type","Customer","Sales Code",$C$3)="",M1513,NL("First","Sales Line Discount","Line Discount %","Code","@@"&amp;$G1513,"Sales Type","Customer","Sales Code",$C$3)/100),0)</t>
  </si>
  <si>
    <t>=IFERROR(NL("First","Sales Line Discount","Line Discount %","Code","@@"&amp;$B1513,"Sales Type","Customer","Sales Code",$C$3,"Type","Item Discount Group")/100,$N1513)</t>
  </si>
  <si>
    <t>=IFERROR(K1513/F1513,"")</t>
  </si>
  <si>
    <t>=IF($P$7="EUR",(K1513*1.8)/F1513,(K1513*1.8)/F1513)</t>
  </si>
  <si>
    <t>=IF(VLOOKUP(B1513,Product_Group_Discounts,3,FALSE)="",'New Quote Discounts'!$D$7,VLOOKUP(B1513,Product_Group_Discounts,3,FALSE))</t>
  </si>
  <si>
    <t>5012568226391</t>
  </si>
  <si>
    <t>=IF($J$7="GBP",K1513,IF($J$7="EUR",L1513,M1513))</t>
  </si>
  <si>
    <t>=(K1513-J1513)/K1513</t>
  </si>
  <si>
    <t>132.800000000046</t>
  </si>
  <si>
    <t>=IFERROR(IF('Price List'!$E$3="QUOTE",K1514-(K1514*Q1514),K1514-(K1514*L1514)-(K1514*Q1514)),"")</t>
  </si>
  <si>
    <t>=IF($K$7="GBP",NL("First","Sales Price","Unit Price","Item No.","@@"&amp;$G1514,"Ending Date","@@","Sales Type","All Customers","Currency Code","@@"),IF($K$7="EUR",NL("First","Sales Price","Unit Price","Item No.","@@"&amp;$G1514,"Ending Date","@@","Sales Type","All Customers","Currency Code","@@")*'New Quote Discounts'!$K$3,NL("First","Sales Price","Unit Price","Item No.","@@"&amp;$G1514,"Ending Date","@@","Sales Type","All Customers","Currency Code","@@")*'New Quote Discounts'!$K$4))</t>
  </si>
  <si>
    <t>=IFERROR(IF(NL("First","Sales Line Discount","Line Discount %","Code","@@"&amp;$G1514,"Sales Type","Customer","Sales Code",$C$3)="",M1514,NL("First","Sales Line Discount","Line Discount %","Code","@@"&amp;$G1514,"Sales Type","Customer","Sales Code",$C$3)/100),0)</t>
  </si>
  <si>
    <t>=IFERROR(NL("First","Sales Line Discount","Line Discount %","Code","@@"&amp;$B1514,"Sales Type","Customer","Sales Code",$C$3,"Type","Item Discount Group")/100,$N1514)</t>
  </si>
  <si>
    <t>=IFERROR(K1514/F1514,"")</t>
  </si>
  <si>
    <t>=IF($P$7="EUR",(K1514*1.8)/F1514,(K1514*1.8)/F1514)</t>
  </si>
  <si>
    <t>=IF(VLOOKUP(B1514,Product_Group_Discounts,3,FALSE)="",'New Quote Discounts'!$D$7,VLOOKUP(B1514,Product_Group_Discounts,3,FALSE))</t>
  </si>
  <si>
    <t>5012568017326</t>
  </si>
  <si>
    <t>=IF($J$7="GBP",K1514,IF($J$7="EUR",L1514,M1514))</t>
  </si>
  <si>
    <t>=(K1514-J1514)/K1514</t>
  </si>
  <si>
    <t>=IFERROR(IF('Price List'!$E$3="QUOTE",K1515-(K1515*Q1515),K1515-(K1515*L1515)-(K1515*Q1515)),"")</t>
  </si>
  <si>
    <t>=IF($K$7="GBP",NL("First","Sales Price","Unit Price","Item No.","@@"&amp;$G1515,"Ending Date","@@","Sales Type","All Customers","Currency Code","@@"),IF($K$7="EUR",NL("First","Sales Price","Unit Price","Item No.","@@"&amp;$G1515,"Ending Date","@@","Sales Type","All Customers","Currency Code","@@")*'New Quote Discounts'!$K$3,NL("First","Sales Price","Unit Price","Item No.","@@"&amp;$G1515,"Ending Date","@@","Sales Type","All Customers","Currency Code","@@")*'New Quote Discounts'!$K$4))</t>
  </si>
  <si>
    <t>=IFERROR(IF(NL("First","Sales Line Discount","Line Discount %","Code","@@"&amp;$G1515,"Sales Type","Customer","Sales Code",$C$3)="",M1515,NL("First","Sales Line Discount","Line Discount %","Code","@@"&amp;$G1515,"Sales Type","Customer","Sales Code",$C$3)/100),0)</t>
  </si>
  <si>
    <t>=IFERROR(NL("First","Sales Line Discount","Line Discount %","Code","@@"&amp;$B1515,"Sales Type","Customer","Sales Code",$C$3,"Type","Item Discount Group")/100,$N1515)</t>
  </si>
  <si>
    <t>=IFERROR(K1515/F1515,"")</t>
  </si>
  <si>
    <t>=IF($P$7="EUR",(K1515*1.8)/F1515,(K1515*1.8)/F1515)</t>
  </si>
  <si>
    <t>=IF(VLOOKUP(B1515,Product_Group_Discounts,3,FALSE)="",'New Quote Discounts'!$D$7,VLOOKUP(B1515,Product_Group_Discounts,3,FALSE))</t>
  </si>
  <si>
    <t>5012568226339</t>
  </si>
  <si>
    <t>=IF($J$7="GBP",K1515,IF($J$7="EUR",L1515,M1515))</t>
  </si>
  <si>
    <t>=(K1515-J1515)/K1515</t>
  </si>
  <si>
    <t>=IFERROR(IF('Price List'!$E$3="QUOTE",K1516-(K1516*Q1516),K1516-(K1516*L1516)-(K1516*Q1516)),"")</t>
  </si>
  <si>
    <t>=IF($K$7="GBP",NL("First","Sales Price","Unit Price","Item No.","@@"&amp;$G1516,"Ending Date","@@","Sales Type","All Customers","Currency Code","@@"),IF($K$7="EUR",NL("First","Sales Price","Unit Price","Item No.","@@"&amp;$G1516,"Ending Date","@@","Sales Type","All Customers","Currency Code","@@")*'New Quote Discounts'!$K$3,NL("First","Sales Price","Unit Price","Item No.","@@"&amp;$G1516,"Ending Date","@@","Sales Type","All Customers","Currency Code","@@")*'New Quote Discounts'!$K$4))</t>
  </si>
  <si>
    <t>=IFERROR(IF(NL("First","Sales Line Discount","Line Discount %","Code","@@"&amp;$G1516,"Sales Type","Customer","Sales Code",$C$3)="",M1516,NL("First","Sales Line Discount","Line Discount %","Code","@@"&amp;$G1516,"Sales Type","Customer","Sales Code",$C$3)/100),0)</t>
  </si>
  <si>
    <t>=IFERROR(NL("First","Sales Line Discount","Line Discount %","Code","@@"&amp;$B1516,"Sales Type","Customer","Sales Code",$C$3,"Type","Item Discount Group")/100,$N1516)</t>
  </si>
  <si>
    <t>=IFERROR(K1516/F1516,"")</t>
  </si>
  <si>
    <t>=IF($P$7="EUR",(K1516*1.8)/F1516,(K1516*1.8)/F1516)</t>
  </si>
  <si>
    <t>=IF(VLOOKUP(B1516,Product_Group_Discounts,3,FALSE)="",'New Quote Discounts'!$D$7,VLOOKUP(B1516,Product_Group_Discounts,3,FALSE))</t>
  </si>
  <si>
    <t>5012568366912</t>
  </si>
  <si>
    <t>=IF($J$7="GBP",K1516,IF($J$7="EUR",L1516,M1516))</t>
  </si>
  <si>
    <t>=(K1516-J1516)/K1516</t>
  </si>
  <si>
    <t>3.6</t>
  </si>
  <si>
    <t>=IFERROR(IF('Price List'!$E$3="QUOTE",K1517-(K1517*Q1517),K1517-(K1517*L1517)-(K1517*Q1517)),"")</t>
  </si>
  <si>
    <t>=IF($K$7="GBP",NL("First","Sales Price","Unit Price","Item No.","@@"&amp;$G1517,"Ending Date","@@","Sales Type","All Customers","Currency Code","@@"),IF($K$7="EUR",NL("First","Sales Price","Unit Price","Item No.","@@"&amp;$G1517,"Ending Date","@@","Sales Type","All Customers","Currency Code","@@")*'New Quote Discounts'!$K$3,NL("First","Sales Price","Unit Price","Item No.","@@"&amp;$G1517,"Ending Date","@@","Sales Type","All Customers","Currency Code","@@")*'New Quote Discounts'!$K$4))</t>
  </si>
  <si>
    <t>=IFERROR(IF(NL("First","Sales Line Discount","Line Discount %","Code","@@"&amp;$G1517,"Sales Type","Customer","Sales Code",$C$3)="",M1517,NL("First","Sales Line Discount","Line Discount %","Code","@@"&amp;$G1517,"Sales Type","Customer","Sales Code",$C$3)/100),0)</t>
  </si>
  <si>
    <t>=IFERROR(NL("First","Sales Line Discount","Line Discount %","Code","@@"&amp;$B1517,"Sales Type","Customer","Sales Code",$C$3,"Type","Item Discount Group")/100,$N1517)</t>
  </si>
  <si>
    <t>=IFERROR(K1517/F1517,"")</t>
  </si>
  <si>
    <t>=IF($P$7="EUR",(K1517*1.8)/F1517,(K1517*1.8)/F1517)</t>
  </si>
  <si>
    <t>=IF(VLOOKUP(B1517,Product_Group_Discounts,3,FALSE)="",'New Quote Discounts'!$D$7,VLOOKUP(B1517,Product_Group_Discounts,3,FALSE))</t>
  </si>
  <si>
    <t>5012568366714</t>
  </si>
  <si>
    <t>=IF($J$7="GBP",K1517,IF($J$7="EUR",L1517,M1517))</t>
  </si>
  <si>
    <t>=(K1517-J1517)/K1517</t>
  </si>
  <si>
    <t>=IFERROR(IF('Price List'!$E$3="QUOTE",K1518-(K1518*Q1518),K1518-(K1518*L1518)-(K1518*Q1518)),"")</t>
  </si>
  <si>
    <t>=IF($K$7="GBP",NL("First","Sales Price","Unit Price","Item No.","@@"&amp;$G1518,"Ending Date","@@","Sales Type","All Customers","Currency Code","@@"),IF($K$7="EUR",NL("First","Sales Price","Unit Price","Item No.","@@"&amp;$G1518,"Ending Date","@@","Sales Type","All Customers","Currency Code","@@")*'New Quote Discounts'!$K$3,NL("First","Sales Price","Unit Price","Item No.","@@"&amp;$G1518,"Ending Date","@@","Sales Type","All Customers","Currency Code","@@")*'New Quote Discounts'!$K$4))</t>
  </si>
  <si>
    <t>=IFERROR(IF(NL("First","Sales Line Discount","Line Discount %","Code","@@"&amp;$G1518,"Sales Type","Customer","Sales Code",$C$3)="",M1518,NL("First","Sales Line Discount","Line Discount %","Code","@@"&amp;$G1518,"Sales Type","Customer","Sales Code",$C$3)/100),0)</t>
  </si>
  <si>
    <t>=IFERROR(NL("First","Sales Line Discount","Line Discount %","Code","@@"&amp;$B1518,"Sales Type","Customer","Sales Code",$C$3,"Type","Item Discount Group")/100,$N1518)</t>
  </si>
  <si>
    <t>=IFERROR(K1518/F1518,"")</t>
  </si>
  <si>
    <t>=IF($P$7="EUR",(K1518*1.8)/F1518,(K1518*1.8)/F1518)</t>
  </si>
  <si>
    <t>=IF(VLOOKUP(B1518,Product_Group_Discounts,3,FALSE)="",'New Quote Discounts'!$D$7,VLOOKUP(B1518,Product_Group_Discounts,3,FALSE))</t>
  </si>
  <si>
    <t>5012568309001</t>
  </si>
  <si>
    <t>=IF($J$7="GBP",K1518,IF($J$7="EUR",L1518,M1518))</t>
  </si>
  <si>
    <t>=(K1518-J1518)/K1518</t>
  </si>
  <si>
    <t>0.25</t>
  </si>
  <si>
    <t>=IFERROR(IF('Price List'!$E$3="QUOTE",K1519-(K1519*Q1519),K1519-(K1519*L1519)-(K1519*Q1519)),"")</t>
  </si>
  <si>
    <t>=IF($K$7="GBP",NL("First","Sales Price","Unit Price","Item No.","@@"&amp;$G1519,"Ending Date","@@","Sales Type","All Customers","Currency Code","@@"),IF($K$7="EUR",NL("First","Sales Price","Unit Price","Item No.","@@"&amp;$G1519,"Ending Date","@@","Sales Type","All Customers","Currency Code","@@")*'New Quote Discounts'!$K$3,NL("First","Sales Price","Unit Price","Item No.","@@"&amp;$G1519,"Ending Date","@@","Sales Type","All Customers","Currency Code","@@")*'New Quote Discounts'!$K$4))</t>
  </si>
  <si>
    <t>=IFERROR(IF(NL("First","Sales Line Discount","Line Discount %","Code","@@"&amp;$G1519,"Sales Type","Customer","Sales Code",$C$3)="",M1519,NL("First","Sales Line Discount","Line Discount %","Code","@@"&amp;$G1519,"Sales Type","Customer","Sales Code",$C$3)/100),0)</t>
  </si>
  <si>
    <t>=IFERROR(NL("First","Sales Line Discount","Line Discount %","Code","@@"&amp;$B1519,"Sales Type","Customer","Sales Code",$C$3,"Type","Item Discount Group")/100,$N1519)</t>
  </si>
  <si>
    <t>=IFERROR(K1519/F1519,"")</t>
  </si>
  <si>
    <t>=IF($P$7="EUR",(K1519*1.8)/F1519,(K1519*1.8)/F1519)</t>
  </si>
  <si>
    <t>=IF(VLOOKUP(B1519,Product_Group_Discounts,3,FALSE)="",'New Quote Discounts'!$D$7,VLOOKUP(B1519,Product_Group_Discounts,3,FALSE))</t>
  </si>
  <si>
    <t>5012568019177</t>
  </si>
  <si>
    <t>=IF($J$7="GBP",K1519,IF($J$7="EUR",L1519,M1519))</t>
  </si>
  <si>
    <t>=(K1519-J1519)/K1519</t>
  </si>
  <si>
    <t>=IFERROR(IF('Price List'!$E$3="QUOTE",K1520-(K1520*Q1520),K1520-(K1520*L1520)-(K1520*Q1520)),"")</t>
  </si>
  <si>
    <t>=IF($K$7="GBP",NL("First","Sales Price","Unit Price","Item No.","@@"&amp;$G1520,"Ending Date","@@","Sales Type","All Customers","Currency Code","@@"),IF($K$7="EUR",NL("First","Sales Price","Unit Price","Item No.","@@"&amp;$G1520,"Ending Date","@@","Sales Type","All Customers","Currency Code","@@")*'New Quote Discounts'!$K$3,NL("First","Sales Price","Unit Price","Item No.","@@"&amp;$G1520,"Ending Date","@@","Sales Type","All Customers","Currency Code","@@")*'New Quote Discounts'!$K$4))</t>
  </si>
  <si>
    <t>=IFERROR(IF(NL("First","Sales Line Discount","Line Discount %","Code","@@"&amp;$G1520,"Sales Type","Customer","Sales Code",$C$3)="",M1520,NL("First","Sales Line Discount","Line Discount %","Code","@@"&amp;$G1520,"Sales Type","Customer","Sales Code",$C$3)/100),0)</t>
  </si>
  <si>
    <t>=IFERROR(NL("First","Sales Line Discount","Line Discount %","Code","@@"&amp;$B1520,"Sales Type","Customer","Sales Code",$C$3,"Type","Item Discount Group")/100,$N1520)</t>
  </si>
  <si>
    <t>=IFERROR(K1520/F1520,"")</t>
  </si>
  <si>
    <t>=IF($P$7="EUR",(K1520*1.8)/F1520,(K1520*1.8)/F1520)</t>
  </si>
  <si>
    <t>=IF(VLOOKUP(B1520,Product_Group_Discounts,3,FALSE)="",'New Quote Discounts'!$D$7,VLOOKUP(B1520,Product_Group_Discounts,3,FALSE))</t>
  </si>
  <si>
    <t>5012568019184</t>
  </si>
  <si>
    <t>=IF($J$7="GBP",K1520,IF($J$7="EUR",L1520,M1520))</t>
  </si>
  <si>
    <t>=(K1520-J1520)/K1520</t>
  </si>
  <si>
    <t>=IFERROR(IF('Price List'!$E$3="QUOTE",K1521-(K1521*Q1521),K1521-(K1521*L1521)-(K1521*Q1521)),"")</t>
  </si>
  <si>
    <t>=IF($K$7="GBP",NL("First","Sales Price","Unit Price","Item No.","@@"&amp;$G1521,"Ending Date","@@","Sales Type","All Customers","Currency Code","@@"),IF($K$7="EUR",NL("First","Sales Price","Unit Price","Item No.","@@"&amp;$G1521,"Ending Date","@@","Sales Type","All Customers","Currency Code","@@")*'New Quote Discounts'!$K$3,NL("First","Sales Price","Unit Price","Item No.","@@"&amp;$G1521,"Ending Date","@@","Sales Type","All Customers","Currency Code","@@")*'New Quote Discounts'!$K$4))</t>
  </si>
  <si>
    <t>=IFERROR(IF(NL("First","Sales Line Discount","Line Discount %","Code","@@"&amp;$G1521,"Sales Type","Customer","Sales Code",$C$3)="",M1521,NL("First","Sales Line Discount","Line Discount %","Code","@@"&amp;$G1521,"Sales Type","Customer","Sales Code",$C$3)/100),0)</t>
  </si>
  <si>
    <t>=IFERROR(NL("First","Sales Line Discount","Line Discount %","Code","@@"&amp;$B1521,"Sales Type","Customer","Sales Code",$C$3,"Type","Item Discount Group")/100,$N1521)</t>
  </si>
  <si>
    <t>=IFERROR(K1521/F1521,"")</t>
  </si>
  <si>
    <t>=IF($P$7="EUR",(K1521*1.8)/F1521,(K1521*1.8)/F1521)</t>
  </si>
  <si>
    <t>=IF(VLOOKUP(B1521,Product_Group_Discounts,3,FALSE)="",'New Quote Discounts'!$D$7,VLOOKUP(B1521,Product_Group_Discounts,3,FALSE))</t>
  </si>
  <si>
    <t>5012568019092</t>
  </si>
  <si>
    <t>=IF($J$7="GBP",K1521,IF($J$7="EUR",L1521,M1521))</t>
  </si>
  <si>
    <t>=(K1521-J1521)/K1521</t>
  </si>
  <si>
    <t>=IFERROR(IF('Price List'!$E$3="QUOTE",K1522-(K1522*Q1522),K1522-(K1522*L1522)-(K1522*Q1522)),"")</t>
  </si>
  <si>
    <t>=IF($K$7="GBP",NL("First","Sales Price","Unit Price","Item No.","@@"&amp;$G1522,"Ending Date","@@","Sales Type","All Customers","Currency Code","@@"),IF($K$7="EUR",NL("First","Sales Price","Unit Price","Item No.","@@"&amp;$G1522,"Ending Date","@@","Sales Type","All Customers","Currency Code","@@")*'New Quote Discounts'!$K$3,NL("First","Sales Price","Unit Price","Item No.","@@"&amp;$G1522,"Ending Date","@@","Sales Type","All Customers","Currency Code","@@")*'New Quote Discounts'!$K$4))</t>
  </si>
  <si>
    <t>=IFERROR(IF(NL("First","Sales Line Discount","Line Discount %","Code","@@"&amp;$G1522,"Sales Type","Customer","Sales Code",$C$3)="",M1522,NL("First","Sales Line Discount","Line Discount %","Code","@@"&amp;$G1522,"Sales Type","Customer","Sales Code",$C$3)/100),0)</t>
  </si>
  <si>
    <t>=IFERROR(NL("First","Sales Line Discount","Line Discount %","Code","@@"&amp;$B1522,"Sales Type","Customer","Sales Code",$C$3,"Type","Item Discount Group")/100,$N1522)</t>
  </si>
  <si>
    <t>=IFERROR(K1522/F1522,"")</t>
  </si>
  <si>
    <t>=IF($P$7="EUR",(K1522*1.8)/F1522,(K1522*1.8)/F1522)</t>
  </si>
  <si>
    <t>=IF(VLOOKUP(B1522,Product_Group_Discounts,3,FALSE)="",'New Quote Discounts'!$D$7,VLOOKUP(B1522,Product_Group_Discounts,3,FALSE))</t>
  </si>
  <si>
    <t>5012568019108</t>
  </si>
  <si>
    <t>=IF($J$7="GBP",K1522,IF($J$7="EUR",L1522,M1522))</t>
  </si>
  <si>
    <t>=(K1522-J1522)/K1522</t>
  </si>
  <si>
    <t>0.329999999999927</t>
  </si>
  <si>
    <t>=IFERROR(IF('Price List'!$E$3="QUOTE",K1523-(K1523*Q1523),K1523-(K1523*L1523)-(K1523*Q1523)),"")</t>
  </si>
  <si>
    <t>=IF($K$7="GBP",NL("First","Sales Price","Unit Price","Item No.","@@"&amp;$G1523,"Ending Date","@@","Sales Type","All Customers","Currency Code","@@"),IF($K$7="EUR",NL("First","Sales Price","Unit Price","Item No.","@@"&amp;$G1523,"Ending Date","@@","Sales Type","All Customers","Currency Code","@@")*'New Quote Discounts'!$K$3,NL("First","Sales Price","Unit Price","Item No.","@@"&amp;$G1523,"Ending Date","@@","Sales Type","All Customers","Currency Code","@@")*'New Quote Discounts'!$K$4))</t>
  </si>
  <si>
    <t>=IFERROR(IF(NL("First","Sales Line Discount","Line Discount %","Code","@@"&amp;$G1523,"Sales Type","Customer","Sales Code",$C$3)="",M1523,NL("First","Sales Line Discount","Line Discount %","Code","@@"&amp;$G1523,"Sales Type","Customer","Sales Code",$C$3)/100),0)</t>
  </si>
  <si>
    <t>=IFERROR(NL("First","Sales Line Discount","Line Discount %","Code","@@"&amp;$B1523,"Sales Type","Customer","Sales Code",$C$3,"Type","Item Discount Group")/100,$N1523)</t>
  </si>
  <si>
    <t>=IFERROR(K1523/F1523,"")</t>
  </si>
  <si>
    <t>=IF($P$7="EUR",(K1523*1.8)/F1523,(K1523*1.8)/F1523)</t>
  </si>
  <si>
    <t>=IF(VLOOKUP(B1523,Product_Group_Discounts,3,FALSE)="",'New Quote Discounts'!$D$7,VLOOKUP(B1523,Product_Group_Discounts,3,FALSE))</t>
  </si>
  <si>
    <t>5012568258163</t>
  </si>
  <si>
    <t>=IF($J$7="GBP",K1523,IF($J$7="EUR",L1523,M1523))</t>
  </si>
  <si>
    <t>=(K1523-J1523)/K1523</t>
  </si>
  <si>
    <t>0.659999999999854</t>
  </si>
  <si>
    <t>=IFERROR(IF('Price List'!$E$3="QUOTE",K1524-(K1524*Q1524),K1524-(K1524*L1524)-(K1524*Q1524)),"")</t>
  </si>
  <si>
    <t>=IF($K$7="GBP",NL("First","Sales Price","Unit Price","Item No.","@@"&amp;$G1524,"Ending Date","@@","Sales Type","All Customers","Currency Code","@@"),IF($K$7="EUR",NL("First","Sales Price","Unit Price","Item No.","@@"&amp;$G1524,"Ending Date","@@","Sales Type","All Customers","Currency Code","@@")*'New Quote Discounts'!$K$3,NL("First","Sales Price","Unit Price","Item No.","@@"&amp;$G1524,"Ending Date","@@","Sales Type","All Customers","Currency Code","@@")*'New Quote Discounts'!$K$4))</t>
  </si>
  <si>
    <t>=IFERROR(IF(NL("First","Sales Line Discount","Line Discount %","Code","@@"&amp;$G1524,"Sales Type","Customer","Sales Code",$C$3)="",M1524,NL("First","Sales Line Discount","Line Discount %","Code","@@"&amp;$G1524,"Sales Type","Customer","Sales Code",$C$3)/100),0)</t>
  </si>
  <si>
    <t>=IFERROR(NL("First","Sales Line Discount","Line Discount %","Code","@@"&amp;$B1524,"Sales Type","Customer","Sales Code",$C$3,"Type","Item Discount Group")/100,$N1524)</t>
  </si>
  <si>
    <t>=IFERROR(K1524/F1524,"")</t>
  </si>
  <si>
    <t>=IF($P$7="EUR",(K1524*1.8)/F1524,(K1524*1.8)/F1524)</t>
  </si>
  <si>
    <t>=IF(VLOOKUP(B1524,Product_Group_Discounts,3,FALSE)="",'New Quote Discounts'!$D$7,VLOOKUP(B1524,Product_Group_Discounts,3,FALSE))</t>
  </si>
  <si>
    <t>5012568257869</t>
  </si>
  <si>
    <t>=IF($J$7="GBP",K1524,IF($J$7="EUR",L1524,M1524))</t>
  </si>
  <si>
    <t>=(K1524-J1524)/K1524</t>
  </si>
  <si>
    <t>=IFERROR(IF('Price List'!$E$3="QUOTE",K1525-(K1525*Q1525),K1525-(K1525*L1525)-(K1525*Q1525)),"")</t>
  </si>
  <si>
    <t>=IF($K$7="GBP",NL("First","Sales Price","Unit Price","Item No.","@@"&amp;$G1525,"Ending Date","@@","Sales Type","All Customers","Currency Code","@@"),IF($K$7="EUR",NL("First","Sales Price","Unit Price","Item No.","@@"&amp;$G1525,"Ending Date","@@","Sales Type","All Customers","Currency Code","@@")*'New Quote Discounts'!$K$3,NL("First","Sales Price","Unit Price","Item No.","@@"&amp;$G1525,"Ending Date","@@","Sales Type","All Customers","Currency Code","@@")*'New Quote Discounts'!$K$4))</t>
  </si>
  <si>
    <t>=IFERROR(IF(NL("First","Sales Line Discount","Line Discount %","Code","@@"&amp;$G1525,"Sales Type","Customer","Sales Code",$C$3)="",M1525,NL("First","Sales Line Discount","Line Discount %","Code","@@"&amp;$G1525,"Sales Type","Customer","Sales Code",$C$3)/100),0)</t>
  </si>
  <si>
    <t>=IFERROR(NL("First","Sales Line Discount","Line Discount %","Code","@@"&amp;$B1525,"Sales Type","Customer","Sales Code",$C$3,"Type","Item Discount Group")/100,$N1525)</t>
  </si>
  <si>
    <t>=IFERROR(K1525/F1525,"")</t>
  </si>
  <si>
    <t>=IF($P$7="EUR",(K1525*1.8)/F1525,(K1525*1.8)/F1525)</t>
  </si>
  <si>
    <t>=IF(VLOOKUP(B1525,Product_Group_Discounts,3,FALSE)="",'New Quote Discounts'!$D$7,VLOOKUP(B1525,Product_Group_Discounts,3,FALSE))</t>
  </si>
  <si>
    <t>5012568019627</t>
  </si>
  <si>
    <t>=IF($J$7="GBP",K1525,IF($J$7="EUR",L1525,M1525))</t>
  </si>
  <si>
    <t>=(K1525-J1525)/K1525</t>
  </si>
  <si>
    <t>=IFERROR(IF('Price List'!$E$3="QUOTE",K1526-(K1526*Q1526),K1526-(K1526*L1526)-(K1526*Q1526)),"")</t>
  </si>
  <si>
    <t>=IF($K$7="GBP",NL("First","Sales Price","Unit Price","Item No.","@@"&amp;$G1526,"Ending Date","@@","Sales Type","All Customers","Currency Code","@@"),IF($K$7="EUR",NL("First","Sales Price","Unit Price","Item No.","@@"&amp;$G1526,"Ending Date","@@","Sales Type","All Customers","Currency Code","@@")*'New Quote Discounts'!$K$3,NL("First","Sales Price","Unit Price","Item No.","@@"&amp;$G1526,"Ending Date","@@","Sales Type","All Customers","Currency Code","@@")*'New Quote Discounts'!$K$4))</t>
  </si>
  <si>
    <t>=IFERROR(IF(NL("First","Sales Line Discount","Line Discount %","Code","@@"&amp;$G1526,"Sales Type","Customer","Sales Code",$C$3)="",M1526,NL("First","Sales Line Discount","Line Discount %","Code","@@"&amp;$G1526,"Sales Type","Customer","Sales Code",$C$3)/100),0)</t>
  </si>
  <si>
    <t>=IFERROR(NL("First","Sales Line Discount","Line Discount %","Code","@@"&amp;$B1526,"Sales Type","Customer","Sales Code",$C$3,"Type","Item Discount Group")/100,$N1526)</t>
  </si>
  <si>
    <t>=IFERROR(K1526/F1526,"")</t>
  </si>
  <si>
    <t>=IF($P$7="EUR",(K1526*1.8)/F1526,(K1526*1.8)/F1526)</t>
  </si>
  <si>
    <t>=IF(VLOOKUP(B1526,Product_Group_Discounts,3,FALSE)="",'New Quote Discounts'!$D$7,VLOOKUP(B1526,Product_Group_Discounts,3,FALSE))</t>
  </si>
  <si>
    <t>5012568019634</t>
  </si>
  <si>
    <t>=IF($J$7="GBP",K1526,IF($J$7="EUR",L1526,M1526))</t>
  </si>
  <si>
    <t>=(K1526-J1526)/K1526</t>
  </si>
  <si>
    <t>=IFERROR(IF('Price List'!$E$3="QUOTE",K1527-(K1527*Q1527),K1527-(K1527*L1527)-(K1527*Q1527)),"")</t>
  </si>
  <si>
    <t>=IF($K$7="GBP",NL("First","Sales Price","Unit Price","Item No.","@@"&amp;$G1527,"Ending Date","@@","Sales Type","All Customers","Currency Code","@@"),IF($K$7="EUR",NL("First","Sales Price","Unit Price","Item No.","@@"&amp;$G1527,"Ending Date","@@","Sales Type","All Customers","Currency Code","@@")*'New Quote Discounts'!$K$3,NL("First","Sales Price","Unit Price","Item No.","@@"&amp;$G1527,"Ending Date","@@","Sales Type","All Customers","Currency Code","@@")*'New Quote Discounts'!$K$4))</t>
  </si>
  <si>
    <t>=IFERROR(IF(NL("First","Sales Line Discount","Line Discount %","Code","@@"&amp;$G1527,"Sales Type","Customer","Sales Code",$C$3)="",M1527,NL("First","Sales Line Discount","Line Discount %","Code","@@"&amp;$G1527,"Sales Type","Customer","Sales Code",$C$3)/100),0)</t>
  </si>
  <si>
    <t>=IFERROR(NL("First","Sales Line Discount","Line Discount %","Code","@@"&amp;$B1527,"Sales Type","Customer","Sales Code",$C$3,"Type","Item Discount Group")/100,$N1527)</t>
  </si>
  <si>
    <t>=IFERROR(K1527/F1527,"")</t>
  </si>
  <si>
    <t>=IF($P$7="EUR",(K1527*1.8)/F1527,(K1527*1.8)/F1527)</t>
  </si>
  <si>
    <t>=IF(VLOOKUP(B1527,Product_Group_Discounts,3,FALSE)="",'New Quote Discounts'!$D$7,VLOOKUP(B1527,Product_Group_Discounts,3,FALSE))</t>
  </si>
  <si>
    <t>5012568019276</t>
  </si>
  <si>
    <t>=IF($J$7="GBP",K1527,IF($J$7="EUR",L1527,M1527))</t>
  </si>
  <si>
    <t>=(K1527-J1527)/K1527</t>
  </si>
  <si>
    <t>=IFERROR(IF('Price List'!$E$3="QUOTE",K1528-(K1528*Q1528),K1528-(K1528*L1528)-(K1528*Q1528)),"")</t>
  </si>
  <si>
    <t>=IF($K$7="GBP",NL("First","Sales Price","Unit Price","Item No.","@@"&amp;$G1528,"Ending Date","@@","Sales Type","All Customers","Currency Code","@@"),IF($K$7="EUR",NL("First","Sales Price","Unit Price","Item No.","@@"&amp;$G1528,"Ending Date","@@","Sales Type","All Customers","Currency Code","@@")*'New Quote Discounts'!$K$3,NL("First","Sales Price","Unit Price","Item No.","@@"&amp;$G1528,"Ending Date","@@","Sales Type","All Customers","Currency Code","@@")*'New Quote Discounts'!$K$4))</t>
  </si>
  <si>
    <t>=IFERROR(IF(NL("First","Sales Line Discount","Line Discount %","Code","@@"&amp;$G1528,"Sales Type","Customer","Sales Code",$C$3)="",M1528,NL("First","Sales Line Discount","Line Discount %","Code","@@"&amp;$G1528,"Sales Type","Customer","Sales Code",$C$3)/100),0)</t>
  </si>
  <si>
    <t>=IFERROR(NL("First","Sales Line Discount","Line Discount %","Code","@@"&amp;$B1528,"Sales Type","Customer","Sales Code",$C$3,"Type","Item Discount Group")/100,$N1528)</t>
  </si>
  <si>
    <t>=IFERROR(K1528/F1528,"")</t>
  </si>
  <si>
    <t>=IF($P$7="EUR",(K1528*1.8)/F1528,(K1528*1.8)/F1528)</t>
  </si>
  <si>
    <t>=IF(VLOOKUP(B1528,Product_Group_Discounts,3,FALSE)="",'New Quote Discounts'!$D$7,VLOOKUP(B1528,Product_Group_Discounts,3,FALSE))</t>
  </si>
  <si>
    <t>5012568019283</t>
  </si>
  <si>
    <t>=IF($J$7="GBP",K1528,IF($J$7="EUR",L1528,M1528))</t>
  </si>
  <si>
    <t>=(K1528-J1528)/K1528</t>
  </si>
  <si>
    <t>=IFERROR(IF('Price List'!$E$3="QUOTE",K1529-(K1529*Q1529),K1529-(K1529*L1529)-(K1529*Q1529)),"")</t>
  </si>
  <si>
    <t>=IF($K$7="GBP",NL("First","Sales Price","Unit Price","Item No.","@@"&amp;$G1529,"Ending Date","@@","Sales Type","All Customers","Currency Code","@@"),IF($K$7="EUR",NL("First","Sales Price","Unit Price","Item No.","@@"&amp;$G1529,"Ending Date","@@","Sales Type","All Customers","Currency Code","@@")*'New Quote Discounts'!$K$3,NL("First","Sales Price","Unit Price","Item No.","@@"&amp;$G1529,"Ending Date","@@","Sales Type","All Customers","Currency Code","@@")*'New Quote Discounts'!$K$4))</t>
  </si>
  <si>
    <t>=IFERROR(IF(NL("First","Sales Line Discount","Line Discount %","Code","@@"&amp;$G1529,"Sales Type","Customer","Sales Code",$C$3)="",M1529,NL("First","Sales Line Discount","Line Discount %","Code","@@"&amp;$G1529,"Sales Type","Customer","Sales Code",$C$3)/100),0)</t>
  </si>
  <si>
    <t>=IFERROR(NL("First","Sales Line Discount","Line Discount %","Code","@@"&amp;$B1529,"Sales Type","Customer","Sales Code",$C$3,"Type","Item Discount Group")/100,$N1529)</t>
  </si>
  <si>
    <t>=IFERROR(K1529/F1529,"")</t>
  </si>
  <si>
    <t>=IF($P$7="EUR",(K1529*1.8)/F1529,(K1529*1.8)/F1529)</t>
  </si>
  <si>
    <t>=IF(VLOOKUP(B1529,Product_Group_Discounts,3,FALSE)="",'New Quote Discounts'!$D$7,VLOOKUP(B1529,Product_Group_Discounts,3,FALSE))</t>
  </si>
  <si>
    <t>5012568019450</t>
  </si>
  <si>
    <t>=IF($J$7="GBP",K1529,IF($J$7="EUR",L1529,M1529))</t>
  </si>
  <si>
    <t>=(K1529-J1529)/K1529</t>
  </si>
  <si>
    <t>1.39999999999964</t>
  </si>
  <si>
    <t>=IFERROR(IF('Price List'!$E$3="QUOTE",K1530-(K1530*Q1530),K1530-(K1530*L1530)-(K1530*Q1530)),"")</t>
  </si>
  <si>
    <t>=IF($K$7="GBP",NL("First","Sales Price","Unit Price","Item No.","@@"&amp;$G1530,"Ending Date","@@","Sales Type","All Customers","Currency Code","@@"),IF($K$7="EUR",NL("First","Sales Price","Unit Price","Item No.","@@"&amp;$G1530,"Ending Date","@@","Sales Type","All Customers","Currency Code","@@")*'New Quote Discounts'!$K$3,NL("First","Sales Price","Unit Price","Item No.","@@"&amp;$G1530,"Ending Date","@@","Sales Type","All Customers","Currency Code","@@")*'New Quote Discounts'!$K$4))</t>
  </si>
  <si>
    <t>=IFERROR(IF(NL("First","Sales Line Discount","Line Discount %","Code","@@"&amp;$G1530,"Sales Type","Customer","Sales Code",$C$3)="",M1530,NL("First","Sales Line Discount","Line Discount %","Code","@@"&amp;$G1530,"Sales Type","Customer","Sales Code",$C$3)/100),0)</t>
  </si>
  <si>
    <t>=IFERROR(NL("First","Sales Line Discount","Line Discount %","Code","@@"&amp;$B1530,"Sales Type","Customer","Sales Code",$C$3,"Type","Item Discount Group")/100,$N1530)</t>
  </si>
  <si>
    <t>=IFERROR(K1530/F1530,"")</t>
  </si>
  <si>
    <t>=IF($P$7="EUR",(K1530*1.8)/F1530,(K1530*1.8)/F1530)</t>
  </si>
  <si>
    <t>=IF(VLOOKUP(B1530,Product_Group_Discounts,3,FALSE)="",'New Quote Discounts'!$D$7,VLOOKUP(B1530,Product_Group_Discounts,3,FALSE))</t>
  </si>
  <si>
    <t>5012568284827</t>
  </si>
  <si>
    <t>=IF($J$7="GBP",K1530,IF($J$7="EUR",L1530,M1530))</t>
  </si>
  <si>
    <t>=(K1530-J1530)/K1530</t>
  </si>
  <si>
    <t>=IFERROR(IF('Price List'!$E$3="QUOTE",K1531-(K1531*Q1531),K1531-(K1531*L1531)-(K1531*Q1531)),"")</t>
  </si>
  <si>
    <t>=IF($K$7="GBP",NL("First","Sales Price","Unit Price","Item No.","@@"&amp;$G1531,"Ending Date","@@","Sales Type","All Customers","Currency Code","@@"),IF($K$7="EUR",NL("First","Sales Price","Unit Price","Item No.","@@"&amp;$G1531,"Ending Date","@@","Sales Type","All Customers","Currency Code","@@")*'New Quote Discounts'!$K$3,NL("First","Sales Price","Unit Price","Item No.","@@"&amp;$G1531,"Ending Date","@@","Sales Type","All Customers","Currency Code","@@")*'New Quote Discounts'!$K$4))</t>
  </si>
  <si>
    <t>=IFERROR(IF(NL("First","Sales Line Discount","Line Discount %","Code","@@"&amp;$G1531,"Sales Type","Customer","Sales Code",$C$3)="",M1531,NL("First","Sales Line Discount","Line Discount %","Code","@@"&amp;$G1531,"Sales Type","Customer","Sales Code",$C$3)/100),0)</t>
  </si>
  <si>
    <t>=IFERROR(NL("First","Sales Line Discount","Line Discount %","Code","@@"&amp;$B1531,"Sales Type","Customer","Sales Code",$C$3,"Type","Item Discount Group")/100,$N1531)</t>
  </si>
  <si>
    <t>=IFERROR(K1531/F1531,"")</t>
  </si>
  <si>
    <t>=IF($P$7="EUR",(K1531*1.8)/F1531,(K1531*1.8)/F1531)</t>
  </si>
  <si>
    <t>=IF(VLOOKUP(B1531,Product_Group_Discounts,3,FALSE)="",'New Quote Discounts'!$D$7,VLOOKUP(B1531,Product_Group_Discounts,3,FALSE))</t>
  </si>
  <si>
    <t>5012568282113</t>
  </si>
  <si>
    <t>=IF($J$7="GBP",K1531,IF($J$7="EUR",L1531,M1531))</t>
  </si>
  <si>
    <t>=(K1531-J1531)/K1531</t>
  </si>
  <si>
    <t>=IFERROR(IF('Price List'!$E$3="QUOTE",K1532-(K1532*Q1532),K1532-(K1532*L1532)-(K1532*Q1532)),"")</t>
  </si>
  <si>
    <t>=IF($K$7="GBP",NL("First","Sales Price","Unit Price","Item No.","@@"&amp;$G1532,"Ending Date","@@","Sales Type","All Customers","Currency Code","@@"),IF($K$7="EUR",NL("First","Sales Price","Unit Price","Item No.","@@"&amp;$G1532,"Ending Date","@@","Sales Type","All Customers","Currency Code","@@")*'New Quote Discounts'!$K$3,NL("First","Sales Price","Unit Price","Item No.","@@"&amp;$G1532,"Ending Date","@@","Sales Type","All Customers","Currency Code","@@")*'New Quote Discounts'!$K$4))</t>
  </si>
  <si>
    <t>=IFERROR(IF(NL("First","Sales Line Discount","Line Discount %","Code","@@"&amp;$G1532,"Sales Type","Customer","Sales Code",$C$3)="",M1532,NL("First","Sales Line Discount","Line Discount %","Code","@@"&amp;$G1532,"Sales Type","Customer","Sales Code",$C$3)/100),0)</t>
  </si>
  <si>
    <t>=IFERROR(NL("First","Sales Line Discount","Line Discount %","Code","@@"&amp;$B1532,"Sales Type","Customer","Sales Code",$C$3,"Type","Item Discount Group")/100,$N1532)</t>
  </si>
  <si>
    <t>=IFERROR(K1532/F1532,"")</t>
  </si>
  <si>
    <t>=IF($P$7="EUR",(K1532*1.8)/F1532,(K1532*1.8)/F1532)</t>
  </si>
  <si>
    <t>=IF(VLOOKUP(B1532,Product_Group_Discounts,3,FALSE)="",'New Quote Discounts'!$D$7,VLOOKUP(B1532,Product_Group_Discounts,3,FALSE))</t>
  </si>
  <si>
    <t>5012568254295</t>
  </si>
  <si>
    <t>=IF($J$7="GBP",K1532,IF($J$7="EUR",L1532,M1532))</t>
  </si>
  <si>
    <t>=(K1532-J1532)/K1532</t>
  </si>
  <si>
    <t>=IFERROR(IF('Price List'!$E$3="QUOTE",K1533-(K1533*Q1533),K1533-(K1533*L1533)-(K1533*Q1533)),"")</t>
  </si>
  <si>
    <t>=IF($K$7="GBP",NL("First","Sales Price","Unit Price","Item No.","@@"&amp;$G1533,"Ending Date","@@","Sales Type","All Customers","Currency Code","@@"),IF($K$7="EUR",NL("First","Sales Price","Unit Price","Item No.","@@"&amp;$G1533,"Ending Date","@@","Sales Type","All Customers","Currency Code","@@")*'New Quote Discounts'!$K$3,NL("First","Sales Price","Unit Price","Item No.","@@"&amp;$G1533,"Ending Date","@@","Sales Type","All Customers","Currency Code","@@")*'New Quote Discounts'!$K$4))</t>
  </si>
  <si>
    <t>=IFERROR(IF(NL("First","Sales Line Discount","Line Discount %","Code","@@"&amp;$G1533,"Sales Type","Customer","Sales Code",$C$3)="",M1533,NL("First","Sales Line Discount","Line Discount %","Code","@@"&amp;$G1533,"Sales Type","Customer","Sales Code",$C$3)/100),0)</t>
  </si>
  <si>
    <t>=IFERROR(NL("First","Sales Line Discount","Line Discount %","Code","@@"&amp;$B1533,"Sales Type","Customer","Sales Code",$C$3,"Type","Item Discount Group")/100,$N1533)</t>
  </si>
  <si>
    <t>=IFERROR(K1533/F1533,"")</t>
  </si>
  <si>
    <t>=IF($P$7="EUR",(K1533*1.8)/F1533,(K1533*1.8)/F1533)</t>
  </si>
  <si>
    <t>=IF(VLOOKUP(B1533,Product_Group_Discounts,3,FALSE)="",'New Quote Discounts'!$D$7,VLOOKUP(B1533,Product_Group_Discounts,3,FALSE))</t>
  </si>
  <si>
    <t>=IF($J$7="GBP",K1533,IF($J$7="EUR",L1533,M1533))</t>
  </si>
  <si>
    <t>=(K1533-J1533)/K1533</t>
  </si>
  <si>
    <t>=IFERROR(IF('Price List'!$E$3="QUOTE",K1534-(K1534*Q1534),K1534-(K1534*L1534)-(K1534*Q1534)),"")</t>
  </si>
  <si>
    <t>=IF($K$7="GBP",NL("First","Sales Price","Unit Price","Item No.","@@"&amp;$G1534,"Ending Date","@@","Sales Type","All Customers","Currency Code","@@"),IF($K$7="EUR",NL("First","Sales Price","Unit Price","Item No.","@@"&amp;$G1534,"Ending Date","@@","Sales Type","All Customers","Currency Code","@@")*'New Quote Discounts'!$K$3,NL("First","Sales Price","Unit Price","Item No.","@@"&amp;$G1534,"Ending Date","@@","Sales Type","All Customers","Currency Code","@@")*'New Quote Discounts'!$K$4))</t>
  </si>
  <si>
    <t>=IFERROR(IF(NL("First","Sales Line Discount","Line Discount %","Code","@@"&amp;$G1534,"Sales Type","Customer","Sales Code",$C$3)="",M1534,NL("First","Sales Line Discount","Line Discount %","Code","@@"&amp;$G1534,"Sales Type","Customer","Sales Code",$C$3)/100),0)</t>
  </si>
  <si>
    <t>=IFERROR(NL("First","Sales Line Discount","Line Discount %","Code","@@"&amp;$B1534,"Sales Type","Customer","Sales Code",$C$3,"Type","Item Discount Group")/100,$N1534)</t>
  </si>
  <si>
    <t>=IFERROR(K1534/F1534,"")</t>
  </si>
  <si>
    <t>=IF($P$7="EUR",(K1534*1.8)/F1534,(K1534*1.8)/F1534)</t>
  </si>
  <si>
    <t>=IF(VLOOKUP(B1534,Product_Group_Discounts,3,FALSE)="",'New Quote Discounts'!$D$7,VLOOKUP(B1534,Product_Group_Discounts,3,FALSE))</t>
  </si>
  <si>
    <t>5012568019375</t>
  </si>
  <si>
    <t>=IF($J$7="GBP",K1534,IF($J$7="EUR",L1534,M1534))</t>
  </si>
  <si>
    <t>=(K1534-J1534)/K1534</t>
  </si>
  <si>
    <t>=IFERROR(IF('Price List'!$E$3="QUOTE",K1535-(K1535*Q1535),K1535-(K1535*L1535)-(K1535*Q1535)),"")</t>
  </si>
  <si>
    <t>=IF($K$7="GBP",NL("First","Sales Price","Unit Price","Item No.","@@"&amp;$G1535,"Ending Date","@@","Sales Type","All Customers","Currency Code","@@"),IF($K$7="EUR",NL("First","Sales Price","Unit Price","Item No.","@@"&amp;$G1535,"Ending Date","@@","Sales Type","All Customers","Currency Code","@@")*'New Quote Discounts'!$K$3,NL("First","Sales Price","Unit Price","Item No.","@@"&amp;$G1535,"Ending Date","@@","Sales Type","All Customers","Currency Code","@@")*'New Quote Discounts'!$K$4))</t>
  </si>
  <si>
    <t>=IFERROR(IF(NL("First","Sales Line Discount","Line Discount %","Code","@@"&amp;$G1535,"Sales Type","Customer","Sales Code",$C$3)="",M1535,NL("First","Sales Line Discount","Line Discount %","Code","@@"&amp;$G1535,"Sales Type","Customer","Sales Code",$C$3)/100),0)</t>
  </si>
  <si>
    <t>=IFERROR(NL("First","Sales Line Discount","Line Discount %","Code","@@"&amp;$B1535,"Sales Type","Customer","Sales Code",$C$3,"Type","Item Discount Group")/100,$N1535)</t>
  </si>
  <si>
    <t>=IFERROR(K1535/F1535,"")</t>
  </si>
  <si>
    <t>=IF($P$7="EUR",(K1535*1.8)/F1535,(K1535*1.8)/F1535)</t>
  </si>
  <si>
    <t>=IF(VLOOKUP(B1535,Product_Group_Discounts,3,FALSE)="",'New Quote Discounts'!$D$7,VLOOKUP(B1535,Product_Group_Discounts,3,FALSE))</t>
  </si>
  <si>
    <t>5012568019382</t>
  </si>
  <si>
    <t>=IF($J$7="GBP",K1535,IF($J$7="EUR",L1535,M1535))</t>
  </si>
  <si>
    <t>=(K1535-J1535)/K1535</t>
  </si>
  <si>
    <t>2.31999999999971</t>
  </si>
  <si>
    <t>=IFERROR(IF('Price List'!$E$3="QUOTE",K1536-(K1536*Q1536),K1536-(K1536*L1536)-(K1536*Q1536)),"")</t>
  </si>
  <si>
    <t>=IF($K$7="GBP",NL("First","Sales Price","Unit Price","Item No.","@@"&amp;$G1536,"Ending Date","@@","Sales Type","All Customers","Currency Code","@@"),IF($K$7="EUR",NL("First","Sales Price","Unit Price","Item No.","@@"&amp;$G1536,"Ending Date","@@","Sales Type","All Customers","Currency Code","@@")*'New Quote Discounts'!$K$3,NL("First","Sales Price","Unit Price","Item No.","@@"&amp;$G1536,"Ending Date","@@","Sales Type","All Customers","Currency Code","@@")*'New Quote Discounts'!$K$4))</t>
  </si>
  <si>
    <t>=IFERROR(IF(NL("First","Sales Line Discount","Line Discount %","Code","@@"&amp;$G1536,"Sales Type","Customer","Sales Code",$C$3)="",M1536,NL("First","Sales Line Discount","Line Discount %","Code","@@"&amp;$G1536,"Sales Type","Customer","Sales Code",$C$3)/100),0)</t>
  </si>
  <si>
    <t>=IFERROR(NL("First","Sales Line Discount","Line Discount %","Code","@@"&amp;$B1536,"Sales Type","Customer","Sales Code",$C$3,"Type","Item Discount Group")/100,$N1536)</t>
  </si>
  <si>
    <t>=IFERROR(K1536/F1536,"")</t>
  </si>
  <si>
    <t>=IF($P$7="EUR",(K1536*1.8)/F1536,(K1536*1.8)/F1536)</t>
  </si>
  <si>
    <t>=IF(VLOOKUP(B1536,Product_Group_Discounts,3,FALSE)="",'New Quote Discounts'!$D$7,VLOOKUP(B1536,Product_Group_Discounts,3,FALSE))</t>
  </si>
  <si>
    <t>5012568254301</t>
  </si>
  <si>
    <t>=IF($J$7="GBP",K1536,IF($J$7="EUR",L1536,M1536))</t>
  </si>
  <si>
    <t>=(K1536-J1536)/K1536</t>
  </si>
  <si>
    <t>1.15999999999985</t>
  </si>
  <si>
    <t>=IFERROR(IF('Price List'!$E$3="QUOTE",K1537-(K1537*Q1537),K1537-(K1537*L1537)-(K1537*Q1537)),"")</t>
  </si>
  <si>
    <t>=IF($K$7="GBP",NL("First","Sales Price","Unit Price","Item No.","@@"&amp;$G1537,"Ending Date","@@","Sales Type","All Customers","Currency Code","@@"),IF($K$7="EUR",NL("First","Sales Price","Unit Price","Item No.","@@"&amp;$G1537,"Ending Date","@@","Sales Type","All Customers","Currency Code","@@")*'New Quote Discounts'!$K$3,NL("First","Sales Price","Unit Price","Item No.","@@"&amp;$G1537,"Ending Date","@@","Sales Type","All Customers","Currency Code","@@")*'New Quote Discounts'!$K$4))</t>
  </si>
  <si>
    <t>=IFERROR(IF(NL("First","Sales Line Discount","Line Discount %","Code","@@"&amp;$G1537,"Sales Type","Customer","Sales Code",$C$3)="",M1537,NL("First","Sales Line Discount","Line Discount %","Code","@@"&amp;$G1537,"Sales Type","Customer","Sales Code",$C$3)/100),0)</t>
  </si>
  <si>
    <t>=IFERROR(NL("First","Sales Line Discount","Line Discount %","Code","@@"&amp;$B1537,"Sales Type","Customer","Sales Code",$C$3,"Type","Item Discount Group")/100,$N1537)</t>
  </si>
  <si>
    <t>=IFERROR(K1537/F1537,"")</t>
  </si>
  <si>
    <t>=IF($P$7="EUR",(K1537*1.8)/F1537,(K1537*1.8)/F1537)</t>
  </si>
  <si>
    <t>=IF(VLOOKUP(B1537,Product_Group_Discounts,3,FALSE)="",'New Quote Discounts'!$D$7,VLOOKUP(B1537,Product_Group_Discounts,3,FALSE))</t>
  </si>
  <si>
    <t>5012568109342</t>
  </si>
  <si>
    <t>=IF($J$7="GBP",K1537,IF($J$7="EUR",L1537,M1537))</t>
  </si>
  <si>
    <t>=(K1537-J1537)/K1537</t>
  </si>
  <si>
    <t>=IFERROR(IF('Price List'!$E$3="QUOTE",K1538-(K1538*Q1538),K1538-(K1538*L1538)-(K1538*Q1538)),"")</t>
  </si>
  <si>
    <t>=IF($K$7="GBP",NL("First","Sales Price","Unit Price","Item No.","@@"&amp;$G1538,"Ending Date","@@","Sales Type","All Customers","Currency Code","@@"),IF($K$7="EUR",NL("First","Sales Price","Unit Price","Item No.","@@"&amp;$G1538,"Ending Date","@@","Sales Type","All Customers","Currency Code","@@")*'New Quote Discounts'!$K$3,NL("First","Sales Price","Unit Price","Item No.","@@"&amp;$G1538,"Ending Date","@@","Sales Type","All Customers","Currency Code","@@")*'New Quote Discounts'!$K$4))</t>
  </si>
  <si>
    <t>=IFERROR(IF(NL("First","Sales Line Discount","Line Discount %","Code","@@"&amp;$G1538,"Sales Type","Customer","Sales Code",$C$3)="",M1538,NL("First","Sales Line Discount","Line Discount %","Code","@@"&amp;$G1538,"Sales Type","Customer","Sales Code",$C$3)/100),0)</t>
  </si>
  <si>
    <t>=IFERROR(NL("First","Sales Line Discount","Line Discount %","Code","@@"&amp;$B1538,"Sales Type","Customer","Sales Code",$C$3,"Type","Item Discount Group")/100,$N1538)</t>
  </si>
  <si>
    <t>=IFERROR(K1538/F1538,"")</t>
  </si>
  <si>
    <t>=IF($P$7="EUR",(K1538*1.8)/F1538,(K1538*1.8)/F1538)</t>
  </si>
  <si>
    <t>=IF(VLOOKUP(B1538,Product_Group_Discounts,3,FALSE)="",'New Quote Discounts'!$D$7,VLOOKUP(B1538,Product_Group_Discounts,3,FALSE))</t>
  </si>
  <si>
    <t>5012568089019</t>
  </si>
  <si>
    <t>=IF($J$7="GBP",K1538,IF($J$7="EUR",L1538,M1538))</t>
  </si>
  <si>
    <t>=(K1538-J1538)/K1538</t>
  </si>
  <si>
    <t>3.2400000000016</t>
  </si>
  <si>
    <t>=IFERROR(IF('Price List'!$E$3="QUOTE",K1539-(K1539*Q1539),K1539-(K1539*L1539)-(K1539*Q1539)),"")</t>
  </si>
  <si>
    <t>=IF($K$7="GBP",NL("First","Sales Price","Unit Price","Item No.","@@"&amp;$G1539,"Ending Date","@@","Sales Type","All Customers","Currency Code","@@"),IF($K$7="EUR",NL("First","Sales Price","Unit Price","Item No.","@@"&amp;$G1539,"Ending Date","@@","Sales Type","All Customers","Currency Code","@@")*'New Quote Discounts'!$K$3,NL("First","Sales Price","Unit Price","Item No.","@@"&amp;$G1539,"Ending Date","@@","Sales Type","All Customers","Currency Code","@@")*'New Quote Discounts'!$K$4))</t>
  </si>
  <si>
    <t>=IFERROR(IF(NL("First","Sales Line Discount","Line Discount %","Code","@@"&amp;$G1539,"Sales Type","Customer","Sales Code",$C$3)="",M1539,NL("First","Sales Line Discount","Line Discount %","Code","@@"&amp;$G1539,"Sales Type","Customer","Sales Code",$C$3)/100),0)</t>
  </si>
  <si>
    <t>=IFERROR(NL("First","Sales Line Discount","Line Discount %","Code","@@"&amp;$B1539,"Sales Type","Customer","Sales Code",$C$3,"Type","Item Discount Group")/100,$N1539)</t>
  </si>
  <si>
    <t>=IFERROR(K1539/F1539,"")</t>
  </si>
  <si>
    <t>=IF($P$7="EUR",(K1539*1.8)/F1539,(K1539*1.8)/F1539)</t>
  </si>
  <si>
    <t>=IF(VLOOKUP(B1539,Product_Group_Discounts,3,FALSE)="",'New Quote Discounts'!$D$7,VLOOKUP(B1539,Product_Group_Discounts,3,FALSE))</t>
  </si>
  <si>
    <t>5012568254318</t>
  </si>
  <si>
    <t>=IF($J$7="GBP",K1539,IF($J$7="EUR",L1539,M1539))</t>
  </si>
  <si>
    <t>=(K1539-J1539)/K1539</t>
  </si>
  <si>
    <t>1.6200000000008</t>
  </si>
  <si>
    <t>=IFERROR(IF('Price List'!$E$3="QUOTE",K1540-(K1540*Q1540),K1540-(K1540*L1540)-(K1540*Q1540)),"")</t>
  </si>
  <si>
    <t>=IF($K$7="GBP",NL("First","Sales Price","Unit Price","Item No.","@@"&amp;$G1540,"Ending Date","@@","Sales Type","All Customers","Currency Code","@@"),IF($K$7="EUR",NL("First","Sales Price","Unit Price","Item No.","@@"&amp;$G1540,"Ending Date","@@","Sales Type","All Customers","Currency Code","@@")*'New Quote Discounts'!$K$3,NL("First","Sales Price","Unit Price","Item No.","@@"&amp;$G1540,"Ending Date","@@","Sales Type","All Customers","Currency Code","@@")*'New Quote Discounts'!$K$4))</t>
  </si>
  <si>
    <t>=IFERROR(IF(NL("First","Sales Line Discount","Line Discount %","Code","@@"&amp;$G1540,"Sales Type","Customer","Sales Code",$C$3)="",M1540,NL("First","Sales Line Discount","Line Discount %","Code","@@"&amp;$G1540,"Sales Type","Customer","Sales Code",$C$3)/100),0)</t>
  </si>
  <si>
    <t>=IFERROR(NL("First","Sales Line Discount","Line Discount %","Code","@@"&amp;$B1540,"Sales Type","Customer","Sales Code",$C$3,"Type","Item Discount Group")/100,$N1540)</t>
  </si>
  <si>
    <t>=IFERROR(K1540/F1540,"")</t>
  </si>
  <si>
    <t>=IF($P$7="EUR",(K1540*1.8)/F1540,(K1540*1.8)/F1540)</t>
  </si>
  <si>
    <t>=IF(VLOOKUP(B1540,Product_Group_Discounts,3,FALSE)="",'New Quote Discounts'!$D$7,VLOOKUP(B1540,Product_Group_Discounts,3,FALSE))</t>
  </si>
  <si>
    <t>5012568138168</t>
  </si>
  <si>
    <t>=IF($J$7="GBP",K1540,IF($J$7="EUR",L1540,M1540))</t>
  </si>
  <si>
    <t>=(K1540-J1540)/K1540</t>
  </si>
  <si>
    <t>=IFERROR(IF('Price List'!$E$3="QUOTE",K1541-(K1541*Q1541),K1541-(K1541*L1541)-(K1541*Q1541)),"")</t>
  </si>
  <si>
    <t>=IF($K$7="GBP",NL("First","Sales Price","Unit Price","Item No.","@@"&amp;$G1541,"Ending Date","@@","Sales Type","All Customers","Currency Code","@@"),IF($K$7="EUR",NL("First","Sales Price","Unit Price","Item No.","@@"&amp;$G1541,"Ending Date","@@","Sales Type","All Customers","Currency Code","@@")*'New Quote Discounts'!$K$3,NL("First","Sales Price","Unit Price","Item No.","@@"&amp;$G1541,"Ending Date","@@","Sales Type","All Customers","Currency Code","@@")*'New Quote Discounts'!$K$4))</t>
  </si>
  <si>
    <t>=IFERROR(IF(NL("First","Sales Line Discount","Line Discount %","Code","@@"&amp;$G1541,"Sales Type","Customer","Sales Code",$C$3)="",M1541,NL("First","Sales Line Discount","Line Discount %","Code","@@"&amp;$G1541,"Sales Type","Customer","Sales Code",$C$3)/100),0)</t>
  </si>
  <si>
    <t>=IFERROR(NL("First","Sales Line Discount","Line Discount %","Code","@@"&amp;$B1541,"Sales Type","Customer","Sales Code",$C$3,"Type","Item Discount Group")/100,$N1541)</t>
  </si>
  <si>
    <t>=IFERROR(K1541/F1541,"")</t>
  </si>
  <si>
    <t>=IF($P$7="EUR",(K1541*1.8)/F1541,(K1541*1.8)/F1541)</t>
  </si>
  <si>
    <t>=IF(VLOOKUP(B1541,Product_Group_Discounts,3,FALSE)="",'New Quote Discounts'!$D$7,VLOOKUP(B1541,Product_Group_Discounts,3,FALSE))</t>
  </si>
  <si>
    <t>5012568109243</t>
  </si>
  <si>
    <t>=IF($J$7="GBP",K1541,IF($J$7="EUR",L1541,M1541))</t>
  </si>
  <si>
    <t>=(K1541-J1541)/K1541</t>
  </si>
  <si>
    <t>1.45000000000073</t>
  </si>
  <si>
    <t>=IFERROR(IF('Price List'!$E$3="QUOTE",K1542-(K1542*Q1542),K1542-(K1542*L1542)-(K1542*Q1542)),"")</t>
  </si>
  <si>
    <t>=IF($K$7="GBP",NL("First","Sales Price","Unit Price","Item No.","@@"&amp;$G1542,"Ending Date","@@","Sales Type","All Customers","Currency Code","@@"),IF($K$7="EUR",NL("First","Sales Price","Unit Price","Item No.","@@"&amp;$G1542,"Ending Date","@@","Sales Type","All Customers","Currency Code","@@")*'New Quote Discounts'!$K$3,NL("First","Sales Price","Unit Price","Item No.","@@"&amp;$G1542,"Ending Date","@@","Sales Type","All Customers","Currency Code","@@")*'New Quote Discounts'!$K$4))</t>
  </si>
  <si>
    <t>=IFERROR(IF(NL("First","Sales Line Discount","Line Discount %","Code","@@"&amp;$G1542,"Sales Type","Customer","Sales Code",$C$3)="",M1542,NL("First","Sales Line Discount","Line Discount %","Code","@@"&amp;$G1542,"Sales Type","Customer","Sales Code",$C$3)/100),0)</t>
  </si>
  <si>
    <t>=IFERROR(NL("First","Sales Line Discount","Line Discount %","Code","@@"&amp;$B1542,"Sales Type","Customer","Sales Code",$C$3,"Type","Item Discount Group")/100,$N1542)</t>
  </si>
  <si>
    <t>=IFERROR(K1542/F1542,"")</t>
  </si>
  <si>
    <t>=IF($P$7="EUR",(K1542*1.8)/F1542,(K1542*1.8)/F1542)</t>
  </si>
  <si>
    <t>=IF(VLOOKUP(B1542,Product_Group_Discounts,3,FALSE)="",'New Quote Discounts'!$D$7,VLOOKUP(B1542,Product_Group_Discounts,3,FALSE))</t>
  </si>
  <si>
    <t>5012568227145</t>
  </si>
  <si>
    <t>=IF($J$7="GBP",K1542,IF($J$7="EUR",L1542,M1542))</t>
  </si>
  <si>
    <t>=(K1542-J1542)/K1542</t>
  </si>
  <si>
    <t>=IFERROR(IF('Price List'!$E$3="QUOTE",K1543-(K1543*Q1543),K1543-(K1543*L1543)-(K1543*Q1543)),"")</t>
  </si>
  <si>
    <t>=IF($K$7="GBP",NL("First","Sales Price","Unit Price","Item No.","@@"&amp;$G1543,"Ending Date","@@","Sales Type","All Customers","Currency Code","@@"),IF($K$7="EUR",NL("First","Sales Price","Unit Price","Item No.","@@"&amp;$G1543,"Ending Date","@@","Sales Type","All Customers","Currency Code","@@")*'New Quote Discounts'!$K$3,NL("First","Sales Price","Unit Price","Item No.","@@"&amp;$G1543,"Ending Date","@@","Sales Type","All Customers","Currency Code","@@")*'New Quote Discounts'!$K$4))</t>
  </si>
  <si>
    <t>=IFERROR(IF(NL("First","Sales Line Discount","Line Discount %","Code","@@"&amp;$G1543,"Sales Type","Customer","Sales Code",$C$3)="",M1543,NL("First","Sales Line Discount","Line Discount %","Code","@@"&amp;$G1543,"Sales Type","Customer","Sales Code",$C$3)/100),0)</t>
  </si>
  <si>
    <t>=IFERROR(NL("First","Sales Line Discount","Line Discount %","Code","@@"&amp;$B1543,"Sales Type","Customer","Sales Code",$C$3,"Type","Item Discount Group")/100,$N1543)</t>
  </si>
  <si>
    <t>=IFERROR(K1543/F1543,"")</t>
  </si>
  <si>
    <t>=IF($P$7="EUR",(K1543*1.8)/F1543,(K1543*1.8)/F1543)</t>
  </si>
  <si>
    <t>=IF(VLOOKUP(B1543,Product_Group_Discounts,3,FALSE)="",'New Quote Discounts'!$D$7,VLOOKUP(B1543,Product_Group_Discounts,3,FALSE))</t>
  </si>
  <si>
    <t>5012568019542</t>
  </si>
  <si>
    <t>=IF($J$7="GBP",K1543,IF($J$7="EUR",L1543,M1543))</t>
  </si>
  <si>
    <t>=(K1543-J1543)/K1543</t>
  </si>
  <si>
    <t>18.0359999999928</t>
  </si>
  <si>
    <t>=IFERROR(IF('Price List'!$E$3="QUOTE",K1544-(K1544*Q1544),K1544-(K1544*L1544)-(K1544*Q1544)),"")</t>
  </si>
  <si>
    <t>=IF($K$7="GBP",NL("First","Sales Price","Unit Price","Item No.","@@"&amp;$G1544,"Ending Date","@@","Sales Type","All Customers","Currency Code","@@"),IF($K$7="EUR",NL("First","Sales Price","Unit Price","Item No.","@@"&amp;$G1544,"Ending Date","@@","Sales Type","All Customers","Currency Code","@@")*'New Quote Discounts'!$K$3,NL("First","Sales Price","Unit Price","Item No.","@@"&amp;$G1544,"Ending Date","@@","Sales Type","All Customers","Currency Code","@@")*'New Quote Discounts'!$K$4))</t>
  </si>
  <si>
    <t>=IFERROR(IF(NL("First","Sales Line Discount","Line Discount %","Code","@@"&amp;$G1544,"Sales Type","Customer","Sales Code",$C$3)="",M1544,NL("First","Sales Line Discount","Line Discount %","Code","@@"&amp;$G1544,"Sales Type","Customer","Sales Code",$C$3)/100),0)</t>
  </si>
  <si>
    <t>=IFERROR(NL("First","Sales Line Discount","Line Discount %","Code","@@"&amp;$B1544,"Sales Type","Customer","Sales Code",$C$3,"Type","Item Discount Group")/100,$N1544)</t>
  </si>
  <si>
    <t>=IFERROR(K1544/F1544,"")</t>
  </si>
  <si>
    <t>=IF($P$7="EUR",(K1544*1.8)/F1544,(K1544*1.8)/F1544)</t>
  </si>
  <si>
    <t>=IF(VLOOKUP(B1544,Product_Group_Discounts,3,FALSE)="",'New Quote Discounts'!$D$7,VLOOKUP(B1544,Product_Group_Discounts,3,FALSE))</t>
  </si>
  <si>
    <t>5012568227152</t>
  </si>
  <si>
    <t>=IF($J$7="GBP",K1544,IF($J$7="EUR",L1544,M1544))</t>
  </si>
  <si>
    <t>=(K1544-J1544)/K1544</t>
  </si>
  <si>
    <t>0.989999999999782</t>
  </si>
  <si>
    <t>=IFERROR(IF('Price List'!$E$3="QUOTE",K1545-(K1545*Q1545),K1545-(K1545*L1545)-(K1545*Q1545)),"")</t>
  </si>
  <si>
    <t>=IF($K$7="GBP",NL("First","Sales Price","Unit Price","Item No.","@@"&amp;$G1545,"Ending Date","@@","Sales Type","All Customers","Currency Code","@@"),IF($K$7="EUR",NL("First","Sales Price","Unit Price","Item No.","@@"&amp;$G1545,"Ending Date","@@","Sales Type","All Customers","Currency Code","@@")*'New Quote Discounts'!$K$3,NL("First","Sales Price","Unit Price","Item No.","@@"&amp;$G1545,"Ending Date","@@","Sales Type","All Customers","Currency Code","@@")*'New Quote Discounts'!$K$4))</t>
  </si>
  <si>
    <t>=IFERROR(IF(NL("First","Sales Line Discount","Line Discount %","Code","@@"&amp;$G1545,"Sales Type","Customer","Sales Code",$C$3)="",M1545,NL("First","Sales Line Discount","Line Discount %","Code","@@"&amp;$G1545,"Sales Type","Customer","Sales Code",$C$3)/100),0)</t>
  </si>
  <si>
    <t>=IFERROR(NL("First","Sales Line Discount","Line Discount %","Code","@@"&amp;$B1545,"Sales Type","Customer","Sales Code",$C$3,"Type","Item Discount Group")/100,$N1545)</t>
  </si>
  <si>
    <t>=IFERROR(K1545/F1545,"")</t>
  </si>
  <si>
    <t>=IF($P$7="EUR",(K1545*1.8)/F1545,(K1545*1.8)/F1545)</t>
  </si>
  <si>
    <t>=IF(VLOOKUP(B1545,Product_Group_Discounts,3,FALSE)="",'New Quote Discounts'!$D$7,VLOOKUP(B1545,Product_Group_Discounts,3,FALSE))</t>
  </si>
  <si>
    <t>5012568019559</t>
  </si>
  <si>
    <t>=IF($J$7="GBP",K1545,IF($J$7="EUR",L1545,M1545))</t>
  </si>
  <si>
    <t>=(K1545-J1545)/K1545</t>
  </si>
  <si>
    <t>90.1999999999534</t>
  </si>
  <si>
    <t>=IFERROR(IF('Price List'!$E$3="QUOTE",K1546-(K1546*Q1546),K1546-(K1546*L1546)-(K1546*Q1546)),"")</t>
  </si>
  <si>
    <t>=IF($K$7="GBP",NL("First","Sales Price","Unit Price","Item No.","@@"&amp;$G1546,"Ending Date","@@","Sales Type","All Customers","Currency Code","@@"),IF($K$7="EUR",NL("First","Sales Price","Unit Price","Item No.","@@"&amp;$G1546,"Ending Date","@@","Sales Type","All Customers","Currency Code","@@")*'New Quote Discounts'!$K$3,NL("First","Sales Price","Unit Price","Item No.","@@"&amp;$G1546,"Ending Date","@@","Sales Type","All Customers","Currency Code","@@")*'New Quote Discounts'!$K$4))</t>
  </si>
  <si>
    <t>=IFERROR(IF(NL("First","Sales Line Discount","Line Discount %","Code","@@"&amp;$G1546,"Sales Type","Customer","Sales Code",$C$3)="",M1546,NL("First","Sales Line Discount","Line Discount %","Code","@@"&amp;$G1546,"Sales Type","Customer","Sales Code",$C$3)/100),0)</t>
  </si>
  <si>
    <t>=IFERROR(NL("First","Sales Line Discount","Line Discount %","Code","@@"&amp;$B1546,"Sales Type","Customer","Sales Code",$C$3,"Type","Item Discount Group")/100,$N1546)</t>
  </si>
  <si>
    <t>=IFERROR(K1546/F1546,"")</t>
  </si>
  <si>
    <t>=IF($P$7="EUR",(K1546*1.8)/F1546,(K1546*1.8)/F1546)</t>
  </si>
  <si>
    <t>=IF(VLOOKUP(B1546,Product_Group_Discounts,3,FALSE)="",'New Quote Discounts'!$D$7,VLOOKUP(B1546,Product_Group_Discounts,3,FALSE))</t>
  </si>
  <si>
    <t>5012568227169</t>
  </si>
  <si>
    <t>=IF($J$7="GBP",K1546,IF($J$7="EUR",L1546,M1546))</t>
  </si>
  <si>
    <t>=(K1546-J1546)/K1546</t>
  </si>
  <si>
    <t>=IFERROR(IF('Price List'!$E$3="QUOTE",K1547-(K1547*Q1547),K1547-(K1547*L1547)-(K1547*Q1547)),"")</t>
  </si>
  <si>
    <t>=IF($K$7="GBP",NL("First","Sales Price","Unit Price","Item No.","@@"&amp;$G1547,"Ending Date","@@","Sales Type","All Customers","Currency Code","@@"),IF($K$7="EUR",NL("First","Sales Price","Unit Price","Item No.","@@"&amp;$G1547,"Ending Date","@@","Sales Type","All Customers","Currency Code","@@")*'New Quote Discounts'!$K$3,NL("First","Sales Price","Unit Price","Item No.","@@"&amp;$G1547,"Ending Date","@@","Sales Type","All Customers","Currency Code","@@")*'New Quote Discounts'!$K$4))</t>
  </si>
  <si>
    <t>=IFERROR(IF(NL("First","Sales Line Discount","Line Discount %","Code","@@"&amp;$G1547,"Sales Type","Customer","Sales Code",$C$3)="",M1547,NL("First","Sales Line Discount","Line Discount %","Code","@@"&amp;$G1547,"Sales Type","Customer","Sales Code",$C$3)/100),0)</t>
  </si>
  <si>
    <t>=IFERROR(NL("First","Sales Line Discount","Line Discount %","Code","@@"&amp;$B1547,"Sales Type","Customer","Sales Code",$C$3,"Type","Item Discount Group")/100,$N1547)</t>
  </si>
  <si>
    <t>=IFERROR(K1547/F1547,"")</t>
  </si>
  <si>
    <t>=IF($P$7="EUR",(K1547*1.8)/F1547,(K1547*1.8)/F1547)</t>
  </si>
  <si>
    <t>=IF(VLOOKUP(B1547,Product_Group_Discounts,3,FALSE)="",'New Quote Discounts'!$D$7,VLOOKUP(B1547,Product_Group_Discounts,3,FALSE))</t>
  </si>
  <si>
    <t>5012568019566</t>
  </si>
  <si>
    <t>=IF($J$7="GBP",K1547,IF($J$7="EUR",L1547,M1547))</t>
  </si>
  <si>
    <t>=(K1547-J1547)/K1547</t>
  </si>
  <si>
    <t>=IFERROR(IF('Price List'!$E$3="QUOTE",K1548-(K1548*Q1548),K1548-(K1548*L1548)-(K1548*Q1548)),"")</t>
  </si>
  <si>
    <t>=IF($K$7="GBP",NL("First","Sales Price","Unit Price","Item No.","@@"&amp;$G1548,"Ending Date","@@","Sales Type","All Customers","Currency Code","@@"),IF($K$7="EUR",NL("First","Sales Price","Unit Price","Item No.","@@"&amp;$G1548,"Ending Date","@@","Sales Type","All Customers","Currency Code","@@")*'New Quote Discounts'!$K$3,NL("First","Sales Price","Unit Price","Item No.","@@"&amp;$G1548,"Ending Date","@@","Sales Type","All Customers","Currency Code","@@")*'New Quote Discounts'!$K$4))</t>
  </si>
  <si>
    <t>=IFERROR(IF(NL("First","Sales Line Discount","Line Discount %","Code","@@"&amp;$G1548,"Sales Type","Customer","Sales Code",$C$3)="",M1548,NL("First","Sales Line Discount","Line Discount %","Code","@@"&amp;$G1548,"Sales Type","Customer","Sales Code",$C$3)/100),0)</t>
  </si>
  <si>
    <t>=IFERROR(NL("First","Sales Line Discount","Line Discount %","Code","@@"&amp;$B1548,"Sales Type","Customer","Sales Code",$C$3,"Type","Item Discount Group")/100,$N1548)</t>
  </si>
  <si>
    <t>=IFERROR(K1548/F1548,"")</t>
  </si>
  <si>
    <t>=IF($P$7="EUR",(K1548*1.8)/F1548,(K1548*1.8)/F1548)</t>
  </si>
  <si>
    <t>=IF(VLOOKUP(B1548,Product_Group_Discounts,3,FALSE)="",'New Quote Discounts'!$D$7,VLOOKUP(B1548,Product_Group_Discounts,3,FALSE))</t>
  </si>
  <si>
    <t>5012568022627</t>
  </si>
  <si>
    <t>=IF($J$7="GBP",K1548,IF($J$7="EUR",L1548,M1548))</t>
  </si>
  <si>
    <t>=(K1548-J1548)/K1548</t>
  </si>
  <si>
    <t>=IFERROR(IF('Price List'!$E$3="QUOTE",K1549-(K1549*Q1549),K1549-(K1549*L1549)-(K1549*Q1549)),"")</t>
  </si>
  <si>
    <t>=IF($K$7="GBP",NL("First","Sales Price","Unit Price","Item No.","@@"&amp;$G1549,"Ending Date","@@","Sales Type","All Customers","Currency Code","@@"),IF($K$7="EUR",NL("First","Sales Price","Unit Price","Item No.","@@"&amp;$G1549,"Ending Date","@@","Sales Type","All Customers","Currency Code","@@")*'New Quote Discounts'!$K$3,NL("First","Sales Price","Unit Price","Item No.","@@"&amp;$G1549,"Ending Date","@@","Sales Type","All Customers","Currency Code","@@")*'New Quote Discounts'!$K$4))</t>
  </si>
  <si>
    <t>=IFERROR(IF(NL("First","Sales Line Discount","Line Discount %","Code","@@"&amp;$G1549,"Sales Type","Customer","Sales Code",$C$3)="",M1549,NL("First","Sales Line Discount","Line Discount %","Code","@@"&amp;$G1549,"Sales Type","Customer","Sales Code",$C$3)/100),0)</t>
  </si>
  <si>
    <t>=IFERROR(NL("First","Sales Line Discount","Line Discount %","Code","@@"&amp;$B1549,"Sales Type","Customer","Sales Code",$C$3,"Type","Item Discount Group")/100,$N1549)</t>
  </si>
  <si>
    <t>=IFERROR(K1549/F1549,"")</t>
  </si>
  <si>
    <t>=IF($P$7="EUR",(K1549*1.8)/F1549,(K1549*1.8)/F1549)</t>
  </si>
  <si>
    <t>=IF(VLOOKUP(B1549,Product_Group_Discounts,3,FALSE)="",'New Quote Discounts'!$D$7,VLOOKUP(B1549,Product_Group_Discounts,3,FALSE))</t>
  </si>
  <si>
    <t>5012568022634</t>
  </si>
  <si>
    <t>=IF($J$7="GBP",K1549,IF($J$7="EUR",L1549,M1549))</t>
  </si>
  <si>
    <t>=(K1549-J1549)/K1549</t>
  </si>
  <si>
    <t>=IFERROR(IF('Price List'!$E$3="QUOTE",K1550-(K1550*Q1550),K1550-(K1550*L1550)-(K1550*Q1550)),"")</t>
  </si>
  <si>
    <t>=IF($K$7="GBP",NL("First","Sales Price","Unit Price","Item No.","@@"&amp;$G1550,"Ending Date","@@","Sales Type","All Customers","Currency Code","@@"),IF($K$7="EUR",NL("First","Sales Price","Unit Price","Item No.","@@"&amp;$G1550,"Ending Date","@@","Sales Type","All Customers","Currency Code","@@")*'New Quote Discounts'!$K$3,NL("First","Sales Price","Unit Price","Item No.","@@"&amp;$G1550,"Ending Date","@@","Sales Type","All Customers","Currency Code","@@")*'New Quote Discounts'!$K$4))</t>
  </si>
  <si>
    <t>=IFERROR(IF(NL("First","Sales Line Discount","Line Discount %","Code","@@"&amp;$G1550,"Sales Type","Customer","Sales Code",$C$3)="",M1550,NL("First","Sales Line Discount","Line Discount %","Code","@@"&amp;$G1550,"Sales Type","Customer","Sales Code",$C$3)/100),0)</t>
  </si>
  <si>
    <t>=IFERROR(NL("First","Sales Line Discount","Line Discount %","Code","@@"&amp;$B1550,"Sales Type","Customer","Sales Code",$C$3,"Type","Item Discount Group")/100,$N1550)</t>
  </si>
  <si>
    <t>=IFERROR(K1550/F1550,"")</t>
  </si>
  <si>
    <t>=IF($P$7="EUR",(K1550*1.8)/F1550,(K1550*1.8)/F1550)</t>
  </si>
  <si>
    <t>=IF(VLOOKUP(B1550,Product_Group_Discounts,3,FALSE)="",'New Quote Discounts'!$D$7,VLOOKUP(B1550,Product_Group_Discounts,3,FALSE))</t>
  </si>
  <si>
    <t>5012568022764</t>
  </si>
  <si>
    <t>=IF($J$7="GBP",K1550,IF($J$7="EUR",L1550,M1550))</t>
  </si>
  <si>
    <t>=(K1550-J1550)/K1550</t>
  </si>
  <si>
    <t>=IFERROR(IF('Price List'!$E$3="QUOTE",K1551-(K1551*Q1551),K1551-(K1551*L1551)-(K1551*Q1551)),"")</t>
  </si>
  <si>
    <t>=IF($K$7="GBP",NL("First","Sales Price","Unit Price","Item No.","@@"&amp;$G1551,"Ending Date","@@","Sales Type","All Customers","Currency Code","@@"),IF($K$7="EUR",NL("First","Sales Price","Unit Price","Item No.","@@"&amp;$G1551,"Ending Date","@@","Sales Type","All Customers","Currency Code","@@")*'New Quote Discounts'!$K$3,NL("First","Sales Price","Unit Price","Item No.","@@"&amp;$G1551,"Ending Date","@@","Sales Type","All Customers","Currency Code","@@")*'New Quote Discounts'!$K$4))</t>
  </si>
  <si>
    <t>=IFERROR(IF(NL("First","Sales Line Discount","Line Discount %","Code","@@"&amp;$G1551,"Sales Type","Customer","Sales Code",$C$3)="",M1551,NL("First","Sales Line Discount","Line Discount %","Code","@@"&amp;$G1551,"Sales Type","Customer","Sales Code",$C$3)/100),0)</t>
  </si>
  <si>
    <t>=IFERROR(NL("First","Sales Line Discount","Line Discount %","Code","@@"&amp;$B1551,"Sales Type","Customer","Sales Code",$C$3,"Type","Item Discount Group")/100,$N1551)</t>
  </si>
  <si>
    <t>=IFERROR(K1551/F1551,"")</t>
  </si>
  <si>
    <t>=IF($P$7="EUR",(K1551*1.8)/F1551,(K1551*1.8)/F1551)</t>
  </si>
  <si>
    <t>=IF(VLOOKUP(B1551,Product_Group_Discounts,3,FALSE)="",'New Quote Discounts'!$D$7,VLOOKUP(B1551,Product_Group_Discounts,3,FALSE))</t>
  </si>
  <si>
    <t>5012568022771</t>
  </si>
  <si>
    <t>=IF($J$7="GBP",K1551,IF($J$7="EUR",L1551,M1551))</t>
  </si>
  <si>
    <t>=(K1551-J1551)/K1551</t>
  </si>
  <si>
    <t>=IFERROR(IF('Price List'!$E$3="QUOTE",K1552-(K1552*Q1552),K1552-(K1552*L1552)-(K1552*Q1552)),"")</t>
  </si>
  <si>
    <t>=IF($K$7="GBP",NL("First","Sales Price","Unit Price","Item No.","@@"&amp;$G1552,"Ending Date","@@","Sales Type","All Customers","Currency Code","@@"),IF($K$7="EUR",NL("First","Sales Price","Unit Price","Item No.","@@"&amp;$G1552,"Ending Date","@@","Sales Type","All Customers","Currency Code","@@")*'New Quote Discounts'!$K$3,NL("First","Sales Price","Unit Price","Item No.","@@"&amp;$G1552,"Ending Date","@@","Sales Type","All Customers","Currency Code","@@")*'New Quote Discounts'!$K$4))</t>
  </si>
  <si>
    <t>=IFERROR(IF(NL("First","Sales Line Discount","Line Discount %","Code","@@"&amp;$G1552,"Sales Type","Customer","Sales Code",$C$3)="",M1552,NL("First","Sales Line Discount","Line Discount %","Code","@@"&amp;$G1552,"Sales Type","Customer","Sales Code",$C$3)/100),0)</t>
  </si>
  <si>
    <t>=IFERROR(NL("First","Sales Line Discount","Line Discount %","Code","@@"&amp;$B1552,"Sales Type","Customer","Sales Code",$C$3,"Type","Item Discount Group")/100,$N1552)</t>
  </si>
  <si>
    <t>=IFERROR(K1552/F1552,"")</t>
  </si>
  <si>
    <t>=IF($P$7="EUR",(K1552*1.8)/F1552,(K1552*1.8)/F1552)</t>
  </si>
  <si>
    <t>=IF(VLOOKUP(B1552,Product_Group_Discounts,3,FALSE)="",'New Quote Discounts'!$D$7,VLOOKUP(B1552,Product_Group_Discounts,3,FALSE))</t>
  </si>
  <si>
    <t>5012568022979</t>
  </si>
  <si>
    <t>=IF($J$7="GBP",K1552,IF($J$7="EUR",L1552,M1552))</t>
  </si>
  <si>
    <t>=(K1552-J1552)/K1552</t>
  </si>
  <si>
    <t>=IFERROR(IF('Price List'!$E$3="QUOTE",K1553-(K1553*Q1553),K1553-(K1553*L1553)-(K1553*Q1553)),"")</t>
  </si>
  <si>
    <t>=IF($K$7="GBP",NL("First","Sales Price","Unit Price","Item No.","@@"&amp;$G1553,"Ending Date","@@","Sales Type","All Customers","Currency Code","@@"),IF($K$7="EUR",NL("First","Sales Price","Unit Price","Item No.","@@"&amp;$G1553,"Ending Date","@@","Sales Type","All Customers","Currency Code","@@")*'New Quote Discounts'!$K$3,NL("First","Sales Price","Unit Price","Item No.","@@"&amp;$G1553,"Ending Date","@@","Sales Type","All Customers","Currency Code","@@")*'New Quote Discounts'!$K$4))</t>
  </si>
  <si>
    <t>=IFERROR(IF(NL("First","Sales Line Discount","Line Discount %","Code","@@"&amp;$G1553,"Sales Type","Customer","Sales Code",$C$3)="",M1553,NL("First","Sales Line Discount","Line Discount %","Code","@@"&amp;$G1553,"Sales Type","Customer","Sales Code",$C$3)/100),0)</t>
  </si>
  <si>
    <t>=IFERROR(NL("First","Sales Line Discount","Line Discount %","Code","@@"&amp;$B1553,"Sales Type","Customer","Sales Code",$C$3,"Type","Item Discount Group")/100,$N1553)</t>
  </si>
  <si>
    <t>=IFERROR(K1553/F1553,"")</t>
  </si>
  <si>
    <t>=IF($P$7="EUR",(K1553*1.8)/F1553,(K1553*1.8)/F1553)</t>
  </si>
  <si>
    <t>=IF(VLOOKUP(B1553,Product_Group_Discounts,3,FALSE)="",'New Quote Discounts'!$D$7,VLOOKUP(B1553,Product_Group_Discounts,3,FALSE))</t>
  </si>
  <si>
    <t>5012568022986</t>
  </si>
  <si>
    <t>=IF($J$7="GBP",K1553,IF($J$7="EUR",L1553,M1553))</t>
  </si>
  <si>
    <t>=(K1553-J1553)/K1553</t>
  </si>
  <si>
    <t>=IFERROR(IF('Price List'!$E$3="QUOTE",K1554-(K1554*Q1554),K1554-(K1554*L1554)-(K1554*Q1554)),"")</t>
  </si>
  <si>
    <t>=IF($K$7="GBP",NL("First","Sales Price","Unit Price","Item No.","@@"&amp;$G1554,"Ending Date","@@","Sales Type","All Customers","Currency Code","@@"),IF($K$7="EUR",NL("First","Sales Price","Unit Price","Item No.","@@"&amp;$G1554,"Ending Date","@@","Sales Type","All Customers","Currency Code","@@")*'New Quote Discounts'!$K$3,NL("First","Sales Price","Unit Price","Item No.","@@"&amp;$G1554,"Ending Date","@@","Sales Type","All Customers","Currency Code","@@")*'New Quote Discounts'!$K$4))</t>
  </si>
  <si>
    <t>=IFERROR(IF(NL("First","Sales Line Discount","Line Discount %","Code","@@"&amp;$G1554,"Sales Type","Customer","Sales Code",$C$3)="",M1554,NL("First","Sales Line Discount","Line Discount %","Code","@@"&amp;$G1554,"Sales Type","Customer","Sales Code",$C$3)/100),0)</t>
  </si>
  <si>
    <t>=IFERROR(NL("First","Sales Line Discount","Line Discount %","Code","@@"&amp;$B1554,"Sales Type","Customer","Sales Code",$C$3,"Type","Item Discount Group")/100,$N1554)</t>
  </si>
  <si>
    <t>=IFERROR(K1554/F1554,"")</t>
  </si>
  <si>
    <t>=IF($P$7="EUR",(K1554*1.8)/F1554,(K1554*1.8)/F1554)</t>
  </si>
  <si>
    <t>=IF(VLOOKUP(B1554,Product_Group_Discounts,3,FALSE)="",'New Quote Discounts'!$D$7,VLOOKUP(B1554,Product_Group_Discounts,3,FALSE))</t>
  </si>
  <si>
    <t>5012568023129</t>
  </si>
  <si>
    <t>=IF($J$7="GBP",K1554,IF($J$7="EUR",L1554,M1554))</t>
  </si>
  <si>
    <t>=(K1554-J1554)/K1554</t>
  </si>
  <si>
    <t>=IFERROR(IF('Price List'!$E$3="QUOTE",K1555-(K1555*Q1555),K1555-(K1555*L1555)-(K1555*Q1555)),"")</t>
  </si>
  <si>
    <t>=IF($K$7="GBP",NL("First","Sales Price","Unit Price","Item No.","@@"&amp;$G1555,"Ending Date","@@","Sales Type","All Customers","Currency Code","@@"),IF($K$7="EUR",NL("First","Sales Price","Unit Price","Item No.","@@"&amp;$G1555,"Ending Date","@@","Sales Type","All Customers","Currency Code","@@")*'New Quote Discounts'!$K$3,NL("First","Sales Price","Unit Price","Item No.","@@"&amp;$G1555,"Ending Date","@@","Sales Type","All Customers","Currency Code","@@")*'New Quote Discounts'!$K$4))</t>
  </si>
  <si>
    <t>=IFERROR(IF(NL("First","Sales Line Discount","Line Discount %","Code","@@"&amp;$G1555,"Sales Type","Customer","Sales Code",$C$3)="",M1555,NL("First","Sales Line Discount","Line Discount %","Code","@@"&amp;$G1555,"Sales Type","Customer","Sales Code",$C$3)/100),0)</t>
  </si>
  <si>
    <t>=IFERROR(NL("First","Sales Line Discount","Line Discount %","Code","@@"&amp;$B1555,"Sales Type","Customer","Sales Code",$C$3,"Type","Item Discount Group")/100,$N1555)</t>
  </si>
  <si>
    <t>=IFERROR(K1555/F1555,"")</t>
  </si>
  <si>
    <t>=IF($P$7="EUR",(K1555*1.8)/F1555,(K1555*1.8)/F1555)</t>
  </si>
  <si>
    <t>=IF(VLOOKUP(B1555,Product_Group_Discounts,3,FALSE)="",'New Quote Discounts'!$D$7,VLOOKUP(B1555,Product_Group_Discounts,3,FALSE))</t>
  </si>
  <si>
    <t>5012568023136</t>
  </si>
  <si>
    <t>=IF($J$7="GBP",K1555,IF($J$7="EUR",L1555,M1555))</t>
  </si>
  <si>
    <t>=(K1555-J1555)/K1555</t>
  </si>
  <si>
    <t>=IFERROR(IF('Price List'!$E$3="QUOTE",K1556-(K1556*Q1556),K1556-(K1556*L1556)-(K1556*Q1556)),"")</t>
  </si>
  <si>
    <t>=IF($K$7="GBP",NL("First","Sales Price","Unit Price","Item No.","@@"&amp;$G1556,"Ending Date","@@","Sales Type","All Customers","Currency Code","@@"),IF($K$7="EUR",NL("First","Sales Price","Unit Price","Item No.","@@"&amp;$G1556,"Ending Date","@@","Sales Type","All Customers","Currency Code","@@")*'New Quote Discounts'!$K$3,NL("First","Sales Price","Unit Price","Item No.","@@"&amp;$G1556,"Ending Date","@@","Sales Type","All Customers","Currency Code","@@")*'New Quote Discounts'!$K$4))</t>
  </si>
  <si>
    <t>=IFERROR(IF(NL("First","Sales Line Discount","Line Discount %","Code","@@"&amp;$G1556,"Sales Type","Customer","Sales Code",$C$3)="",M1556,NL("First","Sales Line Discount","Line Discount %","Code","@@"&amp;$G1556,"Sales Type","Customer","Sales Code",$C$3)/100),0)</t>
  </si>
  <si>
    <t>=IFERROR(NL("First","Sales Line Discount","Line Discount %","Code","@@"&amp;$B1556,"Sales Type","Customer","Sales Code",$C$3,"Type","Item Discount Group")/100,$N1556)</t>
  </si>
  <si>
    <t>=IFERROR(K1556/F1556,"")</t>
  </si>
  <si>
    <t>=IF($P$7="EUR",(K1556*1.8)/F1556,(K1556*1.8)/F1556)</t>
  </si>
  <si>
    <t>=IF(VLOOKUP(B1556,Product_Group_Discounts,3,FALSE)="",'New Quote Discounts'!$D$7,VLOOKUP(B1556,Product_Group_Discounts,3,FALSE))</t>
  </si>
  <si>
    <t>5012568023686</t>
  </si>
  <si>
    <t>=IF($J$7="GBP",K1556,IF($J$7="EUR",L1556,M1556))</t>
  </si>
  <si>
    <t>=(K1556-J1556)/K1556</t>
  </si>
  <si>
    <t>=IFERROR(IF('Price List'!$E$3="QUOTE",K1557-(K1557*Q1557),K1557-(K1557*L1557)-(K1557*Q1557)),"")</t>
  </si>
  <si>
    <t>=IF($K$7="GBP",NL("First","Sales Price","Unit Price","Item No.","@@"&amp;$G1557,"Ending Date","@@","Sales Type","All Customers","Currency Code","@@"),IF($K$7="EUR",NL("First","Sales Price","Unit Price","Item No.","@@"&amp;$G1557,"Ending Date","@@","Sales Type","All Customers","Currency Code","@@")*'New Quote Discounts'!$K$3,NL("First","Sales Price","Unit Price","Item No.","@@"&amp;$G1557,"Ending Date","@@","Sales Type","All Customers","Currency Code","@@")*'New Quote Discounts'!$K$4))</t>
  </si>
  <si>
    <t>=IFERROR(IF(NL("First","Sales Line Discount","Line Discount %","Code","@@"&amp;$G1557,"Sales Type","Customer","Sales Code",$C$3)="",M1557,NL("First","Sales Line Discount","Line Discount %","Code","@@"&amp;$G1557,"Sales Type","Customer","Sales Code",$C$3)/100),0)</t>
  </si>
  <si>
    <t>=IFERROR(NL("First","Sales Line Discount","Line Discount %","Code","@@"&amp;$B1557,"Sales Type","Customer","Sales Code",$C$3,"Type","Item Discount Group")/100,$N1557)</t>
  </si>
  <si>
    <t>=IFERROR(K1557/F1557,"")</t>
  </si>
  <si>
    <t>=IF($P$7="EUR",(K1557*1.8)/F1557,(K1557*1.8)/F1557)</t>
  </si>
  <si>
    <t>=IF(VLOOKUP(B1557,Product_Group_Discounts,3,FALSE)="",'New Quote Discounts'!$D$7,VLOOKUP(B1557,Product_Group_Discounts,3,FALSE))</t>
  </si>
  <si>
    <t>5012568023693</t>
  </si>
  <si>
    <t>=IF($J$7="GBP",K1557,IF($J$7="EUR",L1557,M1557))</t>
  </si>
  <si>
    <t>=(K1557-J1557)/K1557</t>
  </si>
  <si>
    <t>=IFERROR(IF('Price List'!$E$3="QUOTE",K1558-(K1558*Q1558),K1558-(K1558*L1558)-(K1558*Q1558)),"")</t>
  </si>
  <si>
    <t>=IF($K$7="GBP",NL("First","Sales Price","Unit Price","Item No.","@@"&amp;$G1558,"Ending Date","@@","Sales Type","All Customers","Currency Code","@@"),IF($K$7="EUR",NL("First","Sales Price","Unit Price","Item No.","@@"&amp;$G1558,"Ending Date","@@","Sales Type","All Customers","Currency Code","@@")*'New Quote Discounts'!$K$3,NL("First","Sales Price","Unit Price","Item No.","@@"&amp;$G1558,"Ending Date","@@","Sales Type","All Customers","Currency Code","@@")*'New Quote Discounts'!$K$4))</t>
  </si>
  <si>
    <t>=IFERROR(IF(NL("First","Sales Line Discount","Line Discount %","Code","@@"&amp;$G1558,"Sales Type","Customer","Sales Code",$C$3)="",M1558,NL("First","Sales Line Discount","Line Discount %","Code","@@"&amp;$G1558,"Sales Type","Customer","Sales Code",$C$3)/100),0)</t>
  </si>
  <si>
    <t>=IFERROR(NL("First","Sales Line Discount","Line Discount %","Code","@@"&amp;$B1558,"Sales Type","Customer","Sales Code",$C$3,"Type","Item Discount Group")/100,$N1558)</t>
  </si>
  <si>
    <t>=IFERROR(K1558/F1558,"")</t>
  </si>
  <si>
    <t>=IF($P$7="EUR",(K1558*1.8)/F1558,(K1558*1.8)/F1558)</t>
  </si>
  <si>
    <t>=IF(VLOOKUP(B1558,Product_Group_Discounts,3,FALSE)="",'New Quote Discounts'!$D$7,VLOOKUP(B1558,Product_Group_Discounts,3,FALSE))</t>
  </si>
  <si>
    <t>5012568023822</t>
  </si>
  <si>
    <t>=IF($J$7="GBP",K1558,IF($J$7="EUR",L1558,M1558))</t>
  </si>
  <si>
    <t>=(K1558-J1558)/K1558</t>
  </si>
  <si>
    <t>=IFERROR(IF('Price List'!$E$3="QUOTE",K1559-(K1559*Q1559),K1559-(K1559*L1559)-(K1559*Q1559)),"")</t>
  </si>
  <si>
    <t>=IF($K$7="GBP",NL("First","Sales Price","Unit Price","Item No.","@@"&amp;$G1559,"Ending Date","@@","Sales Type","All Customers","Currency Code","@@"),IF($K$7="EUR",NL("First","Sales Price","Unit Price","Item No.","@@"&amp;$G1559,"Ending Date","@@","Sales Type","All Customers","Currency Code","@@")*'New Quote Discounts'!$K$3,NL("First","Sales Price","Unit Price","Item No.","@@"&amp;$G1559,"Ending Date","@@","Sales Type","All Customers","Currency Code","@@")*'New Quote Discounts'!$K$4))</t>
  </si>
  <si>
    <t>=IFERROR(IF(NL("First","Sales Line Discount","Line Discount %","Code","@@"&amp;$G1559,"Sales Type","Customer","Sales Code",$C$3)="",M1559,NL("First","Sales Line Discount","Line Discount %","Code","@@"&amp;$G1559,"Sales Type","Customer","Sales Code",$C$3)/100),0)</t>
  </si>
  <si>
    <t>=IFERROR(NL("First","Sales Line Discount","Line Discount %","Code","@@"&amp;$B1559,"Sales Type","Customer","Sales Code",$C$3,"Type","Item Discount Group")/100,$N1559)</t>
  </si>
  <si>
    <t>=IFERROR(K1559/F1559,"")</t>
  </si>
  <si>
    <t>=IF($P$7="EUR",(K1559*1.8)/F1559,(K1559*1.8)/F1559)</t>
  </si>
  <si>
    <t>=IF(VLOOKUP(B1559,Product_Group_Discounts,3,FALSE)="",'New Quote Discounts'!$D$7,VLOOKUP(B1559,Product_Group_Discounts,3,FALSE))</t>
  </si>
  <si>
    <t>5012568023839</t>
  </si>
  <si>
    <t>=IF($J$7="GBP",K1559,IF($J$7="EUR",L1559,M1559))</t>
  </si>
  <si>
    <t>=(K1559-J1559)/K1559</t>
  </si>
  <si>
    <t>=IFERROR(IF('Price List'!$E$3="QUOTE",K1560-(K1560*Q1560),K1560-(K1560*L1560)-(K1560*Q1560)),"")</t>
  </si>
  <si>
    <t>=IF($K$7="GBP",NL("First","Sales Price","Unit Price","Item No.","@@"&amp;$G1560,"Ending Date","@@","Sales Type","All Customers","Currency Code","@@"),IF($K$7="EUR",NL("First","Sales Price","Unit Price","Item No.","@@"&amp;$G1560,"Ending Date","@@","Sales Type","All Customers","Currency Code","@@")*'New Quote Discounts'!$K$3,NL("First","Sales Price","Unit Price","Item No.","@@"&amp;$G1560,"Ending Date","@@","Sales Type","All Customers","Currency Code","@@")*'New Quote Discounts'!$K$4))</t>
  </si>
  <si>
    <t>=IFERROR(IF(NL("First","Sales Line Discount","Line Discount %","Code","@@"&amp;$G1560,"Sales Type","Customer","Sales Code",$C$3)="",M1560,NL("First","Sales Line Discount","Line Discount %","Code","@@"&amp;$G1560,"Sales Type","Customer","Sales Code",$C$3)/100),0)</t>
  </si>
  <si>
    <t>=IFERROR(NL("First","Sales Line Discount","Line Discount %","Code","@@"&amp;$B1560,"Sales Type","Customer","Sales Code",$C$3,"Type","Item Discount Group")/100,$N1560)</t>
  </si>
  <si>
    <t>=IFERROR(K1560/F1560,"")</t>
  </si>
  <si>
    <t>=IF($P$7="EUR",(K1560*1.8)/F1560,(K1560*1.8)/F1560)</t>
  </si>
  <si>
    <t>=IF(VLOOKUP(B1560,Product_Group_Discounts,3,FALSE)="",'New Quote Discounts'!$D$7,VLOOKUP(B1560,Product_Group_Discounts,3,FALSE))</t>
  </si>
  <si>
    <t>5012568092668</t>
  </si>
  <si>
    <t>56041000</t>
  </si>
  <si>
    <t>=IF($J$7="GBP",K1560,IF($J$7="EUR",L1560,M1560))</t>
  </si>
  <si>
    <t>=(K1560-J1560)/K1560</t>
  </si>
  <si>
    <t>=IFERROR(IF('Price List'!$E$3="QUOTE",K1561-(K1561*Q1561),K1561-(K1561*L1561)-(K1561*Q1561)),"")</t>
  </si>
  <si>
    <t>=IF($K$7="GBP",NL("First","Sales Price","Unit Price","Item No.","@@"&amp;$G1561,"Ending Date","@@","Sales Type","All Customers","Currency Code","@@"),IF($K$7="EUR",NL("First","Sales Price","Unit Price","Item No.","@@"&amp;$G1561,"Ending Date","@@","Sales Type","All Customers","Currency Code","@@")*'New Quote Discounts'!$K$3,NL("First","Sales Price","Unit Price","Item No.","@@"&amp;$G1561,"Ending Date","@@","Sales Type","All Customers","Currency Code","@@")*'New Quote Discounts'!$K$4))</t>
  </si>
  <si>
    <t>=IFERROR(IF(NL("First","Sales Line Discount","Line Discount %","Code","@@"&amp;$G1561,"Sales Type","Customer","Sales Code",$C$3)="",M1561,NL("First","Sales Line Discount","Line Discount %","Code","@@"&amp;$G1561,"Sales Type","Customer","Sales Code",$C$3)/100),0)</t>
  </si>
  <si>
    <t>=IFERROR(NL("First","Sales Line Discount","Line Discount %","Code","@@"&amp;$B1561,"Sales Type","Customer","Sales Code",$C$3,"Type","Item Discount Group")/100,$N1561)</t>
  </si>
  <si>
    <t>=IFERROR(K1561/F1561,"")</t>
  </si>
  <si>
    <t>=IF($P$7="EUR",(K1561*1.8)/F1561,(K1561*1.8)/F1561)</t>
  </si>
  <si>
    <t>=IF(VLOOKUP(B1561,Product_Group_Discounts,3,FALSE)="",'New Quote Discounts'!$D$7,VLOOKUP(B1561,Product_Group_Discounts,3,FALSE))</t>
  </si>
  <si>
    <t>5012568062036</t>
  </si>
  <si>
    <t>=IF($J$7="GBP",K1561,IF($J$7="EUR",L1561,M1561))</t>
  </si>
  <si>
    <t>=(K1561-J1561)/K1561</t>
  </si>
  <si>
    <t>=IFERROR(IF('Price List'!$E$3="QUOTE",K1562-(K1562*Q1562),K1562-(K1562*L1562)-(K1562*Q1562)),"")</t>
  </si>
  <si>
    <t>=IF($K$7="GBP",NL("First","Sales Price","Unit Price","Item No.","@@"&amp;$G1562,"Ending Date","@@","Sales Type","All Customers","Currency Code","@@"),IF($K$7="EUR",NL("First","Sales Price","Unit Price","Item No.","@@"&amp;$G1562,"Ending Date","@@","Sales Type","All Customers","Currency Code","@@")*'New Quote Discounts'!$K$3,NL("First","Sales Price","Unit Price","Item No.","@@"&amp;$G1562,"Ending Date","@@","Sales Type","All Customers","Currency Code","@@")*'New Quote Discounts'!$K$4))</t>
  </si>
  <si>
    <t>=IFERROR(IF(NL("First","Sales Line Discount","Line Discount %","Code","@@"&amp;$G1562,"Sales Type","Customer","Sales Code",$C$3)="",M1562,NL("First","Sales Line Discount","Line Discount %","Code","@@"&amp;$G1562,"Sales Type","Customer","Sales Code",$C$3)/100),0)</t>
  </si>
  <si>
    <t>=IFERROR(NL("First","Sales Line Discount","Line Discount %","Code","@@"&amp;$B1562,"Sales Type","Customer","Sales Code",$C$3,"Type","Item Discount Group")/100,$N1562)</t>
  </si>
  <si>
    <t>=IFERROR(K1562/F1562,"")</t>
  </si>
  <si>
    <t>=IF($P$7="EUR",(K1562*1.8)/F1562,(K1562*1.8)/F1562)</t>
  </si>
  <si>
    <t>=IF(VLOOKUP(B1562,Product_Group_Discounts,3,FALSE)="",'New Quote Discounts'!$D$7,VLOOKUP(B1562,Product_Group_Discounts,3,FALSE))</t>
  </si>
  <si>
    <t>5012568062043</t>
  </si>
  <si>
    <t>=IF($J$7="GBP",K1562,IF($J$7="EUR",L1562,M1562))</t>
  </si>
  <si>
    <t>=(K1562-J1562)/K1562</t>
  </si>
  <si>
    <t>=IFERROR(IF('Price List'!$E$3="QUOTE",K1563-(K1563*Q1563),K1563-(K1563*L1563)-(K1563*Q1563)),"")</t>
  </si>
  <si>
    <t>=IF($K$7="GBP",NL("First","Sales Price","Unit Price","Item No.","@@"&amp;$G1563,"Ending Date","@@","Sales Type","All Customers","Currency Code","@@"),IF($K$7="EUR",NL("First","Sales Price","Unit Price","Item No.","@@"&amp;$G1563,"Ending Date","@@","Sales Type","All Customers","Currency Code","@@")*'New Quote Discounts'!$K$3,NL("First","Sales Price","Unit Price","Item No.","@@"&amp;$G1563,"Ending Date","@@","Sales Type","All Customers","Currency Code","@@")*'New Quote Discounts'!$K$4))</t>
  </si>
  <si>
    <t>=IFERROR(IF(NL("First","Sales Line Discount","Line Discount %","Code","@@"&amp;$G1563,"Sales Type","Customer","Sales Code",$C$3)="",M1563,NL("First","Sales Line Discount","Line Discount %","Code","@@"&amp;$G1563,"Sales Type","Customer","Sales Code",$C$3)/100),0)</t>
  </si>
  <si>
    <t>=IFERROR(NL("First","Sales Line Discount","Line Discount %","Code","@@"&amp;$B1563,"Sales Type","Customer","Sales Code",$C$3,"Type","Item Discount Group")/100,$N1563)</t>
  </si>
  <si>
    <t>=IFERROR(K1563/F1563,"")</t>
  </si>
  <si>
    <t>=IF($P$7="EUR",(K1563*1.8)/F1563,(K1563*1.8)/F1563)</t>
  </si>
  <si>
    <t>=IF(VLOOKUP(B1563,Product_Group_Discounts,3,FALSE)="",'New Quote Discounts'!$D$7,VLOOKUP(B1563,Product_Group_Discounts,3,FALSE))</t>
  </si>
  <si>
    <t>5012568062067</t>
  </si>
  <si>
    <t>=IF($J$7="GBP",K1563,IF($J$7="EUR",L1563,M1563))</t>
  </si>
  <si>
    <t>=(K1563-J1563)/K1563</t>
  </si>
  <si>
    <t>=IFERROR(IF('Price List'!$E$3="QUOTE",K1564-(K1564*Q1564),K1564-(K1564*L1564)-(K1564*Q1564)),"")</t>
  </si>
  <si>
    <t>=IF($K$7="GBP",NL("First","Sales Price","Unit Price","Item No.","@@"&amp;$G1564,"Ending Date","@@","Sales Type","All Customers","Currency Code","@@"),IF($K$7="EUR",NL("First","Sales Price","Unit Price","Item No.","@@"&amp;$G1564,"Ending Date","@@","Sales Type","All Customers","Currency Code","@@")*'New Quote Discounts'!$K$3,NL("First","Sales Price","Unit Price","Item No.","@@"&amp;$G1564,"Ending Date","@@","Sales Type","All Customers","Currency Code","@@")*'New Quote Discounts'!$K$4))</t>
  </si>
  <si>
    <t>=IFERROR(IF(NL("First","Sales Line Discount","Line Discount %","Code","@@"&amp;$G1564,"Sales Type","Customer","Sales Code",$C$3)="",M1564,NL("First","Sales Line Discount","Line Discount %","Code","@@"&amp;$G1564,"Sales Type","Customer","Sales Code",$C$3)/100),0)</t>
  </si>
  <si>
    <t>=IFERROR(NL("First","Sales Line Discount","Line Discount %","Code","@@"&amp;$B1564,"Sales Type","Customer","Sales Code",$C$3,"Type","Item Discount Group")/100,$N1564)</t>
  </si>
  <si>
    <t>=IFERROR(K1564/F1564,"")</t>
  </si>
  <si>
    <t>=IF($P$7="EUR",(K1564*1.8)/F1564,(K1564*1.8)/F1564)</t>
  </si>
  <si>
    <t>=IF(VLOOKUP(B1564,Product_Group_Discounts,3,FALSE)="",'New Quote Discounts'!$D$7,VLOOKUP(B1564,Product_Group_Discounts,3,FALSE))</t>
  </si>
  <si>
    <t>5012568062029</t>
  </si>
  <si>
    <t>=IF($J$7="GBP",K1564,IF($J$7="EUR",L1564,M1564))</t>
  </si>
  <si>
    <t>=(K1564-J1564)/K1564</t>
  </si>
  <si>
    <t>=IFERROR(IF('Price List'!$E$3="QUOTE",K1565-(K1565*Q1565),K1565-(K1565*L1565)-(K1565*Q1565)),"")</t>
  </si>
  <si>
    <t>=IF($K$7="GBP",NL("First","Sales Price","Unit Price","Item No.","@@"&amp;$G1565,"Ending Date","@@","Sales Type","All Customers","Currency Code","@@"),IF($K$7="EUR",NL("First","Sales Price","Unit Price","Item No.","@@"&amp;$G1565,"Ending Date","@@","Sales Type","All Customers","Currency Code","@@")*'New Quote Discounts'!$K$3,NL("First","Sales Price","Unit Price","Item No.","@@"&amp;$G1565,"Ending Date","@@","Sales Type","All Customers","Currency Code","@@")*'New Quote Discounts'!$K$4))</t>
  </si>
  <si>
    <t>=IFERROR(IF(NL("First","Sales Line Discount","Line Discount %","Code","@@"&amp;$G1565,"Sales Type","Customer","Sales Code",$C$3)="",M1565,NL("First","Sales Line Discount","Line Discount %","Code","@@"&amp;$G1565,"Sales Type","Customer","Sales Code",$C$3)/100),0)</t>
  </si>
  <si>
    <t>=IFERROR(NL("First","Sales Line Discount","Line Discount %","Code","@@"&amp;$B1565,"Sales Type","Customer","Sales Code",$C$3,"Type","Item Discount Group")/100,$N1565)</t>
  </si>
  <si>
    <t>=IFERROR(K1565/F1565,"")</t>
  </si>
  <si>
    <t>=IF($P$7="EUR",(K1565*1.8)/F1565,(K1565*1.8)/F1565)</t>
  </si>
  <si>
    <t>=IF(VLOOKUP(B1565,Product_Group_Discounts,3,FALSE)="",'New Quote Discounts'!$D$7,VLOOKUP(B1565,Product_Group_Discounts,3,FALSE))</t>
  </si>
  <si>
    <t>5012568092729</t>
  </si>
  <si>
    <t>=IF($J$7="GBP",K1565,IF($J$7="EUR",L1565,M1565))</t>
  </si>
  <si>
    <t>=(K1565-J1565)/K1565</t>
  </si>
  <si>
    <t>=IFERROR(IF('Price List'!$E$3="QUOTE",K1566-(K1566*Q1566),K1566-(K1566*L1566)-(K1566*Q1566)),"")</t>
  </si>
  <si>
    <t>=IF($K$7="GBP",NL("First","Sales Price","Unit Price","Item No.","@@"&amp;$G1566,"Ending Date","@@","Sales Type","All Customers","Currency Code","@@"),IF($K$7="EUR",NL("First","Sales Price","Unit Price","Item No.","@@"&amp;$G1566,"Ending Date","@@","Sales Type","All Customers","Currency Code","@@")*'New Quote Discounts'!$K$3,NL("First","Sales Price","Unit Price","Item No.","@@"&amp;$G1566,"Ending Date","@@","Sales Type","All Customers","Currency Code","@@")*'New Quote Discounts'!$K$4))</t>
  </si>
  <si>
    <t>=IFERROR(IF(NL("First","Sales Line Discount","Line Discount %","Code","@@"&amp;$G1566,"Sales Type","Customer","Sales Code",$C$3)="",M1566,NL("First","Sales Line Discount","Line Discount %","Code","@@"&amp;$G1566,"Sales Type","Customer","Sales Code",$C$3)/100),0)</t>
  </si>
  <si>
    <t>=IFERROR(NL("First","Sales Line Discount","Line Discount %","Code","@@"&amp;$B1566,"Sales Type","Customer","Sales Code",$C$3,"Type","Item Discount Group")/100,$N1566)</t>
  </si>
  <si>
    <t>=IFERROR(K1566/F1566,"")</t>
  </si>
  <si>
    <t>=IF($P$7="EUR",(K1566*1.8)/F1566,(K1566*1.8)/F1566)</t>
  </si>
  <si>
    <t>=IF(VLOOKUP(B1566,Product_Group_Discounts,3,FALSE)="",'New Quote Discounts'!$D$7,VLOOKUP(B1566,Product_Group_Discounts,3,FALSE))</t>
  </si>
  <si>
    <t>5012568092682</t>
  </si>
  <si>
    <t>=IF($J$7="GBP",K1566,IF($J$7="EUR",L1566,M1566))</t>
  </si>
  <si>
    <t>=(K1566-J1566)/K1566</t>
  </si>
  <si>
    <t>=IFERROR(IF('Price List'!$E$3="QUOTE",K1567-(K1567*Q1567),K1567-(K1567*L1567)-(K1567*Q1567)),"")</t>
  </si>
  <si>
    <t>=IF($K$7="GBP",NL("First","Sales Price","Unit Price","Item No.","@@"&amp;$G1567,"Ending Date","@@","Sales Type","All Customers","Currency Code","@@"),IF($K$7="EUR",NL("First","Sales Price","Unit Price","Item No.","@@"&amp;$G1567,"Ending Date","@@","Sales Type","All Customers","Currency Code","@@")*'New Quote Discounts'!$K$3,NL("First","Sales Price","Unit Price","Item No.","@@"&amp;$G1567,"Ending Date","@@","Sales Type","All Customers","Currency Code","@@")*'New Quote Discounts'!$K$4))</t>
  </si>
  <si>
    <t>=IFERROR(IF(NL("First","Sales Line Discount","Line Discount %","Code","@@"&amp;$G1567,"Sales Type","Customer","Sales Code",$C$3)="",M1567,NL("First","Sales Line Discount","Line Discount %","Code","@@"&amp;$G1567,"Sales Type","Customer","Sales Code",$C$3)/100),0)</t>
  </si>
  <si>
    <t>=IFERROR(NL("First","Sales Line Discount","Line Discount %","Code","@@"&amp;$B1567,"Sales Type","Customer","Sales Code",$C$3,"Type","Item Discount Group")/100,$N1567)</t>
  </si>
  <si>
    <t>=IFERROR(K1567/F1567,"")</t>
  </si>
  <si>
    <t>=IF($P$7="EUR",(K1567*1.8)/F1567,(K1567*1.8)/F1567)</t>
  </si>
  <si>
    <t>=IF(VLOOKUP(B1567,Product_Group_Discounts,3,FALSE)="",'New Quote Discounts'!$D$7,VLOOKUP(B1567,Product_Group_Discounts,3,FALSE))</t>
  </si>
  <si>
    <t>5012568092699</t>
  </si>
  <si>
    <t>=IF($J$7="GBP",K1567,IF($J$7="EUR",L1567,M1567))</t>
  </si>
  <si>
    <t>=(K1567-J1567)/K1567</t>
  </si>
  <si>
    <t>=IFERROR(IF('Price List'!$E$3="QUOTE",K1568-(K1568*Q1568),K1568-(K1568*L1568)-(K1568*Q1568)),"")</t>
  </si>
  <si>
    <t>=IF($K$7="GBP",NL("First","Sales Price","Unit Price","Item No.","@@"&amp;$G1568,"Ending Date","@@","Sales Type","All Customers","Currency Code","@@"),IF($K$7="EUR",NL("First","Sales Price","Unit Price","Item No.","@@"&amp;$G1568,"Ending Date","@@","Sales Type","All Customers","Currency Code","@@")*'New Quote Discounts'!$K$3,NL("First","Sales Price","Unit Price","Item No.","@@"&amp;$G1568,"Ending Date","@@","Sales Type","All Customers","Currency Code","@@")*'New Quote Discounts'!$K$4))</t>
  </si>
  <si>
    <t>=IFERROR(IF(NL("First","Sales Line Discount","Line Discount %","Code","@@"&amp;$G1568,"Sales Type","Customer","Sales Code",$C$3)="",M1568,NL("First","Sales Line Discount","Line Discount %","Code","@@"&amp;$G1568,"Sales Type","Customer","Sales Code",$C$3)/100),0)</t>
  </si>
  <si>
    <t>=IFERROR(NL("First","Sales Line Discount","Line Discount %","Code","@@"&amp;$B1568,"Sales Type","Customer","Sales Code",$C$3,"Type","Item Discount Group")/100,$N1568)</t>
  </si>
  <si>
    <t>=IFERROR(K1568/F1568,"")</t>
  </si>
  <si>
    <t>=IF($P$7="EUR",(K1568*1.8)/F1568,(K1568*1.8)/F1568)</t>
  </si>
  <si>
    <t>=IF(VLOOKUP(B1568,Product_Group_Discounts,3,FALSE)="",'New Quote Discounts'!$D$7,VLOOKUP(B1568,Product_Group_Discounts,3,FALSE))</t>
  </si>
  <si>
    <t>5012568092712</t>
  </si>
  <si>
    <t>=IF($J$7="GBP",K1568,IF($J$7="EUR",L1568,M1568))</t>
  </si>
  <si>
    <t>=(K1568-J1568)/K1568</t>
  </si>
  <si>
    <t>=IFERROR(IF('Price List'!$E$3="QUOTE",K1569-(K1569*Q1569),K1569-(K1569*L1569)-(K1569*Q1569)),"")</t>
  </si>
  <si>
    <t>=IF($K$7="GBP",NL("First","Sales Price","Unit Price","Item No.","@@"&amp;$G1569,"Ending Date","@@","Sales Type","All Customers","Currency Code","@@"),IF($K$7="EUR",NL("First","Sales Price","Unit Price","Item No.","@@"&amp;$G1569,"Ending Date","@@","Sales Type","All Customers","Currency Code","@@")*'New Quote Discounts'!$K$3,NL("First","Sales Price","Unit Price","Item No.","@@"&amp;$G1569,"Ending Date","@@","Sales Type","All Customers","Currency Code","@@")*'New Quote Discounts'!$K$4))</t>
  </si>
  <si>
    <t>=IFERROR(IF(NL("First","Sales Line Discount","Line Discount %","Code","@@"&amp;$G1569,"Sales Type","Customer","Sales Code",$C$3)="",M1569,NL("First","Sales Line Discount","Line Discount %","Code","@@"&amp;$G1569,"Sales Type","Customer","Sales Code",$C$3)/100),0)</t>
  </si>
  <si>
    <t>=IFERROR(NL("First","Sales Line Discount","Line Discount %","Code","@@"&amp;$B1569,"Sales Type","Customer","Sales Code",$C$3,"Type","Item Discount Group")/100,$N1569)</t>
  </si>
  <si>
    <t>=IFERROR(K1569/F1569,"")</t>
  </si>
  <si>
    <t>=IF($P$7="EUR",(K1569*1.8)/F1569,(K1569*1.8)/F1569)</t>
  </si>
  <si>
    <t>=IF(VLOOKUP(B1569,Product_Group_Discounts,3,FALSE)="",'New Quote Discounts'!$D$7,VLOOKUP(B1569,Product_Group_Discounts,3,FALSE))</t>
  </si>
  <si>
    <t>5012568092675</t>
  </si>
  <si>
    <t>=IF($J$7="GBP",K1569,IF($J$7="EUR",L1569,M1569))</t>
  </si>
  <si>
    <t>=(K1569-J1569)/K1569</t>
  </si>
  <si>
    <t>=IFERROR(IF('Price List'!$E$3="QUOTE",K1570-(K1570*Q1570),K1570-(K1570*L1570)-(K1570*Q1570)),"")</t>
  </si>
  <si>
    <t>=IF($K$7="GBP",NL("First","Sales Price","Unit Price","Item No.","@@"&amp;$G1570,"Ending Date","@@","Sales Type","All Customers","Currency Code","@@"),IF($K$7="EUR",NL("First","Sales Price","Unit Price","Item No.","@@"&amp;$G1570,"Ending Date","@@","Sales Type","All Customers","Currency Code","@@")*'New Quote Discounts'!$K$3,NL("First","Sales Price","Unit Price","Item No.","@@"&amp;$G1570,"Ending Date","@@","Sales Type","All Customers","Currency Code","@@")*'New Quote Discounts'!$K$4))</t>
  </si>
  <si>
    <t>=IFERROR(IF(NL("First","Sales Line Discount","Line Discount %","Code","@@"&amp;$G1570,"Sales Type","Customer","Sales Code",$C$3)="",M1570,NL("First","Sales Line Discount","Line Discount %","Code","@@"&amp;$G1570,"Sales Type","Customer","Sales Code",$C$3)/100),0)</t>
  </si>
  <si>
    <t>=IFERROR(NL("First","Sales Line Discount","Line Discount %","Code","@@"&amp;$B1570,"Sales Type","Customer","Sales Code",$C$3,"Type","Item Discount Group")/100,$N1570)</t>
  </si>
  <si>
    <t>=IFERROR(K1570/F1570,"")</t>
  </si>
  <si>
    <t>=IF($P$7="EUR",(K1570*1.8)/F1570,(K1570*1.8)/F1570)</t>
  </si>
  <si>
    <t>=IF(VLOOKUP(B1570,Product_Group_Discounts,3,FALSE)="",'New Quote Discounts'!$D$7,VLOOKUP(B1570,Product_Group_Discounts,3,FALSE))</t>
  </si>
  <si>
    <t>5012568062104</t>
  </si>
  <si>
    <t>=IF($J$7="GBP",K1570,IF($J$7="EUR",L1570,M1570))</t>
  </si>
  <si>
    <t>=(K1570-J1570)/K1570</t>
  </si>
  <si>
    <t>=IFERROR(IF('Price List'!$E$3="QUOTE",K1571-(K1571*Q1571),K1571-(K1571*L1571)-(K1571*Q1571)),"")</t>
  </si>
  <si>
    <t>=IF($K$7="GBP",NL("First","Sales Price","Unit Price","Item No.","@@"&amp;$G1571,"Ending Date","@@","Sales Type","All Customers","Currency Code","@@"),IF($K$7="EUR",NL("First","Sales Price","Unit Price","Item No.","@@"&amp;$G1571,"Ending Date","@@","Sales Type","All Customers","Currency Code","@@")*'New Quote Discounts'!$K$3,NL("First","Sales Price","Unit Price","Item No.","@@"&amp;$G1571,"Ending Date","@@","Sales Type","All Customers","Currency Code","@@")*'New Quote Discounts'!$K$4))</t>
  </si>
  <si>
    <t>=IFERROR(IF(NL("First","Sales Line Discount","Line Discount %","Code","@@"&amp;$G1571,"Sales Type","Customer","Sales Code",$C$3)="",M1571,NL("First","Sales Line Discount","Line Discount %","Code","@@"&amp;$G1571,"Sales Type","Customer","Sales Code",$C$3)/100),0)</t>
  </si>
  <si>
    <t>=IFERROR(NL("First","Sales Line Discount","Line Discount %","Code","@@"&amp;$B1571,"Sales Type","Customer","Sales Code",$C$3,"Type","Item Discount Group")/100,$N1571)</t>
  </si>
  <si>
    <t>=IFERROR(K1571/F1571,"")</t>
  </si>
  <si>
    <t>=IF($P$7="EUR",(K1571*1.8)/F1571,(K1571*1.8)/F1571)</t>
  </si>
  <si>
    <t>=IF(VLOOKUP(B1571,Product_Group_Discounts,3,FALSE)="",'New Quote Discounts'!$D$7,VLOOKUP(B1571,Product_Group_Discounts,3,FALSE))</t>
  </si>
  <si>
    <t>5012568062098</t>
  </si>
  <si>
    <t>=IF($J$7="GBP",K1571,IF($J$7="EUR",L1571,M1571))</t>
  </si>
  <si>
    <t>=(K1571-J1571)/K1571</t>
  </si>
  <si>
    <t>=IFERROR(IF('Price List'!$E$3="QUOTE",K1572-(K1572*Q1572),K1572-(K1572*L1572)-(K1572*Q1572)),"")</t>
  </si>
  <si>
    <t>=IF($K$7="GBP",NL("First","Sales Price","Unit Price","Item No.","@@"&amp;$G1572,"Ending Date","@@","Sales Type","All Customers","Currency Code","@@"),IF($K$7="EUR",NL("First","Sales Price","Unit Price","Item No.","@@"&amp;$G1572,"Ending Date","@@","Sales Type","All Customers","Currency Code","@@")*'New Quote Discounts'!$K$3,NL("First","Sales Price","Unit Price","Item No.","@@"&amp;$G1572,"Ending Date","@@","Sales Type","All Customers","Currency Code","@@")*'New Quote Discounts'!$K$4))</t>
  </si>
  <si>
    <t>=IFERROR(IF(NL("First","Sales Line Discount","Line Discount %","Code","@@"&amp;$G1572,"Sales Type","Customer","Sales Code",$C$3)="",M1572,NL("First","Sales Line Discount","Line Discount %","Code","@@"&amp;$G1572,"Sales Type","Customer","Sales Code",$C$3)/100),0)</t>
  </si>
  <si>
    <t>=IFERROR(NL("First","Sales Line Discount","Line Discount %","Code","@@"&amp;$B1572,"Sales Type","Customer","Sales Code",$C$3,"Type","Item Discount Group")/100,$N1572)</t>
  </si>
  <si>
    <t>=IFERROR(K1572/F1572,"")</t>
  </si>
  <si>
    <t>=IF($P$7="EUR",(K1572*1.8)/F1572,(K1572*1.8)/F1572)</t>
  </si>
  <si>
    <t>=IF(VLOOKUP(B1572,Product_Group_Discounts,3,FALSE)="",'New Quote Discounts'!$D$7,VLOOKUP(B1572,Product_Group_Discounts,3,FALSE))</t>
  </si>
  <si>
    <t>5012568062128</t>
  </si>
  <si>
    <t>=IF($J$7="GBP",K1572,IF($J$7="EUR",L1572,M1572))</t>
  </si>
  <si>
    <t>=(K1572-J1572)/K1572</t>
  </si>
  <si>
    <t>=IFERROR(IF('Price List'!$E$3="QUOTE",K1573-(K1573*Q1573),K1573-(K1573*L1573)-(K1573*Q1573)),"")</t>
  </si>
  <si>
    <t>=IF($K$7="GBP",NL("First","Sales Price","Unit Price","Item No.","@@"&amp;$G1573,"Ending Date","@@","Sales Type","All Customers","Currency Code","@@"),IF($K$7="EUR",NL("First","Sales Price","Unit Price","Item No.","@@"&amp;$G1573,"Ending Date","@@","Sales Type","All Customers","Currency Code","@@")*'New Quote Discounts'!$K$3,NL("First","Sales Price","Unit Price","Item No.","@@"&amp;$G1573,"Ending Date","@@","Sales Type","All Customers","Currency Code","@@")*'New Quote Discounts'!$K$4))</t>
  </si>
  <si>
    <t>=IFERROR(IF(NL("First","Sales Line Discount","Line Discount %","Code","@@"&amp;$G1573,"Sales Type","Customer","Sales Code",$C$3)="",M1573,NL("First","Sales Line Discount","Line Discount %","Code","@@"&amp;$G1573,"Sales Type","Customer","Sales Code",$C$3)/100),0)</t>
  </si>
  <si>
    <t>=IFERROR(NL("First","Sales Line Discount","Line Discount %","Code","@@"&amp;$B1573,"Sales Type","Customer","Sales Code",$C$3,"Type","Item Discount Group")/100,$N1573)</t>
  </si>
  <si>
    <t>=IFERROR(K1573/F1573,"")</t>
  </si>
  <si>
    <t>=IF($P$7="EUR",(K1573*1.8)/F1573,(K1573*1.8)/F1573)</t>
  </si>
  <si>
    <t>=IF(VLOOKUP(B1573,Product_Group_Discounts,3,FALSE)="",'New Quote Discounts'!$D$7,VLOOKUP(B1573,Product_Group_Discounts,3,FALSE))</t>
  </si>
  <si>
    <t>5012568062142</t>
  </si>
  <si>
    <t>=IF($J$7="GBP",K1573,IF($J$7="EUR",L1573,M1573))</t>
  </si>
  <si>
    <t>=(K1573-J1573)/K1573</t>
  </si>
  <si>
    <t>=IFERROR(IF('Price List'!$E$3="QUOTE",K1574-(K1574*Q1574),K1574-(K1574*L1574)-(K1574*Q1574)),"")</t>
  </si>
  <si>
    <t>=IF($K$7="GBP",NL("First","Sales Price","Unit Price","Item No.","@@"&amp;$G1574,"Ending Date","@@","Sales Type","All Customers","Currency Code","@@"),IF($K$7="EUR",NL("First","Sales Price","Unit Price","Item No.","@@"&amp;$G1574,"Ending Date","@@","Sales Type","All Customers","Currency Code","@@")*'New Quote Discounts'!$K$3,NL("First","Sales Price","Unit Price","Item No.","@@"&amp;$G1574,"Ending Date","@@","Sales Type","All Customers","Currency Code","@@")*'New Quote Discounts'!$K$4))</t>
  </si>
  <si>
    <t>=IFERROR(IF(NL("First","Sales Line Discount","Line Discount %","Code","@@"&amp;$G1574,"Sales Type","Customer","Sales Code",$C$3)="",M1574,NL("First","Sales Line Discount","Line Discount %","Code","@@"&amp;$G1574,"Sales Type","Customer","Sales Code",$C$3)/100),0)</t>
  </si>
  <si>
    <t>=IFERROR(NL("First","Sales Line Discount","Line Discount %","Code","@@"&amp;$B1574,"Sales Type","Customer","Sales Code",$C$3,"Type","Item Discount Group")/100,$N1574)</t>
  </si>
  <si>
    <t>=IFERROR(K1574/F1574,"")</t>
  </si>
  <si>
    <t>=IF($P$7="EUR",(K1574*1.8)/F1574,(K1574*1.8)/F1574)</t>
  </si>
  <si>
    <t>=IF(VLOOKUP(B1574,Product_Group_Discounts,3,FALSE)="",'New Quote Discounts'!$D$7,VLOOKUP(B1574,Product_Group_Discounts,3,FALSE))</t>
  </si>
  <si>
    <t>5012568062081</t>
  </si>
  <si>
    <t>=IF($J$7="GBP",K1574,IF($J$7="EUR",L1574,M1574))</t>
  </si>
  <si>
    <t>=(K1574-J1574)/K1574</t>
  </si>
  <si>
    <t>=IFERROR(IF('Price List'!$E$3="QUOTE",K1575-(K1575*Q1575),K1575-(K1575*L1575)-(K1575*Q1575)),"")</t>
  </si>
  <si>
    <t>=IF($K$7="GBP",NL("First","Sales Price","Unit Price","Item No.","@@"&amp;$G1575,"Ending Date","@@","Sales Type","All Customers","Currency Code","@@"),IF($K$7="EUR",NL("First","Sales Price","Unit Price","Item No.","@@"&amp;$G1575,"Ending Date","@@","Sales Type","All Customers","Currency Code","@@")*'New Quote Discounts'!$K$3,NL("First","Sales Price","Unit Price","Item No.","@@"&amp;$G1575,"Ending Date","@@","Sales Type","All Customers","Currency Code","@@")*'New Quote Discounts'!$K$4))</t>
  </si>
  <si>
    <t>=IFERROR(IF(NL("First","Sales Line Discount","Line Discount %","Code","@@"&amp;$G1575,"Sales Type","Customer","Sales Code",$C$3)="",M1575,NL("First","Sales Line Discount","Line Discount %","Code","@@"&amp;$G1575,"Sales Type","Customer","Sales Code",$C$3)/100),0)</t>
  </si>
  <si>
    <t>=IFERROR(NL("First","Sales Line Discount","Line Discount %","Code","@@"&amp;$B1575,"Sales Type","Customer","Sales Code",$C$3,"Type","Item Discount Group")/100,$N1575)</t>
  </si>
  <si>
    <t>=IFERROR(K1575/F1575,"")</t>
  </si>
  <si>
    <t>=IF($P$7="EUR",(K1575*1.8)/F1575,(K1575*1.8)/F1575)</t>
  </si>
  <si>
    <t>=IF(VLOOKUP(B1575,Product_Group_Discounts,3,FALSE)="",'New Quote Discounts'!$D$7,VLOOKUP(B1575,Product_Group_Discounts,3,FALSE))</t>
  </si>
  <si>
    <t>5012568092774</t>
  </si>
  <si>
    <t>=IF($J$7="GBP",K1575,IF($J$7="EUR",L1575,M1575))</t>
  </si>
  <si>
    <t>=(K1575-J1575)/K1575</t>
  </si>
  <si>
    <t>=IFERROR(IF('Price List'!$E$3="QUOTE",K1576-(K1576*Q1576),K1576-(K1576*L1576)-(K1576*Q1576)),"")</t>
  </si>
  <si>
    <t>=IF($K$7="GBP",NL("First","Sales Price","Unit Price","Item No.","@@"&amp;$G1576,"Ending Date","@@","Sales Type","All Customers","Currency Code","@@"),IF($K$7="EUR",NL("First","Sales Price","Unit Price","Item No.","@@"&amp;$G1576,"Ending Date","@@","Sales Type","All Customers","Currency Code","@@")*'New Quote Discounts'!$K$3,NL("First","Sales Price","Unit Price","Item No.","@@"&amp;$G1576,"Ending Date","@@","Sales Type","All Customers","Currency Code","@@")*'New Quote Discounts'!$K$4))</t>
  </si>
  <si>
    <t>=IFERROR(IF(NL("First","Sales Line Discount","Line Discount %","Code","@@"&amp;$G1576,"Sales Type","Customer","Sales Code",$C$3)="",M1576,NL("First","Sales Line Discount","Line Discount %","Code","@@"&amp;$G1576,"Sales Type","Customer","Sales Code",$C$3)/100),0)</t>
  </si>
  <si>
    <t>=IFERROR(NL("First","Sales Line Discount","Line Discount %","Code","@@"&amp;$B1576,"Sales Type","Customer","Sales Code",$C$3,"Type","Item Discount Group")/100,$N1576)</t>
  </si>
  <si>
    <t>=IFERROR(K1576/F1576,"")</t>
  </si>
  <si>
    <t>=IF($P$7="EUR",(K1576*1.8)/F1576,(K1576*1.8)/F1576)</t>
  </si>
  <si>
    <t>=IF(VLOOKUP(B1576,Product_Group_Discounts,3,FALSE)="",'New Quote Discounts'!$D$7,VLOOKUP(B1576,Product_Group_Discounts,3,FALSE))</t>
  </si>
  <si>
    <t>5012568092736</t>
  </si>
  <si>
    <t>=IF($J$7="GBP",K1576,IF($J$7="EUR",L1576,M1576))</t>
  </si>
  <si>
    <t>=(K1576-J1576)/K1576</t>
  </si>
  <si>
    <t>=IFERROR(IF('Price List'!$E$3="QUOTE",K1577-(K1577*Q1577),K1577-(K1577*L1577)-(K1577*Q1577)),"")</t>
  </si>
  <si>
    <t>=IF($K$7="GBP",NL("First","Sales Price","Unit Price","Item No.","@@"&amp;$G1577,"Ending Date","@@","Sales Type","All Customers","Currency Code","@@"),IF($K$7="EUR",NL("First","Sales Price","Unit Price","Item No.","@@"&amp;$G1577,"Ending Date","@@","Sales Type","All Customers","Currency Code","@@")*'New Quote Discounts'!$K$3,NL("First","Sales Price","Unit Price","Item No.","@@"&amp;$G1577,"Ending Date","@@","Sales Type","All Customers","Currency Code","@@")*'New Quote Discounts'!$K$4))</t>
  </si>
  <si>
    <t>=IFERROR(IF(NL("First","Sales Line Discount","Line Discount %","Code","@@"&amp;$G1577,"Sales Type","Customer","Sales Code",$C$3)="",M1577,NL("First","Sales Line Discount","Line Discount %","Code","@@"&amp;$G1577,"Sales Type","Customer","Sales Code",$C$3)/100),0)</t>
  </si>
  <si>
    <t>=IFERROR(NL("First","Sales Line Discount","Line Discount %","Code","@@"&amp;$B1577,"Sales Type","Customer","Sales Code",$C$3,"Type","Item Discount Group")/100,$N1577)</t>
  </si>
  <si>
    <t>=IFERROR(K1577/F1577,"")</t>
  </si>
  <si>
    <t>=IF($P$7="EUR",(K1577*1.8)/F1577,(K1577*1.8)/F1577)</t>
  </si>
  <si>
    <t>=IF(VLOOKUP(B1577,Product_Group_Discounts,3,FALSE)="",'New Quote Discounts'!$D$7,VLOOKUP(B1577,Product_Group_Discounts,3,FALSE))</t>
  </si>
  <si>
    <t>5012568092743</t>
  </si>
  <si>
    <t>=IF($J$7="GBP",K1577,IF($J$7="EUR",L1577,M1577))</t>
  </si>
  <si>
    <t>=(K1577-J1577)/K1577</t>
  </si>
  <si>
    <t>=IFERROR(IF('Price List'!$E$3="QUOTE",K1578-(K1578*Q1578),K1578-(K1578*L1578)-(K1578*Q1578)),"")</t>
  </si>
  <si>
    <t>=IF($K$7="GBP",NL("First","Sales Price","Unit Price","Item No.","@@"&amp;$G1578,"Ending Date","@@","Sales Type","All Customers","Currency Code","@@"),IF($K$7="EUR",NL("First","Sales Price","Unit Price","Item No.","@@"&amp;$G1578,"Ending Date","@@","Sales Type","All Customers","Currency Code","@@")*'New Quote Discounts'!$K$3,NL("First","Sales Price","Unit Price","Item No.","@@"&amp;$G1578,"Ending Date","@@","Sales Type","All Customers","Currency Code","@@")*'New Quote Discounts'!$K$4))</t>
  </si>
  <si>
    <t>=IFERROR(IF(NL("First","Sales Line Discount","Line Discount %","Code","@@"&amp;$G1578,"Sales Type","Customer","Sales Code",$C$3)="",M1578,NL("First","Sales Line Discount","Line Discount %","Code","@@"&amp;$G1578,"Sales Type","Customer","Sales Code",$C$3)/100),0)</t>
  </si>
  <si>
    <t>=IFERROR(NL("First","Sales Line Discount","Line Discount %","Code","@@"&amp;$B1578,"Sales Type","Customer","Sales Code",$C$3,"Type","Item Discount Group")/100,$N1578)</t>
  </si>
  <si>
    <t>=IFERROR(K1578/F1578,"")</t>
  </si>
  <si>
    <t>=IF($P$7="EUR",(K1578*1.8)/F1578,(K1578*1.8)/F1578)</t>
  </si>
  <si>
    <t>=IF(VLOOKUP(B1578,Product_Group_Discounts,3,FALSE)="",'New Quote Discounts'!$D$7,VLOOKUP(B1578,Product_Group_Discounts,3,FALSE))</t>
  </si>
  <si>
    <t>5012568092767</t>
  </si>
  <si>
    <t>=IF($J$7="GBP",K1578,IF($J$7="EUR",L1578,M1578))</t>
  </si>
  <si>
    <t>=(K1578-J1578)/K1578</t>
  </si>
  <si>
    <t>=IFERROR(IF('Price List'!$E$3="QUOTE",K1579-(K1579*Q1579),K1579-(K1579*L1579)-(K1579*Q1579)),"")</t>
  </si>
  <si>
    <t>=IF($K$7="GBP",NL("First","Sales Price","Unit Price","Item No.","@@"&amp;$G1579,"Ending Date","@@","Sales Type","All Customers","Currency Code","@@"),IF($K$7="EUR",NL("First","Sales Price","Unit Price","Item No.","@@"&amp;$G1579,"Ending Date","@@","Sales Type","All Customers","Currency Code","@@")*'New Quote Discounts'!$K$3,NL("First","Sales Price","Unit Price","Item No.","@@"&amp;$G1579,"Ending Date","@@","Sales Type","All Customers","Currency Code","@@")*'New Quote Discounts'!$K$4))</t>
  </si>
  <si>
    <t>=IFERROR(IF(NL("First","Sales Line Discount","Line Discount %","Code","@@"&amp;$G1579,"Sales Type","Customer","Sales Code",$C$3)="",M1579,NL("First","Sales Line Discount","Line Discount %","Code","@@"&amp;$G1579,"Sales Type","Customer","Sales Code",$C$3)/100),0)</t>
  </si>
  <si>
    <t>=IFERROR(NL("First","Sales Line Discount","Line Discount %","Code","@@"&amp;$B1579,"Sales Type","Customer","Sales Code",$C$3,"Type","Item Discount Group")/100,$N1579)</t>
  </si>
  <si>
    <t>=IFERROR(K1579/F1579,"")</t>
  </si>
  <si>
    <t>=IF($P$7="EUR",(K1579*1.8)/F1579,(K1579*1.8)/F1579)</t>
  </si>
  <si>
    <t>=IF(VLOOKUP(B1579,Product_Group_Discounts,3,FALSE)="",'New Quote Discounts'!$D$7,VLOOKUP(B1579,Product_Group_Discounts,3,FALSE))</t>
  </si>
  <si>
    <t>5012568062166</t>
  </si>
  <si>
    <t>=IF($J$7="GBP",K1579,IF($J$7="EUR",L1579,M1579))</t>
  </si>
  <si>
    <t>=(K1579-J1579)/K1579</t>
  </si>
  <si>
    <t>=IFERROR(IF('Price List'!$E$3="QUOTE",K1580-(K1580*Q1580),K1580-(K1580*L1580)-(K1580*Q1580)),"")</t>
  </si>
  <si>
    <t>=IF($K$7="GBP",NL("First","Sales Price","Unit Price","Item No.","@@"&amp;$G1580,"Ending Date","@@","Sales Type","All Customers","Currency Code","@@"),IF($K$7="EUR",NL("First","Sales Price","Unit Price","Item No.","@@"&amp;$G1580,"Ending Date","@@","Sales Type","All Customers","Currency Code","@@")*'New Quote Discounts'!$K$3,NL("First","Sales Price","Unit Price","Item No.","@@"&amp;$G1580,"Ending Date","@@","Sales Type","All Customers","Currency Code","@@")*'New Quote Discounts'!$K$4))</t>
  </si>
  <si>
    <t>=IFERROR(IF(NL("First","Sales Line Discount","Line Discount %","Code","@@"&amp;$G1580,"Sales Type","Customer","Sales Code",$C$3)="",M1580,NL("First","Sales Line Discount","Line Discount %","Code","@@"&amp;$G1580,"Sales Type","Customer","Sales Code",$C$3)/100),0)</t>
  </si>
  <si>
    <t>=IFERROR(NL("First","Sales Line Discount","Line Discount %","Code","@@"&amp;$B1580,"Sales Type","Customer","Sales Code",$C$3,"Type","Item Discount Group")/100,$N1580)</t>
  </si>
  <si>
    <t>=IFERROR(K1580/F1580,"")</t>
  </si>
  <si>
    <t>=IF($P$7="EUR",(K1580*1.8)/F1580,(K1580*1.8)/F1580)</t>
  </si>
  <si>
    <t>=IF(VLOOKUP(B1580,Product_Group_Discounts,3,FALSE)="",'New Quote Discounts'!$D$7,VLOOKUP(B1580,Product_Group_Discounts,3,FALSE))</t>
  </si>
  <si>
    <t>5012568062173</t>
  </si>
  <si>
    <t>=IF($J$7="GBP",K1580,IF($J$7="EUR",L1580,M1580))</t>
  </si>
  <si>
    <t>=(K1580-J1580)/K1580</t>
  </si>
  <si>
    <t>=IFERROR(IF('Price List'!$E$3="QUOTE",K1581-(K1581*Q1581),K1581-(K1581*L1581)-(K1581*Q1581)),"")</t>
  </si>
  <si>
    <t>=IF($K$7="GBP",NL("First","Sales Price","Unit Price","Item No.","@@"&amp;$G1581,"Ending Date","@@","Sales Type","All Customers","Currency Code","@@"),IF($K$7="EUR",NL("First","Sales Price","Unit Price","Item No.","@@"&amp;$G1581,"Ending Date","@@","Sales Type","All Customers","Currency Code","@@")*'New Quote Discounts'!$K$3,NL("First","Sales Price","Unit Price","Item No.","@@"&amp;$G1581,"Ending Date","@@","Sales Type","All Customers","Currency Code","@@")*'New Quote Discounts'!$K$4))</t>
  </si>
  <si>
    <t>=IFERROR(IF(NL("First","Sales Line Discount","Line Discount %","Code","@@"&amp;$G1581,"Sales Type","Customer","Sales Code",$C$3)="",M1581,NL("First","Sales Line Discount","Line Discount %","Code","@@"&amp;$G1581,"Sales Type","Customer","Sales Code",$C$3)/100),0)</t>
  </si>
  <si>
    <t>=IFERROR(NL("First","Sales Line Discount","Line Discount %","Code","@@"&amp;$B1581,"Sales Type","Customer","Sales Code",$C$3,"Type","Item Discount Group")/100,$N1581)</t>
  </si>
  <si>
    <t>=IFERROR(K1581/F1581,"")</t>
  </si>
  <si>
    <t>=IF($P$7="EUR",(K1581*1.8)/F1581,(K1581*1.8)/F1581)</t>
  </si>
  <si>
    <t>=IF(VLOOKUP(B1581,Product_Group_Discounts,3,FALSE)="",'New Quote Discounts'!$D$7,VLOOKUP(B1581,Product_Group_Discounts,3,FALSE))</t>
  </si>
  <si>
    <t>5012568205778</t>
  </si>
  <si>
    <t>=IF($J$7="GBP",K1581,IF($J$7="EUR",L1581,M1581))</t>
  </si>
  <si>
    <t>=(K1581-J1581)/K1581</t>
  </si>
  <si>
    <t>=IFERROR(IF('Price List'!$E$3="QUOTE",K1582-(K1582*Q1582),K1582-(K1582*L1582)-(K1582*Q1582)),"")</t>
  </si>
  <si>
    <t>=IF($K$7="GBP",NL("First","Sales Price","Unit Price","Item No.","@@"&amp;$G1582,"Ending Date","@@","Sales Type","All Customers","Currency Code","@@"),IF($K$7="EUR",NL("First","Sales Price","Unit Price","Item No.","@@"&amp;$G1582,"Ending Date","@@","Sales Type","All Customers","Currency Code","@@")*'New Quote Discounts'!$K$3,NL("First","Sales Price","Unit Price","Item No.","@@"&amp;$G1582,"Ending Date","@@","Sales Type","All Customers","Currency Code","@@")*'New Quote Discounts'!$K$4))</t>
  </si>
  <si>
    <t>=IFERROR(IF(NL("First","Sales Line Discount","Line Discount %","Code","@@"&amp;$G1582,"Sales Type","Customer","Sales Code",$C$3)="",M1582,NL("First","Sales Line Discount","Line Discount %","Code","@@"&amp;$G1582,"Sales Type","Customer","Sales Code",$C$3)/100),0)</t>
  </si>
  <si>
    <t>=IFERROR(NL("First","Sales Line Discount","Line Discount %","Code","@@"&amp;$B1582,"Sales Type","Customer","Sales Code",$C$3,"Type","Item Discount Group")/100,$N1582)</t>
  </si>
  <si>
    <t>=IFERROR(K1582/F1582,"")</t>
  </si>
  <si>
    <t>=IF($P$7="EUR",(K1582*1.8)/F1582,(K1582*1.8)/F1582)</t>
  </si>
  <si>
    <t>=IF(VLOOKUP(B1582,Product_Group_Discounts,3,FALSE)="",'New Quote Discounts'!$D$7,VLOOKUP(B1582,Product_Group_Discounts,3,FALSE))</t>
  </si>
  <si>
    <t>5012568062234</t>
  </si>
  <si>
    <t>=IF($J$7="GBP",K1582,IF($J$7="EUR",L1582,M1582))</t>
  </si>
  <si>
    <t>=(K1582-J1582)/K1582</t>
  </si>
  <si>
    <t>=IFERROR(IF('Price List'!$E$3="QUOTE",K1583-(K1583*Q1583),K1583-(K1583*L1583)-(K1583*Q1583)),"")</t>
  </si>
  <si>
    <t>=IF($K$7="GBP",NL("First","Sales Price","Unit Price","Item No.","@@"&amp;$G1583,"Ending Date","@@","Sales Type","All Customers","Currency Code","@@"),IF($K$7="EUR",NL("First","Sales Price","Unit Price","Item No.","@@"&amp;$G1583,"Ending Date","@@","Sales Type","All Customers","Currency Code","@@")*'New Quote Discounts'!$K$3,NL("First","Sales Price","Unit Price","Item No.","@@"&amp;$G1583,"Ending Date","@@","Sales Type","All Customers","Currency Code","@@")*'New Quote Discounts'!$K$4))</t>
  </si>
  <si>
    <t>=IFERROR(IF(NL("First","Sales Line Discount","Line Discount %","Code","@@"&amp;$G1583,"Sales Type","Customer","Sales Code",$C$3)="",M1583,NL("First","Sales Line Discount","Line Discount %","Code","@@"&amp;$G1583,"Sales Type","Customer","Sales Code",$C$3)/100),0)</t>
  </si>
  <si>
    <t>=IFERROR(NL("First","Sales Line Discount","Line Discount %","Code","@@"&amp;$B1583,"Sales Type","Customer","Sales Code",$C$3,"Type","Item Discount Group")/100,$N1583)</t>
  </si>
  <si>
    <t>=IFERROR(K1583/F1583,"")</t>
  </si>
  <si>
    <t>=IF($P$7="EUR",(K1583*1.8)/F1583,(K1583*1.8)/F1583)</t>
  </si>
  <si>
    <t>=IF(VLOOKUP(B1583,Product_Group_Discounts,3,FALSE)="",'New Quote Discounts'!$D$7,VLOOKUP(B1583,Product_Group_Discounts,3,FALSE))</t>
  </si>
  <si>
    <t>5012568096154</t>
  </si>
  <si>
    <t>=IF($J$7="GBP",K1583,IF($J$7="EUR",L1583,M1583))</t>
  </si>
  <si>
    <t>=(K1583-J1583)/K1583</t>
  </si>
  <si>
    <t>=IFERROR(IF('Price List'!$E$3="QUOTE",K1584-(K1584*Q1584),K1584-(K1584*L1584)-(K1584*Q1584)),"")</t>
  </si>
  <si>
    <t>=IF($K$7="GBP",NL("First","Sales Price","Unit Price","Item No.","@@"&amp;$G1584,"Ending Date","@@","Sales Type","All Customers","Currency Code","@@"),IF($K$7="EUR",NL("First","Sales Price","Unit Price","Item No.","@@"&amp;$G1584,"Ending Date","@@","Sales Type","All Customers","Currency Code","@@")*'New Quote Discounts'!$K$3,NL("First","Sales Price","Unit Price","Item No.","@@"&amp;$G1584,"Ending Date","@@","Sales Type","All Customers","Currency Code","@@")*'New Quote Discounts'!$K$4))</t>
  </si>
  <si>
    <t>=IFERROR(IF(NL("First","Sales Line Discount","Line Discount %","Code","@@"&amp;$G1584,"Sales Type","Customer","Sales Code",$C$3)="",M1584,NL("First","Sales Line Discount","Line Discount %","Code","@@"&amp;$G1584,"Sales Type","Customer","Sales Code",$C$3)/100),0)</t>
  </si>
  <si>
    <t>=IFERROR(NL("First","Sales Line Discount","Line Discount %","Code","@@"&amp;$B1584,"Sales Type","Customer","Sales Code",$C$3,"Type","Item Discount Group")/100,$N1584)</t>
  </si>
  <si>
    <t>=IFERROR(K1584/F1584,"")</t>
  </si>
  <si>
    <t>=IF($P$7="EUR",(K1584*1.8)/F1584,(K1584*1.8)/F1584)</t>
  </si>
  <si>
    <t>=IF(VLOOKUP(B1584,Product_Group_Discounts,3,FALSE)="",'New Quote Discounts'!$D$7,VLOOKUP(B1584,Product_Group_Discounts,3,FALSE))</t>
  </si>
  <si>
    <t>5012568062296</t>
  </si>
  <si>
    <t>=IF($J$7="GBP",K1584,IF($J$7="EUR",L1584,M1584))</t>
  </si>
  <si>
    <t>=(K1584-J1584)/K1584</t>
  </si>
  <si>
    <t>=IFERROR(IF('Price List'!$E$3="QUOTE",K1585-(K1585*Q1585),K1585-(K1585*L1585)-(K1585*Q1585)),"")</t>
  </si>
  <si>
    <t>=IF($K$7="GBP",NL("First","Sales Price","Unit Price","Item No.","@@"&amp;$G1585,"Ending Date","@@","Sales Type","All Customers","Currency Code","@@"),IF($K$7="EUR",NL("First","Sales Price","Unit Price","Item No.","@@"&amp;$G1585,"Ending Date","@@","Sales Type","All Customers","Currency Code","@@")*'New Quote Discounts'!$K$3,NL("First","Sales Price","Unit Price","Item No.","@@"&amp;$G1585,"Ending Date","@@","Sales Type","All Customers","Currency Code","@@")*'New Quote Discounts'!$K$4))</t>
  </si>
  <si>
    <t>=IFERROR(IF(NL("First","Sales Line Discount","Line Discount %","Code","@@"&amp;$G1585,"Sales Type","Customer","Sales Code",$C$3)="",M1585,NL("First","Sales Line Discount","Line Discount %","Code","@@"&amp;$G1585,"Sales Type","Customer","Sales Code",$C$3)/100),0)</t>
  </si>
  <si>
    <t>=IFERROR(NL("First","Sales Line Discount","Line Discount %","Code","@@"&amp;$B1585,"Sales Type","Customer","Sales Code",$C$3,"Type","Item Discount Group")/100,$N1585)</t>
  </si>
  <si>
    <t>=IFERROR(K1585/F1585,"")</t>
  </si>
  <si>
    <t>=IF($P$7="EUR",(K1585*1.8)/F1585,(K1585*1.8)/F1585)</t>
  </si>
  <si>
    <t>=IF(VLOOKUP(B1585,Product_Group_Discounts,3,FALSE)="",'New Quote Discounts'!$D$7,VLOOKUP(B1585,Product_Group_Discounts,3,FALSE))</t>
  </si>
  <si>
    <t>=IF($J$7="GBP",K1585,IF($J$7="EUR",L1585,M1585))</t>
  </si>
  <si>
    <t>=(K1585-J1585)/K1585</t>
  </si>
  <si>
    <t>=IFERROR(IF('Price List'!$E$3="QUOTE",K1586-(K1586*Q1586),K1586-(K1586*L1586)-(K1586*Q1586)),"")</t>
  </si>
  <si>
    <t>=IF($K$7="GBP",NL("First","Sales Price","Unit Price","Item No.","@@"&amp;$G1586,"Ending Date","@@","Sales Type","All Customers","Currency Code","@@"),IF($K$7="EUR",NL("First","Sales Price","Unit Price","Item No.","@@"&amp;$G1586,"Ending Date","@@","Sales Type","All Customers","Currency Code","@@")*'New Quote Discounts'!$K$3,NL("First","Sales Price","Unit Price","Item No.","@@"&amp;$G1586,"Ending Date","@@","Sales Type","All Customers","Currency Code","@@")*'New Quote Discounts'!$K$4))</t>
  </si>
  <si>
    <t>=IFERROR(IF(NL("First","Sales Line Discount","Line Discount %","Code","@@"&amp;$G1586,"Sales Type","Customer","Sales Code",$C$3)="",M1586,NL("First","Sales Line Discount","Line Discount %","Code","@@"&amp;$G1586,"Sales Type","Customer","Sales Code",$C$3)/100),0)</t>
  </si>
  <si>
    <t>=IFERROR(NL("First","Sales Line Discount","Line Discount %","Code","@@"&amp;$B1586,"Sales Type","Customer","Sales Code",$C$3,"Type","Item Discount Group")/100,$N1586)</t>
  </si>
  <si>
    <t>=IFERROR(K1586/F1586,"")</t>
  </si>
  <si>
    <t>=IF($P$7="EUR",(K1586*1.8)/F1586,(K1586*1.8)/F1586)</t>
  </si>
  <si>
    <t>=IF(VLOOKUP(B1586,Product_Group_Discounts,3,FALSE)="",'New Quote Discounts'!$D$7,VLOOKUP(B1586,Product_Group_Discounts,3,FALSE))</t>
  </si>
  <si>
    <t>5012568373262</t>
  </si>
  <si>
    <t>=IF($J$7="GBP",K1586,IF($J$7="EUR",L1586,M1586))</t>
  </si>
  <si>
    <t>=(K1586-J1586)/K1586</t>
  </si>
  <si>
    <t>=IFERROR(IF('Price List'!$E$3="QUOTE",K1587-(K1587*Q1587),K1587-(K1587*L1587)-(K1587*Q1587)),"")</t>
  </si>
  <si>
    <t>=IF($K$7="GBP",NL("First","Sales Price","Unit Price","Item No.","@@"&amp;$G1587,"Ending Date","@@","Sales Type","All Customers","Currency Code","@@"),IF($K$7="EUR",NL("First","Sales Price","Unit Price","Item No.","@@"&amp;$G1587,"Ending Date","@@","Sales Type","All Customers","Currency Code","@@")*'New Quote Discounts'!$K$3,NL("First","Sales Price","Unit Price","Item No.","@@"&amp;$G1587,"Ending Date","@@","Sales Type","All Customers","Currency Code","@@")*'New Quote Discounts'!$K$4))</t>
  </si>
  <si>
    <t>=IFERROR(IF(NL("First","Sales Line Discount","Line Discount %","Code","@@"&amp;$G1587,"Sales Type","Customer","Sales Code",$C$3)="",M1587,NL("First","Sales Line Discount","Line Discount %","Code","@@"&amp;$G1587,"Sales Type","Customer","Sales Code",$C$3)/100),0)</t>
  </si>
  <si>
    <t>=IFERROR(NL("First","Sales Line Discount","Line Discount %","Code","@@"&amp;$B1587,"Sales Type","Customer","Sales Code",$C$3,"Type","Item Discount Group")/100,$N1587)</t>
  </si>
  <si>
    <t>=IFERROR(K1587/F1587,"")</t>
  </si>
  <si>
    <t>=IF($P$7="EUR",(K1587*1.8)/F1587,(K1587*1.8)/F1587)</t>
  </si>
  <si>
    <t>=IF(VLOOKUP(B1587,Product_Group_Discounts,3,FALSE)="",'New Quote Discounts'!$D$7,VLOOKUP(B1587,Product_Group_Discounts,3,FALSE))</t>
  </si>
  <si>
    <t>5012568373279</t>
  </si>
  <si>
    <t>=IF($J$7="GBP",K1587,IF($J$7="EUR",L1587,M1587))</t>
  </si>
  <si>
    <t>=(K1587-J1587)/K1587</t>
  </si>
  <si>
    <t>=IFERROR(IF('Price List'!$E$3="QUOTE",K1588-(K1588*Q1588),K1588-(K1588*L1588)-(K1588*Q1588)),"")</t>
  </si>
  <si>
    <t>=IF($K$7="GBP",NL("First","Sales Price","Unit Price","Item No.","@@"&amp;$G1588,"Ending Date","@@","Sales Type","All Customers","Currency Code","@@"),IF($K$7="EUR",NL("First","Sales Price","Unit Price","Item No.","@@"&amp;$G1588,"Ending Date","@@","Sales Type","All Customers","Currency Code","@@")*'New Quote Discounts'!$K$3,NL("First","Sales Price","Unit Price","Item No.","@@"&amp;$G1588,"Ending Date","@@","Sales Type","All Customers","Currency Code","@@")*'New Quote Discounts'!$K$4))</t>
  </si>
  <si>
    <t>=IFERROR(IF(NL("First","Sales Line Discount","Line Discount %","Code","@@"&amp;$G1588,"Sales Type","Customer","Sales Code",$C$3)="",M1588,NL("First","Sales Line Discount","Line Discount %","Code","@@"&amp;$G1588,"Sales Type","Customer","Sales Code",$C$3)/100),0)</t>
  </si>
  <si>
    <t>=IFERROR(NL("First","Sales Line Discount","Line Discount %","Code","@@"&amp;$B1588,"Sales Type","Customer","Sales Code",$C$3,"Type","Item Discount Group")/100,$N1588)</t>
  </si>
  <si>
    <t>=IFERROR(K1588/F1588,"")</t>
  </si>
  <si>
    <t>=IF($P$7="EUR",(K1588*1.8)/F1588,(K1588*1.8)/F1588)</t>
  </si>
  <si>
    <t>=IF(VLOOKUP(B1588,Product_Group_Discounts,3,FALSE)="",'New Quote Discounts'!$D$7,VLOOKUP(B1588,Product_Group_Discounts,3,FALSE))</t>
  </si>
  <si>
    <t>5012568373286</t>
  </si>
  <si>
    <t>=IF($J$7="GBP",K1588,IF($J$7="EUR",L1588,M1588))</t>
  </si>
  <si>
    <t>=(K1588-J1588)/K1588</t>
  </si>
  <si>
    <t>=IFERROR(IF('Price List'!$E$3="QUOTE",K1589-(K1589*Q1589),K1589-(K1589*L1589)-(K1589*Q1589)),"")</t>
  </si>
  <si>
    <t>=IF($K$7="GBP",NL("First","Sales Price","Unit Price","Item No.","@@"&amp;$G1589,"Ending Date","@@","Sales Type","All Customers","Currency Code","@@"),IF($K$7="EUR",NL("First","Sales Price","Unit Price","Item No.","@@"&amp;$G1589,"Ending Date","@@","Sales Type","All Customers","Currency Code","@@")*'New Quote Discounts'!$K$3,NL("First","Sales Price","Unit Price","Item No.","@@"&amp;$G1589,"Ending Date","@@","Sales Type","All Customers","Currency Code","@@")*'New Quote Discounts'!$K$4))</t>
  </si>
  <si>
    <t>=IFERROR(IF(NL("First","Sales Line Discount","Line Discount %","Code","@@"&amp;$G1589,"Sales Type","Customer","Sales Code",$C$3)="",M1589,NL("First","Sales Line Discount","Line Discount %","Code","@@"&amp;$G1589,"Sales Type","Customer","Sales Code",$C$3)/100),0)</t>
  </si>
  <si>
    <t>=IFERROR(NL("First","Sales Line Discount","Line Discount %","Code","@@"&amp;$B1589,"Sales Type","Customer","Sales Code",$C$3,"Type","Item Discount Group")/100,$N1589)</t>
  </si>
  <si>
    <t>=IFERROR(K1589/F1589,"")</t>
  </si>
  <si>
    <t>=IF($P$7="EUR",(K1589*1.8)/F1589,(K1589*1.8)/F1589)</t>
  </si>
  <si>
    <t>=IF(VLOOKUP(B1589,Product_Group_Discounts,3,FALSE)="",'New Quote Discounts'!$D$7,VLOOKUP(B1589,Product_Group_Discounts,3,FALSE))</t>
  </si>
  <si>
    <t>5012568378144</t>
  </si>
  <si>
    <t>=IF($J$7="GBP",K1589,IF($J$7="EUR",L1589,M1589))</t>
  </si>
  <si>
    <t>=(K1589-J1589)/K1589</t>
  </si>
  <si>
    <t>=IFERROR(IF('Price List'!$E$3="QUOTE",K1590-(K1590*Q1590),K1590-(K1590*L1590)-(K1590*Q1590)),"")</t>
  </si>
  <si>
    <t>=IF($K$7="GBP",NL("First","Sales Price","Unit Price","Item No.","@@"&amp;$G1590,"Ending Date","@@","Sales Type","All Customers","Currency Code","@@"),IF($K$7="EUR",NL("First","Sales Price","Unit Price","Item No.","@@"&amp;$G1590,"Ending Date","@@","Sales Type","All Customers","Currency Code","@@")*'New Quote Discounts'!$K$3,NL("First","Sales Price","Unit Price","Item No.","@@"&amp;$G1590,"Ending Date","@@","Sales Type","All Customers","Currency Code","@@")*'New Quote Discounts'!$K$4))</t>
  </si>
  <si>
    <t>=IFERROR(IF(NL("First","Sales Line Discount","Line Discount %","Code","@@"&amp;$G1590,"Sales Type","Customer","Sales Code",$C$3)="",M1590,NL("First","Sales Line Discount","Line Discount %","Code","@@"&amp;$G1590,"Sales Type","Customer","Sales Code",$C$3)/100),0)</t>
  </si>
  <si>
    <t>=IFERROR(NL("First","Sales Line Discount","Line Discount %","Code","@@"&amp;$B1590,"Sales Type","Customer","Sales Code",$C$3,"Type","Item Discount Group")/100,$N1590)</t>
  </si>
  <si>
    <t>=IFERROR(K1590/F1590,"")</t>
  </si>
  <si>
    <t>=IF($P$7="EUR",(K1590*1.8)/F1590,(K1590*1.8)/F1590)</t>
  </si>
  <si>
    <t>=IF(VLOOKUP(B1590,Product_Group_Discounts,3,FALSE)="",'New Quote Discounts'!$D$7,VLOOKUP(B1590,Product_Group_Discounts,3,FALSE))</t>
  </si>
  <si>
    <t>=IF($J$7="GBP",K1590,IF($J$7="EUR",L1590,M1590))</t>
  </si>
  <si>
    <t>=(K1590-J1590)/K1590</t>
  </si>
  <si>
    <t>=IFERROR(IF('Price List'!$E$3="QUOTE",K1591-(K1591*Q1591),K1591-(K1591*L1591)-(K1591*Q1591)),"")</t>
  </si>
  <si>
    <t>=IF($K$7="GBP",NL("First","Sales Price","Unit Price","Item No.","@@"&amp;$G1591,"Ending Date","@@","Sales Type","All Customers","Currency Code","@@"),IF($K$7="EUR",NL("First","Sales Price","Unit Price","Item No.","@@"&amp;$G1591,"Ending Date","@@","Sales Type","All Customers","Currency Code","@@")*'New Quote Discounts'!$K$3,NL("First","Sales Price","Unit Price","Item No.","@@"&amp;$G1591,"Ending Date","@@","Sales Type","All Customers","Currency Code","@@")*'New Quote Discounts'!$K$4))</t>
  </si>
  <si>
    <t>=IFERROR(IF(NL("First","Sales Line Discount","Line Discount %","Code","@@"&amp;$G1591,"Sales Type","Customer","Sales Code",$C$3)="",M1591,NL("First","Sales Line Discount","Line Discount %","Code","@@"&amp;$G1591,"Sales Type","Customer","Sales Code",$C$3)/100),0)</t>
  </si>
  <si>
    <t>=IFERROR(NL("First","Sales Line Discount","Line Discount %","Code","@@"&amp;$B1591,"Sales Type","Customer","Sales Code",$C$3,"Type","Item Discount Group")/100,$N1591)</t>
  </si>
  <si>
    <t>=IFERROR(K1591/F1591,"")</t>
  </si>
  <si>
    <t>=IF($P$7="EUR",(K1591*1.8)/F1591,(K1591*1.8)/F1591)</t>
  </si>
  <si>
    <t>=IF(VLOOKUP(B1591,Product_Group_Discounts,3,FALSE)="",'New Quote Discounts'!$D$7,VLOOKUP(B1591,Product_Group_Discounts,3,FALSE))</t>
  </si>
  <si>
    <t>5012568076729</t>
  </si>
  <si>
    <t>56075030</t>
  </si>
  <si>
    <t>=IF($J$7="GBP",K1591,IF($J$7="EUR",L1591,M1591))</t>
  </si>
  <si>
    <t>=(K1591-J1591)/K1591</t>
  </si>
  <si>
    <t>=IFERROR(IF('Price List'!$E$3="QUOTE",K1592-(K1592*Q1592),K1592-(K1592*L1592)-(K1592*Q1592)),"")</t>
  </si>
  <si>
    <t>=IF($K$7="GBP",NL("First","Sales Price","Unit Price","Item No.","@@"&amp;$G1592,"Ending Date","@@","Sales Type","All Customers","Currency Code","@@"),IF($K$7="EUR",NL("First","Sales Price","Unit Price","Item No.","@@"&amp;$G1592,"Ending Date","@@","Sales Type","All Customers","Currency Code","@@")*'New Quote Discounts'!$K$3,NL("First","Sales Price","Unit Price","Item No.","@@"&amp;$G1592,"Ending Date","@@","Sales Type","All Customers","Currency Code","@@")*'New Quote Discounts'!$K$4))</t>
  </si>
  <si>
    <t>=IFERROR(IF(NL("First","Sales Line Discount","Line Discount %","Code","@@"&amp;$G1592,"Sales Type","Customer","Sales Code",$C$3)="",M1592,NL("First","Sales Line Discount","Line Discount %","Code","@@"&amp;$G1592,"Sales Type","Customer","Sales Code",$C$3)/100),0)</t>
  </si>
  <si>
    <t>=IFERROR(NL("First","Sales Line Discount","Line Discount %","Code","@@"&amp;$B1592,"Sales Type","Customer","Sales Code",$C$3,"Type","Item Discount Group")/100,$N1592)</t>
  </si>
  <si>
    <t>=IFERROR(K1592/F1592,"")</t>
  </si>
  <si>
    <t>=IF($P$7="EUR",(K1592*1.8)/F1592,(K1592*1.8)/F1592)</t>
  </si>
  <si>
    <t>=IF(VLOOKUP(B1592,Product_Group_Discounts,3,FALSE)="",'New Quote Discounts'!$D$7,VLOOKUP(B1592,Product_Group_Discounts,3,FALSE))</t>
  </si>
  <si>
    <t>5012568076736</t>
  </si>
  <si>
    <t>=IF($J$7="GBP",K1592,IF($J$7="EUR",L1592,M1592))</t>
  </si>
  <si>
    <t>=(K1592-J1592)/K1592</t>
  </si>
  <si>
    <t>=IFERROR(IF('Price List'!$E$3="QUOTE",K1593-(K1593*Q1593),K1593-(K1593*L1593)-(K1593*Q1593)),"")</t>
  </si>
  <si>
    <t>=IF($K$7="GBP",NL("First","Sales Price","Unit Price","Item No.","@@"&amp;$G1593,"Ending Date","@@","Sales Type","All Customers","Currency Code","@@"),IF($K$7="EUR",NL("First","Sales Price","Unit Price","Item No.","@@"&amp;$G1593,"Ending Date","@@","Sales Type","All Customers","Currency Code","@@")*'New Quote Discounts'!$K$3,NL("First","Sales Price","Unit Price","Item No.","@@"&amp;$G1593,"Ending Date","@@","Sales Type","All Customers","Currency Code","@@")*'New Quote Discounts'!$K$4))</t>
  </si>
  <si>
    <t>=IFERROR(IF(NL("First","Sales Line Discount","Line Discount %","Code","@@"&amp;$G1593,"Sales Type","Customer","Sales Code",$C$3)="",M1593,NL("First","Sales Line Discount","Line Discount %","Code","@@"&amp;$G1593,"Sales Type","Customer","Sales Code",$C$3)/100),0)</t>
  </si>
  <si>
    <t>=IFERROR(NL("First","Sales Line Discount","Line Discount %","Code","@@"&amp;$B1593,"Sales Type","Customer","Sales Code",$C$3,"Type","Item Discount Group")/100,$N1593)</t>
  </si>
  <si>
    <t>=IFERROR(K1593/F1593,"")</t>
  </si>
  <si>
    <t>=IF($P$7="EUR",(K1593*1.8)/F1593,(K1593*1.8)/F1593)</t>
  </si>
  <si>
    <t>=IF(VLOOKUP(B1593,Product_Group_Discounts,3,FALSE)="",'New Quote Discounts'!$D$7,VLOOKUP(B1593,Product_Group_Discounts,3,FALSE))</t>
  </si>
  <si>
    <t>5012568076835</t>
  </si>
  <si>
    <t>=IF($J$7="GBP",K1593,IF($J$7="EUR",L1593,M1593))</t>
  </si>
  <si>
    <t>=(K1593-J1593)/K1593</t>
  </si>
  <si>
    <t>=IFERROR(IF('Price List'!$E$3="QUOTE",K1594-(K1594*Q1594),K1594-(K1594*L1594)-(K1594*Q1594)),"")</t>
  </si>
  <si>
    <t>=IF($K$7="GBP",NL("First","Sales Price","Unit Price","Item No.","@@"&amp;$G1594,"Ending Date","@@","Sales Type","All Customers","Currency Code","@@"),IF($K$7="EUR",NL("First","Sales Price","Unit Price","Item No.","@@"&amp;$G1594,"Ending Date","@@","Sales Type","All Customers","Currency Code","@@")*'New Quote Discounts'!$K$3,NL("First","Sales Price","Unit Price","Item No.","@@"&amp;$G1594,"Ending Date","@@","Sales Type","All Customers","Currency Code","@@")*'New Quote Discounts'!$K$4))</t>
  </si>
  <si>
    <t>=IFERROR(IF(NL("First","Sales Line Discount","Line Discount %","Code","@@"&amp;$G1594,"Sales Type","Customer","Sales Code",$C$3)="",M1594,NL("First","Sales Line Discount","Line Discount %","Code","@@"&amp;$G1594,"Sales Type","Customer","Sales Code",$C$3)/100),0)</t>
  </si>
  <si>
    <t>=IFERROR(NL("First","Sales Line Discount","Line Discount %","Code","@@"&amp;$B1594,"Sales Type","Customer","Sales Code",$C$3,"Type","Item Discount Group")/100,$N1594)</t>
  </si>
  <si>
    <t>=IFERROR(K1594/F1594,"")</t>
  </si>
  <si>
    <t>=IF($P$7="EUR",(K1594*1.8)/F1594,(K1594*1.8)/F1594)</t>
  </si>
  <si>
    <t>=IF(VLOOKUP(B1594,Product_Group_Discounts,3,FALSE)="",'New Quote Discounts'!$D$7,VLOOKUP(B1594,Product_Group_Discounts,3,FALSE))</t>
  </si>
  <si>
    <t>5012568076750</t>
  </si>
  <si>
    <t>=IF($J$7="GBP",K1594,IF($J$7="EUR",L1594,M1594))</t>
  </si>
  <si>
    <t>=(K1594-J1594)/K1594</t>
  </si>
  <si>
    <t>=IFERROR(IF('Price List'!$E$3="QUOTE",K1595-(K1595*Q1595),K1595-(K1595*L1595)-(K1595*Q1595)),"")</t>
  </si>
  <si>
    <t>=IF($K$7="GBP",NL("First","Sales Price","Unit Price","Item No.","@@"&amp;$G1595,"Ending Date","@@","Sales Type","All Customers","Currency Code","@@"),IF($K$7="EUR",NL("First","Sales Price","Unit Price","Item No.","@@"&amp;$G1595,"Ending Date","@@","Sales Type","All Customers","Currency Code","@@")*'New Quote Discounts'!$K$3,NL("First","Sales Price","Unit Price","Item No.","@@"&amp;$G1595,"Ending Date","@@","Sales Type","All Customers","Currency Code","@@")*'New Quote Discounts'!$K$4))</t>
  </si>
  <si>
    <t>=IFERROR(IF(NL("First","Sales Line Discount","Line Discount %","Code","@@"&amp;$G1595,"Sales Type","Customer","Sales Code",$C$3)="",M1595,NL("First","Sales Line Discount","Line Discount %","Code","@@"&amp;$G1595,"Sales Type","Customer","Sales Code",$C$3)/100),0)</t>
  </si>
  <si>
    <t>=IFERROR(NL("First","Sales Line Discount","Line Discount %","Code","@@"&amp;$B1595,"Sales Type","Customer","Sales Code",$C$3,"Type","Item Discount Group")/100,$N1595)</t>
  </si>
  <si>
    <t>=IFERROR(K1595/F1595,"")</t>
  </si>
  <si>
    <t>=IF($P$7="EUR",(K1595*1.8)/F1595,(K1595*1.8)/F1595)</t>
  </si>
  <si>
    <t>=IF(VLOOKUP(B1595,Product_Group_Discounts,3,FALSE)="",'New Quote Discounts'!$D$7,VLOOKUP(B1595,Product_Group_Discounts,3,FALSE))</t>
  </si>
  <si>
    <t>5012568076828</t>
  </si>
  <si>
    <t>=IF($J$7="GBP",K1595,IF($J$7="EUR",L1595,M1595))</t>
  </si>
  <si>
    <t>=(K1595-J1595)/K1595</t>
  </si>
  <si>
    <t>=IFERROR(IF('Price List'!$E$3="QUOTE",K1596-(K1596*Q1596),K1596-(K1596*L1596)-(K1596*Q1596)),"")</t>
  </si>
  <si>
    <t>=IF($K$7="GBP",NL("First","Sales Price","Unit Price","Item No.","@@"&amp;$G1596,"Ending Date","@@","Sales Type","All Customers","Currency Code","@@"),IF($K$7="EUR",NL("First","Sales Price","Unit Price","Item No.","@@"&amp;$G1596,"Ending Date","@@","Sales Type","All Customers","Currency Code","@@")*'New Quote Discounts'!$K$3,NL("First","Sales Price","Unit Price","Item No.","@@"&amp;$G1596,"Ending Date","@@","Sales Type","All Customers","Currency Code","@@")*'New Quote Discounts'!$K$4))</t>
  </si>
  <si>
    <t>=IFERROR(IF(NL("First","Sales Line Discount","Line Discount %","Code","@@"&amp;$G1596,"Sales Type","Customer","Sales Code",$C$3)="",M1596,NL("First","Sales Line Discount","Line Discount %","Code","@@"&amp;$G1596,"Sales Type","Customer","Sales Code",$C$3)/100),0)</t>
  </si>
  <si>
    <t>=IFERROR(NL("First","Sales Line Discount","Line Discount %","Code","@@"&amp;$B1596,"Sales Type","Customer","Sales Code",$C$3,"Type","Item Discount Group")/100,$N1596)</t>
  </si>
  <si>
    <t>=IFERROR(K1596/F1596,"")</t>
  </si>
  <si>
    <t>=IF($P$7="EUR",(K1596*1.8)/F1596,(K1596*1.8)/F1596)</t>
  </si>
  <si>
    <t>=IF(VLOOKUP(B1596,Product_Group_Discounts,3,FALSE)="",'New Quote Discounts'!$D$7,VLOOKUP(B1596,Product_Group_Discounts,3,FALSE))</t>
  </si>
  <si>
    <t>5012568076767</t>
  </si>
  <si>
    <t>=IF($J$7="GBP",K1596,IF($J$7="EUR",L1596,M1596))</t>
  </si>
  <si>
    <t>=(K1596-J1596)/K1596</t>
  </si>
  <si>
    <t>=IFERROR(IF('Price List'!$E$3="QUOTE",K1597-(K1597*Q1597),K1597-(K1597*L1597)-(K1597*Q1597)),"")</t>
  </si>
  <si>
    <t>=IF($K$7="GBP",NL("First","Sales Price","Unit Price","Item No.","@@"&amp;$G1597,"Ending Date","@@","Sales Type","All Customers","Currency Code","@@"),IF($K$7="EUR",NL("First","Sales Price","Unit Price","Item No.","@@"&amp;$G1597,"Ending Date","@@","Sales Type","All Customers","Currency Code","@@")*'New Quote Discounts'!$K$3,NL("First","Sales Price","Unit Price","Item No.","@@"&amp;$G1597,"Ending Date","@@","Sales Type","All Customers","Currency Code","@@")*'New Quote Discounts'!$K$4))</t>
  </si>
  <si>
    <t>=IFERROR(IF(NL("First","Sales Line Discount","Line Discount %","Code","@@"&amp;$G1597,"Sales Type","Customer","Sales Code",$C$3)="",M1597,NL("First","Sales Line Discount","Line Discount %","Code","@@"&amp;$G1597,"Sales Type","Customer","Sales Code",$C$3)/100),0)</t>
  </si>
  <si>
    <t>=IFERROR(NL("First","Sales Line Discount","Line Discount %","Code","@@"&amp;$B1597,"Sales Type","Customer","Sales Code",$C$3,"Type","Item Discount Group")/100,$N1597)</t>
  </si>
  <si>
    <t>=IFERROR(K1597/F1597,"")</t>
  </si>
  <si>
    <t>=IF($P$7="EUR",(K1597*1.8)/F1597,(K1597*1.8)/F1597)</t>
  </si>
  <si>
    <t>=IF(VLOOKUP(B1597,Product_Group_Discounts,3,FALSE)="",'New Quote Discounts'!$D$7,VLOOKUP(B1597,Product_Group_Discounts,3,FALSE))</t>
  </si>
  <si>
    <t>5012568274293</t>
  </si>
  <si>
    <t>=IF($J$7="GBP",K1597,IF($J$7="EUR",L1597,M1597))</t>
  </si>
  <si>
    <t>=(K1597-J1597)/K1597</t>
  </si>
  <si>
    <t>=IFERROR(IF('Price List'!$E$3="QUOTE",K1598-(K1598*Q1598),K1598-(K1598*L1598)-(K1598*Q1598)),"")</t>
  </si>
  <si>
    <t>=IF($K$7="GBP",NL("First","Sales Price","Unit Price","Item No.","@@"&amp;$G1598,"Ending Date","@@","Sales Type","All Customers","Currency Code","@@"),IF($K$7="EUR",NL("First","Sales Price","Unit Price","Item No.","@@"&amp;$G1598,"Ending Date","@@","Sales Type","All Customers","Currency Code","@@")*'New Quote Discounts'!$K$3,NL("First","Sales Price","Unit Price","Item No.","@@"&amp;$G1598,"Ending Date","@@","Sales Type","All Customers","Currency Code","@@")*'New Quote Discounts'!$K$4))</t>
  </si>
  <si>
    <t>=IFERROR(IF(NL("First","Sales Line Discount","Line Discount %","Code","@@"&amp;$G1598,"Sales Type","Customer","Sales Code",$C$3)="",M1598,NL("First","Sales Line Discount","Line Discount %","Code","@@"&amp;$G1598,"Sales Type","Customer","Sales Code",$C$3)/100),0)</t>
  </si>
  <si>
    <t>=IFERROR(NL("First","Sales Line Discount","Line Discount %","Code","@@"&amp;$B1598,"Sales Type","Customer","Sales Code",$C$3,"Type","Item Discount Group")/100,$N1598)</t>
  </si>
  <si>
    <t>=IFERROR(K1598/F1598,"")</t>
  </si>
  <si>
    <t>=IF($P$7="EUR",(K1598*1.8)/F1598,(K1598*1.8)/F1598)</t>
  </si>
  <si>
    <t>=IF(VLOOKUP(B1598,Product_Group_Discounts,3,FALSE)="",'New Quote Discounts'!$D$7,VLOOKUP(B1598,Product_Group_Discounts,3,FALSE))</t>
  </si>
  <si>
    <t>5012568076743</t>
  </si>
  <si>
    <t>=IF($J$7="GBP",K1598,IF($J$7="EUR",L1598,M1598))</t>
  </si>
  <si>
    <t>=(K1598-J1598)/K1598</t>
  </si>
  <si>
    <t>=IFERROR(IF('Price List'!$E$3="QUOTE",K1599-(K1599*Q1599),K1599-(K1599*L1599)-(K1599*Q1599)),"")</t>
  </si>
  <si>
    <t>=IF($K$7="GBP",NL("First","Sales Price","Unit Price","Item No.","@@"&amp;$G1599,"Ending Date","@@","Sales Type","All Customers","Currency Code","@@"),IF($K$7="EUR",NL("First","Sales Price","Unit Price","Item No.","@@"&amp;$G1599,"Ending Date","@@","Sales Type","All Customers","Currency Code","@@")*'New Quote Discounts'!$K$3,NL("First","Sales Price","Unit Price","Item No.","@@"&amp;$G1599,"Ending Date","@@","Sales Type","All Customers","Currency Code","@@")*'New Quote Discounts'!$K$4))</t>
  </si>
  <si>
    <t>=IFERROR(IF(NL("First","Sales Line Discount","Line Discount %","Code","@@"&amp;$G1599,"Sales Type","Customer","Sales Code",$C$3)="",M1599,NL("First","Sales Line Discount","Line Discount %","Code","@@"&amp;$G1599,"Sales Type","Customer","Sales Code",$C$3)/100),0)</t>
  </si>
  <si>
    <t>=IFERROR(NL("First","Sales Line Discount","Line Discount %","Code","@@"&amp;$B1599,"Sales Type","Customer","Sales Code",$C$3,"Type","Item Discount Group")/100,$N1599)</t>
  </si>
  <si>
    <t>=IFERROR(K1599/F1599,"")</t>
  </si>
  <si>
    <t>=IF($P$7="EUR",(K1599*1.8)/F1599,(K1599*1.8)/F1599)</t>
  </si>
  <si>
    <t>=IF(VLOOKUP(B1599,Product_Group_Discounts,3,FALSE)="",'New Quote Discounts'!$D$7,VLOOKUP(B1599,Product_Group_Discounts,3,FALSE))</t>
  </si>
  <si>
    <t>5012568076774</t>
  </si>
  <si>
    <t>=IF($J$7="GBP",K1599,IF($J$7="EUR",L1599,M1599))</t>
  </si>
  <si>
    <t>=(K1599-J1599)/K1599</t>
  </si>
  <si>
    <t>=IFERROR(IF('Price List'!$E$3="QUOTE",K1600-(K1600*Q1600),K1600-(K1600*L1600)-(K1600*Q1600)),"")</t>
  </si>
  <si>
    <t>=IF($K$7="GBP",NL("First","Sales Price","Unit Price","Item No.","@@"&amp;$G1600,"Ending Date","@@","Sales Type","All Customers","Currency Code","@@"),IF($K$7="EUR",NL("First","Sales Price","Unit Price","Item No.","@@"&amp;$G1600,"Ending Date","@@","Sales Type","All Customers","Currency Code","@@")*'New Quote Discounts'!$K$3,NL("First","Sales Price","Unit Price","Item No.","@@"&amp;$G1600,"Ending Date","@@","Sales Type","All Customers","Currency Code","@@")*'New Quote Discounts'!$K$4))</t>
  </si>
  <si>
    <t>=IFERROR(IF(NL("First","Sales Line Discount","Line Discount %","Code","@@"&amp;$G1600,"Sales Type","Customer","Sales Code",$C$3)="",M1600,NL("First","Sales Line Discount","Line Discount %","Code","@@"&amp;$G1600,"Sales Type","Customer","Sales Code",$C$3)/100),0)</t>
  </si>
  <si>
    <t>=IFERROR(NL("First","Sales Line Discount","Line Discount %","Code","@@"&amp;$B1600,"Sales Type","Customer","Sales Code",$C$3,"Type","Item Discount Group")/100,$N1600)</t>
  </si>
  <si>
    <t>=IFERROR(K1600/F1600,"")</t>
  </si>
  <si>
    <t>=IF($P$7="EUR",(K1600*1.8)/F1600,(K1600*1.8)/F1600)</t>
  </si>
  <si>
    <t>=IF(VLOOKUP(B1600,Product_Group_Discounts,3,FALSE)="",'New Quote Discounts'!$D$7,VLOOKUP(B1600,Product_Group_Discounts,3,FALSE))</t>
  </si>
  <si>
    <t>5012568076651</t>
  </si>
  <si>
    <t>=IF($J$7="GBP",K1600,IF($J$7="EUR",L1600,M1600))</t>
  </si>
  <si>
    <t>=(K1600-J1600)/K1600</t>
  </si>
  <si>
    <t>0.579999999999927</t>
  </si>
  <si>
    <t>=IFERROR(IF('Price List'!$E$3="QUOTE",K1601-(K1601*Q1601),K1601-(K1601*L1601)-(K1601*Q1601)),"")</t>
  </si>
  <si>
    <t>=IF($K$7="GBP",NL("First","Sales Price","Unit Price","Item No.","@@"&amp;$G1601,"Ending Date","@@","Sales Type","All Customers","Currency Code","@@"),IF($K$7="EUR",NL("First","Sales Price","Unit Price","Item No.","@@"&amp;$G1601,"Ending Date","@@","Sales Type","All Customers","Currency Code","@@")*'New Quote Discounts'!$K$3,NL("First","Sales Price","Unit Price","Item No.","@@"&amp;$G1601,"Ending Date","@@","Sales Type","All Customers","Currency Code","@@")*'New Quote Discounts'!$K$4))</t>
  </si>
  <si>
    <t>=IFERROR(IF(NL("First","Sales Line Discount","Line Discount %","Code","@@"&amp;$G1601,"Sales Type","Customer","Sales Code",$C$3)="",M1601,NL("First","Sales Line Discount","Line Discount %","Code","@@"&amp;$G1601,"Sales Type","Customer","Sales Code",$C$3)/100),0)</t>
  </si>
  <si>
    <t>=IFERROR(NL("First","Sales Line Discount","Line Discount %","Code","@@"&amp;$B1601,"Sales Type","Customer","Sales Code",$C$3,"Type","Item Discount Group")/100,$N1601)</t>
  </si>
  <si>
    <t>=IFERROR(K1601/F1601,"")</t>
  </si>
  <si>
    <t>=IF($P$7="EUR",(K1601*1.8)/F1601,(K1601*1.8)/F1601)</t>
  </si>
  <si>
    <t>=IF(VLOOKUP(B1601,Product_Group_Discounts,3,FALSE)="",'New Quote Discounts'!$D$7,VLOOKUP(B1601,Product_Group_Discounts,3,FALSE))</t>
  </si>
  <si>
    <t>5012568076811</t>
  </si>
  <si>
    <t>=IF($J$7="GBP",K1601,IF($J$7="EUR",L1601,M1601))</t>
  </si>
  <si>
    <t>=(K1601-J1601)/K1601</t>
  </si>
  <si>
    <t>=IFERROR(IF('Price List'!$E$3="QUOTE",K1602-(K1602*Q1602),K1602-(K1602*L1602)-(K1602*Q1602)),"")</t>
  </si>
  <si>
    <t>=IF($K$7="GBP",NL("First","Sales Price","Unit Price","Item No.","@@"&amp;$G1602,"Ending Date","@@","Sales Type","All Customers","Currency Code","@@"),IF($K$7="EUR",NL("First","Sales Price","Unit Price","Item No.","@@"&amp;$G1602,"Ending Date","@@","Sales Type","All Customers","Currency Code","@@")*'New Quote Discounts'!$K$3,NL("First","Sales Price","Unit Price","Item No.","@@"&amp;$G1602,"Ending Date","@@","Sales Type","All Customers","Currency Code","@@")*'New Quote Discounts'!$K$4))</t>
  </si>
  <si>
    <t>=IFERROR(IF(NL("First","Sales Line Discount","Line Discount %","Code","@@"&amp;$G1602,"Sales Type","Customer","Sales Code",$C$3)="",M1602,NL("First","Sales Line Discount","Line Discount %","Code","@@"&amp;$G1602,"Sales Type","Customer","Sales Code",$C$3)/100),0)</t>
  </si>
  <si>
    <t>=IFERROR(NL("First","Sales Line Discount","Line Discount %","Code","@@"&amp;$B1602,"Sales Type","Customer","Sales Code",$C$3,"Type","Item Discount Group")/100,$N1602)</t>
  </si>
  <si>
    <t>=IFERROR(K1602/F1602,"")</t>
  </si>
  <si>
    <t>=IF($P$7="EUR",(K1602*1.8)/F1602,(K1602*1.8)/F1602)</t>
  </si>
  <si>
    <t>=IF(VLOOKUP(B1602,Product_Group_Discounts,3,FALSE)="",'New Quote Discounts'!$D$7,VLOOKUP(B1602,Product_Group_Discounts,3,FALSE))</t>
  </si>
  <si>
    <t>5012568076682</t>
  </si>
  <si>
    <t>=IF($J$7="GBP",K1602,IF($J$7="EUR",L1602,M1602))</t>
  </si>
  <si>
    <t>=(K1602-J1602)/K1602</t>
  </si>
  <si>
    <t>=IFERROR(IF('Price List'!$E$3="QUOTE",K1603-(K1603*Q1603),K1603-(K1603*L1603)-(K1603*Q1603)),"")</t>
  </si>
  <si>
    <t>=IF($K$7="GBP",NL("First","Sales Price","Unit Price","Item No.","@@"&amp;$G1603,"Ending Date","@@","Sales Type","All Customers","Currency Code","@@"),IF($K$7="EUR",NL("First","Sales Price","Unit Price","Item No.","@@"&amp;$G1603,"Ending Date","@@","Sales Type","All Customers","Currency Code","@@")*'New Quote Discounts'!$K$3,NL("First","Sales Price","Unit Price","Item No.","@@"&amp;$G1603,"Ending Date","@@","Sales Type","All Customers","Currency Code","@@")*'New Quote Discounts'!$K$4))</t>
  </si>
  <si>
    <t>=IFERROR(IF(NL("First","Sales Line Discount","Line Discount %","Code","@@"&amp;$G1603,"Sales Type","Customer","Sales Code",$C$3)="",M1603,NL("First","Sales Line Discount","Line Discount %","Code","@@"&amp;$G1603,"Sales Type","Customer","Sales Code",$C$3)/100),0)</t>
  </si>
  <si>
    <t>=IFERROR(NL("First","Sales Line Discount","Line Discount %","Code","@@"&amp;$B1603,"Sales Type","Customer","Sales Code",$C$3,"Type","Item Discount Group")/100,$N1603)</t>
  </si>
  <si>
    <t>=IFERROR(K1603/F1603,"")</t>
  </si>
  <si>
    <t>=IF($P$7="EUR",(K1603*1.8)/F1603,(K1603*1.8)/F1603)</t>
  </si>
  <si>
    <t>=IF(VLOOKUP(B1603,Product_Group_Discounts,3,FALSE)="",'New Quote Discounts'!$D$7,VLOOKUP(B1603,Product_Group_Discounts,3,FALSE))</t>
  </si>
  <si>
    <t>5012568076804</t>
  </si>
  <si>
    <t>=IF($J$7="GBP",K1603,IF($J$7="EUR",L1603,M1603))</t>
  </si>
  <si>
    <t>=(K1603-J1603)/K1603</t>
  </si>
  <si>
    <t>=IFERROR(IF('Price List'!$E$3="QUOTE",K1604-(K1604*Q1604),K1604-(K1604*L1604)-(K1604*Q1604)),"")</t>
  </si>
  <si>
    <t>=IF($K$7="GBP",NL("First","Sales Price","Unit Price","Item No.","@@"&amp;$G1604,"Ending Date","@@","Sales Type","All Customers","Currency Code","@@"),IF($K$7="EUR",NL("First","Sales Price","Unit Price","Item No.","@@"&amp;$G1604,"Ending Date","@@","Sales Type","All Customers","Currency Code","@@")*'New Quote Discounts'!$K$3,NL("First","Sales Price","Unit Price","Item No.","@@"&amp;$G1604,"Ending Date","@@","Sales Type","All Customers","Currency Code","@@")*'New Quote Discounts'!$K$4))</t>
  </si>
  <si>
    <t>=IFERROR(IF(NL("First","Sales Line Discount","Line Discount %","Code","@@"&amp;$G1604,"Sales Type","Customer","Sales Code",$C$3)="",M1604,NL("First","Sales Line Discount","Line Discount %","Code","@@"&amp;$G1604,"Sales Type","Customer","Sales Code",$C$3)/100),0)</t>
  </si>
  <si>
    <t>=IFERROR(NL("First","Sales Line Discount","Line Discount %","Code","@@"&amp;$B1604,"Sales Type","Customer","Sales Code",$C$3,"Type","Item Discount Group")/100,$N1604)</t>
  </si>
  <si>
    <t>=IFERROR(K1604/F1604,"")</t>
  </si>
  <si>
    <t>=IF($P$7="EUR",(K1604*1.8)/F1604,(K1604*1.8)/F1604)</t>
  </si>
  <si>
    <t>=IF(VLOOKUP(B1604,Product_Group_Discounts,3,FALSE)="",'New Quote Discounts'!$D$7,VLOOKUP(B1604,Product_Group_Discounts,3,FALSE))</t>
  </si>
  <si>
    <t>5012568076699</t>
  </si>
  <si>
    <t>=IF($J$7="GBP",K1604,IF($J$7="EUR",L1604,M1604))</t>
  </si>
  <si>
    <t>=(K1604-J1604)/K1604</t>
  </si>
  <si>
    <t>=IFERROR(IF('Price List'!$E$3="QUOTE",K1605-(K1605*Q1605),K1605-(K1605*L1605)-(K1605*Q1605)),"")</t>
  </si>
  <si>
    <t>=IF($K$7="GBP",NL("First","Sales Price","Unit Price","Item No.","@@"&amp;$G1605,"Ending Date","@@","Sales Type","All Customers","Currency Code","@@"),IF($K$7="EUR",NL("First","Sales Price","Unit Price","Item No.","@@"&amp;$G1605,"Ending Date","@@","Sales Type","All Customers","Currency Code","@@")*'New Quote Discounts'!$K$3,NL("First","Sales Price","Unit Price","Item No.","@@"&amp;$G1605,"Ending Date","@@","Sales Type","All Customers","Currency Code","@@")*'New Quote Discounts'!$K$4))</t>
  </si>
  <si>
    <t>=IFERROR(IF(NL("First","Sales Line Discount","Line Discount %","Code","@@"&amp;$G1605,"Sales Type","Customer","Sales Code",$C$3)="",M1605,NL("First","Sales Line Discount","Line Discount %","Code","@@"&amp;$G1605,"Sales Type","Customer","Sales Code",$C$3)/100),0)</t>
  </si>
  <si>
    <t>=IFERROR(NL("First","Sales Line Discount","Line Discount %","Code","@@"&amp;$B1605,"Sales Type","Customer","Sales Code",$C$3,"Type","Item Discount Group")/100,$N1605)</t>
  </si>
  <si>
    <t>=IFERROR(K1605/F1605,"")</t>
  </si>
  <si>
    <t>=IF($P$7="EUR",(K1605*1.8)/F1605,(K1605*1.8)/F1605)</t>
  </si>
  <si>
    <t>=IF(VLOOKUP(B1605,Product_Group_Discounts,3,FALSE)="",'New Quote Discounts'!$D$7,VLOOKUP(B1605,Product_Group_Discounts,3,FALSE))</t>
  </si>
  <si>
    <t>5012568076798</t>
  </si>
  <si>
    <t>=IF($J$7="GBP",K1605,IF($J$7="EUR",L1605,M1605))</t>
  </si>
  <si>
    <t>=(K1605-J1605)/K1605</t>
  </si>
  <si>
    <t>=IFERROR(IF('Price List'!$E$3="QUOTE",K1606-(K1606*Q1606),K1606-(K1606*L1606)-(K1606*Q1606)),"")</t>
  </si>
  <si>
    <t>=IF($K$7="GBP",NL("First","Sales Price","Unit Price","Item No.","@@"&amp;$G1606,"Ending Date","@@","Sales Type","All Customers","Currency Code","@@"),IF($K$7="EUR",NL("First","Sales Price","Unit Price","Item No.","@@"&amp;$G1606,"Ending Date","@@","Sales Type","All Customers","Currency Code","@@")*'New Quote Discounts'!$K$3,NL("First","Sales Price","Unit Price","Item No.","@@"&amp;$G1606,"Ending Date","@@","Sales Type","All Customers","Currency Code","@@")*'New Quote Discounts'!$K$4))</t>
  </si>
  <si>
    <t>=IFERROR(IF(NL("First","Sales Line Discount","Line Discount %","Code","@@"&amp;$G1606,"Sales Type","Customer","Sales Code",$C$3)="",M1606,NL("First","Sales Line Discount","Line Discount %","Code","@@"&amp;$G1606,"Sales Type","Customer","Sales Code",$C$3)/100),0)</t>
  </si>
  <si>
    <t>=IFERROR(NL("First","Sales Line Discount","Line Discount %","Code","@@"&amp;$B1606,"Sales Type","Customer","Sales Code",$C$3,"Type","Item Discount Group")/100,$N1606)</t>
  </si>
  <si>
    <t>=IFERROR(K1606/F1606,"")</t>
  </si>
  <si>
    <t>=IF($P$7="EUR",(K1606*1.8)/F1606,(K1606*1.8)/F1606)</t>
  </si>
  <si>
    <t>=IF(VLOOKUP(B1606,Product_Group_Discounts,3,FALSE)="",'New Quote Discounts'!$D$7,VLOOKUP(B1606,Product_Group_Discounts,3,FALSE))</t>
  </si>
  <si>
    <t>5012568247143</t>
  </si>
  <si>
    <t>=IF($J$7="GBP",K1606,IF($J$7="EUR",L1606,M1606))</t>
  </si>
  <si>
    <t>=(K1606-J1606)/K1606</t>
  </si>
  <si>
    <t>=IFERROR(IF('Price List'!$E$3="QUOTE",K1607-(K1607*Q1607),K1607-(K1607*L1607)-(K1607*Q1607)),"")</t>
  </si>
  <si>
    <t>=IF($K$7="GBP",NL("First","Sales Price","Unit Price","Item No.","@@"&amp;$G1607,"Ending Date","@@","Sales Type","All Customers","Currency Code","@@"),IF($K$7="EUR",NL("First","Sales Price","Unit Price","Item No.","@@"&amp;$G1607,"Ending Date","@@","Sales Type","All Customers","Currency Code","@@")*'New Quote Discounts'!$K$3,NL("First","Sales Price","Unit Price","Item No.","@@"&amp;$G1607,"Ending Date","@@","Sales Type","All Customers","Currency Code","@@")*'New Quote Discounts'!$K$4))</t>
  </si>
  <si>
    <t>=IFERROR(IF(NL("First","Sales Line Discount","Line Discount %","Code","@@"&amp;$G1607,"Sales Type","Customer","Sales Code",$C$3)="",M1607,NL("First","Sales Line Discount","Line Discount %","Code","@@"&amp;$G1607,"Sales Type","Customer","Sales Code",$C$3)/100),0)</t>
  </si>
  <si>
    <t>=IFERROR(NL("First","Sales Line Discount","Line Discount %","Code","@@"&amp;$B1607,"Sales Type","Customer","Sales Code",$C$3,"Type","Item Discount Group")/100,$N1607)</t>
  </si>
  <si>
    <t>=IFERROR(K1607/F1607,"")</t>
  </si>
  <si>
    <t>=IF($P$7="EUR",(K1607*1.8)/F1607,(K1607*1.8)/F1607)</t>
  </si>
  <si>
    <t>=IF(VLOOKUP(B1607,Product_Group_Discounts,3,FALSE)="",'New Quote Discounts'!$D$7,VLOOKUP(B1607,Product_Group_Discounts,3,FALSE))</t>
  </si>
  <si>
    <t>5012568076675</t>
  </si>
  <si>
    <t>=IF($J$7="GBP",K1607,IF($J$7="EUR",L1607,M1607))</t>
  </si>
  <si>
    <t>=(K1607-J1607)/K1607</t>
  </si>
  <si>
    <t>=IFERROR(IF('Price List'!$E$3="QUOTE",K1608-(K1608*Q1608),K1608-(K1608*L1608)-(K1608*Q1608)),"")</t>
  </si>
  <si>
    <t>=IF($K$7="GBP",NL("First","Sales Price","Unit Price","Item No.","@@"&amp;$G1608,"Ending Date","@@","Sales Type","All Customers","Currency Code","@@"),IF($K$7="EUR",NL("First","Sales Price","Unit Price","Item No.","@@"&amp;$G1608,"Ending Date","@@","Sales Type","All Customers","Currency Code","@@")*'New Quote Discounts'!$K$3,NL("First","Sales Price","Unit Price","Item No.","@@"&amp;$G1608,"Ending Date","@@","Sales Type","All Customers","Currency Code","@@")*'New Quote Discounts'!$K$4))</t>
  </si>
  <si>
    <t>=IFERROR(IF(NL("First","Sales Line Discount","Line Discount %","Code","@@"&amp;$G1608,"Sales Type","Customer","Sales Code",$C$3)="",M1608,NL("First","Sales Line Discount","Line Discount %","Code","@@"&amp;$G1608,"Sales Type","Customer","Sales Code",$C$3)/100),0)</t>
  </si>
  <si>
    <t>=IFERROR(NL("First","Sales Line Discount","Line Discount %","Code","@@"&amp;$B1608,"Sales Type","Customer","Sales Code",$C$3,"Type","Item Discount Group")/100,$N1608)</t>
  </si>
  <si>
    <t>=IFERROR(K1608/F1608,"")</t>
  </si>
  <si>
    <t>=IF($P$7="EUR",(K1608*1.8)/F1608,(K1608*1.8)/F1608)</t>
  </si>
  <si>
    <t>=IF(VLOOKUP(B1608,Product_Group_Discounts,3,FALSE)="",'New Quote Discounts'!$D$7,VLOOKUP(B1608,Product_Group_Discounts,3,FALSE))</t>
  </si>
  <si>
    <t>5012568076668</t>
  </si>
  <si>
    <t>=IF($J$7="GBP",K1608,IF($J$7="EUR",L1608,M1608))</t>
  </si>
  <si>
    <t>=(K1608-J1608)/K1608</t>
  </si>
  <si>
    <t>0.5600000000004</t>
  </si>
  <si>
    <t>=IFERROR(IF('Price List'!$E$3="QUOTE",K1609-(K1609*Q1609),K1609-(K1609*L1609)-(K1609*Q1609)),"")</t>
  </si>
  <si>
    <t>=IF($K$7="GBP",NL("First","Sales Price","Unit Price","Item No.","@@"&amp;$G1609,"Ending Date","@@","Sales Type","All Customers","Currency Code","@@"),IF($K$7="EUR",NL("First","Sales Price","Unit Price","Item No.","@@"&amp;$G1609,"Ending Date","@@","Sales Type","All Customers","Currency Code","@@")*'New Quote Discounts'!$K$3,NL("First","Sales Price","Unit Price","Item No.","@@"&amp;$G1609,"Ending Date","@@","Sales Type","All Customers","Currency Code","@@")*'New Quote Discounts'!$K$4))</t>
  </si>
  <si>
    <t>=IFERROR(IF(NL("First","Sales Line Discount","Line Discount %","Code","@@"&amp;$G1609,"Sales Type","Customer","Sales Code",$C$3)="",M1609,NL("First","Sales Line Discount","Line Discount %","Code","@@"&amp;$G1609,"Sales Type","Customer","Sales Code",$C$3)/100),0)</t>
  </si>
  <si>
    <t>=IFERROR(NL("First","Sales Line Discount","Line Discount %","Code","@@"&amp;$B1609,"Sales Type","Customer","Sales Code",$C$3,"Type","Item Discount Group")/100,$N1609)</t>
  </si>
  <si>
    <t>=IFERROR(K1609/F1609,"")</t>
  </si>
  <si>
    <t>=IF($P$7="EUR",(K1609*1.8)/F1609,(K1609*1.8)/F1609)</t>
  </si>
  <si>
    <t>=IF(VLOOKUP(B1609,Product_Group_Discounts,3,FALSE)="",'New Quote Discounts'!$D$7,VLOOKUP(B1609,Product_Group_Discounts,3,FALSE))</t>
  </si>
  <si>
    <t>5012568076705</t>
  </si>
  <si>
    <t>=IF($J$7="GBP",K1609,IF($J$7="EUR",L1609,M1609))</t>
  </si>
  <si>
    <t>=(K1609-J1609)/K1609</t>
  </si>
  <si>
    <t>=IFERROR(IF('Price List'!$E$3="QUOTE",K1610-(K1610*Q1610),K1610-(K1610*L1610)-(K1610*Q1610)),"")</t>
  </si>
  <si>
    <t>=IF($K$7="GBP",NL("First","Sales Price","Unit Price","Item No.","@@"&amp;$G1610,"Ending Date","@@","Sales Type","All Customers","Currency Code","@@"),IF($K$7="EUR",NL("First","Sales Price","Unit Price","Item No.","@@"&amp;$G1610,"Ending Date","@@","Sales Type","All Customers","Currency Code","@@")*'New Quote Discounts'!$K$3,NL("First","Sales Price","Unit Price","Item No.","@@"&amp;$G1610,"Ending Date","@@","Sales Type","All Customers","Currency Code","@@")*'New Quote Discounts'!$K$4))</t>
  </si>
  <si>
    <t>=IFERROR(IF(NL("First","Sales Line Discount","Line Discount %","Code","@@"&amp;$G1610,"Sales Type","Customer","Sales Code",$C$3)="",M1610,NL("First","Sales Line Discount","Line Discount %","Code","@@"&amp;$G1610,"Sales Type","Customer","Sales Code",$C$3)/100),0)</t>
  </si>
  <si>
    <t>=IFERROR(NL("First","Sales Line Discount","Line Discount %","Code","@@"&amp;$B1610,"Sales Type","Customer","Sales Code",$C$3,"Type","Item Discount Group")/100,$N1610)</t>
  </si>
  <si>
    <t>=IFERROR(K1610/F1610,"")</t>
  </si>
  <si>
    <t>=IF($P$7="EUR",(K1610*1.8)/F1610,(K1610*1.8)/F1610)</t>
  </si>
  <si>
    <t>=IF(VLOOKUP(B1610,Product_Group_Discounts,3,FALSE)="",'New Quote Discounts'!$D$7,VLOOKUP(B1610,Product_Group_Discounts,3,FALSE))</t>
  </si>
  <si>
    <t>5012568387511</t>
  </si>
  <si>
    <t>=IF($J$7="GBP",K1610,IF($J$7="EUR",L1610,M1610))</t>
  </si>
  <si>
    <t>=(K1610-J1610)/K1610</t>
  </si>
  <si>
    <t>=IFERROR(IF('Price List'!$E$3="QUOTE",K1611-(K1611*Q1611),K1611-(K1611*L1611)-(K1611*Q1611)),"")</t>
  </si>
  <si>
    <t>=IF($K$7="GBP",NL("First","Sales Price","Unit Price","Item No.","@@"&amp;$G1611,"Ending Date","@@","Sales Type","All Customers","Currency Code","@@"),IF($K$7="EUR",NL("First","Sales Price","Unit Price","Item No.","@@"&amp;$G1611,"Ending Date","@@","Sales Type","All Customers","Currency Code","@@")*'New Quote Discounts'!$K$3,NL("First","Sales Price","Unit Price","Item No.","@@"&amp;$G1611,"Ending Date","@@","Sales Type","All Customers","Currency Code","@@")*'New Quote Discounts'!$K$4))</t>
  </si>
  <si>
    <t>=IFERROR(IF(NL("First","Sales Line Discount","Line Discount %","Code","@@"&amp;$G1611,"Sales Type","Customer","Sales Code",$C$3)="",M1611,NL("First","Sales Line Discount","Line Discount %","Code","@@"&amp;$G1611,"Sales Type","Customer","Sales Code",$C$3)/100),0)</t>
  </si>
  <si>
    <t>=IFERROR(NL("First","Sales Line Discount","Line Discount %","Code","@@"&amp;$B1611,"Sales Type","Customer","Sales Code",$C$3,"Type","Item Discount Group")/100,$N1611)</t>
  </si>
  <si>
    <t>=IFERROR(K1611/F1611,"")</t>
  </si>
  <si>
    <t>=IF($P$7="EUR",(K1611*1.8)/F1611,(K1611*1.8)/F1611)</t>
  </si>
  <si>
    <t>=IF(VLOOKUP(C1610,Product_Group_Discounts,3,FALSE)="",'New Quote Discounts'!$D$7,VLOOKUP(C1610,Product_Group_Discounts,3,FALSE))</t>
  </si>
  <si>
    <t>5012568387528</t>
  </si>
  <si>
    <t>=IF($J$7="GBP",K1611,IF($J$7="EUR",L1611,M1611))</t>
  </si>
  <si>
    <t>=(K1611-J1611)/K1611</t>
  </si>
  <si>
    <t>=IFERROR(IF('Price List'!$E$3="QUOTE",K1612-(K1612*Q1612),K1612-(K1612*L1612)-(K1612*Q1612)),"")</t>
  </si>
  <si>
    <t>=IF($K$7="GBP",NL("First","Sales Price","Unit Price","Item No.","@@"&amp;$G1612,"Ending Date","@@","Sales Type","All Customers","Currency Code","@@"),IF($K$7="EUR",NL("First","Sales Price","Unit Price","Item No.","@@"&amp;$G1612,"Ending Date","@@","Sales Type","All Customers","Currency Code","@@")*'New Quote Discounts'!$K$3,NL("First","Sales Price","Unit Price","Item No.","@@"&amp;$G1612,"Ending Date","@@","Sales Type","All Customers","Currency Code","@@")*'New Quote Discounts'!$K$4))</t>
  </si>
  <si>
    <t>=IFERROR(IF(NL("First","Sales Line Discount","Line Discount %","Code","@@"&amp;$G1612,"Sales Type","Customer","Sales Code",$C$3)="",M1612,NL("First","Sales Line Discount","Line Discount %","Code","@@"&amp;$G1612,"Sales Type","Customer","Sales Code",$C$3)/100),0)</t>
  </si>
  <si>
    <t>=IFERROR(NL("First","Sales Line Discount","Line Discount %","Code","@@"&amp;$B1612,"Sales Type","Customer","Sales Code",$C$3,"Type","Item Discount Group")/100,$N1612)</t>
  </si>
  <si>
    <t>=IFERROR(K1612/F1612,"")</t>
  </si>
  <si>
    <t>=IF($P$7="EUR",(K1612*1.8)/F1612,(K1612*1.8)/F1612)</t>
  </si>
  <si>
    <t>=IF(VLOOKUP(B1612,Product_Group_Discounts,3,FALSE)="",'New Quote Discounts'!$D$7,VLOOKUP(B1612,Product_Group_Discounts,3,FALSE))</t>
  </si>
  <si>
    <t>5012568387535</t>
  </si>
  <si>
    <t>=IF($J$7="GBP",K1612,IF($J$7="EUR",L1612,M1612))</t>
  </si>
  <si>
    <t>=(K1612-J1612)/K1612</t>
  </si>
  <si>
    <t>=IFERROR(IF('Price List'!$E$3="QUOTE",K1613-(K1613*Q1613),K1613-(K1613*L1613)-(K1613*Q1613)),"")</t>
  </si>
  <si>
    <t>=IF($K$7="GBP",NL("First","Sales Price","Unit Price","Item No.","@@"&amp;$G1613,"Ending Date","@@","Sales Type","All Customers","Currency Code","@@"),IF($K$7="EUR",NL("First","Sales Price","Unit Price","Item No.","@@"&amp;$G1613,"Ending Date","@@","Sales Type","All Customers","Currency Code","@@")*'New Quote Discounts'!$K$3,NL("First","Sales Price","Unit Price","Item No.","@@"&amp;$G1613,"Ending Date","@@","Sales Type","All Customers","Currency Code","@@")*'New Quote Discounts'!$K$4))</t>
  </si>
  <si>
    <t>=IFERROR(IF(NL("First","Sales Line Discount","Line Discount %","Code","@@"&amp;$G1613,"Sales Type","Customer","Sales Code",$C$3)="",M1613,NL("First","Sales Line Discount","Line Discount %","Code","@@"&amp;$G1613,"Sales Type","Customer","Sales Code",$C$3)/100),0)</t>
  </si>
  <si>
    <t>=IFERROR(NL("First","Sales Line Discount","Line Discount %","Code","@@"&amp;$B1613,"Sales Type","Customer","Sales Code",$C$3,"Type","Item Discount Group")/100,$N1613)</t>
  </si>
  <si>
    <t>=IFERROR(K1613/F1613,"")</t>
  </si>
  <si>
    <t>=IF($P$7="EUR",(K1613*1.8)/F1613,(K1613*1.8)/F1613)</t>
  </si>
  <si>
    <t>=IF(VLOOKUP(B1613,Product_Group_Discounts,3,FALSE)="",'New Quote Discounts'!$D$7,VLOOKUP(B1613,Product_Group_Discounts,3,FALSE))</t>
  </si>
  <si>
    <t>5012568387542</t>
  </si>
  <si>
    <t>=IF($J$7="GBP",K1613,IF($J$7="EUR",L1613,M1613))</t>
  </si>
  <si>
    <t>=(K1613-J1613)/K1613</t>
  </si>
  <si>
    <t>=IFERROR(IF('Price List'!$E$3="QUOTE",K1614-(K1614*Q1614),K1614-(K1614*L1614)-(K1614*Q1614)),"")</t>
  </si>
  <si>
    <t>=IF($K$7="GBP",NL("First","Sales Price","Unit Price","Item No.","@@"&amp;$G1614,"Ending Date","@@","Sales Type","All Customers","Currency Code","@@"),IF($K$7="EUR",NL("First","Sales Price","Unit Price","Item No.","@@"&amp;$G1614,"Ending Date","@@","Sales Type","All Customers","Currency Code","@@")*'New Quote Discounts'!$K$3,NL("First","Sales Price","Unit Price","Item No.","@@"&amp;$G1614,"Ending Date","@@","Sales Type","All Customers","Currency Code","@@")*'New Quote Discounts'!$K$4))</t>
  </si>
  <si>
    <t>=IFERROR(IF(NL("First","Sales Line Discount","Line Discount %","Code","@@"&amp;$G1614,"Sales Type","Customer","Sales Code",$C$3)="",M1614,NL("First","Sales Line Discount","Line Discount %","Code","@@"&amp;$G1614,"Sales Type","Customer","Sales Code",$C$3)/100),0)</t>
  </si>
  <si>
    <t>=IFERROR(NL("First","Sales Line Discount","Line Discount %","Code","@@"&amp;$B1614,"Sales Type","Customer","Sales Code",$C$3,"Type","Item Discount Group")/100,$N1614)</t>
  </si>
  <si>
    <t>=IFERROR(K1614/F1614,"")</t>
  </si>
  <si>
    <t>=IF($P$7="EUR",(K1614*1.8)/F1614,(K1614*1.8)/F1614)</t>
  </si>
  <si>
    <t>=IF(VLOOKUP(B1614,Product_Group_Discounts,3,FALSE)="",'New Quote Discounts'!$D$7,VLOOKUP(B1614,Product_Group_Discounts,3,FALSE))</t>
  </si>
  <si>
    <t>5012568387559</t>
  </si>
  <si>
    <t>=IF($J$7="GBP",K1614,IF($J$7="EUR",L1614,M1614))</t>
  </si>
  <si>
    <t>=(K1614-J1614)/K1614</t>
  </si>
  <si>
    <t>=IFERROR(IF('Price List'!$E$3="QUOTE",K1615-(K1615*Q1615),K1615-(K1615*L1615)-(K1615*Q1615)),"")</t>
  </si>
  <si>
    <t>=IF($K$7="GBP",NL("First","Sales Price","Unit Price","Item No.","@@"&amp;$G1615,"Ending Date","@@","Sales Type","All Customers","Currency Code","@@"),IF($K$7="EUR",NL("First","Sales Price","Unit Price","Item No.","@@"&amp;$G1615,"Ending Date","@@","Sales Type","All Customers","Currency Code","@@")*'New Quote Discounts'!$K$3,NL("First","Sales Price","Unit Price","Item No.","@@"&amp;$G1615,"Ending Date","@@","Sales Type","All Customers","Currency Code","@@")*'New Quote Discounts'!$K$4))</t>
  </si>
  <si>
    <t>=IFERROR(IF(NL("First","Sales Line Discount","Line Discount %","Code","@@"&amp;$G1615,"Sales Type","Customer","Sales Code",$C$3)="",M1615,NL("First","Sales Line Discount","Line Discount %","Code","@@"&amp;$G1615,"Sales Type","Customer","Sales Code",$C$3)/100),0)</t>
  </si>
  <si>
    <t>=IFERROR(NL("First","Sales Line Discount","Line Discount %","Code","@@"&amp;$B1615,"Sales Type","Customer","Sales Code",$C$3,"Type","Item Discount Group")/100,$N1615)</t>
  </si>
  <si>
    <t>=IFERROR(K1615/F1615,"")</t>
  </si>
  <si>
    <t>=IF($P$7="EUR",(K1615*1.8)/F1615,(K1615*1.8)/F1615)</t>
  </si>
  <si>
    <t>=IF(VLOOKUP(B1615,Product_Group_Discounts,3,FALSE)="",'New Quote Discounts'!$D$7,VLOOKUP(B1615,Product_Group_Discounts,3,FALSE))</t>
  </si>
  <si>
    <t>5012568387979</t>
  </si>
  <si>
    <t>=IF($J$7="GBP",K1615,IF($J$7="EUR",L1615,M1615))</t>
  </si>
  <si>
    <t>=(K1615-J1615)/K1615</t>
  </si>
  <si>
    <t>=IFERROR(IF('Price List'!$E$3="QUOTE",K1616-(K1616*Q1616),K1616-(K1616*L1616)-(K1616*Q1616)),"")</t>
  </si>
  <si>
    <t>=IF($K$7="GBP",NL("First","Sales Price","Unit Price","Item No.","@@"&amp;$G1616,"Ending Date","@@","Sales Type","All Customers","Currency Code","@@"),IF($K$7="EUR",NL("First","Sales Price","Unit Price","Item No.","@@"&amp;$G1616,"Ending Date","@@","Sales Type","All Customers","Currency Code","@@")*'New Quote Discounts'!$K$3,NL("First","Sales Price","Unit Price","Item No.","@@"&amp;$G1616,"Ending Date","@@","Sales Type","All Customers","Currency Code","@@")*'New Quote Discounts'!$K$4))</t>
  </si>
  <si>
    <t>=IFERROR(IF(NL("First","Sales Line Discount","Line Discount %","Code","@@"&amp;$G1616,"Sales Type","Customer","Sales Code",$C$3)="",M1616,NL("First","Sales Line Discount","Line Discount %","Code","@@"&amp;$G1616,"Sales Type","Customer","Sales Code",$C$3)/100),0)</t>
  </si>
  <si>
    <t>=IFERROR(NL("First","Sales Line Discount","Line Discount %","Code","@@"&amp;$B1616,"Sales Type","Customer","Sales Code",$C$3,"Type","Item Discount Group")/100,$N1616)</t>
  </si>
  <si>
    <t>=IFERROR(K1616/F1616,"")</t>
  </si>
  <si>
    <t>=IF($P$7="EUR",(K1616*1.8)/F1616,(K1616*1.8)/F1616)</t>
  </si>
  <si>
    <t>=IF(VLOOKUP(B1616,Product_Group_Discounts,3,FALSE)="",'New Quote Discounts'!$D$7,VLOOKUP(B1616,Product_Group_Discounts,3,FALSE))</t>
  </si>
  <si>
    <t>5012568387610</t>
  </si>
  <si>
    <t>=IF($J$7="GBP",K1616,IF($J$7="EUR",L1616,M1616))</t>
  </si>
  <si>
    <t>=(K1616-J1616)/K1616</t>
  </si>
  <si>
    <t>=IFERROR(IF('Price List'!$E$3="QUOTE",K1617-(K1617*Q1617),K1617-(K1617*L1617)-(K1617*Q1617)),"")</t>
  </si>
  <si>
    <t>=IF($K$7="GBP",NL("First","Sales Price","Unit Price","Item No.","@@"&amp;$G1617,"Ending Date","@@","Sales Type","All Customers","Currency Code","@@"),IF($K$7="EUR",NL("First","Sales Price","Unit Price","Item No.","@@"&amp;$G1617,"Ending Date","@@","Sales Type","All Customers","Currency Code","@@")*'New Quote Discounts'!$K$3,NL("First","Sales Price","Unit Price","Item No.","@@"&amp;$G1617,"Ending Date","@@","Sales Type","All Customers","Currency Code","@@")*'New Quote Discounts'!$K$4))</t>
  </si>
  <si>
    <t>=IFERROR(IF(NL("First","Sales Line Discount","Line Discount %","Code","@@"&amp;$G1617,"Sales Type","Customer","Sales Code",$C$3)="",M1617,NL("First","Sales Line Discount","Line Discount %","Code","@@"&amp;$G1617,"Sales Type","Customer","Sales Code",$C$3)/100),0)</t>
  </si>
  <si>
    <t>=IFERROR(NL("First","Sales Line Discount","Line Discount %","Code","@@"&amp;$B1617,"Sales Type","Customer","Sales Code",$C$3,"Type","Item Discount Group")/100,$N1617)</t>
  </si>
  <si>
    <t>=IFERROR(K1617/F1617,"")</t>
  </si>
  <si>
    <t>=IF($P$7="EUR",(K1617*1.8)/F1617,(K1617*1.8)/F1617)</t>
  </si>
  <si>
    <t>=IF(VLOOKUP(B1617,Product_Group_Discounts,3,FALSE)="",'New Quote Discounts'!$D$7,VLOOKUP(B1617,Product_Group_Discounts,3,FALSE))</t>
  </si>
  <si>
    <t>5012568387627</t>
  </si>
  <si>
    <t>=IF($J$7="GBP",K1617,IF($J$7="EUR",L1617,M1617))</t>
  </si>
  <si>
    <t>=(K1617-J1617)/K1617</t>
  </si>
  <si>
    <t>=IFERROR(IF('Price List'!$E$3="QUOTE",K1618-(K1618*Q1618),K1618-(K1618*L1618)-(K1618*Q1618)),"")</t>
  </si>
  <si>
    <t>=IF($K$7="GBP",NL("First","Sales Price","Unit Price","Item No.","@@"&amp;$G1618,"Ending Date","@@","Sales Type","All Customers","Currency Code","@@"),IF($K$7="EUR",NL("First","Sales Price","Unit Price","Item No.","@@"&amp;$G1618,"Ending Date","@@","Sales Type","All Customers","Currency Code","@@")*'New Quote Discounts'!$K$3,NL("First","Sales Price","Unit Price","Item No.","@@"&amp;$G1618,"Ending Date","@@","Sales Type","All Customers","Currency Code","@@")*'New Quote Discounts'!$K$4))</t>
  </si>
  <si>
    <t>=IFERROR(IF(NL("First","Sales Line Discount","Line Discount %","Code","@@"&amp;$G1618,"Sales Type","Customer","Sales Code",$C$3)="",M1618,NL("First","Sales Line Discount","Line Discount %","Code","@@"&amp;$G1618,"Sales Type","Customer","Sales Code",$C$3)/100),0)</t>
  </si>
  <si>
    <t>=IFERROR(NL("First","Sales Line Discount","Line Discount %","Code","@@"&amp;$B1618,"Sales Type","Customer","Sales Code",$C$3,"Type","Item Discount Group")/100,$N1618)</t>
  </si>
  <si>
    <t>=IFERROR(K1618/F1618,"")</t>
  </si>
  <si>
    <t>=IF($P$7="EUR",(K1618*1.8)/F1618,(K1618*1.8)/F1618)</t>
  </si>
  <si>
    <t>=IF(VLOOKUP(B1618,Product_Group_Discounts,3,FALSE)="",'New Quote Discounts'!$D$7,VLOOKUP(B1618,Product_Group_Discounts,3,FALSE))</t>
  </si>
  <si>
    <t>5012568387634</t>
  </si>
  <si>
    <t>=IF($J$7="GBP",K1618,IF($J$7="EUR",L1618,M1618))</t>
  </si>
  <si>
    <t>=(K1618-J1618)/K1618</t>
  </si>
  <si>
    <t>=IFERROR(IF('Price List'!$E$3="QUOTE",K1619-(K1619*Q1619),K1619-(K1619*L1619)-(K1619*Q1619)),"")</t>
  </si>
  <si>
    <t>=IF($K$7="GBP",NL("First","Sales Price","Unit Price","Item No.","@@"&amp;$G1619,"Ending Date","@@","Sales Type","All Customers","Currency Code","@@"),IF($K$7="EUR",NL("First","Sales Price","Unit Price","Item No.","@@"&amp;$G1619,"Ending Date","@@","Sales Type","All Customers","Currency Code","@@")*'New Quote Discounts'!$K$3,NL("First","Sales Price","Unit Price","Item No.","@@"&amp;$G1619,"Ending Date","@@","Sales Type","All Customers","Currency Code","@@")*'New Quote Discounts'!$K$4))</t>
  </si>
  <si>
    <t>=IFERROR(IF(NL("First","Sales Line Discount","Line Discount %","Code","@@"&amp;$G1619,"Sales Type","Customer","Sales Code",$C$3)="",M1619,NL("First","Sales Line Discount","Line Discount %","Code","@@"&amp;$G1619,"Sales Type","Customer","Sales Code",$C$3)/100),0)</t>
  </si>
  <si>
    <t>=IFERROR(NL("First","Sales Line Discount","Line Discount %","Code","@@"&amp;$B1619,"Sales Type","Customer","Sales Code",$C$3,"Type","Item Discount Group")/100,$N1619)</t>
  </si>
  <si>
    <t>=IFERROR(K1619/F1619,"")</t>
  </si>
  <si>
    <t>=IF($P$7="EUR",(K1619*1.8)/F1619,(K1619*1.8)/F1619)</t>
  </si>
  <si>
    <t>=IF(VLOOKUP(B1619,Product_Group_Discounts,3,FALSE)="",'New Quote Discounts'!$D$7,VLOOKUP(B1619,Product_Group_Discounts,3,FALSE))</t>
  </si>
  <si>
    <t>5012568387641</t>
  </si>
  <si>
    <t>=IF($J$7="GBP",K1619,IF($J$7="EUR",L1619,M1619))</t>
  </si>
  <si>
    <t>=(K1619-J1619)/K1619</t>
  </si>
  <si>
    <t>=IFERROR(IF('Price List'!$E$3="QUOTE",K1620-(K1620*Q1620),K1620-(K1620*L1620)-(K1620*Q1620)),"")</t>
  </si>
  <si>
    <t>=IF($K$7="GBP",NL("First","Sales Price","Unit Price","Item No.","@@"&amp;$G1620,"Ending Date","@@","Sales Type","All Customers","Currency Code","@@"),IF($K$7="EUR",NL("First","Sales Price","Unit Price","Item No.","@@"&amp;$G1620,"Ending Date","@@","Sales Type","All Customers","Currency Code","@@")*'New Quote Discounts'!$K$3,NL("First","Sales Price","Unit Price","Item No.","@@"&amp;$G1620,"Ending Date","@@","Sales Type","All Customers","Currency Code","@@")*'New Quote Discounts'!$K$4))</t>
  </si>
  <si>
    <t>=IFERROR(IF(NL("First","Sales Line Discount","Line Discount %","Code","@@"&amp;$G1620,"Sales Type","Customer","Sales Code",$C$3)="",M1620,NL("First","Sales Line Discount","Line Discount %","Code","@@"&amp;$G1620,"Sales Type","Customer","Sales Code",$C$3)/100),0)</t>
  </si>
  <si>
    <t>=IFERROR(NL("First","Sales Line Discount","Line Discount %","Code","@@"&amp;$B1620,"Sales Type","Customer","Sales Code",$C$3,"Type","Item Discount Group")/100,$N1620)</t>
  </si>
  <si>
    <t>=IFERROR(K1620/F1620,"")</t>
  </si>
  <si>
    <t>=IF($P$7="EUR",(K1620*1.8)/F1620,(K1620*1.8)/F1620)</t>
  </si>
  <si>
    <t>=IF(VLOOKUP(B1620,Product_Group_Discounts,3,FALSE)="",'New Quote Discounts'!$D$7,VLOOKUP(B1620,Product_Group_Discounts,3,FALSE))</t>
  </si>
  <si>
    <t>5012568387658</t>
  </si>
  <si>
    <t>=IF($J$7="GBP",K1620,IF($J$7="EUR",L1620,M1620))</t>
  </si>
  <si>
    <t>=(K1620-J1620)/K1620</t>
  </si>
  <si>
    <t>=IFERROR(IF('Price List'!$E$3="QUOTE",K1621-(K1621*Q1621),K1621-(K1621*L1621)-(K1621*Q1621)),"")</t>
  </si>
  <si>
    <t>=IF($K$7="GBP",NL("First","Sales Price","Unit Price","Item No.","@@"&amp;$G1621,"Ending Date","@@","Sales Type","All Customers","Currency Code","@@"),IF($K$7="EUR",NL("First","Sales Price","Unit Price","Item No.","@@"&amp;$G1621,"Ending Date","@@","Sales Type","All Customers","Currency Code","@@")*'New Quote Discounts'!$K$3,NL("First","Sales Price","Unit Price","Item No.","@@"&amp;$G1621,"Ending Date","@@","Sales Type","All Customers","Currency Code","@@")*'New Quote Discounts'!$K$4))</t>
  </si>
  <si>
    <t>=IFERROR(IF(NL("First","Sales Line Discount","Line Discount %","Code","@@"&amp;$G1621,"Sales Type","Customer","Sales Code",$C$3)="",M1621,NL("First","Sales Line Discount","Line Discount %","Code","@@"&amp;$G1621,"Sales Type","Customer","Sales Code",$C$3)/100),0)</t>
  </si>
  <si>
    <t>=IFERROR(NL("First","Sales Line Discount","Line Discount %","Code","@@"&amp;$B1621,"Sales Type","Customer","Sales Code",$C$3,"Type","Item Discount Group")/100,$N1621)</t>
  </si>
  <si>
    <t>=IFERROR(K1621/F1621,"")</t>
  </si>
  <si>
    <t>=IF($P$7="EUR",(K1621*1.8)/F1621,(K1621*1.8)/F1621)</t>
  </si>
  <si>
    <t>=IF(VLOOKUP(B1621,Product_Group_Discounts,3,FALSE)="",'New Quote Discounts'!$D$7,VLOOKUP(B1621,Product_Group_Discounts,3,FALSE))</t>
  </si>
  <si>
    <t>5012568387993</t>
  </si>
  <si>
    <t>=IF($J$7="GBP",K1621,IF($J$7="EUR",L1621,M1621))</t>
  </si>
  <si>
    <t>=(K1621-J1621)/K1621</t>
  </si>
  <si>
    <t>=IFERROR(IF('Price List'!$E$3="QUOTE",K1622-(K1622*Q1622),K1622-(K1622*L1622)-(K1622*Q1622)),"")</t>
  </si>
  <si>
    <t>=IF($K$7="GBP",NL("First","Sales Price","Unit Price","Item No.","@@"&amp;$G1622,"Ending Date","@@","Sales Type","All Customers","Currency Code","@@"),IF($K$7="EUR",NL("First","Sales Price","Unit Price","Item No.","@@"&amp;$G1622,"Ending Date","@@","Sales Type","All Customers","Currency Code","@@")*'New Quote Discounts'!$K$3,NL("First","Sales Price","Unit Price","Item No.","@@"&amp;$G1622,"Ending Date","@@","Sales Type","All Customers","Currency Code","@@")*'New Quote Discounts'!$K$4))</t>
  </si>
  <si>
    <t>=IFERROR(IF(NL("First","Sales Line Discount","Line Discount %","Code","@@"&amp;$G1622,"Sales Type","Customer","Sales Code",$C$3)="",M1622,NL("First","Sales Line Discount","Line Discount %","Code","@@"&amp;$G1622,"Sales Type","Customer","Sales Code",$C$3)/100),0)</t>
  </si>
  <si>
    <t>=IFERROR(NL("First","Sales Line Discount","Line Discount %","Code","@@"&amp;$B1622,"Sales Type","Customer","Sales Code",$C$3,"Type","Item Discount Group")/100,$N1622)</t>
  </si>
  <si>
    <t>=IFERROR(K1622/F1622,"")</t>
  </si>
  <si>
    <t>=IF($P$7="EUR",(K1622*1.8)/F1622,(K1622*1.8)/F1622)</t>
  </si>
  <si>
    <t>=IF(VLOOKUP(B1622,Product_Group_Discounts,3,FALSE)="",'New Quote Discounts'!$D$7,VLOOKUP(B1622,Product_Group_Discounts,3,FALSE))</t>
  </si>
  <si>
    <t>5012568392812</t>
  </si>
  <si>
    <t>=IFERROR(IF('Price List'!$E$3="QUOTE",K1623-(K1623*Q1623),K1623-(K1623*L1623)-(K1623*Q1623)),"")</t>
  </si>
  <si>
    <t>=IF($K$7="GBP",NL("First","Sales Price","Unit Price","Item No.","@@"&amp;$G1623,"Ending Date","@@","Sales Type","All Customers","Currency Code","@@"),IF($K$7="EUR",NL("First","Sales Price","Unit Price","Item No.","@@"&amp;$G1623,"Ending Date","@@","Sales Type","All Customers","Currency Code","@@")*'New Quote Discounts'!$K$3,NL("First","Sales Price","Unit Price","Item No.","@@"&amp;$G1623,"Ending Date","@@","Sales Type","All Customers","Currency Code","@@")*'New Quote Discounts'!$K$4))</t>
  </si>
  <si>
    <t>=IFERROR(IF(NL("First","Sales Line Discount","Line Discount %","Code","@@"&amp;$G1623,"Sales Type","Customer","Sales Code",$C$3)="",M1623,NL("First","Sales Line Discount","Line Discount %","Code","@@"&amp;$G1623,"Sales Type","Customer","Sales Code",$C$3)/100),0)</t>
  </si>
  <si>
    <t>=IFERROR(NL("First","Sales Line Discount","Line Discount %","Code","@@"&amp;$B1623,"Sales Type","Customer","Sales Code",$C$3,"Type","Item Discount Group")/100,$N1623)</t>
  </si>
  <si>
    <t>=IFERROR(K1623/F1623,"")</t>
  </si>
  <si>
    <t>=IF($P$7="EUR",(K1623*1.8)/F1623,(K1623*1.8)/F1623)</t>
  </si>
  <si>
    <t>=IF(VLOOKUP(B1623,Product_Group_Discounts,3,FALSE)="",'New Quote Discounts'!$D$7,VLOOKUP(B1623,Product_Group_Discounts,3,FALSE))</t>
  </si>
  <si>
    <t>5012568392829</t>
  </si>
  <si>
    <t>=IFERROR(IF('Price List'!$E$3="QUOTE",K1624-(K1624*Q1624),K1624-(K1624*L1624)-(K1624*Q1624)),"")</t>
  </si>
  <si>
    <t>=IF($K$7="GBP",NL("First","Sales Price","Unit Price","Item No.","@@"&amp;$G1624,"Ending Date","@@","Sales Type","All Customers","Currency Code","@@"),IF($K$7="EUR",NL("First","Sales Price","Unit Price","Item No.","@@"&amp;$G1624,"Ending Date","@@","Sales Type","All Customers","Currency Code","@@")*'New Quote Discounts'!$K$3,NL("First","Sales Price","Unit Price","Item No.","@@"&amp;$G1624,"Ending Date","@@","Sales Type","All Customers","Currency Code","@@")*'New Quote Discounts'!$K$4))</t>
  </si>
  <si>
    <t>=IFERROR(IF(NL("First","Sales Line Discount","Line Discount %","Code","@@"&amp;$G1624,"Sales Type","Customer","Sales Code",$C$3)="",M1624,NL("First","Sales Line Discount","Line Discount %","Code","@@"&amp;$G1624,"Sales Type","Customer","Sales Code",$C$3)/100),0)</t>
  </si>
  <si>
    <t>=IFERROR(NL("First","Sales Line Discount","Line Discount %","Code","@@"&amp;$B1624,"Sales Type","Customer","Sales Code",$C$3,"Type","Item Discount Group")/100,$N1624)</t>
  </si>
  <si>
    <t>=IFERROR(K1624/F1624,"")</t>
  </si>
  <si>
    <t>=IF($P$7="EUR",(K1624*1.8)/F1624,(K1624*1.8)/F1624)</t>
  </si>
  <si>
    <t>=IF(VLOOKUP(B1624,Product_Group_Discounts,3,FALSE)="",'New Quote Discounts'!$D$7,VLOOKUP(B1624,Product_Group_Discounts,3,FALSE))</t>
  </si>
  <si>
    <t>5012568392836</t>
  </si>
  <si>
    <t>=IFERROR(IF('Price List'!$E$3="QUOTE",K1625-(K1625*Q1625),K1625-(K1625*L1625)-(K1625*Q1625)),"")</t>
  </si>
  <si>
    <t>=IF($K$7="GBP",NL("First","Sales Price","Unit Price","Item No.","@@"&amp;$G1625,"Ending Date","@@","Sales Type","All Customers","Currency Code","@@"),IF($K$7="EUR",NL("First","Sales Price","Unit Price","Item No.","@@"&amp;$G1625,"Ending Date","@@","Sales Type","All Customers","Currency Code","@@")*'New Quote Discounts'!$K$3,NL("First","Sales Price","Unit Price","Item No.","@@"&amp;$G1625,"Ending Date","@@","Sales Type","All Customers","Currency Code","@@")*'New Quote Discounts'!$K$4))</t>
  </si>
  <si>
    <t>=IFERROR(IF(NL("First","Sales Line Discount","Line Discount %","Code","@@"&amp;$G1625,"Sales Type","Customer","Sales Code",$C$3)="",M1625,NL("First","Sales Line Discount","Line Discount %","Code","@@"&amp;$G1625,"Sales Type","Customer","Sales Code",$C$3)/100),0)</t>
  </si>
  <si>
    <t>=IFERROR(NL("First","Sales Line Discount","Line Discount %","Code","@@"&amp;$B1625,"Sales Type","Customer","Sales Code",$C$3,"Type","Item Discount Group")/100,$N1625)</t>
  </si>
  <si>
    <t>=IFERROR(K1625/F1625,"")</t>
  </si>
  <si>
    <t>=IF($P$7="EUR",(K1625*1.8)/F1625,(K1625*1.8)/F1625)</t>
  </si>
  <si>
    <t>=IF(VLOOKUP(B1625,Product_Group_Discounts,3,FALSE)="",'New Quote Discounts'!$D$7,VLOOKUP(B1625,Product_Group_Discounts,3,FALSE))</t>
  </si>
  <si>
    <t>5012568392843</t>
  </si>
  <si>
    <t>=IFERROR(IF('Price List'!$E$3="QUOTE",K1626-(K1626*Q1626),K1626-(K1626*L1626)-(K1626*Q1626)),"")</t>
  </si>
  <si>
    <t>=IF($K$7="GBP",NL("First","Sales Price","Unit Price","Item No.","@@"&amp;$G1626,"Ending Date","@@","Sales Type","All Customers","Currency Code","@@"),IF($K$7="EUR",NL("First","Sales Price","Unit Price","Item No.","@@"&amp;$G1626,"Ending Date","@@","Sales Type","All Customers","Currency Code","@@")*'New Quote Discounts'!$K$3,NL("First","Sales Price","Unit Price","Item No.","@@"&amp;$G1626,"Ending Date","@@","Sales Type","All Customers","Currency Code","@@")*'New Quote Discounts'!$K$4))</t>
  </si>
  <si>
    <t>=IFERROR(IF(NL("First","Sales Line Discount","Line Discount %","Code","@@"&amp;$G1626,"Sales Type","Customer","Sales Code",$C$3)="",M1626,NL("First","Sales Line Discount","Line Discount %","Code","@@"&amp;$G1626,"Sales Type","Customer","Sales Code",$C$3)/100),0)</t>
  </si>
  <si>
    <t>=IFERROR(NL("First","Sales Line Discount","Line Discount %","Code","@@"&amp;$B1626,"Sales Type","Customer","Sales Code",$C$3,"Type","Item Discount Group")/100,$N1626)</t>
  </si>
  <si>
    <t>=IFERROR(K1626/F1626,"")</t>
  </si>
  <si>
    <t>=IF($P$7="EUR",(K1626*1.8)/F1626,(K1626*1.8)/F1626)</t>
  </si>
  <si>
    <t>=IF(VLOOKUP(B1626,Product_Group_Discounts,3,FALSE)="",'New Quote Discounts'!$D$7,VLOOKUP(B1626,Product_Group_Discounts,3,FALSE))</t>
  </si>
  <si>
    <t>5012568392850</t>
  </si>
  <si>
    <t>=IFERROR(IF('Price List'!$E$3="QUOTE",K1627-(K1627*Q1627),K1627-(K1627*L1627)-(K1627*Q1627)),"")</t>
  </si>
  <si>
    <t>=IF($K$7="GBP",NL("First","Sales Price","Unit Price","Item No.","@@"&amp;$G1627,"Ending Date","@@","Sales Type","All Customers","Currency Code","@@"),IF($K$7="EUR",NL("First","Sales Price","Unit Price","Item No.","@@"&amp;$G1627,"Ending Date","@@","Sales Type","All Customers","Currency Code","@@")*'New Quote Discounts'!$K$3,NL("First","Sales Price","Unit Price","Item No.","@@"&amp;$G1627,"Ending Date","@@","Sales Type","All Customers","Currency Code","@@")*'New Quote Discounts'!$K$4))</t>
  </si>
  <si>
    <t>=IFERROR(IF(NL("First","Sales Line Discount","Line Discount %","Code","@@"&amp;$G1627,"Sales Type","Customer","Sales Code",$C$3)="",M1627,NL("First","Sales Line Discount","Line Discount %","Code","@@"&amp;$G1627,"Sales Type","Customer","Sales Code",$C$3)/100),0)</t>
  </si>
  <si>
    <t>=IFERROR(NL("First","Sales Line Discount","Line Discount %","Code","@@"&amp;$B1627,"Sales Type","Customer","Sales Code",$C$3,"Type","Item Discount Group")/100,$N1627)</t>
  </si>
  <si>
    <t>=IFERROR(K1627/F1627,"")</t>
  </si>
  <si>
    <t>=IF($P$7="EUR",(K1627*1.8)/F1627,(K1627*1.8)/F1627)</t>
  </si>
  <si>
    <t>=IF(VLOOKUP(B1627,Product_Group_Discounts,3,FALSE)="",'New Quote Discounts'!$D$7,VLOOKUP(B1627,Product_Group_Discounts,3,FALSE))</t>
  </si>
  <si>
    <t>5012568392867</t>
  </si>
  <si>
    <t>=IFERROR(IF('Price List'!$E$3="QUOTE",K1628-(K1628*Q1628),K1628-(K1628*L1628)-(K1628*Q1628)),"")</t>
  </si>
  <si>
    <t>=IF($K$7="GBP",NL("First","Sales Price","Unit Price","Item No.","@@"&amp;$G1628,"Ending Date","@@","Sales Type","All Customers","Currency Code","@@"),IF($K$7="EUR",NL("First","Sales Price","Unit Price","Item No.","@@"&amp;$G1628,"Ending Date","@@","Sales Type","All Customers","Currency Code","@@")*'New Quote Discounts'!$K$3,NL("First","Sales Price","Unit Price","Item No.","@@"&amp;$G1628,"Ending Date","@@","Sales Type","All Customers","Currency Code","@@")*'New Quote Discounts'!$K$4))</t>
  </si>
  <si>
    <t>=IFERROR(IF(NL("First","Sales Line Discount","Line Discount %","Code","@@"&amp;$G1628,"Sales Type","Customer","Sales Code",$C$3)="",M1628,NL("First","Sales Line Discount","Line Discount %","Code","@@"&amp;$G1628,"Sales Type","Customer","Sales Code",$C$3)/100),0)</t>
  </si>
  <si>
    <t>=IFERROR(NL("First","Sales Line Discount","Line Discount %","Code","@@"&amp;$B1628,"Sales Type","Customer","Sales Code",$C$3,"Type","Item Discount Group")/100,$N1628)</t>
  </si>
  <si>
    <t>=IFERROR(K1628/F1628,"")</t>
  </si>
  <si>
    <t>=IF($P$7="EUR",(K1628*1.8)/F1628,(K1628*1.8)/F1628)</t>
  </si>
  <si>
    <t>=IF(VLOOKUP(B1628,Product_Group_Discounts,3,FALSE)="",'New Quote Discounts'!$D$7,VLOOKUP(B1628,Product_Group_Discounts,3,FALSE))</t>
  </si>
  <si>
    <t>5012568392874</t>
  </si>
  <si>
    <t>=IFERROR(IF('Price List'!$E$3="QUOTE",K1629-(K1629*Q1629),K1629-(K1629*L1629)-(K1629*Q1629)),"")</t>
  </si>
  <si>
    <t>=IF($K$7="GBP",NL("First","Sales Price","Unit Price","Item No.","@@"&amp;$G1629,"Ending Date","@@","Sales Type","All Customers","Currency Code","@@"),IF($K$7="EUR",NL("First","Sales Price","Unit Price","Item No.","@@"&amp;$G1629,"Ending Date","@@","Sales Type","All Customers","Currency Code","@@")*'New Quote Discounts'!$K$3,NL("First","Sales Price","Unit Price","Item No.","@@"&amp;$G1629,"Ending Date","@@","Sales Type","All Customers","Currency Code","@@")*'New Quote Discounts'!$K$4))</t>
  </si>
  <si>
    <t>=IFERROR(IF(NL("First","Sales Line Discount","Line Discount %","Code","@@"&amp;$G1629,"Sales Type","Customer","Sales Code",$C$3)="",M1629,NL("First","Sales Line Discount","Line Discount %","Code","@@"&amp;$G1629,"Sales Type","Customer","Sales Code",$C$3)/100),0)</t>
  </si>
  <si>
    <t>=IFERROR(NL("First","Sales Line Discount","Line Discount %","Code","@@"&amp;$B1629,"Sales Type","Customer","Sales Code",$C$3,"Type","Item Discount Group")/100,$N1629)</t>
  </si>
  <si>
    <t>=IFERROR(K1629/F1629,"")</t>
  </si>
  <si>
    <t>=IF($P$7="EUR",(K1629*1.8)/F1629,(K1629*1.8)/F1629)</t>
  </si>
  <si>
    <t>=IF(VLOOKUP(B1629,Product_Group_Discounts,3,FALSE)="",'New Quote Discounts'!$D$7,VLOOKUP(B1629,Product_Group_Discounts,3,FALSE))</t>
  </si>
  <si>
    <t>5012568267752</t>
  </si>
  <si>
    <t>=IF($J$7="GBP",K1629,IF($J$7="EUR",L1629,M1629))</t>
  </si>
  <si>
    <t>=(K1629-J1629)/K1629</t>
  </si>
  <si>
    <t>=IFERROR(IF('Price List'!$E$3="QUOTE",K1630-(K1630*Q1630),K1630-(K1630*L1630)-(K1630*Q1630)),"")</t>
  </si>
  <si>
    <t>=IF($K$7="GBP",NL("First","Sales Price","Unit Price","Item No.","@@"&amp;$G1630,"Ending Date","@@","Sales Type","All Customers","Currency Code","@@"),IF($K$7="EUR",NL("First","Sales Price","Unit Price","Item No.","@@"&amp;$G1630,"Ending Date","@@","Sales Type","All Customers","Currency Code","@@")*'New Quote Discounts'!$K$3,NL("First","Sales Price","Unit Price","Item No.","@@"&amp;$G1630,"Ending Date","@@","Sales Type","All Customers","Currency Code","@@")*'New Quote Discounts'!$K$4))</t>
  </si>
  <si>
    <t>=IFERROR(IF(NL("First","Sales Line Discount","Line Discount %","Code","@@"&amp;$G1630,"Sales Type","Customer","Sales Code",$C$3)="",M1630,NL("First","Sales Line Discount","Line Discount %","Code","@@"&amp;$G1630,"Sales Type","Customer","Sales Code",$C$3)/100),0)</t>
  </si>
  <si>
    <t>=IFERROR(NL("First","Sales Line Discount","Line Discount %","Code","@@"&amp;$B1630,"Sales Type","Customer","Sales Code",$C$3,"Type","Item Discount Group")/100,$N1630)</t>
  </si>
  <si>
    <t>=IFERROR(K1630/F1630,"")</t>
  </si>
  <si>
    <t>=IF($P$7="EUR",(K1630*1.8)/F1630,(K1630*1.8)/F1630)</t>
  </si>
  <si>
    <t>=IF(VLOOKUP(B1630,Product_Group_Discounts,3,FALSE)="",'New Quote Discounts'!$D$7,VLOOKUP(B1630,Product_Group_Discounts,3,FALSE))</t>
  </si>
  <si>
    <t>5012568267769</t>
  </si>
  <si>
    <t>=IF($J$7="GBP",K1630,IF($J$7="EUR",L1630,M1630))</t>
  </si>
  <si>
    <t>=(K1630-J1630)/K1630</t>
  </si>
  <si>
    <t>=IFERROR(IF('Price List'!$E$3="QUOTE",K1631-(K1631*Q1631),K1631-(K1631*L1631)-(K1631*Q1631)),"")</t>
  </si>
  <si>
    <t>=IF($K$7="GBP",NL("First","Sales Price","Unit Price","Item No.","@@"&amp;$G1631,"Ending Date","@@","Sales Type","All Customers","Currency Code","@@"),IF($K$7="EUR",NL("First","Sales Price","Unit Price","Item No.","@@"&amp;$G1631,"Ending Date","@@","Sales Type","All Customers","Currency Code","@@")*'New Quote Discounts'!$K$3,NL("First","Sales Price","Unit Price","Item No.","@@"&amp;$G1631,"Ending Date","@@","Sales Type","All Customers","Currency Code","@@")*'New Quote Discounts'!$K$4))</t>
  </si>
  <si>
    <t>=IFERROR(IF(NL("First","Sales Line Discount","Line Discount %","Code","@@"&amp;$G1631,"Sales Type","Customer","Sales Code",$C$3)="",M1631,NL("First","Sales Line Discount","Line Discount %","Code","@@"&amp;$G1631,"Sales Type","Customer","Sales Code",$C$3)/100),0)</t>
  </si>
  <si>
    <t>=IFERROR(NL("First","Sales Line Discount","Line Discount %","Code","@@"&amp;$B1631,"Sales Type","Customer","Sales Code",$C$3,"Type","Item Discount Group")/100,$N1631)</t>
  </si>
  <si>
    <t>=IFERROR(K1631/F1631,"")</t>
  </si>
  <si>
    <t>=IF($P$7="EUR",(K1631*1.8)/F1631,(K1631*1.8)/F1631)</t>
  </si>
  <si>
    <t>=IF(VLOOKUP(B1631,Product_Group_Discounts,3,FALSE)="",'New Quote Discounts'!$D$7,VLOOKUP(B1631,Product_Group_Discounts,3,FALSE))</t>
  </si>
  <si>
    <t>5012568267776</t>
  </si>
  <si>
    <t>=IF($J$7="GBP",K1631,IF($J$7="EUR",L1631,M1631))</t>
  </si>
  <si>
    <t>=(K1631-J1631)/K1631</t>
  </si>
  <si>
    <t>=IFERROR(IF('Price List'!$E$3="QUOTE",K1632-(K1632*Q1632),K1632-(K1632*L1632)-(K1632*Q1632)),"")</t>
  </si>
  <si>
    <t>=IF($K$7="GBP",NL("First","Sales Price","Unit Price","Item No.","@@"&amp;$G1632,"Ending Date","@@","Sales Type","All Customers","Currency Code","@@"),IF($K$7="EUR",NL("First","Sales Price","Unit Price","Item No.","@@"&amp;$G1632,"Ending Date","@@","Sales Type","All Customers","Currency Code","@@")*'New Quote Discounts'!$K$3,NL("First","Sales Price","Unit Price","Item No.","@@"&amp;$G1632,"Ending Date","@@","Sales Type","All Customers","Currency Code","@@")*'New Quote Discounts'!$K$4))</t>
  </si>
  <si>
    <t>=IFERROR(IF(NL("First","Sales Line Discount","Line Discount %","Code","@@"&amp;$G1632,"Sales Type","Customer","Sales Code",$C$3)="",M1632,NL("First","Sales Line Discount","Line Discount %","Code","@@"&amp;$G1632,"Sales Type","Customer","Sales Code",$C$3)/100),0)</t>
  </si>
  <si>
    <t>=IFERROR(NL("First","Sales Line Discount","Line Discount %","Code","@@"&amp;$B1632,"Sales Type","Customer","Sales Code",$C$3,"Type","Item Discount Group")/100,$N1632)</t>
  </si>
  <si>
    <t>=IFERROR(K1632/F1632,"")</t>
  </si>
  <si>
    <t>=IF($P$7="EUR",(K1632*1.8)/F1632,(K1632*1.8)/F1632)</t>
  </si>
  <si>
    <t>=IF(VLOOKUP(B1632,Product_Group_Discounts,3,FALSE)="",'New Quote Discounts'!$D$7,VLOOKUP(B1632,Product_Group_Discounts,3,FALSE))</t>
  </si>
  <si>
    <t>5012568267783</t>
  </si>
  <si>
    <t>=IF($J$7="GBP",K1632,IF($J$7="EUR",L1632,M1632))</t>
  </si>
  <si>
    <t>=(K1632-J1632)/K1632</t>
  </si>
  <si>
    <t>=IFERROR(IF('Price List'!$E$3="QUOTE",K1633-(K1633*Q1633),K1633-(K1633*L1633)-(K1633*Q1633)),"")</t>
  </si>
  <si>
    <t>=IF($K$7="GBP",NL("First","Sales Price","Unit Price","Item No.","@@"&amp;$G1633,"Ending Date","@@","Sales Type","All Customers","Currency Code","@@"),IF($K$7="EUR",NL("First","Sales Price","Unit Price","Item No.","@@"&amp;$G1633,"Ending Date","@@","Sales Type","All Customers","Currency Code","@@")*'New Quote Discounts'!$K$3,NL("First","Sales Price","Unit Price","Item No.","@@"&amp;$G1633,"Ending Date","@@","Sales Type","All Customers","Currency Code","@@")*'New Quote Discounts'!$K$4))</t>
  </si>
  <si>
    <t>=IFERROR(IF(NL("First","Sales Line Discount","Line Discount %","Code","@@"&amp;$G1633,"Sales Type","Customer","Sales Code",$C$3)="",M1633,NL("First","Sales Line Discount","Line Discount %","Code","@@"&amp;$G1633,"Sales Type","Customer","Sales Code",$C$3)/100),0)</t>
  </si>
  <si>
    <t>=IFERROR(NL("First","Sales Line Discount","Line Discount %","Code","@@"&amp;$B1633,"Sales Type","Customer","Sales Code",$C$3,"Type","Item Discount Group")/100,$N1633)</t>
  </si>
  <si>
    <t>=IFERROR(K1633/F1633,"")</t>
  </si>
  <si>
    <t>=IF($P$7="EUR",(K1633*1.8)/F1633,(K1633*1.8)/F1633)</t>
  </si>
  <si>
    <t>=IF(VLOOKUP(B1633,Product_Group_Discounts,3,FALSE)="",'New Quote Discounts'!$D$7,VLOOKUP(B1633,Product_Group_Discounts,3,FALSE))</t>
  </si>
  <si>
    <t>5012568300428</t>
  </si>
  <si>
    <t>=IF($J$7="GBP",K1633,IF($J$7="EUR",L1633,M1633))</t>
  </si>
  <si>
    <t>=(K1633-J1633)/K1633</t>
  </si>
  <si>
    <t>=IFERROR(IF('Price List'!$E$3="QUOTE",K1634-(K1634*Q1634),K1634-(K1634*L1634)-(K1634*Q1634)),"")</t>
  </si>
  <si>
    <t>=IF($K$7="GBP",NL("First","Sales Price","Unit Price","Item No.","@@"&amp;$G1634,"Ending Date","@@","Sales Type","All Customers","Currency Code","@@"),IF($K$7="EUR",NL("First","Sales Price","Unit Price","Item No.","@@"&amp;$G1634,"Ending Date","@@","Sales Type","All Customers","Currency Code","@@")*'New Quote Discounts'!$K$3,NL("First","Sales Price","Unit Price","Item No.","@@"&amp;$G1634,"Ending Date","@@","Sales Type","All Customers","Currency Code","@@")*'New Quote Discounts'!$K$4))</t>
  </si>
  <si>
    <t>=IFERROR(IF(NL("First","Sales Line Discount","Line Discount %","Code","@@"&amp;$G1634,"Sales Type","Customer","Sales Code",$C$3)="",M1634,NL("First","Sales Line Discount","Line Discount %","Code","@@"&amp;$G1634,"Sales Type","Customer","Sales Code",$C$3)/100),0)</t>
  </si>
  <si>
    <t>=IFERROR(NL("First","Sales Line Discount","Line Discount %","Code","@@"&amp;$B1634,"Sales Type","Customer","Sales Code",$C$3,"Type","Item Discount Group")/100,$N1634)</t>
  </si>
  <si>
    <t>=IFERROR(K1634/F1634,"")</t>
  </si>
  <si>
    <t>=IF($P$7="EUR",(K1634*1.8)/F1634,(K1634*1.8)/F1634)</t>
  </si>
  <si>
    <t>=IF(VLOOKUP(B1634,Product_Group_Discounts,3,FALSE)="",'New Quote Discounts'!$D$7,VLOOKUP(B1634,Product_Group_Discounts,3,FALSE))</t>
  </si>
  <si>
    <t>5012568267790</t>
  </si>
  <si>
    <t>=IF($J$7="GBP",K1634,IF($J$7="EUR",L1634,M1634))</t>
  </si>
  <si>
    <t>=(K1634-J1634)/K1634</t>
  </si>
  <si>
    <t>=IFERROR(IF('Price List'!$E$3="QUOTE",K1635-(K1635*Q1635),K1635-(K1635*L1635)-(K1635*Q1635)),"")</t>
  </si>
  <si>
    <t>=IF($K$7="GBP",NL("First","Sales Price","Unit Price","Item No.","@@"&amp;$G1635,"Ending Date","@@","Sales Type","All Customers","Currency Code","@@"),IF($K$7="EUR",NL("First","Sales Price","Unit Price","Item No.","@@"&amp;$G1635,"Ending Date","@@","Sales Type","All Customers","Currency Code","@@")*'New Quote Discounts'!$K$3,NL("First","Sales Price","Unit Price","Item No.","@@"&amp;$G1635,"Ending Date","@@","Sales Type","All Customers","Currency Code","@@")*'New Quote Discounts'!$K$4))</t>
  </si>
  <si>
    <t>=IFERROR(IF(NL("First","Sales Line Discount","Line Discount %","Code","@@"&amp;$G1635,"Sales Type","Customer","Sales Code",$C$3)="",M1635,NL("First","Sales Line Discount","Line Discount %","Code","@@"&amp;$G1635,"Sales Type","Customer","Sales Code",$C$3)/100),0)</t>
  </si>
  <si>
    <t>=IFERROR(NL("First","Sales Line Discount","Line Discount %","Code","@@"&amp;$B1635,"Sales Type","Customer","Sales Code",$C$3,"Type","Item Discount Group")/100,$N1635)</t>
  </si>
  <si>
    <t>=IFERROR(K1635/F1635,"")</t>
  </si>
  <si>
    <t>=IF($P$7="EUR",(K1635*1.8)/F1635,(K1635*1.8)/F1635)</t>
  </si>
  <si>
    <t>=IF(VLOOKUP(B1635,Product_Group_Discounts,3,FALSE)="",'New Quote Discounts'!$D$7,VLOOKUP(B1635,Product_Group_Discounts,3,FALSE))</t>
  </si>
  <si>
    <t>5012568365885</t>
  </si>
  <si>
    <t>=IF($J$7="GBP",K1635,IF($J$7="EUR",L1635,M1635))</t>
  </si>
  <si>
    <t>=(K1635-J1635)/K1635</t>
  </si>
  <si>
    <t>=IFERROR(IF('Price List'!$E$3="QUOTE",K1636-(K1636*Q1636),K1636-(K1636*L1636)-(K1636*Q1636)),"")</t>
  </si>
  <si>
    <t>=IF($K$7="GBP",NL("First","Sales Price","Unit Price","Item No.","@@"&amp;$G1636,"Ending Date","@@","Sales Type","All Customers","Currency Code","@@"),IF($K$7="EUR",NL("First","Sales Price","Unit Price","Item No.","@@"&amp;$G1636,"Ending Date","@@","Sales Type","All Customers","Currency Code","@@")*'New Quote Discounts'!$K$3,NL("First","Sales Price","Unit Price","Item No.","@@"&amp;$G1636,"Ending Date","@@","Sales Type","All Customers","Currency Code","@@")*'New Quote Discounts'!$K$4))</t>
  </si>
  <si>
    <t>=IFERROR(IF(NL("First","Sales Line Discount","Line Discount %","Code","@@"&amp;$G1636,"Sales Type","Customer","Sales Code",$C$3)="",M1636,NL("First","Sales Line Discount","Line Discount %","Code","@@"&amp;$G1636,"Sales Type","Customer","Sales Code",$C$3)/100),0)</t>
  </si>
  <si>
    <t>=IFERROR(NL("First","Sales Line Discount","Line Discount %","Code","@@"&amp;$B1636,"Sales Type","Customer","Sales Code",$C$3,"Type","Item Discount Group")/100,$N1636)</t>
  </si>
  <si>
    <t>=IFERROR(K1636/F1636,"")</t>
  </si>
  <si>
    <t>=IF($P$7="EUR",(K1636*1.8)/F1636,(K1636*1.8)/F1636)</t>
  </si>
  <si>
    <t>=IF(VLOOKUP(B1636,Product_Group_Discounts,3,FALSE)="",'New Quote Discounts'!$D$7,VLOOKUP(B1636,Product_Group_Discounts,3,FALSE))</t>
  </si>
  <si>
    <t>5012568365892</t>
  </si>
  <si>
    <t>=IF($J$7="GBP",K1636,IF($J$7="EUR",L1636,M1636))</t>
  </si>
  <si>
    <t>=(K1636-J1636)/K1636</t>
  </si>
  <si>
    <t>=IFERROR(IF('Price List'!$E$3="QUOTE",K1637-(K1637*Q1637),K1637-(K1637*L1637)-(K1637*Q1637)),"")</t>
  </si>
  <si>
    <t>=IF($K$7="GBP",NL("First","Sales Price","Unit Price","Item No.","@@"&amp;$G1637,"Ending Date","@@","Sales Type","All Customers","Currency Code","@@"),IF($K$7="EUR",NL("First","Sales Price","Unit Price","Item No.","@@"&amp;$G1637,"Ending Date","@@","Sales Type","All Customers","Currency Code","@@")*'New Quote Discounts'!$K$3,NL("First","Sales Price","Unit Price","Item No.","@@"&amp;$G1637,"Ending Date","@@","Sales Type","All Customers","Currency Code","@@")*'New Quote Discounts'!$K$4))</t>
  </si>
  <si>
    <t>=IFERROR(IF(NL("First","Sales Line Discount","Line Discount %","Code","@@"&amp;$G1637,"Sales Type","Customer","Sales Code",$C$3)="",M1637,NL("First","Sales Line Discount","Line Discount %","Code","@@"&amp;$G1637,"Sales Type","Customer","Sales Code",$C$3)/100),0)</t>
  </si>
  <si>
    <t>=IFERROR(NL("First","Sales Line Discount","Line Discount %","Code","@@"&amp;$B1637,"Sales Type","Customer","Sales Code",$C$3,"Type","Item Discount Group")/100,$N1637)</t>
  </si>
  <si>
    <t>=IFERROR(K1637/F1637,"")</t>
  </si>
  <si>
    <t>=IF($P$7="EUR",(K1637*1.8)/F1637,(K1637*1.8)/F1637)</t>
  </si>
  <si>
    <t>=IF(VLOOKUP(B1637,Product_Group_Discounts,3,FALSE)="",'New Quote Discounts'!$D$7,VLOOKUP(B1637,Product_Group_Discounts,3,FALSE))</t>
  </si>
  <si>
    <t>5012568365915</t>
  </si>
  <si>
    <t>=IF($J$7="GBP",K1637,IF($J$7="EUR",L1637,M1637))</t>
  </si>
  <si>
    <t>=(K1637-J1637)/K1637</t>
  </si>
  <si>
    <t>=IFERROR(IF('Price List'!$E$3="QUOTE",K1638-(K1638*Q1638),K1638-(K1638*L1638)-(K1638*Q1638)),"")</t>
  </si>
  <si>
    <t>=IF($K$7="GBP",NL("First","Sales Price","Unit Price","Item No.","@@"&amp;$G1638,"Ending Date","@@","Sales Type","All Customers","Currency Code","@@"),IF($K$7="EUR",NL("First","Sales Price","Unit Price","Item No.","@@"&amp;$G1638,"Ending Date","@@","Sales Type","All Customers","Currency Code","@@")*'New Quote Discounts'!$K$3,NL("First","Sales Price","Unit Price","Item No.","@@"&amp;$G1638,"Ending Date","@@","Sales Type","All Customers","Currency Code","@@")*'New Quote Discounts'!$K$4))</t>
  </si>
  <si>
    <t>=IFERROR(IF(NL("First","Sales Line Discount","Line Discount %","Code","@@"&amp;$G1638,"Sales Type","Customer","Sales Code",$C$3)="",M1638,NL("First","Sales Line Discount","Line Discount %","Code","@@"&amp;$G1638,"Sales Type","Customer","Sales Code",$C$3)/100),0)</t>
  </si>
  <si>
    <t>=IFERROR(NL("First","Sales Line Discount","Line Discount %","Code","@@"&amp;$B1638,"Sales Type","Customer","Sales Code",$C$3,"Type","Item Discount Group")/100,$N1638)</t>
  </si>
  <si>
    <t>=IFERROR(K1638/F1638,"")</t>
  </si>
  <si>
    <t>=IF($P$7="EUR",(K1638*1.8)/F1638,(K1638*1.8)/F1638)</t>
  </si>
  <si>
    <t>=IF(VLOOKUP(B1638,Product_Group_Discounts,3,FALSE)="",'New Quote Discounts'!$D$7,VLOOKUP(B1638,Product_Group_Discounts,3,FALSE))</t>
  </si>
  <si>
    <t>5012568365922</t>
  </si>
  <si>
    <t>=IF($J$7="GBP",K1638,IF($J$7="EUR",L1638,M1638))</t>
  </si>
  <si>
    <t>=(K1638-J1638)/K1638</t>
  </si>
  <si>
    <t>=IFERROR(IF('Price List'!$E$3="QUOTE",K1639-(K1639*Q1639),K1639-(K1639*L1639)-(K1639*Q1639)),"")</t>
  </si>
  <si>
    <t>=IF($K$7="GBP",NL("First","Sales Price","Unit Price","Item No.","@@"&amp;$G1639,"Ending Date","@@","Sales Type","All Customers","Currency Code","@@"),IF($K$7="EUR",NL("First","Sales Price","Unit Price","Item No.","@@"&amp;$G1639,"Ending Date","@@","Sales Type","All Customers","Currency Code","@@")*'New Quote Discounts'!$K$3,NL("First","Sales Price","Unit Price","Item No.","@@"&amp;$G1639,"Ending Date","@@","Sales Type","All Customers","Currency Code","@@")*'New Quote Discounts'!$K$4))</t>
  </si>
  <si>
    <t>=IFERROR(IF(NL("First","Sales Line Discount","Line Discount %","Code","@@"&amp;$G1639,"Sales Type","Customer","Sales Code",$C$3)="",M1639,NL("First","Sales Line Discount","Line Discount %","Code","@@"&amp;$G1639,"Sales Type","Customer","Sales Code",$C$3)/100),0)</t>
  </si>
  <si>
    <t>=IFERROR(NL("First","Sales Line Discount","Line Discount %","Code","@@"&amp;$B1639,"Sales Type","Customer","Sales Code",$C$3,"Type","Item Discount Group")/100,$N1639)</t>
  </si>
  <si>
    <t>=IFERROR(K1639/F1639,"")</t>
  </si>
  <si>
    <t>=IF($P$7="EUR",(K1639*1.8)/F1639,(K1639*1.8)/F1639)</t>
  </si>
  <si>
    <t>=IF(VLOOKUP(B1639,Product_Group_Discounts,3,FALSE)="",'New Quote Discounts'!$D$7,VLOOKUP(B1639,Product_Group_Discounts,3,FALSE))</t>
  </si>
  <si>
    <t>5012568385821</t>
  </si>
  <si>
    <t>=IF($J$7="GBP",K1639,IF($J$7="EUR",L1639,M1639))</t>
  </si>
  <si>
    <t>=(K1639-J1639)/K1639</t>
  </si>
  <si>
    <t>0.0900000000000318</t>
  </si>
  <si>
    <t>=IFERROR(IF('Price List'!$E$3="QUOTE",K1640-(K1640*Q1640),K1640-(K1640*L1640)-(K1640*Q1640)),"")</t>
  </si>
  <si>
    <t>=IF($K$7="GBP",NL("First","Sales Price","Unit Price","Item No.","@@"&amp;$G1640,"Ending Date","@@","Sales Type","All Customers","Currency Code","@@"),IF($K$7="EUR",NL("First","Sales Price","Unit Price","Item No.","@@"&amp;$G1640,"Ending Date","@@","Sales Type","All Customers","Currency Code","@@")*'New Quote Discounts'!$K$3,NL("First","Sales Price","Unit Price","Item No.","@@"&amp;$G1640,"Ending Date","@@","Sales Type","All Customers","Currency Code","@@")*'New Quote Discounts'!$K$4))</t>
  </si>
  <si>
    <t>=IFERROR(IF(NL("First","Sales Line Discount","Line Discount %","Code","@@"&amp;$G1640,"Sales Type","Customer","Sales Code",$C$3)="",M1640,NL("First","Sales Line Discount","Line Discount %","Code","@@"&amp;$G1640,"Sales Type","Customer","Sales Code",$C$3)/100),0)</t>
  </si>
  <si>
    <t>=IFERROR(NL("First","Sales Line Discount","Line Discount %","Code","@@"&amp;$B1640,"Sales Type","Customer","Sales Code",$C$3,"Type","Item Discount Group")/100,$N1640)</t>
  </si>
  <si>
    <t>=IFERROR(K1640/F1640,"")</t>
  </si>
  <si>
    <t>=IF($P$7="EUR",(K1640*1.8)/F1640,(K1640*1.8)/F1640)</t>
  </si>
  <si>
    <t>=IF(VLOOKUP(B1640,Product_Group_Discounts,3,FALSE)="",'New Quote Discounts'!$D$7,VLOOKUP(B1640,Product_Group_Discounts,3,FALSE))</t>
  </si>
  <si>
    <t>5012568359877</t>
  </si>
  <si>
    <t>=IF($J$7="GBP",K1640,IF($J$7="EUR",L1640,M1640))</t>
  </si>
  <si>
    <t>=(K1640-J1640)/K1640</t>
  </si>
  <si>
    <t>=IFERROR(IF('Price List'!$E$3="QUOTE",K1641-(K1641*Q1641),K1641-(K1641*L1641)-(K1641*Q1641)),"")</t>
  </si>
  <si>
    <t>=IF($K$7="GBP",NL("First","Sales Price","Unit Price","Item No.","@@"&amp;$G1641,"Ending Date","@@","Sales Type","All Customers","Currency Code","@@"),IF($K$7="EUR",NL("First","Sales Price","Unit Price","Item No.","@@"&amp;$G1641,"Ending Date","@@","Sales Type","All Customers","Currency Code","@@")*'New Quote Discounts'!$K$3,NL("First","Sales Price","Unit Price","Item No.","@@"&amp;$G1641,"Ending Date","@@","Sales Type","All Customers","Currency Code","@@")*'New Quote Discounts'!$K$4))</t>
  </si>
  <si>
    <t>=IFERROR(IF(NL("First","Sales Line Discount","Line Discount %","Code","@@"&amp;$G1641,"Sales Type","Customer","Sales Code",$C$3)="",M1641,NL("First","Sales Line Discount","Line Discount %","Code","@@"&amp;$G1641,"Sales Type","Customer","Sales Code",$C$3)/100),0)</t>
  </si>
  <si>
    <t>=IFERROR(NL("First","Sales Line Discount","Line Discount %","Code","@@"&amp;$B1641,"Sales Type","Customer","Sales Code",$C$3,"Type","Item Discount Group")/100,$N1641)</t>
  </si>
  <si>
    <t>=IFERROR(K1641/F1641,"")</t>
  </si>
  <si>
    <t>=IF($P$7="EUR",(K1641*1.8)/F1641,(K1641*1.8)/F1641)</t>
  </si>
  <si>
    <t>=IF(VLOOKUP(B1641,Product_Group_Discounts,3,FALSE)="",'New Quote Discounts'!$D$7,VLOOKUP(B1641,Product_Group_Discounts,3,FALSE))</t>
  </si>
  <si>
    <t>5012568359884</t>
  </si>
  <si>
    <t>=IF($J$7="GBP",K1641,IF($J$7="EUR",L1641,M1641))</t>
  </si>
  <si>
    <t>=(K1641-J1641)/K1641</t>
  </si>
  <si>
    <t>=IFERROR(IF('Price List'!$E$3="QUOTE",K1642-(K1642*Q1642),K1642-(K1642*L1642)-(K1642*Q1642)),"")</t>
  </si>
  <si>
    <t>=IF($K$7="GBP",NL("First","Sales Price","Unit Price","Item No.","@@"&amp;$G1642,"Ending Date","@@","Sales Type","All Customers","Currency Code","@@"),IF($K$7="EUR",NL("First","Sales Price","Unit Price","Item No.","@@"&amp;$G1642,"Ending Date","@@","Sales Type","All Customers","Currency Code","@@")*'New Quote Discounts'!$K$3,NL("First","Sales Price","Unit Price","Item No.","@@"&amp;$G1642,"Ending Date","@@","Sales Type","All Customers","Currency Code","@@")*'New Quote Discounts'!$K$4))</t>
  </si>
  <si>
    <t>=IFERROR(IF(NL("First","Sales Line Discount","Line Discount %","Code","@@"&amp;$G1642,"Sales Type","Customer","Sales Code",$C$3)="",M1642,NL("First","Sales Line Discount","Line Discount %","Code","@@"&amp;$G1642,"Sales Type","Customer","Sales Code",$C$3)/100),0)</t>
  </si>
  <si>
    <t>=IFERROR(NL("First","Sales Line Discount","Line Discount %","Code","@@"&amp;$B1642,"Sales Type","Customer","Sales Code",$C$3,"Type","Item Discount Group")/100,$N1642)</t>
  </si>
  <si>
    <t>=IFERROR(K1642/F1642,"")</t>
  </si>
  <si>
    <t>=IF($P$7="EUR",(K1642*1.8)/F1642,(K1642*1.8)/F1642)</t>
  </si>
  <si>
    <t>=IF(VLOOKUP(B1642,Product_Group_Discounts,3,FALSE)="",'New Quote Discounts'!$D$7,VLOOKUP(B1642,Product_Group_Discounts,3,FALSE))</t>
  </si>
  <si>
    <t>5012568359891</t>
  </si>
  <si>
    <t>=IF($J$7="GBP",K1642,IF($J$7="EUR",L1642,M1642))</t>
  </si>
  <si>
    <t>=(K1642-J1642)/K1642</t>
  </si>
  <si>
    <t>=IFERROR(IF('Price List'!$E$3="QUOTE",K1643-(K1643*Q1643),K1643-(K1643*L1643)-(K1643*Q1643)),"")</t>
  </si>
  <si>
    <t>=IF($K$7="GBP",NL("First","Sales Price","Unit Price","Item No.","@@"&amp;$G1643,"Ending Date","@@","Sales Type","All Customers","Currency Code","@@"),IF($K$7="EUR",NL("First","Sales Price","Unit Price","Item No.","@@"&amp;$G1643,"Ending Date","@@","Sales Type","All Customers","Currency Code","@@")*'New Quote Discounts'!$K$3,NL("First","Sales Price","Unit Price","Item No.","@@"&amp;$G1643,"Ending Date","@@","Sales Type","All Customers","Currency Code","@@")*'New Quote Discounts'!$K$4))</t>
  </si>
  <si>
    <t>=IFERROR(IF(NL("First","Sales Line Discount","Line Discount %","Code","@@"&amp;$G1643,"Sales Type","Customer","Sales Code",$C$3)="",M1643,NL("First","Sales Line Discount","Line Discount %","Code","@@"&amp;$G1643,"Sales Type","Customer","Sales Code",$C$3)/100),0)</t>
  </si>
  <si>
    <t>=IFERROR(NL("First","Sales Line Discount","Line Discount %","Code","@@"&amp;$B1643,"Sales Type","Customer","Sales Code",$C$3,"Type","Item Discount Group")/100,$N1643)</t>
  </si>
  <si>
    <t>=IFERROR(K1643/F1643,"")</t>
  </si>
  <si>
    <t>=IF($P$7="EUR",(K1643*1.8)/F1643,(K1643*1.8)/F1643)</t>
  </si>
  <si>
    <t>=IF(VLOOKUP(B1643,Product_Group_Discounts,3,FALSE)="",'New Quote Discounts'!$D$7,VLOOKUP(B1643,Product_Group_Discounts,3,FALSE))</t>
  </si>
  <si>
    <t>5012568359907</t>
  </si>
  <si>
    <t>=IF($J$7="GBP",K1643,IF($J$7="EUR",L1643,M1643))</t>
  </si>
  <si>
    <t>=(K1643-J1643)/K1643</t>
  </si>
  <si>
    <t>=IFERROR(IF('Price List'!$E$3="QUOTE",K1644-(K1644*Q1644),K1644-(K1644*L1644)-(K1644*Q1644)),"")</t>
  </si>
  <si>
    <t>=IF($K$7="GBP",NL("First","Sales Price","Unit Price","Item No.","@@"&amp;$G1644,"Ending Date","@@","Sales Type","All Customers","Currency Code","@@"),IF($K$7="EUR",NL("First","Sales Price","Unit Price","Item No.","@@"&amp;$G1644,"Ending Date","@@","Sales Type","All Customers","Currency Code","@@")*'New Quote Discounts'!$K$3,NL("First","Sales Price","Unit Price","Item No.","@@"&amp;$G1644,"Ending Date","@@","Sales Type","All Customers","Currency Code","@@")*'New Quote Discounts'!$K$4))</t>
  </si>
  <si>
    <t>=IFERROR(IF(NL("First","Sales Line Discount","Line Discount %","Code","@@"&amp;$G1644,"Sales Type","Customer","Sales Code",$C$3)="",M1644,NL("First","Sales Line Discount","Line Discount %","Code","@@"&amp;$G1644,"Sales Type","Customer","Sales Code",$C$3)/100),0)</t>
  </si>
  <si>
    <t>=IFERROR(NL("First","Sales Line Discount","Line Discount %","Code","@@"&amp;$B1644,"Sales Type","Customer","Sales Code",$C$3,"Type","Item Discount Group")/100,$N1644)</t>
  </si>
  <si>
    <t>=IFERROR(K1644/F1644,"")</t>
  </si>
  <si>
    <t>=IF($P$7="EUR",(K1644*1.8)/F1644,(K1644*1.8)/F1644)</t>
  </si>
  <si>
    <t>=IF(VLOOKUP(B1644,Product_Group_Discounts,3,FALSE)="",'New Quote Discounts'!$D$7,VLOOKUP(B1644,Product_Group_Discounts,3,FALSE))</t>
  </si>
  <si>
    <t>5012568359914</t>
  </si>
  <si>
    <t>=IF($J$7="GBP",K1644,IF($J$7="EUR",L1644,M1644))</t>
  </si>
  <si>
    <t>=(K1644-J1644)/K1644</t>
  </si>
  <si>
    <t>=IFERROR(IF('Price List'!$E$3="QUOTE",K1645-(K1645*Q1645),K1645-(K1645*L1645)-(K1645*Q1645)),"")</t>
  </si>
  <si>
    <t>=IF($K$7="GBP",NL("First","Sales Price","Unit Price","Item No.","@@"&amp;$G1645,"Ending Date","@@","Sales Type","All Customers","Currency Code","@@"),IF($K$7="EUR",NL("First","Sales Price","Unit Price","Item No.","@@"&amp;$G1645,"Ending Date","@@","Sales Type","All Customers","Currency Code","@@")*'New Quote Discounts'!$K$3,NL("First","Sales Price","Unit Price","Item No.","@@"&amp;$G1645,"Ending Date","@@","Sales Type","All Customers","Currency Code","@@")*'New Quote Discounts'!$K$4))</t>
  </si>
  <si>
    <t>=IFERROR(IF(NL("First","Sales Line Discount","Line Discount %","Code","@@"&amp;$G1645,"Sales Type","Customer","Sales Code",$C$3)="",M1645,NL("First","Sales Line Discount","Line Discount %","Code","@@"&amp;$G1645,"Sales Type","Customer","Sales Code",$C$3)/100),0)</t>
  </si>
  <si>
    <t>=IFERROR(NL("First","Sales Line Discount","Line Discount %","Code","@@"&amp;$B1645,"Sales Type","Customer","Sales Code",$C$3,"Type","Item Discount Group")/100,$N1645)</t>
  </si>
  <si>
    <t>=IFERROR(K1645/F1645,"")</t>
  </si>
  <si>
    <t>=IF($P$7="EUR",(K1645*1.8)/F1645,(K1645*1.8)/F1645)</t>
  </si>
  <si>
    <t>=IF(VLOOKUP(B1645,Product_Group_Discounts,3,FALSE)="",'New Quote Discounts'!$D$7,VLOOKUP(B1645,Product_Group_Discounts,3,FALSE))</t>
  </si>
  <si>
    <t>5012568359921</t>
  </si>
  <si>
    <t>=IF($J$7="GBP",K1645,IF($J$7="EUR",L1645,M1645))</t>
  </si>
  <si>
    <t>=(K1645-J1645)/K1645</t>
  </si>
  <si>
    <t>0.07000000000005</t>
  </si>
  <si>
    <t>=IFERROR(IF('Price List'!$E$3="QUOTE",K1646-(K1646*Q1646),K1646-(K1646*L1646)-(K1646*Q1646)),"")</t>
  </si>
  <si>
    <t>=IF($K$7="GBP",NL("First","Sales Price","Unit Price","Item No.","@@"&amp;$G1646,"Ending Date","@@","Sales Type","All Customers","Currency Code","@@"),IF($K$7="EUR",NL("First","Sales Price","Unit Price","Item No.","@@"&amp;$G1646,"Ending Date","@@","Sales Type","All Customers","Currency Code","@@")*'New Quote Discounts'!$K$3,NL("First","Sales Price","Unit Price","Item No.","@@"&amp;$G1646,"Ending Date","@@","Sales Type","All Customers","Currency Code","@@")*'New Quote Discounts'!$K$4))</t>
  </si>
  <si>
    <t>=IFERROR(IF(NL("First","Sales Line Discount","Line Discount %","Code","@@"&amp;$G1646,"Sales Type","Customer","Sales Code",$C$3)="",M1646,NL("First","Sales Line Discount","Line Discount %","Code","@@"&amp;$G1646,"Sales Type","Customer","Sales Code",$C$3)/100),0)</t>
  </si>
  <si>
    <t>=IFERROR(NL("First","Sales Line Discount","Line Discount %","Code","@@"&amp;$B1646,"Sales Type","Customer","Sales Code",$C$3,"Type","Item Discount Group")/100,$N1646)</t>
  </si>
  <si>
    <t>=IFERROR(K1646/F1646,"")</t>
  </si>
  <si>
    <t>=IF($P$7="EUR",(K1646*1.8)/F1646,(K1646*1.8)/F1646)</t>
  </si>
  <si>
    <t>=IF(VLOOKUP(B1646,Product_Group_Discounts,3,FALSE)="",0%)</t>
  </si>
  <si>
    <t>5012568281307</t>
  </si>
  <si>
    <t>73199090</t>
  </si>
  <si>
    <t>=IF($J$7="GBP",K1646,IF($J$7="EUR",L1646,M1646))</t>
  </si>
  <si>
    <t>=(K1646-J1646)/K1646</t>
  </si>
  <si>
    <t>=IFERROR(IF('Price List'!$E$3="QUOTE",K1647-(K1647*Q1647),K1647-(K1647*L1647)-(K1647*Q1647)),"")</t>
  </si>
  <si>
    <t>=IF($K$7="GBP",NL("First","Sales Price","Unit Price","Item No.","@@"&amp;$G1647,"Ending Date","@@","Sales Type","All Customers","Currency Code","@@"),IF($K$7="EUR",NL("First","Sales Price","Unit Price","Item No.","@@"&amp;$G1647,"Ending Date","@@","Sales Type","All Customers","Currency Code","@@")*'New Quote Discounts'!$K$3,NL("First","Sales Price","Unit Price","Item No.","@@"&amp;$G1647,"Ending Date","@@","Sales Type","All Customers","Currency Code","@@")*'New Quote Discounts'!$K$4))</t>
  </si>
  <si>
    <t>=IFERROR(IF(NL("First","Sales Line Discount","Line Discount %","Code","@@"&amp;$G1647,"Sales Type","Customer","Sales Code",$C$3)="",M1647,NL("First","Sales Line Discount","Line Discount %","Code","@@"&amp;$G1647,"Sales Type","Customer","Sales Code",$C$3)/100),0)</t>
  </si>
  <si>
    <t>=IFERROR(NL("First","Sales Line Discount","Line Discount %","Code","@@"&amp;$B1647,"Sales Type","Customer","Sales Code",$C$3,"Type","Item Discount Group")/100,$N1647)</t>
  </si>
  <si>
    <t>=IFERROR(K1647/F1647,"")</t>
  </si>
  <si>
    <t>=IF($P$7="EUR",(K1647*1.8)/F1647,(K1647*1.8)/F1647)</t>
  </si>
  <si>
    <t>=IF(VLOOKUP(B1647,Product_Group_Discounts,3,FALSE)="",0%)</t>
  </si>
  <si>
    <t>5012568281314</t>
  </si>
  <si>
    <t>=IF($J$7="GBP",K1647,IF($J$7="EUR",L1647,M1647))</t>
  </si>
  <si>
    <t>=(K1647-J1647)/K1647</t>
  </si>
  <si>
    <t>=IFERROR(IF('Price List'!$E$3="QUOTE",K1648-(K1648*Q1648),K1648-(K1648*L1648)-(K1648*Q1648)),"")</t>
  </si>
  <si>
    <t>=IF($K$7="GBP",NL("First","Sales Price","Unit Price","Item No.","@@"&amp;$G1648,"Ending Date","@@","Sales Type","All Customers","Currency Code","@@"),IF($K$7="EUR",NL("First","Sales Price","Unit Price","Item No.","@@"&amp;$G1648,"Ending Date","@@","Sales Type","All Customers","Currency Code","@@")*'New Quote Discounts'!$K$3,NL("First","Sales Price","Unit Price","Item No.","@@"&amp;$G1648,"Ending Date","@@","Sales Type","All Customers","Currency Code","@@")*'New Quote Discounts'!$K$4))</t>
  </si>
  <si>
    <t>=IFERROR(IF(NL("First","Sales Line Discount","Line Discount %","Code","@@"&amp;$G1648,"Sales Type","Customer","Sales Code",$C$3)="",M1648,NL("First","Sales Line Discount","Line Discount %","Code","@@"&amp;$G1648,"Sales Type","Customer","Sales Code",$C$3)/100),0)</t>
  </si>
  <si>
    <t>=IFERROR(NL("First","Sales Line Discount","Line Discount %","Code","@@"&amp;$B1648,"Sales Type","Customer","Sales Code",$C$3,"Type","Item Discount Group")/100,$N1648)</t>
  </si>
  <si>
    <t>=IFERROR(K1648/F1648,"")</t>
  </si>
  <si>
    <t>=IF($P$7="EUR",(K1648*1.8)/F1648,(K1648*1.8)/F1648)</t>
  </si>
  <si>
    <t>=IF(VLOOKUP(B1648,Product_Group_Discounts,3,FALSE)="",0%)</t>
  </si>
  <si>
    <t>5012568281321</t>
  </si>
  <si>
    <t>=IF($J$7="GBP",K1648,IF($J$7="EUR",L1648,M1648))</t>
  </si>
  <si>
    <t>=(K1648-J1648)/K1648</t>
  </si>
  <si>
    <t>=IFERROR(IF('Price List'!$E$3="QUOTE",K1649-(K1649*Q1649),K1649-(K1649*L1649)-(K1649*Q1649)),"")</t>
  </si>
  <si>
    <t>=IF($K$7="GBP",NL("First","Sales Price","Unit Price","Item No.","@@"&amp;$G1649,"Ending Date","@@","Sales Type","All Customers","Currency Code","@@"),IF($K$7="EUR",NL("First","Sales Price","Unit Price","Item No.","@@"&amp;$G1649,"Ending Date","@@","Sales Type","All Customers","Currency Code","@@")*'New Quote Discounts'!$K$3,NL("First","Sales Price","Unit Price","Item No.","@@"&amp;$G1649,"Ending Date","@@","Sales Type","All Customers","Currency Code","@@")*'New Quote Discounts'!$K$4))</t>
  </si>
  <si>
    <t>=IFERROR(IF(NL("First","Sales Line Discount","Line Discount %","Code","@@"&amp;$G1649,"Sales Type","Customer","Sales Code",$C$3)="",M1649,NL("First","Sales Line Discount","Line Discount %","Code","@@"&amp;$G1649,"Sales Type","Customer","Sales Code",$C$3)/100),0)</t>
  </si>
  <si>
    <t>=IFERROR(NL("First","Sales Line Discount","Line Discount %","Code","@@"&amp;$B1649,"Sales Type","Customer","Sales Code",$C$3,"Type","Item Discount Group")/100,$N1649)</t>
  </si>
  <si>
    <t>=IFERROR(K1649/F1649,"")</t>
  </si>
  <si>
    <t>=IF($P$7="EUR",(K1649*1.8)/F1649,(K1649*1.8)/F1649)</t>
  </si>
  <si>
    <t>=IF(VLOOKUP(B1649,Product_Group_Discounts,3,FALSE)="",0%)</t>
  </si>
  <si>
    <t>5012568281338</t>
  </si>
  <si>
    <t>=IF($J$7="GBP",K1649,IF($J$7="EUR",L1649,M1649))</t>
  </si>
  <si>
    <t>=(K1649-J1649)/K1649</t>
  </si>
  <si>
    <t>=IFERROR(IF('Price List'!$E$3="QUOTE",K1650-(K1650*Q1650),K1650-(K1650*L1650)-(K1650*Q1650)),"")</t>
  </si>
  <si>
    <t>=IF($K$7="GBP",NL("First","Sales Price","Unit Price","Item No.","@@"&amp;$G1650,"Ending Date","@@","Sales Type","All Customers","Currency Code","@@"),IF($K$7="EUR",NL("First","Sales Price","Unit Price","Item No.","@@"&amp;$G1650,"Ending Date","@@","Sales Type","All Customers","Currency Code","@@")*'New Quote Discounts'!$K$3,NL("First","Sales Price","Unit Price","Item No.","@@"&amp;$G1650,"Ending Date","@@","Sales Type","All Customers","Currency Code","@@")*'New Quote Discounts'!$K$4))</t>
  </si>
  <si>
    <t>=IFERROR(IF(NL("First","Sales Line Discount","Line Discount %","Code","@@"&amp;$G1650,"Sales Type","Customer","Sales Code",$C$3)="",M1650,NL("First","Sales Line Discount","Line Discount %","Code","@@"&amp;$G1650,"Sales Type","Customer","Sales Code",$C$3)/100),0)</t>
  </si>
  <si>
    <t>=IFERROR(NL("First","Sales Line Discount","Line Discount %","Code","@@"&amp;$B1650,"Sales Type","Customer","Sales Code",$C$3,"Type","Item Discount Group")/100,$N1650)</t>
  </si>
  <si>
    <t>=IFERROR(K1650/F1650,"")</t>
  </si>
  <si>
    <t>=IF($P$7="EUR",(K1650*1.8)/F1650,(K1650*1.8)/F1650)</t>
  </si>
  <si>
    <t>=IF(VLOOKUP(B1650,Product_Group_Discounts,3,FALSE)="",0%)</t>
  </si>
  <si>
    <t>5012568112120</t>
  </si>
  <si>
    <t>=IF($J$7="GBP",K1650,IF($J$7="EUR",L1650,M1650))</t>
  </si>
  <si>
    <t>=(K1650-J1650)/K1650</t>
  </si>
  <si>
    <t>=IFERROR(IF('Price List'!$E$3="QUOTE",K1651-(K1651*Q1651),K1651-(K1651*L1651)-(K1651*Q1651)),"")</t>
  </si>
  <si>
    <t>=IF($K$7="GBP",NL("First","Sales Price","Unit Price","Item No.","@@"&amp;$G1651,"Ending Date","@@","Sales Type","All Customers","Currency Code","@@"),IF($K$7="EUR",NL("First","Sales Price","Unit Price","Item No.","@@"&amp;$G1651,"Ending Date","@@","Sales Type","All Customers","Currency Code","@@")*'New Quote Discounts'!$K$3,NL("First","Sales Price","Unit Price","Item No.","@@"&amp;$G1651,"Ending Date","@@","Sales Type","All Customers","Currency Code","@@")*'New Quote Discounts'!$K$4))</t>
  </si>
  <si>
    <t>=IFERROR(IF(NL("First","Sales Line Discount","Line Discount %","Code","@@"&amp;$G1651,"Sales Type","Customer","Sales Code",$C$3)="",M1651,NL("First","Sales Line Discount","Line Discount %","Code","@@"&amp;$G1651,"Sales Type","Customer","Sales Code",$C$3)/100),0)</t>
  </si>
  <si>
    <t>=IFERROR(NL("First","Sales Line Discount","Line Discount %","Code","@@"&amp;$B1651,"Sales Type","Customer","Sales Code",$C$3,"Type","Item Discount Group")/100,$N1651)</t>
  </si>
  <si>
    <t>=IFERROR(K1651/F1651,"")</t>
  </si>
  <si>
    <t>=IF($P$7="EUR",(K1651*1.8)/F1651,(K1651*1.8)/F1651)</t>
  </si>
  <si>
    <t>=IF(VLOOKUP(B1651,Product_Group_Discounts,3,FALSE)="",0%)</t>
  </si>
  <si>
    <t>5012568112137</t>
  </si>
  <si>
    <t>=IF($J$7="GBP",K1651,IF($J$7="EUR",L1651,M1651))</t>
  </si>
  <si>
    <t>=(K1651-J1651)/K1651</t>
  </si>
  <si>
    <t>4.55000000000291</t>
  </si>
  <si>
    <t>=IFERROR(IF('Price List'!$E$3="QUOTE",K1652-(K1652*Q1652),K1652-(K1652*L1652)-(K1652*Q1652)),"")</t>
  </si>
  <si>
    <t>=IF($K$7="GBP",NL("First","Sales Price","Unit Price","Item No.","@@"&amp;$G1652,"Ending Date","@@","Sales Type","All Customers","Currency Code","@@"),IF($K$7="EUR",NL("First","Sales Price","Unit Price","Item No.","@@"&amp;$G1652,"Ending Date","@@","Sales Type","All Customers","Currency Code","@@")*'New Quote Discounts'!$K$3,NL("First","Sales Price","Unit Price","Item No.","@@"&amp;$G1652,"Ending Date","@@","Sales Type","All Customers","Currency Code","@@")*'New Quote Discounts'!$K$4))</t>
  </si>
  <si>
    <t>=IFERROR(IF(NL("First","Sales Line Discount","Line Discount %","Code","@@"&amp;$G1652,"Sales Type","Customer","Sales Code",$C$3)="",M1652,NL("First","Sales Line Discount","Line Discount %","Code","@@"&amp;$G1652,"Sales Type","Customer","Sales Code",$C$3)/100),0)</t>
  </si>
  <si>
    <t>=IFERROR(NL("First","Sales Line Discount","Line Discount %","Code","@@"&amp;$B1652,"Sales Type","Customer","Sales Code",$C$3,"Type","Item Discount Group")/100,$N1652)</t>
  </si>
  <si>
    <t>=IFERROR(K1652/F1652,"")</t>
  </si>
  <si>
    <t>=IF($P$7="EUR",(K1652*1.8)/F1652,(K1652*1.8)/F1652)</t>
  </si>
  <si>
    <t>=IF(VLOOKUP(B1652,Product_Group_Discounts,3,FALSE)="",0%)</t>
  </si>
  <si>
    <t>5012568274002</t>
  </si>
  <si>
    <t>85089000</t>
  </si>
  <si>
    <t>=IF($J$7="GBP",K1652,IF($J$7="EUR",L1652,M1652))</t>
  </si>
  <si>
    <t>=(K1652-J1652)/K1652</t>
  </si>
  <si>
    <t>0.0800000000000409</t>
  </si>
  <si>
    <t>=IFERROR(IF('Price List'!$E$3="QUOTE",K1653-(K1653*Q1653),K1653-(K1653*L1653)-(K1653*Q1653)),"")</t>
  </si>
  <si>
    <t>=IF($K$7="GBP",NL("First","Sales Price","Unit Price","Item No.","@@"&amp;$G1653,"Ending Date","@@","Sales Type","All Customers","Currency Code","@@"),IF($K$7="EUR",NL("First","Sales Price","Unit Price","Item No.","@@"&amp;$G1653,"Ending Date","@@","Sales Type","All Customers","Currency Code","@@")*'New Quote Discounts'!$K$3,NL("First","Sales Price","Unit Price","Item No.","@@"&amp;$G1653,"Ending Date","@@","Sales Type","All Customers","Currency Code","@@")*'New Quote Discounts'!$K$4))</t>
  </si>
  <si>
    <t>=IFERROR(IF(NL("First","Sales Line Discount","Line Discount %","Code","@@"&amp;$G1653,"Sales Type","Customer","Sales Code",$C$3)="",M1653,NL("First","Sales Line Discount","Line Discount %","Code","@@"&amp;$G1653,"Sales Type","Customer","Sales Code",$C$3)/100),0)</t>
  </si>
  <si>
    <t>=IFERROR(NL("First","Sales Line Discount","Line Discount %","Code","@@"&amp;$B1653,"Sales Type","Customer","Sales Code",$C$3,"Type","Item Discount Group")/100,$N1653)</t>
  </si>
  <si>
    <t>=IFERROR(K1653/F1653,"")</t>
  </si>
  <si>
    <t>=IF($P$7="EUR",(K1653*1.8)/F1653,(K1653*1.8)/F1653)</t>
  </si>
  <si>
    <t>=IF(VLOOKUP(B1653,Product_Group_Discounts,3,FALSE)="",0%)</t>
  </si>
  <si>
    <t>5012568281345</t>
  </si>
  <si>
    <t>=IF($J$7="GBP",K1653,IF($J$7="EUR",L1653,M1653))</t>
  </si>
  <si>
    <t>=(K1653-J1653)/K1653</t>
  </si>
  <si>
    <t>0.0200000000000102</t>
  </si>
  <si>
    <t>=IFERROR(IF('Price List'!$E$3="QUOTE",K1654-(K1654*Q1654),K1654-(K1654*L1654)-(K1654*Q1654)),"")</t>
  </si>
  <si>
    <t>=IF($K$7="GBP",NL("First","Sales Price","Unit Price","Item No.","@@"&amp;$G1654,"Ending Date","@@","Sales Type","All Customers","Currency Code","@@"),IF($K$7="EUR",NL("First","Sales Price","Unit Price","Item No.","@@"&amp;$G1654,"Ending Date","@@","Sales Type","All Customers","Currency Code","@@")*'New Quote Discounts'!$K$3,NL("First","Sales Price","Unit Price","Item No.","@@"&amp;$G1654,"Ending Date","@@","Sales Type","All Customers","Currency Code","@@")*'New Quote Discounts'!$K$4))</t>
  </si>
  <si>
    <t>=IFERROR(IF(NL("First","Sales Line Discount","Line Discount %","Code","@@"&amp;$G1654,"Sales Type","Customer","Sales Code",$C$3)="",M1654,NL("First","Sales Line Discount","Line Discount %","Code","@@"&amp;$G1654,"Sales Type","Customer","Sales Code",$C$3)/100),0)</t>
  </si>
  <si>
    <t>=IFERROR(NL("First","Sales Line Discount","Line Discount %","Code","@@"&amp;$B1654,"Sales Type","Customer","Sales Code",$C$3,"Type","Item Discount Group")/100,$N1654)</t>
  </si>
  <si>
    <t>=IFERROR(K1654/F1654,"")</t>
  </si>
  <si>
    <t>=IF($P$7="EUR",(K1654*1.8)/F1654,(K1654*1.8)/F1654)</t>
  </si>
  <si>
    <t>=IF(VLOOKUP(B1654,Product_Group_Discounts,3,FALSE)="",0%)</t>
  </si>
  <si>
    <t>5012568281352</t>
  </si>
  <si>
    <t>=IF($J$7="GBP",K1654,IF($J$7="EUR",L1654,M1654))</t>
  </si>
  <si>
    <t>=(K1654-J1654)/K1654</t>
  </si>
  <si>
    <t>0.0300000000000011</t>
  </si>
  <si>
    <t>=IFERROR(IF('Price List'!$E$3="QUOTE",K1655-(K1655*Q1655),K1655-(K1655*L1655)-(K1655*Q1655)),"")</t>
  </si>
  <si>
    <t>=IF($K$7="GBP",NL("First","Sales Price","Unit Price","Item No.","@@"&amp;$G1655,"Ending Date","@@","Sales Type","All Customers","Currency Code","@@"),IF($K$7="EUR",NL("First","Sales Price","Unit Price","Item No.","@@"&amp;$G1655,"Ending Date","@@","Sales Type","All Customers","Currency Code","@@")*'New Quote Discounts'!$K$3,NL("First","Sales Price","Unit Price","Item No.","@@"&amp;$G1655,"Ending Date","@@","Sales Type","All Customers","Currency Code","@@")*'New Quote Discounts'!$K$4))</t>
  </si>
  <si>
    <t>=IFERROR(IF(NL("First","Sales Line Discount","Line Discount %","Code","@@"&amp;$G1655,"Sales Type","Customer","Sales Code",$C$3)="",M1655,NL("First","Sales Line Discount","Line Discount %","Code","@@"&amp;$G1655,"Sales Type","Customer","Sales Code",$C$3)/100),0)</t>
  </si>
  <si>
    <t>=IFERROR(NL("First","Sales Line Discount","Line Discount %","Code","@@"&amp;$B1655,"Sales Type","Customer","Sales Code",$C$3,"Type","Item Discount Group")/100,$N1655)</t>
  </si>
  <si>
    <t>=IFERROR(K1655/F1655,"")</t>
  </si>
  <si>
    <t>=IF($P$7="EUR",(K1655*1.8)/F1655,(K1655*1.8)/F1655)</t>
  </si>
  <si>
    <t>=IF(VLOOKUP(B1655,Product_Group_Discounts,3,FALSE)="",0%)</t>
  </si>
  <si>
    <t>5012568281369</t>
  </si>
  <si>
    <t>=IF($J$7="GBP",K1655,IF($J$7="EUR",L1655,M1655))</t>
  </si>
  <si>
    <t>=(K1655-J1655)/K1655</t>
  </si>
  <si>
    <t>0.00489999999999924</t>
  </si>
  <si>
    <t>=IFERROR(IF('Price List'!$E$3="QUOTE",K1656-(K1656*Q1656),K1656-(K1656*L1656)-(K1656*Q1656)),"")</t>
  </si>
  <si>
    <t>=IF($K$7="GBP",NL("First","Sales Price","Unit Price","Item No.","@@"&amp;$G1656,"Ending Date","@@","Sales Type","All Customers","Currency Code","@@"),IF($K$7="EUR",NL("First","Sales Price","Unit Price","Item No.","@@"&amp;$G1656,"Ending Date","@@","Sales Type","All Customers","Currency Code","@@")*'New Quote Discounts'!$K$3,NL("First","Sales Price","Unit Price","Item No.","@@"&amp;$G1656,"Ending Date","@@","Sales Type","All Customers","Currency Code","@@")*'New Quote Discounts'!$K$4))</t>
  </si>
  <si>
    <t>=IFERROR(IF(NL("First","Sales Line Discount","Line Discount %","Code","@@"&amp;$G1656,"Sales Type","Customer","Sales Code",$C$3)="",M1656,NL("First","Sales Line Discount","Line Discount %","Code","@@"&amp;$G1656,"Sales Type","Customer","Sales Code",$C$3)/100),0)</t>
  </si>
  <si>
    <t>=IFERROR(NL("First","Sales Line Discount","Line Discount %","Code","@@"&amp;$B1656,"Sales Type","Customer","Sales Code",$C$3,"Type","Item Discount Group")/100,$N1656)</t>
  </si>
  <si>
    <t>=IFERROR(K1656/F1656,"")</t>
  </si>
  <si>
    <t>=IF($P$7="EUR",(K1656*1.8)/F1656,(K1656*1.8)/F1656)</t>
  </si>
  <si>
    <t>=IF(VLOOKUP(B1656,Product_Group_Discounts,3,FALSE)="",0%)</t>
  </si>
  <si>
    <t>5012568281376</t>
  </si>
  <si>
    <t>=IF($J$7="GBP",K1656,IF($J$7="EUR",L1656,M1656))</t>
  </si>
  <si>
    <t>=(K1656-J1656)/K1656</t>
  </si>
  <si>
    <t>0.157999999999902</t>
  </si>
  <si>
    <t>=IFERROR(IF('Price List'!$E$3="QUOTE",K1657-(K1657*Q1657),K1657-(K1657*L1657)-(K1657*Q1657)),"")</t>
  </si>
  <si>
    <t>=IF($K$7="GBP",NL("First","Sales Price","Unit Price","Item No.","@@"&amp;$G1657,"Ending Date","@@","Sales Type","All Customers","Currency Code","@@"),IF($K$7="EUR",NL("First","Sales Price","Unit Price","Item No.","@@"&amp;$G1657,"Ending Date","@@","Sales Type","All Customers","Currency Code","@@")*'New Quote Discounts'!$K$3,NL("First","Sales Price","Unit Price","Item No.","@@"&amp;$G1657,"Ending Date","@@","Sales Type","All Customers","Currency Code","@@")*'New Quote Discounts'!$K$4))</t>
  </si>
  <si>
    <t>=IFERROR(IF(NL("First","Sales Line Discount","Line Discount %","Code","@@"&amp;$G1657,"Sales Type","Customer","Sales Code",$C$3)="",M1657,NL("First","Sales Line Discount","Line Discount %","Code","@@"&amp;$G1657,"Sales Type","Customer","Sales Code",$C$3)/100),0)</t>
  </si>
  <si>
    <t>=IFERROR(NL("First","Sales Line Discount","Line Discount %","Code","@@"&amp;$B1657,"Sales Type","Customer","Sales Code",$C$3,"Type","Item Discount Group")/100,$N1657)</t>
  </si>
  <si>
    <t>=IFERROR(K1657/F1657,"")</t>
  </si>
  <si>
    <t>=IF($P$7="EUR",(K1657*1.8)/F1657,(K1657*1.8)/F1657)</t>
  </si>
  <si>
    <t>=IF(VLOOKUP(B1657,Product_Group_Discounts,3,FALSE)="",0%)</t>
  </si>
  <si>
    <t>5012568281383</t>
  </si>
  <si>
    <t>=IF($J$7="GBP",K1657,IF($J$7="EUR",L1657,M1657))</t>
  </si>
  <si>
    <t>=(K1657-J1657)/K1657</t>
  </si>
  <si>
    <t>0.0190000000000055</t>
  </si>
  <si>
    <t>=IFERROR(IF('Price List'!$E$3="QUOTE",K1658-(K1658*Q1658),K1658-(K1658*L1658)-(K1658*Q1658)),"")</t>
  </si>
  <si>
    <t>=IF($K$7="GBP",NL("First","Sales Price","Unit Price","Item No.","@@"&amp;$G1658,"Ending Date","@@","Sales Type","All Customers","Currency Code","@@"),IF($K$7="EUR",NL("First","Sales Price","Unit Price","Item No.","@@"&amp;$G1658,"Ending Date","@@","Sales Type","All Customers","Currency Code","@@")*'New Quote Discounts'!$K$3,NL("First","Sales Price","Unit Price","Item No.","@@"&amp;$G1658,"Ending Date","@@","Sales Type","All Customers","Currency Code","@@")*'New Quote Discounts'!$K$4))</t>
  </si>
  <si>
    <t>=IFERROR(IF(NL("First","Sales Line Discount","Line Discount %","Code","@@"&amp;$G1658,"Sales Type","Customer","Sales Code",$C$3)="",M1658,NL("First","Sales Line Discount","Line Discount %","Code","@@"&amp;$G1658,"Sales Type","Customer","Sales Code",$C$3)/100),0)</t>
  </si>
  <si>
    <t>=IFERROR(NL("First","Sales Line Discount","Line Discount %","Code","@@"&amp;$B1658,"Sales Type","Customer","Sales Code",$C$3,"Type","Item Discount Group")/100,$N1658)</t>
  </si>
  <si>
    <t>=IFERROR(K1658/F1658,"")</t>
  </si>
  <si>
    <t>=IF($P$7="EUR",(K1658*1.8)/F1658,(K1658*1.8)/F1658)</t>
  </si>
  <si>
    <t>=IF(VLOOKUP(B1658,Product_Group_Discounts,3,FALSE)="",0%)</t>
  </si>
  <si>
    <t>5012568281390</t>
  </si>
  <si>
    <t>=IF($J$7="GBP",K1658,IF($J$7="EUR",L1658,M1658))</t>
  </si>
  <si>
    <t>=(K1658-J1658)/K1658</t>
  </si>
  <si>
    <t>0.0229999999999961</t>
  </si>
  <si>
    <t>=IFERROR(IF('Price List'!$E$3="QUOTE",K1659-(K1659*Q1659),K1659-(K1659*L1659)-(K1659*Q1659)),"")</t>
  </si>
  <si>
    <t>=IF($K$7="GBP",NL("First","Sales Price","Unit Price","Item No.","@@"&amp;$G1659,"Ending Date","@@","Sales Type","All Customers","Currency Code","@@"),IF($K$7="EUR",NL("First","Sales Price","Unit Price","Item No.","@@"&amp;$G1659,"Ending Date","@@","Sales Type","All Customers","Currency Code","@@")*'New Quote Discounts'!$K$3,NL("First","Sales Price","Unit Price","Item No.","@@"&amp;$G1659,"Ending Date","@@","Sales Type","All Customers","Currency Code","@@")*'New Quote Discounts'!$K$4))</t>
  </si>
  <si>
    <t>=IFERROR(IF(NL("First","Sales Line Discount","Line Discount %","Code","@@"&amp;$G1659,"Sales Type","Customer","Sales Code",$C$3)="",M1659,NL("First","Sales Line Discount","Line Discount %","Code","@@"&amp;$G1659,"Sales Type","Customer","Sales Code",$C$3)/100),0)</t>
  </si>
  <si>
    <t>=IFERROR(NL("First","Sales Line Discount","Line Discount %","Code","@@"&amp;$B1659,"Sales Type","Customer","Sales Code",$C$3,"Type","Item Discount Group")/100,$N1659)</t>
  </si>
  <si>
    <t>=IFERROR(K1659/F1659,"")</t>
  </si>
  <si>
    <t>=IF($P$7="EUR",(K1659*1.8)/F1659,(K1659*1.8)/F1659)</t>
  </si>
  <si>
    <t>=IF(VLOOKUP(B1659,Product_Group_Discounts,3,FALSE)="",0%)</t>
  </si>
  <si>
    <t>5012568281406</t>
  </si>
  <si>
    <t>=IF($J$7="GBP",K1659,IF($J$7="EUR",L1659,M1659))</t>
  </si>
  <si>
    <t>=(K1659-J1659)/K1659</t>
  </si>
  <si>
    <t>=IFERROR(IF('Price List'!$E$3="QUOTE",K1660-(K1660*Q1660),K1660-(K1660*L1660)-(K1660*Q1660)),"")</t>
  </si>
  <si>
    <t>=IF($K$7="GBP",NL("First","Sales Price","Unit Price","Item No.","@@"&amp;$G1660,"Ending Date","@@","Sales Type","All Customers","Currency Code","@@"),IF($K$7="EUR",NL("First","Sales Price","Unit Price","Item No.","@@"&amp;$G1660,"Ending Date","@@","Sales Type","All Customers","Currency Code","@@")*'New Quote Discounts'!$K$3,NL("First","Sales Price","Unit Price","Item No.","@@"&amp;$G1660,"Ending Date","@@","Sales Type","All Customers","Currency Code","@@")*'New Quote Discounts'!$K$4))</t>
  </si>
  <si>
    <t>=IFERROR(IF(NL("First","Sales Line Discount","Line Discount %","Code","@@"&amp;$G1660,"Sales Type","Customer","Sales Code",$C$3)="",M1660,NL("First","Sales Line Discount","Line Discount %","Code","@@"&amp;$G1660,"Sales Type","Customer","Sales Code",$C$3)/100),0)</t>
  </si>
  <si>
    <t>=IFERROR(NL("First","Sales Line Discount","Line Discount %","Code","@@"&amp;$B1660,"Sales Type","Customer","Sales Code",$C$3,"Type","Item Discount Group")/100,$N1660)</t>
  </si>
  <si>
    <t>=IFERROR(K1660/F1660,"")</t>
  </si>
  <si>
    <t>=IF($P$7="EUR",(K1660*1.8)/F1660,(K1660*1.8)/F1660)</t>
  </si>
  <si>
    <t>=IF(VLOOKUP(B1660,Product_Group_Discounts,3,FALSE)="",0%)</t>
  </si>
  <si>
    <t>5012568281413</t>
  </si>
  <si>
    <t>=IF($J$7="GBP",K1660,IF($J$7="EUR",L1660,M1660))</t>
  </si>
  <si>
    <t>=(K1660-J1660)/K1660</t>
  </si>
  <si>
    <t>=IFERROR(IF('Price List'!$E$3="QUOTE",K1661-(K1661*Q1661),K1661-(K1661*L1661)-(K1661*Q1661)),"")</t>
  </si>
  <si>
    <t>=IF($K$7="GBP",NL("First","Sales Price","Unit Price","Item No.","@@"&amp;$G1661,"Ending Date","@@","Sales Type","All Customers","Currency Code","@@"),IF($K$7="EUR",NL("First","Sales Price","Unit Price","Item No.","@@"&amp;$G1661,"Ending Date","@@","Sales Type","All Customers","Currency Code","@@")*'New Quote Discounts'!$K$3,NL("First","Sales Price","Unit Price","Item No.","@@"&amp;$G1661,"Ending Date","@@","Sales Type","All Customers","Currency Code","@@")*'New Quote Discounts'!$K$4))</t>
  </si>
  <si>
    <t>=IFERROR(IF(NL("First","Sales Line Discount","Line Discount %","Code","@@"&amp;$G1661,"Sales Type","Customer","Sales Code",$C$3)="",M1661,NL("First","Sales Line Discount","Line Discount %","Code","@@"&amp;$G1661,"Sales Type","Customer","Sales Code",$C$3)/100),0)</t>
  </si>
  <si>
    <t>=IFERROR(NL("First","Sales Line Discount","Line Discount %","Code","@@"&amp;$B1661,"Sales Type","Customer","Sales Code",$C$3,"Type","Item Discount Group")/100,$N1661)</t>
  </si>
  <si>
    <t>=IFERROR(K1661/F1661,"")</t>
  </si>
  <si>
    <t>=IF($P$7="EUR",(K1661*1.8)/F1661,(K1661*1.8)/F1661)</t>
  </si>
  <si>
    <t>=IF(VLOOKUP(B1661,Product_Group_Discounts,3,FALSE)="",0%)</t>
  </si>
  <si>
    <t>5012568281437</t>
  </si>
  <si>
    <t>61169300</t>
  </si>
  <si>
    <t>=IF($J$7="GBP",K1661,IF($J$7="EUR",L1661,M1661))</t>
  </si>
  <si>
    <t>=(K1661-J1661)/K1661</t>
  </si>
  <si>
    <t>=IFERROR(IF('Price List'!$E$3="QUOTE",K1662-(K1662*Q1662),K1662-(K1662*L1662)-(K1662*Q1662)),"")</t>
  </si>
  <si>
    <t>=IF($K$7="GBP",NL("First","Sales Price","Unit Price","Item No.","@@"&amp;$G1662,"Ending Date","@@","Sales Type","All Customers","Currency Code","@@"),IF($K$7="EUR",NL("First","Sales Price","Unit Price","Item No.","@@"&amp;$G1662,"Ending Date","@@","Sales Type","All Customers","Currency Code","@@")*'New Quote Discounts'!$K$3,NL("First","Sales Price","Unit Price","Item No.","@@"&amp;$G1662,"Ending Date","@@","Sales Type","All Customers","Currency Code","@@")*'New Quote Discounts'!$K$4))</t>
  </si>
  <si>
    <t>=IFERROR(IF(NL("First","Sales Line Discount","Line Discount %","Code","@@"&amp;$G1662,"Sales Type","Customer","Sales Code",$C$3)="",M1662,NL("First","Sales Line Discount","Line Discount %","Code","@@"&amp;$G1662,"Sales Type","Customer","Sales Code",$C$3)/100),0)</t>
  </si>
  <si>
    <t>=IFERROR(NL("First","Sales Line Discount","Line Discount %","Code","@@"&amp;$B1662,"Sales Type","Customer","Sales Code",$C$3,"Type","Item Discount Group")/100,$N1662)</t>
  </si>
  <si>
    <t>=IFERROR(K1662/F1662,"")</t>
  </si>
  <si>
    <t>=IF($P$7="EUR",(K1662*1.8)/F1662,(K1662*1.8)/F1662)</t>
  </si>
  <si>
    <t>=IF(VLOOKUP(B1662,Product_Group_Discounts,3,FALSE)="",0%)</t>
  </si>
  <si>
    <t>5012568274019</t>
  </si>
  <si>
    <t>=IF($J$7="GBP",K1662,IF($J$7="EUR",L1662,M1662))</t>
  </si>
  <si>
    <t>=(K1662-J1662)/K1662</t>
  </si>
  <si>
    <t>=IFERROR(IF('Price List'!$E$3="QUOTE",K1663-(K1663*Q1663),K1663-(K1663*L1663)-(K1663*Q1663)),"")</t>
  </si>
  <si>
    <t>=IF($K$7="GBP",NL("First","Sales Price","Unit Price","Item No.","@@"&amp;$G1663,"Ending Date","@@","Sales Type","All Customers","Currency Code","@@"),IF($K$7="EUR",NL("First","Sales Price","Unit Price","Item No.","@@"&amp;$G1663,"Ending Date","@@","Sales Type","All Customers","Currency Code","@@")*'New Quote Discounts'!$K$3,NL("First","Sales Price","Unit Price","Item No.","@@"&amp;$G1663,"Ending Date","@@","Sales Type","All Customers","Currency Code","@@")*'New Quote Discounts'!$K$4))</t>
  </si>
  <si>
    <t>=IFERROR(IF(NL("First","Sales Line Discount","Line Discount %","Code","@@"&amp;$G1663,"Sales Type","Customer","Sales Code",$C$3)="",M1663,NL("First","Sales Line Discount","Line Discount %","Code","@@"&amp;$G1663,"Sales Type","Customer","Sales Code",$C$3)/100),0)</t>
  </si>
  <si>
    <t>=IFERROR(NL("First","Sales Line Discount","Line Discount %","Code","@@"&amp;$B1663,"Sales Type","Customer","Sales Code",$C$3,"Type","Item Discount Group")/100,$N1663)</t>
  </si>
  <si>
    <t>=IFERROR(K1663/F1663,"")</t>
  </si>
  <si>
    <t>=IF($P$7="EUR",(K1663*1.8)/F1663,(K1663*1.8)/F1663)</t>
  </si>
  <si>
    <t>=IF(VLOOKUP(B1663,Product_Group_Discounts,3,FALSE)="",0%)</t>
  </si>
  <si>
    <t>5012568274026</t>
  </si>
  <si>
    <t>73121098</t>
  </si>
  <si>
    <t>=IF($J$7="GBP",K1663,IF($J$7="EUR",L1663,M1663))</t>
  </si>
  <si>
    <t>=(K1663-J1663)/K1663</t>
  </si>
  <si>
    <t>=IFERROR(IF('Price List'!$E$3="QUOTE",K1664-(K1664*Q1664),K1664-(K1664*L1664)-(K1664*Q1664)),"")</t>
  </si>
  <si>
    <t>=IF($K$7="GBP",NL("First","Sales Price","Unit Price","Item No.","@@"&amp;$G1664,"Ending Date","@@","Sales Type","All Customers","Currency Code","@@"),IF($K$7="EUR",NL("First","Sales Price","Unit Price","Item No.","@@"&amp;$G1664,"Ending Date","@@","Sales Type","All Customers","Currency Code","@@")*'New Quote Discounts'!$K$3,NL("First","Sales Price","Unit Price","Item No.","@@"&amp;$G1664,"Ending Date","@@","Sales Type","All Customers","Currency Code","@@")*'New Quote Discounts'!$K$4))</t>
  </si>
  <si>
    <t>=IFERROR(IF(NL("First","Sales Line Discount","Line Discount %","Code","@@"&amp;$G1664,"Sales Type","Customer","Sales Code",$C$3)="",M1664,NL("First","Sales Line Discount","Line Discount %","Code","@@"&amp;$G1664,"Sales Type","Customer","Sales Code",$C$3)/100),0)</t>
  </si>
  <si>
    <t>=IFERROR(NL("First","Sales Line Discount","Line Discount %","Code","@@"&amp;$B1664,"Sales Type","Customer","Sales Code",$C$3,"Type","Item Discount Group")/100,$N1664)</t>
  </si>
  <si>
    <t>=IFERROR(K1664/F1664,"")</t>
  </si>
  <si>
    <t>=IF($P$7="EUR",(K1664*1.8)/F1664,(K1664*1.8)/F1664)</t>
  </si>
  <si>
    <t>=IF(VLOOKUP(B1664,Product_Group_Discounts,3,FALSE)="",0%)</t>
  </si>
  <si>
    <t>5012568274033</t>
  </si>
  <si>
    <t>=IF($J$7="GBP",K1664,IF($J$7="EUR",L1664,M1664))</t>
  </si>
  <si>
    <t>=(K1664-J1664)/K1664</t>
  </si>
  <si>
    <t>1.1190000000006</t>
  </si>
  <si>
    <t>=IFERROR(IF('Price List'!$E$3="QUOTE",K1665-(K1665*Q1665),K1665-(K1665*L1665)-(K1665*Q1665)),"")</t>
  </si>
  <si>
    <t>=IF($K$7="GBP",NL("First","Sales Price","Unit Price","Item No.","@@"&amp;$G1665,"Ending Date","@@","Sales Type","All Customers","Currency Code","@@"),IF($K$7="EUR",NL("First","Sales Price","Unit Price","Item No.","@@"&amp;$G1665,"Ending Date","@@","Sales Type","All Customers","Currency Code","@@")*'New Quote Discounts'!$K$3,NL("First","Sales Price","Unit Price","Item No.","@@"&amp;$G1665,"Ending Date","@@","Sales Type","All Customers","Currency Code","@@")*'New Quote Discounts'!$K$4))</t>
  </si>
  <si>
    <t>=IFERROR(IF(NL("First","Sales Line Discount","Line Discount %","Code","@@"&amp;$G1665,"Sales Type","Customer","Sales Code",$C$3)="",M1665,NL("First","Sales Line Discount","Line Discount %","Code","@@"&amp;$G1665,"Sales Type","Customer","Sales Code",$C$3)/100),0)</t>
  </si>
  <si>
    <t>=IFERROR(NL("First","Sales Line Discount","Line Discount %","Code","@@"&amp;$B1665,"Sales Type","Customer","Sales Code",$C$3,"Type","Item Discount Group")/100,$N1665)</t>
  </si>
  <si>
    <t>=IFERROR(K1665/F1665,"")</t>
  </si>
  <si>
    <t>=IF($P$7="EUR",(K1665*1.8)/F1665,(K1665*1.8)/F1665)</t>
  </si>
  <si>
    <t>=IF(VLOOKUP(B1665,Product_Group_Discounts,3,FALSE)="",0%)</t>
  </si>
  <si>
    <t>5012568265130</t>
  </si>
  <si>
    <t>82089000</t>
  </si>
  <si>
    <t>=IF($J$7="GBP",K1665,IF($J$7="EUR",L1665,M1665))</t>
  </si>
  <si>
    <t>=(K1665-J1665)/K1665</t>
  </si>
  <si>
    <t>=IFERROR(IF('Price List'!$E$3="QUOTE",K1666-(K1666*Q1666),K1666-(K1666*L1666)-(K1666*Q1666)),"")</t>
  </si>
  <si>
    <t>=IF($K$7="GBP",NL("First","Sales Price","Unit Price","Item No.","@@"&amp;$G1666,"Ending Date","@@","Sales Type","All Customers","Currency Code","@@"),IF($K$7="EUR",NL("First","Sales Price","Unit Price","Item No.","@@"&amp;$G1666,"Ending Date","@@","Sales Type","All Customers","Currency Code","@@")*'New Quote Discounts'!$K$3,NL("First","Sales Price","Unit Price","Item No.","@@"&amp;$G1666,"Ending Date","@@","Sales Type","All Customers","Currency Code","@@")*'New Quote Discounts'!$K$4))</t>
  </si>
  <si>
    <t>=IFERROR(IF(NL("First","Sales Line Discount","Line Discount %","Code","@@"&amp;$G1666,"Sales Type","Customer","Sales Code",$C$3)="",M1666,NL("First","Sales Line Discount","Line Discount %","Code","@@"&amp;$G1666,"Sales Type","Customer","Sales Code",$C$3)/100),0)</t>
  </si>
  <si>
    <t>=IFERROR(NL("First","Sales Line Discount","Line Discount %","Code","@@"&amp;$B1666,"Sales Type","Customer","Sales Code",$C$3,"Type","Item Discount Group")/100,$N1666)</t>
  </si>
  <si>
    <t>=IFERROR(K1666/F1666,"")</t>
  </si>
  <si>
    <t>=IF($P$7="EUR",(K1666*1.8)/F1666,(K1666*1.8)/F1666)</t>
  </si>
  <si>
    <t>=IF(VLOOKUP(B1666,Product_Group_Discounts,3,FALSE)="",0%)</t>
  </si>
  <si>
    <t>=IF($J$7="GBP",K1666,IF($J$7="EUR",L1666,M1666))</t>
  </si>
  <si>
    <t>=(K1666-J1666)/K1666</t>
  </si>
  <si>
    <t>=IFERROR(IF('Price List'!$E$3="QUOTE",K1667-(K1667*Q1667),K1667-(K1667*L1667)-(K1667*Q1667)),"")</t>
  </si>
  <si>
    <t>=IF($K$7="GBP",NL("First","Sales Price","Unit Price","Item No.","@@"&amp;$G1667,"Ending Date","@@","Sales Type","All Customers","Currency Code","@@"),IF($K$7="EUR",NL("First","Sales Price","Unit Price","Item No.","@@"&amp;$G1667,"Ending Date","@@","Sales Type","All Customers","Currency Code","@@")*'New Quote Discounts'!$K$3,NL("First","Sales Price","Unit Price","Item No.","@@"&amp;$G1667,"Ending Date","@@","Sales Type","All Customers","Currency Code","@@")*'New Quote Discounts'!$K$4))</t>
  </si>
  <si>
    <t>=IFERROR(IF(NL("First","Sales Line Discount","Line Discount %","Code","@@"&amp;$G1667,"Sales Type","Customer","Sales Code",$C$3)="",M1667,NL("First","Sales Line Discount","Line Discount %","Code","@@"&amp;$G1667,"Sales Type","Customer","Sales Code",$C$3)/100),0)</t>
  </si>
  <si>
    <t>=IFERROR(NL("First","Sales Line Discount","Line Discount %","Code","@@"&amp;$B1667,"Sales Type","Customer","Sales Code",$C$3,"Type","Item Discount Group")/100,$N1667)</t>
  </si>
  <si>
    <t>=IFERROR(K1667/F1667,"")</t>
  </si>
  <si>
    <t>=IF($P$7="EUR",(K1667*1.8)/F1667,(K1667*1.8)/F1667)</t>
  </si>
  <si>
    <t>=IF(VLOOKUP(B1667,Product_Group_Discounts,3,FALSE)="",0%)</t>
  </si>
  <si>
    <t>=IF($J$7="GBP",K1667,IF($J$7="EUR",L1667,M1667))</t>
  </si>
  <si>
    <t>=(K1667-J1667)/K1667</t>
  </si>
  <si>
    <t>=IFERROR(IF('Price List'!$E$3="QUOTE",K1668-(K1668*Q1668),K1668-(K1668*L1668)-(K1668*Q1668)),"")</t>
  </si>
  <si>
    <t>=IF($K$7="GBP",NL("First","Sales Price","Unit Price","Item No.","@@"&amp;$G1668,"Ending Date","@@","Sales Type","All Customers","Currency Code","@@"),IF($K$7="EUR",NL("First","Sales Price","Unit Price","Item No.","@@"&amp;$G1668,"Ending Date","@@","Sales Type","All Customers","Currency Code","@@")*'New Quote Discounts'!$K$3,NL("First","Sales Price","Unit Price","Item No.","@@"&amp;$G1668,"Ending Date","@@","Sales Type","All Customers","Currency Code","@@")*'New Quote Discounts'!$K$4))</t>
  </si>
  <si>
    <t>=IFERROR(IF(NL("First","Sales Line Discount","Line Discount %","Code","@@"&amp;$G1668,"Sales Type","Customer","Sales Code",$C$3)="",M1668,NL("First","Sales Line Discount","Line Discount %","Code","@@"&amp;$G1668,"Sales Type","Customer","Sales Code",$C$3)/100),0)</t>
  </si>
  <si>
    <t>=IFERROR(NL("First","Sales Line Discount","Line Discount %","Code","@@"&amp;$B1668,"Sales Type","Customer","Sales Code",$C$3,"Type","Item Discount Group")/100,$N1668)</t>
  </si>
  <si>
    <t>=IFERROR(K1668/F1668,"")</t>
  </si>
  <si>
    <t>=IF($P$7="EUR",(K1668*1.8)/F1668,(K1668*1.8)/F1668)</t>
  </si>
  <si>
    <t>=IF(VLOOKUP(B1668,Product_Group_Discounts,3,FALSE)="",0%)</t>
  </si>
  <si>
    <t>=IF($J$7="GBP",K1668,IF($J$7="EUR",L1668,M1668))</t>
  </si>
  <si>
    <t>=(K1668-J1668)/K1668</t>
  </si>
  <si>
    <t>=IFERROR(IF('Price List'!$E$3="QUOTE",K1669-(K1669*Q1669),K1669-(K1669*L1669)-(K1669*Q1669)),"")</t>
  </si>
  <si>
    <t>=IF($K$7="GBP",NL("First","Sales Price","Unit Price","Item No.","@@"&amp;$G1669,"Ending Date","@@","Sales Type","All Customers","Currency Code","@@"),IF($K$7="EUR",NL("First","Sales Price","Unit Price","Item No.","@@"&amp;$G1669,"Ending Date","@@","Sales Type","All Customers","Currency Code","@@")*'New Quote Discounts'!$K$3,NL("First","Sales Price","Unit Price","Item No.","@@"&amp;$G1669,"Ending Date","@@","Sales Type","All Customers","Currency Code","@@")*'New Quote Discounts'!$K$4))</t>
  </si>
  <si>
    <t>=IFERROR(IF(NL("First","Sales Line Discount","Line Discount %","Code","@@"&amp;$G1669,"Sales Type","Customer","Sales Code",$C$3)="",M1669,NL("First","Sales Line Discount","Line Discount %","Code","@@"&amp;$G1669,"Sales Type","Customer","Sales Code",$C$3)/100),0)</t>
  </si>
  <si>
    <t>=IFERROR(NL("First","Sales Line Discount","Line Discount %","Code","@@"&amp;$B1669,"Sales Type","Customer","Sales Code",$C$3,"Type","Item Discount Group")/100,$N1669)</t>
  </si>
  <si>
    <t>=IFERROR(K1669/F1669,"")</t>
  </si>
  <si>
    <t>=IF($P$7="EUR",(K1669*1.8)/F1669,(K1669*1.8)/F1669)</t>
  </si>
  <si>
    <t>=IF(VLOOKUP(B1669,Product_Group_Discounts,3,FALSE)="",0%)</t>
  </si>
  <si>
    <t>5012568274040</t>
  </si>
  <si>
    <t>42029298</t>
  </si>
  <si>
    <t>=IF($J$7="GBP",K1669,IF($J$7="EUR",L1669,M1669))</t>
  </si>
  <si>
    <t>=(K1669-J1669)/K1669</t>
  </si>
  <si>
    <t>=IFERROR(IF('Price List'!$E$3="QUOTE",K1670-(K1670*Q1670),K1670-(K1670*L1670)-(K1670*Q1670)),"")</t>
  </si>
  <si>
    <t>=IF($K$7="GBP",NL("First","Sales Price","Unit Price","Item No.","@@"&amp;$G1670,"Ending Date","@@","Sales Type","All Customers","Currency Code","@@"),IF($K$7="EUR",NL("First","Sales Price","Unit Price","Item No.","@@"&amp;$G1670,"Ending Date","@@","Sales Type","All Customers","Currency Code","@@")*'New Quote Discounts'!$K$3,NL("First","Sales Price","Unit Price","Item No.","@@"&amp;$G1670,"Ending Date","@@","Sales Type","All Customers","Currency Code","@@")*'New Quote Discounts'!$K$4))</t>
  </si>
  <si>
    <t>=IFERROR(IF(NL("First","Sales Line Discount","Line Discount %","Code","@@"&amp;$G1670,"Sales Type","Customer","Sales Code",$C$3)="",M1670,NL("First","Sales Line Discount","Line Discount %","Code","@@"&amp;$G1670,"Sales Type","Customer","Sales Code",$C$3)/100),0)</t>
  </si>
  <si>
    <t>=IFERROR(NL("First","Sales Line Discount","Line Discount %","Code","@@"&amp;$B1670,"Sales Type","Customer","Sales Code",$C$3,"Type","Item Discount Group")/100,$N1670)</t>
  </si>
  <si>
    <t>=IFERROR(K1670/F1670,"")</t>
  </si>
  <si>
    <t>=IF($P$7="EUR",(K1670*1.8)/F1670,(K1670*1.8)/F1670)</t>
  </si>
  <si>
    <t>=IF(VLOOKUP(B1670,Product_Group_Discounts,3,FALSE)="",0%)</t>
  </si>
  <si>
    <t>5012568274057</t>
  </si>
  <si>
    <t>=IF($J$7="GBP",K1670,IF($J$7="EUR",L1670,M1670))</t>
  </si>
  <si>
    <t>=(K1670-J1670)/K1670</t>
  </si>
  <si>
    <t>=IFERROR(IF('Price List'!$E$3="QUOTE",K1671-(K1671*Q1671),K1671-(K1671*L1671)-(K1671*Q1671)),"")</t>
  </si>
  <si>
    <t>=IF($K$7="GBP",NL("First","Sales Price","Unit Price","Item No.","@@"&amp;$G1671,"Ending Date","@@","Sales Type","All Customers","Currency Code","@@"),IF($K$7="EUR",NL("First","Sales Price","Unit Price","Item No.","@@"&amp;$G1671,"Ending Date","@@","Sales Type","All Customers","Currency Code","@@")*'New Quote Discounts'!$K$3,NL("First","Sales Price","Unit Price","Item No.","@@"&amp;$G1671,"Ending Date","@@","Sales Type","All Customers","Currency Code","@@")*'New Quote Discounts'!$K$4))</t>
  </si>
  <si>
    <t>=IFERROR(IF(NL("First","Sales Line Discount","Line Discount %","Code","@@"&amp;$G1671,"Sales Type","Customer","Sales Code",$C$3)="",M1671,NL("First","Sales Line Discount","Line Discount %","Code","@@"&amp;$G1671,"Sales Type","Customer","Sales Code",$C$3)/100),0)</t>
  </si>
  <si>
    <t>=IFERROR(NL("First","Sales Line Discount","Line Discount %","Code","@@"&amp;$B1671,"Sales Type","Customer","Sales Code",$C$3,"Type","Item Discount Group")/100,$N1671)</t>
  </si>
  <si>
    <t>=IFERROR(K1671/F1671,"")</t>
  </si>
  <si>
    <t>=IF($P$7="EUR",(K1671*1.8)/F1671,(K1671*1.8)/F1671)</t>
  </si>
  <si>
    <t>=IF(VLOOKUP(B1671,Product_Group_Discounts,3,FALSE)="",0%)</t>
  </si>
  <si>
    <t>5012568274064</t>
  </si>
  <si>
    <t>=IF($J$7="GBP",K1671,IF($J$7="EUR",L1671,M1671))</t>
  </si>
  <si>
    <t>=(K1671-J1671)/K1671</t>
  </si>
  <si>
    <t>0.869999999999891</t>
  </si>
  <si>
    <t>=IFERROR(IF('Price List'!$E$3="QUOTE",K1672-(K1672*Q1672),K1672-(K1672*L1672)-(K1672*Q1672)),"")</t>
  </si>
  <si>
    <t>=IF($K$7="GBP",NL("First","Sales Price","Unit Price","Item No.","@@"&amp;$G1672,"Ending Date","@@","Sales Type","All Customers","Currency Code","@@"),IF($K$7="EUR",NL("First","Sales Price","Unit Price","Item No.","@@"&amp;$G1672,"Ending Date","@@","Sales Type","All Customers","Currency Code","@@")*'New Quote Discounts'!$K$3,NL("First","Sales Price","Unit Price","Item No.","@@"&amp;$G1672,"Ending Date","@@","Sales Type","All Customers","Currency Code","@@")*'New Quote Discounts'!$K$4))</t>
  </si>
  <si>
    <t>=IFERROR(IF(NL("First","Sales Line Discount","Line Discount %","Code","@@"&amp;$G1672,"Sales Type","Customer","Sales Code",$C$3)="",M1672,NL("First","Sales Line Discount","Line Discount %","Code","@@"&amp;$G1672,"Sales Type","Customer","Sales Code",$C$3)/100),0)</t>
  </si>
  <si>
    <t>=IFERROR(NL("First","Sales Line Discount","Line Discount %","Code","@@"&amp;$B1672,"Sales Type","Customer","Sales Code",$C$3,"Type","Item Discount Group")/100,$N1672)</t>
  </si>
  <si>
    <t>=IFERROR(K1672/F1672,"")</t>
  </si>
  <si>
    <t>=IF($P$7="EUR",(K1672*1.8)/F1672,(K1672*1.8)/F1672)</t>
  </si>
  <si>
    <t>=IF(VLOOKUP(B1672,Product_Group_Discounts,3,FALSE)="",0%)</t>
  </si>
  <si>
    <t>5012568274088</t>
  </si>
  <si>
    <t>=IF($J$7="GBP",K1672,IF($J$7="EUR",L1672,M1672))</t>
  </si>
  <si>
    <t>=(K1672-J1672)/K1672</t>
  </si>
  <si>
    <t>=IFERROR(IF('Price List'!$E$3="QUOTE",K1673-(K1673*Q1673),K1673-(K1673*L1673)-(K1673*Q1673)),"")</t>
  </si>
  <si>
    <t>=IF($K$7="GBP",NL("First","Sales Price","Unit Price","Item No.","@@"&amp;$G1673,"Ending Date","@@","Sales Type","All Customers","Currency Code","@@"),IF($K$7="EUR",NL("First","Sales Price","Unit Price","Item No.","@@"&amp;$G1673,"Ending Date","@@","Sales Type","All Customers","Currency Code","@@")*'New Quote Discounts'!$K$3,NL("First","Sales Price","Unit Price","Item No.","@@"&amp;$G1673,"Ending Date","@@","Sales Type","All Customers","Currency Code","@@")*'New Quote Discounts'!$K$4))</t>
  </si>
  <si>
    <t>=IFERROR(IF(NL("First","Sales Line Discount","Line Discount %","Code","@@"&amp;$G1673,"Sales Type","Customer","Sales Code",$C$3)="",M1673,NL("First","Sales Line Discount","Line Discount %","Code","@@"&amp;$G1673,"Sales Type","Customer","Sales Code",$C$3)/100),0)</t>
  </si>
  <si>
    <t>=IFERROR(NL("First","Sales Line Discount","Line Discount %","Code","@@"&amp;$B1673,"Sales Type","Customer","Sales Code",$C$3,"Type","Item Discount Group")/100,$N1673)</t>
  </si>
  <si>
    <t>=IFERROR(K1673/F1673,"")</t>
  </si>
  <si>
    <t>=IF($P$7="EUR",(K1673*1.8)/F1673,(K1673*1.8)/F1673)</t>
  </si>
  <si>
    <t>=IF(VLOOKUP(B1673,Product_Group_Discounts,3,FALSE)="",0%)</t>
  </si>
  <si>
    <t>5012568274095</t>
  </si>
  <si>
    <t>=IF($J$7="GBP",K1673,IF($J$7="EUR",L1673,M1673))</t>
  </si>
  <si>
    <t>=(K1673-J1673)/K1673</t>
  </si>
  <si>
    <t>=IFERROR(IF('Price List'!$E$3="QUOTE",K1674-(K1674*Q1674),K1674-(K1674*L1674)-(K1674*Q1674)),"")</t>
  </si>
  <si>
    <t>=IF($K$7="GBP",NL("First","Sales Price","Unit Price","Item No.","@@"&amp;$G1674,"Ending Date","@@","Sales Type","All Customers","Currency Code","@@"),IF($K$7="EUR",NL("First","Sales Price","Unit Price","Item No.","@@"&amp;$G1674,"Ending Date","@@","Sales Type","All Customers","Currency Code","@@")*'New Quote Discounts'!$K$3,NL("First","Sales Price","Unit Price","Item No.","@@"&amp;$G1674,"Ending Date","@@","Sales Type","All Customers","Currency Code","@@")*'New Quote Discounts'!$K$4))</t>
  </si>
  <si>
    <t>=IFERROR(IF(NL("First","Sales Line Discount","Line Discount %","Code","@@"&amp;$G1674,"Sales Type","Customer","Sales Code",$C$3)="",M1674,NL("First","Sales Line Discount","Line Discount %","Code","@@"&amp;$G1674,"Sales Type","Customer","Sales Code",$C$3)/100),0)</t>
  </si>
  <si>
    <t>=IFERROR(NL("First","Sales Line Discount","Line Discount %","Code","@@"&amp;$B1674,"Sales Type","Customer","Sales Code",$C$3,"Type","Item Discount Group")/100,$N1674)</t>
  </si>
  <si>
    <t>=IFERROR(K1674/F1674,"")</t>
  </si>
  <si>
    <t>=IF($P$7="EUR",(K1674*1.8)/F1674,(K1674*1.8)/F1674)</t>
  </si>
  <si>
    <t>=IF(VLOOKUP(B1674,Product_Group_Discounts,3,FALSE)="",0%)</t>
  </si>
  <si>
    <t>5012568274118</t>
  </si>
  <si>
    <t>=IF($J$7="GBP",K1674,IF($J$7="EUR",L1674,M1674))</t>
  </si>
  <si>
    <t>=(K1674-J1674)/K1674</t>
  </si>
  <si>
    <t>=IFERROR(IF('Price List'!$E$3="QUOTE",K1675-(K1675*Q1675),K1675-(K1675*L1675)-(K1675*Q1675)),"")</t>
  </si>
  <si>
    <t>=IF($K$7="GBP",NL("First","Sales Price","Unit Price","Item No.","@@"&amp;$G1675,"Ending Date","@@","Sales Type","All Customers","Currency Code","@@"),IF($K$7="EUR",NL("First","Sales Price","Unit Price","Item No.","@@"&amp;$G1675,"Ending Date","@@","Sales Type","All Customers","Currency Code","@@")*'New Quote Discounts'!$K$3,NL("First","Sales Price","Unit Price","Item No.","@@"&amp;$G1675,"Ending Date","@@","Sales Type","All Customers","Currency Code","@@")*'New Quote Discounts'!$K$4))</t>
  </si>
  <si>
    <t>=IFERROR(IF(NL("First","Sales Line Discount","Line Discount %","Code","@@"&amp;$G1675,"Sales Type","Customer","Sales Code",$C$3)="",M1675,NL("First","Sales Line Discount","Line Discount %","Code","@@"&amp;$G1675,"Sales Type","Customer","Sales Code",$C$3)/100),0)</t>
  </si>
  <si>
    <t>=IFERROR(NL("First","Sales Line Discount","Line Discount %","Code","@@"&amp;$B1675,"Sales Type","Customer","Sales Code",$C$3,"Type","Item Discount Group")/100,$N1675)</t>
  </si>
  <si>
    <t>=IFERROR(K1675/F1675,"")</t>
  </si>
  <si>
    <t>=IF($P$7="EUR",(K1675*1.8)/F1675,(K1675*1.8)/F1675)</t>
  </si>
  <si>
    <t>=IF(VLOOKUP(B1675,Product_Group_Discounts,3,FALSE)="",0%)</t>
  </si>
  <si>
    <t>5012568274125</t>
  </si>
  <si>
    <t>=IF($J$7="GBP",K1675,IF($J$7="EUR",L1675,M1675))</t>
  </si>
  <si>
    <t>=(K1675-J1675)/K1675</t>
  </si>
  <si>
    <t>=IFERROR(IF('Price List'!$E$3="QUOTE",K1676-(K1676*Q1676),K1676-(K1676*L1676)-(K1676*Q1676)),"")</t>
  </si>
  <si>
    <t>=IF($K$7="GBP",NL("First","Sales Price","Unit Price","Item No.","@@"&amp;$G1676,"Ending Date","@@","Sales Type","All Customers","Currency Code","@@"),IF($K$7="EUR",NL("First","Sales Price","Unit Price","Item No.","@@"&amp;$G1676,"Ending Date","@@","Sales Type","All Customers","Currency Code","@@")*'New Quote Discounts'!$K$3,NL("First","Sales Price","Unit Price","Item No.","@@"&amp;$G1676,"Ending Date","@@","Sales Type","All Customers","Currency Code","@@")*'New Quote Discounts'!$K$4))</t>
  </si>
  <si>
    <t>=IFERROR(IF(NL("First","Sales Line Discount","Line Discount %","Code","@@"&amp;$G1676,"Sales Type","Customer","Sales Code",$C$3)="",M1676,NL("First","Sales Line Discount","Line Discount %","Code","@@"&amp;$G1676,"Sales Type","Customer","Sales Code",$C$3)/100),0)</t>
  </si>
  <si>
    <t>=IFERROR(NL("First","Sales Line Discount","Line Discount %","Code","@@"&amp;$B1676,"Sales Type","Customer","Sales Code",$C$3,"Type","Item Discount Group")/100,$N1676)</t>
  </si>
  <si>
    <t>=IFERROR(K1676/F1676,"")</t>
  </si>
  <si>
    <t>=IF($P$7="EUR",(K1676*1.8)/F1676,(K1676*1.8)/F1676)</t>
  </si>
  <si>
    <t>=IF(VLOOKUP(B1676,Product_Group_Discounts,3,FALSE)="",0%)</t>
  </si>
  <si>
    <t>5012568257104</t>
  </si>
  <si>
    <t>=IF($J$7="GBP",K1676,IF($J$7="EUR",L1676,M1676))</t>
  </si>
  <si>
    <t>=(K1676-J1676)/K1676</t>
  </si>
  <si>
    <t>=IFERROR(IF('Price List'!$E$3="QUOTE",K1677-(K1677*Q1677),K1677-(K1677*L1677)-(K1677*Q1677)),"")</t>
  </si>
  <si>
    <t>=IF($K$7="GBP",NL("First","Sales Price","Unit Price","Item No.","@@"&amp;$G1677,"Ending Date","@@","Sales Type","All Customers","Currency Code","@@"),IF($K$7="EUR",NL("First","Sales Price","Unit Price","Item No.","@@"&amp;$G1677,"Ending Date","@@","Sales Type","All Customers","Currency Code","@@")*'New Quote Discounts'!$K$3,NL("First","Sales Price","Unit Price","Item No.","@@"&amp;$G1677,"Ending Date","@@","Sales Type","All Customers","Currency Code","@@")*'New Quote Discounts'!$K$4))</t>
  </si>
  <si>
    <t>=IFERROR(IF(NL("First","Sales Line Discount","Line Discount %","Code","@@"&amp;$G1677,"Sales Type","Customer","Sales Code",$C$3)="",M1677,NL("First","Sales Line Discount","Line Discount %","Code","@@"&amp;$G1677,"Sales Type","Customer","Sales Code",$C$3)/100),0)</t>
  </si>
  <si>
    <t>=IFERROR(NL("First","Sales Line Discount","Line Discount %","Code","@@"&amp;$B1677,"Sales Type","Customer","Sales Code",$C$3,"Type","Item Discount Group")/100,$N1677)</t>
  </si>
  <si>
    <t>=IFERROR(K1677/F1677,"")</t>
  </si>
  <si>
    <t>=IF($P$7="EUR",(K1677*1.8)/F1677,(K1677*1.8)/F1677)</t>
  </si>
  <si>
    <t>=IF(VLOOKUP(B1677,Product_Group_Discounts,3,FALSE)="",0%)</t>
  </si>
  <si>
    <t>5012568365038</t>
  </si>
  <si>
    <t>=IF($J$7="GBP",K1677,IF($J$7="EUR",L1677,M1677))</t>
  </si>
  <si>
    <t>=(K1677-J1677)/K1677</t>
  </si>
  <si>
    <t>=IFERROR(IF('Price List'!$E$3="QUOTE",K1678-(K1678*Q1678),K1678-(K1678*L1678)-(K1678*Q1678)),"")</t>
  </si>
  <si>
    <t>=IF($K$7="GBP",NL("First","Sales Price","Unit Price","Item No.","@@"&amp;$G1678,"Ending Date","@@","Sales Type","All Customers","Currency Code","@@"),IF($K$7="EUR",NL("First","Sales Price","Unit Price","Item No.","@@"&amp;$G1678,"Ending Date","@@","Sales Type","All Customers","Currency Code","@@")*'New Quote Discounts'!$K$3,NL("First","Sales Price","Unit Price","Item No.","@@"&amp;$G1678,"Ending Date","@@","Sales Type","All Customers","Currency Code","@@")*'New Quote Discounts'!$K$4))</t>
  </si>
  <si>
    <t>=IFERROR(IF(NL("First","Sales Line Discount","Line Discount %","Code","@@"&amp;$G1678,"Sales Type","Customer","Sales Code",$C$3)="",M1678,NL("First","Sales Line Discount","Line Discount %","Code","@@"&amp;$G1678,"Sales Type","Customer","Sales Code",$C$3)/100),0)</t>
  </si>
  <si>
    <t>=IFERROR(NL("First","Sales Line Discount","Line Discount %","Code","@@"&amp;$B1678,"Sales Type","Customer","Sales Code",$C$3,"Type","Item Discount Group")/100,$N1678)</t>
  </si>
  <si>
    <t>=IFERROR(K1678/F1678,"")</t>
  </si>
  <si>
    <t>=IF($P$7="EUR",(K1678*1.8)/F1678,(K1678*1.8)/F1678)</t>
  </si>
  <si>
    <t>=IF(VLOOKUP(B1678,Product_Group_Discounts,3,FALSE)="",0%)</t>
  </si>
  <si>
    <t>5012568189467</t>
  </si>
  <si>
    <t>82055980</t>
  </si>
  <si>
    <t>=IF($J$7="GBP",K1678,IF($J$7="EUR",L1678,M1678))</t>
  </si>
  <si>
    <t>=(K1678-J1678)/K1678</t>
  </si>
  <si>
    <t>=IFERROR(IF('Price List'!$E$3="QUOTE",K1679-(K1679*Q1679),K1679-(K1679*L1679)-(K1679*Q1679)),"")</t>
  </si>
  <si>
    <t>=IF($K$7="GBP",NL("First","Sales Price","Unit Price","Item No.","@@"&amp;$G1679,"Ending Date","@@","Sales Type","All Customers","Currency Code","@@"),IF($K$7="EUR",NL("First","Sales Price","Unit Price","Item No.","@@"&amp;$G1679,"Ending Date","@@","Sales Type","All Customers","Currency Code","@@")*'New Quote Discounts'!$K$3,NL("First","Sales Price","Unit Price","Item No.","@@"&amp;$G1679,"Ending Date","@@","Sales Type","All Customers","Currency Code","@@")*'New Quote Discounts'!$K$4))</t>
  </si>
  <si>
    <t>=IFERROR(IF(NL("First","Sales Line Discount","Line Discount %","Code","@@"&amp;$G1679,"Sales Type","Customer","Sales Code",$C$3)="",M1679,NL("First","Sales Line Discount","Line Discount %","Code","@@"&amp;$G1679,"Sales Type","Customer","Sales Code",$C$3)/100),0)</t>
  </si>
  <si>
    <t>=IFERROR(NL("First","Sales Line Discount","Line Discount %","Code","@@"&amp;$B1679,"Sales Type","Customer","Sales Code",$C$3,"Type","Item Discount Group")/100,$N1679)</t>
  </si>
  <si>
    <t>=IFERROR(K1679/F1679,"")</t>
  </si>
  <si>
    <t>=IF($P$7="EUR",(K1679*1.8)/F1679,(K1679*1.8)/F1679)</t>
  </si>
  <si>
    <t>=IF(VLOOKUP(B1679,Product_Group_Discounts,3,FALSE)="",0%)</t>
  </si>
  <si>
    <t>5012568274132</t>
  </si>
  <si>
    <t>=IF($J$7="GBP",K1679,IF($J$7="EUR",L1679,M1679))</t>
  </si>
  <si>
    <t>=(K1679-J1679)/K1679</t>
  </si>
  <si>
    <t>=IFERROR(IF('Price List'!$E$3="QUOTE",K1680-(K1680*Q1680),K1680-(K1680*L1680)-(K1680*Q1680)),"")</t>
  </si>
  <si>
    <t>=IF($K$7="GBP",NL("First","Sales Price","Unit Price","Item No.","@@"&amp;$G1680,"Ending Date","@@","Sales Type","All Customers","Currency Code","@@"),IF($K$7="EUR",NL("First","Sales Price","Unit Price","Item No.","@@"&amp;$G1680,"Ending Date","@@","Sales Type","All Customers","Currency Code","@@")*'New Quote Discounts'!$K$3,NL("First","Sales Price","Unit Price","Item No.","@@"&amp;$G1680,"Ending Date","@@","Sales Type","All Customers","Currency Code","@@")*'New Quote Discounts'!$K$4))</t>
  </si>
  <si>
    <t>=IFERROR(IF(NL("First","Sales Line Discount","Line Discount %","Code","@@"&amp;$G1680,"Sales Type","Customer","Sales Code",$C$3)="",M1680,NL("First","Sales Line Discount","Line Discount %","Code","@@"&amp;$G1680,"Sales Type","Customer","Sales Code",$C$3)/100),0)</t>
  </si>
  <si>
    <t>=IFERROR(NL("First","Sales Line Discount","Line Discount %","Code","@@"&amp;$B1680,"Sales Type","Customer","Sales Code",$C$3,"Type","Item Discount Group")/100,$N1680)</t>
  </si>
  <si>
    <t>=IFERROR(K1680/F1680,"")</t>
  </si>
  <si>
    <t>=IF($P$7="EUR",(K1680*1.8)/F1680,(K1680*1.8)/F1680)</t>
  </si>
  <si>
    <t>=IF(VLOOKUP(B1680,Product_Group_Discounts,3,FALSE)="",0%)</t>
  </si>
  <si>
    <t>5012568274149</t>
  </si>
  <si>
    <t>=IF($J$7="GBP",K1680,IF($J$7="EUR",L1680,M1680))</t>
  </si>
  <si>
    <t>=(K1680-J1680)/K1680</t>
  </si>
  <si>
    <t>=IFERROR(IF('Price List'!$E$3="QUOTE",K1681-(K1681*Q1681),K1681-(K1681*L1681)-(K1681*Q1681)),"")</t>
  </si>
  <si>
    <t>=IF($K$7="GBP",NL("First","Sales Price","Unit Price","Item No.","@@"&amp;$G1681,"Ending Date","@@","Sales Type","All Customers","Currency Code","@@"),IF($K$7="EUR",NL("First","Sales Price","Unit Price","Item No.","@@"&amp;$G1681,"Ending Date","@@","Sales Type","All Customers","Currency Code","@@")*'New Quote Discounts'!$K$3,NL("First","Sales Price","Unit Price","Item No.","@@"&amp;$G1681,"Ending Date","@@","Sales Type","All Customers","Currency Code","@@")*'New Quote Discounts'!$K$4))</t>
  </si>
  <si>
    <t>=IFERROR(IF(NL("First","Sales Line Discount","Line Discount %","Code","@@"&amp;$G1681,"Sales Type","Customer","Sales Code",$C$3)="",M1681,NL("First","Sales Line Discount","Line Discount %","Code","@@"&amp;$G1681,"Sales Type","Customer","Sales Code",$C$3)/100),0)</t>
  </si>
  <si>
    <t>=IFERROR(NL("First","Sales Line Discount","Line Discount %","Code","@@"&amp;$B1681,"Sales Type","Customer","Sales Code",$C$3,"Type","Item Discount Group")/100,$N1681)</t>
  </si>
  <si>
    <t>=IFERROR(K1681/F1681,"")</t>
  </si>
  <si>
    <t>=IF($P$7="EUR",(K1681*1.8)/F1681,(K1681*1.8)/F1681)</t>
  </si>
  <si>
    <t>=IF(VLOOKUP(B1681,Product_Group_Discounts,3,FALSE)="",0%)</t>
  </si>
  <si>
    <t>5012568274156</t>
  </si>
  <si>
    <t>=IF($J$7="GBP",K1681,IF($J$7="EUR",L1681,M1681))</t>
  </si>
  <si>
    <t>=(K1681-J1681)/K1681</t>
  </si>
  <si>
    <t>=IFERROR(IF('Price List'!$E$3="QUOTE",K1682-(K1682*Q1682),K1682-(K1682*L1682)-(K1682*Q1682)),"")</t>
  </si>
  <si>
    <t>=IF($K$7="GBP",NL("First","Sales Price","Unit Price","Item No.","@@"&amp;$G1682,"Ending Date","@@","Sales Type","All Customers","Currency Code","@@"),IF($K$7="EUR",NL("First","Sales Price","Unit Price","Item No.","@@"&amp;$G1682,"Ending Date","@@","Sales Type","All Customers","Currency Code","@@")*'New Quote Discounts'!$K$3,NL("First","Sales Price","Unit Price","Item No.","@@"&amp;$G1682,"Ending Date","@@","Sales Type","All Customers","Currency Code","@@")*'New Quote Discounts'!$K$4))</t>
  </si>
  <si>
    <t>=IFERROR(IF(NL("First","Sales Line Discount","Line Discount %","Code","@@"&amp;$G1682,"Sales Type","Customer","Sales Code",$C$3)="",M1682,NL("First","Sales Line Discount","Line Discount %","Code","@@"&amp;$G1682,"Sales Type","Customer","Sales Code",$C$3)/100),0)</t>
  </si>
  <si>
    <t>=IFERROR(NL("First","Sales Line Discount","Line Discount %","Code","@@"&amp;$B1682,"Sales Type","Customer","Sales Code",$C$3,"Type","Item Discount Group")/100,$N1682)</t>
  </si>
  <si>
    <t>=IFERROR(K1682/F1682,"")</t>
  </si>
  <si>
    <t>=IF($P$7="EUR",(K1682*1.8)/F1682,(K1682*1.8)/F1682)</t>
  </si>
  <si>
    <t>=IF(VLOOKUP(B1682,Product_Group_Discounts,3,FALSE)="",0%)</t>
  </si>
  <si>
    <t>5012568206997</t>
  </si>
  <si>
    <t>=IF($J$7="GBP",K1682,IF($J$7="EUR",L1682,M1682))</t>
  </si>
  <si>
    <t>=(K1682-J1682)/K1682</t>
  </si>
  <si>
    <t>=IFERROR(IF('Price List'!$E$3="QUOTE",K1683-(K1683*Q1683),K1683-(K1683*L1683)-(K1683*Q1683)),"")</t>
  </si>
  <si>
    <t>=IF($K$7="GBP",NL("First","Sales Price","Unit Price","Item No.","@@"&amp;$G1683,"Ending Date","@@","Sales Type","All Customers","Currency Code","@@"),IF($K$7="EUR",NL("First","Sales Price","Unit Price","Item No.","@@"&amp;$G1683,"Ending Date","@@","Sales Type","All Customers","Currency Code","@@")*'New Quote Discounts'!$K$3,NL("First","Sales Price","Unit Price","Item No.","@@"&amp;$G1683,"Ending Date","@@","Sales Type","All Customers","Currency Code","@@")*'New Quote Discounts'!$K$4))</t>
  </si>
  <si>
    <t>=IFERROR(IF(NL("First","Sales Line Discount","Line Discount %","Code","@@"&amp;$G1683,"Sales Type","Customer","Sales Code",$C$3)="",M1683,NL("First","Sales Line Discount","Line Discount %","Code","@@"&amp;$G1683,"Sales Type","Customer","Sales Code",$C$3)/100),0)</t>
  </si>
  <si>
    <t>=IFERROR(NL("First","Sales Line Discount","Line Discount %","Code","@@"&amp;$B1683,"Sales Type","Customer","Sales Code",$C$3,"Type","Item Discount Group")/100,$N1683)</t>
  </si>
  <si>
    <t>=IFERROR(K1683/F1683,"")</t>
  </si>
  <si>
    <t>=IF($P$7="EUR",(K1683*1.8)/F1683,(K1683*1.8)/F1683)</t>
  </si>
  <si>
    <t>=IF(VLOOKUP(B1683,Product_Group_Discounts,3,FALSE)="",0%)</t>
  </si>
  <si>
    <t>5012568293836</t>
  </si>
  <si>
    <t>=IF($J$7="GBP",K1683,IF($J$7="EUR",L1683,M1683))</t>
  </si>
  <si>
    <t>=(K1683-J1683)/K1683</t>
  </si>
  <si>
    <t>=IFERROR(IF('Price List'!$E$3="QUOTE",K1684-(K1684*Q1684),K1684-(K1684*L1684)-(K1684*Q1684)),"")</t>
  </si>
  <si>
    <t>=IF($K$7="GBP",NL("First","Sales Price","Unit Price","Item No.","@@"&amp;$G1684,"Ending Date","@@","Sales Type","All Customers","Currency Code","@@"),IF($K$7="EUR",NL("First","Sales Price","Unit Price","Item No.","@@"&amp;$G1684,"Ending Date","@@","Sales Type","All Customers","Currency Code","@@")*'New Quote Discounts'!$K$3,NL("First","Sales Price","Unit Price","Item No.","@@"&amp;$G1684,"Ending Date","@@","Sales Type","All Customers","Currency Code","@@")*'New Quote Discounts'!$K$4))</t>
  </si>
  <si>
    <t>=IFERROR(IF(NL("First","Sales Line Discount","Line Discount %","Code","@@"&amp;$G1684,"Sales Type","Customer","Sales Code",$C$3)="",M1684,NL("First","Sales Line Discount","Line Discount %","Code","@@"&amp;$G1684,"Sales Type","Customer","Sales Code",$C$3)/100),0)</t>
  </si>
  <si>
    <t>=IFERROR(NL("First","Sales Line Discount","Line Discount %","Code","@@"&amp;$B1684,"Sales Type","Customer","Sales Code",$C$3,"Type","Item Discount Group")/100,$N1684)</t>
  </si>
  <si>
    <t>=IFERROR(K1684/F1684,"")</t>
  </si>
  <si>
    <t>=IF($P$7="EUR",(K1684*1.8)/F1684,(K1684*1.8)/F1684)</t>
  </si>
  <si>
    <t>=IF(VLOOKUP(B1684,Product_Group_Discounts,3,FALSE)="",0%)</t>
  </si>
  <si>
    <t>5012568293980</t>
  </si>
  <si>
    <t>49111000</t>
  </si>
  <si>
    <t>=IF($J$7="GBP",K1684,IF($J$7="EUR",L1684,M1684))</t>
  </si>
  <si>
    <t>=(K1684-J1684)/K1684</t>
  </si>
  <si>
    <t>=IFERROR(IF('Price List'!$E$3="QUOTE",K1685-(K1685*Q1685),K1685-(K1685*L1685)-(K1685*Q1685)),"")</t>
  </si>
  <si>
    <t>=IF($K$7="GBP",NL("First","Sales Price","Unit Price","Item No.","@@"&amp;$G1685,"Ending Date","@@","Sales Type","All Customers","Currency Code","@@"),IF($K$7="EUR",NL("First","Sales Price","Unit Price","Item No.","@@"&amp;$G1685,"Ending Date","@@","Sales Type","All Customers","Currency Code","@@")*'New Quote Discounts'!$K$3,NL("First","Sales Price","Unit Price","Item No.","@@"&amp;$G1685,"Ending Date","@@","Sales Type","All Customers","Currency Code","@@")*'New Quote Discounts'!$K$4))</t>
  </si>
  <si>
    <t>=IFERROR(IF(NL("First","Sales Line Discount","Line Discount %","Code","@@"&amp;$G1685,"Sales Type","Customer","Sales Code",$C$3)="",M1685,NL("First","Sales Line Discount","Line Discount %","Code","@@"&amp;$G1685,"Sales Type","Customer","Sales Code",$C$3)/100),0)</t>
  </si>
  <si>
    <t>=IFERROR(NL("First","Sales Line Discount","Line Discount %","Code","@@"&amp;$B1685,"Sales Type","Customer","Sales Code",$C$3,"Type","Item Discount Group")/100,$N1685)</t>
  </si>
  <si>
    <t>=IFERROR(K1685/F1685,"")</t>
  </si>
  <si>
    <t>=IF($P$7="EUR",(K1685*1.8)/F1685,(K1685*1.8)/F1685)</t>
  </si>
  <si>
    <t>=IF(VLOOKUP(B1685,Product_Group_Discounts,3,FALSE)="",0%)</t>
  </si>
  <si>
    <t>5012568375136</t>
  </si>
  <si>
    <t>=IF($J$7="GBP",K1685,IF($J$7="EUR",L1685,M1685))</t>
  </si>
  <si>
    <t>=(K1685-J1685)/K1685</t>
  </si>
  <si>
    <t>=IFERROR(IF('Price List'!$E$3="QUOTE",K1686-(K1686*Q1686),K1686-(K1686*L1686)-(K1686*Q1686)),"")</t>
  </si>
  <si>
    <t>=IF($K$7="GBP",NL("First","Sales Price","Unit Price","Item No.","@@"&amp;$G1686,"Ending Date","@@","Sales Type","All Customers","Currency Code","@@"),IF($K$7="EUR",NL("First","Sales Price","Unit Price","Item No.","@@"&amp;$G1686,"Ending Date","@@","Sales Type","All Customers","Currency Code","@@")*'New Quote Discounts'!$K$3,NL("First","Sales Price","Unit Price","Item No.","@@"&amp;$G1686,"Ending Date","@@","Sales Type","All Customers","Currency Code","@@")*'New Quote Discounts'!$K$4))</t>
  </si>
  <si>
    <t>=IFERROR(IF(NL("First","Sales Line Discount","Line Discount %","Code","@@"&amp;$G1686,"Sales Type","Customer","Sales Code",$C$3)="",M1686,NL("First","Sales Line Discount","Line Discount %","Code","@@"&amp;$G1686,"Sales Type","Customer","Sales Code",$C$3)/100),0)</t>
  </si>
  <si>
    <t>=IFERROR(NL("First","Sales Line Discount","Line Discount %","Code","@@"&amp;$B1686,"Sales Type","Customer","Sales Code",$C$3,"Type","Item Discount Group")/100,$N1686)</t>
  </si>
  <si>
    <t>=IFERROR(K1686/F1686,"")</t>
  </si>
  <si>
    <t>=IF($P$7="EUR",(K1686*1.8)/F1686,(K1686*1.8)/F1686)</t>
  </si>
  <si>
    <t>=IF(VLOOKUP(B1686,Product_Group_Discounts,3,FALSE)="",0%)</t>
  </si>
  <si>
    <t>=IF($J$7="GBP",K1686,IF($J$7="EUR",L1686,M1686))</t>
  </si>
  <si>
    <t>=(K1686-J1686)/K1686</t>
  </si>
  <si>
    <t>=IFERROR(IF('Price List'!$E$3="QUOTE",K1687-(K1687*Q1687),K1687-(K1687*L1687)-(K1687*Q1687)),"")</t>
  </si>
  <si>
    <t>=IF($K$7="GBP",NL("First","Sales Price","Unit Price","Item No.","@@"&amp;$G1687,"Ending Date","@@","Sales Type","All Customers","Currency Code","@@"),IF($K$7="EUR",NL("First","Sales Price","Unit Price","Item No.","@@"&amp;$G1687,"Ending Date","@@","Sales Type","All Customers","Currency Code","@@")*'New Quote Discounts'!$K$3,NL("First","Sales Price","Unit Price","Item No.","@@"&amp;$G1687,"Ending Date","@@","Sales Type","All Customers","Currency Code","@@")*'New Quote Discounts'!$K$4))</t>
  </si>
  <si>
    <t>=IFERROR(IF(NL("First","Sales Line Discount","Line Discount %","Code","@@"&amp;$G1687,"Sales Type","Customer","Sales Code",$C$3)="",M1687,NL("First","Sales Line Discount","Line Discount %","Code","@@"&amp;$G1687,"Sales Type","Customer","Sales Code",$C$3)/100),0)</t>
  </si>
  <si>
    <t>=IFERROR(NL("First","Sales Line Discount","Line Discount %","Code","@@"&amp;$B1687,"Sales Type","Customer","Sales Code",$C$3,"Type","Item Discount Group")/100,$N1687)</t>
  </si>
  <si>
    <t>=IFERROR(K1687/F1687,"")</t>
  </si>
  <si>
    <t>=IF($P$7="EUR",(K1687*1.8)/F1687,(K1687*1.8)/F1687)</t>
  </si>
  <si>
    <t>=IF(VLOOKUP(B1687,Product_Group_Discounts,3,FALSE)="",0%)</t>
  </si>
  <si>
    <t>5012568275283</t>
  </si>
  <si>
    <t>=IF($J$7="GBP",K1687,IF($J$7="EUR",L1687,M1687))</t>
  </si>
  <si>
    <t>=(K1687-J1687)/K1687</t>
  </si>
  <si>
    <t>=IFERROR(IF('Price List'!$E$3="QUOTE",K1688-(K1688*Q1688),K1688-(K1688*L1688)-(K1688*Q1688)),"")</t>
  </si>
  <si>
    <t>=IF($K$7="GBP",NL("First","Sales Price","Unit Price","Item No.","@@"&amp;$G1688,"Ending Date","@@","Sales Type","All Customers","Currency Code","@@"),IF($K$7="EUR",NL("First","Sales Price","Unit Price","Item No.","@@"&amp;$G1688,"Ending Date","@@","Sales Type","All Customers","Currency Code","@@")*'New Quote Discounts'!$K$3,NL("First","Sales Price","Unit Price","Item No.","@@"&amp;$G1688,"Ending Date","@@","Sales Type","All Customers","Currency Code","@@")*'New Quote Discounts'!$K$4))</t>
  </si>
  <si>
    <t>=IFERROR(IF(NL("First","Sales Line Discount","Line Discount %","Code","@@"&amp;$G1688,"Sales Type","Customer","Sales Code",$C$3)="",M1688,NL("First","Sales Line Discount","Line Discount %","Code","@@"&amp;$G1688,"Sales Type","Customer","Sales Code",$C$3)/100),0)</t>
  </si>
  <si>
    <t>=IFERROR(NL("First","Sales Line Discount","Line Discount %","Code","@@"&amp;$B1688,"Sales Type","Customer","Sales Code",$C$3,"Type","Item Discount Group")/100,$N1688)</t>
  </si>
  <si>
    <t>=IFERROR(K1688/F1688,"")</t>
  </si>
  <si>
    <t>=IF($P$7="EUR",(K1688*1.8)/F1688,(K1688*1.8)/F1688)</t>
  </si>
  <si>
    <t>=IF(VLOOKUP(B1688,Product_Group_Discounts,3,FALSE)="",'New Quote Discounts'!$D$7,VLOOKUP(B1688,Product_Group_Discounts,3,FALSE))</t>
  </si>
  <si>
    <t>5012568274231</t>
  </si>
  <si>
    <t>38122000</t>
  </si>
  <si>
    <t>=IF($J$7="GBP",K1688,IF($J$7="EUR",L1688,M1688))</t>
  </si>
  <si>
    <t>=(K1688-J1688)/K1688</t>
  </si>
  <si>
    <t>=IFERROR(IF('Price List'!$E$3="QUOTE",K1689-(K1689*Q1689),K1689-(K1689*L1689)-(K1689*Q1689)),"")</t>
  </si>
  <si>
    <t>=IF($K$7="GBP",NL("First","Sales Price","Unit Price","Item No.","@@"&amp;$G1689,"Ending Date","@@","Sales Type","All Customers","Currency Code","@@"),IF($K$7="EUR",NL("First","Sales Price","Unit Price","Item No.","@@"&amp;$G1689,"Ending Date","@@","Sales Type","All Customers","Currency Code","@@")*'New Quote Discounts'!$K$3,NL("First","Sales Price","Unit Price","Item No.","@@"&amp;$G1689,"Ending Date","@@","Sales Type","All Customers","Currency Code","@@")*'New Quote Discounts'!$K$4))</t>
  </si>
  <si>
    <t>=IFERROR(IF(NL("First","Sales Line Discount","Line Discount %","Code","@@"&amp;$G1689,"Sales Type","Customer","Sales Code",$C$3)="",M1689,NL("First","Sales Line Discount","Line Discount %","Code","@@"&amp;$G1689,"Sales Type","Customer","Sales Code",$C$3)/100),0)</t>
  </si>
  <si>
    <t>=IFERROR(NL("First","Sales Line Discount","Line Discount %","Code","@@"&amp;$B1689,"Sales Type","Customer","Sales Code",$C$3,"Type","Item Discount Group")/100,$N1689)</t>
  </si>
  <si>
    <t>=IFERROR(K1689/F1689,"")</t>
  </si>
  <si>
    <t>=IF($P$7="EUR",(K1689*1.8)/F1689,(K1689*1.8)/F1689)</t>
  </si>
  <si>
    <t>=IF(VLOOKUP(B1689,Product_Group_Discounts,3,FALSE)="",'New Quote Discounts'!$D$7,VLOOKUP(B1689,Product_Group_Discounts,3,FALSE))</t>
  </si>
  <si>
    <t>5012568274248</t>
  </si>
  <si>
    <t>=IF($J$7="GBP",K1689,IF($J$7="EUR",L1689,M1689))</t>
  </si>
  <si>
    <t>=(K1689-J1689)/K1689</t>
  </si>
  <si>
    <t>=IFERROR(IF('Price List'!$E$3="QUOTE",K1690-(K1690*Q1690),K1690-(K1690*L1690)-(K1690*Q1690)),"")</t>
  </si>
  <si>
    <t>=IF($K$7="GBP",NL("First","Sales Price","Unit Price","Item No.","@@"&amp;$G1690,"Ending Date","@@","Sales Type","All Customers","Currency Code","@@"),IF($K$7="EUR",NL("First","Sales Price","Unit Price","Item No.","@@"&amp;$G1690,"Ending Date","@@","Sales Type","All Customers","Currency Code","@@")*'New Quote Discounts'!$K$3,NL("First","Sales Price","Unit Price","Item No.","@@"&amp;$G1690,"Ending Date","@@","Sales Type","All Customers","Currency Code","@@")*'New Quote Discounts'!$K$4))</t>
  </si>
  <si>
    <t>=IFERROR(IF(NL("First","Sales Line Discount","Line Discount %","Code","@@"&amp;$G1690,"Sales Type","Customer","Sales Code",$C$3)="",M1690,NL("First","Sales Line Discount","Line Discount %","Code","@@"&amp;$G1690,"Sales Type","Customer","Sales Code",$C$3)/100),0)</t>
  </si>
  <si>
    <t>=IFERROR(NL("First","Sales Line Discount","Line Discount %","Code","@@"&amp;$B1690,"Sales Type","Customer","Sales Code",$C$3,"Type","Item Discount Group")/100,$N1690)</t>
  </si>
  <si>
    <t>=IFERROR(K1690/F1690,"")</t>
  </si>
  <si>
    <t>=IF($P$7="EUR",(K1690*1.8)/F1690,(K1690*1.8)/F1690)</t>
  </si>
  <si>
    <t>=IF(VLOOKUP(B1690,Product_Group_Discounts,3,FALSE)="",'New Quote Discounts'!$D$7,VLOOKUP(B1690,Product_Group_Discounts,3,FALSE))</t>
  </si>
  <si>
    <t>5012568274255</t>
  </si>
  <si>
    <t>=IF($J$7="GBP",K1690,IF($J$7="EUR",L1690,M1690))</t>
  </si>
  <si>
    <t>=(K1690-J1690)/K1690</t>
  </si>
  <si>
    <t>=IFERROR(IF('Price List'!$E$3="QUOTE",K1691-(K1691*Q1691),K1691-(K1691*L1691)-(K1691*Q1691)),"")</t>
  </si>
  <si>
    <t>=IF($K$7="GBP",NL("First","Sales Price","Unit Price","Item No.","@@"&amp;$G1691,"Ending Date","@@","Sales Type","All Customers","Currency Code","@@"),IF($K$7="EUR",NL("First","Sales Price","Unit Price","Item No.","@@"&amp;$G1691,"Ending Date","@@","Sales Type","All Customers","Currency Code","@@")*'New Quote Discounts'!$K$3,NL("First","Sales Price","Unit Price","Item No.","@@"&amp;$G1691,"Ending Date","@@","Sales Type","All Customers","Currency Code","@@")*'New Quote Discounts'!$K$4))</t>
  </si>
  <si>
    <t>=IFERROR(IF(NL("First","Sales Line Discount","Line Discount %","Code","@@"&amp;$G1691,"Sales Type","Customer","Sales Code",$C$3)="",M1691,NL("First","Sales Line Discount","Line Discount %","Code","@@"&amp;$G1691,"Sales Type","Customer","Sales Code",$C$3)/100),0)</t>
  </si>
  <si>
    <t>=IFERROR(NL("First","Sales Line Discount","Line Discount %","Code","@@"&amp;$B1691,"Sales Type","Customer","Sales Code",$C$3,"Type","Item Discount Group")/100,$N1691)</t>
  </si>
  <si>
    <t>=IFERROR(K1691/F1691,"")</t>
  </si>
  <si>
    <t>=IF($P$7="EUR",(K1691*1.8)/F1691,(K1691*1.8)/F1691)</t>
  </si>
  <si>
    <t>=IF(VLOOKUP(B1691,Product_Group_Discounts,3,FALSE)="",'New Quote Discounts'!$D$7,VLOOKUP(B1691,Product_Group_Discounts,3,FALSE))</t>
  </si>
  <si>
    <t>5012568274262</t>
  </si>
  <si>
    <t>=IF($J$7="GBP",K1691,IF($J$7="EUR",L1691,M1691))</t>
  </si>
  <si>
    <t>=(K1691-J1691)/K1691</t>
  </si>
  <si>
    <t>=IFERROR(IF('Price List'!$E$3="QUOTE",K1692-(K1692*Q1692),K1692-(K1692*L1692)-(K1692*Q1692)),"")</t>
  </si>
  <si>
    <t>=IF($K$7="GBP",NL("First","Sales Price","Unit Price","Item No.","@@"&amp;$G1692,"Ending Date","@@","Sales Type","All Customers","Currency Code","@@"),IF($K$7="EUR",NL("First","Sales Price","Unit Price","Item No.","@@"&amp;$G1692,"Ending Date","@@","Sales Type","All Customers","Currency Code","@@")*'New Quote Discounts'!$K$3,NL("First","Sales Price","Unit Price","Item No.","@@"&amp;$G1692,"Ending Date","@@","Sales Type","All Customers","Currency Code","@@")*'New Quote Discounts'!$K$4))</t>
  </si>
  <si>
    <t>=IFERROR(IF(NL("First","Sales Line Discount","Line Discount %","Code","@@"&amp;$G1692,"Sales Type","Customer","Sales Code",$C$3)="",M1692,NL("First","Sales Line Discount","Line Discount %","Code","@@"&amp;$G1692,"Sales Type","Customer","Sales Code",$C$3)/100),0)</t>
  </si>
  <si>
    <t>=IFERROR(NL("First","Sales Line Discount","Line Discount %","Code","@@"&amp;$B1692,"Sales Type","Customer","Sales Code",$C$3,"Type","Item Discount Group")/100,$N1692)</t>
  </si>
  <si>
    <t>=IFERROR(K1692/F1692,"")</t>
  </si>
  <si>
    <t>=IF($P$7="EUR",(K1692*1.8)/F1692,(K1692*1.8)/F1692)</t>
  </si>
  <si>
    <t>=IF(VLOOKUP(B1692,Product_Group_Discounts,3,FALSE)="",'New Quote Discounts'!$D$7,VLOOKUP(B1692,Product_Group_Discounts,3,FALSE))</t>
  </si>
  <si>
    <t>5012568274279</t>
  </si>
  <si>
    <t>=IF($J$7="GBP",K1692,IF($J$7="EUR",L1692,M1692))</t>
  </si>
  <si>
    <t>=(K1692-J1692)/K1692</t>
  </si>
  <si>
    <t>=IFERROR(IF('Price List'!$E$3="QUOTE",K1693-(K1693*Q1693),K1693-(K1693*L1693)-(K1693*Q1693)),"")</t>
  </si>
  <si>
    <t>=IF($K$7="GBP",NL("First","Sales Price","Unit Price","Item No.","@@"&amp;$G1693,"Ending Date","@@","Sales Type","All Customers","Currency Code","@@"),IF($K$7="EUR",NL("First","Sales Price","Unit Price","Item No.","@@"&amp;$G1693,"Ending Date","@@","Sales Type","All Customers","Currency Code","@@")*'New Quote Discounts'!$K$3,NL("First","Sales Price","Unit Price","Item No.","@@"&amp;$G1693,"Ending Date","@@","Sales Type","All Customers","Currency Code","@@")*'New Quote Discounts'!$K$4))</t>
  </si>
  <si>
    <t>=IFERROR(IF(NL("First","Sales Line Discount","Line Discount %","Code","@@"&amp;$G1693,"Sales Type","Customer","Sales Code",$C$3)="",M1693,NL("First","Sales Line Discount","Line Discount %","Code","@@"&amp;$G1693,"Sales Type","Customer","Sales Code",$C$3)/100),0)</t>
  </si>
  <si>
    <t>=IFERROR(NL("First","Sales Line Discount","Line Discount %","Code","@@"&amp;$B1693,"Sales Type","Customer","Sales Code",$C$3,"Type","Item Discount Group")/100,$N1693)</t>
  </si>
  <si>
    <t>=IFERROR(K1693/F1693,"")</t>
  </si>
  <si>
    <t>=IF($P$7="EUR",(K1693*1.8)/F1693,(K1693*1.8)/F1693)</t>
  </si>
  <si>
    <t>=IF(VLOOKUP(B1693,Product_Group_Discounts,3,FALSE)="",'New Quote Discounts'!$D$7,VLOOKUP(B1693,Product_Group_Discounts,3,FALSE))</t>
  </si>
  <si>
    <t>5012568274286</t>
  </si>
  <si>
    <t>=IF($J$7="GBP",K1693,IF($J$7="EUR",L1693,M1693))</t>
  </si>
  <si>
    <t>=(K1693-J1693)/K1693</t>
  </si>
  <si>
    <t>6.36000000000058</t>
  </si>
  <si>
    <t>=IFERROR(IF('Price List'!$E$3="QUOTE",K1694-(K1694*Q1694),K1694-(K1694*L1694)-(K1694*Q1694)),"")</t>
  </si>
  <si>
    <t>=IF($K$7="GBP",NL("First","Sales Price","Unit Price","Item No.","@@"&amp;$G1694,"Ending Date","@@","Sales Type","All Customers","Currency Code","@@"),IF($K$7="EUR",NL("First","Sales Price","Unit Price","Item No.","@@"&amp;$G1694,"Ending Date","@@","Sales Type","All Customers","Currency Code","@@")*'New Quote Discounts'!$K$3,NL("First","Sales Price","Unit Price","Item No.","@@"&amp;$G1694,"Ending Date","@@","Sales Type","All Customers","Currency Code","@@")*'New Quote Discounts'!$K$4))</t>
  </si>
  <si>
    <t>=IFERROR(IF(NL("First","Sales Line Discount","Line Discount %","Code","@@"&amp;$G1694,"Sales Type","Customer","Sales Code",$C$3)="",M1694,NL("First","Sales Line Discount","Line Discount %","Code","@@"&amp;$G1694,"Sales Type","Customer","Sales Code",$C$3)/100),0)</t>
  </si>
  <si>
    <t>=IFERROR(NL("First","Sales Line Discount","Line Discount %","Code","@@"&amp;$B1694,"Sales Type","Customer","Sales Code",$C$3,"Type","Item Discount Group")/100,$N1694)</t>
  </si>
  <si>
    <t>=IFERROR(K1694/F1694,"")</t>
  </si>
  <si>
    <t>=IF($P$7="EUR",(K1694*1.8)/F1694,(K1694*1.8)/F1694)</t>
  </si>
  <si>
    <t>=IF(VLOOKUP(B1694,Product_Group_Discounts,3,FALSE)="",'New Quote Discounts'!$D$7,VLOOKUP(B1694,Product_Group_Discounts,3,FALSE))</t>
  </si>
  <si>
    <t>5012568273982</t>
  </si>
  <si>
    <t>58063290</t>
  </si>
  <si>
    <t>=IF($J$7="GBP",K1694,IF($J$7="EUR",L1694,M1694))</t>
  </si>
  <si>
    <t>=(K1694-J1694)/K1694</t>
  </si>
  <si>
    <t>3.18000000000029</t>
  </si>
  <si>
    <t>=IFERROR(IF('Price List'!$E$3="QUOTE",K1695-(K1695*Q1695),K1695-(K1695*L1695)-(K1695*Q1695)),"")</t>
  </si>
  <si>
    <t>=IF($K$7="GBP",NL("First","Sales Price","Unit Price","Item No.","@@"&amp;$G1695,"Ending Date","@@","Sales Type","All Customers","Currency Code","@@"),IF($K$7="EUR",NL("First","Sales Price","Unit Price","Item No.","@@"&amp;$G1695,"Ending Date","@@","Sales Type","All Customers","Currency Code","@@")*'New Quote Discounts'!$K$3,NL("First","Sales Price","Unit Price","Item No.","@@"&amp;$G1695,"Ending Date","@@","Sales Type","All Customers","Currency Code","@@")*'New Quote Discounts'!$K$4))</t>
  </si>
  <si>
    <t>=IFERROR(IF(NL("First","Sales Line Discount","Line Discount %","Code","@@"&amp;$G1695,"Sales Type","Customer","Sales Code",$C$3)="",M1695,NL("First","Sales Line Discount","Line Discount %","Code","@@"&amp;$G1695,"Sales Type","Customer","Sales Code",$C$3)/100),0)</t>
  </si>
  <si>
    <t>=IFERROR(NL("First","Sales Line Discount","Line Discount %","Code","@@"&amp;$B1695,"Sales Type","Customer","Sales Code",$C$3,"Type","Item Discount Group")/100,$N1695)</t>
  </si>
  <si>
    <t>=IFERROR(K1695/F1695,"")</t>
  </si>
  <si>
    <t>=IF($P$7="EUR",(K1695*1.8)/F1695,(K1695*1.8)/F1695)</t>
  </si>
  <si>
    <t>=IF(VLOOKUP(B1695,Product_Group_Discounts,3,FALSE)="",'New Quote Discounts'!$D$7,VLOOKUP(B1695,Product_Group_Discounts,3,FALSE))</t>
  </si>
  <si>
    <t>5012568250471</t>
  </si>
  <si>
    <t>=IF($J$7="GBP",K1695,IF($J$7="EUR",L1695,M1695))</t>
  </si>
  <si>
    <t>=(K1695-J1695)/K1695</t>
  </si>
  <si>
    <t>=IFERROR(IF('Price List'!$E$3="QUOTE",K1696-(K1696*Q1696),K1696-(K1696*L1696)-(K1696*Q1696)),"")</t>
  </si>
  <si>
    <t>=IF($K$7="GBP",NL("First","Sales Price","Unit Price","Item No.","@@"&amp;$G1696,"Ending Date","@@","Sales Type","All Customers","Currency Code","@@"),IF($K$7="EUR",NL("First","Sales Price","Unit Price","Item No.","@@"&amp;$G1696,"Ending Date","@@","Sales Type","All Customers","Currency Code","@@")*'New Quote Discounts'!$K$3,NL("First","Sales Price","Unit Price","Item No.","@@"&amp;$G1696,"Ending Date","@@","Sales Type","All Customers","Currency Code","@@")*'New Quote Discounts'!$K$4))</t>
  </si>
  <si>
    <t>=IFERROR(IF(NL("First","Sales Line Discount","Line Discount %","Code","@@"&amp;$G1696,"Sales Type","Customer","Sales Code",$C$3)="",M1696,NL("First","Sales Line Discount","Line Discount %","Code","@@"&amp;$G1696,"Sales Type","Customer","Sales Code",$C$3)/100),0)</t>
  </si>
  <si>
    <t>=IFERROR(NL("First","Sales Line Discount","Line Discount %","Code","@@"&amp;$B1696,"Sales Type","Customer","Sales Code",$C$3,"Type","Item Discount Group")/100,$N1696)</t>
  </si>
  <si>
    <t>=IFERROR(K1696/F1696,"")</t>
  </si>
  <si>
    <t>=IF($P$7="EUR",(K1696*1.8)/F1696,(K1696*1.8)/F1696)</t>
  </si>
  <si>
    <t>=IF(VLOOKUP(B1696,Product_Group_Discounts,3,FALSE)="",'New Quote Discounts'!$D$7,VLOOKUP(B1696,Product_Group_Discounts,3,FALSE))</t>
  </si>
  <si>
    <t>5012568125670</t>
  </si>
  <si>
    <t>=IF($J$7="GBP",K1696,IF($J$7="EUR",L1696,M1696))</t>
  </si>
  <si>
    <t>=(K1696-J1696)/K1696</t>
  </si>
  <si>
    <t>=IFERROR(IF('Price List'!$E$3="QUOTE",K1697-(K1697*Q1697),K1697-(K1697*L1697)-(K1697*Q1697)),"")</t>
  </si>
  <si>
    <t>=IF($K$7="GBP",NL("First","Sales Price","Unit Price","Item No.","@@"&amp;$G1697,"Ending Date","@@","Sales Type","All Customers","Currency Code","@@"),IF($K$7="EUR",NL("First","Sales Price","Unit Price","Item No.","@@"&amp;$G1697,"Ending Date","@@","Sales Type","All Customers","Currency Code","@@")*'New Quote Discounts'!$K$3,NL("First","Sales Price","Unit Price","Item No.","@@"&amp;$G1697,"Ending Date","@@","Sales Type","All Customers","Currency Code","@@")*'New Quote Discounts'!$K$4))</t>
  </si>
  <si>
    <t>=IFERROR(IF(NL("First","Sales Line Discount","Line Discount %","Code","@@"&amp;$G1697,"Sales Type","Customer","Sales Code",$C$3)="",M1697,NL("First","Sales Line Discount","Line Discount %","Code","@@"&amp;$G1697,"Sales Type","Customer","Sales Code",$C$3)/100),0)</t>
  </si>
  <si>
    <t>=IFERROR(NL("First","Sales Line Discount","Line Discount %","Code","@@"&amp;$B1697,"Sales Type","Customer","Sales Code",$C$3,"Type","Item Discount Group")/100,$N1697)</t>
  </si>
  <si>
    <t>=IFERROR(K1697/F1697,"")</t>
  </si>
  <si>
    <t>=IF($P$7="EUR",(K1697*1.8)/F1697,(K1697*1.8)/F1697)</t>
  </si>
  <si>
    <t>=IF(VLOOKUP(B1697,Product_Group_Discounts,3,FALSE)="",'New Quote Discounts'!$D$7,VLOOKUP(B1697,Product_Group_Discounts,3,FALSE))</t>
  </si>
  <si>
    <t>5012568125625</t>
  </si>
  <si>
    <t>=IF($J$7="GBP",K1697,IF($J$7="EUR",L1697,M1697))</t>
  </si>
  <si>
    <t>=(K1697-J1697)/K1697</t>
  </si>
  <si>
    <t>=IFERROR(IF('Price List'!$E$3="QUOTE",K1698-(K1698*Q1698),K1698-(K1698*L1698)-(K1698*Q1698)),"")</t>
  </si>
  <si>
    <t>=IF($K$7="GBP",NL("First","Sales Price","Unit Price","Item No.","@@"&amp;$G1698,"Ending Date","@@","Sales Type","All Customers","Currency Code","@@"),IF($K$7="EUR",NL("First","Sales Price","Unit Price","Item No.","@@"&amp;$G1698,"Ending Date","@@","Sales Type","All Customers","Currency Code","@@")*'New Quote Discounts'!$K$3,NL("First","Sales Price","Unit Price","Item No.","@@"&amp;$G1698,"Ending Date","@@","Sales Type","All Customers","Currency Code","@@")*'New Quote Discounts'!$K$4))</t>
  </si>
  <si>
    <t>=IFERROR(IF(NL("First","Sales Line Discount","Line Discount %","Code","@@"&amp;$G1698,"Sales Type","Customer","Sales Code",$C$3)="",M1698,NL("First","Sales Line Discount","Line Discount %","Code","@@"&amp;$G1698,"Sales Type","Customer","Sales Code",$C$3)/100),0)</t>
  </si>
  <si>
    <t>=IFERROR(NL("First","Sales Line Discount","Line Discount %","Code","@@"&amp;$B1698,"Sales Type","Customer","Sales Code",$C$3,"Type","Item Discount Group")/100,$N1698)</t>
  </si>
  <si>
    <t>=IFERROR(K1698/F1698,"")</t>
  </si>
  <si>
    <t>=IF($P$7="EUR",(K1698*1.8)/F1698,(K1698*1.8)/F1698)</t>
  </si>
  <si>
    <t>=IF(VLOOKUP(B1698,Product_Group_Discounts,3,FALSE)="",'New Quote Discounts'!$D$7,VLOOKUP(B1698,Product_Group_Discounts,3,FALSE))</t>
  </si>
  <si>
    <t>5012568125632</t>
  </si>
  <si>
    <t>=IF($J$7="GBP",K1698,IF($J$7="EUR",L1698,M1698))</t>
  </si>
  <si>
    <t>=(K1698-J1698)/K1698</t>
  </si>
  <si>
    <t>=IFERROR(IF('Price List'!$E$3="QUOTE",K1699-(K1699*Q1699),K1699-(K1699*L1699)-(K1699*Q1699)),"")</t>
  </si>
  <si>
    <t>=IF($K$7="GBP",NL("First","Sales Price","Unit Price","Item No.","@@"&amp;$G1699,"Ending Date","@@","Sales Type","All Customers","Currency Code","@@"),IF($K$7="EUR",NL("First","Sales Price","Unit Price","Item No.","@@"&amp;$G1699,"Ending Date","@@","Sales Type","All Customers","Currency Code","@@")*'New Quote Discounts'!$K$3,NL("First","Sales Price","Unit Price","Item No.","@@"&amp;$G1699,"Ending Date","@@","Sales Type","All Customers","Currency Code","@@")*'New Quote Discounts'!$K$4))</t>
  </si>
  <si>
    <t>=IFERROR(IF(NL("First","Sales Line Discount","Line Discount %","Code","@@"&amp;$G1699,"Sales Type","Customer","Sales Code",$C$3)="",M1699,NL("First","Sales Line Discount","Line Discount %","Code","@@"&amp;$G1699,"Sales Type","Customer","Sales Code",$C$3)/100),0)</t>
  </si>
  <si>
    <t>=IFERROR(NL("First","Sales Line Discount","Line Discount %","Code","@@"&amp;$B1699,"Sales Type","Customer","Sales Code",$C$3,"Type","Item Discount Group")/100,$N1699)</t>
  </si>
  <si>
    <t>=IFERROR(K1699/F1699,"")</t>
  </si>
  <si>
    <t>=IF($P$7="EUR",(K1699*1.8)/F1699,(K1699*1.8)/F1699)</t>
  </si>
  <si>
    <t>=IF(VLOOKUP(B1699,Product_Group_Discounts,3,FALSE)="",'New Quote Discounts'!$D$7,VLOOKUP(B1699,Product_Group_Discounts,3,FALSE))</t>
  </si>
  <si>
    <t>5012568125649</t>
  </si>
  <si>
    <t>=IF($J$7="GBP",K1699,IF($J$7="EUR",L1699,M1699))</t>
  </si>
  <si>
    <t>=(K1699-J1699)/K1699</t>
  </si>
  <si>
    <t>=IFERROR(IF('Price List'!$E$3="QUOTE",K1700-(K1700*Q1700),K1700-(K1700*L1700)-(K1700*Q1700)),"")</t>
  </si>
  <si>
    <t>=IF($K$7="GBP",NL("First","Sales Price","Unit Price","Item No.","@@"&amp;$G1700,"Ending Date","@@","Sales Type","All Customers","Currency Code","@@"),IF($K$7="EUR",NL("First","Sales Price","Unit Price","Item No.","@@"&amp;$G1700,"Ending Date","@@","Sales Type","All Customers","Currency Code","@@")*'New Quote Discounts'!$K$3,NL("First","Sales Price","Unit Price","Item No.","@@"&amp;$G1700,"Ending Date","@@","Sales Type","All Customers","Currency Code","@@")*'New Quote Discounts'!$K$4))</t>
  </si>
  <si>
    <t>=IFERROR(IF(NL("First","Sales Line Discount","Line Discount %","Code","@@"&amp;$G1700,"Sales Type","Customer","Sales Code",$C$3)="",M1700,NL("First","Sales Line Discount","Line Discount %","Code","@@"&amp;$G1700,"Sales Type","Customer","Sales Code",$C$3)/100),0)</t>
  </si>
  <si>
    <t>=IFERROR(NL("First","Sales Line Discount","Line Discount %","Code","@@"&amp;$B1700,"Sales Type","Customer","Sales Code",$C$3,"Type","Item Discount Group")/100,$N1700)</t>
  </si>
  <si>
    <t>=IFERROR(K1700/F1700,"")</t>
  </si>
  <si>
    <t>=IF($P$7="EUR",(K1700*1.8)/F1700,(K1700*1.8)/F1700)</t>
  </si>
  <si>
    <t>=IF(VLOOKUP(B1700,Product_Group_Discounts,3,FALSE)="",'New Quote Discounts'!$D$7,VLOOKUP(B1700,Product_Group_Discounts,3,FALSE))</t>
  </si>
  <si>
    <t>5012568281420</t>
  </si>
  <si>
    <t>=IF($J$7="GBP",K1700,IF($J$7="EUR",L1700,M1700))</t>
  </si>
  <si>
    <t>=(K1700-J1700)/K1700</t>
  </si>
  <si>
    <t>=IFERROR(IF('Price List'!$E$3="QUOTE",K1701-(K1701*Q1701),K1701-(K1701*L1701)-(K1701*Q1701)),"")</t>
  </si>
  <si>
    <t>=IF($K$7="GBP",NL("First","Sales Price","Unit Price","Item No.","@@"&amp;$G1701,"Ending Date","@@","Sales Type","All Customers","Currency Code","@@"),IF($K$7="EUR",NL("First","Sales Price","Unit Price","Item No.","@@"&amp;$G1701,"Ending Date","@@","Sales Type","All Customers","Currency Code","@@")*'New Quote Discounts'!$K$3,NL("First","Sales Price","Unit Price","Item No.","@@"&amp;$G1701,"Ending Date","@@","Sales Type","All Customers","Currency Code","@@")*'New Quote Discounts'!$K$4))</t>
  </si>
  <si>
    <t>=IFERROR(IF(NL("First","Sales Line Discount","Line Discount %","Code","@@"&amp;$G1701,"Sales Type","Customer","Sales Code",$C$3)="",M1701,NL("First","Sales Line Discount","Line Discount %","Code","@@"&amp;$G1701,"Sales Type","Customer","Sales Code",$C$3)/100),0)</t>
  </si>
  <si>
    <t>=IFERROR(NL("First","Sales Line Discount","Line Discount %","Code","@@"&amp;$B1701,"Sales Type","Customer","Sales Code",$C$3,"Type","Item Discount Group")/100,$N1701)</t>
  </si>
  <si>
    <t>=IFERROR(K1701/F1701,"")</t>
  </si>
  <si>
    <t>=IF($P$7="EUR",(K1701*1.8)/F1701,(K1701*1.8)/F1701)</t>
  </si>
  <si>
    <t>=IF(VLOOKUP(B1701,Product_Group_Discounts,3,FALSE)="",'New Quote Discounts'!$D$7,VLOOKUP(B1701,Product_Group_Discounts,3,FALSE))</t>
  </si>
  <si>
    <t>5012568360514</t>
  </si>
  <si>
    <t>39021000</t>
  </si>
  <si>
    <t>=IF($J$7="GBP",K1701,IF($J$7="EUR",L1701,M1701))</t>
  </si>
  <si>
    <t>=(K1701-J1701)/K1701</t>
  </si>
  <si>
    <t>=IFERROR(IF('Price List'!$E$3="QUOTE",K1702-(K1702*Q1702),K1702-(K1702*L1702)-(K1702*Q1702)),"")</t>
  </si>
  <si>
    <t>=IF($K$7="GBP",NL("First","Sales Price","Unit Price","Item No.","@@"&amp;$G1702,"Ending Date","@@","Sales Type","All Customers","Currency Code","@@"),IF($K$7="EUR",NL("First","Sales Price","Unit Price","Item No.","@@"&amp;$G1702,"Ending Date","@@","Sales Type","All Customers","Currency Code","@@")*'New Quote Discounts'!$K$3,NL("First","Sales Price","Unit Price","Item No.","@@"&amp;$G1702,"Ending Date","@@","Sales Type","All Customers","Currency Code","@@")*'New Quote Discounts'!$K$4))</t>
  </si>
  <si>
    <t>=IFERROR(IF(NL("First","Sales Line Discount","Line Discount %","Code","@@"&amp;$G1702,"Sales Type","Customer","Sales Code",$C$3)="",M1702,NL("First","Sales Line Discount","Line Discount %","Code","@@"&amp;$G1702,"Sales Type","Customer","Sales Code",$C$3)/100),0)</t>
  </si>
  <si>
    <t>=IFERROR(NL("First","Sales Line Discount","Line Discount %","Code","@@"&amp;$B1702,"Sales Type","Customer","Sales Code",$C$3,"Type","Item Discount Group")/100,$N1702)</t>
  </si>
  <si>
    <t>=IFERROR(K1702/F1702,"")</t>
  </si>
  <si>
    <t>=IF($P$7="EUR",(K1702*1.8)/F1702,(K1702*1.8)/F1702)</t>
  </si>
  <si>
    <t>=IF(VLOOKUP(B1702,Product_Group_Discounts,3,FALSE)="",'New Quote Discounts'!$D$7,VLOOKUP(B1702,Product_Group_Discounts,3,FALSE))</t>
  </si>
  <si>
    <t>56090000</t>
  </si>
  <si>
    <t>=IF($J$7="GBP",K1702,IF($J$7="EUR",L1702,M1702))</t>
  </si>
  <si>
    <t>=(K1702-J1702)/K1702</t>
  </si>
  <si>
    <t>=IFERROR(IF('Price List'!$E$3="QUOTE",K1703-(K1703*Q1703),K1703-(K1703*L1703)-(K1703*Q1703)),"")</t>
  </si>
  <si>
    <t>=IF($K$7="GBP",NL("First","Sales Price","Unit Price","Item No.","@@"&amp;$G1703,"Ending Date","@@","Sales Type","All Customers","Currency Code","@@"),IF($K$7="EUR",NL("First","Sales Price","Unit Price","Item No.","@@"&amp;$G1703,"Ending Date","@@","Sales Type","All Customers","Currency Code","@@")*'New Quote Discounts'!$K$3,NL("First","Sales Price","Unit Price","Item No.","@@"&amp;$G1703,"Ending Date","@@","Sales Type","All Customers","Currency Code","@@")*'New Quote Discounts'!$K$4))</t>
  </si>
  <si>
    <t>=IFERROR(IF(NL("First","Sales Line Discount","Line Discount %","Code","@@"&amp;$G1703,"Sales Type","Customer","Sales Code",$C$3)="",M1703,NL("First","Sales Line Discount","Line Discount %","Code","@@"&amp;$G1703,"Sales Type","Customer","Sales Code",$C$3)/100),0)</t>
  </si>
  <si>
    <t>=IFERROR(NL("First","Sales Line Discount","Line Discount %","Code","@@"&amp;$B1703,"Sales Type","Customer","Sales Code",$C$3,"Type","Item Discount Group")/100,$N1703)</t>
  </si>
  <si>
    <t>=IFERROR(K1703/F1703,"")</t>
  </si>
  <si>
    <t>=IF($P$7="EUR",(K1703*1.8)/F1703,(K1703*1.8)/F1703)</t>
  </si>
  <si>
    <t>=IF(VLOOKUP(B1703,Product_Group_Discounts,3,FALSE)="",'New Quote Discounts'!$D$7,VLOOKUP(B1703,Product_Group_Discounts,3,FALSE))</t>
  </si>
  <si>
    <t>=IF($J$7="GBP",K1703,IF($J$7="EUR",L1703,M1703))</t>
  </si>
  <si>
    <t>=(K1703-J1703)/K1703</t>
  </si>
  <si>
    <t>=IFERROR(IF('Price List'!$E$3="QUOTE",K1704-(K1704*Q1704),K1704-(K1704*L1704)-(K1704*Q1704)),"")</t>
  </si>
  <si>
    <t>=IF($K$7="GBP",NL("First","Sales Price","Unit Price","Item No.","@@"&amp;$G1704,"Ending Date","@@","Sales Type","All Customers","Currency Code","@@"),IF($K$7="EUR",NL("First","Sales Price","Unit Price","Item No.","@@"&amp;$G1704,"Ending Date","@@","Sales Type","All Customers","Currency Code","@@")*'New Quote Discounts'!$K$3,NL("First","Sales Price","Unit Price","Item No.","@@"&amp;$G1704,"Ending Date","@@","Sales Type","All Customers","Currency Code","@@")*'New Quote Discounts'!$K$4))</t>
  </si>
  <si>
    <t>=IFERROR(IF(NL("First","Sales Line Discount","Line Discount %","Code","@@"&amp;$G1704,"Sales Type","Customer","Sales Code",$C$3)="",M1704,NL("First","Sales Line Discount","Line Discount %","Code","@@"&amp;$G1704,"Sales Type","Customer","Sales Code",$C$3)/100),0)</t>
  </si>
  <si>
    <t>=IFERROR(NL("First","Sales Line Discount","Line Discount %","Code","@@"&amp;$B1704,"Sales Type","Customer","Sales Code",$C$3,"Type","Item Discount Group")/100,$N1704)</t>
  </si>
  <si>
    <t>=IFERROR(K1704/F1704,"")</t>
  </si>
  <si>
    <t>=IF($P$7="EUR",(K1704*1.8)/F1704,(K1704*1.8)/F1704)</t>
  </si>
  <si>
    <t>=IF(VLOOKUP(B1704,Product_Group_Discounts,3,FALSE)="",'New Quote Discounts'!$D$7,VLOOKUP(B1704,Product_Group_Discounts,3,FALSE))</t>
  </si>
  <si>
    <t>=IF($J$7="GBP",K1704,IF($J$7="EUR",L1704,M1704))</t>
  </si>
  <si>
    <t>=(K1704-J1704)/K1704</t>
  </si>
  <si>
    <t>3.4900000000016</t>
  </si>
  <si>
    <t>=IFERROR(IF('Price List'!$E$3="QUOTE",K1705-(K1705*Q1705),K1705-(K1705*L1705)-(K1705*Q1705)),"")</t>
  </si>
  <si>
    <t>=IF($K$7="GBP",NL("First","Sales Price","Unit Price","Item No.","@@"&amp;$G1705,"Ending Date","@@","Sales Type","All Customers","Currency Code","@@"),IF($K$7="EUR",NL("First","Sales Price","Unit Price","Item No.","@@"&amp;$G1705,"Ending Date","@@","Sales Type","All Customers","Currency Code","@@")*'New Quote Discounts'!$K$3,NL("First","Sales Price","Unit Price","Item No.","@@"&amp;$G1705,"Ending Date","@@","Sales Type","All Customers","Currency Code","@@")*'New Quote Discounts'!$K$4))</t>
  </si>
  <si>
    <t>=IFERROR(IF(NL("First","Sales Line Discount","Line Discount %","Code","@@"&amp;$G1705,"Sales Type","Customer","Sales Code",$C$3)="",M1705,NL("First","Sales Line Discount","Line Discount %","Code","@@"&amp;$G1705,"Sales Type","Customer","Sales Code",$C$3)/100),0)</t>
  </si>
  <si>
    <t>=IFERROR(NL("First","Sales Line Discount","Line Discount %","Code","@@"&amp;$B1705,"Sales Type","Customer","Sales Code",$C$3,"Type","Item Discount Group")/100,$N1705)</t>
  </si>
  <si>
    <t>=IFERROR(K1705/F1705,"")</t>
  </si>
  <si>
    <t>=IF($P$7="EUR",(K1705*1.8)/F1705,(K1705*1.8)/F1705)</t>
  </si>
  <si>
    <t>=IF(VLOOKUP(B1705,Product_Group_Discounts,3,FALSE)="",'New Quote Discounts'!$D$7,VLOOKUP(B1705,Product_Group_Discounts,3,FALSE))</t>
  </si>
  <si>
    <t>5012568311325</t>
  </si>
  <si>
    <t>=IF($J$7="GBP",K1705,IF($J$7="EUR",L1705,M1705))</t>
  </si>
  <si>
    <t>=(K1705-J1705)/K1705</t>
  </si>
  <si>
    <t>60</t>
  </si>
  <si>
    <t>4.19000000000233</t>
  </si>
  <si>
    <t>=IFERROR(IF('Price List'!$E$3="QUOTE",K1706-(K1706*Q1706),K1706-(K1706*L1706)-(K1706*Q1706)),"")</t>
  </si>
  <si>
    <t>=IF($K$7="GBP",NL("First","Sales Price","Unit Price","Item No.","@@"&amp;$G1706,"Ending Date","@@","Sales Type","All Customers","Currency Code","@@"),IF($K$7="EUR",NL("First","Sales Price","Unit Price","Item No.","@@"&amp;$G1706,"Ending Date","@@","Sales Type","All Customers","Currency Code","@@")*'New Quote Discounts'!$K$3,NL("First","Sales Price","Unit Price","Item No.","@@"&amp;$G1706,"Ending Date","@@","Sales Type","All Customers","Currency Code","@@")*'New Quote Discounts'!$K$4))</t>
  </si>
  <si>
    <t>=IFERROR(IF(NL("First","Sales Line Discount","Line Discount %","Code","@@"&amp;$G1706,"Sales Type","Customer","Sales Code",$C$3)="",M1706,NL("First","Sales Line Discount","Line Discount %","Code","@@"&amp;$G1706,"Sales Type","Customer","Sales Code",$C$3)/100),0)</t>
  </si>
  <si>
    <t>=IFERROR(NL("First","Sales Line Discount","Line Discount %","Code","@@"&amp;$B1706,"Sales Type","Customer","Sales Code",$C$3,"Type","Item Discount Group")/100,$N1706)</t>
  </si>
  <si>
    <t>=IFERROR(K1706/F1706,"")</t>
  </si>
  <si>
    <t>=IF($P$7="EUR",(K1706*1.8)/F1706,(K1706*1.8)/F1706)</t>
  </si>
  <si>
    <t>=IF(VLOOKUP(B1706,Product_Group_Discounts,3,FALSE)="",'New Quote Discounts'!$D$7,VLOOKUP(B1706,Product_Group_Discounts,3,FALSE))</t>
  </si>
  <si>
    <t>5012568311332</t>
  </si>
  <si>
    <t>=IF($J$7="GBP",K1706,IF($J$7="EUR",L1706,M1706))</t>
  </si>
  <si>
    <t>=(K1706-J1706)/K1706</t>
  </si>
  <si>
    <t>7.69000000000233</t>
  </si>
  <si>
    <t>=IFERROR(IF('Price List'!$E$3="QUOTE",K1707-(K1707*Q1707),K1707-(K1707*L1707)-(K1707*Q1707)),"")</t>
  </si>
  <si>
    <t>=IF($K$7="GBP",NL("First","Sales Price","Unit Price","Item No.","@@"&amp;$G1707,"Ending Date","@@","Sales Type","All Customers","Currency Code","@@"),IF($K$7="EUR",NL("First","Sales Price","Unit Price","Item No.","@@"&amp;$G1707,"Ending Date","@@","Sales Type","All Customers","Currency Code","@@")*'New Quote Discounts'!$K$3,NL("First","Sales Price","Unit Price","Item No.","@@"&amp;$G1707,"Ending Date","@@","Sales Type","All Customers","Currency Code","@@")*'New Quote Discounts'!$K$4))</t>
  </si>
  <si>
    <t>=IFERROR(IF(NL("First","Sales Line Discount","Line Discount %","Code","@@"&amp;$G1707,"Sales Type","Customer","Sales Code",$C$3)="",M1707,NL("First","Sales Line Discount","Line Discount %","Code","@@"&amp;$G1707,"Sales Type","Customer","Sales Code",$C$3)/100),0)</t>
  </si>
  <si>
    <t>=IFERROR(NL("First","Sales Line Discount","Line Discount %","Code","@@"&amp;$B1707,"Sales Type","Customer","Sales Code",$C$3,"Type","Item Discount Group")/100,$N1707)</t>
  </si>
  <si>
    <t>=IFERROR(K1707/F1707,"")</t>
  </si>
  <si>
    <t>=IF($P$7="EUR",(K1707*1.8)/F1707,(K1707*1.8)/F1707)</t>
  </si>
  <si>
    <t>=IF(VLOOKUP(B1707,Product_Group_Discounts,3,FALSE)="",'New Quote Discounts'!$D$7,VLOOKUP(B1707,Product_Group_Discounts,3,FALSE))</t>
  </si>
  <si>
    <t>5012568248911</t>
  </si>
  <si>
    <t>=IF($J$7="GBP",K1707,IF($J$7="EUR",L1707,M1707))</t>
  </si>
  <si>
    <t>=(K1707-J1707)/K1707</t>
  </si>
  <si>
    <t>15.3800000000047</t>
  </si>
  <si>
    <t>=IFERROR(IF('Price List'!$E$3="QUOTE",K1708-(K1708*Q1708),K1708-(K1708*L1708)-(K1708*Q1708)),"")</t>
  </si>
  <si>
    <t>=IF($K$7="GBP",NL("First","Sales Price","Unit Price","Item No.","@@"&amp;$G1708,"Ending Date","@@","Sales Type","All Customers","Currency Code","@@"),IF($K$7="EUR",NL("First","Sales Price","Unit Price","Item No.","@@"&amp;$G1708,"Ending Date","@@","Sales Type","All Customers","Currency Code","@@")*'New Quote Discounts'!$K$3,NL("First","Sales Price","Unit Price","Item No.","@@"&amp;$G1708,"Ending Date","@@","Sales Type","All Customers","Currency Code","@@")*'New Quote Discounts'!$K$4))</t>
  </si>
  <si>
    <t>=IFERROR(IF(NL("First","Sales Line Discount","Line Discount %","Code","@@"&amp;$G1708,"Sales Type","Customer","Sales Code",$C$3)="",M1708,NL("First","Sales Line Discount","Line Discount %","Code","@@"&amp;$G1708,"Sales Type","Customer","Sales Code",$C$3)/100),0)</t>
  </si>
  <si>
    <t>=IFERROR(NL("First","Sales Line Discount","Line Discount %","Code","@@"&amp;$B1708,"Sales Type","Customer","Sales Code",$C$3,"Type","Item Discount Group")/100,$N1708)</t>
  </si>
  <si>
    <t>=IFERROR(K1708/F1708,"")</t>
  </si>
  <si>
    <t>=IF($P$7="EUR",(K1708*1.8)/F1708,(K1708*1.8)/F1708)</t>
  </si>
  <si>
    <t>=IF(VLOOKUP(B1708,Product_Group_Discounts,3,FALSE)="",'New Quote Discounts'!$D$7,VLOOKUP(B1708,Product_Group_Discounts,3,FALSE))</t>
  </si>
  <si>
    <t>5012568248928</t>
  </si>
  <si>
    <t>=IF($J$7="GBP",K1708,IF($J$7="EUR",L1708,M1708))</t>
  </si>
  <si>
    <t>=(K1708-J1708)/K1708</t>
  </si>
  <si>
    <t>3.84000000000015</t>
  </si>
  <si>
    <t>=IFERROR(IF('Price List'!$E$3="QUOTE",K1709-(K1709*Q1709),K1709-(K1709*L1709)-(K1709*Q1709)),"")</t>
  </si>
  <si>
    <t>=IF($K$7="GBP",NL("First","Sales Price","Unit Price","Item No.","@@"&amp;$G1709,"Ending Date","@@","Sales Type","All Customers","Currency Code","@@"),IF($K$7="EUR",NL("First","Sales Price","Unit Price","Item No.","@@"&amp;$G1709,"Ending Date","@@","Sales Type","All Customers","Currency Code","@@")*'New Quote Discounts'!$K$3,NL("First","Sales Price","Unit Price","Item No.","@@"&amp;$G1709,"Ending Date","@@","Sales Type","All Customers","Currency Code","@@")*'New Quote Discounts'!$K$4))</t>
  </si>
  <si>
    <t>=IFERROR(IF(NL("First","Sales Line Discount","Line Discount %","Code","@@"&amp;$G1709,"Sales Type","Customer","Sales Code",$C$3)="",M1709,NL("First","Sales Line Discount","Line Discount %","Code","@@"&amp;$G1709,"Sales Type","Customer","Sales Code",$C$3)/100),0)</t>
  </si>
  <si>
    <t>=IFERROR(NL("First","Sales Line Discount","Line Discount %","Code","@@"&amp;$B1709,"Sales Type","Customer","Sales Code",$C$3,"Type","Item Discount Group")/100,$N1709)</t>
  </si>
  <si>
    <t>=IFERROR(K1709/F1709,"")</t>
  </si>
  <si>
    <t>=IF($P$7="EUR",(K1709*1.8)/F1709,(K1709*1.8)/F1709)</t>
  </si>
  <si>
    <t>=IF(VLOOKUP(B1709,Product_Group_Discounts,3,FALSE)="",'New Quote Discounts'!$D$7,VLOOKUP(B1709,Product_Group_Discounts,3,FALSE))</t>
  </si>
  <si>
    <t>5012568311707</t>
  </si>
  <si>
    <t>=IF($J$7="GBP",K1709,IF($J$7="EUR",L1709,M1709))</t>
  </si>
  <si>
    <t>=(K1709-J1709)/K1709</t>
  </si>
  <si>
    <t>=IFERROR(IF('Price List'!$E$3="QUOTE",K1710-(K1710*Q1710),K1710-(K1710*L1710)-(K1710*Q1710)),"")</t>
  </si>
  <si>
    <t>=IF($K$7="GBP",NL("First","Sales Price","Unit Price","Item No.","@@"&amp;$G1710,"Ending Date","@@","Sales Type","All Customers","Currency Code","@@"),IF($K$7="EUR",NL("First","Sales Price","Unit Price","Item No.","@@"&amp;$G1710,"Ending Date","@@","Sales Type","All Customers","Currency Code","@@")*'New Quote Discounts'!$K$3,NL("First","Sales Price","Unit Price","Item No.","@@"&amp;$G1710,"Ending Date","@@","Sales Type","All Customers","Currency Code","@@")*'New Quote Discounts'!$K$4))</t>
  </si>
  <si>
    <t>=IFERROR(IF(NL("First","Sales Line Discount","Line Discount %","Code","@@"&amp;$G1710,"Sales Type","Customer","Sales Code",$C$3)="",M1710,NL("First","Sales Line Discount","Line Discount %","Code","@@"&amp;$G1710,"Sales Type","Customer","Sales Code",$C$3)/100),0)</t>
  </si>
  <si>
    <t>=IFERROR(NL("First","Sales Line Discount","Line Discount %","Code","@@"&amp;$B1710,"Sales Type","Customer","Sales Code",$C$3,"Type","Item Discount Group")/100,$N1710)</t>
  </si>
  <si>
    <t>=IFERROR(K1710/F1710,"")</t>
  </si>
  <si>
    <t>=IF($P$7="EUR",(K1710*1.8)/F1710,(K1710*1.8)/F1710)</t>
  </si>
  <si>
    <t>=IF(VLOOKUP(B1710,Product_Group_Discounts,3,FALSE)="",'New Quote Discounts'!$D$7,VLOOKUP(B1710,Product_Group_Discounts,3,FALSE))</t>
  </si>
  <si>
    <t>5012568311684</t>
  </si>
  <si>
    <t>=IF($J$7="GBP",K1710,IF($J$7="EUR",L1710,M1710))</t>
  </si>
  <si>
    <t>=(K1710-J1710)/K1710</t>
  </si>
  <si>
    <t>=IFERROR(IF('Price List'!$E$3="QUOTE",K1711-(K1711*Q1711),K1711-(K1711*L1711)-(K1711*Q1711)),"")</t>
  </si>
  <si>
    <t>=IF($K$7="GBP",NL("First","Sales Price","Unit Price","Item No.","@@"&amp;$G1711,"Ending Date","@@","Sales Type","All Customers","Currency Code","@@"),IF($K$7="EUR",NL("First","Sales Price","Unit Price","Item No.","@@"&amp;$G1711,"Ending Date","@@","Sales Type","All Customers","Currency Code","@@")*'New Quote Discounts'!$K$3,NL("First","Sales Price","Unit Price","Item No.","@@"&amp;$G1711,"Ending Date","@@","Sales Type","All Customers","Currency Code","@@")*'New Quote Discounts'!$K$4))</t>
  </si>
  <si>
    <t>=IFERROR(IF(NL("First","Sales Line Discount","Line Discount %","Code","@@"&amp;$G1711,"Sales Type","Customer","Sales Code",$C$3)="",M1711,NL("First","Sales Line Discount","Line Discount %","Code","@@"&amp;$G1711,"Sales Type","Customer","Sales Code",$C$3)/100),0)</t>
  </si>
  <si>
    <t>=IFERROR(NL("First","Sales Line Discount","Line Discount %","Code","@@"&amp;$B1711,"Sales Type","Customer","Sales Code",$C$3,"Type","Item Discount Group")/100,$N1711)</t>
  </si>
  <si>
    <t>=IFERROR(K1711/F1711,"")</t>
  </si>
  <si>
    <t>=IF($P$7="EUR",(K1711*1.8)/F1711,(K1711*1.8)/F1711)</t>
  </si>
  <si>
    <t>=IF(VLOOKUP(B1711,Product_Group_Discounts,3,FALSE)="",'New Quote Discounts'!$D$7,VLOOKUP(B1711,Product_Group_Discounts,3,FALSE))</t>
  </si>
  <si>
    <t>5012568264294</t>
  </si>
  <si>
    <t>=IF($J$7="GBP",K1711,IF($J$7="EUR",L1711,M1711))</t>
  </si>
  <si>
    <t>=(K1711-J1711)/K1711</t>
  </si>
  <si>
    <t>=IFERROR(IF('Price List'!$E$3="QUOTE",K1712-(K1712*Q1712),K1712-(K1712*L1712)-(K1712*Q1712)),"")</t>
  </si>
  <si>
    <t>=IF($K$7="GBP",NL("First","Sales Price","Unit Price","Item No.","@@"&amp;$G1712,"Ending Date","@@","Sales Type","All Customers","Currency Code","@@"),IF($K$7="EUR",NL("First","Sales Price","Unit Price","Item No.","@@"&amp;$G1712,"Ending Date","@@","Sales Type","All Customers","Currency Code","@@")*'New Quote Discounts'!$K$3,NL("First","Sales Price","Unit Price","Item No.","@@"&amp;$G1712,"Ending Date","@@","Sales Type","All Customers","Currency Code","@@")*'New Quote Discounts'!$K$4))</t>
  </si>
  <si>
    <t>=IFERROR(IF(NL("First","Sales Line Discount","Line Discount %","Code","@@"&amp;$G1712,"Sales Type","Customer","Sales Code",$C$3)="",M1712,NL("First","Sales Line Discount","Line Discount %","Code","@@"&amp;$G1712,"Sales Type","Customer","Sales Code",$C$3)/100),0)</t>
  </si>
  <si>
    <t>=IFERROR(NL("First","Sales Line Discount","Line Discount %","Code","@@"&amp;$B1712,"Sales Type","Customer","Sales Code",$C$3,"Type","Item Discount Group")/100,$N1712)</t>
  </si>
  <si>
    <t>=IFERROR(K1712/F1712,"")</t>
  </si>
  <si>
    <t>=IF($P$7="EUR",(K1712*1.8)/F1712,(K1712*1.8)/F1712)</t>
  </si>
  <si>
    <t>=IF(VLOOKUP(B1712,Product_Group_Discounts,3,FALSE)="",'New Quote Discounts'!$D$7,VLOOKUP(B1712,Product_Group_Discounts,3,FALSE))</t>
  </si>
  <si>
    <t>5012568284414</t>
  </si>
  <si>
    <t>=IF($J$7="GBP",K1712,IF($J$7="EUR",L1712,M1712))</t>
  </si>
  <si>
    <t>=(K1712-J1712)/K1712</t>
  </si>
  <si>
    <t>1.30000000000018</t>
  </si>
  <si>
    <t>=IFERROR(IF('Price List'!$E$3="QUOTE",K1713-(K1713*Q1713),K1713-(K1713*L1713)-(K1713*Q1713)),"")</t>
  </si>
  <si>
    <t>=IF($K$7="GBP",NL("First","Sales Price","Unit Price","Item No.","@@"&amp;$G1713,"Ending Date","@@","Sales Type","All Customers","Currency Code","@@"),IF($K$7="EUR",NL("First","Sales Price","Unit Price","Item No.","@@"&amp;$G1713,"Ending Date","@@","Sales Type","All Customers","Currency Code","@@")*'New Quote Discounts'!$K$3,NL("First","Sales Price","Unit Price","Item No.","@@"&amp;$G1713,"Ending Date","@@","Sales Type","All Customers","Currency Code","@@")*'New Quote Discounts'!$K$4))</t>
  </si>
  <si>
    <t>=IFERROR(IF(NL("First","Sales Line Discount","Line Discount %","Code","@@"&amp;$G1713,"Sales Type","Customer","Sales Code",$C$3)="",M1713,NL("First","Sales Line Discount","Line Discount %","Code","@@"&amp;$G1713,"Sales Type","Customer","Sales Code",$C$3)/100),0)</t>
  </si>
  <si>
    <t>=IFERROR(NL("First","Sales Line Discount","Line Discount %","Code","@@"&amp;$B1713,"Sales Type","Customer","Sales Code",$C$3,"Type","Item Discount Group")/100,$N1713)</t>
  </si>
  <si>
    <t>=IFERROR(K1713/F1713,"")</t>
  </si>
  <si>
    <t>=IF($P$7="EUR",(K1713*1.8)/F1713,(K1713*1.8)/F1713)</t>
  </si>
  <si>
    <t>=IF(VLOOKUP(B1713,Product_Group_Discounts,3,FALSE)="",'New Quote Discounts'!$D$7,VLOOKUP(B1713,Product_Group_Discounts,3,FALSE))</t>
  </si>
  <si>
    <t>5012568373422</t>
  </si>
  <si>
    <t>=IF($J$7="GBP",K1713,IF($J$7="EUR",L1713,M1713))</t>
  </si>
  <si>
    <t>=(K1713-J1713)/K1713</t>
  </si>
  <si>
    <t>=IFERROR(IF('Price List'!$E$3="QUOTE",K1714-(K1714*Q1714),K1714-(K1714*L1714)-(K1714*Q1714)),"")</t>
  </si>
  <si>
    <t>=IF($K$7="GBP",NL("First","Sales Price","Unit Price","Item No.","@@"&amp;$G1714,"Ending Date","@@","Sales Type","All Customers","Currency Code","@@"),IF($K$7="EUR",NL("First","Sales Price","Unit Price","Item No.","@@"&amp;$G1714,"Ending Date","@@","Sales Type","All Customers","Currency Code","@@")*'New Quote Discounts'!$K$3,NL("First","Sales Price","Unit Price","Item No.","@@"&amp;$G1714,"Ending Date","@@","Sales Type","All Customers","Currency Code","@@")*'New Quote Discounts'!$K$4))</t>
  </si>
  <si>
    <t>=IFERROR(IF(NL("First","Sales Line Discount","Line Discount %","Code","@@"&amp;$G1714,"Sales Type","Customer","Sales Code",$C$3)="",M1714,NL("First","Sales Line Discount","Line Discount %","Code","@@"&amp;$G1714,"Sales Type","Customer","Sales Code",$C$3)/100),0)</t>
  </si>
  <si>
    <t>=IFERROR(NL("First","Sales Line Discount","Line Discount %","Code","@@"&amp;$B1714,"Sales Type","Customer","Sales Code",$C$3,"Type","Item Discount Group")/100,$N1714)</t>
  </si>
  <si>
    <t>=IFERROR(K1714/F1714,"")</t>
  </si>
  <si>
    <t>=IF($P$7="EUR",(K1714*1.8)/F1714,(K1714*1.8)/F1714)</t>
  </si>
  <si>
    <t>=IF(VLOOKUP(B1714,Product_Group_Discounts,3,FALSE)="",'New Quote Discounts'!$D$7,VLOOKUP(B1714,Product_Group_Discounts,3,FALSE))</t>
  </si>
  <si>
    <t>5012568308509</t>
  </si>
  <si>
    <t>94059990</t>
  </si>
  <si>
    <t>=IF($J$7="GBP",K1714,IF($J$7="EUR",L1714,M1714))</t>
  </si>
  <si>
    <t>=(K1714-J1714)/K1714</t>
  </si>
  <si>
    <t>=IFERROR(IF('Price List'!$E$3="QUOTE",K1715-(K1715*Q1715),K1715-(K1715*L1715)-(K1715*Q1715)),"")</t>
  </si>
  <si>
    <t>=IF($K$7="GBP",NL("First","Sales Price","Unit Price","Item No.","@@"&amp;$G1715,"Ending Date","@@","Sales Type","All Customers","Currency Code","@@"),IF($K$7="EUR",NL("First","Sales Price","Unit Price","Item No.","@@"&amp;$G1715,"Ending Date","@@","Sales Type","All Customers","Currency Code","@@")*'New Quote Discounts'!$K$3,NL("First","Sales Price","Unit Price","Item No.","@@"&amp;$G1715,"Ending Date","@@","Sales Type","All Customers","Currency Code","@@")*'New Quote Discounts'!$K$4))</t>
  </si>
  <si>
    <t>=IFERROR(IF(NL("First","Sales Line Discount","Line Discount %","Code","@@"&amp;$G1715,"Sales Type","Customer","Sales Code",$C$3)="",M1715,NL("First","Sales Line Discount","Line Discount %","Code","@@"&amp;$G1715,"Sales Type","Customer","Sales Code",$C$3)/100),0)</t>
  </si>
  <si>
    <t>=IFERROR(NL("First","Sales Line Discount","Line Discount %","Code","@@"&amp;$B1715,"Sales Type","Customer","Sales Code",$C$3,"Type","Item Discount Group")/100,$N1715)</t>
  </si>
  <si>
    <t>=IFERROR(K1715/F1715,"")</t>
  </si>
  <si>
    <t>=IF($P$7="EUR",(K1715*1.8)/F1715,(K1715*1.8)/F1715)</t>
  </si>
  <si>
    <t>=IF(VLOOKUP(B1715,Product_Group_Discounts,3,FALSE)="",'New Quote Discounts'!$D$7,VLOOKUP(B1715,Product_Group_Discounts,3,FALSE))</t>
  </si>
  <si>
    <t>5012568308547</t>
  </si>
  <si>
    <t>73269098</t>
  </si>
  <si>
    <t>=IF($J$7="GBP",K1715,IF($J$7="EUR",L1715,M1715))</t>
  </si>
  <si>
    <t>=(K1715-J1715)/K1715</t>
  </si>
  <si>
    <t>=IFERROR(IF('Price List'!$E$3="QUOTE",K1716-(K1716*Q1716),K1716-(K1716*L1716)-(K1716*Q1716)),"")</t>
  </si>
  <si>
    <t>=IF($K$7="GBP",NL("First","Sales Price","Unit Price","Item No.","@@"&amp;$G1716,"Ending Date","@@","Sales Type","All Customers","Currency Code","@@"),IF($K$7="EUR",NL("First","Sales Price","Unit Price","Item No.","@@"&amp;$G1716,"Ending Date","@@","Sales Type","All Customers","Currency Code","@@")*'New Quote Discounts'!$K$3,NL("First","Sales Price","Unit Price","Item No.","@@"&amp;$G1716,"Ending Date","@@","Sales Type","All Customers","Currency Code","@@")*'New Quote Discounts'!$K$4))</t>
  </si>
  <si>
    <t>=IFERROR(IF(NL("First","Sales Line Discount","Line Discount %","Code","@@"&amp;$G1716,"Sales Type","Customer","Sales Code",$C$3)="",M1716,NL("First","Sales Line Discount","Line Discount %","Code","@@"&amp;$G1716,"Sales Type","Customer","Sales Code",$C$3)/100),0)</t>
  </si>
  <si>
    <t>=IFERROR(NL("First","Sales Line Discount","Line Discount %","Code","@@"&amp;$B1716,"Sales Type","Customer","Sales Code",$C$3,"Type","Item Discount Group")/100,$N1716)</t>
  </si>
  <si>
    <t>=IFERROR(K1716/F1716,"")</t>
  </si>
  <si>
    <t>=IF($P$7="EUR",(K1716*1.8)/F1716,(K1716*1.8)/F1716)</t>
  </si>
  <si>
    <t>=IF(VLOOKUP(B1716,Product_Group_Discounts,3,FALSE)="",'New Quote Discounts'!$D$7,VLOOKUP(B1716,Product_Group_Discounts,3,FALSE))</t>
  </si>
  <si>
    <t>5012568308585</t>
  </si>
  <si>
    <t>=IF($J$7="GBP",K1716,IF($J$7="EUR",L1716,M1716))</t>
  </si>
  <si>
    <t>=(K1716-J1716)/K1716</t>
  </si>
  <si>
    <t>=IFERROR(IF('Price List'!$E$3="QUOTE",K1717-(K1717*Q1717),K1717-(K1717*L1717)-(K1717*Q1717)),"")</t>
  </si>
  <si>
    <t>=IF($K$7="GBP",NL("First","Sales Price","Unit Price","Item No.","@@"&amp;$G1717,"Ending Date","@@","Sales Type","All Customers","Currency Code","@@"),IF($K$7="EUR",NL("First","Sales Price","Unit Price","Item No.","@@"&amp;$G1717,"Ending Date","@@","Sales Type","All Customers","Currency Code","@@")*'New Quote Discounts'!$K$3,NL("First","Sales Price","Unit Price","Item No.","@@"&amp;$G1717,"Ending Date","@@","Sales Type","All Customers","Currency Code","@@")*'New Quote Discounts'!$K$4))</t>
  </si>
  <si>
    <t>=IFERROR(IF(NL("First","Sales Line Discount","Line Discount %","Code","@@"&amp;$G1717,"Sales Type","Customer","Sales Code",$C$3)="",M1717,NL("First","Sales Line Discount","Line Discount %","Code","@@"&amp;$G1717,"Sales Type","Customer","Sales Code",$C$3)/100),0)</t>
  </si>
  <si>
    <t>=IFERROR(NL("First","Sales Line Discount","Line Discount %","Code","@@"&amp;$B1717,"Sales Type","Customer","Sales Code",$C$3,"Type","Item Discount Group")/100,$N1717)</t>
  </si>
  <si>
    <t>=IFERROR(K1717/F1717,"")</t>
  </si>
  <si>
    <t>=IF($P$7="EUR",(K1717*1.8)/F1717,(K1717*1.8)/F1717)</t>
  </si>
  <si>
    <t>=IF(VLOOKUP(B1717,Product_Group_Discounts,3,FALSE)="",'New Quote Discounts'!$D$7,VLOOKUP(B1717,Product_Group_Discounts,3,FALSE))</t>
  </si>
  <si>
    <t>5012568308608</t>
  </si>
  <si>
    <t>=IF($J$7="GBP",K1717,IF($J$7="EUR",L1717,M1717))</t>
  </si>
  <si>
    <t>=(K1717-J1717)/K1717</t>
  </si>
  <si>
    <t>=IFERROR(IF('Price List'!$E$3="QUOTE",K1718-(K1718*Q1718),K1718-(K1718*L1718)-(K1718*Q1718)),"")</t>
  </si>
  <si>
    <t>=IF($K$7="GBP",NL("First","Sales Price","Unit Price","Item No.","@@"&amp;$G1718,"Ending Date","@@","Sales Type","All Customers","Currency Code","@@"),IF($K$7="EUR",NL("First","Sales Price","Unit Price","Item No.","@@"&amp;$G1718,"Ending Date","@@","Sales Type","All Customers","Currency Code","@@")*'New Quote Discounts'!$K$3,NL("First","Sales Price","Unit Price","Item No.","@@"&amp;$G1718,"Ending Date","@@","Sales Type","All Customers","Currency Code","@@")*'New Quote Discounts'!$K$4))</t>
  </si>
  <si>
    <t>=IFERROR(IF(NL("First","Sales Line Discount","Line Discount %","Code","@@"&amp;$G1718,"Sales Type","Customer","Sales Code",$C$3)="",M1718,NL("First","Sales Line Discount","Line Discount %","Code","@@"&amp;$G1718,"Sales Type","Customer","Sales Code",$C$3)/100),0)</t>
  </si>
  <si>
    <t>=IFERROR(NL("First","Sales Line Discount","Line Discount %","Code","@@"&amp;$B1718,"Sales Type","Customer","Sales Code",$C$3,"Type","Item Discount Group")/100,$N1718)</t>
  </si>
  <si>
    <t>=IFERROR(K1718/F1718,"")</t>
  </si>
  <si>
    <t>=IF($P$7="EUR",(K1718*1.8)/F1718,(K1718*1.8)/F1718)</t>
  </si>
  <si>
    <t>=IF(VLOOKUP(B1718,Product_Group_Discounts,3,FALSE)="",'New Quote Discounts'!$D$7,VLOOKUP(B1718,Product_Group_Discounts,3,FALSE))</t>
  </si>
  <si>
    <t>5012568364802</t>
  </si>
  <si>
    <t>=IF($J$7="GBP",K1718,IF($J$7="EUR",L1718,M1718))</t>
  </si>
  <si>
    <t>=(K1718-J1718)/K1718</t>
  </si>
  <si>
    <t>=IFERROR(IF('Price List'!$E$3="QUOTE",K1719-(K1719*Q1719),K1719-(K1719*L1719)-(K1719*Q1719)),"")</t>
  </si>
  <si>
    <t>=IF($K$7="GBP",NL("First","Sales Price","Unit Price","Item No.","@@"&amp;$G1719,"Ending Date","@@","Sales Type","All Customers","Currency Code","@@"),IF($K$7="EUR",NL("First","Sales Price","Unit Price","Item No.","@@"&amp;$G1719,"Ending Date","@@","Sales Type","All Customers","Currency Code","@@")*'New Quote Discounts'!$K$3,NL("First","Sales Price","Unit Price","Item No.","@@"&amp;$G1719,"Ending Date","@@","Sales Type","All Customers","Currency Code","@@")*'New Quote Discounts'!$K$4))</t>
  </si>
  <si>
    <t>=IFERROR(IF(NL("First","Sales Line Discount","Line Discount %","Code","@@"&amp;$G1719,"Sales Type","Customer","Sales Code",$C$3)="",M1719,NL("First","Sales Line Discount","Line Discount %","Code","@@"&amp;$G1719,"Sales Type","Customer","Sales Code",$C$3)/100),0)</t>
  </si>
  <si>
    <t>=IFERROR(NL("First","Sales Line Discount","Line Discount %","Code","@@"&amp;$B1719,"Sales Type","Customer","Sales Code",$C$3,"Type","Item Discount Group")/100,$N1719)</t>
  </si>
  <si>
    <t>=IFERROR(K1719/F1719,"")</t>
  </si>
  <si>
    <t>=IF($P$7="EUR",(K1719*1.8)/F1719,(K1719*1.8)/F1719)</t>
  </si>
  <si>
    <t>=IF(VLOOKUP(B1719,Product_Group_Discounts,3,FALSE)="",'New Quote Discounts'!$D$7,VLOOKUP(B1719,Product_Group_Discounts,3,FALSE))</t>
  </si>
  <si>
    <t>5012568364901</t>
  </si>
  <si>
    <t>=IF($J$7="GBP",K1719,IF($J$7="EUR",L1719,M1719))</t>
  </si>
  <si>
    <t>=(K1719-J1719)/K1719</t>
  </si>
  <si>
    <t>=IFERROR(IF('Price List'!$E$3="QUOTE",K1720-(K1720*Q1720),K1720-(K1720*L1720)-(K1720*Q1720)),"")</t>
  </si>
  <si>
    <t>=IF($K$7="GBP",NL("First","Sales Price","Unit Price","Item No.","@@"&amp;$G1720,"Ending Date","@@","Sales Type","All Customers","Currency Code","@@"),IF($K$7="EUR",NL("First","Sales Price","Unit Price","Item No.","@@"&amp;$G1720,"Ending Date","@@","Sales Type","All Customers","Currency Code","@@")*'New Quote Discounts'!$K$3,NL("First","Sales Price","Unit Price","Item No.","@@"&amp;$G1720,"Ending Date","@@","Sales Type","All Customers","Currency Code","@@")*'New Quote Discounts'!$K$4))</t>
  </si>
  <si>
    <t>=IFERROR(IF(NL("First","Sales Line Discount","Line Discount %","Code","@@"&amp;$G1720,"Sales Type","Customer","Sales Code",$C$3)="",M1720,NL("First","Sales Line Discount","Line Discount %","Code","@@"&amp;$G1720,"Sales Type","Customer","Sales Code",$C$3)/100),0)</t>
  </si>
  <si>
    <t>=IFERROR(NL("First","Sales Line Discount","Line Discount %","Code","@@"&amp;$B1720,"Sales Type","Customer","Sales Code",$C$3,"Type","Item Discount Group")/100,$N1720)</t>
  </si>
  <si>
    <t>=IFERROR(K1720/F1720,"")</t>
  </si>
  <si>
    <t>=IF($P$7="EUR",(K1720*1.8)/F1720,(K1720*1.8)/F1720)</t>
  </si>
  <si>
    <t>=IF(VLOOKUP(B1720,Product_Group_Discounts,3,FALSE)="",'New Quote Discounts'!$D$7,VLOOKUP(B1720,Product_Group_Discounts,3,FALSE))</t>
  </si>
  <si>
    <t>5012568389683</t>
  </si>
  <si>
    <t>=IF($J$7="GBP",K1720,IF($J$7="EUR",L1720,M1720))</t>
  </si>
  <si>
    <t>=(K1720-J1720)/K1720</t>
  </si>
  <si>
    <t>=IFERROR(IF('Price List'!$E$3="QUOTE",K1721-(K1721*Q1721),K1721-(K1721*L1721)-(K1721*Q1721)),"")</t>
  </si>
  <si>
    <t>=IF($K$7="GBP",NL("First","Sales Price","Unit Price","Item No.","@@"&amp;$G1721,"Ending Date","@@","Sales Type","All Customers","Currency Code","@@"),IF($K$7="EUR",NL("First","Sales Price","Unit Price","Item No.","@@"&amp;$G1721,"Ending Date","@@","Sales Type","All Customers","Currency Code","@@")*'New Quote Discounts'!$K$3,NL("First","Sales Price","Unit Price","Item No.","@@"&amp;$G1721,"Ending Date","@@","Sales Type","All Customers","Currency Code","@@")*'New Quote Discounts'!$K$4))</t>
  </si>
  <si>
    <t>=IFERROR(IF(NL("First","Sales Line Discount","Line Discount %","Code","@@"&amp;$G1721,"Sales Type","Customer","Sales Code",$C$3)="",M1721,NL("First","Sales Line Discount","Line Discount %","Code","@@"&amp;$G1721,"Sales Type","Customer","Sales Code",$C$3)/100),0)</t>
  </si>
  <si>
    <t>=IFERROR(NL("First","Sales Line Discount","Line Discount %","Code","@@"&amp;$B1721,"Sales Type","Customer","Sales Code",$C$3,"Type","Item Discount Group")/100,$N1721)</t>
  </si>
  <si>
    <t>=IFERROR(K1721/F1721,"")</t>
  </si>
  <si>
    <t>=IF($P$7="EUR",(K1721*1.8)/F1721,(K1721*1.8)/F1721)</t>
  </si>
  <si>
    <t>=IF(VLOOKUP(B1721,Product_Group_Discounts,3,FALSE)="",'New Quote Discounts'!$D$7,VLOOKUP(B1721,Product_Group_Discounts,3,FALSE))</t>
  </si>
  <si>
    <t>5012568364772</t>
  </si>
  <si>
    <t>=IF($J$7="GBP",K1721,IF($J$7="EUR",L1721,M1721))</t>
  </si>
  <si>
    <t>=(K1721-J1721)/K1721</t>
  </si>
  <si>
    <t>=IFERROR(IF('Price List'!$E$3="QUOTE",K1722-(K1722*Q1722),K1722-(K1722*L1722)-(K1722*Q1722)),"")</t>
  </si>
  <si>
    <t>=IF($K$7="GBP",NL("First","Sales Price","Unit Price","Item No.","@@"&amp;$G1722,"Ending Date","@@","Sales Type","All Customers","Currency Code","@@"),IF($K$7="EUR",NL("First","Sales Price","Unit Price","Item No.","@@"&amp;$G1722,"Ending Date","@@","Sales Type","All Customers","Currency Code","@@")*'New Quote Discounts'!$K$3,NL("First","Sales Price","Unit Price","Item No.","@@"&amp;$G1722,"Ending Date","@@","Sales Type","All Customers","Currency Code","@@")*'New Quote Discounts'!$K$4))</t>
  </si>
  <si>
    <t>=IFERROR(IF(NL("First","Sales Line Discount","Line Discount %","Code","@@"&amp;$G1722,"Sales Type","Customer","Sales Code",$C$3)="",M1722,NL("First","Sales Line Discount","Line Discount %","Code","@@"&amp;$G1722,"Sales Type","Customer","Sales Code",$C$3)/100),0)</t>
  </si>
  <si>
    <t>=IFERROR(NL("First","Sales Line Discount","Line Discount %","Code","@@"&amp;$B1722,"Sales Type","Customer","Sales Code",$C$3,"Type","Item Discount Group")/100,$N1722)</t>
  </si>
  <si>
    <t>=IFERROR(K1722/F1722,"")</t>
  </si>
  <si>
    <t>=IF($P$7="EUR",(K1722*1.8)/F1722,(K1722*1.8)/F1722)</t>
  </si>
  <si>
    <t>=IF(VLOOKUP(B1722,Product_Group_Discounts,3,FALSE)="",'New Quote Discounts'!$D$7,VLOOKUP(B1722,Product_Group_Discounts,3,FALSE))</t>
  </si>
  <si>
    <t>5012568364925</t>
  </si>
  <si>
    <t>=IF($J$7="GBP",K1722,IF($J$7="EUR",L1722,M1722))</t>
  </si>
  <si>
    <t>=(K1722-J1722)/K1722</t>
  </si>
  <si>
    <t>=IFERROR(IF('Price List'!$E$3="QUOTE",K1723-(K1723*Q1723),K1723-(K1723*L1723)-(K1723*Q1723)),"")</t>
  </si>
  <si>
    <t>=IF($K$7="GBP",NL("First","Sales Price","Unit Price","Item No.","@@"&amp;$G1723,"Ending Date","@@","Sales Type","All Customers","Currency Code","@@"),IF($K$7="EUR",NL("First","Sales Price","Unit Price","Item No.","@@"&amp;$G1723,"Ending Date","@@","Sales Type","All Customers","Currency Code","@@")*'New Quote Discounts'!$K$3,NL("First","Sales Price","Unit Price","Item No.","@@"&amp;$G1723,"Ending Date","@@","Sales Type","All Customers","Currency Code","@@")*'New Quote Discounts'!$K$4))</t>
  </si>
  <si>
    <t>=IFERROR(IF(NL("First","Sales Line Discount","Line Discount %","Code","@@"&amp;$G1723,"Sales Type","Customer","Sales Code",$C$3)="",M1723,NL("First","Sales Line Discount","Line Discount %","Code","@@"&amp;$G1723,"Sales Type","Customer","Sales Code",$C$3)/100),0)</t>
  </si>
  <si>
    <t>=IFERROR(NL("First","Sales Line Discount","Line Discount %","Code","@@"&amp;$B1723,"Sales Type","Customer","Sales Code",$C$3,"Type","Item Discount Group")/100,$N1723)</t>
  </si>
  <si>
    <t>=IFERROR(K1723/F1723,"")</t>
  </si>
  <si>
    <t>=IF($P$7="EUR",(K1723*1.8)/F1723,(K1723*1.8)/F1723)</t>
  </si>
  <si>
    <t>=IF(VLOOKUP(B1723,Product_Group_Discounts,3,FALSE)="",'New Quote Discounts'!$D$7,VLOOKUP(B1723,Product_Group_Discounts,3,FALSE))</t>
  </si>
  <si>
    <t>5012568364789</t>
  </si>
  <si>
    <t>=IF($J$7="GBP",K1723,IF($J$7="EUR",L1723,M1723))</t>
  </si>
  <si>
    <t>=(K1723-J1723)/K1723</t>
  </si>
  <si>
    <t>=IFERROR(IF('Price List'!$E$3="QUOTE",K1724-(K1724*Q1724),K1724-(K1724*L1724)-(K1724*Q1724)),"")</t>
  </si>
  <si>
    <t>83.9</t>
  </si>
  <si>
    <t>=IFERROR(K1724/F1724,"")</t>
  </si>
  <si>
    <t>=IF($P$7="EUR",(K1724*1.8)/F1724,(K1724*1.8)/F1724)</t>
  </si>
  <si>
    <t>=IF(VLOOKUP(B1724,Product_Group_Discounts,3,FALSE)="",'New Quote Discounts'!$D$7,VLOOKUP(B1724,Product_Group_Discounts,3,FALSE))</t>
  </si>
  <si>
    <t>=IF($J$7="GBP",K1724,IF($J$7="EUR",L1724,M1724))</t>
  </si>
  <si>
    <t>=(K1724-J1724)/K1724</t>
  </si>
  <si>
    <t>=IFERROR(IF('Price List'!$E$3="QUOTE",K1725-(K1725*Q1725),K1725-(K1725*L1725)-(K1725*Q1725)),"")</t>
  </si>
  <si>
    <t>80.92</t>
  </si>
  <si>
    <t>=IFERROR(K1725/F1725,"")</t>
  </si>
  <si>
    <t>=IF($P$7="EUR",(K1725*1.8)/F1725,(K1725*1.8)/F1725)</t>
  </si>
  <si>
    <t>=IF(VLOOKUP(B1725,Product_Group_Discounts,3,FALSE)="",'New Quote Discounts'!$D$7,VLOOKUP(B1725,Product_Group_Discounts,3,FALSE))</t>
  </si>
  <si>
    <t>=IF($J$7="GBP",K1725,IF($J$7="EUR",L1725,M1725))</t>
  </si>
  <si>
    <t>=(K1725-J1725)/K1725</t>
  </si>
  <si>
    <t>=IFERROR(IF('Price List'!$E$3="QUOTE",K1726-(K1726*Q1726),K1726-(K1726*L1726)-(K1726*Q1726)),"")</t>
  </si>
  <si>
    <t>114.93</t>
  </si>
  <si>
    <t>=IFERROR(K1726/F1726,"")</t>
  </si>
  <si>
    <t>=IF($P$7="EUR",(K1726*1.8)/F1726,(K1726*1.8)/F1726)</t>
  </si>
  <si>
    <t>=IF(VLOOKUP(B1726,Product_Group_Discounts,3,FALSE)="",'New Quote Discounts'!$D$7,VLOOKUP(B1726,Product_Group_Discounts,3,FALSE))</t>
  </si>
  <si>
    <t>=IF($J$7="GBP",K1726,IF($J$7="EUR",L1726,M1726))</t>
  </si>
  <si>
    <t>=(K1726-J1726)/K1726</t>
  </si>
  <si>
    <t>=IFERROR(IF('Price List'!$E$3="QUOTE",K1727-(K1727*Q1727),K1727-(K1727*L1727)-(K1727*Q1727)),"")</t>
  </si>
  <si>
    <t>126.47</t>
  </si>
  <si>
    <t>=IFERROR(K1727/F1727,"")</t>
  </si>
  <si>
    <t>=IF($P$7="EUR",(K1727*1.8)/F1727,(K1727*1.8)/F1727)</t>
  </si>
  <si>
    <t>=IF(VLOOKUP(B1727,Product_Group_Discounts,3,FALSE)="",'New Quote Discounts'!$D$7,VLOOKUP(B1727,Product_Group_Discounts,3,FALSE))</t>
  </si>
  <si>
    <t>=IF($J$7="GBP",K1727,IF($J$7="EUR",L1727,M1727))</t>
  </si>
  <si>
    <t>=(K1727-J1727)/K1727</t>
  </si>
  <si>
    <t>=IFERROR(IF('Price List'!$E$3="QUOTE",K1728-(K1728*Q1728),K1728-(K1728*L1728)-(K1728*Q1728)),"")</t>
  </si>
  <si>
    <t>=IFERROR(K1728/F1728,"")</t>
  </si>
  <si>
    <t>=IF($P$7="EUR",(K1728*1.8)/F1728,(K1728*1.8)/F1728)</t>
  </si>
  <si>
    <t>=IF(VLOOKUP(B1728,Product_Group_Discounts,3,FALSE)="",'New Quote Discounts'!$D$7,VLOOKUP(B1728,Product_Group_Discounts,3,FALSE))</t>
  </si>
  <si>
    <t>=IF($J$7="GBP",K1728,IF($J$7="EUR",L1728,M1728))</t>
  </si>
  <si>
    <t>=(K1728-J1728)/K1728</t>
  </si>
  <si>
    <t>=IFERROR(IF('Price List'!$E$3="QUOTE",K1729-(K1729*Q1729),K1729-(K1729*L1729)-(K1729*Q1729)),"")</t>
  </si>
  <si>
    <t>=IFERROR(K1729/F1729,"")</t>
  </si>
  <si>
    <t>=IF($P$7="EUR",(K1729*1.8)/F1729,(K1729*1.8)/F1729)</t>
  </si>
  <si>
    <t>=IF(VLOOKUP(B1729,Product_Group_Discounts,3,FALSE)="",'New Quote Discounts'!$D$7,VLOOKUP(B1729,Product_Group_Discounts,3,FALSE))</t>
  </si>
  <si>
    <t>=IF($J$7="GBP",K1729,IF($J$7="EUR",L1729,M1729))</t>
  </si>
  <si>
    <t>=(K1729-J1729)/K1729</t>
  </si>
  <si>
    <t>=IFERROR(IF('Price List'!$E$3="QUOTE",K1730-(K1730*Q1730),K1730-(K1730*L1730)-(K1730*Q1730)),"")</t>
  </si>
  <si>
    <t>2.46</t>
  </si>
  <si>
    <t>=IFERROR(K1730/F1730,"")</t>
  </si>
  <si>
    <t>=IF($P$7="EUR",(K1730*1.8)/F1730,(K1730*1.8)/F1730)</t>
  </si>
  <si>
    <t>=IF(VLOOKUP(B1730,Product_Group_Discounts,3,FALSE)="",'New Quote Discounts'!$D$7,VLOOKUP(B1730,Product_Group_Discounts,3,FALSE))</t>
  </si>
  <si>
    <t>=IF($J$7="GBP",K1730,IF($J$7="EUR",L1730,M1730))</t>
  </si>
  <si>
    <t>=(K1730-J1730)/K1730</t>
  </si>
  <si>
    <t>=IFERROR(IF('Price List'!$E$3="QUOTE",K1731-(K1731*Q1731),K1731-(K1731*L1731)-(K1731*Q1731)),"")</t>
  </si>
  <si>
    <t>2.24</t>
  </si>
  <si>
    <t>=IFERROR(K1731/F1731,"")</t>
  </si>
  <si>
    <t>=IF($P$7="EUR",(K1731*1.8)/F1731,(K1731*1.8)/F1731)</t>
  </si>
  <si>
    <t>=IF(VLOOKUP(B1731,Product_Group_Discounts,3,FALSE)="",'New Quote Discounts'!$D$7,VLOOKUP(B1731,Product_Group_Discounts,3,FALSE))</t>
  </si>
  <si>
    <t>=IF($J$7="GBP",K1731,IF($J$7="EUR",L1731,M1731))</t>
  </si>
  <si>
    <t>=(K1731-J1731)/K1731</t>
  </si>
  <si>
    <t>=IFERROR(IF('Price List'!$E$3="QUOTE",K1732-(K1732*Q1732),K1732-(K1732*L1732)-(K1732*Q1732)),"")</t>
  </si>
  <si>
    <t>9.03</t>
  </si>
  <si>
    <t>=IFERROR(K1732/F1732,"")</t>
  </si>
  <si>
    <t>=IF($P$7="EUR",(K1732*1.8)/F1732,(K1732*1.8)/F1732)</t>
  </si>
  <si>
    <t>=IF(VLOOKUP(B1732,Product_Group_Discounts,3,FALSE)="",'New Quote Discounts'!$D$7,VLOOKUP(B1732,Product_Group_Discounts,3,FALSE))</t>
  </si>
  <si>
    <t>=IF($J$7="GBP",K1732,IF($J$7="EUR",L1732,M1732))</t>
  </si>
  <si>
    <t>=(K1732-J1732)/K1732</t>
  </si>
  <si>
    <t>=IFERROR(IF('Price List'!$E$3="QUOTE",K1733-(K1733*Q1733),K1733-(K1733*L1733)-(K1733*Q1733)),"")</t>
  </si>
  <si>
    <t>9.52</t>
  </si>
  <si>
    <t>=IFERROR(K1733/F1733,"")</t>
  </si>
  <si>
    <t>=IF($P$7="EUR",(K1733*1.8)/F1733,(K1733*1.8)/F1733)</t>
  </si>
  <si>
    <t>=IF(VLOOKUP(B1733,Product_Group_Discounts,3,FALSE)="",'New Quote Discounts'!$D$7,VLOOKUP(B1733,Product_Group_Discounts,3,FALSE))</t>
  </si>
  <si>
    <t>=IF($J$7="GBP",K1733,IF($J$7="EUR",L1733,M1733))</t>
  </si>
  <si>
    <t>=(K1733-J1733)/K1733</t>
  </si>
  <si>
    <t>=IFERROR(IF('Price List'!$E$3="QUOTE",K1734-(K1734*Q1734),K1734-(K1734*L1734)-(K1734*Q1734)),"")</t>
  </si>
  <si>
    <t>10.2</t>
  </si>
  <si>
    <t>=IFERROR(K1734/F1734,"")</t>
  </si>
  <si>
    <t>=IF($P$7="EUR",(K1734*1.8)/F1734,(K1734*1.8)/F1734)</t>
  </si>
  <si>
    <t>=IF(VLOOKUP(B1734,Product_Group_Discounts,3,FALSE)="",'New Quote Discounts'!$D$7,VLOOKUP(B1734,Product_Group_Discounts,3,FALSE))</t>
  </si>
  <si>
    <t>=IF($J$7="GBP",K1734,IF($J$7="EUR",L1734,M1734))</t>
  </si>
  <si>
    <t>=(K1734-J1734)/K1734</t>
  </si>
  <si>
    <t>=IFERROR(IF('Price List'!$E$3="QUOTE",K1735-(K1735*Q1735),K1735-(K1735*L1735)-(K1735*Q1735)),"")</t>
  </si>
  <si>
    <t>68.2</t>
  </si>
  <si>
    <t>=IFERROR(K1735/F1735,"")</t>
  </si>
  <si>
    <t>=IF($P$7="EUR",(K1735*1.8)/F1735,(K1735*1.8)/F1735)</t>
  </si>
  <si>
    <t>=IF(VLOOKUP(B1735,Product_Group_Discounts,3,FALSE)="",'New Quote Discounts'!$D$7,VLOOKUP(B1735,Product_Group_Discounts,3,FALSE))</t>
  </si>
  <si>
    <t>=IF($J$7="GBP",K1735,IF($J$7="EUR",L1735,M1735))</t>
  </si>
  <si>
    <t>=(K1735-J1735)/K1735</t>
  </si>
  <si>
    <t>=IFERROR(IF('Price List'!$E$3="QUOTE",K1736-(K1736*Q1736),K1736-(K1736*L1736)-(K1736*Q1736)),"")</t>
  </si>
  <si>
    <t>81.82</t>
  </si>
  <si>
    <t>=IFERROR(K1736/F1736,"")</t>
  </si>
  <si>
    <t>=IF($P$7="EUR",(K1736*1.8)/F1736,(K1736*1.8)/F1736)</t>
  </si>
  <si>
    <t>=IF(VLOOKUP(B1736,Product_Group_Discounts,3,FALSE)="",'New Quote Discounts'!$D$7,VLOOKUP(B1736,Product_Group_Discounts,3,FALSE))</t>
  </si>
  <si>
    <t>=IF($J$7="GBP",K1736,IF($J$7="EUR",L1736,M1736))</t>
  </si>
  <si>
    <t>=(K1736-J1736)/K1736</t>
  </si>
  <si>
    <t>=IFERROR(IF('Price List'!$E$3="QUOTE",K1737-(K1737*Q1737),K1737-(K1737*L1737)-(K1737*Q1737)),"")</t>
  </si>
  <si>
    <t>136.39</t>
  </si>
  <si>
    <t>=IFERROR(K1737/F1737,"")</t>
  </si>
  <si>
    <t>=IF($P$7="EUR",(K1737*1.8)/F1737,(K1737*1.8)/F1737)</t>
  </si>
  <si>
    <t>=IF(VLOOKUP(B1737,Product_Group_Discounts,3,FALSE)="",'New Quote Discounts'!$D$7,VLOOKUP(B1737,Product_Group_Discounts,3,FALSE))</t>
  </si>
  <si>
    <t>=IF($J$7="GBP",K1737,IF($J$7="EUR",L1737,M1737))</t>
  </si>
  <si>
    <t>=(K1737-J1737)/K1737</t>
  </si>
  <si>
    <t>=IFERROR(IF('Price List'!$E$3="QUOTE",K1738-(K1738*Q1738),K1738-(K1738*L1738)-(K1738*Q1738)),"")</t>
  </si>
  <si>
    <t>272.78</t>
  </si>
  <si>
    <t>=IFERROR(K1738/F1738,"")</t>
  </si>
  <si>
    <t>=IF($P$7="EUR",(K1738*1.8)/F1738,(K1738*1.8)/F1738)</t>
  </si>
  <si>
    <t>=IF(VLOOKUP(B1738,Product_Group_Discounts,3,FALSE)="",'New Quote Discounts'!$D$7,VLOOKUP(B1738,Product_Group_Discounts,3,FALSE))</t>
  </si>
  <si>
    <t>=IF($J$7="GBP",K1738,IF($J$7="EUR",L1738,M1738))</t>
  </si>
  <si>
    <t>=(K1738-J1738)/K1738</t>
  </si>
  <si>
    <t>=IFERROR(IF('Price List'!$E$3="QUOTE",K1739-(K1739*Q1739),K1739-(K1739*L1739)-(K1739*Q1739)),"")</t>
  </si>
  <si>
    <t>79.91</t>
  </si>
  <si>
    <t>=IFERROR(K1739/F1739,"")</t>
  </si>
  <si>
    <t>=IF($P$7="EUR",(K1739*1.8)/F1739,(K1739*1.8)/F1739)</t>
  </si>
  <si>
    <t>=IF(VLOOKUP(B1739,Product_Group_Discounts,3,FALSE)="",'New Quote Discounts'!$D$7,VLOOKUP(B1739,Product_Group_Discounts,3,FALSE))</t>
  </si>
  <si>
    <t>=IF($J$7="GBP",K1739,IF($J$7="EUR",L1739,M1739))</t>
  </si>
  <si>
    <t>=(K1739-J1739)/K1739</t>
  </si>
  <si>
    <t>=IFERROR(IF('Price List'!$E$3="QUOTE",K1740-(K1740*Q1740),K1740-(K1740*L1740)-(K1740*Q1740)),"")</t>
  </si>
  <si>
    <t>=IFERROR(K1740/F1740,"")</t>
  </si>
  <si>
    <t>=IF($P$7="EUR",(K1740*1.8)/F1740,(K1740*1.8)/F1740)</t>
  </si>
  <si>
    <t>=IF(VLOOKUP(B1740,Product_Group_Discounts,3,FALSE)="",'New Quote Discounts'!$D$7,VLOOKUP(B1740,Product_Group_Discounts,3,FALSE))</t>
  </si>
  <si>
    <t>=IF($J$7="GBP",K1740,IF($J$7="EUR",L1740,M1740))</t>
  </si>
  <si>
    <t>=(K1740-J1740)/K1740</t>
  </si>
  <si>
    <t>=IFERROR(IF('Price List'!$E$3="QUOTE",K1741-(K1741*Q1741),K1741-(K1741*L1741)-(K1741*Q1741)),"")</t>
  </si>
  <si>
    <t>=IFERROR(K1741/F1741,"")</t>
  </si>
  <si>
    <t>=IF($P$7="EUR",(K1741*1.8)/F1741,(K1741*1.8)/F1741)</t>
  </si>
  <si>
    <t>=IF(VLOOKUP(B1741,Product_Group_Discounts,3,FALSE)="",'New Quote Discounts'!$D$7,VLOOKUP(B1741,Product_Group_Discounts,3,FALSE))</t>
  </si>
  <si>
    <t>=IF($J$7="GBP",K1741,IF($J$7="EUR",L1741,M1741))</t>
  </si>
  <si>
    <t>=(K1741-J1741)/K1741</t>
  </si>
  <si>
    <t>=IFERROR(IF('Price List'!$E$3="QUOTE",K1742-(K1742*Q1742),K1742-(K1742*L1742)-(K1742*Q1742)),"")</t>
  </si>
  <si>
    <t>578.13</t>
  </si>
  <si>
    <t>=IFERROR(K1742/F1742,"")</t>
  </si>
  <si>
    <t>=IF($P$7="EUR",(K1742*1.8)/F1742,(K1742*1.8)/F1742)</t>
  </si>
  <si>
    <t>=IF(VLOOKUP(B1742,Product_Group_Discounts,3,FALSE)="",'New Quote Discounts'!$D$7,VLOOKUP(B1742,Product_Group_Discounts,3,FALSE))</t>
  </si>
  <si>
    <t>=IF($J$7="GBP",K1742,IF($J$7="EUR",L1742,M1742))</t>
  </si>
  <si>
    <t>=(K1742-J1742)/K1742</t>
  </si>
  <si>
    <t>=IFERROR(IF('Price List'!$E$3="QUOTE",K1743-(K1743*Q1743),K1743-(K1743*L1743)-(K1743*Q1743)),"")</t>
  </si>
  <si>
    <t>=IFERROR(K1743/F1743,"")</t>
  </si>
  <si>
    <t>=IF($P$7="EUR",(K1743*1.8)/F1743,(K1743*1.8)/F1743)</t>
  </si>
  <si>
    <t>=IF(VLOOKUP(B1743,Product_Group_Discounts,3,FALSE)="",'New Quote Discounts'!$D$7,VLOOKUP(B1743,Product_Group_Discounts,3,FALSE))</t>
  </si>
  <si>
    <t>=IF($J$7="GBP",K1743,IF($J$7="EUR",L1743,M1743))</t>
  </si>
  <si>
    <t>=(K1743-J1743)/K1743</t>
  </si>
  <si>
    <t>=IFERROR(IF('Price List'!$E$3="QUOTE",K1744-(K1744*Q1744),K1744-(K1744*L1744)-(K1744*Q1744)),"")</t>
  </si>
  <si>
    <t>68.98</t>
  </si>
  <si>
    <t>=IFERROR(K1744/F1744,"")</t>
  </si>
  <si>
    <t>=IF($P$7="EUR",(K1744*1.8)/F1744,(K1744*1.8)/F1744)</t>
  </si>
  <si>
    <t>=IF(VLOOKUP(B1744,Product_Group_Discounts,3,FALSE)="",'New Quote Discounts'!$D$7,VLOOKUP(B1744,Product_Group_Discounts,3,FALSE))</t>
  </si>
  <si>
    <t>=IF($J$7="GBP",K1744,IF($J$7="EUR",L1744,M1744))</t>
  </si>
  <si>
    <t>=(K1744-J1744)/K1744</t>
  </si>
  <si>
    <t>=IFERROR(IF('Price List'!$E$3="QUOTE",K1745-(K1745*Q1745),K1745-(K1745*L1745)-(K1745*Q1745)),"")</t>
  </si>
  <si>
    <t>=""</t>
  </si>
  <si>
    <t>=IFERROR(K1745/F1745,"")</t>
  </si>
  <si>
    <t>=IF($P$7="EUR",(K1745*1.8)/F1745,(K1745*1.8)/F1745)</t>
  </si>
  <si>
    <t>=IF(VLOOKUP(B1745,Product_Group_Discounts,3,FALSE)="",'New Quote Discounts'!$D$7,VLOOKUP(B1745,Product_Group_Discounts,3,FALSE))</t>
  </si>
  <si>
    <t>=IF($J$7="GBP",K1745,IF($J$7="EUR",L1745,M1745))</t>
  </si>
  <si>
    <t>=(K1745-J1745)/K1745</t>
  </si>
  <si>
    <t>=IFERROR(IF('Price List'!$E$3="QUOTE",K1746-(K1746*Q1746),K1746-(K1746*L1746)-(K1746*Q1746)),"")</t>
  </si>
  <si>
    <t>=IFERROR(K1746/F1746,"")</t>
  </si>
  <si>
    <t>=IF($P$7="EUR",(K1746*1.8)/F1746,(K1746*1.8)/F1746)</t>
  </si>
  <si>
    <t>=IF(VLOOKUP(B1746,Product_Group_Discounts,3,FALSE)="",'New Quote Discounts'!$D$7,VLOOKUP(B1746,Product_Group_Discounts,3,FALSE))</t>
  </si>
  <si>
    <t>=IF($J$7="GBP",K1746,IF($J$7="EUR",L1746,M1746))</t>
  </si>
  <si>
    <t>=(K1746-J1746)/K1746</t>
  </si>
  <si>
    <t>=IFERROR(IF('Price List'!$E$3="QUOTE",K1747-(K1747*Q1747),K1747-(K1747*L1747)-(K1747*Q1747)),"")</t>
  </si>
  <si>
    <t>=IFERROR(K1747/F1747,"")</t>
  </si>
  <si>
    <t>=IF($P$7="EUR",(K1747*1.8)/F1747,(K1747*1.8)/F1747)</t>
  </si>
  <si>
    <t>=IF(VLOOKUP(B1747,Product_Group_Discounts,3,FALSE)="",'New Quote Discounts'!$D$7,VLOOKUP(B1747,Product_Group_Discounts,3,FALSE))</t>
  </si>
  <si>
    <t>=IF($J$7="GBP",K1747,IF($J$7="EUR",L1747,M1747))</t>
  </si>
  <si>
    <t>=(K1747-J1747)/K1747</t>
  </si>
  <si>
    <t>=IFERROR(IF('Price List'!$E$3="QUOTE",K1748-(K1748*Q1748),K1748-(K1748*L1748)-(K1748*Q1748)),"")</t>
  </si>
  <si>
    <t>47.52</t>
  </si>
  <si>
    <t>=IFERROR(K1748/F1748,"")</t>
  </si>
  <si>
    <t>=IF($P$7="EUR",(K1748*1.8)/F1748,(K1748*1.8)/F1748)</t>
  </si>
  <si>
    <t>=IF(VLOOKUP(B1748,Product_Group_Discounts,3,FALSE)="",'New Quote Discounts'!$D$7,VLOOKUP(B1748,Product_Group_Discounts,3,FALSE))</t>
  </si>
  <si>
    <t>=IF($J$7="GBP",K1748,IF($J$7="EUR",L1748,M1748))</t>
  </si>
  <si>
    <t>=(K1748-J1748)/K1748</t>
  </si>
  <si>
    <t>=IFERROR(IF('Price List'!$E$3="QUOTE",K1749-(K1749*Q1749),K1749-(K1749*L1749)-(K1749*Q1749)),"")</t>
  </si>
  <si>
    <t>14.73</t>
  </si>
  <si>
    <t>=IFERROR(K1749/F1749,"")</t>
  </si>
  <si>
    <t>=IF($P$7="EUR",(K1749*1.8)/F1749,(K1749*1.8)/F1749)</t>
  </si>
  <si>
    <t>=IF(VLOOKUP(B1749,Product_Group_Discounts,3,FALSE)="",'New Quote Discounts'!$D$7,VLOOKUP(B1749,Product_Group_Discounts,3,FALSE))</t>
  </si>
  <si>
    <t>=IF($J$7="GBP",K1749,IF($J$7="EUR",L1749,M1749))</t>
  </si>
  <si>
    <t>=(K1749-J1749)/K1749</t>
  </si>
  <si>
    <t>=IFERROR(IF('Price List'!$E$3="QUOTE",K1750-(K1750*Q1750),K1750-(K1750*L1750)-(K1750*Q1750)),"")</t>
  </si>
  <si>
    <t>12.11</t>
  </si>
  <si>
    <t>=IFERROR(K1750/F1750,"")</t>
  </si>
  <si>
    <t>=IF($P$7="EUR",(K1750*1.8)/F1750,(K1750*1.8)/F1750)</t>
  </si>
  <si>
    <t>=IF(VLOOKUP(B1750,Product_Group_Discounts,3,FALSE)="",'New Quote Discounts'!$D$7,VLOOKUP(B1750,Product_Group_Discounts,3,FALSE))</t>
  </si>
  <si>
    <t>=IF($J$7="GBP",K1750,IF($J$7="EUR",L1750,M1750))</t>
  </si>
  <si>
    <t>=(K1750-J1750)/K1750</t>
  </si>
  <si>
    <t>=IFERROR(IF('Price List'!$E$3="QUOTE",K1751-(K1751*Q1751),K1751-(K1751*L1751)-(K1751*Q1751)),"")</t>
  </si>
  <si>
    <t>83.15</t>
  </si>
  <si>
    <t>=IFERROR(K1751/F1751,"")</t>
  </si>
  <si>
    <t>=IF($P$7="EUR",(K1751*1.8)/F1751,(K1751*1.8)/F1751)</t>
  </si>
  <si>
    <t>=IF(VLOOKUP(B1751,Product_Group_Discounts,3,FALSE)="",'New Quote Discounts'!$D$7,VLOOKUP(B1751,Product_Group_Discounts,3,FALSE))</t>
  </si>
  <si>
    <t>=IF($J$7="GBP",K1751,IF($J$7="EUR",L1751,M1751))</t>
  </si>
  <si>
    <t>=(K1751-J1751)/K1751</t>
  </si>
  <si>
    <t>=IFERROR(IF('Price List'!$E$3="QUOTE",K1752-(K1752*Q1752),K1752-(K1752*L1752)-(K1752*Q1752)),"")</t>
  </si>
  <si>
    <t>6.99</t>
  </si>
  <si>
    <t>=IFERROR(K1752/F1752,"")</t>
  </si>
  <si>
    <t>=IF($P$7="EUR",(K1752*1.8)/F1752,(K1752*1.8)/F1752)</t>
  </si>
  <si>
    <t>=IF(VLOOKUP(B1752,Product_Group_Discounts,3,FALSE)="",'New Quote Discounts'!$D$7,VLOOKUP(B1752,Product_Group_Discounts,3,FALSE))</t>
  </si>
  <si>
    <t>=IF($J$7="GBP",K1752,IF($J$7="EUR",L1752,M1752))</t>
  </si>
  <si>
    <t>=(K1752-J1752)/K1752</t>
  </si>
  <si>
    <t>=IFERROR(IF('Price List'!$E$3="QUOTE",K1753-(K1753*Q1753),K1753-(K1753*L1753)-(K1753*Q1753)),"")</t>
  </si>
  <si>
    <t>84.09</t>
  </si>
  <si>
    <t>=IFERROR(K1753/F1753,"")</t>
  </si>
  <si>
    <t>=IF($P$7="EUR",(K1753*1.8)/F1753,(K1753*1.8)/F1753)</t>
  </si>
  <si>
    <t>=IF(VLOOKUP(B1753,Product_Group_Discounts,3,FALSE)="",'New Quote Discounts'!$D$7,VLOOKUP(B1753,Product_Group_Discounts,3,FALSE))</t>
  </si>
  <si>
    <t>=IF($J$7="GBP",K1753,IF($J$7="EUR",L1753,M1753))</t>
  </si>
  <si>
    <t>=(K1753-J1753)/K1753</t>
  </si>
  <si>
    <t>=IFERROR(IF('Price List'!$E$3="QUOTE",K1754-(K1754*Q1754),K1754-(K1754*L1754)-(K1754*Q1754)),"")</t>
  </si>
  <si>
    <t>=IFERROR(K1754/F1754,"")</t>
  </si>
  <si>
    <t>=IF($P$7="EUR",(K1754*1.8)/F1754,(K1754*1.8)/F1754)</t>
  </si>
  <si>
    <t>=IF(VLOOKUP(B1754,Product_Group_Discounts,3,FALSE)="",'New Quote Discounts'!$D$7,VLOOKUP(B1754,Product_Group_Discounts,3,FALSE))</t>
  </si>
  <si>
    <t>=IF($J$7="GBP",K1754,IF($J$7="EUR",L1754,M1754))</t>
  </si>
  <si>
    <t>=(K1754-J1754)/K1754</t>
  </si>
  <si>
    <t>=IFERROR(IF('Price List'!$E$3="QUOTE",K1755-(K1755*Q1755),K1755-(K1755*L1755)-(K1755*Q1755)),"")</t>
  </si>
  <si>
    <t>=IFERROR(K1755/F1755,"")</t>
  </si>
  <si>
    <t>=IF($P$7="EUR",(K1755*1.8)/F1755,(K1755*1.8)/F1755)</t>
  </si>
  <si>
    <t>=IF(VLOOKUP(B1755,Product_Group_Discounts,3,FALSE)="",'New Quote Discounts'!$D$7,VLOOKUP(B1755,Product_Group_Discounts,3,FALSE))</t>
  </si>
  <si>
    <t>=IF($J$7="GBP",K1755,IF($J$7="EUR",L1755,M1755))</t>
  </si>
  <si>
    <t>=(K1755-J1755)/K1755</t>
  </si>
  <si>
    <t>=IFERROR(IF('Price List'!$E$3="QUOTE",K1756-(K1756*Q1756),K1756-(K1756*L1756)-(K1756*Q1756)),"")</t>
  </si>
  <si>
    <t>=IFERROR(K1756/F1756,"")</t>
  </si>
  <si>
    <t>=IF($P$7="EUR",(K1756*1.8)/F1756,(K1756*1.8)/F1756)</t>
  </si>
  <si>
    <t>=IF(VLOOKUP(B1756,Product_Group_Discounts,3,FALSE)="",'New Quote Discounts'!$D$7,VLOOKUP(B1756,Product_Group_Discounts,3,FALSE))</t>
  </si>
  <si>
    <t>=IF($J$7="GBP",K1756,IF($J$7="EUR",L1756,M1756))</t>
  </si>
  <si>
    <t>=(K1756-J1756)/K1756</t>
  </si>
  <si>
    <t>=IFERROR(IF('Price List'!$E$3="QUOTE",K1757-(K1757*Q1757),K1757-(K1757*L1757)-(K1757*Q1757)),"")</t>
  </si>
  <si>
    <t>=IFERROR(K1757/F1757,"")</t>
  </si>
  <si>
    <t>=IF($P$7="EUR",(K1757*1.8)/F1757,(K1757*1.8)/F1757)</t>
  </si>
  <si>
    <t>=IF(VLOOKUP(B1757,Product_Group_Discounts,3,FALSE)="",'New Quote Discounts'!$D$7,VLOOKUP(B1757,Product_Group_Discounts,3,FALSE))</t>
  </si>
  <si>
    <t>=IF($J$7="GBP",K1757,IF($J$7="EUR",L1757,M1757))</t>
  </si>
  <si>
    <t>=(K1757-J1757)/K1757</t>
  </si>
  <si>
    <t>=IFERROR(IF('Price List'!$E$3="QUOTE",K1758-(K1758*Q1758),K1758-(K1758*L1758)-(K1758*Q1758)),"")</t>
  </si>
  <si>
    <t>=IFERROR(K1758/F1758,"")</t>
  </si>
  <si>
    <t>=IF($P$7="EUR",(K1758*1.8)/F1758,(K1758*1.8)/F1758)</t>
  </si>
  <si>
    <t>=IF(VLOOKUP(B1758,Product_Group_Discounts,3,FALSE)="",'New Quote Discounts'!$D$7,VLOOKUP(B1758,Product_Group_Discounts,3,FALSE))</t>
  </si>
  <si>
    <t>=IF($J$7="GBP",K1758,IF($J$7="EUR",L1758,M1758))</t>
  </si>
  <si>
    <t>=(K1758-J1758)/K1758</t>
  </si>
  <si>
    <t>=IFERROR(IF('Price List'!$E$3="QUOTE",K1759-(K1759*Q1759),K1759-(K1759*L1759)-(K1759*Q1759)),"")</t>
  </si>
  <si>
    <t>=IFERROR(K1759/F1759,"")</t>
  </si>
  <si>
    <t>=IF($P$7="EUR",(K1759*1.8)/F1759,(K1759*1.8)/F1759)</t>
  </si>
  <si>
    <t>=IF(VLOOKUP(B1759,Product_Group_Discounts,3,FALSE)="",'New Quote Discounts'!$D$7,VLOOKUP(B1759,Product_Group_Discounts,3,FALSE))</t>
  </si>
  <si>
    <t>=IF($J$7="GBP",K1759,IF($J$7="EUR",L1759,M1759))</t>
  </si>
  <si>
    <t>=(K1759-J1759)/K1759</t>
  </si>
  <si>
    <t>=IFERROR(IF('Price List'!$E$3="QUOTE",K1760-(K1760*Q1760),K1760-(K1760*L1760)-(K1760*Q1760)),"")</t>
  </si>
  <si>
    <t>=IFERROR(K1760/F1760,"")</t>
  </si>
  <si>
    <t>=IF($P$7="EUR",(K1760*1.8)/F1760,(K1760*1.8)/F1760)</t>
  </si>
  <si>
    <t>=IF(VLOOKUP(B1760,Product_Group_Discounts,3,FALSE)="",'New Quote Discounts'!$D$7,VLOOKUP(B1760,Product_Group_Discounts,3,FALSE))</t>
  </si>
  <si>
    <t>=IF($J$7="GBP",K1760,IF($J$7="EUR",L1760,M1760))</t>
  </si>
  <si>
    <t>=(K1760-J1760)/K1760</t>
  </si>
  <si>
    <t>Auto+Hide+Values+Formulas=Sheet3,Sheet4+FormulasOnly</t>
  </si>
  <si>
    <t>=IFERROR(NL("First","Sales Line Discount","Line Discount %","Code","@@"&amp;$B8,"Sales Code",$C$2,"Type","Item Discount Group")/100,0)</t>
  </si>
  <si>
    <t>=IFERROR(NL("First","Sales Line Discount","Line Discount %","Code","@@"&amp;$B9,"Sales Code",$C$2,"Type","Item Discount Group")/100,0)</t>
  </si>
  <si>
    <t>=IFERROR(NL("First","Sales Line Discount","Line Discount %","Code","@@"&amp;$B10,"Sales Code",$C$2,"Type","Item Discount Group")/100,0)</t>
  </si>
  <si>
    <t>=IFERROR(NL("First","Sales Line Discount","Line Discount %","Code","@@"&amp;$B11,"Sales Code",$C$2,"Type","Item Discount Group")/100,0)</t>
  </si>
  <si>
    <t>=IFERROR(NL("First","Sales Line Discount","Line Discount %","Code","@@"&amp;$B12,"Sales Code",$C$2,"Type","Item Discount Group")/100,0)</t>
  </si>
  <si>
    <t>=IFERROR(NL("First","Sales Line Discount","Line Discount %","Code","@@"&amp;$B13,"Sales Code",$C$2,"Type","Item Discount Group")/100,0)</t>
  </si>
  <si>
    <t>=IFERROR(NL("First","Sales Line Discount","Line Discount %","Code","@@"&amp;$B14,"Sales Code",$C$2,"Type","Item Discount Group")/100,0)</t>
  </si>
  <si>
    <t>=IFERROR(NL("First","Sales Line Discount","Line Discount %","Code","@@"&amp;$B15,"Sales Code",$C$2,"Type","Item Discount Group")/100,0)</t>
  </si>
  <si>
    <t>=IFERROR(NL("First","Sales Line Discount","Line Discount %","Code","@@"&amp;$B16,"Sales Code",$C$2,"Type","Item Discount Group")/100,0)</t>
  </si>
  <si>
    <t>=IFERROR(NL("First","Sales Line Discount","Line Discount %","Code","@@"&amp;$B17,"Sales Code",$C$2,"Type","Item Discount Group")/100,0)</t>
  </si>
  <si>
    <t>=IFERROR(NL("First","Sales Line Discount","Line Discount %","Code","@@"&amp;$B18,"Sales Code",$C$2,"Type","Item Discount Group")/100,0)</t>
  </si>
  <si>
    <t>=IFERROR(NL("First","Sales Line Discount","Line Discount %","Code","@@"&amp;$B19,"Sales Code",$C$2,"Type","Item Discount Group")/100,0)</t>
  </si>
  <si>
    <t>=IFERROR(NL("First","Sales Line Discount","Line Discount %","Code","@@"&amp;$B20,"Sales Code",$C$2,"Type","Item Discount Group")/100,0)</t>
  </si>
  <si>
    <t>=IFERROR(NL("First","Sales Line Discount","Line Discount %","Code","@@"&amp;$B21,"Sales Code",$C$2,"Type","Item Discount Group")/100,0)</t>
  </si>
  <si>
    <t>=IFERROR(NL("First","Sales Line Discount","Line Discount %","Code","@@"&amp;$B22,"Sales Code",$C$2,"Type","Item Discount Group")/100,0)</t>
  </si>
  <si>
    <t>=IFERROR(NL("First","Sales Line Discount","Line Discount %","Code","@@"&amp;$B23,"Sales Code",$C$2,"Type","Item Discount Group")/100,0)</t>
  </si>
  <si>
    <t>=IFERROR(NL("First","Sales Line Discount","Line Discount %","Code","@@"&amp;$B24,"Sales Code",$C$2,"Type","Item Discount Group")/100,0)</t>
  </si>
  <si>
    <t>=IFERROR(NL("First","Sales Line Discount","Line Discount %","Code","@@"&amp;$B25,"Sales Code",$C$2,"Type","Item Discount Group")/100,0)</t>
  </si>
  <si>
    <t>=IFERROR(NL("First","Sales Line Discount","Line Discount %","Code","@@"&amp;$B26,"Sales Code",$C$2,"Type","Item Discount Group")/100,0)</t>
  </si>
  <si>
    <t>=IFERROR(NL("First","Sales Line Discount","Line Discount %","Code","@@"&amp;$B27,"Sales Code",$C$2,"Type","Item Discount Group")/100,0)</t>
  </si>
  <si>
    <t>=IFERROR(NL("First","Sales Line Discount","Line Discount %","Code","@@"&amp;$B28,"Sales Code",$C$2,"Type","Item Discount Group")/100,0)</t>
  </si>
  <si>
    <t>=IFERROR(NL("First","Sales Line Discount","Line Discount %","Code","@@"&amp;$B29,"Sales Code",$C$2,"Type","Item Discount Group")/100,0)</t>
  </si>
  <si>
    <t>=IFERROR(NL("First","Sales Line Discount","Line Discount %","Code","@@"&amp;$B30,"Sales Code",$C$2,"Type","Item Discount Group")/100,0)</t>
  </si>
  <si>
    <t>=IFERROR(NL("First","Sales Line Discount","Line Discount %","Code","@@"&amp;$B31,"Sales Code",$C$2,"Type","Item Discount Group")/100,0)</t>
  </si>
  <si>
    <t>=IFERROR(NL("First","Sales Line Discount","Line Discount %","Code","@@"&amp;$B32,"Sales Code",$C$2,"Type","Item Discount Group")/100,0)</t>
  </si>
  <si>
    <t>=IFERROR(NL("First","Sales Line Discount","Line Discount %","Code","@@"&amp;$B33,"Sales Code",$C$2,"Type","Item Discount Group")/100,0)</t>
  </si>
  <si>
    <t>=IFERROR(NL("First","Sales Line Discount","Line Discount %","Code","@@"&amp;$B34,"Sales Code",$C$2,"Type","Item Discount Group")/100,0)</t>
  </si>
  <si>
    <t>=IFERROR(NL("First","Sales Line Discount","Line Discount %","Code","@@"&amp;$B35,"Sales Code",$C$2,"Type","Item Discount Group")/100,0)</t>
  </si>
  <si>
    <t>=IFERROR(NL("First","Sales Line Discount","Line Discount %","Code","@@"&amp;$B36,"Sales Code",$C$2,"Type","Item Discount Group")/100,0)</t>
  </si>
  <si>
    <t>=IFERROR(NL("First","Sales Line Discount","Line Discount %","Code","@@"&amp;$B37,"Sales Code",$C$2,"Type","Item Discount Group")/100,0)</t>
  </si>
  <si>
    <t>=IFERROR(NL("First","Sales Line Discount","Line Discount %","Code","@@"&amp;$B38,"Sales Code",$C$2,"Type","Item Discount Group")/100,0)</t>
  </si>
  <si>
    <t>=IFERROR(NL("First","Sales Line Discount","Line Discount %","Code","@@"&amp;$B39,"Sales Code",$C$2,"Type","Item Discount Group")/100,0)</t>
  </si>
  <si>
    <t>=IFERROR(NL("First","Sales Line Discount","Line Discount %","Code","@@"&amp;$B40,"Sales Code",$C$2,"Type","Item Discount Group")/100,0)</t>
  </si>
  <si>
    <t>=IFERROR(NL("First","Sales Line Discount","Line Discount %","Code","@@"&amp;$B41,"Sales Code",$C$2,"Type","Item Discount Group")/100,0)</t>
  </si>
  <si>
    <t>=IFERROR(NL("First","Sales Line Discount","Line Discount %","Code","@@"&amp;$B42,"Sales Code",$C$2,"Type","Item Discount Group")/100,0)</t>
  </si>
  <si>
    <t>=IFERROR(NL("First","Sales Line Discount","Line Discount %","Code","@@"&amp;$B43,"Sales Code",$C$2,"Type","Item Discount Group")/100,0)</t>
  </si>
  <si>
    <t>=IFERROR(NL("First","Sales Line Discount","Line Discount %","Code","@@"&amp;$B44,"Sales Code",$C$2,"Type","Item Discount Group")/100,0)</t>
  </si>
  <si>
    <t>=IFERROR(NL("First","Sales Line Discount","Line Discount %","Code","@@"&amp;$B45,"Sales Code",$C$2,"Type","Item Discount Group")/100,0)</t>
  </si>
  <si>
    <t>=IFERROR(NL("First","Sales Line Discount","Line Discount %","Code","@@"&amp;$B46,"Sales Code",$C$2,"Type","Item Discount Group")/100,0)</t>
  </si>
  <si>
    <t>=IFERROR(NL("First","Sales Line Discount","Line Discount %","Code","@@"&amp;$B47,"Sales Code",$C$2,"Type","Item Discount Group")/100,0)</t>
  </si>
  <si>
    <t>=IFERROR(NL("First","Sales Line Discount","Line Discount %","Code","@@"&amp;$B48,"Sales Code",$C$2,"Type","Item Discount Group")/100,0)</t>
  </si>
  <si>
    <t>=IFERROR(NL("First","Sales Line Discount","Line Discount %","Code","@@"&amp;$B49,"Sales Code",$C$2,"Type","Item Discount Group")/100,0)</t>
  </si>
  <si>
    <t>=IFERROR(NL("First","Sales Line Discount","Line Discount %","Code","@@"&amp;$B50,"Sales Code",$C$2,"Type","Item Discount Group")/100,0)</t>
  </si>
  <si>
    <t>=IFERROR(NL("First","Sales Line Discount","Line Discount %","Code","@@"&amp;$B51,"Sales Code",$C$2,"Type","Item Discount Group")/100,0)</t>
  </si>
  <si>
    <t>=IFERROR(NL("First","Sales Line Discount","Line Discount %","Code","@@"&amp;$B52,"Sales Code",$C$2,"Type","Item Discount Group")/100,0)</t>
  </si>
  <si>
    <t>=IFERROR(NL("First","Sales Line Discount","Line Discount %","Code","@@"&amp;$B53,"Sales Code",$C$2,"Type","Item Discount Group")/100,0)</t>
  </si>
  <si>
    <t>=IFERROR(NL("First","Sales Line Discount","Line Discount %","Code","@@"&amp;$B54,"Sales Code",$C$2,"Type","Item Discount Group")/100,0)</t>
  </si>
  <si>
    <t>=IFERROR(NL("First","Sales Line Discount","Line Discount %","Code","@@"&amp;$B55,"Sales Code",$C$2,"Type","Item Discount Group")/100,0)</t>
  </si>
  <si>
    <t>=IFERROR(NL("First","Sales Line Discount","Line Discount %","Code","@@"&amp;$B56,"Sales Code",$C$2,"Type","Item Discount Group")/100,0)</t>
  </si>
  <si>
    <t>=IFERROR(NL("First","Sales Line Discount","Line Discount %","Code","@@"&amp;$B57,"Sales Code",$C$2,"Type","Item Discount Group")/100,0)</t>
  </si>
  <si>
    <t>=IFERROR(NL("First","Sales Line Discount","Line Discount %","Code","@@"&amp;$B58,"Sales Code",$C$2,"Type","Item Discount Group")/100,0)</t>
  </si>
  <si>
    <t>=IFERROR(NL("First","Sales Line Discount","Line Discount %","Code","@@"&amp;$B59,"Sales Code",$C$2,"Type","Item Discount Group")/100,0)</t>
  </si>
  <si>
    <t>=IFERROR(NL("First","Sales Line Discount","Line Discount %","Code","@@"&amp;$B60,"Sales Code",$C$2,"Type","Item Discount Group")/100,0)</t>
  </si>
  <si>
    <t>=IFERROR(NL("First","Sales Line Discount","Line Discount %","Code","@@"&amp;$B61,"Sales Code",$C$2,"Type","Item Discount Group")/100,0)</t>
  </si>
  <si>
    <t>=IFERROR(NL("First","Sales Line Discount","Line Discount %","Code","@@"&amp;$B62,"Sales Code",$C$2,"Type","Item Discount Group")/100,0)</t>
  </si>
  <si>
    <t>=IFERROR(NL("First","Sales Line Discount","Line Discount %","Code","@@"&amp;$B63,"Sales Code",$C$2,"Type","Item Discount Group")/100,0)</t>
  </si>
  <si>
    <t>=IFERROR(NL("First","Sales Line Discount","Line Discount %","Code","@@"&amp;$B64,"Sales Code",$C$2,"Type","Item Discount Group")/100,0)</t>
  </si>
  <si>
    <t>=IFERROR(NL("First","Sales Line Discount","Line Discount %","Code","@@"&amp;$B65,"Sales Code",$C$2,"Type","Item Discount Group")/100,0)</t>
  </si>
  <si>
    <t>=IFERROR(NL("First","Sales Line Discount","Line Discount %","Code","@@"&amp;$B66,"Sales Code",$C$2,"Type","Item Discount Group")/100,0)</t>
  </si>
  <si>
    <t>=IFERROR(NL("First","Sales Line Discount","Line Discount %","Code","@@"&amp;$B67,"Sales Code",$C$2,"Type","Item Discount Group")/100,0)</t>
  </si>
  <si>
    <t>=IFERROR(NL("First","Sales Line Discount","Line Discount %","Code","@@"&amp;$B68,"Sales Code",$C$2,"Type","Item Discount Group")/100,0)</t>
  </si>
  <si>
    <t>=IFERROR(NL("First","Sales Line Discount","Line Discount %","Code","@@"&amp;$B69,"Sales Code",$C$2,"Type","Item Discount Group")/100,0)</t>
  </si>
  <si>
    <t>=IFERROR(NL("First","Sales Line Discount","Line Discount %","Code","@@"&amp;$B70,"Sales Code",$C$2,"Type","Item Discount Group")/100,0)</t>
  </si>
  <si>
    <t>=IFERROR(NL("First","Sales Line Discount","Line Discount %","Code","@@"&amp;$B71,"Sales Code",$C$2,"Type","Item Discount Group")/100,0)</t>
  </si>
  <si>
    <t>=IFERROR(NL("First","Sales Line Discount","Line Discount %","Code","@@"&amp;$B72,"Sales Code",$C$2,"Type","Item Discount Group")/100,0)</t>
  </si>
  <si>
    <t>=IFERROR(NL("First","Sales Line Discount","Line Discount %","Code","@@"&amp;$B73,"Sales Code",$C$2,"Type","Item Discount Group")/100,0)</t>
  </si>
  <si>
    <t>=IFERROR(NL("First","Sales Line Discount","Line Discount %","Code","@@"&amp;$B74,"Sales Code",$C$2,"Type","Item Discount Group")/100,0)</t>
  </si>
  <si>
    <t>=IFERROR(NL("First","Sales Line Discount","Line Discount %","Code","@@"&amp;$B75,"Sales Code",$C$2,"Type","Item Discount Group")/100,0)</t>
  </si>
  <si>
    <t>=IFERROR(NL("First","Sales Line Discount","Line Discount %","Code","@@"&amp;$B76,"Sales Code",$C$2,"Type","Item Discount Group")/100,0)</t>
  </si>
  <si>
    <t>=IFERROR(NL("First","Sales Line Discount","Line Discount %","Code","@@"&amp;$B77,"Sales Code",$C$2,"Type","Item Discount Group")/100,0)</t>
  </si>
  <si>
    <t>=IFERROR(NL("First","Sales Line Discount","Line Discount %","Code","@@"&amp;$B78,"Sales Code",$C$2,"Type","Item Discount Group")/100,0)</t>
  </si>
  <si>
    <t>=IFERROR(NL("First","Sales Line Discount","Line Discount %","Code","@@"&amp;$B79,"Sales Code",$C$2,"Type","Item Discount Group")/100,0)</t>
  </si>
  <si>
    <t>=IFERROR(NL("First","Sales Line Discount","Line Discount %","Code","@@"&amp;$B80,"Sales Code",$C$2,"Type","Item Discount Group")/100,0)</t>
  </si>
  <si>
    <t>=IFERROR(NL("First","Sales Line Discount","Line Discount %","Code","@@"&amp;$B81,"Sales Code",$C$2,"Type","Item Discount Group")/100,0)</t>
  </si>
  <si>
    <t>=IFERROR(NL("First","Sales Line Discount","Line Discount %","Code","@@"&amp;$B82,"Sales Code",$C$2,"Type","Item Discount Group")/100,0)</t>
  </si>
  <si>
    <t>=IFERROR(NL("First","Sales Line Discount","Line Discount %","Code","@@"&amp;$B83,"Sales Code",$C$2,"Type","Item Discount Group")/100,0)</t>
  </si>
  <si>
    <t>=IFERROR(NL("First","Sales Line Discount","Line Discount %","Code","@@"&amp;$B84,"Sales Code",$C$2,"Type","Item Discount Group")/100,0)</t>
  </si>
  <si>
    <t>=IFERROR(NL("First","Sales Line Discount","Line Discount %","Code","@@"&amp;$B85,"Sales Code",$C$2,"Type","Item Discount Group")/100,0)</t>
  </si>
  <si>
    <t>=IFERROR(NL("First","Sales Line Discount","Line Discount %","Code","@@"&amp;$B86,"Sales Code",$C$2,"Type","Item Discount Group")/100,0)</t>
  </si>
  <si>
    <t>=IFERROR(NL("First","Sales Line Discount","Line Discount %","Code","@@"&amp;$B87,"Sales Code",$C$2,"Type","Item Discount Group")/100,0)</t>
  </si>
  <si>
    <t>=IFERROR(NL("First","Sales Line Discount","Line Discount %","Code","@@"&amp;$B88,"Sales Code",$C$2,"Type","Item Discount Group")/100,0)</t>
  </si>
  <si>
    <t>=IFERROR(NL("First","Sales Line Discount","Line Discount %","Code","@@"&amp;$B89,"Sales Code",$C$2,"Type","Item Discount Group")/100,0)</t>
  </si>
  <si>
    <t>=IFERROR(NL("First","Sales Line Discount","Line Discount %","Code","@@"&amp;$B90,"Sales Code",$C$2,"Type","Item Discount Group")/100,0)</t>
  </si>
  <si>
    <t>=IFERROR(NL("First","Sales Line Discount","Line Discount %","Code","@@"&amp;$B91,"Sales Code",$C$2,"Type","Item Discount Group")/100,0)</t>
  </si>
  <si>
    <t>=IFERROR(NL("First","Sales Line Discount","Line Discount %","Code","@@"&amp;$B92,"Sales Code",$C$2,"Type","Item Discount Group")/100,0)</t>
  </si>
  <si>
    <t>=IFERROR(NL("First","Sales Line Discount","Line Discount %","Code","@@"&amp;$B93,"Sales Code",$C$2,"Type","Item Discount Group")/100,0)</t>
  </si>
  <si>
    <t>=IFERROR(NL("First","Sales Line Discount","Line Discount %","Code","@@"&amp;$B94,"Sales Code",$C$2,"Type","Item Discount Group")/100,0)</t>
  </si>
  <si>
    <t>=IFERROR(NL("First","Sales Line Discount","Line Discount %","Code","@@"&amp;$B95,"Sales Code",$C$2,"Type","Item Discount Group")/100,0)</t>
  </si>
  <si>
    <t>=IFERROR(NL("First","Sales Line Discount","Line Discount %","Code","@@"&amp;$B96,"Sales Code",$C$2,"Type","Item Discount Group")/100,0)</t>
  </si>
  <si>
    <t>=IFERROR(NL("First","Sales Line Discount","Line Discount %","Code","@@"&amp;$B97,"Sales Code",$C$2,"Type","Item Discount Group")/100,0)</t>
  </si>
  <si>
    <t>=IFERROR(NL("First","Sales Line Discount","Line Discount %","Code","@@"&amp;$B98,"Sales Code",$C$2,"Type","Item Discount Group")/100,0)</t>
  </si>
  <si>
    <t>=IFERROR(NL("First","Sales Line Discount","Line Discount %","Code","@@"&amp;$B99,"Sales Code",$C$2,"Type","Item Discount Group")/100,0)</t>
  </si>
  <si>
    <t>=IFERROR(NL("First","Sales Line Discount","Line Discount %","Code","@@"&amp;$B100,"Sales Code",$C$2,"Type","Item Discount Group")/100,0)</t>
  </si>
  <si>
    <t>=IFERROR(NL("First","Sales Line Discount","Line Discount %","Code","@@"&amp;$B101,"Sales Code",$C$2,"Type","Item Discount Group")/100,0)</t>
  </si>
  <si>
    <t>=IFERROR(NL("First","Sales Line Discount","Line Discount %","Code","@@"&amp;$B102,"Sales Code",$C$2,"Type","Item Discount Group")/100,0)</t>
  </si>
  <si>
    <t>=IFERROR(NL("First","Sales Line Discount","Line Discount %","Code","@@"&amp;$B103,"Sales Code",$C$2,"Type","Item Discount Group")/100,0)</t>
  </si>
  <si>
    <t>=IFERROR(NL("First","Sales Line Discount","Line Discount %","Code","@@"&amp;$B104,"Sales Code",$C$2,"Type","Item Discount Group")/100,0)</t>
  </si>
  <si>
    <t>=IFERROR(NL("First","Sales Line Discount","Line Discount %","Code","@@"&amp;$B105,"Sales Code",$C$2,"Type","Item Discount Group")/100,0)</t>
  </si>
  <si>
    <t>=IFERROR(NL("First","Sales Line Discount","Line Discount %","Code","@@"&amp;$B106,"Sales Code",$C$2,"Type","Item Discount Group")/100,0)</t>
  </si>
  <si>
    <t>=IFERROR(NL("First","Sales Line Discount","Line Discount %","Code","@@"&amp;$B107,"Sales Code",$C$2,"Type","Item Discount Group")/100,0)</t>
  </si>
  <si>
    <t>=IFERROR(NL("First","Sales Line Discount","Line Discount %","Code","@@"&amp;$B108,"Sales Code",$C$2,"Type","Item Discount Group")/100,0)</t>
  </si>
  <si>
    <t>=IFERROR(NL("First","Sales Line Discount","Line Discount %","Code","@@"&amp;$B109,"Sales Code",$C$2,"Type","Item Discount Group")/100,0)</t>
  </si>
  <si>
    <t>=IFERROR(NL("First","Sales Line Discount","Line Discount %","Code","@@"&amp;$B110,"Sales Code",$C$2,"Type","Item Discount Group")/100,0)</t>
  </si>
  <si>
    <t>=IFERROR(NL("First","Sales Line Discount","Line Discount %","Code","@@"&amp;$B111,"Sales Code",$C$2,"Type","Item Discount Group")/100,0)</t>
  </si>
  <si>
    <t>=IFERROR(NL("First","Sales Line Discount","Line Discount %","Code","@@"&amp;$B112,"Sales Code",$C$2,"Type","Item Discount Group")/100,0)</t>
  </si>
  <si>
    <t>=IFERROR(NL("First","Sales Line Discount","Line Discount %","Code","@@"&amp;$B113,"Sales Code",$C$2,"Type","Item Discount Group")/100,0)</t>
  </si>
  <si>
    <t>=IFERROR(NL("First","Sales Line Discount","Line Discount %","Code","@@"&amp;$B114,"Sales Code",$C$2,"Type","Item Discount Group")/100,0)</t>
  </si>
  <si>
    <t>=IFERROR(NL("First","Sales Line Discount","Line Discount %","Code","@@"&amp;$B115,"Sales Code",$C$2,"Type","Item Discount Group")/100,0)</t>
  </si>
  <si>
    <t>=IFERROR(NL("First","Sales Line Discount","Line Discount %","Code","@@"&amp;$B116,"Sales Code",$C$2,"Type","Item Discount Group")/100,0)</t>
  </si>
  <si>
    <t>=IFERROR(NL("First","Sales Line Discount","Line Discount %","Code","@@"&amp;$B117,"Sales Code",$C$2,"Type","Item Discount Group")/100,0)</t>
  </si>
  <si>
    <t>=IFERROR(NL("First","Sales Line Discount","Line Discount %","Code","@@"&amp;$B118,"Sales Code",$C$2,"Type","Item Discount Group")/100,0)</t>
  </si>
  <si>
    <t>=IFERROR(NL("First","Sales Line Discount","Line Discount %","Code","@@"&amp;$B119,"Sales Code",$C$2,"Type","Item Discount Group")/100,0)</t>
  </si>
  <si>
    <t>=IFERROR(NL("First","Sales Line Discount","Line Discount %","Code","@@"&amp;$B120,"Sales Code",$C$2,"Type","Item Discount Group")/100,0)</t>
  </si>
  <si>
    <t>=IFERROR(NL("First","Sales Line Discount","Line Discount %","Code","@@"&amp;$B121,"Sales Code",$C$2,"Type","Item Discount Group")/100,0)</t>
  </si>
  <si>
    <t>=IFERROR(NL("First","Sales Line Discount","Line Discount %","Code","@@"&amp;$B122,"Sales Code",$C$2,"Type","Item Discount Group")/100,0)</t>
  </si>
  <si>
    <t>=IFERROR(NL("First","Sales Line Discount","Line Discount %","Code","@@"&amp;$B123,"Sales Code",$C$2,"Type","Item Discount Group")/100,0)</t>
  </si>
  <si>
    <t>=IFERROR(NL("First","Sales Line Discount","Line Discount %","Code","@@"&amp;$B124,"Sales Code",$C$2,"Type","Item Discount Group")/100,0)</t>
  </si>
  <si>
    <t>=IFERROR(NL("First","Sales Line Discount","Line Discount %","Code","@@"&amp;$B125,"Sales Code",$C$2,"Type","Item Discount Group")/100,0)</t>
  </si>
  <si>
    <t>=IFERROR(NL("First","Sales Line Discount","Line Discount %","Code","@@"&amp;$B126,"Sales Code",$C$2,"Type","Item Discount Group")/100,0)</t>
  </si>
  <si>
    <t>=IFERROR(NL("First","Sales Line Discount","Line Discount %","Code","@@"&amp;$B127,"Sales Code",$C$2,"Type","Item Discount Group")/100,0)</t>
  </si>
  <si>
    <t>=IFERROR(NL("First","Sales Line Discount","Line Discount %","Code","@@"&amp;$B128,"Sales Code",$C$2,"Type","Item Discount Group")/100,0)</t>
  </si>
  <si>
    <t>=IFERROR(NL("First","Sales Line Discount","Line Discount %","Code","@@"&amp;$B129,"Sales Code",$C$2,"Type","Item Discount Group")/100,0)</t>
  </si>
  <si>
    <t>=IFERROR(NL("First","Sales Line Discount","Line Discount %","Code","@@"&amp;$B130,"Sales Code",$C$2,"Type","Item Discount Group")/100,0)</t>
  </si>
  <si>
    <t>=IFERROR(NL("First","Sales Line Discount","Line Discount %","Code","@@"&amp;$B131,"Sales Code",$C$2,"Type","Item Discount Group")/100,0)</t>
  </si>
  <si>
    <t>=IFERROR(NL("First","Sales Line Discount","Line Discount %","Code","@@"&amp;$B132,"Sales Code",$C$2,"Type","Item Discount Group")/100,0)</t>
  </si>
  <si>
    <t>=IFERROR(NL("First","Sales Line Discount","Line Discount %","Code","@@"&amp;$B133,"Sales Code",$C$2,"Type","Item Discount Group")/100,0)</t>
  </si>
  <si>
    <t>=IFERROR(NL("First","Sales Line Discount","Line Discount %","Code","@@"&amp;$B134,"Sales Code",$C$2,"Type","Item Discount Group")/100,0)</t>
  </si>
  <si>
    <t>=IFERROR(NL("First","Sales Line Discount","Line Discount %","Code","@@"&amp;$B135,"Sales Code",$C$2,"Type","Item Discount Group")/100,0)</t>
  </si>
  <si>
    <t>=IFERROR(NL("First","Sales Line Discount","Line Discount %","Code","@@"&amp;$B136,"Sales Code",$C$2,"Type","Item Discount Group")/100,0)</t>
  </si>
  <si>
    <t>=IFERROR(NL("First","Sales Line Discount","Line Discount %","Code","@@"&amp;$B137,"Sales Code",$C$2,"Type","Item Discount Group")/100,0)</t>
  </si>
  <si>
    <t>=IFERROR(NL("First","Sales Line Discount","Line Discount %","Code","@@"&amp;$B138,"Sales Code",$C$2,"Type","Item Discount Group")/100,0)</t>
  </si>
  <si>
    <t>=IFERROR(NL("First","Sales Line Discount","Line Discount %","Code","@@"&amp;$B139,"Sales Code",$C$2,"Type","Item Discount Group")/100,0)</t>
  </si>
  <si>
    <t>=IFERROR(NL("First","Sales Line Discount","Line Discount %","Code","@@"&amp;$B140,"Sales Code",$C$2,"Type","Item Discount Group")/100,0)</t>
  </si>
  <si>
    <t>=IFERROR(NL("First","Sales Line Discount","Line Discount %","Code","@@"&amp;$B141,"Sales Code",$C$2,"Type","Item Discount Group")/100,0)</t>
  </si>
  <si>
    <t>=IFERROR(NL("First","Sales Line Discount","Line Discount %","Code","@@"&amp;$B142,"Sales Code",$C$2,"Type","Item Discount Group")/100,0)</t>
  </si>
  <si>
    <t>=IFERROR(NL("First","Sales Line Discount","Line Discount %","Code","@@"&amp;$B143,"Sales Code",$C$2,"Type","Item Discount Group")/100,0)</t>
  </si>
  <si>
    <t>=IFERROR(NL("First","Sales Line Discount","Line Discount %","Code","@@"&amp;$B144,"Sales Code",$C$2,"Type","Item Discount Group")/100,0)</t>
  </si>
  <si>
    <t>=IFERROR(NL("First","Sales Line Discount","Line Discount %","Code","@@"&amp;$B145,"Sales Code",$C$2,"Type","Item Discount Group")/100,0)</t>
  </si>
  <si>
    <t>=IFERROR(NL("First","Sales Line Discount","Line Discount %","Code","@@"&amp;$B146,"Sales Code",$C$2,"Type","Item Discount Group")/100,0)</t>
  </si>
  <si>
    <t>=IFERROR(NL("First","Sales Line Discount","Line Discount %","Code","@@"&amp;$B147,"Sales Code",$C$2,"Type","Item Discount Group")/100,0)</t>
  </si>
  <si>
    <t>=IFERROR(NL("First","Sales Line Discount","Line Discount %","Code","@@"&amp;$B148,"Sales Code",$C$2,"Type","Item Discount Group")/100,0)</t>
  </si>
  <si>
    <t>=IFERROR(NL("First","Sales Line Discount","Line Discount %","Code","@@"&amp;$B149,"Sales Code",$C$2,"Type","Item Discount Group")/100,0)</t>
  </si>
  <si>
    <t>=IFERROR(NL("First","Sales Line Discount","Line Discount %","Code","@@"&amp;$B150,"Sales Code",$C$2,"Type","Item Discount Group")/100,0)</t>
  </si>
  <si>
    <t>=IFERROR(NL("First","Sales Line Discount","Line Discount %","Code","@@"&amp;$B151,"Sales Code",$C$2,"Type","Item Discount Group")/100,0)</t>
  </si>
  <si>
    <t>=IFERROR(NL("First","Sales Line Discount","Line Discount %","Code","@@"&amp;$B152,"Sales Code",$C$2,"Type","Item Discount Group")/100,0)</t>
  </si>
  <si>
    <t>=IFERROR(NL("First","Sales Line Discount","Line Discount %","Code","@@"&amp;$B153,"Sales Code",$C$2,"Type","Item Discount Group")/100,0)</t>
  </si>
  <si>
    <t>=IFERROR(NL("First","Sales Line Discount","Line Discount %","Code","@@"&amp;$B154,"Sales Code",$C$2,"Type","Item Discount Group")/100,0)</t>
  </si>
  <si>
    <t>=IFERROR(NL("First","Sales Line Discount","Line Discount %","Code","@@"&amp;$B155,"Sales Code",$C$2,"Type","Item Discount Group")/100,0)</t>
  </si>
  <si>
    <t>=IFERROR(NL("First","Sales Line Discount","Line Discount %","Code","@@"&amp;$B156,"Sales Code",$C$2,"Type","Item Discount Group")/100,0)</t>
  </si>
  <si>
    <t>=IFERROR(NL("First","Sales Line Discount","Line Discount %","Code","@@"&amp;$B157,"Sales Code",$C$2,"Type","Item Discount Group")/100,0)</t>
  </si>
  <si>
    <t>=IFERROR(NL("First","Sales Line Discount","Line Discount %","Code","@@"&amp;$B158,"Sales Code",$C$2,"Type","Item Discount Group")/100,0)</t>
  </si>
  <si>
    <t>=IFERROR(NL("First","Sales Line Discount","Line Discount %","Code","@@"&amp;$B159,"Sales Code",$C$2,"Type","Item Discount Group")/100,0)</t>
  </si>
  <si>
    <t>=IFERROR(NL("First","Sales Line Discount","Line Discount %","Code","@@"&amp;$B160,"Sales Code",$C$2,"Type","Item Discount Group")/100,0)</t>
  </si>
  <si>
    <t>=IFERROR(NL("First","Sales Line Discount","Line Discount %","Code","@@"&amp;$B161,"Sales Code",$C$2,"Type","Item Discount Group")/100,0)</t>
  </si>
  <si>
    <t>=IFERROR(NL("First","Sales Line Discount","Line Discount %","Code","@@"&amp;$B162,"Sales Code",$C$2,"Type","Item Discount Group")/100,0)</t>
  </si>
  <si>
    <t>=IFERROR(NL("First","Sales Line Discount","Line Discount %","Code","@@"&amp;$B163,"Sales Code",$C$2,"Type","Item Discount Group")/100,0)</t>
  </si>
  <si>
    <t>=IFERROR(NL("First","Sales Line Discount","Line Discount %","Code","@@"&amp;$B164,"Sales Code",$C$2,"Type","Item Discount Group")/100,0)</t>
  </si>
  <si>
    <t>=IFERROR(NL("First","Sales Line Discount","Line Discount %","Code","@@"&amp;$B165,"Sales Code",$C$2,"Type","Item Discount Group")/100,0)</t>
  </si>
  <si>
    <t>=IFERROR(NL("First","Sales Line Discount","Line Discount %","Code","@@"&amp;$B166,"Sales Code",$C$2,"Type","Item Discount Group")/100,0)</t>
  </si>
  <si>
    <t>=IFERROR(NL("First","Sales Line Discount","Line Discount %","Code","@@"&amp;$B167,"Sales Code",$C$2,"Type","Item Discount Group")/100,0)</t>
  </si>
  <si>
    <t>=IFERROR(NL("First","Sales Line Discount","Line Discount %","Code","@@"&amp;$B168,"Sales Code",$C$2,"Type","Item Discount Group")/100,0)</t>
  </si>
  <si>
    <t>=IFERROR(NL("First","Sales Line Discount","Line Discount %","Code","@@"&amp;$B169,"Sales Code",$C$2,"Type","Item Discount Group")/100,0)</t>
  </si>
  <si>
    <t>=IFERROR(NL("First","Sales Line Discount","Line Discount %","Code","@@"&amp;$B170,"Sales Code",$C$2,"Type","Item Discount Group")/100,0)</t>
  </si>
  <si>
    <t>=IFERROR(NL("First","Sales Line Discount","Line Discount %","Code","@@"&amp;$B171,"Sales Code",$C$2,"Type","Item Discount Group")/100,0)</t>
  </si>
  <si>
    <t>=IFERROR(NL("First","Sales Line Discount","Line Discount %","Code","@@"&amp;$B172,"Sales Code",$C$2,"Type","Item Discount Group")/100,0)</t>
  </si>
  <si>
    <t>=IFERROR(NL("First","Sales Line Discount","Line Discount %","Code","@@"&amp;$B173,"Sales Code",$C$2,"Type","Item Discount Group")/100,0)</t>
  </si>
  <si>
    <t>=IFERROR(NL("First","Sales Line Discount","Line Discount %","Code","@@"&amp;$B174,"Sales Code",$C$2,"Type","Item Discount Group")/100,0)</t>
  </si>
  <si>
    <t>=IFERROR(NL("First","Sales Line Discount","Line Discount %","Code","@@"&amp;$B175,"Sales Code",$C$2,"Type","Item Discount Group")/100,0)</t>
  </si>
  <si>
    <t>=IFERROR(NL("First","Sales Line Discount","Line Discount %","Code","@@"&amp;$B176,"Sales Code",$C$2,"Type","Item Discount Group")/100,0)</t>
  </si>
  <si>
    <t>=IFERROR(NL("First","Sales Line Discount","Line Discount %","Code","@@"&amp;$B177,"Sales Code",$C$2,"Type","Item Discount Group")/100,0)</t>
  </si>
  <si>
    <t>=IFERROR(NL("First","Sales Line Discount","Line Discount %","Code","@@"&amp;$B178,"Sales Code",$C$2,"Type","Item Discount Group")/100,0)</t>
  </si>
  <si>
    <t>=IFERROR(NL("First","Sales Line Discount","Line Discount %","Code","@@"&amp;$B179,"Sales Code",$C$2,"Type","Item Discount Group")/100,0)</t>
  </si>
  <si>
    <t>=IFERROR(NL("First","Sales Line Discount","Line Discount %","Code","@@"&amp;$B180,"Sales Code",$C$2,"Type","Item Discount Group")/100,0)</t>
  </si>
  <si>
    <t>=IFERROR(NL("First","Sales Line Discount","Line Discount %","Code","@@"&amp;$B181,"Sales Code",$C$2,"Type","Item Discount Group")/100,0)</t>
  </si>
  <si>
    <t>=IFERROR(NL("First","Sales Line Discount","Line Discount %","Code","@@"&amp;$B182,"Sales Code",$C$2,"Type","Item Discount Group")/100,0)</t>
  </si>
  <si>
    <t>=IFERROR(NL("First","Sales Line Discount","Line Discount %","Code","@@"&amp;$B183,"Sales Code",$C$2,"Type","Item Discount Group")/100,0)</t>
  </si>
  <si>
    <t>=IFERROR(NL("First","Sales Line Discount","Line Discount %","Code","@@"&amp;$B184,"Sales Code",$C$2,"Type","Item Discount Group")/100,0)</t>
  </si>
  <si>
    <t>=IFERROR(NL("First","Sales Line Discount","Line Discount %","Code","@@"&amp;$B185,"Sales Code",$C$2,"Type","Item Discount Group")/100,0)</t>
  </si>
  <si>
    <t>=IFERROR(NL("First","Sales Line Discount","Line Discount %","Code","@@"&amp;$B186,"Sales Code",$C$2,"Type","Item Discount Group")/100,0)</t>
  </si>
  <si>
    <t>=IFERROR(NL("First","Sales Line Discount","Line Discount %","Code","@@"&amp;$B187,"Sales Code",$C$2,"Type","Item Discount Group")/100,0)</t>
  </si>
  <si>
    <t>=IFERROR(NL("First","Sales Line Discount","Line Discount %","Code","@@"&amp;$B188,"Sales Code",$C$2,"Type","Item Discount Group")/100,0)</t>
  </si>
  <si>
    <t>=IFERROR(NL("First","Sales Line Discount","Line Discount %","Code","@@"&amp;$B189,"Sales Code",$C$2,"Type","Item Discount Group")/100,0)</t>
  </si>
  <si>
    <t>=IFERROR(NL("First","Sales Line Discount","Line Discount %","Code","@@"&amp;$B190,"Sales Code",$C$2,"Type","Item Discount Group")/100,0)</t>
  </si>
  <si>
    <t>=IFERROR(NL("First","Sales Line Discount","Line Discount %","Code","@@"&amp;$B191,"Sales Code",$C$2,"Type","Item Discount Group")/100,0)</t>
  </si>
  <si>
    <t>=IFERROR(NL("First","Sales Line Discount","Line Discount %","Code","@@"&amp;$B192,"Sales Code",$C$2,"Type","Item Discount Group")/100,0)</t>
  </si>
  <si>
    <t>=IFERROR(NL("First","Sales Line Discount","Line Discount %","Code","@@"&amp;$B193,"Sales Code",$C$2,"Type","Item Discount Group")/100,0)</t>
  </si>
  <si>
    <t>=IFERROR(NL("First","Sales Line Discount","Line Discount %","Code","@@"&amp;$B194,"Sales Code",$C$2,"Type","Item Discount Group")/100,0)</t>
  </si>
  <si>
    <t>=IFERROR(NL("First","Sales Line Discount","Line Discount %","Code","@@"&amp;$B195,"Sales Code",$C$2,"Type","Item Discount Group")/100,0)</t>
  </si>
  <si>
    <t>=IFERROR(NL("First","Sales Line Discount","Line Discount %","Code","@@"&amp;$B196,"Sales Code",$C$2,"Type","Item Discount Group")/100,0)</t>
  </si>
  <si>
    <t>=IFERROR(NL("First","Sales Line Discount","Line Discount %","Code","@@"&amp;$B197,"Sales Code",$C$2,"Type","Item Discount Group")/100,0)</t>
  </si>
  <si>
    <t>=IFERROR(NL("First","Sales Line Discount","Line Discount %","Code","@@"&amp;$B198,"Sales Code",$C$2,"Type","Item Discount Group")/100,0)</t>
  </si>
  <si>
    <t>=IFERROR(NL("First","Sales Line Discount","Line Discount %","Code","@@"&amp;$B199,"Sales Code",$C$2,"Type","Item Discount Group")/100,0)</t>
  </si>
  <si>
    <t>=IFERROR(NL("First","Sales Line Discount","Line Discount %","Code","@@"&amp;$B200,"Sales Code",$C$2,"Type","Item Discount Group")/100,0)</t>
  </si>
  <si>
    <t>=IFERROR(NL("First","Sales Line Discount","Line Discount %","Code","@@"&amp;$B201,"Sales Code",$C$2,"Type","Item Discount Group")/100,0)</t>
  </si>
  <si>
    <t>=IFERROR(NL("First","Sales Line Discount","Line Discount %","Code","@@"&amp;$B202,"Sales Code",$C$2,"Type","Item Discount Group")/100,0)</t>
  </si>
  <si>
    <t>=IFERROR(NL("First","Sales Line Discount","Line Discount %","Code","@@"&amp;$B203,"Sales Code",$C$2,"Type","Item Discount Group")/100,0)</t>
  </si>
  <si>
    <t>=IFERROR(NL("First","Sales Line Discount","Line Discount %","Code","@@"&amp;$B204,"Sales Code",$C$2,"Type","Item Discount Group")/100,0)</t>
  </si>
  <si>
    <t>=IFERROR(NL("First","Sales Line Discount","Line Discount %","Code","@@"&amp;$B205,"Sales Code",$C$2,"Type","Item Discount Group")/100,0)</t>
  </si>
  <si>
    <t>=IFERROR(NL("First","Sales Line Discount","Line Discount %","Code","@@"&amp;$B206,"Sales Code",$C$2,"Type","Item Discount Group")/100,0)</t>
  </si>
  <si>
    <t>=IFERROR(NL("First","Sales Line Discount","Line Discount %","Code","@@"&amp;$B207,"Sales Code",$C$2,"Type","Item Discount Group")/100,0)</t>
  </si>
  <si>
    <t>=IFERROR(NL("First","Sales Line Discount","Line Discount %","Code","@@"&amp;$B208,"Sales Code",$C$2,"Type","Item Discount Group")/100,0)</t>
  </si>
  <si>
    <t>=IFERROR(NL("First","Sales Line Discount","Line Discount %","Code","@@"&amp;$B209,"Sales Code",$C$2,"Type","Item Discount Group")/100,0)</t>
  </si>
  <si>
    <t>=IFERROR(NL("First","Sales Line Discount","Line Discount %","Code","@@"&amp;$B210,"Sales Code",$C$2,"Type","Item Discount Group")/100,0)</t>
  </si>
  <si>
    <t>=IFERROR(NL("First","Sales Line Discount","Line Discount %","Code","@@"&amp;$B211,"Sales Code",$C$2,"Type","Item Discount Group")/100,0)</t>
  </si>
  <si>
    <t>=IFERROR(NL("First","Sales Line Discount","Line Discount %","Code","@@"&amp;$B212,"Sales Code",$C$2,"Type","Item Discount Group")/100,0)</t>
  </si>
  <si>
    <t>=IFERROR(NL("First","Sales Line Discount","Line Discount %","Code","@@"&amp;$B213,"Sales Code",$C$2,"Type","Item Discount Group")/100,0)</t>
  </si>
  <si>
    <t>=IFERROR(NL("First","Sales Line Discount","Line Discount %","Code","@@"&amp;$B214,"Sales Code",$C$2,"Type","Item Discount Group")/100,0)</t>
  </si>
  <si>
    <t>=IFERROR(NL("First","Sales Line Discount","Line Discount %","Code","@@"&amp;$B215,"Sales Code",$C$2,"Type","Item Discount Group")/100,0)</t>
  </si>
  <si>
    <t>=IFERROR(NL("First","Sales Line Discount","Line Discount %","Code","@@"&amp;$B216,"Sales Code",$C$2,"Type","Item Discount Group")/100,0)</t>
  </si>
  <si>
    <t>=IFERROR(NL("First","Sales Line Discount","Line Discount %","Code","@@"&amp;$B217,"Sales Code",$C$2,"Type","Item Discount Group")/100,0)</t>
  </si>
  <si>
    <t>=IFERROR(NL("First","Sales Line Discount","Line Discount %","Code","@@"&amp;$B218,"Sales Code",$C$2,"Type","Item Discount Group")/100,0)</t>
  </si>
  <si>
    <t>=IFERROR(NL("First","Sales Line Discount","Line Discount %","Code","@@"&amp;$B219,"Sales Code",$C$2,"Type","Item Discount Group")/100,0)</t>
  </si>
  <si>
    <t>=IFERROR(NL("First","Sales Line Discount","Line Discount %","Code","@@"&amp;$B220,"Sales Code",$C$2,"Type","Item Discount Group")/100,0)</t>
  </si>
  <si>
    <t>=IFERROR(NL("First","Sales Line Discount","Line Discount %","Code","@@"&amp;$B221,"Sales Code",$C$2,"Type","Item Discount Group")/100,0)</t>
  </si>
  <si>
    <t>=IFERROR(NL("First","Sales Line Discount","Line Discount %","Code","@@"&amp;$B222,"Sales Code",$C$2,"Type","Item Discount Group")/100,0)</t>
  </si>
  <si>
    <t>=IFERROR(NL("First","Sales Line Discount","Line Discount %","Code","@@"&amp;$B223,"Sales Code",$C$2,"Type","Item Discount Group")/100,0)</t>
  </si>
  <si>
    <t>=IFERROR(NL("First","Sales Line Discount","Line Discount %","Code","@@"&amp;$B224,"Sales Code",$C$2,"Type","Item Discount Group")/100,0)</t>
  </si>
  <si>
    <t>=IFERROR(NL("First","Sales Line Discount","Line Discount %","Code","@@"&amp;$B225,"Sales Code",$C$2,"Type","Item Discount Group")/100,0)</t>
  </si>
  <si>
    <t>=IFERROR(NL("First","Sales Line Discount","Line Discount %","Code","@@"&amp;$B226,"Sales Code",$C$2,"Type","Item Discount Group")/100,0)</t>
  </si>
  <si>
    <t>=IFERROR(NL("First","Sales Line Discount","Line Discount %","Code","@@"&amp;$B227,"Sales Code",$C$2,"Type","Item Discount Group")/100,0)</t>
  </si>
  <si>
    <t>=IFERROR(NL("First","Sales Line Discount","Line Discount %","Code","@@"&amp;$B228,"Sales Code",$C$2,"Type","Item Discount Group")/100,0)</t>
  </si>
  <si>
    <t>=IFERROR(NL("First","Sales Line Discount","Line Discount %","Code","@@"&amp;$B229,"Sales Code",$C$2,"Type","Item Discount Group")/100,0)</t>
  </si>
  <si>
    <t>=IFERROR(NL("First","Sales Line Discount","Line Discount %","Code","@@"&amp;$B230,"Sales Code",$C$2,"Type","Item Discount Group")/100,0)</t>
  </si>
  <si>
    <t>=IFERROR(NL("First","Sales Line Discount","Line Discount %","Code","@@"&amp;$B231,"Sales Code",$C$2,"Type","Item Discount Group")/100,0)</t>
  </si>
  <si>
    <t>=IFERROR(NL("First","Sales Line Discount","Line Discount %","Code","@@"&amp;$B232,"Sales Code",$C$2,"Type","Item Discount Group")/100,0)</t>
  </si>
  <si>
    <t>=IFERROR(NL("First","Sales Line Discount","Line Discount %","Code","@@"&amp;$B233,"Sales Code",$C$2,"Type","Item Discount Group")/100,0)</t>
  </si>
  <si>
    <t>=IFERROR(NL("First","Sales Line Discount","Line Discount %","Code","@@"&amp;$B234,"Sales Code",$C$2,"Type","Item Discount Group")/100,0)</t>
  </si>
  <si>
    <t>=IFERROR(NL("First","Sales Line Discount","Line Discount %","Code","@@"&amp;$B235,"Sales Code",$C$2,"Type","Item Discount Group")/100,0)</t>
  </si>
  <si>
    <t>=IFERROR(NL("First","Sales Line Discount","Line Discount %","Code","@@"&amp;$B236,"Sales Code",$C$2,"Type","Item Discount Group")/100,0)</t>
  </si>
  <si>
    <t>=IFERROR(NL("First","Sales Line Discount","Line Discount %","Code","@@"&amp;$B237,"Sales Code",$C$2,"Type","Item Discount Group")/100,0)</t>
  </si>
  <si>
    <t>=IFERROR(NL("First","Sales Line Discount","Line Discount %","Code","@@"&amp;$B238,"Sales Code",$C$2,"Type","Item Discount Group")/100,0)</t>
  </si>
  <si>
    <t>=IFERROR(NL("First","Sales Line Discount","Line Discount %","Code","@@"&amp;$B239,"Sales Code",$C$2,"Type","Item Discount Group")/100,0)</t>
  </si>
  <si>
    <t>=IFERROR(NL("First","Sales Line Discount","Line Discount %","Code","@@"&amp;$B240,"Sales Code",$C$2,"Type","Item Discount Group")/100,0)</t>
  </si>
  <si>
    <t>=IFERROR(NL("First","Sales Line Discount","Line Discount %","Code","@@"&amp;$B241,"Sales Code",$C$2,"Type","Item Discount Group")/100,0)</t>
  </si>
  <si>
    <t>=IFERROR(NL("First","Sales Line Discount","Line Discount %","Code","@@"&amp;$B242,"Sales Code",$C$2,"Type","Item Discount Group")/100,0)</t>
  </si>
  <si>
    <t>=IFERROR(NL("First","Sales Line Discount","Line Discount %","Code","@@"&amp;$B243,"Sales Code",$C$2,"Type","Item Discount Group")/100,0)</t>
  </si>
  <si>
    <t>=IFERROR(NL("First","Sales Line Discount","Line Discount %","Code","@@"&amp;$B244,"Sales Code",$C$2,"Type","Item Discount Group")/100,0)</t>
  </si>
  <si>
    <t>=IFERROR(NL("First","Sales Line Discount","Line Discount %","Code","@@"&amp;$B245,"Sales Code",$C$2,"Type","Item Discount Group")/100,0)</t>
  </si>
  <si>
    <t>=IFERROR(NL("First","Sales Line Discount","Line Discount %","Code","@@"&amp;$B246,"Sales Code",$C$2,"Type","Item Discount Group")/100,0)</t>
  </si>
  <si>
    <t>=IFERROR(NL("First","Sales Line Discount","Line Discount %","Code","@@"&amp;$B247,"Sales Code",$C$2,"Type","Item Discount Group")/100,0)</t>
  </si>
  <si>
    <t>=IFERROR(NL("First","Sales Line Discount","Line Discount %","Code","@@"&amp;$B248,"Sales Code",$C$2,"Type","Item Discount Group")/100,0)</t>
  </si>
  <si>
    <t>=IFERROR(NL("First","Sales Line Discount","Line Discount %","Code","@@"&amp;$B249,"Sales Code",$C$2,"Type","Item Discount Group")/100,0)</t>
  </si>
  <si>
    <t>=IFERROR(NL("First","Sales Line Discount","Line Discount %","Code","@@"&amp;$B250,"Sales Code",$C$2,"Type","Item Discount Group")/100,0)</t>
  </si>
  <si>
    <t>=IFERROR(NL("First","Sales Line Discount","Line Discount %","Code","@@"&amp;$B251,"Sales Code",$C$2,"Type","Item Discount Group")/100,0)</t>
  </si>
  <si>
    <t>=IFERROR(NL("First","Sales Line Discount","Line Discount %","Code","@@"&amp;$B252,"Sales Code",$C$2,"Type","Item Discount Group")/100,0)</t>
  </si>
  <si>
    <t>=IFERROR(NL("First","Sales Line Discount","Line Discount %","Code","@@"&amp;$B253,"Sales Code",$C$2,"Type","Item Discount Group")/100,0)</t>
  </si>
  <si>
    <t>=IFERROR(NL("First","Sales Line Discount","Line Discount %","Code","@@"&amp;$B254,"Sales Code",$C$2,"Type","Item Discount Group")/100,0)</t>
  </si>
  <si>
    <t>=IFERROR(NL("First","Sales Line Discount","Line Discount %","Code","@@"&amp;$B255,"Sales Code",$C$2,"Type","Item Discount Group")/100,0)</t>
  </si>
  <si>
    <t>=IFERROR(NL("First","Sales Line Discount","Line Discount %","Code","@@"&amp;$B256,"Sales Code",$C$2,"Type","Item Discount Group")/100,0)</t>
  </si>
  <si>
    <t>=IFERROR(NL("First","Sales Line Discount","Line Discount %","Code","@@"&amp;$B257,"Sales Code",$C$2,"Type","Item Discount Group")/100,0)</t>
  </si>
  <si>
    <t>=IFERROR(NL("First","Sales Line Discount","Line Discount %","Code","@@"&amp;$B258,"Sales Code",$C$2,"Type","Item Discount Group")/100,0)</t>
  </si>
  <si>
    <t>=IFERROR(NL("First","Sales Line Discount","Line Discount %","Code","@@"&amp;$B259,"Sales Code",$C$2,"Type","Item Discount Group")/100,0)</t>
  </si>
  <si>
    <t>=IFERROR(NL("First","Sales Line Discount","Line Discount %","Code","@@"&amp;$B260,"Sales Code",$C$2,"Type","Item Discount Group")/100,0)</t>
  </si>
  <si>
    <t>=IFERROR(NL("First","Sales Line Discount","Line Discount %","Code","@@"&amp;$B261,"Sales Code",$C$2,"Type","Item Discount Group")/100,0)</t>
  </si>
  <si>
    <t>=IFERROR(NL("First","Sales Line Discount","Line Discount %","Code","@@"&amp;$B262,"Sales Code",$C$2,"Type","Item Discount Group")/100,0)</t>
  </si>
  <si>
    <t>=IFERROR(NL("First","Sales Line Discount","Line Discount %","Code","@@"&amp;$B263,"Sales Code",$C$2,"Type","Item Discount Group")/100,0)</t>
  </si>
  <si>
    <t>=IFERROR(NL("First","Sales Line Discount","Line Discount %","Code","@@"&amp;$B264,"Sales Code",$C$2,"Type","Item Discount Group")/100,0)</t>
  </si>
  <si>
    <t>=IFERROR(NL("First","Sales Line Discount","Line Discount %","Code","@@"&amp;$B265,"Sales Code",$C$2,"Type","Item Discount Group")/100,0)</t>
  </si>
  <si>
    <t>=IFERROR(NL("First","Sales Line Discount","Line Discount %","Code","@@"&amp;$B266,"Sales Code",$C$2,"Type","Item Discount Group")/100,0)</t>
  </si>
  <si>
    <t>=IFERROR(NL("First","Sales Line Discount","Line Discount %","Code","@@"&amp;$B267,"Sales Code",$C$2,"Type","Item Discount Group")/100,0)</t>
  </si>
  <si>
    <t>=IFERROR(NL("First","Sales Line Discount","Line Discount %","Code","@@"&amp;$B268,"Sales Code",$C$2,"Type","Item Discount Group")/100,0)</t>
  </si>
  <si>
    <t>=IFERROR(NL("First","Sales Line Discount","Line Discount %","Code","@@"&amp;$B269,"Sales Code",$C$2,"Type","Item Discount Group")/100,0)</t>
  </si>
  <si>
    <t>=IFERROR(NL("First","Sales Line Discount","Line Discount %","Code","@@"&amp;$B270,"Sales Code",$C$2,"Type","Item Discount Group")/100,0)</t>
  </si>
  <si>
    <t>=IFERROR(NL("First","Sales Line Discount","Line Discount %","Code","@@"&amp;$B271,"Sales Code",$C$2,"Type","Item Discount Group")/100,0)</t>
  </si>
  <si>
    <t>=IFERROR(NL("First","Sales Line Discount","Line Discount %","Code","@@"&amp;$B272,"Sales Code",$C$2,"Type","Item Discount Group")/100,0)</t>
  </si>
  <si>
    <t>=IFERROR(NL("First","Sales Line Discount","Line Discount %","Code","@@"&amp;$B273,"Sales Code",$C$2,"Type","Item Discount Group")/100,0)</t>
  </si>
  <si>
    <t>=IFERROR(NL("First","Sales Line Discount","Line Discount %","Code","@@"&amp;$B274,"Sales Code",$C$2,"Type","Item Discount Group")/100,0)</t>
  </si>
  <si>
    <t>=IFERROR(NL("First","Sales Line Discount","Line Discount %","Code","@@"&amp;$B275,"Sales Code",$C$2,"Type","Item Discount Group")/100,0)</t>
  </si>
  <si>
    <t>=IFERROR(NL("First","Sales Line Discount","Line Discount %","Code","@@"&amp;$B276,"Sales Code",$C$2,"Type","Item Discount Group")/100,0)</t>
  </si>
  <si>
    <t>=IFERROR(NL("First","Sales Line Discount","Line Discount %","Code","@@"&amp;$B277,"Sales Code",$C$2,"Type","Item Discount Group")/100,0)</t>
  </si>
  <si>
    <t>=IFERROR(NL("First","Sales Line Discount","Line Discount %","Code","@@"&amp;$B278,"Sales Code",$C$2,"Type","Item Discount Group")/100,0)</t>
  </si>
  <si>
    <t>=IFERROR(NL("First","Sales Line Discount","Line Discount %","Code","@@"&amp;$B279,"Sales Code",$C$2,"Type","Item Discount Group")/100,0)</t>
  </si>
  <si>
    <t>=IFERROR(NL("First","Sales Line Discount","Line Discount %","Code","@@"&amp;$B280,"Sales Code",$C$2,"Type","Item Discount Group")/100,0)</t>
  </si>
  <si>
    <t>=IFERROR(NL("First","Sales Line Discount","Line Discount %","Code","@@"&amp;$B281,"Sales Code",$C$2,"Type","Item Discount Group")/100,0)</t>
  </si>
  <si>
    <t>=IFERROR(NL("First","Sales Line Discount","Line Discount %","Code","@@"&amp;$B282,"Sales Code",$C$2,"Type","Item Discount Group")/100,0)</t>
  </si>
  <si>
    <t>=IFERROR(NL("First","Sales Line Discount","Line Discount %","Code","@@"&amp;$B283,"Sales Code",$C$2,"Type","Item Discount Group")/100,0)</t>
  </si>
  <si>
    <t>=IFERROR(NL("First","Sales Line Discount","Line Discount %","Code","@@"&amp;$B284,"Sales Code",$C$2,"Type","Item Discount Group")/100,0)</t>
  </si>
  <si>
    <t>=IFERROR(NL("First","Sales Line Discount","Line Discount %","Code","@@"&amp;$B285,"Sales Code",$C$2,"Type","Item Discount Group")/100,0)</t>
  </si>
  <si>
    <t>=IFERROR(NL("First","Sales Line Discount","Line Discount %","Code","@@"&amp;$B286,"Sales Code",$C$2,"Type","Item Discount Group")/100,0)</t>
  </si>
  <si>
    <t>=IFERROR(NL("First","Sales Line Discount","Line Discount %","Code","@@"&amp;$B287,"Sales Code",$C$2,"Type","Item Discount Group")/100,0)</t>
  </si>
  <si>
    <t>=IFERROR(NL("First","Sales Line Discount","Line Discount %","Code","@@"&amp;$B288,"Sales Code",$C$2,"Type","Item Discount Group")/100,0)</t>
  </si>
  <si>
    <t>=IFERROR(NL("First","Sales Line Discount","Line Discount %","Code","@@"&amp;$B289,"Sales Code",$C$2,"Type","Item Discount Group")/100,0)</t>
  </si>
  <si>
    <t>=IFERROR(NL("First","Sales Line Discount","Line Discount %","Code","@@"&amp;$B290,"Sales Code",$C$2,"Type","Item Discount Group")/100,0)</t>
  </si>
  <si>
    <t>=IFERROR(NL("First","Sales Line Discount","Line Discount %","Code","@@"&amp;$B291,"Sales Code",$C$2,"Type","Item Discount Group")/100,0)</t>
  </si>
  <si>
    <t>=IFERROR(NL("First","Sales Line Discount","Line Discount %","Code","@@"&amp;$B292,"Sales Code",$C$2,"Type","Item Discount Group")/100,0)</t>
  </si>
  <si>
    <t>=IFERROR(NL("First","Sales Line Discount","Line Discount %","Code","@@"&amp;$B293,"Sales Code",$C$2,"Type","Item Discount Group")/100,0)</t>
  </si>
  <si>
    <t>=IFERROR(NL("First","Sales Line Discount","Line Discount %","Code","@@"&amp;$B294,"Sales Code",$C$2,"Type","Item Discount Group")/100,0)</t>
  </si>
  <si>
    <t>=IFERROR(NL("First","Sales Line Discount","Line Discount %","Code","@@"&amp;$B295,"Sales Code",$C$2,"Type","Item Discount Group")/100,0)</t>
  </si>
  <si>
    <t>=IFERROR(NL("First","Sales Line Discount","Line Discount %","Code","@@"&amp;$B296,"Sales Code",$C$2,"Type","Item Discount Group")/100,0)</t>
  </si>
  <si>
    <t>=IFERROR(NL("First","Sales Line Discount","Line Discount %","Code","@@"&amp;$B297,"Sales Code",$C$2,"Type","Item Discount Group")/100,0)</t>
  </si>
  <si>
    <t>=IFERROR(NL("First","Sales Line Discount","Line Discount %","Code","@@"&amp;$B298,"Sales Code",$C$2,"Type","Item Discount Group")/100,0)</t>
  </si>
  <si>
    <t>=IFERROR(NL("First","Sales Line Discount","Line Discount %","Code","@@"&amp;$B299,"Sales Code",$C$2,"Type","Item Discount Group")/100,0)</t>
  </si>
  <si>
    <t>=IFERROR(NL("First","Sales Line Discount","Line Discount %","Code","@@"&amp;$B300,"Sales Code",$C$2,"Type","Item Discount Group")/100,0)</t>
  </si>
  <si>
    <t>=IFERROR(NL("First","Sales Line Discount","Line Discount %","Code","@@"&amp;$B301,"Sales Code",$C$2,"Type","Item Discount Group")/100,0)</t>
  </si>
  <si>
    <t>=IFERROR(NL("First","Sales Line Discount","Line Discount %","Code","@@"&amp;$B302,"Sales Code",$C$2,"Type","Item Discount Group")/100,0)</t>
  </si>
  <si>
    <t>=IFERROR(NL("First","Sales Line Discount","Line Discount %","Code","@@"&amp;$B303,"Sales Code",$C$2,"Type","Item Discount Group")/100,0)</t>
  </si>
  <si>
    <t>=IFERROR(NL("First","Sales Line Discount","Line Discount %","Code","@@"&amp;$B304,"Sales Code",$C$2,"Type","Item Discount Group")/100,0)</t>
  </si>
  <si>
    <t>=IFERROR(NL("First","Sales Line Discount","Line Discount %","Code","@@"&amp;$B305,"Sales Code",$C$2,"Type","Item Discount Group")/100,0)</t>
  </si>
  <si>
    <t>=IFERROR(NL("First","Sales Line Discount","Line Discount %","Code","@@"&amp;$B306,"Sales Code",$C$2,"Type","Item Discount Group")/100,0)</t>
  </si>
  <si>
    <t>=IFERROR(NL("First","Sales Line Discount","Line Discount %","Code","@@"&amp;$B307,"Sales Code",$C$2,"Type","Item Discount Group")/100,0)</t>
  </si>
  <si>
    <t>=IFERROR(NL("First","Sales Line Discount","Line Discount %","Code","@@"&amp;$B308,"Sales Code",$C$2,"Type","Item Discount Group")/100,0)</t>
  </si>
  <si>
    <t>=IFERROR(NL("First","Sales Line Discount","Line Discount %","Code","@@"&amp;$B309,"Sales Code",$C$2,"Type","Item Discount Group")/100,0)</t>
  </si>
  <si>
    <t>=IFERROR(NL("First","Sales Line Discount","Line Discount %","Code","@@"&amp;$B310,"Sales Code",$C$2,"Type","Item Discount Group")/100,0)</t>
  </si>
  <si>
    <t>=IFERROR(NL("First","Sales Line Discount","Line Discount %","Code","@@"&amp;$B311,"Sales Code",$C$2,"Type","Item Discount Group")/100,0)</t>
  </si>
  <si>
    <t>=IFERROR(NL("First","Sales Line Discount","Line Discount %","Code","@@"&amp;$B312,"Sales Code",$C$2,"Type","Item Discount Group")/100,0)</t>
  </si>
  <si>
    <t>=IFERROR(NL("First","Sales Line Discount","Line Discount %","Code","@@"&amp;$B313,"Sales Code",$C$2,"Type","Item Discount Group")/100,0)</t>
  </si>
  <si>
    <t>=IFERROR(NL("First","Sales Line Discount","Line Discount %","Code","@@"&amp;$B314,"Sales Code",$C$2,"Type","Item Discount Group")/100,0)</t>
  </si>
  <si>
    <t>=IFERROR(NL("First","Sales Line Discount","Line Discount %","Code","@@"&amp;$B315,"Sales Code",$C$2,"Type","Item Discount Group")/100,0)</t>
  </si>
  <si>
    <t>=IFERROR(NL("First","Sales Line Discount","Line Discount %","Code","@@"&amp;$B316,"Sales Code",$C$2,"Type","Item Discount Group")/100,0)</t>
  </si>
  <si>
    <t>=IFERROR(NL("First","Sales Line Discount","Line Discount %","Code","@@"&amp;$B317,"Sales Code",$C$2,"Type","Item Discount Group")/100,0)</t>
  </si>
  <si>
    <t>=IFERROR(NL("First","Sales Line Discount","Line Discount %","Code","@@"&amp;$B318,"Sales Code",$C$2,"Type","Item Discount Group")/100,0)</t>
  </si>
  <si>
    <t>=IFERROR(NL("First","Sales Line Discount","Line Discount %","Code","@@"&amp;$B319,"Sales Code",$C$2,"Type","Item Discount Group")/100,0)</t>
  </si>
  <si>
    <t>=IFERROR(NL("First","Sales Line Discount","Line Discount %","Code","@@"&amp;$B320,"Sales Code",$C$2,"Type","Item Discount Group")/100,0)</t>
  </si>
  <si>
    <t>=IFERROR(NL("First","Sales Line Discount","Line Discount %","Code","@@"&amp;$B321,"Sales Code",$C$2,"Type","Item Discount Group")/100,0)</t>
  </si>
  <si>
    <t>=IFERROR(NL("First","Sales Line Discount","Line Discount %","Code","@@"&amp;$B322,"Sales Code",$C$2,"Type","Item Discount Group")/100,0)</t>
  </si>
  <si>
    <t>=IFERROR(NL("First","Sales Line Discount","Line Discount %","Code","@@"&amp;$B323,"Sales Code",$C$2,"Type","Item Discount Group")/100,0)</t>
  </si>
  <si>
    <t>=IFERROR(NL("First","Sales Line Discount","Line Discount %","Code","@@"&amp;$B324,"Sales Code",$C$2,"Type","Item Discount Group")/100,0)</t>
  </si>
  <si>
    <t>=IFERROR(NL("First","Sales Line Discount","Line Discount %","Code","@@"&amp;$B325,"Sales Code",$C$2,"Type","Item Discount Group")/100,0)</t>
  </si>
  <si>
    <t>=IFERROR(NL("First","Sales Line Discount","Line Discount %","Code","@@"&amp;$B326,"Sales Code",$C$2,"Type","Item Discount Group")/100,0)</t>
  </si>
  <si>
    <t>=IFERROR(NL("First","Sales Line Discount","Line Discount %","Code","@@"&amp;$B327,"Sales Code",$C$2,"Type","Item Discount Group")/100,0)</t>
  </si>
  <si>
    <t>=IFERROR(NL("First","Sales Line Discount","Line Discount %","Code","@@"&amp;$B328,"Sales Code",$C$2,"Type","Item Discount Group")/100,0)</t>
  </si>
  <si>
    <t>=IFERROR(NL("First","Sales Line Discount","Line Discount %","Code","@@"&amp;$B329,"Sales Code",$C$2,"Type","Item Discount Group")/100,0)</t>
  </si>
  <si>
    <t>=IFERROR(NL("First","Sales Line Discount","Line Discount %","Code","@@"&amp;$B330,"Sales Code",$C$2,"Type","Item Discount Group")/100,0)</t>
  </si>
  <si>
    <t>=IFERROR(NL("First","Sales Line Discount","Line Discount %","Code","@@"&amp;$B331,"Sales Code",$C$2,"Type","Item Discount Group")/100,0)</t>
  </si>
  <si>
    <t>=IFERROR(NL("First","Sales Line Discount","Line Discount %","Code","@@"&amp;$B332,"Sales Code",$C$2,"Type","Item Discount Group")/100,0)</t>
  </si>
  <si>
    <t>=IFERROR(NL("First","Sales Line Discount","Line Discount %","Code","@@"&amp;$B333,"Sales Code",$C$2,"Type","Item Discount Group")/100,0)</t>
  </si>
  <si>
    <t>=IFERROR(NL("First","Sales Line Discount","Line Discount %","Code","@@"&amp;$B334,"Sales Code",$C$2,"Type","Item Discount Group")/100,0)</t>
  </si>
  <si>
    <t>=IFERROR(NL("First","Sales Line Discount","Line Discount %","Code","@@"&amp;$B335,"Sales Code",$C$2,"Type","Item Discount Group")/100,0)</t>
  </si>
  <si>
    <t>=IFERROR(NL("First","Sales Line Discount","Line Discount %","Code","@@"&amp;$B336,"Sales Code",$C$2,"Type","Item Discount Group")/100,0)</t>
  </si>
  <si>
    <t>=IFERROR(NL("First","Sales Line Discount","Line Discount %","Code","@@"&amp;$B337,"Sales Code",$C$2,"Type","Item Discount Group")/100,0)</t>
  </si>
  <si>
    <t>=IFERROR(NL("First","Sales Line Discount","Line Discount %","Code","@@"&amp;$B338,"Sales Code",$C$2,"Type","Item Discount Group")/100,0)</t>
  </si>
  <si>
    <t>=IFERROR(NL("First","Sales Line Discount","Line Discount %","Code","@@"&amp;$B339,"Sales Code",$C$2,"Type","Item Discount Group")/100,0)</t>
  </si>
  <si>
    <t>=IFERROR(NL("First","Sales Line Discount","Line Discount %","Code","@@"&amp;$B340,"Sales Code",$C$2,"Type","Item Discount Group")/100,0)</t>
  </si>
  <si>
    <t>=IFERROR(NL("First","Sales Line Discount","Line Discount %","Code","@@"&amp;$B341,"Sales Code",$C$2,"Type","Item Discount Group")/100,0)</t>
  </si>
  <si>
    <t>=IFERROR(NL("First","Sales Line Discount","Line Discount %","Code","@@"&amp;$B342,"Sales Code",$C$2,"Type","Item Discount Group")/100,0)</t>
  </si>
  <si>
    <t>=IFERROR(NL("First","Sales Line Discount","Line Discount %","Code","@@"&amp;$B343,"Sales Code",$C$2,"Type","Item Discount Group")/100,0)</t>
  </si>
  <si>
    <t>=IFERROR(NL("First","Sales Line Discount","Line Discount %","Code","@@"&amp;$B344,"Sales Code",$C$2,"Type","Item Discount Group")/100,0)</t>
  </si>
  <si>
    <t>=IFERROR(NL("First","Sales Line Discount","Line Discount %","Code","@@"&amp;$B345,"Sales Code",$C$2,"Type","Item Discount Group")/100,0)</t>
  </si>
  <si>
    <t>=IFERROR(NL("First","Sales Line Discount","Line Discount %","Code","@@"&amp;$B346,"Sales Code",$C$2,"Type","Item Discount Group")/100,0)</t>
  </si>
  <si>
    <t>=IFERROR(NL("First","Sales Line Discount","Line Discount %","Code","@@"&amp;$B347,"Sales Code",$C$2,"Type","Item Discount Group")/100,0)</t>
  </si>
  <si>
    <t>=IFERROR(NL("First","Sales Line Discount","Line Discount %","Code","@@"&amp;$B348,"Sales Code",$C$2,"Type","Item Discount Group")/100,0)</t>
  </si>
  <si>
    <t>=IFERROR(NL("First","Sales Line Discount","Line Discount %","Code","@@"&amp;$B349,"Sales Code",$C$2,"Type","Item Discount Group")/100,0)</t>
  </si>
  <si>
    <t>=IFERROR(NL("First","Sales Line Discount","Line Discount %","Code","@@"&amp;$B350,"Sales Code",$C$2,"Type","Item Discount Group")/100,0)</t>
  </si>
  <si>
    <t>=IFERROR(NL("First","Sales Line Discount","Line Discount %","Code","@@"&amp;$B351,"Sales Code",$C$2,"Type","Item Discount Group")/100,0)</t>
  </si>
  <si>
    <t>=IFERROR(NL("First","Sales Line Discount","Line Discount %","Code","@@"&amp;$B352,"Sales Code",$C$2,"Type","Item Discount Group")/100,0)</t>
  </si>
  <si>
    <t>=IFERROR(NL("First","Sales Line Discount","Line Discount %","Code","@@"&amp;$B353,"Sales Code",$C$2,"Type","Item Discount Group")/100,0)</t>
  </si>
  <si>
    <t>=IFERROR(NL("First","Sales Line Discount","Line Discount %","Code","@@"&amp;$B354,"Sales Code",$C$2,"Type","Item Discount Group")/100,0)</t>
  </si>
  <si>
    <t>=IFERROR(NL("First","Sales Line Discount","Line Discount %","Code","@@"&amp;$B355,"Sales Code",$C$2,"Type","Item Discount Group")/100,0)</t>
  </si>
  <si>
    <t>=IFERROR(NL("First","Sales Line Discount","Line Discount %","Code","@@"&amp;$B356,"Sales Code",$C$2,"Type","Item Discount Group")/100,0)</t>
  </si>
  <si>
    <t>=IFERROR(NL("First","Sales Line Discount","Line Discount %","Code","@@"&amp;$B357,"Sales Code",$C$2,"Type","Item Discount Group")/100,0)</t>
  </si>
  <si>
    <t>=IFERROR(NL("First","Sales Line Discount","Line Discount %","Code","@@"&amp;$B358,"Sales Code",$C$2,"Type","Item Discount Group")/100,0)</t>
  </si>
  <si>
    <t>=IFERROR(NL("First","Sales Line Discount","Line Discount %","Code","@@"&amp;$B359,"Sales Code",$C$2,"Type","Item Discount Group")/100,0)</t>
  </si>
  <si>
    <t>=IFERROR(NL("First","Sales Line Discount","Line Discount %","Code","@@"&amp;$B360,"Sales Code",$C$2,"Type","Item Discount Group")/100,0)</t>
  </si>
  <si>
    <t>=IFERROR(NL("First","Sales Line Discount","Line Discount %","Code","@@"&amp;$B361,"Sales Code",$C$2,"Type","Item Discount Group")/100,0)</t>
  </si>
  <si>
    <t>=IFERROR(NL("First","Sales Line Discount","Line Discount %","Code","@@"&amp;$B362,"Sales Code",$C$2,"Type","Item Discount Group")/100,0)</t>
  </si>
  <si>
    <t>=IFERROR(NL("First","Sales Line Discount","Line Discount %","Code","@@"&amp;$B363,"Sales Code",$C$2,"Type","Item Discount Group")/100,0)</t>
  </si>
  <si>
    <t>=IFERROR(NL("First","Sales Line Discount","Line Discount %","Code","@@"&amp;$B364,"Sales Code",$C$2,"Type","Item Discount Group")/100,0)</t>
  </si>
  <si>
    <t>=IFERROR(NL("First","Sales Line Discount","Line Discount %","Code","@@"&amp;$B365,"Sales Code",$C$2,"Type","Item Discount Group")/100,0)</t>
  </si>
  <si>
    <t>=IFERROR(NL("First","Sales Line Discount","Line Discount %","Code","@@"&amp;$B366,"Sales Code",$C$2,"Type","Item Discount Group")/100,0)</t>
  </si>
  <si>
    <t>=IFERROR(NL("First","Sales Line Discount","Line Discount %","Code","@@"&amp;$B367,"Sales Code",$C$2,"Type","Item Discount Group")/100,0)</t>
  </si>
  <si>
    <t>=IFERROR(NL("First","Sales Line Discount","Line Discount %","Code","@@"&amp;$B368,"Sales Code",$C$2,"Type","Item Discount Group")/100,0)</t>
  </si>
  <si>
    <t>=IFERROR(NL("First","Sales Line Discount","Line Discount %","Code","@@"&amp;$B369,"Sales Code",$C$2,"Type","Item Discount Group")/100,0)</t>
  </si>
  <si>
    <t>=IFERROR(NL("First","Sales Line Discount","Line Discount %","Code","@@"&amp;$B370,"Sales Code",$C$2,"Type","Item Discount Group")/100,0)</t>
  </si>
  <si>
    <t>=IFERROR(NL("First","Sales Line Discount","Line Discount %","Code","@@"&amp;$B371,"Sales Code",$C$2,"Type","Item Discount Group")/100,0)</t>
  </si>
  <si>
    <t>=IFERROR(NL("First","Sales Line Discount","Line Discount %","Code","@@"&amp;$B372,"Sales Code",$C$2,"Type","Item Discount Group")/100,0)</t>
  </si>
  <si>
    <t>=IFERROR(NL("First","Sales Line Discount","Line Discount %","Code","@@"&amp;$B373,"Sales Code",$C$2,"Type","Item Discount Group")/100,0)</t>
  </si>
  <si>
    <t>=IFERROR(NL("First","Sales Line Discount","Line Discount %","Code","@@"&amp;$B374,"Sales Code",$C$2,"Type","Item Discount Group")/100,0)</t>
  </si>
  <si>
    <t>=IFERROR(NL("First","Sales Line Discount","Line Discount %","Code","@@"&amp;$B375,"Sales Code",$C$2,"Type","Item Discount Group")/100,0)</t>
  </si>
  <si>
    <t>=IFERROR(NL("First","Sales Line Discount","Line Discount %","Code","@@"&amp;$B376,"Sales Code",$C$2,"Type","Item Discount Group")/100,0)</t>
  </si>
  <si>
    <t>=IFERROR(NL("First","Sales Line Discount","Line Discount %","Code","@@"&amp;$B377,"Sales Code",$C$2,"Type","Item Discount Group")/100,0)</t>
  </si>
  <si>
    <t>=IFERROR(NL("First","Sales Line Discount","Line Discount %","Code","@@"&amp;$B378,"Sales Code",$C$2,"Type","Item Discount Group")/100,0)</t>
  </si>
  <si>
    <t>=IFERROR(NL("First","Sales Line Discount","Line Discount %","Code","@@"&amp;$B379,"Sales Code",$C$2,"Type","Item Discount Group")/100,0)</t>
  </si>
  <si>
    <t>=IFERROR(NL("First","Sales Line Discount","Line Discount %","Code","@@"&amp;$B380,"Sales Code",$C$2,"Type","Item Discount Group")/100,0)</t>
  </si>
  <si>
    <t>=IFERROR(NL("First","Sales Line Discount","Line Discount %","Code","@@"&amp;$B381,"Sales Code",$C$2,"Type","Item Discount Group")/100,0)</t>
  </si>
  <si>
    <t>=IFERROR(NL("First","Sales Line Discount","Line Discount %","Code","@@"&amp;$B382,"Sales Code",$C$2,"Type","Item Discount Group")/100,0)</t>
  </si>
  <si>
    <t>=IFERROR(NL("First","Sales Line Discount","Line Discount %","Code","@@"&amp;$B383,"Sales Code",$C$2,"Type","Item Discount Group")/100,0)</t>
  </si>
  <si>
    <t>=IFERROR(NL("First","Sales Line Discount","Line Discount %","Code","@@"&amp;$B384,"Sales Code",$C$2,"Type","Item Discount Group")/100,0)</t>
  </si>
  <si>
    <t>=IFERROR(NL("First","Sales Line Discount","Line Discount %","Code","@@"&amp;$B385,"Sales Code",$C$2,"Type","Item Discount Group")/100,0)</t>
  </si>
  <si>
    <t>=IFERROR(NL("First","Sales Line Discount","Line Discount %","Code","@@"&amp;$B386,"Sales Code",$C$2,"Type","Item Discount Group")/100,0)</t>
  </si>
  <si>
    <t>=IFERROR(NL("First","Sales Line Discount","Line Discount %","Code","@@"&amp;$B387,"Sales Code",$C$2,"Type","Item Discount Group")/100,0)</t>
  </si>
  <si>
    <t>=IFERROR(NL("First","Sales Line Discount","Line Discount %","Code","@@"&amp;$B388,"Sales Code",$C$2,"Type","Item Discount Group")/100,0)</t>
  </si>
  <si>
    <t>=IFERROR(NL("First","Sales Line Discount","Line Discount %","Code","@@"&amp;$B389,"Sales Code",$C$2,"Type","Item Discount Group")/100,0)</t>
  </si>
  <si>
    <t>=IFERROR(NL("First","Sales Line Discount","Line Discount %","Code","@@"&amp;$B390,"Sales Code",$C$2,"Type","Item Discount Group")/100,0)</t>
  </si>
  <si>
    <t>=IFERROR(NL("First","Sales Line Discount","Line Discount %","Code","@@"&amp;$B391,"Sales Code",$C$2,"Type","Item Discount Group")/100,0)</t>
  </si>
  <si>
    <t>=IFERROR(NL("First","Sales Line Discount","Line Discount %","Code","@@"&amp;$B392,"Sales Code",$C$2,"Type","Item Discount Group")/100,0)</t>
  </si>
  <si>
    <t>=IFERROR(NL("First","Sales Line Discount","Line Discount %","Code","@@"&amp;$B393,"Sales Code",$C$2,"Type","Item Discount Group")/100,0)</t>
  </si>
  <si>
    <t>=IFERROR(NL("First","Sales Line Discount","Line Discount %","Code","@@"&amp;$B394,"Sales Code",$C$2,"Type","Item Discount Group")/100,0)</t>
  </si>
  <si>
    <t>=IFERROR(NL("First","Sales Line Discount","Line Discount %","Code","@@"&amp;$B395,"Sales Code",$C$2,"Type","Item Discount Group")/100,0)</t>
  </si>
  <si>
    <t>=IFERROR(NL("First","Sales Line Discount","Line Discount %","Code","@@"&amp;$B396,"Sales Code",$C$2,"Type","Item Discount Group")/100,0)</t>
  </si>
  <si>
    <t>=IFERROR(NL("First","Sales Line Discount","Line Discount %","Code","@@"&amp;$B397,"Sales Code",$C$2,"Type","Item Discount Group")/100,0)</t>
  </si>
  <si>
    <t>=IFERROR(NL("First","Sales Line Discount","Line Discount %","Code","@@"&amp;$B398,"Sales Code",$C$2,"Type","Item Discount Group")/100,0)</t>
  </si>
  <si>
    <t>=IFERROR(NL("First","Sales Line Discount","Line Discount %","Code","@@"&amp;$B399,"Sales Code",$C$2,"Type","Item Discount Group")/100,0)</t>
  </si>
  <si>
    <t>=IFERROR(NL("First","Sales Line Discount","Line Discount %","Code","@@"&amp;$B400,"Sales Code",$C$2,"Type","Item Discount Group")/100,0)</t>
  </si>
  <si>
    <t>=IFERROR(NL("First","Sales Line Discount","Line Discount %","Code","@@"&amp;$B401,"Sales Code",$C$2,"Type","Item Discount Group")/100,0)</t>
  </si>
  <si>
    <t>=IFERROR(NL("First","Sales Line Discount","Line Discount %","Code","@@"&amp;$B402,"Sales Code",$C$2,"Type","Item Discount Group")/100,0)</t>
  </si>
  <si>
    <t>=IFERROR(NL("First","Sales Line Discount","Line Discount %","Code","@@"&amp;$B403,"Sales Code",$C$2,"Type","Item Discount Group")/100,0)</t>
  </si>
  <si>
    <t>=IFERROR(NL("First","Sales Line Discount","Line Discount %","Code","@@"&amp;$B404,"Sales Code",$C$2,"Type","Item Discount Group")/100,0)</t>
  </si>
  <si>
    <t>=IFERROR(NL("First","Sales Line Discount","Line Discount %","Code","@@"&amp;$B405,"Sales Code",$C$2,"Type","Item Discount Group")/100,0)</t>
  </si>
  <si>
    <t>=IFERROR(NL("First","Sales Line Discount","Line Discount %","Code","@@"&amp;$B406,"Sales Code",$C$2,"Type","Item Discount Group")/100,0)</t>
  </si>
  <si>
    <t>=IFERROR(NL("First","Sales Line Discount","Line Discount %","Code","@@"&amp;$B407,"Sales Code",$C$2,"Type","Item Discount Group")/100,0)</t>
  </si>
  <si>
    <t>=IFERROR(NL("First","Sales Line Discount","Line Discount %","Code","@@"&amp;$B408,"Sales Code",$C$2,"Type","Item Discount Group")/100,0)</t>
  </si>
  <si>
    <t>=IFERROR(NL("First","Sales Line Discount","Line Discount %","Code","@@"&amp;$B409,"Sales Code",$C$2,"Type","Item Discount Group")/100,0)</t>
  </si>
  <si>
    <t>=IFERROR(NL("First","Sales Line Discount","Line Discount %","Code","@@"&amp;$B410,"Sales Code",$C$2,"Type","Item Discount Group")/100,0)</t>
  </si>
  <si>
    <t>=IFERROR(NL("First","Sales Line Discount","Line Discount %","Code","@@"&amp;$B411,"Sales Code",$C$2,"Type","Item Discount Group")/100,0)</t>
  </si>
  <si>
    <t>=IFERROR(NL("First","Sales Line Discount","Line Discount %","Code","@@"&amp;$B412,"Sales Code",$C$2,"Type","Item Discount Group")/100,0)</t>
  </si>
  <si>
    <t>=IFERROR(NL("First","Sales Line Discount","Line Discount %","Code","@@"&amp;$B413,"Sales Code",$C$2,"Type","Item Discount Group")/100,0)</t>
  </si>
  <si>
    <t>=IFERROR(NL("First","Sales Line Discount","Line Discount %","Code","@@"&amp;$B414,"Sales Code",$C$2,"Type","Item Discount Group")/100,0)</t>
  </si>
  <si>
    <t>=IFERROR(NL("First","Sales Line Discount","Line Discount %","Code","@@"&amp;$B415,"Sales Code",$C$2,"Type","Item Discount Group")/100,0)</t>
  </si>
  <si>
    <t>=IFERROR(NL("First","Sales Line Discount","Line Discount %","Code","@@"&amp;$B416,"Sales Code",$C$2,"Type","Item Discount Group")/100,0)</t>
  </si>
  <si>
    <t>=IFERROR(NL("First","Sales Line Discount","Line Discount %","Code","@@"&amp;$B417,"Sales Code",$C$2,"Type","Item Discount Group")/100,0)</t>
  </si>
  <si>
    <t>=IFERROR(NL("First","Sales Line Discount","Line Discount %","Code","@@"&amp;$B418,"Sales Code",$C$2,"Type","Item Discount Group")/100,0)</t>
  </si>
  <si>
    <t>=IFERROR(NL("First","Sales Line Discount","Line Discount %","Code","@@"&amp;$B419,"Sales Code",$C$2,"Type","Item Discount Group")/100,0)</t>
  </si>
  <si>
    <t>=IFERROR(NL("First","Sales Line Discount","Line Discount %","Code","@@"&amp;$B420,"Sales Code",$C$2,"Type","Item Discount Group")/100,0)</t>
  </si>
  <si>
    <t>=IFERROR(NL("First","Sales Line Discount","Line Discount %","Code","@@"&amp;$B421,"Sales Code",$C$2,"Type","Item Discount Group")/100,0)</t>
  </si>
  <si>
    <t>=IFERROR(NL("First","Sales Line Discount","Line Discount %","Code","@@"&amp;$B422,"Sales Code",$C$2,"Type","Item Discount Group")/100,0)</t>
  </si>
  <si>
    <t>=IFERROR(NL("First","Sales Line Discount","Line Discount %","Code","@@"&amp;$B423,"Sales Code",$C$2,"Type","Item Discount Group")/100,0)</t>
  </si>
  <si>
    <t>=IFERROR(NL("First","Sales Line Discount","Line Discount %","Code","@@"&amp;$B424,"Sales Code",$C$2,"Type","Item Discount Group")/100,0)</t>
  </si>
  <si>
    <t>=IFERROR(NL("First","Sales Line Discount","Line Discount %","Code","@@"&amp;$B425,"Sales Code",$C$2,"Type","Item Discount Group")/100,0)</t>
  </si>
  <si>
    <t>=IFERROR(NL("First","Sales Line Discount","Line Discount %","Code","@@"&amp;$B426,"Sales Code",$C$2,"Type","Item Discount Group")/100,0)</t>
  </si>
  <si>
    <t>=IFERROR(NL("First","Sales Line Discount","Line Discount %","Code","@@"&amp;$B427,"Sales Code",$C$2,"Type","Item Discount Group")/100,0)</t>
  </si>
  <si>
    <t>=IFERROR(NL("First","Sales Line Discount","Line Discount %","Code","@@"&amp;$B428,"Sales Code",$C$2,"Type","Item Discount Group")/100,0)</t>
  </si>
  <si>
    <t>=IFERROR(NL("First","Sales Line Discount","Line Discount %","Code","@@"&amp;$B429,"Sales Code",$C$2,"Type","Item Discount Group")/100,0)</t>
  </si>
  <si>
    <t>=IFERROR(NL("First","Sales Line Discount","Line Discount %","Code","@@"&amp;$B430,"Sales Code",$C$2,"Type","Item Discount Group")/100,0)</t>
  </si>
  <si>
    <t>=IFERROR(NL("First","Sales Line Discount","Line Discount %","Code","@@"&amp;$B431,"Sales Code",$C$2,"Type","Item Discount Group")/100,0)</t>
  </si>
  <si>
    <t>=IFERROR(NL("First","Sales Line Discount","Line Discount %","Code","@@"&amp;$B432,"Sales Code",$C$2,"Type","Item Discount Group")/100,0)</t>
  </si>
  <si>
    <t>=IFERROR(NL("First","Sales Line Discount","Line Discount %","Code","@@"&amp;$B433,"Sales Code",$C$2,"Type","Item Discount Group")/100,0)</t>
  </si>
  <si>
    <t>=IFERROR(NL("First","Sales Line Discount","Line Discount %","Code","@@"&amp;$B434,"Sales Code",$C$2,"Type","Item Discount Group")/100,0)</t>
  </si>
  <si>
    <t>=IFERROR(NL("First","Sales Line Discount","Line Discount %","Code","@@"&amp;$B435,"Sales Code",$C$2,"Type","Item Discount Group")/100,0)</t>
  </si>
  <si>
    <t>=IFERROR(NL("First","Sales Line Discount","Line Discount %","Code","@@"&amp;$B436,"Sales Code",$C$2,"Type","Item Discount Group")/100,0)</t>
  </si>
  <si>
    <t>=IFERROR(NL("First","Sales Line Discount","Line Discount %","Code","@@"&amp;$B437,"Sales Code",$C$2,"Type","Item Discount Group")/100,0)</t>
  </si>
  <si>
    <t>=IFERROR(NL("First","Sales Line Discount","Line Discount %","Code","@@"&amp;$B438,"Sales Code",$C$2,"Type","Item Discount Group")/100,0)</t>
  </si>
  <si>
    <t>=IFERROR(NL("First","Sales Line Discount","Line Discount %","Code","@@"&amp;$B439,"Sales Code",$C$2,"Type","Item Discount Group")/100,0)</t>
  </si>
  <si>
    <t>=IFERROR(NL("First","Sales Line Discount","Line Discount %","Code","@@"&amp;$B440,"Sales Code",$C$2,"Type","Item Discount Group")/100,0)</t>
  </si>
  <si>
    <t>=IFERROR(NL("First","Sales Line Discount","Line Discount %","Code","@@"&amp;$B441,"Sales Code",$C$2,"Type","Item Discount Group")/100,0)</t>
  </si>
  <si>
    <t>=IFERROR(NL("First","Sales Line Discount","Line Discount %","Code","@@"&amp;$B442,"Sales Code",$C$2,"Type","Item Discount Group")/100,0)</t>
  </si>
  <si>
    <t>=IFERROR(NL("First","Sales Line Discount","Line Discount %","Code","@@"&amp;$B443,"Sales Code",$C$2,"Type","Item Discount Group")/100,0)</t>
  </si>
  <si>
    <t>=IFERROR(NL("First","Sales Line Discount","Line Discount %","Code","@@"&amp;$B444,"Sales Code",$C$2,"Type","Item Discount Group")/100,0)</t>
  </si>
  <si>
    <t>=IFERROR(NL("First","Sales Line Discount","Line Discount %","Code","@@"&amp;$B445,"Sales Code",$C$2,"Type","Item Discount Group")/100,0)</t>
  </si>
  <si>
    <t>=IFERROR(NL("First","Sales Line Discount","Line Discount %","Code","@@"&amp;$B446,"Sales Code",$C$2,"Type","Item Discount Group")/100,0)</t>
  </si>
  <si>
    <t>=IFERROR(NL("First","Sales Line Discount","Line Discount %","Code","@@"&amp;$B447,"Sales Code",$C$2,"Type","Item Discount Group")/100,0)</t>
  </si>
  <si>
    <t>=IFERROR(NL("First","Sales Line Discount","Line Discount %","Code","@@"&amp;$B448,"Sales Code",$C$2,"Type","Item Discount Group")/100,0)</t>
  </si>
  <si>
    <t>=IFERROR(NL("First","Sales Line Discount","Line Discount %","Code","@@"&amp;$B449,"Sales Code",$C$2,"Type","Item Discount Group")/100,0)</t>
  </si>
  <si>
    <t>=IFERROR(NL("First","Sales Line Discount","Line Discount %","Code","@@"&amp;$B450,"Sales Code",$C$2,"Type","Item Discount Group")/100,0)</t>
  </si>
  <si>
    <t>=IFERROR(NL("First","Sales Line Discount","Line Discount %","Code","@@"&amp;$B451,"Sales Code",$C$2,"Type","Item Discount Group")/100,0)</t>
  </si>
  <si>
    <t>=IFERROR(NL("First","Sales Line Discount","Line Discount %","Code","@@"&amp;$B452,"Sales Code",$C$2,"Type","Item Discount Group")/100,0)</t>
  </si>
  <si>
    <t>=IFERROR(NL("First","Sales Line Discount","Line Discount %","Code","@@"&amp;$B453,"Sales Code",$C$2,"Type","Item Discount Group")/100,0)</t>
  </si>
  <si>
    <t>=IFERROR(NL("First","Sales Line Discount","Line Discount %","Code","@@"&amp;$B454,"Sales Code",$C$2,"Type","Item Discount Group")/100,0)</t>
  </si>
  <si>
    <t>=IFERROR(NL("First","Sales Line Discount","Line Discount %","Code","@@"&amp;$B455,"Sales Code",$C$2,"Type","Item Discount Group")/100,0)</t>
  </si>
  <si>
    <t>=IFERROR(NL("First","Sales Line Discount","Line Discount %","Code","@@"&amp;$B456,"Sales Code",$C$2,"Type","Item Discount Group")/100,0)</t>
  </si>
  <si>
    <t>=IFERROR(NL("First","Sales Line Discount","Line Discount %","Code","@@"&amp;$B457,"Sales Code",$C$2,"Type","Item Discount Group")/100,0)</t>
  </si>
  <si>
    <t>=IFERROR(NL("First","Sales Line Discount","Line Discount %","Code","@@"&amp;$B458,"Sales Code",$C$2,"Type","Item Discount Group")/100,0)</t>
  </si>
  <si>
    <t>=IFERROR(NL("First","Sales Line Discount","Line Discount %","Code","@@"&amp;$B459,"Sales Code",$C$2,"Type","Item Discount Group")/100,0)</t>
  </si>
  <si>
    <t>=IFERROR(NL("First","Sales Line Discount","Line Discount %","Code","@@"&amp;$B460,"Sales Code",$C$2,"Type","Item Discount Group")/100,0)</t>
  </si>
  <si>
    <t>=IFERROR(NL("First","Sales Line Discount","Line Discount %","Code","@@"&amp;$B461,"Sales Code",$C$2,"Type","Item Discount Group")/100,0)</t>
  </si>
  <si>
    <t>=IFERROR(NL("First","Sales Line Discount","Line Discount %","Code","@@"&amp;$B462,"Sales Code",$C$2,"Type","Item Discount Group")/100,0)</t>
  </si>
  <si>
    <t>=IFERROR(NL("First","Sales Line Discount","Line Discount %","Code","@@"&amp;$B463,"Sales Code",$C$2,"Type","Item Discount Group")/100,0)</t>
  </si>
  <si>
    <t>=IFERROR(NL("First","Sales Line Discount","Line Discount %","Code","@@"&amp;$B464,"Sales Code",$C$2,"Type","Item Discount Group")/100,0)</t>
  </si>
  <si>
    <t>=IFERROR(NL("First","Sales Line Discount","Line Discount %","Code","@@"&amp;$B465,"Sales Code",$C$2,"Type","Item Discount Group")/100,0)</t>
  </si>
  <si>
    <t>=IFERROR(NL("First","Sales Line Discount","Line Discount %","Code","@@"&amp;$B466,"Sales Code",$C$2,"Type","Item Discount Group")/100,0)</t>
  </si>
  <si>
    <t>=IFERROR(NL("First","Sales Line Discount","Line Discount %","Code","@@"&amp;$B467,"Sales Code",$C$2,"Type","Item Discount Group")/100,0)</t>
  </si>
  <si>
    <t>=IFERROR(NL("First","Sales Line Discount","Line Discount %","Code","@@"&amp;$B468,"Sales Code",$C$2,"Type","Item Discount Group")/100,0)</t>
  </si>
  <si>
    <t>=IFERROR(NL("First","Sales Line Discount","Line Discount %","Code","@@"&amp;$B469,"Sales Code",$C$2,"Type","Item Discount Group")/100,0)</t>
  </si>
  <si>
    <t>=IFERROR(NL("First","Sales Line Discount","Line Discount %","Code","@@"&amp;$B470,"Sales Code",$C$2,"Type","Item Discount Group")/100,0)</t>
  </si>
  <si>
    <t>=IFERROR(NL("First","Sales Line Discount","Line Discount %","Code","@@"&amp;$B471,"Sales Code",$C$2,"Type","Item Discount Group")/100,0)</t>
  </si>
  <si>
    <t>=IFERROR(NL("First","Sales Line Discount","Line Discount %","Code","@@"&amp;$B472,"Sales Code",$C$2,"Type","Item Discount Group")/100,0)</t>
  </si>
  <si>
    <t>=IFERROR(NL("First","Sales Line Discount","Line Discount %","Code","@@"&amp;$B473,"Sales Code",$C$2,"Type","Item Discount Group")/100,0)</t>
  </si>
  <si>
    <t>=IFERROR(NL("First","Sales Line Discount","Line Discount %","Code","@@"&amp;$B474,"Sales Code",$C$2,"Type","Item Discount Group")/100,0)</t>
  </si>
  <si>
    <t>=IFERROR(NL("First","Sales Line Discount","Line Discount %","Code","@@"&amp;$B475,"Sales Code",$C$2,"Type","Item Discount Group")/100,0)</t>
  </si>
  <si>
    <t>=IFERROR(NL("First","Sales Line Discount","Line Discount %","Code","@@"&amp;$B476,"Sales Code",$C$2,"Type","Item Discount Group")/100,0)</t>
  </si>
  <si>
    <t>=IFERROR(NL("First","Sales Line Discount","Line Discount %","Code","@@"&amp;$B477,"Sales Code",$C$2,"Type","Item Discount Group")/100,0)</t>
  </si>
  <si>
    <t>=IFERROR(NL("First","Sales Line Discount","Line Discount %","Code","@@"&amp;$B478,"Sales Code",$C$2,"Type","Item Discount Group")/100,0)</t>
  </si>
  <si>
    <t>=IFERROR(NL("First","Sales Line Discount","Line Discount %","Code","@@"&amp;$B479,"Sales Code",$C$2,"Type","Item Discount Group")/100,0)</t>
  </si>
  <si>
    <t>=IFERROR(NL("First","Sales Line Discount","Line Discount %","Code","@@"&amp;$B480,"Sales Code",$C$2,"Type","Item Discount Group")/100,0)</t>
  </si>
  <si>
    <t>=IFERROR(NL("First","Sales Line Discount","Line Discount %","Code","@@"&amp;$B481,"Sales Code",$C$2,"Type","Item Discount Group")/100,0)</t>
  </si>
  <si>
    <t>=IFERROR(NL("First","Sales Line Discount","Line Discount %","Code","@@"&amp;$B482,"Sales Code",$C$2,"Type","Item Discount Group")/100,0)</t>
  </si>
  <si>
    <t>=IFERROR(NL("First","Sales Line Discount","Line Discount %","Code","@@"&amp;$B483,"Sales Code",$C$2,"Type","Item Discount Group")/100,0)</t>
  </si>
  <si>
    <t>=IFERROR(NL("First","Sales Line Discount","Line Discount %","Code","@@"&amp;$B484,"Sales Code",$C$2,"Type","Item Discount Group")/100,0)</t>
  </si>
  <si>
    <t>=IFERROR(NL("First","Sales Line Discount","Line Discount %","Code","@@"&amp;$B485,"Sales Code",$C$2,"Type","Item Discount Group")/100,0)</t>
  </si>
  <si>
    <t>=IFERROR(NL("First","Sales Line Discount","Line Discount %","Code","@@"&amp;$B486,"Sales Code",$C$2,"Type","Item Discount Group")/100,0)</t>
  </si>
  <si>
    <t>=IFERROR(NL("First","Sales Line Discount","Line Discount %","Code","@@"&amp;$B487,"Sales Code",$C$2,"Type","Item Discount Group")/100,0)</t>
  </si>
  <si>
    <t>=IFERROR(NL("First","Sales Line Discount","Line Discount %","Code","@@"&amp;$B488,"Sales Code",$C$2,"Type","Item Discount Group")/100,0)</t>
  </si>
  <si>
    <t>=IFERROR(NL("First","Sales Line Discount","Line Discount %","Code","@@"&amp;$B489,"Sales Code",$C$2,"Type","Item Discount Group")/100,0)</t>
  </si>
  <si>
    <t>=IFERROR(NL("First","Sales Line Discount","Line Discount %","Code","@@"&amp;$B490,"Sales Code",$C$2,"Type","Item Discount Group")/100,0)</t>
  </si>
  <si>
    <t>=IFERROR(NL("First","Sales Line Discount","Line Discount %","Code","@@"&amp;$B491,"Sales Code",$C$2,"Type","Item Discount Group")/100,0)</t>
  </si>
  <si>
    <t>=IFERROR(NL("First","Sales Line Discount","Line Discount %","Code","@@"&amp;$B492,"Sales Code",$C$2,"Type","Item Discount Group")/100,0)</t>
  </si>
  <si>
    <t>=IFERROR(NL("First","Sales Line Discount","Line Discount %","Code","@@"&amp;$B493,"Sales Code",$C$2,"Type","Item Discount Group")/100,0)</t>
  </si>
  <si>
    <t>=IFERROR(NL("First","Sales Line Discount","Line Discount %","Code","@@"&amp;$B494,"Sales Code",$C$2,"Type","Item Discount Group")/100,0)</t>
  </si>
  <si>
    <t>=IFERROR(NL("First","Sales Line Discount","Line Discount %","Code","@@"&amp;$B495,"Sales Code",$C$2,"Type","Item Discount Group")/100,0)</t>
  </si>
  <si>
    <t>=IFERROR(NL("First","Sales Line Discount","Line Discount %","Code","@@"&amp;$B496,"Sales Code",$C$2,"Type","Item Discount Group")/100,0)</t>
  </si>
  <si>
    <t>=IFERROR(NL("First","Sales Line Discount","Line Discount %","Code","@@"&amp;$B497,"Sales Code",$C$2,"Type","Item Discount Group")/100,0)</t>
  </si>
  <si>
    <t>=IFERROR(NL("First","Sales Line Discount","Line Discount %","Code","@@"&amp;$B498,"Sales Code",$C$2,"Type","Item Discount Group")/100,0)</t>
  </si>
  <si>
    <t>=IFERROR(NL("First","Sales Line Discount","Line Discount %","Code","@@"&amp;$B499,"Sales Code",$C$2,"Type","Item Discount Group")/100,0)</t>
  </si>
  <si>
    <t>=IFERROR(NL("First","Sales Line Discount","Line Discount %","Code","@@"&amp;$B500,"Sales Code",$C$2,"Type","Item Discount Group")/100,0)</t>
  </si>
  <si>
    <t>=IFERROR(NL("First","Sales Line Discount","Line Discount %","Code","@@"&amp;$B501,"Sales Code",$C$2,"Type","Item Discount Group")/100,0)</t>
  </si>
  <si>
    <t>=IFERROR(NL("First","Sales Line Discount","Line Discount %","Code","@@"&amp;$B502,"Sales Code",$C$2,"Type","Item Discount Group")/100,0)</t>
  </si>
  <si>
    <t>=IFERROR(NL("First","Sales Line Discount","Line Discount %","Code","@@"&amp;$B503,"Sales Code",$C$2,"Type","Item Discount Group")/100,0)</t>
  </si>
  <si>
    <t>=IFERROR(NL("First","Sales Line Discount","Line Discount %","Code","@@"&amp;$B504,"Sales Code",$C$2,"Type","Item Discount Group")/100,0)</t>
  </si>
  <si>
    <t>=IFERROR(NL("First","Sales Line Discount","Line Discount %","Code","@@"&amp;$B505,"Sales Code",$C$2,"Type","Item Discount Group")/100,0)</t>
  </si>
  <si>
    <t>=IFERROR(NL("First","Sales Line Discount","Line Discount %","Code","@@"&amp;$B506,"Sales Code",$C$2,"Type","Item Discount Group")/100,0)</t>
  </si>
  <si>
    <t>=IFERROR(NL("First","Sales Line Discount","Line Discount %","Code","@@"&amp;$B507,"Sales Code",$C$2,"Type","Item Discount Group")/100,0)</t>
  </si>
  <si>
    <t>=IFERROR(NL("First","Sales Line Discount","Line Discount %","Code","@@"&amp;$B508,"Sales Code",$C$2,"Type","Item Discount Group")/100,0)</t>
  </si>
  <si>
    <t>=IFERROR(NL("First","Sales Line Discount","Line Discount %","Code","@@"&amp;$B509,"Sales Code",$C$2,"Type","Item Discount Group")/100,0)</t>
  </si>
  <si>
    <t>=IFERROR(NL("First","Sales Line Discount","Line Discount %","Code","@@"&amp;$B510,"Sales Code",$C$2,"Type","Item Discount Group")/100,0)</t>
  </si>
  <si>
    <t>=IFERROR(NL("First","Sales Line Discount","Line Discount %","Code","@@"&amp;$B511,"Sales Code",$C$2,"Type","Item Discount Group")/100,0)</t>
  </si>
  <si>
    <t>=IFERROR(NL("First","Sales Line Discount","Line Discount %","Code","@@"&amp;$B512,"Sales Code",$C$2,"Type","Item Discount Group")/100,0)</t>
  </si>
  <si>
    <t>=IFERROR(NL("First","Sales Line Discount","Line Discount %","Code","@@"&amp;$B513,"Sales Code",$C$2,"Type","Item Discount Group")/100,0)</t>
  </si>
  <si>
    <t>=IFERROR(NL("First","Sales Line Discount","Line Discount %","Code","@@"&amp;$B514,"Sales Code",$C$2,"Type","Item Discount Group")/100,0)</t>
  </si>
  <si>
    <t>=IFERROR(NL("First","Sales Line Discount","Line Discount %","Code","@@"&amp;$B515,"Sales Code",$C$2,"Type","Item Discount Group")/100,0)</t>
  </si>
  <si>
    <t>=IFERROR(NL("First","Sales Line Discount","Line Discount %","Code","@@"&amp;$B516,"Sales Code",$C$2,"Type","Item Discount Group")/100,0)</t>
  </si>
  <si>
    <t>=IFERROR(NL("First","Sales Line Discount","Line Discount %","Code","@@"&amp;$B517,"Sales Code",$C$2,"Type","Item Discount Group")/100,0)</t>
  </si>
  <si>
    <t>=IFERROR(NL("First","Sales Line Discount","Line Discount %","Code","@@"&amp;$B518,"Sales Code",$C$2,"Type","Item Discount Group")/100,0)</t>
  </si>
  <si>
    <t>=IFERROR(NL("First","Sales Line Discount","Line Discount %","Code","@@"&amp;$B519,"Sales Code",$C$2,"Type","Item Discount Group")/100,0)</t>
  </si>
  <si>
    <t>=IFERROR(NL("First","Sales Line Discount","Line Discount %","Code","@@"&amp;$B520,"Sales Code",$C$2,"Type","Item Discount Group")/100,0)</t>
  </si>
  <si>
    <t>=IFERROR(NL("First","Sales Line Discount","Line Discount %","Code","@@"&amp;$B521,"Sales Code",$C$2,"Type","Item Discount Group")/100,0)</t>
  </si>
  <si>
    <t>=IFERROR(NL("First","Sales Line Discount","Line Discount %","Code","@@"&amp;$B522,"Sales Code",$C$2,"Type","Item Discount Group")/100,0)</t>
  </si>
  <si>
    <t>=IFERROR(NL("First","Sales Line Discount","Line Discount %","Code","@@"&amp;$B523,"Sales Code",$C$2,"Type","Item Discount Group")/100,0)</t>
  </si>
  <si>
    <t>=IFERROR(NL("First","Sales Line Discount","Line Discount %","Code","@@"&amp;$B524,"Sales Code",$C$2,"Type","Item Discount Group")/100,0)</t>
  </si>
  <si>
    <t>=IFERROR(NL("First","Sales Line Discount","Line Discount %","Code","@@"&amp;$B525,"Sales Code",$C$2,"Type","Item Discount Group")/100,0)</t>
  </si>
  <si>
    <t>=IFERROR(NL("First","Sales Line Discount","Line Discount %","Code","@@"&amp;$B526,"Sales Code",$C$2,"Type","Item Discount Group")/100,0)</t>
  </si>
  <si>
    <t>=IFERROR(NL("First","Sales Line Discount","Line Discount %","Code","@@"&amp;$B527,"Sales Code",$C$2,"Type","Item Discount Group")/100,0)</t>
  </si>
  <si>
    <t>=IFERROR(NL("First","Sales Line Discount","Line Discount %","Code","@@"&amp;$B528,"Sales Code",$C$2,"Type","Item Discount Group")/100,0)</t>
  </si>
  <si>
    <t>=IFERROR(NL("First","Sales Line Discount","Line Discount %","Code","@@"&amp;$B529,"Sales Code",$C$2,"Type","Item Discount Group")/100,0)</t>
  </si>
  <si>
    <t>=IFERROR(NL("First","Sales Line Discount","Line Discount %","Code","@@"&amp;$B530,"Sales Code",$C$2,"Type","Item Discount Group")/100,0)</t>
  </si>
  <si>
    <t>=IFERROR(NL("First","Sales Line Discount","Line Discount %","Code","@@"&amp;$B531,"Sales Code",$C$2,"Type","Item Discount Group")/100,0)</t>
  </si>
  <si>
    <t>=IFERROR(NL("First","Sales Line Discount","Line Discount %","Code","@@"&amp;$B532,"Sales Code",$C$2,"Type","Item Discount Group")/100,0)</t>
  </si>
  <si>
    <t>=IFERROR(NL("First","Sales Line Discount","Line Discount %","Code","@@"&amp;$B533,"Sales Code",$C$2,"Type","Item Discount Group")/100,0)</t>
  </si>
  <si>
    <t>=IFERROR(NL("First","Sales Line Discount","Line Discount %","Code","@@"&amp;$B534,"Sales Code",$C$2,"Type","Item Discount Group")/100,0)</t>
  </si>
  <si>
    <t>=IFERROR(NL("First","Sales Line Discount","Line Discount %","Code","@@"&amp;$B535,"Sales Code",$C$2,"Type","Item Discount Group")/100,0)</t>
  </si>
  <si>
    <t>=IFERROR(NL("First","Sales Line Discount","Line Discount %","Code","@@"&amp;$B536,"Sales Code",$C$2,"Type","Item Discount Group")/100,0)</t>
  </si>
  <si>
    <t>=IFERROR(NL("First","Sales Line Discount","Line Discount %","Code","@@"&amp;$B537,"Sales Code",$C$2,"Type","Item Discount Group")/100,0)</t>
  </si>
  <si>
    <t>=IFERROR(NL("First","Sales Line Discount","Line Discount %","Code","@@"&amp;$B538,"Sales Code",$C$2,"Type","Item Discount Group")/100,0)</t>
  </si>
  <si>
    <t>=IFERROR(NL("First","Sales Line Discount","Line Discount %","Code","@@"&amp;$B539,"Sales Code",$C$2,"Type","Item Discount Group")/100,0)</t>
  </si>
  <si>
    <t>=IFERROR(NL("First","Sales Line Discount","Line Discount %","Code","@@"&amp;$B540,"Sales Code",$C$2,"Type","Item Discount Group")/100,0)</t>
  </si>
  <si>
    <t>=IFERROR(NL("First","Sales Line Discount","Line Discount %","Code","@@"&amp;$B541,"Sales Code",$C$2,"Type","Item Discount Group")/100,0)</t>
  </si>
  <si>
    <t>=IFERROR(NL("First","Sales Line Discount","Line Discount %","Code","@@"&amp;$B542,"Sales Code",$C$2,"Type","Item Discount Group")/100,0)</t>
  </si>
  <si>
    <t>=IFERROR(NL("First","Sales Line Discount","Line Discount %","Code","@@"&amp;$B543,"Sales Code",$C$2,"Type","Item Discount Group")/100,0)</t>
  </si>
  <si>
    <t>=IFERROR(NL("First","Sales Line Discount","Line Discount %","Code","@@"&amp;$B544,"Sales Code",$C$2,"Type","Item Discount Group")/100,0)</t>
  </si>
  <si>
    <t>=IFERROR(NL("First","Sales Line Discount","Line Discount %","Code","@@"&amp;$B545,"Sales Code",$C$2,"Type","Item Discount Group")/100,0)</t>
  </si>
  <si>
    <t>=IFERROR(NL("First","Sales Line Discount","Line Discount %","Code","@@"&amp;$B546,"Sales Code",$C$2,"Type","Item Discount Group")/100,0)</t>
  </si>
  <si>
    <t>=IFERROR(NL("First","Sales Line Discount","Line Discount %","Code","@@"&amp;$B547,"Sales Code",$C$2,"Type","Item Discount Group")/100,0)</t>
  </si>
  <si>
    <t>=IFERROR(NL("First","Sales Line Discount","Line Discount %","Code","@@"&amp;$B548,"Sales Code",$C$2,"Type","Item Discount Group")/100,0)</t>
  </si>
  <si>
    <t>=IFERROR(NL("First","Sales Line Discount","Line Discount %","Code","@@"&amp;$B549,"Sales Code",$C$2,"Type","Item Discount Group")/100,0)</t>
  </si>
  <si>
    <t>=IFERROR(NL("First","Sales Line Discount","Line Discount %","Code","@@"&amp;$B550,"Sales Code",$C$2,"Type","Item Discount Group")/100,0)</t>
  </si>
  <si>
    <t>=IFERROR(NL("First","Sales Line Discount","Line Discount %","Code","@@"&amp;$B551,"Sales Code",$C$2,"Type","Item Discount Group")/100,0)</t>
  </si>
  <si>
    <t>=IFERROR(NL("First","Sales Line Discount","Line Discount %","Code","@@"&amp;$B552,"Sales Code",$C$2,"Type","Item Discount Group")/100,0)</t>
  </si>
  <si>
    <t>=IFERROR(NL("First","Sales Line Discount","Line Discount %","Code","@@"&amp;$B553,"Sales Code",$C$2,"Type","Item Discount Group")/100,0)</t>
  </si>
  <si>
    <t>=IFERROR(NL("First","Sales Line Discount","Line Discount %","Code","@@"&amp;$B554,"Sales Code",$C$2,"Type","Item Discount Group")/100,0)</t>
  </si>
  <si>
    <t>=IFERROR(NL("First","Sales Line Discount","Line Discount %","Code","@@"&amp;$B555,"Sales Code",$C$2,"Type","Item Discount Group")/100,0)</t>
  </si>
  <si>
    <t>=IFERROR(NL("First","Sales Line Discount","Line Discount %","Code","@@"&amp;$B556,"Sales Code",$C$2,"Type","Item Discount Group")/100,0)</t>
  </si>
  <si>
    <t>=IFERROR(NL("First","Sales Line Discount","Line Discount %","Code","@@"&amp;$B557,"Sales Code",$C$2,"Type","Item Discount Group")/100,0)</t>
  </si>
  <si>
    <t>=IFERROR(NL("First","Sales Line Discount","Line Discount %","Code","@@"&amp;$B558,"Sales Code",$C$2,"Type","Item Discount Group")/100,0)</t>
  </si>
  <si>
    <t>=IFERROR(NL("First","Sales Line Discount","Line Discount %","Code","@@"&amp;$B559,"Sales Code",$C$2,"Type","Item Discount Group")/100,0)</t>
  </si>
  <si>
    <t>=IFERROR(NL("First","Sales Line Discount","Line Discount %","Code","@@"&amp;$B560,"Sales Code",$C$2,"Type","Item Discount Group")/100,0)</t>
  </si>
  <si>
    <t>=IFERROR(NL("First","Sales Line Discount","Line Discount %","Code","@@"&amp;$B561,"Sales Code",$C$2,"Type","Item Discount Group")/100,0)</t>
  </si>
  <si>
    <t>=IFERROR(NL("First","Sales Line Discount","Line Discount %","Code","@@"&amp;$B562,"Sales Code",$C$2,"Type","Item Discount Group")/100,0)</t>
  </si>
  <si>
    <t>=IFERROR(NL("First","Sales Line Discount","Line Discount %","Code","@@"&amp;$B563,"Sales Code",$C$2,"Type","Item Discount Group")/100,0)</t>
  </si>
  <si>
    <t>=IFERROR(NL("First","Sales Line Discount","Line Discount %","Code","@@"&amp;$B564,"Sales Code",$C$2,"Type","Item Discount Group")/100,0)</t>
  </si>
  <si>
    <t>=IFERROR(NL("First","Sales Line Discount","Line Discount %","Code","@@"&amp;$B565,"Sales Code",$C$2,"Type","Item Discount Group")/100,0)</t>
  </si>
  <si>
    <t>=IFERROR(NL("First","Sales Line Discount","Line Discount %","Code","@@"&amp;$B566,"Sales Code",$C$2,"Type","Item Discount Group")/100,0)</t>
  </si>
  <si>
    <t>=IFERROR(NL("First","Sales Line Discount","Line Discount %","Code","@@"&amp;$B567,"Sales Code",$C$2,"Type","Item Discount Group")/100,0)</t>
  </si>
  <si>
    <t>=IFERROR(NL("First","Sales Line Discount","Line Discount %","Code","@@"&amp;$B568,"Sales Code",$C$2,"Type","Item Discount Group")/100,0)</t>
  </si>
  <si>
    <t>=IFERROR(NL("First","Sales Line Discount","Line Discount %","Code","@@"&amp;$B569,"Sales Code",$C$2,"Type","Item Discount Group")/100,0)</t>
  </si>
  <si>
    <t>=IFERROR(NL("First","Sales Line Discount","Line Discount %","Code","@@"&amp;$B570,"Sales Code",$C$2,"Type","Item Discount Group")/100,0)</t>
  </si>
  <si>
    <t>=IFERROR(NL("First","Sales Line Discount","Line Discount %","Code","@@"&amp;$B571,"Sales Code",$C$2,"Type","Item Discount Group")/100,0)</t>
  </si>
  <si>
    <t>=IFERROR(NL("First","Sales Line Discount","Line Discount %","Code","@@"&amp;$B572,"Sales Code",$C$2,"Type","Item Discount Group")/100,0)</t>
  </si>
  <si>
    <t>=IFERROR(NL("First","Sales Line Discount","Line Discount %","Code","@@"&amp;$B573,"Sales Code",$C$2,"Type","Item Discount Group")/100,0)</t>
  </si>
  <si>
    <t>=IFERROR(NL("First","Sales Line Discount","Line Discount %","Code","@@"&amp;$B574,"Sales Code",$C$2,"Type","Item Discount Group")/100,0)</t>
  </si>
  <si>
    <t>=IFERROR(NL("First","Sales Line Discount","Line Discount %","Code","@@"&amp;$B575,"Sales Code",$C$2,"Type","Item Discount Group")/100,0)</t>
  </si>
  <si>
    <t>=IFERROR(NL("First","Sales Line Discount","Line Discount %","Code","@@"&amp;$B576,"Sales Code",$C$2,"Type","Item Discount Group")/100,0)</t>
  </si>
  <si>
    <t>=IFERROR(NL("First","Sales Line Discount","Line Discount %","Code","@@"&amp;$B577,"Sales Code",$C$2,"Type","Item Discount Group")/100,0)</t>
  </si>
  <si>
    <t>=IFERROR(NL("First","Sales Line Discount","Line Discount %","Code","@@"&amp;$B578,"Sales Code",$C$2,"Type","Item Discount Group")/100,0)</t>
  </si>
  <si>
    <t>=IFERROR(NL("First","Sales Line Discount","Line Discount %","Code","@@"&amp;$B579,"Sales Code",$C$2,"Type","Item Discount Group")/100,0)</t>
  </si>
  <si>
    <t>=IFERROR(NL("First","Sales Line Discount","Line Discount %","Code","@@"&amp;$B580,"Sales Code",$C$2,"Type","Item Discount Group")/100,0)</t>
  </si>
  <si>
    <t>=IFERROR(NL("First","Sales Line Discount","Line Discount %","Code","@@"&amp;$B581,"Sales Code",$C$2,"Type","Item Discount Group")/100,0)</t>
  </si>
  <si>
    <t>=IFERROR(NL("First","Sales Line Discount","Line Discount %","Code","@@"&amp;$B582,"Sales Code",$C$2,"Type","Item Discount Group")/100,0)</t>
  </si>
  <si>
    <t>=IFERROR(NL("First","Sales Line Discount","Line Discount %","Code","@@"&amp;$B583,"Sales Code",$C$2,"Type","Item Discount Group")/100,0)</t>
  </si>
  <si>
    <t>=IFERROR(NL("First","Sales Line Discount","Line Discount %","Code","@@"&amp;$B584,"Sales Code",$C$2,"Type","Item Discount Group")/100,0)</t>
  </si>
  <si>
    <t>=IFERROR(NL("First","Sales Line Discount","Line Discount %","Code","@@"&amp;$B585,"Sales Code",$C$2,"Type","Item Discount Group")/100,0)</t>
  </si>
  <si>
    <t>=IFERROR(NL("First","Sales Line Discount","Line Discount %","Code","@@"&amp;$B586,"Sales Code",$C$2,"Type","Item Discount Group")/100,0)</t>
  </si>
  <si>
    <t>=IFERROR(NL("First","Sales Line Discount","Line Discount %","Code","@@"&amp;$B587,"Sales Code",$C$2,"Type","Item Discount Group")/100,0)</t>
  </si>
  <si>
    <t>=IFERROR(NL("First","Sales Line Discount","Line Discount %","Code","@@"&amp;$B588,"Sales Code",$C$2,"Type","Item Discount Group")/100,0)</t>
  </si>
  <si>
    <t>=IFERROR(NL("First","Sales Line Discount","Line Discount %","Code","@@"&amp;$B589,"Sales Code",$C$2,"Type","Item Discount Group")/100,0)</t>
  </si>
  <si>
    <t>=IFERROR(NL("First","Sales Line Discount","Line Discount %","Code","@@"&amp;$B590,"Sales Code",$C$2,"Type","Item Discount Group")/100,0)</t>
  </si>
  <si>
    <t>=IFERROR(NL("First","Sales Line Discount","Line Discount %","Code","@@"&amp;$B591,"Sales Code",$C$2,"Type","Item Discount Group")/100,0)</t>
  </si>
  <si>
    <t>=IFERROR(NL("First","Sales Line Discount","Line Discount %","Code","@@"&amp;$B592,"Sales Code",$C$2,"Type","Item Discount Group")/100,0)</t>
  </si>
  <si>
    <t>=IFERROR(NL("First","Sales Line Discount","Line Discount %","Code","@@"&amp;$B593,"Sales Code",$C$2,"Type","Item Discount Group")/100,0)</t>
  </si>
  <si>
    <t>=IFERROR(NL("First","Sales Line Discount","Line Discount %","Code","@@"&amp;$B594,"Sales Code",$C$2,"Type","Item Discount Group")/100,0)</t>
  </si>
  <si>
    <t>=IFERROR(NL("First","Sales Line Discount","Line Discount %","Code","@@"&amp;$B595,"Sales Code",$C$2,"Type","Item Discount Group")/100,0)</t>
  </si>
  <si>
    <t>=IFERROR(NL("First","Sales Line Discount","Line Discount %","Code","@@"&amp;$B596,"Sales Code",$C$2,"Type","Item Discount Group")/100,0)</t>
  </si>
  <si>
    <t>=IFERROR(NL("First","Sales Line Discount","Line Discount %","Code","@@"&amp;$B597,"Sales Code",$C$2,"Type","Item Discount Group")/100,0)</t>
  </si>
  <si>
    <t>=IFERROR(NL("First","Sales Line Discount","Line Discount %","Code","@@"&amp;$B598,"Sales Code",$C$2,"Type","Item Discount Group")/100,0)</t>
  </si>
  <si>
    <t>=IFERROR(NL("First","Sales Line Discount","Line Discount %","Code","@@"&amp;$B599,"Sales Code",$C$2,"Type","Item Discount Group")/100,0)</t>
  </si>
  <si>
    <t>=IFERROR(NL("First","Sales Line Discount","Line Discount %","Code","@@"&amp;$B600,"Sales Code",$C$2,"Type","Item Discount Group")/100,0)</t>
  </si>
  <si>
    <t>=IFERROR(NL("First","Sales Line Discount","Line Discount %","Code","@@"&amp;$B601,"Sales Code",$C$2,"Type","Item Discount Group")/100,0)</t>
  </si>
  <si>
    <t>=IFERROR(NL("First","Sales Line Discount","Line Discount %","Code","@@"&amp;$B602,"Sales Code",$C$2,"Type","Item Discount Group")/100,0)</t>
  </si>
  <si>
    <t>=IFERROR(NL("First","Sales Line Discount","Line Discount %","Code","@@"&amp;$B603,"Sales Code",$C$2,"Type","Item Discount Group")/100,0)</t>
  </si>
  <si>
    <t>=IFERROR(NL("First","Sales Line Discount","Line Discount %","Code","@@"&amp;$B604,"Sales Code",$C$2,"Type","Item Discount Group")/100,0)</t>
  </si>
  <si>
    <t>=IFERROR(NL("First","Sales Line Discount","Line Discount %","Code","@@"&amp;$B605,"Sales Code",$C$2,"Type","Item Discount Group")/100,0)</t>
  </si>
  <si>
    <t>=IFERROR(NL("First","Sales Line Discount","Line Discount %","Code","@@"&amp;$B606,"Sales Code",$C$2,"Type","Item Discount Group")/100,0)</t>
  </si>
  <si>
    <t>=IFERROR(NL("First","Sales Line Discount","Line Discount %","Code","@@"&amp;$B607,"Sales Code",$C$2,"Type","Item Discount Group")/100,0)</t>
  </si>
  <si>
    <t>=IFERROR(NL("First","Sales Line Discount","Line Discount %","Code","@@"&amp;$B608,"Sales Code",$C$2,"Type","Item Discount Group")/100,0)</t>
  </si>
  <si>
    <t>=IFERROR(NL("First","Sales Line Discount","Line Discount %","Code","@@"&amp;$B609,"Sales Code",$C$2,"Type","Item Discount Group")/100,0)</t>
  </si>
  <si>
    <t>=IFERROR(NL("First","Sales Line Discount","Line Discount %","Code","@@"&amp;$B610,"Sales Code",$C$2,"Type","Item Discount Group")/100,0)</t>
  </si>
  <si>
    <t>=IFERROR(NL("First","Sales Line Discount","Line Discount %","Code","@@"&amp;$B611,"Sales Code",$C$2,"Type","Item Discount Group")/100,0)</t>
  </si>
  <si>
    <t>=IFERROR(NL("First","Sales Line Discount","Line Discount %","Code","@@"&amp;$B612,"Sales Code",$C$2,"Type","Item Discount Group")/100,0)</t>
  </si>
  <si>
    <t>=IFERROR(NL("First","Sales Line Discount","Line Discount %","Code","@@"&amp;$B613,"Sales Code",$C$2,"Type","Item Discount Group")/100,0)</t>
  </si>
  <si>
    <t>=IFERROR(NL("First","Sales Line Discount","Line Discount %","Code","@@"&amp;$B614,"Sales Code",$C$2,"Type","Item Discount Group")/100,0)</t>
  </si>
  <si>
    <t>=IFERROR(NL("First","Sales Line Discount","Line Discount %","Code","@@"&amp;$B615,"Sales Code",$C$2,"Type","Item Discount Group")/100,0)</t>
  </si>
  <si>
    <t>=IFERROR(NL("First","Sales Line Discount","Line Discount %","Code","@@"&amp;$B616,"Sales Code",$C$2,"Type","Item Discount Group")/100,0)</t>
  </si>
  <si>
    <t>=IFERROR(NL("First","Sales Line Discount","Line Discount %","Code","@@"&amp;$B617,"Sales Code",$C$2,"Type","Item Discount Group")/100,0)</t>
  </si>
  <si>
    <t>=IFERROR(NL("First","Sales Line Discount","Line Discount %","Code","@@"&amp;$B618,"Sales Code",$C$2,"Type","Item Discount Group")/100,0)</t>
  </si>
  <si>
    <t>=IFERROR(NL("First","Sales Line Discount","Line Discount %","Code","@@"&amp;$B619,"Sales Code",$C$2,"Type","Item Discount Group")/100,0)</t>
  </si>
  <si>
    <t>=IFERROR(NL("First","Sales Line Discount","Line Discount %","Code","@@"&amp;$B620,"Sales Code",$C$2,"Type","Item Discount Group")/100,0)</t>
  </si>
  <si>
    <t>=IFERROR(NL("First","Sales Line Discount","Line Discount %","Code","@@"&amp;$B621,"Sales Code",$C$2,"Type","Item Discount Group")/100,0)</t>
  </si>
  <si>
    <t>=IFERROR(NL("First","Sales Line Discount","Line Discount %","Code","@@"&amp;$B622,"Sales Code",$C$2,"Type","Item Discount Group")/100,0)</t>
  </si>
  <si>
    <t>=IFERROR(NL("First","Sales Line Discount","Line Discount %","Code","@@"&amp;$B623,"Sales Code",$C$2,"Type","Item Discount Group")/100,0)</t>
  </si>
  <si>
    <t>=IFERROR(NL("First","Sales Line Discount","Line Discount %","Code","@@"&amp;$B624,"Sales Code",$C$2,"Type","Item Discount Group")/100,0)</t>
  </si>
  <si>
    <t>=IFERROR(NL("First","Sales Line Discount","Line Discount %","Code","@@"&amp;$B625,"Sales Code",$C$2,"Type","Item Discount Group")/100,0)</t>
  </si>
  <si>
    <t>=IFERROR(NL("First","Sales Line Discount","Line Discount %","Code","@@"&amp;$B626,"Sales Code",$C$2,"Type","Item Discount Group")/100,0)</t>
  </si>
  <si>
    <t>=IFERROR(NL("First","Sales Line Discount","Line Discount %","Code","@@"&amp;$B627,"Sales Code",$C$2,"Type","Item Discount Group")/100,0)</t>
  </si>
  <si>
    <t>=IFERROR(NL("First","Sales Line Discount","Line Discount %","Code","@@"&amp;$B628,"Sales Code",$C$2,"Type","Item Discount Group")/100,0)</t>
  </si>
  <si>
    <t>=IFERROR(NL("First","Sales Line Discount","Line Discount %","Code","@@"&amp;$B629,"Sales Code",$C$2,"Type","Item Discount Group")/100,0)</t>
  </si>
  <si>
    <t>=IFERROR(NL("First","Sales Line Discount","Line Discount %","Code","@@"&amp;$B630,"Sales Code",$C$2,"Type","Item Discount Group")/100,0)</t>
  </si>
  <si>
    <t>=IFERROR(NL("First","Sales Line Discount","Line Discount %","Code","@@"&amp;$B631,"Sales Code",$C$2,"Type","Item Discount Group")/100,0)</t>
  </si>
  <si>
    <t>=IFERROR(NL("First","Sales Line Discount","Line Discount %","Code","@@"&amp;$B632,"Sales Code",$C$2,"Type","Item Discount Group")/100,0)</t>
  </si>
  <si>
    <t>=IFERROR(NL("First","Sales Line Discount","Line Discount %","Code","@@"&amp;$B633,"Sales Code",$C$2,"Type","Item Discount Group")/100,0)</t>
  </si>
  <si>
    <t>=IFERROR(NL("First","Sales Line Discount","Line Discount %","Code","@@"&amp;$B634,"Sales Code",$C$2,"Type","Item Discount Group")/100,0)</t>
  </si>
  <si>
    <t>=IFERROR(NL("First","Sales Line Discount","Line Discount %","Code","@@"&amp;$B635,"Sales Code",$C$2,"Type","Item Discount Group")/100,0)</t>
  </si>
  <si>
    <t>=IFERROR(NL("First","Sales Line Discount","Line Discount %","Code","@@"&amp;$B636,"Sales Code",$C$2,"Type","Item Discount Group")/100,0)</t>
  </si>
  <si>
    <t>=IFERROR(NL("First","Sales Line Discount","Line Discount %","Code","@@"&amp;$B637,"Sales Code",$C$2,"Type","Item Discount Group")/100,0)</t>
  </si>
  <si>
    <t>=IFERROR(NL("First","Sales Line Discount","Line Discount %","Code","@@"&amp;$B638,"Sales Code",$C$2,"Type","Item Discount Group")/100,0)</t>
  </si>
  <si>
    <t>=IFERROR(NL("First","Sales Line Discount","Line Discount %","Code","@@"&amp;$B639,"Sales Code",$C$2,"Type","Item Discount Group")/100,0)</t>
  </si>
  <si>
    <t>=IFERROR(NL("First","Sales Line Discount","Line Discount %","Code","@@"&amp;$B640,"Sales Code",$C$2,"Type","Item Discount Group")/100,0)</t>
  </si>
  <si>
    <t>=IFERROR(NL("First","Sales Line Discount","Line Discount %","Code","@@"&amp;$B641,"Sales Code",$C$2,"Type","Item Discount Group")/100,0)</t>
  </si>
  <si>
    <t>=IFERROR(NL("First","Sales Line Discount","Line Discount %","Code","@@"&amp;$B642,"Sales Code",$C$2,"Type","Item Discount Group")/100,0)</t>
  </si>
  <si>
    <t>=IFERROR(NL("First","Sales Line Discount","Line Discount %","Code","@@"&amp;$B643,"Sales Code",$C$2,"Type","Item Discount Group")/100,0)</t>
  </si>
  <si>
    <t>=IFERROR(NL("First","Sales Line Discount","Line Discount %","Code","@@"&amp;$B644,"Sales Code",$C$2,"Type","Item Discount Group")/100,0)</t>
  </si>
  <si>
    <t>=IFERROR(NL("First","Sales Line Discount","Line Discount %","Code","@@"&amp;$B645,"Sales Code",$C$2,"Type","Item Discount Group")/100,0)</t>
  </si>
  <si>
    <t>=IFERROR(NL("First","Sales Line Discount","Line Discount %","Code","@@"&amp;$B646,"Sales Code",$C$2,"Type","Item Discount Group")/100,0)</t>
  </si>
  <si>
    <t>=IFERROR(NL("First","Sales Line Discount","Line Discount %","Code","@@"&amp;$B647,"Sales Code",$C$2,"Type","Item Discount Group")/100,0)</t>
  </si>
  <si>
    <t>=IFERROR(NL("First","Sales Line Discount","Line Discount %","Code","@@"&amp;$B648,"Sales Code",$C$2,"Type","Item Discount Group")/100,0)</t>
  </si>
  <si>
    <t>=IFERROR(NL("First","Sales Line Discount","Line Discount %","Code","@@"&amp;$B649,"Sales Code",$C$2,"Type","Item Discount Group")/100,0)</t>
  </si>
  <si>
    <t>=IFERROR(NL("First","Sales Line Discount","Line Discount %","Code","@@"&amp;$B650,"Sales Code",$C$2,"Type","Item Discount Group")/100,0)</t>
  </si>
  <si>
    <t>=IFERROR(NL("First","Sales Line Discount","Line Discount %","Code","@@"&amp;$B651,"Sales Code",$C$2,"Type","Item Discount Group")/100,0)</t>
  </si>
  <si>
    <t>=IFERROR(NL("First","Sales Line Discount","Line Discount %","Code","@@"&amp;$B652,"Sales Code",$C$2,"Type","Item Discount Group")/100,0)</t>
  </si>
  <si>
    <t>=IFERROR(NL("First","Sales Line Discount","Line Discount %","Code","@@"&amp;$B653,"Sales Code",$C$2,"Type","Item Discount Group")/100,0)</t>
  </si>
  <si>
    <t>=IFERROR(NL("First","Sales Line Discount","Line Discount %","Code","@@"&amp;$B654,"Sales Code",$C$2,"Type","Item Discount Group")/100,0)</t>
  </si>
  <si>
    <t>=IFERROR(NL("First","Sales Line Discount","Line Discount %","Code","@@"&amp;$B655,"Sales Code",$C$2,"Type","Item Discount Group")/100,0)</t>
  </si>
  <si>
    <t>=IFERROR(NL("First","Sales Line Discount","Line Discount %","Code","@@"&amp;$B656,"Sales Code",$C$2,"Type","Item Discount Group")/100,0)</t>
  </si>
  <si>
    <t>=IFERROR(NL("First","Sales Line Discount","Line Discount %","Code","@@"&amp;$B657,"Sales Code",$C$2,"Type","Item Discount Group")/100,0)</t>
  </si>
  <si>
    <t>=IFERROR(NL("First","Sales Line Discount","Line Discount %","Code","@@"&amp;$B658,"Sales Code",$C$2,"Type","Item Discount Group")/100,0)</t>
  </si>
  <si>
    <t>=IFERROR(NL("First","Sales Line Discount","Line Discount %","Code","@@"&amp;$B659,"Sales Code",$C$2,"Type","Item Discount Group")/100,0)</t>
  </si>
  <si>
    <t>=IFERROR(NL("First","Sales Line Discount","Line Discount %","Code","@@"&amp;$B660,"Sales Code",$C$2,"Type","Item Discount Group")/100,0)</t>
  </si>
  <si>
    <t>=IFERROR(NL("First","Sales Line Discount","Line Discount %","Code","@@"&amp;$B661,"Sales Code",$C$2,"Type","Item Discount Group")/100,0)</t>
  </si>
  <si>
    <t>=IFERROR(NL("First","Sales Line Discount","Line Discount %","Code","@@"&amp;$B662,"Sales Code",$C$2,"Type","Item Discount Group")/100,0)</t>
  </si>
  <si>
    <t>=IFERROR(NL("First","Sales Line Discount","Line Discount %","Code","@@"&amp;$B663,"Sales Code",$C$2,"Type","Item Discount Group")/100,0)</t>
  </si>
  <si>
    <t>=IFERROR(NL("First","Sales Line Discount","Line Discount %","Code","@@"&amp;$B664,"Sales Code",$C$2,"Type","Item Discount Group")/100,0)</t>
  </si>
  <si>
    <t>=IFERROR(NL("First","Sales Line Discount","Line Discount %","Code","@@"&amp;$B665,"Sales Code",$C$2,"Type","Item Discount Group")/100,0)</t>
  </si>
  <si>
    <t>=IFERROR(NL("First","Sales Line Discount","Line Discount %","Code","@@"&amp;$B666,"Sales Code",$C$2,"Type","Item Discount Group")/100,0)</t>
  </si>
  <si>
    <t>=IFERROR(NL("First","Sales Line Discount","Line Discount %","Code","@@"&amp;$B667,"Sales Code",$C$2,"Type","Item Discount Group")/100,0)</t>
  </si>
  <si>
    <t>=IFERROR(NL("First","Sales Line Discount","Line Discount %","Code","@@"&amp;$B668,"Sales Code",$C$2,"Type","Item Discount Group")/100,0)</t>
  </si>
  <si>
    <t>=IFERROR(NL("First","Sales Line Discount","Line Discount %","Code","@@"&amp;$B669,"Sales Code",$C$2,"Type","Item Discount Group")/100,0)</t>
  </si>
  <si>
    <t>=IFERROR(NL("First","Sales Line Discount","Line Discount %","Code","@@"&amp;$B670,"Sales Code",$C$2,"Type","Item Discount Group")/100,0)</t>
  </si>
  <si>
    <t>=IFERROR(NL("First","Sales Line Discount","Line Discount %","Code","@@"&amp;$B671,"Sales Code",$C$2,"Type","Item Discount Group")/100,0)</t>
  </si>
  <si>
    <t>=IFERROR(NL("First","Sales Line Discount","Line Discount %","Code","@@"&amp;$B672,"Sales Code",$C$2,"Type","Item Discount Group")/100,0)</t>
  </si>
  <si>
    <t>=IFERROR(NL("First","Sales Line Discount","Line Discount %","Code","@@"&amp;$B673,"Sales Code",$C$2,"Type","Item Discount Group")/100,0)</t>
  </si>
  <si>
    <t>=IFERROR(NL("First","Sales Line Discount","Line Discount %","Code","@@"&amp;$B674,"Sales Code",$C$2,"Type","Item Discount Group")/100,0)</t>
  </si>
  <si>
    <t>=IFERROR(NL("First","Sales Line Discount","Line Discount %","Code","@@"&amp;$B675,"Sales Code",$C$2,"Type","Item Discount Group")/100,0)</t>
  </si>
  <si>
    <t>=IFERROR(NL("First","Sales Line Discount","Line Discount %","Code","@@"&amp;$B676,"Sales Code",$C$2,"Type","Item Discount Group")/100,0)</t>
  </si>
  <si>
    <t>=IFERROR(NL("First","Sales Line Discount","Line Discount %","Code","@@"&amp;$B677,"Sales Code",$C$2,"Type","Item Discount Group")/100,0)</t>
  </si>
  <si>
    <t>=IFERROR(NL("First","Sales Line Discount","Line Discount %","Code","@@"&amp;$B678,"Sales Code",$C$2,"Type","Item Discount Group")/100,0)</t>
  </si>
  <si>
    <t>=IFERROR(NL("First","Sales Line Discount","Line Discount %","Code","@@"&amp;$B679,"Sales Code",$C$2,"Type","Item Discount Group")/100,0)</t>
  </si>
  <si>
    <t>=IFERROR(NL("First","Sales Line Discount","Line Discount %","Code","@@"&amp;$B680,"Sales Code",$C$2,"Type","Item Discount Group")/100,0)</t>
  </si>
  <si>
    <t>=IFERROR(NL("First","Sales Line Discount","Line Discount %","Code","@@"&amp;$B681,"Sales Code",$C$2,"Type","Item Discount Group")/100,0)</t>
  </si>
  <si>
    <t>=IFERROR(NL("First","Sales Line Discount","Line Discount %","Code","@@"&amp;$B682,"Sales Code",$C$2,"Type","Item Discount Group")/100,0)</t>
  </si>
  <si>
    <t>=IFERROR(NL("First","Sales Line Discount","Line Discount %","Code","@@"&amp;$B683,"Sales Code",$C$2,"Type","Item Discount Group")/100,0)</t>
  </si>
  <si>
    <t>=IFERROR(NL("First","Sales Line Discount","Line Discount %","Code","@@"&amp;$B684,"Sales Code",$C$2,"Type","Item Discount Group")/100,0)</t>
  </si>
  <si>
    <t>=IFERROR(NL("First","Sales Line Discount","Line Discount %","Code","@@"&amp;$B685,"Sales Code",$C$2,"Type","Item Discount Group")/100,0)</t>
  </si>
  <si>
    <t>=IFERROR(NL("First","Sales Line Discount","Line Discount %","Code","@@"&amp;$B686,"Sales Code",$C$2,"Type","Item Discount Group")/100,0)</t>
  </si>
  <si>
    <t>=IFERROR(NL("First","Sales Line Discount","Line Discount %","Code","@@"&amp;$B687,"Sales Code",$C$2,"Type","Item Discount Group")/100,0)</t>
  </si>
  <si>
    <t>=IFERROR(NL("First","Sales Line Discount","Line Discount %","Code","@@"&amp;$B688,"Sales Code",$C$2,"Type","Item Discount Group")/100,0)</t>
  </si>
  <si>
    <t>=IFERROR(NL("First","Sales Line Discount","Line Discount %","Code","@@"&amp;$B689,"Sales Code",$C$2,"Type","Item Discount Group")/100,0)</t>
  </si>
  <si>
    <t>=IFERROR(NL("First","Sales Line Discount","Line Discount %","Code","@@"&amp;$B690,"Sales Code",$C$2,"Type","Item Discount Group")/100,0)</t>
  </si>
  <si>
    <t>=IFERROR(NL("First","Sales Line Discount","Line Discount %","Code","@@"&amp;$B691,"Sales Code",$C$2,"Type","Item Discount Group")/100,0)</t>
  </si>
  <si>
    <t>=IFERROR(NL("First","Sales Line Discount","Line Discount %","Code","@@"&amp;$B692,"Sales Code",$C$2,"Type","Item Discount Group")/100,0)</t>
  </si>
  <si>
    <t>=IFERROR(NL("First","Sales Line Discount","Line Discount %","Code","@@"&amp;$B693,"Sales Code",$C$2,"Type","Item Discount Group")/100,0)</t>
  </si>
  <si>
    <t>=IFERROR(NL("First","Sales Line Discount","Line Discount %","Code","@@"&amp;$B694,"Sales Code",$C$2,"Type","Item Discount Group")/100,0)</t>
  </si>
  <si>
    <t>=IFERROR(NL("First","Sales Line Discount","Line Discount %","Code","@@"&amp;$B695,"Sales Code",$C$2,"Type","Item Discount Group")/100,0)</t>
  </si>
  <si>
    <t>=IFERROR(NL("First","Sales Line Discount","Line Discount %","Code","@@"&amp;$B696,"Sales Code",$C$2,"Type","Item Discount Group")/100,0)</t>
  </si>
  <si>
    <t>=IFERROR(NL("First","Sales Line Discount","Line Discount %","Code","@@"&amp;$B697,"Sales Code",$C$2,"Type","Item Discount Group")/100,0)</t>
  </si>
  <si>
    <t>=IFERROR(NL("First","Sales Line Discount","Line Discount %","Code","@@"&amp;$B698,"Sales Code",$C$2,"Type","Item Discount Group")/100,0)</t>
  </si>
  <si>
    <t>=IFERROR(NL("First","Sales Line Discount","Line Discount %","Code","@@"&amp;$B699,"Sales Code",$C$2,"Type","Item Discount Group")/100,0)</t>
  </si>
  <si>
    <t>=IFERROR(NL("First","Sales Line Discount","Line Discount %","Code","@@"&amp;$B700,"Sales Code",$C$2,"Type","Item Discount Group")/100,0)</t>
  </si>
  <si>
    <t>=IFERROR(NL("First","Sales Line Discount","Line Discount %","Code","@@"&amp;$B701,"Sales Code",$C$2,"Type","Item Discount Group")/100,0)</t>
  </si>
  <si>
    <t>=IFERROR(NL("First","Sales Line Discount","Line Discount %","Code","@@"&amp;$B702,"Sales Code",$C$2,"Type","Item Discount Group")/100,0)</t>
  </si>
  <si>
    <t>=IFERROR(NL("First","Sales Line Discount","Line Discount %","Code","@@"&amp;$B703,"Sales Code",$C$2,"Type","Item Discount Group")/100,0)</t>
  </si>
  <si>
    <t>=IFERROR(NL("First","Sales Line Discount","Line Discount %","Code","@@"&amp;$B704,"Sales Code",$C$2,"Type","Item Discount Group")/100,0)</t>
  </si>
  <si>
    <t>=IFERROR(NL("First","Sales Line Discount","Line Discount %","Code","@@"&amp;$B705,"Sales Code",$C$2,"Type","Item Discount Group")/100,0)</t>
  </si>
  <si>
    <t>=IFERROR(NL("First","Sales Line Discount","Line Discount %","Code","@@"&amp;$B706,"Sales Code",$C$2,"Type","Item Discount Group")/100,0)</t>
  </si>
  <si>
    <t>=IFERROR(NL("First","Sales Line Discount","Line Discount %","Code","@@"&amp;$B707,"Sales Code",$C$2,"Type","Item Discount Group")/100,0)</t>
  </si>
  <si>
    <t>=IFERROR(NL("First","Sales Line Discount","Line Discount %","Code","@@"&amp;$B708,"Sales Code",$C$2,"Type","Item Discount Group")/100,0)</t>
  </si>
  <si>
    <t>=IFERROR(NL("First","Sales Line Discount","Line Discount %","Code","@@"&amp;$B709,"Sales Code",$C$2,"Type","Item Discount Group")/100,0)</t>
  </si>
  <si>
    <t>=IFERROR(NL("First","Sales Line Discount","Line Discount %","Code","@@"&amp;$B710,"Sales Code",$C$2,"Type","Item Discount Group")/100,0)</t>
  </si>
  <si>
    <t>=IFERROR(NL("First","Sales Line Discount","Line Discount %","Code","@@"&amp;$B711,"Sales Code",$C$2,"Type","Item Discount Group")/100,0)</t>
  </si>
  <si>
    <t>=IFERROR(NL("First","Sales Line Discount","Line Discount %","Code","@@"&amp;$B712,"Sales Code",$C$2,"Type","Item Discount Group")/100,0)</t>
  </si>
  <si>
    <t>=IFERROR(NL("First","Sales Line Discount","Line Discount %","Code","@@"&amp;$B713,"Sales Code",$C$2,"Type","Item Discount Group")/100,0)</t>
  </si>
  <si>
    <t>=IFERROR(NL("First","Sales Line Discount","Line Discount %","Code","@@"&amp;$B714,"Sales Code",$C$2,"Type","Item Discount Group")/100,0)</t>
  </si>
  <si>
    <t>=IFERROR(NL("First","Sales Line Discount","Line Discount %","Code","@@"&amp;$B715,"Sales Code",$C$2,"Type","Item Discount Group")/100,0)</t>
  </si>
  <si>
    <t>=IFERROR(NL("First","Sales Line Discount","Line Discount %","Code","@@"&amp;$B716,"Sales Code",$C$2,"Type","Item Discount Group")/100,0)</t>
  </si>
  <si>
    <t>=IFERROR(NL("First","Sales Line Discount","Line Discount %","Code","@@"&amp;$B717,"Sales Code",$C$2,"Type","Item Discount Group")/100,0)</t>
  </si>
  <si>
    <t>=IFERROR(NL("First","Sales Line Discount","Line Discount %","Code","@@"&amp;$B718,"Sales Code",$C$2,"Type","Item Discount Group")/100,0)</t>
  </si>
  <si>
    <t>=IFERROR(NL("First","Sales Line Discount","Line Discount %","Code","@@"&amp;$B719,"Sales Code",$C$2,"Type","Item Discount Group")/100,0)</t>
  </si>
  <si>
    <t>=IFERROR(NL("First","Sales Line Discount","Line Discount %","Code","@@"&amp;$B720,"Sales Code",$C$2,"Type","Item Discount Group")/100,0)</t>
  </si>
  <si>
    <t>=IFERROR(NL("First","Sales Line Discount","Line Discount %","Code","@@"&amp;$B721,"Sales Code",$C$2,"Type","Item Discount Group")/100,0)</t>
  </si>
  <si>
    <t>=IFERROR(NL("First","Sales Line Discount","Line Discount %","Code","@@"&amp;$B722,"Sales Code",$C$2,"Type","Item Discount Group")/100,0)</t>
  </si>
  <si>
    <t>=IFERROR(NL("First","Sales Line Discount","Line Discount %","Code","@@"&amp;$B723,"Sales Code",$C$2,"Type","Item Discount Group")/100,0)</t>
  </si>
  <si>
    <t>=IFERROR(NL("First","Sales Line Discount","Line Discount %","Code","@@"&amp;$B724,"Sales Code",$C$2,"Type","Item Discount Group")/100,0)</t>
  </si>
  <si>
    <t>=IFERROR(NL("First","Sales Line Discount","Line Discount %","Code","@@"&amp;$B725,"Sales Code",$C$2,"Type","Item Discount Group")/100,0)</t>
  </si>
  <si>
    <t>=IFERROR(NL("First","Sales Line Discount","Line Discount %","Code","@@"&amp;$B726,"Sales Code",$C$2,"Type","Item Discount Group")/100,0)</t>
  </si>
  <si>
    <t>=IFERROR(NL("First","Sales Line Discount","Line Discount %","Code","@@"&amp;$B727,"Sales Code",$C$2,"Type","Item Discount Group")/100,0)</t>
  </si>
  <si>
    <t>=IFERROR(NL("First","Sales Line Discount","Line Discount %","Code","@@"&amp;$B728,"Sales Code",$C$2,"Type","Item Discount Group")/100,0)</t>
  </si>
  <si>
    <t>=IFERROR(NL("First","Sales Line Discount","Line Discount %","Code","@@"&amp;$B729,"Sales Code",$C$2,"Type","Item Discount Group")/100,0)</t>
  </si>
  <si>
    <t>=IFERROR(NL("First","Sales Line Discount","Line Discount %","Code","@@"&amp;$B730,"Sales Code",$C$2,"Type","Item Discount Group")/100,0)</t>
  </si>
  <si>
    <t>=IFERROR(NL("First","Sales Line Discount","Line Discount %","Code","@@"&amp;$B731,"Sales Code",$C$2,"Type","Item Discount Group")/100,0)</t>
  </si>
  <si>
    <t>=IFERROR(NL("First","Sales Line Discount","Line Discount %","Code","@@"&amp;$B732,"Sales Code",$C$2,"Type","Item Discount Group")/100,0)</t>
  </si>
  <si>
    <t>=IFERROR(NL("First","Sales Line Discount","Line Discount %","Code","@@"&amp;$B733,"Sales Code",$C$2,"Type","Item Discount Group")/100,0)</t>
  </si>
  <si>
    <t>=IFERROR(NL("First","Sales Line Discount","Line Discount %","Code","@@"&amp;$B734,"Sales Code",$C$2,"Type","Item Discount Group")/100,0)</t>
  </si>
  <si>
    <t>=IFERROR(NL("First","Sales Line Discount","Line Discount %","Code","@@"&amp;$B735,"Sales Code",$C$2,"Type","Item Discount Group")/100,0)</t>
  </si>
  <si>
    <t>=IFERROR(NL("First","Sales Line Discount","Line Discount %","Code","@@"&amp;$B736,"Sales Code",$C$2,"Type","Item Discount Group")/100,0)</t>
  </si>
  <si>
    <t>=IFERROR(NL("First","Sales Line Discount","Line Discount %","Code","@@"&amp;$B737,"Sales Code",$C$2,"Type","Item Discount Group")/100,0)</t>
  </si>
  <si>
    <t>=IFERROR(NL("First","Sales Line Discount","Line Discount %","Code","@@"&amp;$B738,"Sales Code",$C$2,"Type","Item Discount Group")/100,0)</t>
  </si>
  <si>
    <t>=IFERROR(NL("First","Sales Line Discount","Line Discount %","Code","@@"&amp;$B739,"Sales Code",$C$2,"Type","Item Discount Group")/100,0)</t>
  </si>
  <si>
    <t>=IFERROR(NL("First","Sales Line Discount","Line Discount %","Code","@@"&amp;$B740,"Sales Code",$C$2,"Type","Item Discount Group")/100,0)</t>
  </si>
  <si>
    <t>=IFERROR(NL("First","Sales Line Discount","Line Discount %","Code","@@"&amp;$B741,"Sales Code",$C$2,"Type","Item Discount Group")/100,0)</t>
  </si>
  <si>
    <t>=IFERROR(NL("First","Sales Line Discount","Line Discount %","Code","@@"&amp;$B742,"Sales Code",$C$2,"Type","Item Discount Group")/100,0)</t>
  </si>
  <si>
    <t>=IFERROR(NL("First","Sales Line Discount","Line Discount %","Code","@@"&amp;$B743,"Sales Code",$C$2,"Type","Item Discount Group")/100,0)</t>
  </si>
  <si>
    <t>=IFERROR(NL("First","Sales Line Discount","Line Discount %","Code","@@"&amp;$B744,"Sales Code",$C$2,"Type","Item Discount Group")/100,0)</t>
  </si>
  <si>
    <t>=IFERROR(NL("First","Sales Line Discount","Line Discount %","Code","@@"&amp;$B745,"Sales Code",$C$2,"Type","Item Discount Group")/100,0)</t>
  </si>
  <si>
    <t>=IFERROR(NL("First","Sales Line Discount","Line Discount %","Code","@@"&amp;$B746,"Sales Code",$C$2,"Type","Item Discount Group")/100,0)</t>
  </si>
  <si>
    <t>=IFERROR(NL("First","Sales Line Discount","Line Discount %","Code","@@"&amp;$B747,"Sales Code",$C$2,"Type","Item Discount Group")/100,0)</t>
  </si>
  <si>
    <t>=IFERROR(NL("First","Sales Line Discount","Line Discount %","Code","@@"&amp;$B748,"Sales Code",$C$2,"Type","Item Discount Group")/100,0)</t>
  </si>
  <si>
    <t>=IFERROR(NL("First","Sales Line Discount","Line Discount %","Code","@@"&amp;$B749,"Sales Code",$C$2,"Type","Item Discount Group")/100,0)</t>
  </si>
  <si>
    <t>=IFERROR(NL("First","Sales Line Discount","Line Discount %","Code","@@"&amp;$B750,"Sales Code",$C$2,"Type","Item Discount Group")/100,0)</t>
  </si>
  <si>
    <t>=IFERROR(NL("First","Sales Line Discount","Line Discount %","Code","@@"&amp;$B751,"Sales Code",$C$2,"Type","Item Discount Group")/100,0)</t>
  </si>
  <si>
    <t>=IFERROR(NL("First","Sales Line Discount","Line Discount %","Code","@@"&amp;$B752,"Sales Code",$C$2,"Type","Item Discount Group")/100,0)</t>
  </si>
  <si>
    <t>=IFERROR(NL("First","Sales Line Discount","Line Discount %","Code","@@"&amp;$B753,"Sales Code",$C$2,"Type","Item Discount Group")/100,0)</t>
  </si>
  <si>
    <t>=IFERROR(NL("First","Sales Line Discount","Line Discount %","Code","@@"&amp;$B754,"Sales Code",$C$2,"Type","Item Discount Group")/100,0)</t>
  </si>
  <si>
    <t>=IFERROR(NL("First","Sales Line Discount","Line Discount %","Code","@@"&amp;$B755,"Sales Code",$C$2,"Type","Item Discount Group")/100,0)</t>
  </si>
  <si>
    <t>=IFERROR(NL("First","Sales Line Discount","Line Discount %","Code","@@"&amp;$B756,"Sales Code",$C$2,"Type","Item Discount Group")/100,0)</t>
  </si>
  <si>
    <t>=IFERROR(NL("First","Sales Line Discount","Line Discount %","Code","@@"&amp;$B757,"Sales Code",$C$2,"Type","Item Discount Group")/100,0)</t>
  </si>
  <si>
    <t>=IFERROR(NL("First","Sales Line Discount","Line Discount %","Code","@@"&amp;$B758,"Sales Code",$C$2,"Type","Item Discount Group")/100,0)</t>
  </si>
  <si>
    <t>=IFERROR(NL("First","Sales Line Discount","Line Discount %","Code","@@"&amp;$B759,"Sales Code",$C$2,"Type","Item Discount Group")/100,0)</t>
  </si>
  <si>
    <t>=IFERROR(NL("First","Sales Line Discount","Line Discount %","Code","@@"&amp;$B760,"Sales Code",$C$2,"Type","Item Discount Group")/100,0)</t>
  </si>
  <si>
    <t>=IFERROR(NL("First","Sales Line Discount","Line Discount %","Code","@@"&amp;$B761,"Sales Code",$C$2,"Type","Item Discount Group")/100,0)</t>
  </si>
  <si>
    <t>=IFERROR(NL("First","Sales Line Discount","Line Discount %","Code","@@"&amp;$B762,"Sales Code",$C$2,"Type","Item Discount Group")/100,0)</t>
  </si>
  <si>
    <t>=IFERROR(NL("First","Sales Line Discount","Line Discount %","Code","@@"&amp;$B763,"Sales Code",$C$2,"Type","Item Discount Group")/100,0)</t>
  </si>
  <si>
    <t>=IFERROR(NL("First","Sales Line Discount","Line Discount %","Code","@@"&amp;$B764,"Sales Code",$C$2,"Type","Item Discount Group")/100,0)</t>
  </si>
  <si>
    <t>=IFERROR(NL("First","Sales Line Discount","Line Discount %","Code","@@"&amp;$B765,"Sales Code",$C$2,"Type","Item Discount Group")/100,0)</t>
  </si>
  <si>
    <t>=IFERROR(NL("First","Sales Line Discount","Line Discount %","Code","@@"&amp;$B766,"Sales Code",$C$2,"Type","Item Discount Group")/100,0)</t>
  </si>
  <si>
    <t>=IFERROR(NL("First","Sales Line Discount","Line Discount %","Code","@@"&amp;$B767,"Sales Code",$C$2,"Type","Item Discount Group")/100,0)</t>
  </si>
  <si>
    <t>=IFERROR(NL("First","Sales Line Discount","Line Discount %","Code","@@"&amp;$B768,"Sales Code",$C$2,"Type","Item Discount Group")/100,0)</t>
  </si>
  <si>
    <t>=IFERROR(NL("First","Sales Line Discount","Line Discount %","Code","@@"&amp;$B769,"Sales Code",$C$2,"Type","Item Discount Group")/100,0)</t>
  </si>
  <si>
    <t>=IFERROR(NL("First","Sales Line Discount","Line Discount %","Code","@@"&amp;$B770,"Sales Code",$C$2,"Type","Item Discount Group")/100,0)</t>
  </si>
  <si>
    <t>=IFERROR(NL("First","Sales Line Discount","Line Discount %","Code","@@"&amp;$B771,"Sales Code",$C$2,"Type","Item Discount Group")/100,0)</t>
  </si>
  <si>
    <t>=IFERROR(NL("First","Sales Line Discount","Line Discount %","Code","@@"&amp;$B772,"Sales Code",$C$2,"Type","Item Discount Group")/100,0)</t>
  </si>
  <si>
    <t>=IFERROR(NL("First","Sales Line Discount","Line Discount %","Code","@@"&amp;$B773,"Sales Code",$C$2,"Type","Item Discount Group")/100,0)</t>
  </si>
  <si>
    <t>=IFERROR(NL("First","Sales Line Discount","Line Discount %","Code","@@"&amp;$B774,"Sales Code",$C$2,"Type","Item Discount Group")/100,0)</t>
  </si>
  <si>
    <t>=IFERROR(NL("First","Sales Line Discount","Line Discount %","Code","@@"&amp;$B775,"Sales Code",$C$2,"Type","Item Discount Group")/100,0)</t>
  </si>
  <si>
    <t>=IFERROR(NL("First","Sales Line Discount","Line Discount %","Code","@@"&amp;$B776,"Sales Code",$C$2,"Type","Item Discount Group")/100,0)</t>
  </si>
  <si>
    <t>=IFERROR(NL("First","Sales Line Discount","Line Discount %","Code","@@"&amp;$B777,"Sales Code",$C$2,"Type","Item Discount Group")/100,0)</t>
  </si>
  <si>
    <t>=IFERROR(NL("First","Sales Line Discount","Line Discount %","Code","@@"&amp;$B778,"Sales Code",$C$2,"Type","Item Discount Group")/100,0)</t>
  </si>
  <si>
    <t>=IFERROR(NL("First","Sales Line Discount","Line Discount %","Code","@@"&amp;$B779,"Sales Code",$C$2,"Type","Item Discount Group")/100,0)</t>
  </si>
  <si>
    <t>=IFERROR(NL("First","Sales Line Discount","Line Discount %","Code","@@"&amp;$B780,"Sales Code",$C$2,"Type","Item Discount Group")/100,0)</t>
  </si>
  <si>
    <t>=IFERROR(NL("First","Sales Line Discount","Line Discount %","Code","@@"&amp;$B781,"Sales Code",$C$2,"Type","Item Discount Group")/100,0)</t>
  </si>
  <si>
    <t>=IFERROR(NL("First","Sales Line Discount","Line Discount %","Code","@@"&amp;$B782,"Sales Code",$C$2,"Type","Item Discount Group")/100,0)</t>
  </si>
  <si>
    <t>=IFERROR(NL("First","Sales Line Discount","Line Discount %","Code","@@"&amp;$B783,"Sales Code",$C$2,"Type","Item Discount Group")/100,0)</t>
  </si>
  <si>
    <t>=IFERROR(NL("First","Sales Line Discount","Line Discount %","Code","@@"&amp;$B784,"Sales Code",$C$2,"Type","Item Discount Group")/100,0)</t>
  </si>
  <si>
    <t>=IFERROR(NL("First","Sales Line Discount","Line Discount %","Code","@@"&amp;$B785,"Sales Code",$C$2,"Type","Item Discount Group")/100,0)</t>
  </si>
  <si>
    <t>=IFERROR(NL("First","Sales Line Discount","Line Discount %","Code","@@"&amp;$B786,"Sales Code",$C$2,"Type","Item Discount Group")/100,0)</t>
  </si>
  <si>
    <t>=IFERROR(NL("First","Sales Line Discount","Line Discount %","Code","@@"&amp;$B787,"Sales Code",$C$2,"Type","Item Discount Group")/100,0)</t>
  </si>
  <si>
    <t>=IFERROR(NL("First","Sales Line Discount","Line Discount %","Code","@@"&amp;$B788,"Sales Code",$C$2,"Type","Item Discount Group")/100,0)</t>
  </si>
  <si>
    <t>=IFERROR(NL("First","Sales Line Discount","Line Discount %","Code","@@"&amp;$B789,"Sales Code",$C$2,"Type","Item Discount Group")/100,0)</t>
  </si>
  <si>
    <t>=IFERROR(NL("First","Sales Line Discount","Line Discount %","Code","@@"&amp;$B790,"Sales Code",$C$2,"Type","Item Discount Group")/100,0)</t>
  </si>
  <si>
    <t>=IFERROR(NL("First","Sales Line Discount","Line Discount %","Code","@@"&amp;$B791,"Sales Code",$C$2,"Type","Item Discount Group")/100,0)</t>
  </si>
  <si>
    <t>=IFERROR(NL("First","Sales Line Discount","Line Discount %","Code","@@"&amp;$B792,"Sales Code",$C$2,"Type","Item Discount Group")/100,0)</t>
  </si>
  <si>
    <t>=IFERROR(NL("First","Sales Line Discount","Line Discount %","Code","@@"&amp;$B793,"Sales Code",$C$2,"Type","Item Discount Group")/100,0)</t>
  </si>
  <si>
    <t>=IFERROR(NL("First","Sales Line Discount","Line Discount %","Code","@@"&amp;$B794,"Sales Code",$C$2,"Type","Item Discount Group")/100,0)</t>
  </si>
  <si>
    <t>=IFERROR(NL("First","Sales Line Discount","Line Discount %","Code","@@"&amp;$B795,"Sales Code",$C$2,"Type","Item Discount Group")/100,0)</t>
  </si>
  <si>
    <t>=IFERROR(NL("First","Sales Line Discount","Line Discount %","Code","@@"&amp;$B796,"Sales Code",$C$2,"Type","Item Discount Group")/100,0)</t>
  </si>
  <si>
    <t>=IFERROR(NL("First","Sales Line Discount","Line Discount %","Code","@@"&amp;$B797,"Sales Code",$C$2,"Type","Item Discount Group")/100,0)</t>
  </si>
  <si>
    <t>=IFERROR(NL("First","Sales Line Discount","Line Discount %","Code","@@"&amp;$B798,"Sales Code",$C$2,"Type","Item Discount Group")/100,0)</t>
  </si>
  <si>
    <t>=IFERROR(NL("First","Sales Line Discount","Line Discount %","Code","@@"&amp;$B799,"Sales Code",$C$2,"Type","Item Discount Group")/100,0)</t>
  </si>
  <si>
    <t>=IFERROR(NL("First","Sales Line Discount","Line Discount %","Code","@@"&amp;$B800,"Sales Code",$C$2,"Type","Item Discount Group")/100,0)</t>
  </si>
  <si>
    <t>=IFERROR(NL("First","Sales Line Discount","Line Discount %","Code","@@"&amp;$B801,"Sales Code",$C$2,"Type","Item Discount Group")/100,0)</t>
  </si>
  <si>
    <t>=IFERROR(NL("First","Sales Line Discount","Line Discount %","Code","@@"&amp;$B802,"Sales Code",$C$2,"Type","Item Discount Group")/100,0)</t>
  </si>
  <si>
    <t>=IFERROR(NL("First","Sales Line Discount","Line Discount %","Code","@@"&amp;$B803,"Sales Code",$C$2,"Type","Item Discount Group")/100,0)</t>
  </si>
  <si>
    <t>=IFERROR(NL("First","Sales Line Discount","Line Discount %","Code","@@"&amp;$B804,"Sales Code",$C$2,"Type","Item Discount Group")/100,0)</t>
  </si>
  <si>
    <t>=IFERROR(NL("First","Sales Line Discount","Line Discount %","Code","@@"&amp;$B805,"Sales Code",$C$2,"Type","Item Discount Group")/100,0)</t>
  </si>
  <si>
    <t>=IFERROR(NL("First","Sales Line Discount","Line Discount %","Code","@@"&amp;$B806,"Sales Code",$C$2,"Type","Item Discount Group")/100,0)</t>
  </si>
  <si>
    <t>=IFERROR(NL("First","Sales Line Discount","Line Discount %","Code","@@"&amp;$B807,"Sales Code",$C$2,"Type","Item Discount Group")/100,0)</t>
  </si>
  <si>
    <t>=IFERROR(NL("First","Sales Line Discount","Line Discount %","Code","@@"&amp;$B808,"Sales Code",$C$2,"Type","Item Discount Group")/100,0)</t>
  </si>
  <si>
    <t>=IFERROR(NL("First","Sales Line Discount","Line Discount %","Code","@@"&amp;$B809,"Sales Code",$C$2,"Type","Item Discount Group")/100,0)</t>
  </si>
  <si>
    <t>=IFERROR(NL("First","Sales Line Discount","Line Discount %","Code","@@"&amp;$B810,"Sales Code",$C$2,"Type","Item Discount Group")/100,0)</t>
  </si>
  <si>
    <t>=IFERROR(NL("First","Sales Line Discount","Line Discount %","Code","@@"&amp;$B811,"Sales Code",$C$2,"Type","Item Discount Group")/100,0)</t>
  </si>
  <si>
    <t>=IFERROR(NL("First","Sales Line Discount","Line Discount %","Code","@@"&amp;$B812,"Sales Code",$C$2,"Type","Item Discount Group")/100,0)</t>
  </si>
  <si>
    <t>=IFERROR(NL("First","Sales Line Discount","Line Discount %","Code","@@"&amp;$B813,"Sales Code",$C$2,"Type","Item Discount Group")/100,0)</t>
  </si>
  <si>
    <t>=IFERROR(NL("First","Sales Line Discount","Line Discount %","Code","@@"&amp;$B814,"Sales Code",$C$2,"Type","Item Discount Group")/100,0)</t>
  </si>
  <si>
    <t>=IFERROR(NL("First","Sales Line Discount","Line Discount %","Code","@@"&amp;$B815,"Sales Code",$C$2,"Type","Item Discount Group")/100,0)</t>
  </si>
  <si>
    <t>=IFERROR(NL("First","Sales Line Discount","Line Discount %","Code","@@"&amp;$B816,"Sales Code",$C$2,"Type","Item Discount Group")/100,0)</t>
  </si>
  <si>
    <t>=IFERROR(NL("First","Sales Line Discount","Line Discount %","Code","@@"&amp;$B817,"Sales Code",$C$2,"Type","Item Discount Group")/100,0)</t>
  </si>
  <si>
    <t>=IFERROR(NL("First","Sales Line Discount","Line Discount %","Code","@@"&amp;$B818,"Sales Code",$C$2,"Type","Item Discount Group")/100,0)</t>
  </si>
  <si>
    <t>=IFERROR(NL("First","Sales Line Discount","Line Discount %","Code","@@"&amp;$B819,"Sales Code",$C$2,"Type","Item Discount Group")/100,0)</t>
  </si>
  <si>
    <t>=IFERROR(NL("First","Sales Line Discount","Line Discount %","Code","@@"&amp;$B820,"Sales Code",$C$2,"Type","Item Discount Group")/100,0)</t>
  </si>
  <si>
    <t>=IFERROR(NL("First","Sales Line Discount","Line Discount %","Code","@@"&amp;$B821,"Sales Code",$C$2,"Type","Item Discount Group")/100,0)</t>
  </si>
  <si>
    <t>=IFERROR(NL("First","Sales Line Discount","Line Discount %","Code","@@"&amp;$B822,"Sales Code",$C$2,"Type","Item Discount Group")/100,0)</t>
  </si>
  <si>
    <t>=IFERROR(NL("First","Sales Line Discount","Line Discount %","Code","@@"&amp;$B823,"Sales Code",$C$2,"Type","Item Discount Group")/100,0)</t>
  </si>
  <si>
    <t>=IFERROR(NL("First","Sales Line Discount","Line Discount %","Code","@@"&amp;$B824,"Sales Code",$C$2,"Type","Item Discount Group")/100,0)</t>
  </si>
  <si>
    <t>=IFERROR(NL("First","Sales Line Discount","Line Discount %","Code","@@"&amp;$B825,"Sales Code",$C$2,"Type","Item Discount Group")/100,0)</t>
  </si>
  <si>
    <t>=IFERROR(NL("First","Sales Line Discount","Line Discount %","Code","@@"&amp;$B826,"Sales Code",$C$2,"Type","Item Discount Group")/100,0)</t>
  </si>
  <si>
    <t>=IFERROR(NL("First","Sales Line Discount","Line Discount %","Code","@@"&amp;$B827,"Sales Code",$C$2,"Type","Item Discount Group")/100,0)</t>
  </si>
  <si>
    <t>=IFERROR(NL("First","Sales Line Discount","Line Discount %","Code","@@"&amp;$B828,"Sales Code",$C$2,"Type","Item Discount Group")/100,0)</t>
  </si>
  <si>
    <t>=IFERROR(NL("First","Sales Line Discount","Line Discount %","Code","@@"&amp;$B829,"Sales Code",$C$2,"Type","Item Discount Group")/100,0)</t>
  </si>
  <si>
    <t>=IFERROR(NL("First","Sales Line Discount","Line Discount %","Code","@@"&amp;$B830,"Sales Code",$C$2,"Type","Item Discount Group")/100,0)</t>
  </si>
  <si>
    <t>=IFERROR(NL("First","Sales Line Discount","Line Discount %","Code","@@"&amp;$B831,"Sales Code",$C$2,"Type","Item Discount Group")/100,0)</t>
  </si>
  <si>
    <t>=IFERROR(NL("First","Sales Line Discount","Line Discount %","Code","@@"&amp;$B832,"Sales Code",$C$2,"Type","Item Discount Group")/100,0)</t>
  </si>
  <si>
    <t>=IFERROR(NL("First","Sales Line Discount","Line Discount %","Code","@@"&amp;$B833,"Sales Code",$C$2,"Type","Item Discount Group")/100,0)</t>
  </si>
  <si>
    <t>=IFERROR(NL("First","Sales Line Discount","Line Discount %","Code","@@"&amp;$B834,"Sales Code",$C$2,"Type","Item Discount Group")/100,0)</t>
  </si>
  <si>
    <t>=IFERROR(NL("First","Sales Line Discount","Line Discount %","Code","@@"&amp;$B835,"Sales Code",$C$2,"Type","Item Discount Group")/100,0)</t>
  </si>
  <si>
    <t>=IFERROR(NL("First","Sales Line Discount","Line Discount %","Code","@@"&amp;$B836,"Sales Code",$C$2,"Type","Item Discount Group")/100,0)</t>
  </si>
  <si>
    <t>=IFERROR(NL("First","Sales Line Discount","Line Discount %","Code","@@"&amp;$B837,"Sales Code",$C$2,"Type","Item Discount Group")/100,0)</t>
  </si>
  <si>
    <t>=IFERROR(NL("First","Sales Line Discount","Line Discount %","Code","@@"&amp;$B838,"Sales Code",$C$2,"Type","Item Discount Group")/100,0)</t>
  </si>
  <si>
    <t>=IFERROR(NL("First","Sales Line Discount","Line Discount %","Code","@@"&amp;$B839,"Sales Code",$C$2,"Type","Item Discount Group")/100,0)</t>
  </si>
  <si>
    <t>=IFERROR(NL("First","Sales Line Discount","Line Discount %","Code","@@"&amp;$B840,"Sales Code",$C$2,"Type","Item Discount Group")/100,0)</t>
  </si>
  <si>
    <t>=IFERROR(NL("First","Sales Line Discount","Line Discount %","Code","@@"&amp;$B841,"Sales Code",$C$2,"Type","Item Discount Group")/100,0)</t>
  </si>
  <si>
    <t>=IFERROR(NL("First","Sales Line Discount","Line Discount %","Code","@@"&amp;$B842,"Sales Code",$C$2,"Type","Item Discount Group")/100,0)</t>
  </si>
  <si>
    <t>=IFERROR(NL("First","Sales Line Discount","Line Discount %","Code","@@"&amp;$B843,"Sales Code",$C$2,"Type","Item Discount Group")/100,0)</t>
  </si>
  <si>
    <t>=IFERROR(NL("First","Sales Line Discount","Line Discount %","Code","@@"&amp;$B844,"Sales Code",$C$2,"Type","Item Discount Group")/100,0)</t>
  </si>
  <si>
    <t>=IFERROR(NL("First","Sales Line Discount","Line Discount %","Code","@@"&amp;$B845,"Sales Code",$C$2,"Type","Item Discount Group")/100,0)</t>
  </si>
  <si>
    <t>=IFERROR(NL("First","Sales Line Discount","Line Discount %","Code","@@"&amp;$B846,"Sales Code",$C$2,"Type","Item Discount Group")/100,0)</t>
  </si>
  <si>
    <t>=IFERROR(NL("First","Sales Line Discount","Line Discount %","Code","@@"&amp;$B847,"Sales Code",$C$2,"Type","Item Discount Group")/100,0)</t>
  </si>
  <si>
    <t>=IFERROR(NL("First","Sales Line Discount","Line Discount %","Code","@@"&amp;$B848,"Sales Code",$C$2,"Type","Item Discount Group")/100,0)</t>
  </si>
  <si>
    <t>=IFERROR(NL("First","Sales Line Discount","Line Discount %","Code","@@"&amp;$B849,"Sales Code",$C$2,"Type","Item Discount Group")/100,0)</t>
  </si>
  <si>
    <t>=IFERROR(NL("First","Sales Line Discount","Line Discount %","Code","@@"&amp;$B850,"Sales Code",$C$2,"Type","Item Discount Group")/100,0)</t>
  </si>
  <si>
    <t>=IFERROR(NL("First","Sales Line Discount","Line Discount %","Code","@@"&amp;$B851,"Sales Code",$C$2,"Type","Item Discount Group")/100,0)</t>
  </si>
  <si>
    <t>=IFERROR(NL("First","Sales Line Discount","Line Discount %","Code","@@"&amp;$B852,"Sales Code",$C$2,"Type","Item Discount Group")/100,0)</t>
  </si>
  <si>
    <t>=IFERROR(NL("First","Sales Line Discount","Line Discount %","Code","@@"&amp;$B853,"Sales Code",$C$2,"Type","Item Discount Group")/100,0)</t>
  </si>
  <si>
    <t>=IFERROR(NL("First","Sales Line Discount","Line Discount %","Code","@@"&amp;$B854,"Sales Code",$C$2,"Type","Item Discount Group")/100,0)</t>
  </si>
  <si>
    <t>=IFERROR(NL("First","Sales Line Discount","Line Discount %","Code","@@"&amp;$B855,"Sales Code",$C$2,"Type","Item Discount Group")/100,0)</t>
  </si>
  <si>
    <t>=IFERROR(NL("First","Sales Line Discount","Line Discount %","Code","@@"&amp;$B856,"Sales Code",$C$2,"Type","Item Discount Group")/100,0)</t>
  </si>
  <si>
    <t>=IFERROR(NL("First","Sales Line Discount","Line Discount %","Code","@@"&amp;$B857,"Sales Code",$C$2,"Type","Item Discount Group")/100,0)</t>
  </si>
  <si>
    <t>=IFERROR(NL("First","Sales Line Discount","Line Discount %","Code","@@"&amp;$B858,"Sales Code",$C$2,"Type","Item Discount Group")/100,0)</t>
  </si>
  <si>
    <t>=IFERROR(NL("First","Sales Line Discount","Line Discount %","Code","@@"&amp;$B859,"Sales Code",$C$2,"Type","Item Discount Group")/100,0)</t>
  </si>
  <si>
    <t>=IFERROR(NL("First","Sales Line Discount","Line Discount %","Code","@@"&amp;$B860,"Sales Code",$C$2,"Type","Item Discount Group")/100,0)</t>
  </si>
  <si>
    <t>=IFERROR(NL("First","Sales Line Discount","Line Discount %","Code","@@"&amp;$B861,"Sales Code",$C$2,"Type","Item Discount Group")/100,0)</t>
  </si>
  <si>
    <t>=IFERROR(NL("First","Sales Line Discount","Line Discount %","Code","@@"&amp;$B862,"Sales Code",$C$2,"Type","Item Discount Group")/100,0)</t>
  </si>
  <si>
    <t>=IFERROR(NL("First","Sales Line Discount","Line Discount %","Code","@@"&amp;$B863,"Sales Code",$C$2,"Type","Item Discount Group")/100,0)</t>
  </si>
  <si>
    <t>=IFERROR(NL("First","Sales Line Discount","Line Discount %","Code","@@"&amp;$B864,"Sales Code",$C$2,"Type","Item Discount Group")/100,0)</t>
  </si>
  <si>
    <t>=IFERROR(NL("First","Sales Line Discount","Line Discount %","Code","@@"&amp;$B865,"Sales Code",$C$2,"Type","Item Discount Group")/100,0)</t>
  </si>
  <si>
    <t>=IFERROR(NL("First","Sales Line Discount","Line Discount %","Code","@@"&amp;$B866,"Sales Code",$C$2,"Type","Item Discount Group")/100,0)</t>
  </si>
  <si>
    <t>=IFERROR(NL("First","Sales Line Discount","Line Discount %","Code","@@"&amp;$B867,"Sales Code",$C$2,"Type","Item Discount Group")/100,0)</t>
  </si>
  <si>
    <t>=IFERROR(NL("First","Sales Line Discount","Line Discount %","Code","@@"&amp;$B868,"Sales Code",$C$2,"Type","Item Discount Group")/100,0)</t>
  </si>
  <si>
    <t>=IFERROR(NL("First","Sales Line Discount","Line Discount %","Code","@@"&amp;$B869,"Sales Code",$C$2,"Type","Item Discount Group")/100,0)</t>
  </si>
  <si>
    <t>=IFERROR(NL("First","Sales Line Discount","Line Discount %","Code","@@"&amp;$B870,"Sales Code",$C$2,"Type","Item Discount Group")/100,0)</t>
  </si>
  <si>
    <t>=IFERROR(NL("First","Sales Line Discount","Line Discount %","Code","@@"&amp;$B871,"Sales Code",$C$2,"Type","Item Discount Group")/100,0)</t>
  </si>
  <si>
    <t>=IFERROR(NL("First","Sales Line Discount","Line Discount %","Code","@@"&amp;$B872,"Sales Code",$C$2,"Type","Item Discount Group")/100,0)</t>
  </si>
  <si>
    <t>=IFERROR(NL("First","Sales Line Discount","Line Discount %","Code","@@"&amp;$B873,"Sales Code",$C$2,"Type","Item Discount Group")/100,0)</t>
  </si>
  <si>
    <t>=IFERROR(NL("First","Sales Line Discount","Line Discount %","Code","@@"&amp;$B874,"Sales Code",$C$2,"Type","Item Discount Group")/100,0)</t>
  </si>
  <si>
    <t>=IFERROR(NL("First","Sales Line Discount","Line Discount %","Code","@@"&amp;$B875,"Sales Code",$C$2,"Type","Item Discount Group")/100,0)</t>
  </si>
  <si>
    <t>=IFERROR(NL("First","Sales Line Discount","Line Discount %","Code","@@"&amp;$B876,"Sales Code",$C$2,"Type","Item Discount Group")/100,0)</t>
  </si>
  <si>
    <t>=IFERROR(NL("First","Sales Line Discount","Line Discount %","Code","@@"&amp;$B877,"Sales Code",$C$2,"Type","Item Discount Group")/100,0)</t>
  </si>
  <si>
    <t>=IFERROR(NL("First","Sales Line Discount","Line Discount %","Code","@@"&amp;$B878,"Sales Code",$C$2,"Type","Item Discount Group")/100,0)</t>
  </si>
  <si>
    <t>=IFERROR(NL("First","Sales Line Discount","Line Discount %","Code","@@"&amp;$B879,"Sales Code",$C$2,"Type","Item Discount Group")/100,0)</t>
  </si>
  <si>
    <t>=IFERROR(NL("First","Sales Line Discount","Line Discount %","Code","@@"&amp;$B880,"Sales Code",$C$2,"Type","Item Discount Group")/100,0)</t>
  </si>
  <si>
    <t>=IFERROR(NL("First","Sales Line Discount","Line Discount %","Code","@@"&amp;$B881,"Sales Code",$C$2,"Type","Item Discount Group")/100,0)</t>
  </si>
  <si>
    <t>=IFERROR(NL("First","Sales Line Discount","Line Discount %","Code","@@"&amp;$B882,"Sales Code",$C$2,"Type","Item Discount Group")/100,0)</t>
  </si>
  <si>
    <t>=IFERROR(NL("First","Sales Line Discount","Line Discount %","Code","@@"&amp;$B883,"Sales Code",$C$2,"Type","Item Discount Group")/100,0)</t>
  </si>
  <si>
    <t>=IFERROR(NL("First","Sales Line Discount","Line Discount %","Code","@@"&amp;$B884,"Sales Code",$C$2,"Type","Item Discount Group")/100,0)</t>
  </si>
  <si>
    <t>=IFERROR(NL("First","Sales Line Discount","Line Discount %","Code","@@"&amp;$B885,"Sales Code",$C$2,"Type","Item Discount Group")/100,0)</t>
  </si>
  <si>
    <t>=IFERROR(NL("First","Sales Line Discount","Line Discount %","Code","@@"&amp;$B886,"Sales Code",$C$2,"Type","Item Discount Group")/100,0)</t>
  </si>
  <si>
    <t>=IFERROR(NL("First","Sales Line Discount","Line Discount %","Code","@@"&amp;$B887,"Sales Code",$C$2,"Type","Item Discount Group")/100,0)</t>
  </si>
  <si>
    <t>=IFERROR(NL("First","Sales Line Discount","Line Discount %","Code","@@"&amp;$B888,"Sales Code",$C$2,"Type","Item Discount Group")/100,0)</t>
  </si>
  <si>
    <t>=IFERROR(NL("First","Sales Line Discount","Line Discount %","Code","@@"&amp;$B889,"Sales Code",$C$2,"Type","Item Discount Group")/100,0)</t>
  </si>
  <si>
    <t>=IFERROR(NL("First","Sales Line Discount","Line Discount %","Code","@@"&amp;$B890,"Sales Code",$C$2,"Type","Item Discount Group")/100,0)</t>
  </si>
  <si>
    <t>=IFERROR(NL("First","Sales Line Discount","Line Discount %","Code","@@"&amp;$B891,"Sales Code",$C$2,"Type","Item Discount Group")/100,0)</t>
  </si>
  <si>
    <t>=IFERROR(NL("First","Sales Line Discount","Line Discount %","Code","@@"&amp;$B892,"Sales Code",$C$2,"Type","Item Discount Group")/100,0)</t>
  </si>
  <si>
    <t>=IFERROR(NL("First","Sales Line Discount","Line Discount %","Code","@@"&amp;$B893,"Sales Code",$C$2,"Type","Item Discount Group")/100,0)</t>
  </si>
  <si>
    <t>=IFERROR(NL("First","Sales Line Discount","Line Discount %","Code","@@"&amp;$B894,"Sales Code",$C$2,"Type","Item Discount Group")/100,0)</t>
  </si>
  <si>
    <t>=IFERROR(NL("First","Sales Line Discount","Line Discount %","Code","@@"&amp;$B895,"Sales Code",$C$2,"Type","Item Discount Group")/100,0)</t>
  </si>
  <si>
    <t>=IFERROR(NL("First","Sales Line Discount","Line Discount %","Code","@@"&amp;$B896,"Sales Code",$C$2,"Type","Item Discount Group")/100,0)</t>
  </si>
  <si>
    <t>=IFERROR(NL("First","Sales Line Discount","Line Discount %","Code","@@"&amp;$B897,"Sales Code",$C$2,"Type","Item Discount Group")/100,0)</t>
  </si>
  <si>
    <t>=IFERROR(NL("First","Sales Line Discount","Line Discount %","Code","@@"&amp;$B898,"Sales Code",$C$2,"Type","Item Discount Group")/100,0)</t>
  </si>
  <si>
    <t>=IFERROR(NL("First","Sales Line Discount","Line Discount %","Code","@@"&amp;$B899,"Sales Code",$C$2,"Type","Item Discount Group")/100,0)</t>
  </si>
  <si>
    <t>=IFERROR(NL("First","Sales Line Discount","Line Discount %","Code","@@"&amp;$B900,"Sales Code",$C$2,"Type","Item Discount Group")/100,0)</t>
  </si>
  <si>
    <t>=IFERROR(NL("First","Sales Line Discount","Line Discount %","Code","@@"&amp;$B901,"Sales Code",$C$2,"Type","Item Discount Group")/100,0)</t>
  </si>
  <si>
    <t>=IFERROR(NL("First","Sales Line Discount","Line Discount %","Code","@@"&amp;$B902,"Sales Code",$C$2,"Type","Item Discount Group")/100,0)</t>
  </si>
  <si>
    <t>=IFERROR(NL("First","Sales Line Discount","Line Discount %","Code","@@"&amp;$B903,"Sales Code",$C$2,"Type","Item Discount Group")/100,0)</t>
  </si>
  <si>
    <t>=IFERROR(NL("First","Sales Line Discount","Line Discount %","Code","@@"&amp;$B904,"Sales Code",$C$2,"Type","Item Discount Group")/100,0)</t>
  </si>
  <si>
    <t>=IFERROR(NL("First","Sales Line Discount","Line Discount %","Code","@@"&amp;$B905,"Sales Code",$C$2,"Type","Item Discount Group")/100,0)</t>
  </si>
  <si>
    <t>=IFERROR(NL("First","Sales Line Discount","Line Discount %","Code","@@"&amp;$B906,"Sales Code",$C$2,"Type","Item Discount Group")/100,0)</t>
  </si>
  <si>
    <t>=IFERROR(NL("First","Sales Line Discount","Line Discount %","Code","@@"&amp;$B907,"Sales Code",$C$2,"Type","Item Discount Group")/100,0)</t>
  </si>
  <si>
    <t>=IFERROR(NL("First","Sales Line Discount","Line Discount %","Code","@@"&amp;$B908,"Sales Code",$C$2,"Type","Item Discount Group")/100,0)</t>
  </si>
  <si>
    <t>=IFERROR(NL("First","Sales Line Discount","Line Discount %","Code","@@"&amp;$B909,"Sales Code",$C$2,"Type","Item Discount Group")/100,0)</t>
  </si>
  <si>
    <t>=IFERROR(NL("First","Sales Line Discount","Line Discount %","Code","@@"&amp;$B910,"Sales Code",$C$2,"Type","Item Discount Group")/100,0)</t>
  </si>
  <si>
    <t>=IFERROR(NL("First","Sales Line Discount","Line Discount %","Code","@@"&amp;$B911,"Sales Code",$C$2,"Type","Item Discount Group")/100,0)</t>
  </si>
  <si>
    <t>=IFERROR(NL("First","Sales Line Discount","Line Discount %","Code","@@"&amp;$B912,"Sales Code",$C$2,"Type","Item Discount Group")/100,0)</t>
  </si>
  <si>
    <t>=IFERROR(NL("First","Sales Line Discount","Line Discount %","Code","@@"&amp;$B913,"Sales Code",$C$2,"Type","Item Discount Group")/100,0)</t>
  </si>
  <si>
    <t>=IFERROR(NL("First","Sales Line Discount","Line Discount %","Code","@@"&amp;$B914,"Sales Code",$C$2,"Type","Item Discount Group")/100,0)</t>
  </si>
  <si>
    <t>=IFERROR(NL("First","Sales Line Discount","Line Discount %","Code","@@"&amp;$B915,"Sales Code",$C$2,"Type","Item Discount Group")/100,0)</t>
  </si>
  <si>
    <t>=IFERROR(NL("First","Sales Line Discount","Line Discount %","Code","@@"&amp;$B916,"Sales Code",$C$2,"Type","Item Discount Group")/100,0)</t>
  </si>
  <si>
    <t>=IFERROR(NL("First","Sales Line Discount","Line Discount %","Code","@@"&amp;$B917,"Sales Code",$C$2,"Type","Item Discount Group")/100,0)</t>
  </si>
  <si>
    <t>=IFERROR(NL("First","Sales Line Discount","Line Discount %","Code","@@"&amp;$B918,"Sales Code",$C$2,"Type","Item Discount Group")/100,0)</t>
  </si>
  <si>
    <t>=IFERROR(NL("First","Sales Line Discount","Line Discount %","Code","@@"&amp;$B919,"Sales Code",$C$2,"Type","Item Discount Group")/100,0)</t>
  </si>
  <si>
    <t>=IFERROR(NL("First","Sales Line Discount","Line Discount %","Code","@@"&amp;$B920,"Sales Code",$C$2,"Type","Item Discount Group")/100,0)</t>
  </si>
  <si>
    <t>=IFERROR(NL("First","Sales Line Discount","Line Discount %","Code","@@"&amp;$B921,"Sales Code",$C$2,"Type","Item Discount Group")/100,0)</t>
  </si>
  <si>
    <t>=IFERROR(NL("First","Sales Line Discount","Line Discount %","Code","@@"&amp;$B922,"Sales Code",$C$2,"Type","Item Discount Group")/100,0)</t>
  </si>
  <si>
    <t>=IFERROR(NL("First","Sales Line Discount","Line Discount %","Code","@@"&amp;$B923,"Sales Code",$C$2,"Type","Item Discount Group")/100,0)</t>
  </si>
  <si>
    <t>=IFERROR(NL("First","Sales Line Discount","Line Discount %","Code","@@"&amp;$B924,"Sales Code",$C$2,"Type","Item Discount Group")/100,0)</t>
  </si>
  <si>
    <t>=IFERROR(NL("First","Sales Line Discount","Line Discount %","Code","@@"&amp;$B925,"Sales Code",$C$2,"Type","Item Discount Group")/100,0)</t>
  </si>
  <si>
    <t>=IFERROR(NL("First","Sales Line Discount","Line Discount %","Code","@@"&amp;$B926,"Sales Code",$C$2,"Type","Item Discount Group")/100,0)</t>
  </si>
  <si>
    <t>=IFERROR(NL("First","Sales Line Discount","Line Discount %","Code","@@"&amp;$B927,"Sales Code",$C$2,"Type","Item Discount Group")/100,0)</t>
  </si>
  <si>
    <t>=IFERROR(NL("First","Sales Line Discount","Line Discount %","Code","@@"&amp;$B928,"Sales Code",$C$2,"Type","Item Discount Group")/100,0)</t>
  </si>
  <si>
    <t>=IFERROR(NL("First","Sales Line Discount","Line Discount %","Code","@@"&amp;$B929,"Sales Code",$C$2,"Type","Item Discount Group")/100,0)</t>
  </si>
  <si>
    <t>=IFERROR(NL("First","Sales Line Discount","Line Discount %","Code","@@"&amp;$B930,"Sales Code",$C$2,"Type","Item Discount Group")/100,0)</t>
  </si>
  <si>
    <t>=IFERROR(NL("First","Sales Line Discount","Line Discount %","Code","@@"&amp;$B931,"Sales Code",$C$2,"Type","Item Discount Group")/100,0)</t>
  </si>
  <si>
    <t>=IFERROR(NL("First","Sales Line Discount","Line Discount %","Code","@@"&amp;$B932,"Sales Code",$C$2,"Type","Item Discount Group")/100,0)</t>
  </si>
  <si>
    <t>=IFERROR(NL("First","Sales Line Discount","Line Discount %","Code","@@"&amp;$B933,"Sales Code",$C$2,"Type","Item Discount Group")/100,0)</t>
  </si>
  <si>
    <t>=IFERROR(NL("First","Sales Line Discount","Line Discount %","Code","@@"&amp;$B934,"Sales Code",$C$2,"Type","Item Discount Group")/100,0)</t>
  </si>
  <si>
    <t>=IFERROR(NL("First","Sales Line Discount","Line Discount %","Code","@@"&amp;$B935,"Sales Code",$C$2,"Type","Item Discount Group")/100,0)</t>
  </si>
  <si>
    <t>=IFERROR(NL("First","Sales Line Discount","Line Discount %","Code","@@"&amp;$B936,"Sales Code",$C$2,"Type","Item Discount Group")/100,0)</t>
  </si>
  <si>
    <t>=IFERROR(NL("First","Sales Line Discount","Line Discount %","Code","@@"&amp;$B937,"Sales Code",$C$2,"Type","Item Discount Group")/100,0)</t>
  </si>
  <si>
    <t>=IFERROR(NL("First","Sales Line Discount","Line Discount %","Code","@@"&amp;$B938,"Sales Code",$C$2,"Type","Item Discount Group")/100,0)</t>
  </si>
  <si>
    <t>=IFERROR(NL("First","Sales Line Discount","Line Discount %","Code","@@"&amp;$B939,"Sales Code",$C$2,"Type","Item Discount Group")/100,0)</t>
  </si>
  <si>
    <t>=IFERROR(NL("First","Sales Line Discount","Line Discount %","Code","@@"&amp;$B940,"Sales Code",$C$2,"Type","Item Discount Group")/100,0)</t>
  </si>
  <si>
    <t>=IFERROR(NL("First","Sales Line Discount","Line Discount %","Code","@@"&amp;$B941,"Sales Code",$C$2,"Type","Item Discount Group")/100,0)</t>
  </si>
  <si>
    <t>=IFERROR(NL("First","Sales Line Discount","Line Discount %","Code","@@"&amp;$B942,"Sales Code",$C$2,"Type","Item Discount Group")/100,0)</t>
  </si>
  <si>
    <t>=IFERROR(NL("First","Sales Line Discount","Line Discount %","Code","@@"&amp;$B943,"Sales Code",$C$2,"Type","Item Discount Group")/100,0)</t>
  </si>
  <si>
    <t>=IFERROR(NL("First","Sales Line Discount","Line Discount %","Code","@@"&amp;$B944,"Sales Code",$C$2,"Type","Item Discount Group")/100,0)</t>
  </si>
  <si>
    <t>=IFERROR(NL("First","Sales Line Discount","Line Discount %","Code","@@"&amp;$B945,"Sales Code",$C$2,"Type","Item Discount Group")/100,0)</t>
  </si>
  <si>
    <t>=IFERROR(NL("First","Sales Line Discount","Line Discount %","Code","@@"&amp;$B946,"Sales Code",$C$2,"Type","Item Discount Group")/100,0)</t>
  </si>
  <si>
    <t>=IFERROR(NL("First","Sales Line Discount","Line Discount %","Code","@@"&amp;$B947,"Sales Code",$C$2,"Type","Item Discount Group")/100,0)</t>
  </si>
  <si>
    <t>=IFERROR(NL("First","Sales Line Discount","Line Discount %","Code","@@"&amp;$B948,"Sales Code",$C$2,"Type","Item Discount Group")/100,0)</t>
  </si>
  <si>
    <t>=IFERROR(NL("First","Sales Line Discount","Line Discount %","Code","@@"&amp;$B949,"Sales Code",$C$2,"Type","Item Discount Group")/100,0)</t>
  </si>
  <si>
    <t>=IFERROR(NL("First","Sales Line Discount","Line Discount %","Code","@@"&amp;$B950,"Sales Code",$C$2,"Type","Item Discount Group")/100,0)</t>
  </si>
  <si>
    <t>=IFERROR(NL("First","Sales Line Discount","Line Discount %","Code","@@"&amp;$B951,"Sales Code",$C$2,"Type","Item Discount Group")/100,0)</t>
  </si>
  <si>
    <t>=IFERROR(NL("First","Sales Line Discount","Line Discount %","Code","@@"&amp;$B952,"Sales Code",$C$2,"Type","Item Discount Group")/100,0)</t>
  </si>
  <si>
    <t>=IFERROR(NL("First","Sales Line Discount","Line Discount %","Code","@@"&amp;$B953,"Sales Code",$C$2,"Type","Item Discount Group")/100,0)</t>
  </si>
  <si>
    <t>=IFERROR(NL("First","Sales Line Discount","Line Discount %","Code","@@"&amp;$B954,"Sales Code",$C$2,"Type","Item Discount Group")/100,0)</t>
  </si>
  <si>
    <t>=IFERROR(NL("First","Sales Line Discount","Line Discount %","Code","@@"&amp;$B955,"Sales Code",$C$2,"Type","Item Discount Group")/100,0)</t>
  </si>
  <si>
    <t>=IFERROR(NL("First","Sales Line Discount","Line Discount %","Code","@@"&amp;$B956,"Sales Code",$C$2,"Type","Item Discount Group")/100,0)</t>
  </si>
  <si>
    <t>=IFERROR(NL("First","Sales Line Discount","Line Discount %","Code","@@"&amp;$B957,"Sales Code",$C$2,"Type","Item Discount Group")/100,0)</t>
  </si>
  <si>
    <t>=IFERROR(NL("First","Sales Line Discount","Line Discount %","Code","@@"&amp;$B958,"Sales Code",$C$2,"Type","Item Discount Group")/100,0)</t>
  </si>
  <si>
    <t>=IFERROR(NL("First","Sales Line Discount","Line Discount %","Code","@@"&amp;$B959,"Sales Code",$C$2,"Type","Item Discount Group")/100,0)</t>
  </si>
  <si>
    <t>=IFERROR(NL("First","Sales Line Discount","Line Discount %","Code","@@"&amp;$B960,"Sales Code",$C$2,"Type","Item Discount Group")/100,0)</t>
  </si>
  <si>
    <t>=IFERROR(NL("First","Sales Line Discount","Line Discount %","Code","@@"&amp;$B961,"Sales Code",$C$2,"Type","Item Discount Group")/100,0)</t>
  </si>
  <si>
    <t>=IFERROR(NL("First","Sales Line Discount","Line Discount %","Code","@@"&amp;$B962,"Sales Code",$C$2,"Type","Item Discount Group")/100,0)</t>
  </si>
  <si>
    <t>=IFERROR(NL("First","Sales Line Discount","Line Discount %","Code","@@"&amp;$B963,"Sales Code",$C$2,"Type","Item Discount Group")/100,0)</t>
  </si>
  <si>
    <t>=IFERROR(NL("First","Sales Line Discount","Line Discount %","Code","@@"&amp;$B964,"Sales Code",$C$2,"Type","Item Discount Group")/100,0)</t>
  </si>
  <si>
    <t>=IFERROR(NL("First","Sales Line Discount","Line Discount %","Code","@@"&amp;$B965,"Sales Code",$C$2,"Type","Item Discount Group")/100,0)</t>
  </si>
  <si>
    <t>=IFERROR(NL("First","Sales Line Discount","Line Discount %","Code","@@"&amp;$B966,"Sales Code",$C$2,"Type","Item Discount Group")/100,0)</t>
  </si>
  <si>
    <t>=IFERROR(NL("First","Sales Line Discount","Line Discount %","Code","@@"&amp;$B967,"Sales Code",$C$2,"Type","Item Discount Group")/100,0)</t>
  </si>
  <si>
    <t>=IFERROR(NL("First","Sales Line Discount","Line Discount %","Code","@@"&amp;$B968,"Sales Code",$C$2,"Type","Item Discount Group")/100,0)</t>
  </si>
  <si>
    <t>=IFERROR(NL("First","Sales Line Discount","Line Discount %","Code","@@"&amp;$B969,"Sales Code",$C$2,"Type","Item Discount Group")/100,0)</t>
  </si>
  <si>
    <t>=IFERROR(NL("First","Sales Line Discount","Line Discount %","Code","@@"&amp;$B970,"Sales Code",$C$2,"Type","Item Discount Group")/100,0)</t>
  </si>
  <si>
    <t>=IFERROR(NL("First","Sales Line Discount","Line Discount %","Code","@@"&amp;$B971,"Sales Code",$C$2,"Type","Item Discount Group")/100,0)</t>
  </si>
  <si>
    <t>=IFERROR(NL("First","Sales Line Discount","Line Discount %","Code","@@"&amp;$B972,"Sales Code",$C$2,"Type","Item Discount Group")/100,0)</t>
  </si>
  <si>
    <t>=IFERROR(NL("First","Sales Line Discount","Line Discount %","Code","@@"&amp;$B973,"Sales Code",$C$2,"Type","Item Discount Group")/100,0)</t>
  </si>
  <si>
    <t>=IFERROR(NL("First","Sales Line Discount","Line Discount %","Code","@@"&amp;$B974,"Sales Code",$C$2,"Type","Item Discount Group")/100,0)</t>
  </si>
  <si>
    <t>=IFERROR(NL("First","Sales Line Discount","Line Discount %","Code","@@"&amp;$B975,"Sales Code",$C$2,"Type","Item Discount Group")/100,0)</t>
  </si>
  <si>
    <t>=IFERROR(NL("First","Sales Line Discount","Line Discount %","Code","@@"&amp;$B976,"Sales Code",$C$2,"Type","Item Discount Group")/100,0)</t>
  </si>
  <si>
    <t>=IFERROR(NL("First","Sales Line Discount","Line Discount %","Code","@@"&amp;$B977,"Sales Code",$C$2,"Type","Item Discount Group")/100,0)</t>
  </si>
  <si>
    <t>=IFERROR(NL("First","Sales Line Discount","Line Discount %","Code","@@"&amp;$B978,"Sales Code",$C$2,"Type","Item Discount Group")/100,0)</t>
  </si>
  <si>
    <t>=IFERROR(NL("First","Sales Line Discount","Line Discount %","Code","@@"&amp;$B979,"Sales Code",$C$2,"Type","Item Discount Group")/100,0)</t>
  </si>
  <si>
    <t>=IFERROR(NL("First","Sales Line Discount","Line Discount %","Code","@@"&amp;$B980,"Sales Code",$C$2,"Type","Item Discount Group")/100,0)</t>
  </si>
  <si>
    <t>=IFERROR(NL("First","Sales Line Discount","Line Discount %","Code","@@"&amp;$B981,"Sales Code",$C$2,"Type","Item Discount Group")/100,0)</t>
  </si>
  <si>
    <t>=IFERROR(NL("First","Sales Line Discount","Line Discount %","Code","@@"&amp;$B982,"Sales Code",$C$2,"Type","Item Discount Group")/100,0)</t>
  </si>
  <si>
    <t>=IFERROR(NL("First","Sales Line Discount","Line Discount %","Code","@@"&amp;$B983,"Sales Code",$C$2,"Type","Item Discount Group")/100,0)</t>
  </si>
  <si>
    <t>=IFERROR(NL("First","Sales Line Discount","Line Discount %","Code","@@"&amp;$B984,"Sales Code",$C$2,"Type","Item Discount Group")/100,0)</t>
  </si>
  <si>
    <t>=IFERROR(NL("First","Sales Line Discount","Line Discount %","Code","@@"&amp;$B985,"Sales Code",$C$2,"Type","Item Discount Group")/100,0)</t>
  </si>
  <si>
    <t>=IFERROR(NL("First","Sales Line Discount","Line Discount %","Code","@@"&amp;$B986,"Sales Code",$C$2,"Type","Item Discount Group")/100,0)</t>
  </si>
  <si>
    <t>=IFERROR(NL("First","Sales Line Discount","Line Discount %","Code","@@"&amp;$B987,"Sales Code",$C$2,"Type","Item Discount Group")/100,0)</t>
  </si>
  <si>
    <t>=IFERROR(NL("First","Sales Line Discount","Line Discount %","Code","@@"&amp;$B988,"Sales Code",$C$2,"Type","Item Discount Group")/100,0)</t>
  </si>
  <si>
    <t>=IFERROR(NL("First","Sales Line Discount","Line Discount %","Code","@@"&amp;$B989,"Sales Code",$C$2,"Type","Item Discount Group")/100,0)</t>
  </si>
  <si>
    <t>=IFERROR(NL("First","Sales Line Discount","Line Discount %","Code","@@"&amp;$B990,"Sales Code",$C$2,"Type","Item Discount Group")/100,0)</t>
  </si>
  <si>
    <t>=IFERROR(NL("First","Sales Line Discount","Line Discount %","Code","@@"&amp;$B991,"Sales Code",$C$2,"Type","Item Discount Group")/100,0)</t>
  </si>
  <si>
    <t>=IFERROR(NL("First","Sales Line Discount","Line Discount %","Code","@@"&amp;$B992,"Sales Code",$C$2,"Type","Item Discount Group")/100,0)</t>
  </si>
  <si>
    <t>=IFERROR(NL("First","Sales Line Discount","Line Discount %","Code","@@"&amp;$B993,"Sales Code",$C$2,"Type","Item Discount Group")/100,0)</t>
  </si>
  <si>
    <t>=IFERROR(NL("First","Sales Line Discount","Line Discount %","Code","@@"&amp;$B994,"Sales Code",$C$2,"Type","Item Discount Group")/100,0)</t>
  </si>
  <si>
    <t>=IFERROR(NL("First","Sales Line Discount","Line Discount %","Code","@@"&amp;$B995,"Sales Code",$C$2,"Type","Item Discount Group")/100,0)</t>
  </si>
  <si>
    <t>=IFERROR(NL("First","Sales Line Discount","Line Discount %","Code","@@"&amp;$B996,"Sales Code",$C$2,"Type","Item Discount Group")/100,0)</t>
  </si>
  <si>
    <t>=IFERROR(NL("First","Sales Line Discount","Line Discount %","Code","@@"&amp;$B997,"Sales Code",$C$2,"Type","Item Discount Group")/100,0)</t>
  </si>
  <si>
    <t>=IFERROR(NL("First","Sales Line Discount","Line Discount %","Code","@@"&amp;$B998,"Sales Code",$C$2,"Type","Item Discount Group")/100,0)</t>
  </si>
  <si>
    <t>=IFERROR(NL("First","Sales Line Discount","Line Discount %","Code","@@"&amp;$B999,"Sales Code",$C$2,"Type","Item Discount Group")/100,0)</t>
  </si>
  <si>
    <t>=IFERROR(NL("First","Sales Line Discount","Line Discount %","Code","@@"&amp;$B1000,"Sales Code",$C$2,"Type","Item Discount Group")/100,0)</t>
  </si>
  <si>
    <t>=IFERROR(NL("First","Sales Line Discount","Line Discount %","Code","@@"&amp;$B1001,"Sales Code",$C$2,"Type","Item Discount Group")/100,0)</t>
  </si>
  <si>
    <t>=IFERROR(NL("First","Sales Line Discount","Line Discount %","Code","@@"&amp;$B1002,"Sales Code",$C$2,"Type","Item Discount Group")/100,0)</t>
  </si>
  <si>
    <t>=IFERROR(NL("First","Sales Line Discount","Line Discount %","Code","@@"&amp;$B1003,"Sales Code",$C$2,"Type","Item Discount Group")/100,0)</t>
  </si>
  <si>
    <t>=IFERROR(NL("First","Sales Line Discount","Line Discount %","Code","@@"&amp;$B1004,"Sales Code",$C$2,"Type","Item Discount Group")/100,0)</t>
  </si>
  <si>
    <t>=IFERROR(NL("First","Sales Line Discount","Line Discount %","Code","@@"&amp;$B1005,"Sales Code",$C$2,"Type","Item Discount Group")/100,0)</t>
  </si>
  <si>
    <t>=IFERROR(NL("First","Sales Line Discount","Line Discount %","Code","@@"&amp;$B1006,"Sales Code",$C$2,"Type","Item Discount Group")/100,0)</t>
  </si>
  <si>
    <t>=IFERROR(NL("First","Sales Line Discount","Line Discount %","Code","@@"&amp;$B1007,"Sales Code",$C$2,"Type","Item Discount Group")/100,0)</t>
  </si>
  <si>
    <t>=IFERROR(NL("First","Sales Line Discount","Line Discount %","Code","@@"&amp;$B1008,"Sales Code",$C$2,"Type","Item Discount Group")/100,0)</t>
  </si>
  <si>
    <t>=IFERROR(NL("First","Sales Line Discount","Line Discount %","Code","@@"&amp;$B1009,"Sales Code",$C$2,"Type","Item Discount Group")/100,0)</t>
  </si>
  <si>
    <t>=IFERROR(NL("First","Sales Line Discount","Line Discount %","Code","@@"&amp;$B1010,"Sales Code",$C$2,"Type","Item Discount Group")/100,0)</t>
  </si>
  <si>
    <t>=IFERROR(NL("First","Sales Line Discount","Line Discount %","Code","@@"&amp;$B1011,"Sales Code",$C$2,"Type","Item Discount Group")/100,0)</t>
  </si>
  <si>
    <t>=IFERROR(NL("First","Sales Line Discount","Line Discount %","Code","@@"&amp;$B1012,"Sales Code",$C$2,"Type","Item Discount Group")/100,0)</t>
  </si>
  <si>
    <t>=IFERROR(NL("First","Sales Line Discount","Line Discount %","Code","@@"&amp;$B1013,"Sales Code",$C$2,"Type","Item Discount Group")/100,0)</t>
  </si>
  <si>
    <t>=IFERROR(NL("First","Sales Line Discount","Line Discount %","Code","@@"&amp;$B1014,"Sales Code",$C$2,"Type","Item Discount Group")/100,0)</t>
  </si>
  <si>
    <t>=IFERROR(NL("First","Sales Line Discount","Line Discount %","Code","@@"&amp;$B1015,"Sales Code",$C$2,"Type","Item Discount Group")/100,0)</t>
  </si>
  <si>
    <t>=IFERROR(NL("First","Sales Line Discount","Line Discount %","Code","@@"&amp;$B1016,"Sales Code",$C$2,"Type","Item Discount Group")/100,0)</t>
  </si>
  <si>
    <t>=IFERROR(NL("First","Sales Line Discount","Line Discount %","Code","@@"&amp;$B1017,"Sales Code",$C$2,"Type","Item Discount Group")/100,0)</t>
  </si>
  <si>
    <t>=IFERROR(NL("First","Sales Line Discount","Line Discount %","Code","@@"&amp;$B1018,"Sales Code",$C$2,"Type","Item Discount Group")/100,0)</t>
  </si>
  <si>
    <t>=IFERROR(NL("First","Sales Line Discount","Line Discount %","Code","@@"&amp;$B1019,"Sales Code",$C$2,"Type","Item Discount Group")/100,0)</t>
  </si>
  <si>
    <t>=IFERROR(NL("First","Sales Line Discount","Line Discount %","Code","@@"&amp;$B1020,"Sales Code",$C$2,"Type","Item Discount Group")/100,0)</t>
  </si>
  <si>
    <t>=IFERROR(NL("First","Sales Line Discount","Line Discount %","Code","@@"&amp;$B1021,"Sales Code",$C$2,"Type","Item Discount Group")/100,0)</t>
  </si>
  <si>
    <t>=IFERROR(NL("First","Sales Line Discount","Line Discount %","Code","@@"&amp;$B1022,"Sales Code",$C$2,"Type","Item Discount Group")/100,0)</t>
  </si>
  <si>
    <t>=IFERROR(NL("First","Sales Line Discount","Line Discount %","Code","@@"&amp;$B1023,"Sales Code",$C$2,"Type","Item Discount Group")/100,0)</t>
  </si>
  <si>
    <t>=IFERROR(NL("First","Sales Line Discount","Line Discount %","Code","@@"&amp;$B1024,"Sales Code",$C$2,"Type","Item Discount Group")/100,0)</t>
  </si>
  <si>
    <t>=IFERROR(NL("First","Sales Line Discount","Line Discount %","Code","@@"&amp;$B1025,"Sales Code",$C$2,"Type","Item Discount Group")/100,0)</t>
  </si>
  <si>
    <t>=IFERROR(NL("First","Sales Line Discount","Line Discount %","Code","@@"&amp;$B1026,"Sales Code",$C$2,"Type","Item Discount Group")/100,0)</t>
  </si>
  <si>
    <t>=IFERROR(NL("First","Sales Line Discount","Line Discount %","Code","@@"&amp;$B1027,"Sales Code",$C$2,"Type","Item Discount Group")/100,0)</t>
  </si>
  <si>
    <t>=IFERROR(NL("First","Sales Line Discount","Line Discount %","Code","@@"&amp;$B1028,"Sales Code",$C$2,"Type","Item Discount Group")/100,0)</t>
  </si>
  <si>
    <t>=IFERROR(NL("First","Sales Line Discount","Line Discount %","Code","@@"&amp;$B1029,"Sales Code",$C$2,"Type","Item Discount Group")/100,0)</t>
  </si>
  <si>
    <t>=IFERROR(NL("First","Sales Line Discount","Line Discount %","Code","@@"&amp;$B1030,"Sales Code",$C$2,"Type","Item Discount Group")/100,0)</t>
  </si>
  <si>
    <t>=IFERROR(NL("First","Sales Line Discount","Line Discount %","Code","@@"&amp;$B1031,"Sales Code",$C$2,"Type","Item Discount Group")/100,0)</t>
  </si>
  <si>
    <t>=IFERROR(NL("First","Sales Line Discount","Line Discount %","Code","@@"&amp;$B1032,"Sales Code",$C$2,"Type","Item Discount Group")/100,0)</t>
  </si>
  <si>
    <t>=IFERROR(NL("First","Sales Line Discount","Line Discount %","Code","@@"&amp;$B1033,"Sales Code",$C$2,"Type","Item Discount Group")/100,0)</t>
  </si>
  <si>
    <t>=IFERROR(NL("First","Sales Line Discount","Line Discount %","Code","@@"&amp;$B1034,"Sales Code",$C$2,"Type","Item Discount Group")/100,0)</t>
  </si>
  <si>
    <t>=IFERROR(NL("First","Sales Line Discount","Line Discount %","Code","@@"&amp;$B1035,"Sales Code",$C$2,"Type","Item Discount Group")/100,0)</t>
  </si>
  <si>
    <t>=IFERROR(NL("First","Sales Line Discount","Line Discount %","Code","@@"&amp;$B1036,"Sales Code",$C$2,"Type","Item Discount Group")/100,0)</t>
  </si>
  <si>
    <t>=IFERROR(NL("First","Sales Line Discount","Line Discount %","Code","@@"&amp;$B1037,"Sales Code",$C$2,"Type","Item Discount Group")/100,0)</t>
  </si>
  <si>
    <t>=IFERROR(NL("First","Sales Line Discount","Line Discount %","Code","@@"&amp;$B1038,"Sales Code",$C$2,"Type","Item Discount Group")/100,0)</t>
  </si>
  <si>
    <t>=IFERROR(NL("First","Sales Line Discount","Line Discount %","Code","@@"&amp;$B1039,"Sales Code",$C$2,"Type","Item Discount Group")/100,0)</t>
  </si>
  <si>
    <t>=IFERROR(NL("First","Sales Line Discount","Line Discount %","Code","@@"&amp;$B1040,"Sales Code",$C$2,"Type","Item Discount Group")/100,0)</t>
  </si>
  <si>
    <t>=IFERROR(NL("First","Sales Line Discount","Line Discount %","Code","@@"&amp;$B1041,"Sales Code",$C$2,"Type","Item Discount Group")/100,0)</t>
  </si>
  <si>
    <t>=IFERROR(NL("First","Sales Line Discount","Line Discount %","Code","@@"&amp;$B1042,"Sales Code",$C$2,"Type","Item Discount Group")/100,0)</t>
  </si>
  <si>
    <t>=IFERROR(NL("First","Sales Line Discount","Line Discount %","Code","@@"&amp;$B1043,"Sales Code",$C$2,"Type","Item Discount Group")/100,0)</t>
  </si>
  <si>
    <t>=IFERROR(NL("First","Sales Line Discount","Line Discount %","Code","@@"&amp;$B1044,"Sales Code",$C$2,"Type","Item Discount Group")/100,0)</t>
  </si>
  <si>
    <t>=IFERROR(NL("First","Sales Line Discount","Line Discount %","Code","@@"&amp;$B1045,"Sales Code",$C$2,"Type","Item Discount Group")/100,0)</t>
  </si>
  <si>
    <t>=IFERROR(NL("First","Sales Line Discount","Line Discount %","Code","@@"&amp;$B1046,"Sales Code",$C$2,"Type","Item Discount Group")/100,0)</t>
  </si>
  <si>
    <t>=IFERROR(NL("First","Sales Line Discount","Line Discount %","Code","@@"&amp;$B1047,"Sales Code",$C$2,"Type","Item Discount Group")/100,0)</t>
  </si>
  <si>
    <t>=IFERROR(NL("First","Sales Line Discount","Line Discount %","Code","@@"&amp;$B1048,"Sales Code",$C$2,"Type","Item Discount Group")/100,0)</t>
  </si>
  <si>
    <t>=IFERROR(NL("First","Sales Line Discount","Line Discount %","Code","@@"&amp;$B1049,"Sales Code",$C$2,"Type","Item Discount Group")/100,0)</t>
  </si>
  <si>
    <t>=IFERROR(NL("First","Sales Line Discount","Line Discount %","Code","@@"&amp;$B1050,"Sales Code",$C$2,"Type","Item Discount Group")/100,0)</t>
  </si>
  <si>
    <t>=IFERROR(NL("First","Sales Line Discount","Line Discount %","Code","@@"&amp;$B1051,"Sales Code",$C$2,"Type","Item Discount Group")/100,0)</t>
  </si>
  <si>
    <t>=IFERROR(NL("First","Sales Line Discount","Line Discount %","Code","@@"&amp;$B1052,"Sales Code",$C$2,"Type","Item Discount Group")/100,0)</t>
  </si>
  <si>
    <t>=IFERROR(NL("First","Sales Line Discount","Line Discount %","Code","@@"&amp;$B1053,"Sales Code",$C$2,"Type","Item Discount Group")/100,0)</t>
  </si>
  <si>
    <t>=IFERROR(NL("First","Sales Line Discount","Line Discount %","Code","@@"&amp;$B1054,"Sales Code",$C$2,"Type","Item Discount Group")/100,0)</t>
  </si>
  <si>
    <t>=IFERROR(NL("First","Sales Line Discount","Line Discount %","Code","@@"&amp;$B1055,"Sales Code",$C$2,"Type","Item Discount Group")/100,0)</t>
  </si>
  <si>
    <t>=IFERROR(NL("First","Sales Line Discount","Line Discount %","Code","@@"&amp;$B1056,"Sales Code",$C$2,"Type","Item Discount Group")/100,0)</t>
  </si>
  <si>
    <t>=IFERROR(NL("First","Sales Line Discount","Line Discount %","Code","@@"&amp;$B1057,"Sales Code",$C$2,"Type","Item Discount Group")/100,0)</t>
  </si>
  <si>
    <t>=IFERROR(NL("First","Sales Line Discount","Line Discount %","Code","@@"&amp;$B1058,"Sales Code",$C$2,"Type","Item Discount Group")/100,0)</t>
  </si>
  <si>
    <t>=IFERROR(NL("First","Sales Line Discount","Line Discount %","Code","@@"&amp;$B1059,"Sales Code",$C$2,"Type","Item Discount Group")/100,0)</t>
  </si>
  <si>
    <t>=IFERROR(NL("First","Sales Line Discount","Line Discount %","Code","@@"&amp;$B1060,"Sales Code",$C$2,"Type","Item Discount Group")/100,0)</t>
  </si>
  <si>
    <t>=IFERROR(NL("First","Sales Line Discount","Line Discount %","Code","@@"&amp;$B1061,"Sales Code",$C$2,"Type","Item Discount Group")/100,0)</t>
  </si>
  <si>
    <t>=IFERROR(NL("First","Sales Line Discount","Line Discount %","Code","@@"&amp;$B1062,"Sales Code",$C$2,"Type","Item Discount Group")/100,0)</t>
  </si>
  <si>
    <t>=IFERROR(NL("First","Sales Line Discount","Line Discount %","Code","@@"&amp;$B1063,"Sales Code",$C$2,"Type","Item Discount Group")/100,0)</t>
  </si>
  <si>
    <t>=IFERROR(NL("First","Sales Line Discount","Line Discount %","Code","@@"&amp;$B1064,"Sales Code",$C$2,"Type","Item Discount Group")/100,0)</t>
  </si>
  <si>
    <t>=IFERROR(NL("First","Sales Line Discount","Line Discount %","Code","@@"&amp;$B1065,"Sales Code",$C$2,"Type","Item Discount Group")/100,0)</t>
  </si>
  <si>
    <t>=IFERROR(NL("First","Sales Line Discount","Line Discount %","Code","@@"&amp;$B1066,"Sales Code",$C$2,"Type","Item Discount Group")/100,0)</t>
  </si>
  <si>
    <t>=IFERROR(NL("First","Sales Line Discount","Line Discount %","Code","@@"&amp;$B1067,"Sales Code",$C$2,"Type","Item Discount Group")/100,0)</t>
  </si>
  <si>
    <t>=IFERROR(NL("First","Sales Line Discount","Line Discount %","Code","@@"&amp;$B1068,"Sales Code",$C$2,"Type","Item Discount Group")/100,0)</t>
  </si>
  <si>
    <t>=IFERROR(NL("First","Sales Line Discount","Line Discount %","Code","@@"&amp;$B1069,"Sales Code",$C$2,"Type","Item Discount Group")/100,0)</t>
  </si>
  <si>
    <t>=IFERROR(NL("First","Sales Line Discount","Line Discount %","Code","@@"&amp;$B1070,"Sales Code",$C$2,"Type","Item Discount Group")/100,0)</t>
  </si>
  <si>
    <t>=IFERROR(NL("First","Sales Line Discount","Line Discount %","Code","@@"&amp;$B1071,"Sales Code",$C$2,"Type","Item Discount Group")/100,0)</t>
  </si>
  <si>
    <t>=IFERROR(NL("First","Sales Line Discount","Line Discount %","Code","@@"&amp;$B1072,"Sales Code",$C$2,"Type","Item Discount Group")/100,0)</t>
  </si>
  <si>
    <t>=IFERROR(NL("First","Sales Line Discount","Line Discount %","Code","@@"&amp;$B1073,"Sales Code",$C$2,"Type","Item Discount Group")/100,0)</t>
  </si>
  <si>
    <t>=IFERROR(NL("First","Sales Line Discount","Line Discount %","Code","@@"&amp;$B1074,"Sales Code",$C$2,"Type","Item Discount Group")/100,0)</t>
  </si>
  <si>
    <t>=IFERROR(NL("First","Sales Line Discount","Line Discount %","Code","@@"&amp;$B1075,"Sales Code",$C$2,"Type","Item Discount Group")/100,0)</t>
  </si>
  <si>
    <t>=IFERROR(NL("First","Sales Line Discount","Line Discount %","Code","@@"&amp;$B1076,"Sales Code",$C$2,"Type","Item Discount Group")/100,0)</t>
  </si>
  <si>
    <t>=IFERROR(NL("First","Sales Line Discount","Line Discount %","Code","@@"&amp;$B1077,"Sales Code",$C$2,"Type","Item Discount Group")/100,0)</t>
  </si>
  <si>
    <t>=IFERROR(NL("First","Sales Line Discount","Line Discount %","Code","@@"&amp;$B1078,"Sales Code",$C$2,"Type","Item Discount Group")/100,0)</t>
  </si>
  <si>
    <t>=IFERROR(NL("First","Sales Line Discount","Line Discount %","Code","@@"&amp;$B1079,"Sales Code",$C$2,"Type","Item Discount Group")/100,0)</t>
  </si>
  <si>
    <t>=IFERROR(NL("First","Sales Line Discount","Line Discount %","Code","@@"&amp;$B1080,"Sales Code",$C$2,"Type","Item Discount Group")/100,0)</t>
  </si>
  <si>
    <t>=IFERROR(NL("First","Sales Line Discount","Line Discount %","Code","@@"&amp;$B1081,"Sales Code",$C$2,"Type","Item Discount Group")/100,0)</t>
  </si>
  <si>
    <t>=IFERROR(NL("First","Sales Line Discount","Line Discount %","Code","@@"&amp;$B1082,"Sales Code",$C$2,"Type","Item Discount Group")/100,0)</t>
  </si>
  <si>
    <t>=IFERROR(NL("First","Sales Line Discount","Line Discount %","Code","@@"&amp;$B1083,"Sales Code",$C$2,"Type","Item Discount Group")/100,0)</t>
  </si>
  <si>
    <t>=IFERROR(NL("First","Sales Line Discount","Line Discount %","Code","@@"&amp;$B1084,"Sales Code",$C$2,"Type","Item Discount Group")/100,0)</t>
  </si>
  <si>
    <t>=IFERROR(NL("First","Sales Line Discount","Line Discount %","Code","@@"&amp;$B1085,"Sales Code",$C$2,"Type","Item Discount Group")/100,0)</t>
  </si>
  <si>
    <t>=IFERROR(NL("First","Sales Line Discount","Line Discount %","Code","@@"&amp;$B1086,"Sales Code",$C$2,"Type","Item Discount Group")/100,0)</t>
  </si>
  <si>
    <t>=IFERROR(NL("First","Sales Line Discount","Line Discount %","Code","@@"&amp;$B1087,"Sales Code",$C$2,"Type","Item Discount Group")/100,0)</t>
  </si>
  <si>
    <t>=IFERROR(NL("First","Sales Line Discount","Line Discount %","Code","@@"&amp;$B1088,"Sales Code",$C$2,"Type","Item Discount Group")/100,0)</t>
  </si>
  <si>
    <t>=IFERROR(NL("First","Sales Line Discount","Line Discount %","Code","@@"&amp;$B1089,"Sales Code",$C$2,"Type","Item Discount Group")/100,0)</t>
  </si>
  <si>
    <t>=IFERROR(NL("First","Sales Line Discount","Line Discount %","Code","@@"&amp;$B1090,"Sales Code",$C$2,"Type","Item Discount Group")/100,0)</t>
  </si>
  <si>
    <t>=IFERROR(NL("First","Sales Line Discount","Line Discount %","Code","@@"&amp;$B1091,"Sales Code",$C$2,"Type","Item Discount Group")/100,0)</t>
  </si>
  <si>
    <t>=IFERROR(NL("First","Sales Line Discount","Line Discount %","Code","@@"&amp;$B1092,"Sales Code",$C$2,"Type","Item Discount Group")/100,0)</t>
  </si>
  <si>
    <t>=IFERROR(NL("First","Sales Line Discount","Line Discount %","Code","@@"&amp;$B1093,"Sales Code",$C$2,"Type","Item Discount Group")/100,0)</t>
  </si>
  <si>
    <t>=IFERROR(NL("First","Sales Line Discount","Line Discount %","Code","@@"&amp;$B1094,"Sales Code",$C$2,"Type","Item Discount Group")/100,0)</t>
  </si>
  <si>
    <t>=IFERROR(NL("First","Sales Line Discount","Line Discount %","Code","@@"&amp;$B1095,"Sales Code",$C$2,"Type","Item Discount Group")/100,0)</t>
  </si>
  <si>
    <t>=IFERROR(NL("First","Sales Line Discount","Line Discount %","Code","@@"&amp;$B1096,"Sales Code",$C$2,"Type","Item Discount Group")/100,0)</t>
  </si>
  <si>
    <t>=IFERROR(NL("First","Sales Line Discount","Line Discount %","Code","@@"&amp;$B1097,"Sales Code",$C$2,"Type","Item Discount Group")/100,0)</t>
  </si>
  <si>
    <t>=IFERROR(NL("First","Sales Line Discount","Line Discount %","Code","@@"&amp;$B1098,"Sales Code",$C$2,"Type","Item Discount Group")/100,0)</t>
  </si>
  <si>
    <t>=IFERROR(NL("First","Sales Line Discount","Line Discount %","Code","@@"&amp;$B1099,"Sales Code",$C$2,"Type","Item Discount Group")/100,0)</t>
  </si>
  <si>
    <t>=IFERROR(NL("First","Sales Line Discount","Line Discount %","Code","@@"&amp;$B1100,"Sales Code",$C$2,"Type","Item Discount Group")/100,0)</t>
  </si>
  <si>
    <t>=IFERROR(NL("First","Sales Line Discount","Line Discount %","Code","@@"&amp;$B1101,"Sales Code",$C$2,"Type","Item Discount Group")/100,0)</t>
  </si>
  <si>
    <t>=IFERROR(NL("First","Sales Line Discount","Line Discount %","Code","@@"&amp;$B1102,"Sales Code",$C$2,"Type","Item Discount Group")/100,0)</t>
  </si>
  <si>
    <t>=IFERROR(NL("First","Sales Line Discount","Line Discount %","Code","@@"&amp;$B1103,"Sales Code",$C$2,"Type","Item Discount Group")/100,0)</t>
  </si>
  <si>
    <t>=IFERROR(NL("First","Sales Line Discount","Line Discount %","Code","@@"&amp;$B1104,"Sales Code",$C$2,"Type","Item Discount Group")/100,0)</t>
  </si>
  <si>
    <t>=IFERROR(NL("First","Sales Line Discount","Line Discount %","Code","@@"&amp;$B1105,"Sales Code",$C$2,"Type","Item Discount Group")/100,0)</t>
  </si>
  <si>
    <t>=IFERROR(NL("First","Sales Line Discount","Line Discount %","Code","@@"&amp;$B1106,"Sales Code",$C$2,"Type","Item Discount Group")/100,0)</t>
  </si>
  <si>
    <t>=IFERROR(NL("First","Sales Line Discount","Line Discount %","Code","@@"&amp;$B1107,"Sales Code",$C$2,"Type","Item Discount Group")/100,0)</t>
  </si>
  <si>
    <t>=IFERROR(NL("First","Sales Line Discount","Line Discount %","Code","@@"&amp;$B1108,"Sales Code",$C$2,"Type","Item Discount Group")/100,0)</t>
  </si>
  <si>
    <t>=IFERROR(NL("First","Sales Line Discount","Line Discount %","Code","@@"&amp;$B1109,"Sales Code",$C$2,"Type","Item Discount Group")/100,0)</t>
  </si>
  <si>
    <t>=IFERROR(NL("First","Sales Line Discount","Line Discount %","Code","@@"&amp;$B1110,"Sales Code",$C$2,"Type","Item Discount Group")/100,0)</t>
  </si>
  <si>
    <t>=IFERROR(NL("First","Sales Line Discount","Line Discount %","Code","@@"&amp;$B1111,"Sales Code",$C$2,"Type","Item Discount Group")/100,0)</t>
  </si>
  <si>
    <t>=IFERROR(NL("First","Sales Line Discount","Line Discount %","Code","@@"&amp;$B1112,"Sales Code",$C$2,"Type","Item Discount Group")/100,0)</t>
  </si>
  <si>
    <t>=IFERROR(NL("First","Sales Line Discount","Line Discount %","Code","@@"&amp;$B1113,"Sales Code",$C$2,"Type","Item Discount Group")/100,0)</t>
  </si>
  <si>
    <t>=IFERROR(NL("First","Sales Line Discount","Line Discount %","Code","@@"&amp;$B1114,"Sales Code",$C$2,"Type","Item Discount Group")/100,0)</t>
  </si>
  <si>
    <t>=IFERROR(NL("First","Sales Line Discount","Line Discount %","Code","@@"&amp;$B1115,"Sales Code",$C$2,"Type","Item Discount Group")/100,0)</t>
  </si>
  <si>
    <t>=IFERROR(NL("First","Sales Line Discount","Line Discount %","Code","@@"&amp;$B1116,"Sales Code",$C$2,"Type","Item Discount Group")/100,0)</t>
  </si>
  <si>
    <t>=IFERROR(NL("First","Sales Line Discount","Line Discount %","Code","@@"&amp;$B1117,"Sales Code",$C$2,"Type","Item Discount Group")/100,0)</t>
  </si>
  <si>
    <t>=IFERROR(NL("First","Sales Line Discount","Line Discount %","Code","@@"&amp;$B1118,"Sales Code",$C$2,"Type","Item Discount Group")/100,0)</t>
  </si>
  <si>
    <t>=IFERROR(NL("First","Sales Line Discount","Line Discount %","Code","@@"&amp;$B1119,"Sales Code",$C$2,"Type","Item Discount Group")/100,0)</t>
  </si>
  <si>
    <t>=IFERROR(NL("First","Sales Line Discount","Line Discount %","Code","@@"&amp;$B1120,"Sales Code",$C$2,"Type","Item Discount Group")/100,0)</t>
  </si>
  <si>
    <t>=IFERROR(NL("First","Sales Line Discount","Line Discount %","Code","@@"&amp;$B1121,"Sales Code",$C$2,"Type","Item Discount Group")/100,0)</t>
  </si>
  <si>
    <t>=IFERROR(NL("First","Sales Line Discount","Line Discount %","Code","@@"&amp;$B1122,"Sales Code",$C$2,"Type","Item Discount Group")/100,0)</t>
  </si>
  <si>
    <t>=IFERROR(NL("First","Sales Line Discount","Line Discount %","Code","@@"&amp;$B1123,"Sales Code",$C$2,"Type","Item Discount Group")/100,0)</t>
  </si>
  <si>
    <t>=IFERROR(NL("First","Sales Line Discount","Line Discount %","Code","@@"&amp;$B1124,"Sales Code",$C$2,"Type","Item Discount Group")/100,0)</t>
  </si>
  <si>
    <t>=IFERROR(NL("First","Sales Line Discount","Line Discount %","Code","@@"&amp;$B1125,"Sales Code",$C$2,"Type","Item Discount Group")/100,0)</t>
  </si>
  <si>
    <t>=IFERROR(NL("First","Sales Line Discount","Line Discount %","Code","@@"&amp;$B1126,"Sales Code",$C$2,"Type","Item Discount Group")/100,0)</t>
  </si>
  <si>
    <t>=IFERROR(NL("First","Sales Line Discount","Line Discount %","Code","@@"&amp;$B1127,"Sales Code",$C$2,"Type","Item Discount Group")/100,0)</t>
  </si>
  <si>
    <t>=IFERROR(NL("First","Sales Line Discount","Line Discount %","Code","@@"&amp;$B1128,"Sales Code",$C$2,"Type","Item Discount Group")/100,0)</t>
  </si>
  <si>
    <t>=IFERROR(NL("First","Sales Line Discount","Line Discount %","Code","@@"&amp;$B1129,"Sales Code",$C$2,"Type","Item Discount Group")/100,0)</t>
  </si>
  <si>
    <t>=IFERROR(NL("First","Sales Line Discount","Line Discount %","Code","@@"&amp;$B1130,"Sales Code",$C$2,"Type","Item Discount Group")/100,0)</t>
  </si>
  <si>
    <t>=IFERROR(NL("First","Sales Line Discount","Line Discount %","Code","@@"&amp;$B1131,"Sales Code",$C$2,"Type","Item Discount Group")/100,0)</t>
  </si>
  <si>
    <t>=IFERROR(NL("First","Sales Line Discount","Line Discount %","Code","@@"&amp;$B1132,"Sales Code",$C$2,"Type","Item Discount Group")/100,0)</t>
  </si>
  <si>
    <t>=IFERROR(NL("First","Sales Line Discount","Line Discount %","Code","@@"&amp;$B1133,"Sales Code",$C$2,"Type","Item Discount Group")/100,0)</t>
  </si>
  <si>
    <t>=IFERROR(NL("First","Sales Line Discount","Line Discount %","Code","@@"&amp;$B1134,"Sales Code",$C$2,"Type","Item Discount Group")/100,0)</t>
  </si>
  <si>
    <t>=IFERROR(NL("First","Sales Line Discount","Line Discount %","Code","@@"&amp;$B1135,"Sales Code",$C$2,"Type","Item Discount Group")/100,0)</t>
  </si>
  <si>
    <t>=IFERROR(NL("First","Sales Line Discount","Line Discount %","Code","@@"&amp;$B1136,"Sales Code",$C$2,"Type","Item Discount Group")/100,0)</t>
  </si>
  <si>
    <t>=IFERROR(NL("First","Sales Line Discount","Line Discount %","Code","@@"&amp;$B1137,"Sales Code",$C$2,"Type","Item Discount Group")/100,0)</t>
  </si>
  <si>
    <t>=IFERROR(NL("First","Sales Line Discount","Line Discount %","Code","@@"&amp;$B1138,"Sales Code",$C$2,"Type","Item Discount Group")/100,0)</t>
  </si>
  <si>
    <t>=IFERROR(NL("First","Sales Line Discount","Line Discount %","Code","@@"&amp;$B1139,"Sales Code",$C$2,"Type","Item Discount Group")/100,0)</t>
  </si>
  <si>
    <t>=IFERROR(NL("First","Sales Line Discount","Line Discount %","Code","@@"&amp;$B1140,"Sales Code",$C$2,"Type","Item Discount Group")/100,0)</t>
  </si>
  <si>
    <t>=IFERROR(NL("First","Sales Line Discount","Line Discount %","Code","@@"&amp;$B1141,"Sales Code",$C$2,"Type","Item Discount Group")/100,0)</t>
  </si>
  <si>
    <t>=IFERROR(NL("First","Sales Line Discount","Line Discount %","Code","@@"&amp;$B1142,"Sales Code",$C$2,"Type","Item Discount Group")/100,0)</t>
  </si>
  <si>
    <t>=IFERROR(NL("First","Sales Line Discount","Line Discount %","Code","@@"&amp;$B1143,"Sales Code",$C$2,"Type","Item Discount Group")/100,0)</t>
  </si>
  <si>
    <t>=IFERROR(NL("First","Sales Line Discount","Line Discount %","Code","@@"&amp;$B1144,"Sales Code",$C$2,"Type","Item Discount Group")/100,0)</t>
  </si>
  <si>
    <t>=IFERROR(NL("First","Sales Line Discount","Line Discount %","Code","@@"&amp;$B1145,"Sales Code",$C$2,"Type","Item Discount Group")/100,0)</t>
  </si>
  <si>
    <t>=IFERROR(NL("First","Sales Line Discount","Line Discount %","Code","@@"&amp;$B1146,"Sales Code",$C$2,"Type","Item Discount Group")/100,0)</t>
  </si>
  <si>
    <t>=IFERROR(NL("First","Sales Line Discount","Line Discount %","Code","@@"&amp;$B1147,"Sales Code",$C$2,"Type","Item Discount Group")/100,0)</t>
  </si>
  <si>
    <t>=IFERROR(NL("First","Sales Line Discount","Line Discount %","Code","@@"&amp;$B1148,"Sales Code",$C$2,"Type","Item Discount Group")/100,0)</t>
  </si>
  <si>
    <t>=IFERROR(NL("First","Sales Line Discount","Line Discount %","Code","@@"&amp;$B1149,"Sales Code",$C$2,"Type","Item Discount Group")/100,0)</t>
  </si>
  <si>
    <t>=IFERROR(NL("First","Sales Line Discount","Line Discount %","Code","@@"&amp;$B1150,"Sales Code",$C$2,"Type","Item Discount Group")/100,0)</t>
  </si>
  <si>
    <t>=IFERROR(NL("First","Sales Line Discount","Line Discount %","Code","@@"&amp;$B1151,"Sales Code",$C$2,"Type","Item Discount Group")/100,0)</t>
  </si>
  <si>
    <t>=IFERROR(NL("First","Sales Line Discount","Line Discount %","Code","@@"&amp;$B1152,"Sales Code",$C$2,"Type","Item Discount Group")/100,0)</t>
  </si>
  <si>
    <t>=IFERROR(NL("First","Sales Line Discount","Line Discount %","Code","@@"&amp;$B1153,"Sales Code",$C$2,"Type","Item Discount Group")/100,0)</t>
  </si>
  <si>
    <t>=IFERROR(NL("First","Sales Line Discount","Line Discount %","Code","@@"&amp;$B1154,"Sales Code",$C$2,"Type","Item Discount Group")/100,0)</t>
  </si>
  <si>
    <t>=IFERROR(NL("First","Sales Line Discount","Line Discount %","Code","@@"&amp;$B1155,"Sales Code",$C$2,"Type","Item Discount Group")/100,0)</t>
  </si>
  <si>
    <t>=IFERROR(NL("First","Sales Line Discount","Line Discount %","Code","@@"&amp;$B1156,"Sales Code",$C$2,"Type","Item Discount Group")/100,0)</t>
  </si>
  <si>
    <t>=IFERROR(NL("First","Sales Line Discount","Line Discount %","Code","@@"&amp;$B1157,"Sales Code",$C$2,"Type","Item Discount Group")/100,0)</t>
  </si>
  <si>
    <t>=IFERROR(NL("First","Sales Line Discount","Line Discount %","Code","@@"&amp;$B1158,"Sales Code",$C$2,"Type","Item Discount Group")/100,0)</t>
  </si>
  <si>
    <t>=IFERROR(NL("First","Sales Line Discount","Line Discount %","Code","@@"&amp;$B1159,"Sales Code",$C$2,"Type","Item Discount Group")/100,0)</t>
  </si>
  <si>
    <t>=IFERROR(NL("First","Sales Line Discount","Line Discount %","Code","@@"&amp;$B1160,"Sales Code",$C$2,"Type","Item Discount Group")/100,0)</t>
  </si>
  <si>
    <t>=IFERROR(NL("First","Sales Line Discount","Line Discount %","Code","@@"&amp;$B1161,"Sales Code",$C$2,"Type","Item Discount Group")/100,0)</t>
  </si>
  <si>
    <t>=IFERROR(NL("First","Sales Line Discount","Line Discount %","Code","@@"&amp;$B1162,"Sales Code",$C$2,"Type","Item Discount Group")/100,0)</t>
  </si>
  <si>
    <t>=IFERROR(NL("First","Sales Line Discount","Line Discount %","Code","@@"&amp;$B1163,"Sales Code",$C$2,"Type","Item Discount Group")/100,0)</t>
  </si>
  <si>
    <t>=IFERROR(NL("First","Sales Line Discount","Line Discount %","Code","@@"&amp;$B1164,"Sales Code",$C$2,"Type","Item Discount Group")/100,0)</t>
  </si>
  <si>
    <t>=IFERROR(NL("First","Sales Line Discount","Line Discount %","Code","@@"&amp;$B1165,"Sales Code",$C$2,"Type","Item Discount Group")/100,0)</t>
  </si>
  <si>
    <t>=IFERROR(NL("First","Sales Line Discount","Line Discount %","Code","@@"&amp;$B1166,"Sales Code",$C$2,"Type","Item Discount Group")/100,0)</t>
  </si>
  <si>
    <t>=IFERROR(NL("First","Sales Line Discount","Line Discount %","Code","@@"&amp;$B1167,"Sales Code",$C$2,"Type","Item Discount Group")/100,0)</t>
  </si>
  <si>
    <t>=IFERROR(NL("First","Sales Line Discount","Line Discount %","Code","@@"&amp;$B1168,"Sales Code",$C$2,"Type","Item Discount Group")/100,0)</t>
  </si>
  <si>
    <t>=IFERROR(NL("First","Sales Line Discount","Line Discount %","Code","@@"&amp;$B1169,"Sales Code",$C$2,"Type","Item Discount Group")/100,0)</t>
  </si>
  <si>
    <t>=IFERROR(NL("First","Sales Line Discount","Line Discount %","Code","@@"&amp;$B1170,"Sales Code",$C$2,"Type","Item Discount Group")/100,0)</t>
  </si>
  <si>
    <t>=IFERROR(NL("First","Sales Line Discount","Line Discount %","Code","@@"&amp;$B1171,"Sales Code",$C$2,"Type","Item Discount Group")/100,0)</t>
  </si>
  <si>
    <t>=IFERROR(NL("First","Sales Line Discount","Line Discount %","Code","@@"&amp;$B1172,"Sales Code",$C$2,"Type","Item Discount Group")/100,0)</t>
  </si>
  <si>
    <t>=IFERROR(NL("First","Sales Line Discount","Line Discount %","Code","@@"&amp;$B1173,"Sales Code",$C$2,"Type","Item Discount Group")/100,0)</t>
  </si>
  <si>
    <t>=IFERROR(NL("First","Sales Line Discount","Line Discount %","Code","@@"&amp;$B1174,"Sales Code",$C$2,"Type","Item Discount Group")/100,0)</t>
  </si>
  <si>
    <t>=IFERROR(NL("First","Sales Line Discount","Line Discount %","Code","@@"&amp;$B1175,"Sales Code",$C$2,"Type","Item Discount Group")/100,0)</t>
  </si>
  <si>
    <t>=IFERROR(NL("First","Sales Line Discount","Line Discount %","Code","@@"&amp;$B1176,"Sales Code",$C$2,"Type","Item Discount Group")/100,0)</t>
  </si>
  <si>
    <t>=IFERROR(NL("First","Sales Line Discount","Line Discount %","Code","@@"&amp;$B1177,"Sales Code",$C$2,"Type","Item Discount Group")/100,0)</t>
  </si>
  <si>
    <t>=IFERROR(NL("First","Sales Line Discount","Line Discount %","Code","@@"&amp;$B1178,"Sales Code",$C$2,"Type","Item Discount Group")/100,0)</t>
  </si>
  <si>
    <t>=IFERROR(NL("First","Sales Line Discount","Line Discount %","Code","@@"&amp;$B1179,"Sales Code",$C$2,"Type","Item Discount Group")/100,0)</t>
  </si>
  <si>
    <t>=IFERROR(NL("First","Sales Line Discount","Line Discount %","Code","@@"&amp;$B1180,"Sales Code",$C$2,"Type","Item Discount Group")/100,0)</t>
  </si>
  <si>
    <t>=IFERROR(NL("First","Sales Line Discount","Line Discount %","Code","@@"&amp;$B1181,"Sales Code",$C$2,"Type","Item Discount Group")/100,0)</t>
  </si>
  <si>
    <t>=IFERROR(NL("First","Sales Line Discount","Line Discount %","Code","@@"&amp;$B1182,"Sales Code",$C$2,"Type","Item Discount Group")/100,0)</t>
  </si>
  <si>
    <t>=IFERROR(NL("First","Sales Line Discount","Line Discount %","Code","@@"&amp;$B1183,"Sales Code",$C$2,"Type","Item Discount Group")/100,0)</t>
  </si>
  <si>
    <t>=IFERROR(NL("First","Sales Line Discount","Line Discount %","Code","@@"&amp;$B1184,"Sales Code",$C$2,"Type","Item Discount Group")/100,0)</t>
  </si>
  <si>
    <t>=IFERROR(NL("First","Sales Line Discount","Line Discount %","Code","@@"&amp;$B1185,"Sales Code",$C$2,"Type","Item Discount Group")/100,0)</t>
  </si>
  <si>
    <t>=IFERROR(NL("First","Sales Line Discount","Line Discount %","Code","@@"&amp;$B1186,"Sales Code",$C$2,"Type","Item Discount Group")/100,0)</t>
  </si>
  <si>
    <t>=IFERROR(NL("First","Sales Line Discount","Line Discount %","Code","@@"&amp;$B1187,"Sales Code",$C$2,"Type","Item Discount Group")/100,0)</t>
  </si>
  <si>
    <t>=IFERROR(NL("First","Sales Line Discount","Line Discount %","Code","@@"&amp;$B1188,"Sales Code",$C$2,"Type","Item Discount Group")/100,0)</t>
  </si>
  <si>
    <t>=IFERROR(NL("First","Sales Line Discount","Line Discount %","Code","@@"&amp;$B1189,"Sales Code",$C$2,"Type","Item Discount Group")/100,0)</t>
  </si>
  <si>
    <t>=IFERROR(NL("First","Sales Line Discount","Line Discount %","Code","@@"&amp;$B1190,"Sales Code",$C$2,"Type","Item Discount Group")/100,0)</t>
  </si>
  <si>
    <t>=IFERROR(NL("First","Sales Line Discount","Line Discount %","Code","@@"&amp;$B1191,"Sales Code",$C$2,"Type","Item Discount Group")/100,0)</t>
  </si>
  <si>
    <t>=IFERROR(NL("First","Sales Line Discount","Line Discount %","Code","@@"&amp;$B1192,"Sales Code",$C$2,"Type","Item Discount Group")/100,0)</t>
  </si>
  <si>
    <t>=IFERROR(NL("First","Sales Line Discount","Line Discount %","Code","@@"&amp;$B1193,"Sales Code",$C$2,"Type","Item Discount Group")/100,0)</t>
  </si>
  <si>
    <t>=IFERROR(NL("First","Sales Line Discount","Line Discount %","Code","@@"&amp;$B1194,"Sales Code",$C$2,"Type","Item Discount Group")/100,0)</t>
  </si>
  <si>
    <t>=IFERROR(NL("First","Sales Line Discount","Line Discount %","Code","@@"&amp;$B1195,"Sales Code",$C$2,"Type","Item Discount Group")/100,0)</t>
  </si>
  <si>
    <t>=IFERROR(NL("First","Sales Line Discount","Line Discount %","Code","@@"&amp;$B1196,"Sales Code",$C$2,"Type","Item Discount Group")/100,0)</t>
  </si>
  <si>
    <t>=IFERROR(NL("First","Sales Line Discount","Line Discount %","Code","@@"&amp;$B1197,"Sales Code",$C$2,"Type","Item Discount Group")/100,0)</t>
  </si>
  <si>
    <t>=IFERROR(NL("First","Sales Line Discount","Line Discount %","Code","@@"&amp;$B1198,"Sales Code",$C$2,"Type","Item Discount Group")/100,0)</t>
  </si>
  <si>
    <t>=IFERROR(NL("First","Sales Line Discount","Line Discount %","Code","@@"&amp;$B1199,"Sales Code",$C$2,"Type","Item Discount Group")/100,0)</t>
  </si>
  <si>
    <t>=IFERROR(NL("First","Sales Line Discount","Line Discount %","Code","@@"&amp;$B1200,"Sales Code",$C$2,"Type","Item Discount Group")/100,0)</t>
  </si>
  <si>
    <t>=IFERROR(NL("First","Sales Line Discount","Line Discount %","Code","@@"&amp;$B1201,"Sales Code",$C$2,"Type","Item Discount Group")/100,0)</t>
  </si>
  <si>
    <t>=IFERROR(NL("First","Sales Line Discount","Line Discount %","Code","@@"&amp;$B1202,"Sales Code",$C$2,"Type","Item Discount Group")/100,0)</t>
  </si>
  <si>
    <t>=IFERROR(NL("First","Sales Line Discount","Line Discount %","Code","@@"&amp;$B1203,"Sales Code",$C$2,"Type","Item Discount Group")/100,0)</t>
  </si>
  <si>
    <t>=IFERROR(NL("First","Sales Line Discount","Line Discount %","Code","@@"&amp;$B1204,"Sales Code",$C$2,"Type","Item Discount Group")/100,0)</t>
  </si>
  <si>
    <t>=IFERROR(NL("First","Sales Line Discount","Line Discount %","Code","@@"&amp;$B1205,"Sales Code",$C$2,"Type","Item Discount Group")/100,0)</t>
  </si>
  <si>
    <t>=IFERROR(NL("First","Sales Line Discount","Line Discount %","Code","@@"&amp;$B1206,"Sales Code",$C$2,"Type","Item Discount Group")/100,0)</t>
  </si>
  <si>
    <t>=IFERROR(NL("First","Sales Line Discount","Line Discount %","Code","@@"&amp;$B1207,"Sales Code",$C$2,"Type","Item Discount Group")/100,0)</t>
  </si>
  <si>
    <t>=IFERROR(NL("First","Sales Line Discount","Line Discount %","Code","@@"&amp;$B1208,"Sales Code",$C$2,"Type","Item Discount Group")/100,0)</t>
  </si>
  <si>
    <t>=IFERROR(NL("First","Sales Line Discount","Line Discount %","Code","@@"&amp;$B1209,"Sales Code",$C$2,"Type","Item Discount Group")/100,0)</t>
  </si>
  <si>
    <t>=IFERROR(NL("First","Sales Line Discount","Line Discount %","Code","@@"&amp;$B1210,"Sales Code",$C$2,"Type","Item Discount Group")/100,0)</t>
  </si>
  <si>
    <t>=IFERROR(NL("First","Sales Line Discount","Line Discount %","Code","@@"&amp;$B1211,"Sales Code",$C$2,"Type","Item Discount Group")/100,0)</t>
  </si>
  <si>
    <t>=IFERROR(NL("First","Sales Line Discount","Line Discount %","Code","@@"&amp;$B1212,"Sales Code",$C$2,"Type","Item Discount Group")/100,0)</t>
  </si>
  <si>
    <t>=IFERROR(NL("First","Sales Line Discount","Line Discount %","Code","@@"&amp;$B1213,"Sales Code",$C$2,"Type","Item Discount Group")/100,0)</t>
  </si>
  <si>
    <t>=IFERROR(NL("First","Sales Line Discount","Line Discount %","Code","@@"&amp;$B1214,"Sales Code",$C$2,"Type","Item Discount Group")/100,0)</t>
  </si>
  <si>
    <t>=IFERROR(NL("First","Sales Line Discount","Line Discount %","Code","@@"&amp;$B1215,"Sales Code",$C$2,"Type","Item Discount Group")/100,0)</t>
  </si>
  <si>
    <t>=IFERROR(NL("First","Sales Line Discount","Line Discount %","Code","@@"&amp;$B1216,"Sales Code",$C$2,"Type","Item Discount Group")/100,0)</t>
  </si>
  <si>
    <t>=IFERROR(NL("First","Sales Line Discount","Line Discount %","Code","@@"&amp;$B1217,"Sales Code",$C$2,"Type","Item Discount Group")/100,0)</t>
  </si>
  <si>
    <t>=IFERROR(NL("First","Sales Line Discount","Line Discount %","Code","@@"&amp;$B1218,"Sales Code",$C$2,"Type","Item Discount Group")/100,0)</t>
  </si>
  <si>
    <t>=IFERROR(NL("First","Sales Line Discount","Line Discount %","Code","@@"&amp;$B1219,"Sales Code",$C$2,"Type","Item Discount Group")/100,0)</t>
  </si>
  <si>
    <t>=IFERROR(NL("First","Sales Line Discount","Line Discount %","Code","@@"&amp;$B1220,"Sales Code",$C$2,"Type","Item Discount Group")/100,0)</t>
  </si>
  <si>
    <t>=IFERROR(NL("First","Sales Line Discount","Line Discount %","Code","@@"&amp;$B1221,"Sales Code",$C$2,"Type","Item Discount Group")/100,0)</t>
  </si>
  <si>
    <t>=IFERROR(NL("First","Sales Line Discount","Line Discount %","Code","@@"&amp;$B1222,"Sales Code",$C$2,"Type","Item Discount Group")/100,0)</t>
  </si>
  <si>
    <t>=IFERROR(NL("First","Sales Line Discount","Line Discount %","Code","@@"&amp;$B1223,"Sales Code",$C$2,"Type","Item Discount Group")/100,0)</t>
  </si>
  <si>
    <t>=IFERROR(NL("First","Sales Line Discount","Line Discount %","Code","@@"&amp;$B1224,"Sales Code",$C$2,"Type","Item Discount Group")/100,0)</t>
  </si>
  <si>
    <t>=IFERROR(NL("First","Sales Line Discount","Line Discount %","Code","@@"&amp;$B1225,"Sales Code",$C$2,"Type","Item Discount Group")/100,0)</t>
  </si>
  <si>
    <t>=IFERROR(NL("First","Sales Line Discount","Line Discount %","Code","@@"&amp;$B1226,"Sales Code",$C$2,"Type","Item Discount Group")/100,0)</t>
  </si>
  <si>
    <t>=IFERROR(NL("First","Sales Line Discount","Line Discount %","Code","@@"&amp;$B1227,"Sales Code",$C$2,"Type","Item Discount Group")/100,0)</t>
  </si>
  <si>
    <t>=IFERROR(NL("First","Sales Line Discount","Line Discount %","Code","@@"&amp;$B1228,"Sales Code",$C$2,"Type","Item Discount Group")/100,0)</t>
  </si>
  <si>
    <t>=IFERROR(NL("First","Sales Line Discount","Line Discount %","Code","@@"&amp;$B1229,"Sales Code",$C$2,"Type","Item Discount Group")/100,0)</t>
  </si>
  <si>
    <t>=IFERROR(NL("First","Sales Line Discount","Line Discount %","Code","@@"&amp;$B1230,"Sales Code",$C$2,"Type","Item Discount Group")/100,0)</t>
  </si>
  <si>
    <t>=IFERROR(NL("First","Sales Line Discount","Line Discount %","Code","@@"&amp;$B1231,"Sales Code",$C$2,"Type","Item Discount Group")/100,0)</t>
  </si>
  <si>
    <t>=IFERROR(NL("First","Sales Line Discount","Line Discount %","Code","@@"&amp;$B1232,"Sales Code",$C$2,"Type","Item Discount Group")/100,0)</t>
  </si>
  <si>
    <t>=IFERROR(NL("First","Sales Line Discount","Line Discount %","Code","@@"&amp;$B1233,"Sales Code",$C$2,"Type","Item Discount Group")/100,0)</t>
  </si>
  <si>
    <t>=IFERROR(NL("First","Sales Line Discount","Line Discount %","Code","@@"&amp;$B1234,"Sales Code",$C$2,"Type","Item Discount Group")/100,0)</t>
  </si>
  <si>
    <t>=IFERROR(NL("First","Sales Line Discount","Line Discount %","Code","@@"&amp;$B1235,"Sales Code",$C$2,"Type","Item Discount Group")/100,0)</t>
  </si>
  <si>
    <t>=IFERROR(NL("First","Sales Line Discount","Line Discount %","Code","@@"&amp;$B1236,"Sales Code",$C$2,"Type","Item Discount Group")/100,0)</t>
  </si>
  <si>
    <t>=IFERROR(NL("First","Sales Line Discount","Line Discount %","Code","@@"&amp;$B1237,"Sales Code",$C$2,"Type","Item Discount Group")/100,0)</t>
  </si>
  <si>
    <t>=IFERROR(NL("First","Sales Line Discount","Line Discount %","Code","@@"&amp;$B1238,"Sales Code",$C$2,"Type","Item Discount Group")/100,0)</t>
  </si>
  <si>
    <t>=IFERROR(NL("First","Sales Line Discount","Line Discount %","Code","@@"&amp;$B1239,"Sales Code",$C$2,"Type","Item Discount Group")/100,0)</t>
  </si>
  <si>
    <t>=IFERROR(NL("First","Sales Line Discount","Line Discount %","Code","@@"&amp;$B1240,"Sales Code",$C$2,"Type","Item Discount Group")/100,0)</t>
  </si>
  <si>
    <t>=IFERROR(NL("First","Sales Line Discount","Line Discount %","Code","@@"&amp;$B1241,"Sales Code",$C$2,"Type","Item Discount Group")/100,0)</t>
  </si>
  <si>
    <t>=IFERROR(NL("First","Sales Line Discount","Line Discount %","Code","@@"&amp;$B1242,"Sales Code",$C$2,"Type","Item Discount Group")/100,0)</t>
  </si>
  <si>
    <t>=IFERROR(NL("First","Sales Line Discount","Line Discount %","Code","@@"&amp;$B1243,"Sales Code",$C$2,"Type","Item Discount Group")/100,0)</t>
  </si>
  <si>
    <t>=IFERROR(NL("First","Sales Line Discount","Line Discount %","Code","@@"&amp;$B1244,"Sales Code",$C$2,"Type","Item Discount Group")/100,0)</t>
  </si>
  <si>
    <t>=IFERROR(NL("First","Sales Line Discount","Line Discount %","Code","@@"&amp;$B1245,"Sales Code",$C$2,"Type","Item Discount Group")/100,0)</t>
  </si>
  <si>
    <t>=IFERROR(NL("First","Sales Line Discount","Line Discount %","Code","@@"&amp;$B1246,"Sales Code",$C$2,"Type","Item Discount Group")/100,0)</t>
  </si>
  <si>
    <t>=IFERROR(NL("First","Sales Line Discount","Line Discount %","Code","@@"&amp;$B1247,"Sales Code",$C$2,"Type","Item Discount Group")/100,0)</t>
  </si>
  <si>
    <t>=IFERROR(NL("First","Sales Line Discount","Line Discount %","Code","@@"&amp;$B1248,"Sales Code",$C$2,"Type","Item Discount Group")/100,0)</t>
  </si>
  <si>
    <t>=IFERROR(NL("First","Sales Line Discount","Line Discount %","Code","@@"&amp;$B1249,"Sales Code",$C$2,"Type","Item Discount Group")/100,0)</t>
  </si>
  <si>
    <t>=IFERROR(NL("First","Sales Line Discount","Line Discount %","Code","@@"&amp;$B1250,"Sales Code",$C$2,"Type","Item Discount Group")/100,0)</t>
  </si>
  <si>
    <t>=IFERROR(NL("First","Sales Line Discount","Line Discount %","Code","@@"&amp;$B1251,"Sales Code",$C$2,"Type","Item Discount Group")/100,0)</t>
  </si>
  <si>
    <t>=IFERROR(NL("First","Sales Line Discount","Line Discount %","Code","@@"&amp;$B1252,"Sales Code",$C$2,"Type","Item Discount Group")/100,0)</t>
  </si>
  <si>
    <t>=IFERROR(NL("First","Sales Line Discount","Line Discount %","Code","@@"&amp;$B1253,"Sales Code",$C$2,"Type","Item Discount Group")/100,0)</t>
  </si>
  <si>
    <t>=IFERROR(NL("First","Sales Line Discount","Line Discount %","Code","@@"&amp;$B1254,"Sales Code",$C$2,"Type","Item Discount Group")/100,0)</t>
  </si>
  <si>
    <t>=IFERROR(NL("First","Sales Line Discount","Line Discount %","Code","@@"&amp;$B1255,"Sales Code",$C$2,"Type","Item Discount Group")/100,0)</t>
  </si>
  <si>
    <t>=IFERROR(NL("First","Sales Line Discount","Line Discount %","Code","@@"&amp;$B1256,"Sales Code",$C$2,"Type","Item Discount Group")/100,0)</t>
  </si>
  <si>
    <t>=IFERROR(NL("First","Sales Line Discount","Line Discount %","Code","@@"&amp;$B1257,"Sales Code",$C$2,"Type","Item Discount Group")/100,0)</t>
  </si>
  <si>
    <t>=IFERROR(NL("First","Sales Line Discount","Line Discount %","Code","@@"&amp;$B1258,"Sales Code",$C$2,"Type","Item Discount Group")/100,0)</t>
  </si>
  <si>
    <t>=IFERROR(NL("First","Sales Line Discount","Line Discount %","Code","@@"&amp;$B1259,"Sales Code",$C$2,"Type","Item Discount Group")/100,0)</t>
  </si>
  <si>
    <t>=IFERROR(NL("First","Sales Line Discount","Line Discount %","Code","@@"&amp;$B1260,"Sales Code",$C$2,"Type","Item Discount Group")/100,0)</t>
  </si>
  <si>
    <t>=IFERROR(NL("First","Sales Line Discount","Line Discount %","Code","@@"&amp;$B1261,"Sales Code",$C$2,"Type","Item Discount Group")/100,0)</t>
  </si>
  <si>
    <t>=IFERROR(NL("First","Sales Line Discount","Line Discount %","Code","@@"&amp;$B1262,"Sales Code",$C$2,"Type","Item Discount Group")/100,0)</t>
  </si>
  <si>
    <t>=IFERROR(NL("First","Sales Line Discount","Line Discount %","Code","@@"&amp;$B1263,"Sales Code",$C$2,"Type","Item Discount Group")/100,0)</t>
  </si>
  <si>
    <t>=IFERROR(NL("First","Sales Line Discount","Line Discount %","Code","@@"&amp;$B1264,"Sales Code",$C$2,"Type","Item Discount Group")/100,0)</t>
  </si>
  <si>
    <t>=IFERROR(NL("First","Sales Line Discount","Line Discount %","Code","@@"&amp;$B1265,"Sales Code",$C$2,"Type","Item Discount Group")/100,0)</t>
  </si>
  <si>
    <t>=IFERROR(NL("First","Sales Line Discount","Line Discount %","Code","@@"&amp;$B1266,"Sales Code",$C$2,"Type","Item Discount Group")/100,0)</t>
  </si>
  <si>
    <t>=IFERROR(NL("First","Sales Line Discount","Line Discount %","Code","@@"&amp;$B1267,"Sales Code",$C$2,"Type","Item Discount Group")/100,0)</t>
  </si>
  <si>
    <t>=IFERROR(NL("First","Sales Line Discount","Line Discount %","Code","@@"&amp;$B1268,"Sales Code",$C$2,"Type","Item Discount Group")/100,0)</t>
  </si>
  <si>
    <t>=IFERROR(NL("First","Sales Line Discount","Line Discount %","Code","@@"&amp;$B1269,"Sales Code",$C$2,"Type","Item Discount Group")/100,0)</t>
  </si>
  <si>
    <t>=IFERROR(NL("First","Sales Line Discount","Line Discount %","Code","@@"&amp;$B1270,"Sales Code",$C$2,"Type","Item Discount Group")/100,0)</t>
  </si>
  <si>
    <t>=IFERROR(NL("First","Sales Line Discount","Line Discount %","Code","@@"&amp;$B1271,"Sales Code",$C$2,"Type","Item Discount Group")/100,0)</t>
  </si>
  <si>
    <t>=IFERROR(NL("First","Sales Line Discount","Line Discount %","Code","@@"&amp;$B1272,"Sales Code",$C$2,"Type","Item Discount Group")/100,0)</t>
  </si>
  <si>
    <t>=IFERROR(NL("First","Sales Line Discount","Line Discount %","Code","@@"&amp;$B1273,"Sales Code",$C$2,"Type","Item Discount Group")/100,0)</t>
  </si>
  <si>
    <t>=IFERROR(NL("First","Sales Line Discount","Line Discount %","Code","@@"&amp;$B1274,"Sales Code",$C$2,"Type","Item Discount Group")/100,0)</t>
  </si>
  <si>
    <t>=IFERROR(NL("First","Sales Line Discount","Line Discount %","Code","@@"&amp;$B1275,"Sales Code",$C$2,"Type","Item Discount Group")/100,0)</t>
  </si>
  <si>
    <t>=IFERROR(NL("First","Sales Line Discount","Line Discount %","Code","@@"&amp;$B1276,"Sales Code",$C$2,"Type","Item Discount Group")/100,0)</t>
  </si>
  <si>
    <t>=IFERROR(NL("First","Sales Line Discount","Line Discount %","Code","@@"&amp;$B1277,"Sales Code",$C$2,"Type","Item Discount Group")/100,0)</t>
  </si>
  <si>
    <t>=IFERROR(NL("First","Sales Line Discount","Line Discount %","Code","@@"&amp;$B1278,"Sales Code",$C$2,"Type","Item Discount Group")/100,0)</t>
  </si>
  <si>
    <t>=IFERROR(NL("First","Sales Line Discount","Line Discount %","Code","@@"&amp;$B1279,"Sales Code",$C$2,"Type","Item Discount Group")/100,0)</t>
  </si>
  <si>
    <t>=IFERROR(NL("First","Sales Line Discount","Line Discount %","Code","@@"&amp;$B1280,"Sales Code",$C$2,"Type","Item Discount Group")/100,0)</t>
  </si>
  <si>
    <t>=IFERROR(NL("First","Sales Line Discount","Line Discount %","Code","@@"&amp;$B1281,"Sales Code",$C$2,"Type","Item Discount Group")/100,0)</t>
  </si>
  <si>
    <t>=IFERROR(NL("First","Sales Line Discount","Line Discount %","Code","@@"&amp;$B1282,"Sales Code",$C$2,"Type","Item Discount Group")/100,0)</t>
  </si>
  <si>
    <t>=IFERROR(NL("First","Sales Line Discount","Line Discount %","Code","@@"&amp;$B1283,"Sales Code",$C$2,"Type","Item Discount Group")/100,0)</t>
  </si>
  <si>
    <t>=IFERROR(NL("First","Sales Line Discount","Line Discount %","Code","@@"&amp;$B1284,"Sales Code",$C$2,"Type","Item Discount Group")/100,0)</t>
  </si>
  <si>
    <t>=IFERROR(NL("First","Sales Line Discount","Line Discount %","Code","@@"&amp;$B1285,"Sales Code",$C$2,"Type","Item Discount Group")/100,0)</t>
  </si>
  <si>
    <t>=IFERROR(NL("First","Sales Line Discount","Line Discount %","Code","@@"&amp;$B1286,"Sales Code",$C$2,"Type","Item Discount Group")/100,0)</t>
  </si>
  <si>
    <t>=IFERROR(NL("First","Sales Line Discount","Line Discount %","Code","@@"&amp;$B1287,"Sales Code",$C$2,"Type","Item Discount Group")/100,0)</t>
  </si>
  <si>
    <t>=IFERROR(NL("First","Sales Line Discount","Line Discount %","Code","@@"&amp;$B1288,"Sales Code",$C$2,"Type","Item Discount Group")/100,0)</t>
  </si>
  <si>
    <t>=IFERROR(NL("First","Sales Line Discount","Line Discount %","Code","@@"&amp;$B1289,"Sales Code",$C$2,"Type","Item Discount Group")/100,0)</t>
  </si>
  <si>
    <t>=IFERROR(NL("First","Sales Line Discount","Line Discount %","Code","@@"&amp;$B1290,"Sales Code",$C$2,"Type","Item Discount Group")/100,0)</t>
  </si>
  <si>
    <t>=IFERROR(NL("First","Sales Line Discount","Line Discount %","Code","@@"&amp;$B1291,"Sales Code",$C$2,"Type","Item Discount Group")/100,0)</t>
  </si>
  <si>
    <t>=IFERROR(NL("First","Sales Line Discount","Line Discount %","Code","@@"&amp;$B1292,"Sales Code",$C$2,"Type","Item Discount Group")/100,0)</t>
  </si>
  <si>
    <t>=IFERROR(NL("First","Sales Line Discount","Line Discount %","Code","@@"&amp;$B1293,"Sales Code",$C$2,"Type","Item Discount Group")/100,0)</t>
  </si>
  <si>
    <t>=IFERROR(NL("First","Sales Line Discount","Line Discount %","Code","@@"&amp;$B1294,"Sales Code",$C$2,"Type","Item Discount Group")/100,0)</t>
  </si>
  <si>
    <t>=IFERROR(NL("First","Sales Line Discount","Line Discount %","Code","@@"&amp;$B1295,"Sales Code",$C$2,"Type","Item Discount Group")/100,0)</t>
  </si>
  <si>
    <t>=IFERROR(NL("First","Sales Line Discount","Line Discount %","Code","@@"&amp;$B1296,"Sales Code",$C$2,"Type","Item Discount Group")/100,0)</t>
  </si>
  <si>
    <t>=IFERROR(NL("First","Sales Line Discount","Line Discount %","Code","@@"&amp;$B1297,"Sales Code",$C$2,"Type","Item Discount Group")/100,0)</t>
  </si>
  <si>
    <t>=IFERROR(NL("First","Sales Line Discount","Line Discount %","Code","@@"&amp;$B1298,"Sales Code",$C$2,"Type","Item Discount Group")/100,0)</t>
  </si>
  <si>
    <t>=IFERROR(NL("First","Sales Line Discount","Line Discount %","Code","@@"&amp;$B1299,"Sales Code",$C$2,"Type","Item Discount Group")/100,0)</t>
  </si>
  <si>
    <t>=IFERROR(NL("First","Sales Line Discount","Line Discount %","Code","@@"&amp;$B1300,"Sales Code",$C$2,"Type","Item Discount Group")/100,0)</t>
  </si>
  <si>
    <t>=IFERROR(NL("First","Sales Line Discount","Line Discount %","Code","@@"&amp;$B1301,"Sales Code",$C$2,"Type","Item Discount Group")/100,0)</t>
  </si>
  <si>
    <t>=IFERROR(NL("First","Sales Line Discount","Line Discount %","Code","@@"&amp;$B1302,"Sales Code",$C$2,"Type","Item Discount Group")/100,0)</t>
  </si>
  <si>
    <t>=IFERROR(NL("First","Sales Line Discount","Line Discount %","Code","@@"&amp;$B1303,"Sales Code",$C$2,"Type","Item Discount Group")/100,0)</t>
  </si>
  <si>
    <t>=IFERROR(NL("First","Sales Line Discount","Line Discount %","Code","@@"&amp;$B1304,"Sales Code",$C$2,"Type","Item Discount Group")/100,0)</t>
  </si>
  <si>
    <t>=IFERROR(NL("First","Sales Line Discount","Line Discount %","Code","@@"&amp;$B1305,"Sales Code",$C$2,"Type","Item Discount Group")/100,0)</t>
  </si>
  <si>
    <t>=IFERROR(NL("First","Sales Line Discount","Line Discount %","Code","@@"&amp;$B1306,"Sales Code",$C$2,"Type","Item Discount Group")/100,0)</t>
  </si>
  <si>
    <t>=IFERROR(NL("First","Sales Line Discount","Line Discount %","Code","@@"&amp;$B1307,"Sales Code",$C$2,"Type","Item Discount Group")/100,0)</t>
  </si>
  <si>
    <t>=IFERROR(NL("First","Sales Line Discount","Line Discount %","Code","@@"&amp;$B1308,"Sales Code",$C$2,"Type","Item Discount Group")/100,0)</t>
  </si>
  <si>
    <t>=IFERROR(NL("First","Sales Line Discount","Line Discount %","Code","@@"&amp;$B1309,"Sales Code",$C$2,"Type","Item Discount Group")/100,0)</t>
  </si>
  <si>
    <t>=IFERROR(NL("First","Sales Line Discount","Line Discount %","Code","@@"&amp;$B1310,"Sales Code",$C$2,"Type","Item Discount Group")/100,0)</t>
  </si>
  <si>
    <t>=IFERROR(NL("First","Sales Line Discount","Line Discount %","Code","@@"&amp;$B1311,"Sales Code",$C$2,"Type","Item Discount Group")/100,0)</t>
  </si>
  <si>
    <t>=IFERROR(NL("First","Sales Line Discount","Line Discount %","Code","@@"&amp;$B1312,"Sales Code",$C$2,"Type","Item Discount Group")/100,0)</t>
  </si>
  <si>
    <t>=IFERROR(NL("First","Sales Line Discount","Line Discount %","Code","@@"&amp;$B1313,"Sales Code",$C$2,"Type","Item Discount Group")/100,0)</t>
  </si>
  <si>
    <t>=IFERROR(NL("First","Sales Line Discount","Line Discount %","Code","@@"&amp;$B1314,"Sales Code",$C$2,"Type","Item Discount Group")/100,0)</t>
  </si>
  <si>
    <t>=IFERROR(NL("First","Sales Line Discount","Line Discount %","Code","@@"&amp;$B1315,"Sales Code",$C$2,"Type","Item Discount Group")/100,0)</t>
  </si>
  <si>
    <t>=IFERROR(NL("First","Sales Line Discount","Line Discount %","Code","@@"&amp;$B1316,"Sales Code",$C$2,"Type","Item Discount Group")/100,0)</t>
  </si>
  <si>
    <t>=IFERROR(NL("First","Sales Line Discount","Line Discount %","Code","@@"&amp;$B1317,"Sales Code",$C$2,"Type","Item Discount Group")/100,0)</t>
  </si>
  <si>
    <t>=IFERROR(NL("First","Sales Line Discount","Line Discount %","Code","@@"&amp;$B1318,"Sales Code",$C$2,"Type","Item Discount Group")/100,0)</t>
  </si>
  <si>
    <t>=IFERROR(NL("First","Sales Line Discount","Line Discount %","Code","@@"&amp;$B1319,"Sales Code",$C$2,"Type","Item Discount Group")/100,0)</t>
  </si>
  <si>
    <t>=IFERROR(NL("First","Sales Line Discount","Line Discount %","Code","@@"&amp;$B1320,"Sales Code",$C$2,"Type","Item Discount Group")/100,0)</t>
  </si>
  <si>
    <t>=IFERROR(NL("First","Sales Line Discount","Line Discount %","Code","@@"&amp;$B1321,"Sales Code",$C$2,"Type","Item Discount Group")/100,0)</t>
  </si>
  <si>
    <t>=IFERROR(NL("First","Sales Line Discount","Line Discount %","Code","@@"&amp;$B1322,"Sales Code",$C$2,"Type","Item Discount Group")/100,0)</t>
  </si>
  <si>
    <t>=IFERROR(NL("First","Sales Line Discount","Line Discount %","Code","@@"&amp;$B1323,"Sales Code",$C$2,"Type","Item Discount Group")/100,0)</t>
  </si>
  <si>
    <t>=IFERROR(NL("First","Sales Line Discount","Line Discount %","Code","@@"&amp;$B1324,"Sales Code",$C$2,"Type","Item Discount Group")/100,0)</t>
  </si>
  <si>
    <t>=IFERROR(NL("First","Sales Line Discount","Line Discount %","Code","@@"&amp;$B1325,"Sales Code",$C$2,"Type","Item Discount Group")/100,0)</t>
  </si>
  <si>
    <t>=IFERROR(NL("First","Sales Line Discount","Line Discount %","Code","@@"&amp;$B1326,"Sales Code",$C$2,"Type","Item Discount Group")/100,0)</t>
  </si>
  <si>
    <t>=IFERROR(NL("First","Sales Line Discount","Line Discount %","Code","@@"&amp;$B1327,"Sales Code",$C$2,"Type","Item Discount Group")/100,0)</t>
  </si>
  <si>
    <t>=IFERROR(NL("First","Sales Line Discount","Line Discount %","Code","@@"&amp;$B1328,"Sales Code",$C$2,"Type","Item Discount Group")/100,0)</t>
  </si>
  <si>
    <t>=IFERROR(NL("First","Sales Line Discount","Line Discount %","Code","@@"&amp;$B1329,"Sales Code",$C$2,"Type","Item Discount Group")/100,0)</t>
  </si>
  <si>
    <t>=IFERROR(NL("First","Sales Line Discount","Line Discount %","Code","@@"&amp;$B1330,"Sales Code",$C$2,"Type","Item Discount Group")/100,0)</t>
  </si>
  <si>
    <t>=IFERROR(NL("First","Sales Line Discount","Line Discount %","Code","@@"&amp;$B1331,"Sales Code",$C$2,"Type","Item Discount Group")/100,0)</t>
  </si>
  <si>
    <t>=IFERROR(NL("First","Sales Line Discount","Line Discount %","Code","@@"&amp;$B1332,"Sales Code",$C$2,"Type","Item Discount Group")/100,0)</t>
  </si>
  <si>
    <t>=IFERROR(NL("First","Sales Line Discount","Line Discount %","Code","@@"&amp;$B1333,"Sales Code",$C$2,"Type","Item Discount Group")/100,0)</t>
  </si>
  <si>
    <t>=IFERROR(NL("First","Sales Line Discount","Line Discount %","Code","@@"&amp;$B1334,"Sales Code",$C$2,"Type","Item Discount Group")/100,0)</t>
  </si>
  <si>
    <t>=IFERROR(NL("First","Sales Line Discount","Line Discount %","Code","@@"&amp;$B1335,"Sales Code",$C$2,"Type","Item Discount Group")/100,0)</t>
  </si>
  <si>
    <t>=IFERROR(NL("First","Sales Line Discount","Line Discount %","Code","@@"&amp;$B1336,"Sales Code",$C$2,"Type","Item Discount Group")/100,0)</t>
  </si>
  <si>
    <t>=IFERROR(NL("First","Sales Line Discount","Line Discount %","Code","@@"&amp;$B1337,"Sales Code",$C$2,"Type","Item Discount Group")/100,0)</t>
  </si>
  <si>
    <t>=IFERROR(NL("First","Sales Line Discount","Line Discount %","Code","@@"&amp;$B1338,"Sales Code",$C$2,"Type","Item Discount Group")/100,0)</t>
  </si>
  <si>
    <t>=IFERROR(NL("First","Sales Line Discount","Line Discount %","Code","@@"&amp;$B1339,"Sales Code",$C$2,"Type","Item Discount Group")/100,0)</t>
  </si>
  <si>
    <t>=IFERROR(NL("First","Sales Line Discount","Line Discount %","Code","@@"&amp;$B1340,"Sales Code",$C$2,"Type","Item Discount Group")/100,0)</t>
  </si>
  <si>
    <t>=IFERROR(NL("First","Sales Line Discount","Line Discount %","Code","@@"&amp;$B1341,"Sales Code",$C$2,"Type","Item Discount Group")/100,0)</t>
  </si>
  <si>
    <t>=IFERROR(NL("First","Sales Line Discount","Line Discount %","Code","@@"&amp;$B1342,"Sales Code",$C$2,"Type","Item Discount Group")/100,0)</t>
  </si>
  <si>
    <t>=IFERROR(NL("First","Sales Line Discount","Line Discount %","Code","@@"&amp;$B1343,"Sales Code",$C$2,"Type","Item Discount Group")/100,0)</t>
  </si>
  <si>
    <t>=IFERROR(NL("First","Sales Line Discount","Line Discount %","Code","@@"&amp;$B1344,"Sales Code",$C$2,"Type","Item Discount Group")/100,0)</t>
  </si>
  <si>
    <t>=IFERROR(NL("First","Sales Line Discount","Line Discount %","Code","@@"&amp;$B1345,"Sales Code",$C$2,"Type","Item Discount Group")/100,0)</t>
  </si>
  <si>
    <t>=IFERROR(NL("First","Sales Line Discount","Line Discount %","Code","@@"&amp;$B1346,"Sales Code",$C$2,"Type","Item Discount Group")/100,0)</t>
  </si>
  <si>
    <t>=IFERROR(NL("First","Sales Line Discount","Line Discount %","Code","@@"&amp;$B1347,"Sales Code",$C$2,"Type","Item Discount Group")/100,0)</t>
  </si>
  <si>
    <t>=IFERROR(NL("First","Sales Line Discount","Line Discount %","Code","@@"&amp;$B1348,"Sales Code",$C$2,"Type","Item Discount Group")/100,0)</t>
  </si>
  <si>
    <t>=IFERROR(NL("First","Sales Line Discount","Line Discount %","Code","@@"&amp;$B1349,"Sales Code",$C$2,"Type","Item Discount Group")/100,0)</t>
  </si>
  <si>
    <t>=IFERROR(NL("First","Sales Line Discount","Line Discount %","Code","@@"&amp;$B1350,"Sales Code",$C$2,"Type","Item Discount Group")/100,0)</t>
  </si>
  <si>
    <t>=IFERROR(NL("First","Sales Line Discount","Line Discount %","Code","@@"&amp;$B1351,"Sales Code",$C$2,"Type","Item Discount Group")/100,0)</t>
  </si>
  <si>
    <t>=IFERROR(NL("First","Sales Line Discount","Line Discount %","Code","@@"&amp;$B1352,"Sales Code",$C$2,"Type","Item Discount Group")/100,0)</t>
  </si>
  <si>
    <t>=IFERROR(NL("First","Sales Line Discount","Line Discount %","Code","@@"&amp;$B1353,"Sales Code",$C$2,"Type","Item Discount Group")/100,0)</t>
  </si>
  <si>
    <t>=IFERROR(NL("First","Sales Line Discount","Line Discount %","Code","@@"&amp;$B1354,"Sales Code",$C$2,"Type","Item Discount Group")/100,0)</t>
  </si>
  <si>
    <t>=IFERROR(NL("First","Sales Line Discount","Line Discount %","Code","@@"&amp;$B1355,"Sales Code",$C$2,"Type","Item Discount Group")/100,0)</t>
  </si>
  <si>
    <t>=IFERROR(NL("First","Sales Line Discount","Line Discount %","Code","@@"&amp;$B1356,"Sales Code",$C$2,"Type","Item Discount Group")/100,0)</t>
  </si>
  <si>
    <t>=IFERROR(NL("First","Sales Line Discount","Line Discount %","Code","@@"&amp;$B1357,"Sales Code",$C$2,"Type","Item Discount Group")/100,0)</t>
  </si>
  <si>
    <t>=IFERROR(NL("First","Sales Line Discount","Line Discount %","Code","@@"&amp;$B1358,"Sales Code",$C$2,"Type","Item Discount Group")/100,0)</t>
  </si>
  <si>
    <t>=IFERROR(NL("First","Sales Line Discount","Line Discount %","Code","@@"&amp;$B1359,"Sales Code",$C$2,"Type","Item Discount Group")/100,0)</t>
  </si>
  <si>
    <t>=IFERROR(NL("First","Sales Line Discount","Line Discount %","Code","@@"&amp;$B1360,"Sales Code",$C$2,"Type","Item Discount Group")/100,0)</t>
  </si>
  <si>
    <t>=IFERROR(NL("First","Sales Line Discount","Line Discount %","Code","@@"&amp;$B1361,"Sales Code",$C$2,"Type","Item Discount Group")/100,0)</t>
  </si>
  <si>
    <t>=IFERROR(NL("First","Sales Line Discount","Line Discount %","Code","@@"&amp;$B1362,"Sales Code",$C$2,"Type","Item Discount Group")/100,0)</t>
  </si>
  <si>
    <t>=IFERROR(NL("First","Sales Line Discount","Line Discount %","Code","@@"&amp;$B1363,"Sales Code",$C$2,"Type","Item Discount Group")/100,0)</t>
  </si>
  <si>
    <t>=IFERROR(NL("First","Sales Line Discount","Line Discount %","Code","@@"&amp;$B1364,"Sales Code",$C$2,"Type","Item Discount Group")/100,0)</t>
  </si>
  <si>
    <t>=IFERROR(NL("First","Sales Line Discount","Line Discount %","Code","@@"&amp;$B1365,"Sales Code",$C$2,"Type","Item Discount Group")/100,0)</t>
  </si>
  <si>
    <t>=IFERROR(NL("First","Sales Line Discount","Line Discount %","Code","@@"&amp;$B1366,"Sales Code",$C$2,"Type","Item Discount Group")/100,0)</t>
  </si>
  <si>
    <t>=IFERROR(NL("First","Sales Line Discount","Line Discount %","Code","@@"&amp;$B1367,"Sales Code",$C$2,"Type","Item Discount Group")/100,0)</t>
  </si>
  <si>
    <t>=IFERROR(NL("First","Sales Line Discount","Line Discount %","Code","@@"&amp;$B1368,"Sales Code",$C$2,"Type","Item Discount Group")/100,0)</t>
  </si>
  <si>
    <t>=IFERROR(NL("First","Sales Line Discount","Line Discount %","Code","@@"&amp;$B1369,"Sales Code",$C$2,"Type","Item Discount Group")/100,0)</t>
  </si>
  <si>
    <t>=IFERROR(NL("First","Sales Line Discount","Line Discount %","Code","@@"&amp;$B1370,"Sales Code",$C$2,"Type","Item Discount Group")/100,0)</t>
  </si>
  <si>
    <t>=IFERROR(NL("First","Sales Line Discount","Line Discount %","Code","@@"&amp;$B1371,"Sales Code",$C$2,"Type","Item Discount Group")/100,0)</t>
  </si>
  <si>
    <t>=IFERROR(NL("First","Sales Line Discount","Line Discount %","Code","@@"&amp;$B1372,"Sales Code",$C$2,"Type","Item Discount Group")/100,0)</t>
  </si>
  <si>
    <t>=IFERROR(NL("First","Sales Line Discount","Line Discount %","Code","@@"&amp;$B1373,"Sales Code",$C$2,"Type","Item Discount Group")/100,0)</t>
  </si>
  <si>
    <t>=IFERROR(NL("First","Sales Line Discount","Line Discount %","Code","@@"&amp;$B1374,"Sales Code",$C$2,"Type","Item Discount Group")/100,0)</t>
  </si>
  <si>
    <t>=IFERROR(NL("First","Sales Line Discount","Line Discount %","Code","@@"&amp;$B1375,"Sales Code",$C$2,"Type","Item Discount Group")/100,0)</t>
  </si>
  <si>
    <t>=IFERROR(NL("First","Sales Line Discount","Line Discount %","Code","@@"&amp;$B1376,"Sales Code",$C$2,"Type","Item Discount Group")/100,0)</t>
  </si>
  <si>
    <t>=IFERROR(NL("First","Sales Line Discount","Line Discount %","Code","@@"&amp;$B1377,"Sales Code",$C$2,"Type","Item Discount Group")/100,0)</t>
  </si>
  <si>
    <t>=IFERROR(NL("First","Sales Line Discount","Line Discount %","Code","@@"&amp;$B1378,"Sales Code",$C$2,"Type","Item Discount Group")/100,0)</t>
  </si>
  <si>
    <t>=IFERROR(NL("First","Sales Line Discount","Line Discount %","Code","@@"&amp;$B1379,"Sales Code",$C$2,"Type","Item Discount Group")/100,0)</t>
  </si>
  <si>
    <t>=IFERROR(NL("First","Sales Line Discount","Line Discount %","Code","@@"&amp;$B1380,"Sales Code",$C$2,"Type","Item Discount Group")/100,0)</t>
  </si>
  <si>
    <t>=IFERROR(NL("First","Sales Line Discount","Line Discount %","Code","@@"&amp;$B1381,"Sales Code",$C$2,"Type","Item Discount Group")/100,0)</t>
  </si>
  <si>
    <t>=IFERROR(NL("First","Sales Line Discount","Line Discount %","Code","@@"&amp;$B1382,"Sales Code",$C$2,"Type","Item Discount Group")/100,0)</t>
  </si>
  <si>
    <t>=IFERROR(NL("First","Sales Line Discount","Line Discount %","Code","@@"&amp;$B1383,"Sales Code",$C$2,"Type","Item Discount Group")/100,0)</t>
  </si>
  <si>
    <t>=IFERROR(NL("First","Sales Line Discount","Line Discount %","Code","@@"&amp;$B1384,"Sales Code",$C$2,"Type","Item Discount Group")/100,0)</t>
  </si>
  <si>
    <t>=IFERROR(NL("First","Sales Line Discount","Line Discount %","Code","@@"&amp;$B1385,"Sales Code",$C$2,"Type","Item Discount Group")/100,0)</t>
  </si>
  <si>
    <t>=IFERROR(NL("First","Sales Line Discount","Line Discount %","Code","@@"&amp;$B1386,"Sales Code",$C$2,"Type","Item Discount Group")/100,0)</t>
  </si>
  <si>
    <t>=IFERROR(NL("First","Sales Line Discount","Line Discount %","Code","@@"&amp;$B1387,"Sales Code",$C$2,"Type","Item Discount Group")/100,0)</t>
  </si>
  <si>
    <t>=IFERROR(NL("First","Sales Line Discount","Line Discount %","Code","@@"&amp;$B1388,"Sales Code",$C$2,"Type","Item Discount Group")/100,0)</t>
  </si>
  <si>
    <t>=IFERROR(NL("First","Sales Line Discount","Line Discount %","Code","@@"&amp;$B1389,"Sales Code",$C$2,"Type","Item Discount Group")/100,0)</t>
  </si>
  <si>
    <t>=IFERROR(NL("First","Sales Line Discount","Line Discount %","Code","@@"&amp;$B1390,"Sales Code",$C$2,"Type","Item Discount Group")/100,0)</t>
  </si>
  <si>
    <t>=IFERROR(NL("First","Sales Line Discount","Line Discount %","Code","@@"&amp;$B1391,"Sales Code",$C$2,"Type","Item Discount Group")/100,0)</t>
  </si>
  <si>
    <t>=IFERROR(NL("First","Sales Line Discount","Line Discount %","Code","@@"&amp;$B1392,"Sales Code",$C$2,"Type","Item Discount Group")/100,0)</t>
  </si>
  <si>
    <t>=IFERROR(NL("First","Sales Line Discount","Line Discount %","Code","@@"&amp;$B1393,"Sales Code",$C$2,"Type","Item Discount Group")/100,0)</t>
  </si>
  <si>
    <t>=IFERROR(NL("First","Sales Line Discount","Line Discount %","Code","@@"&amp;$B1394,"Sales Code",$C$2,"Type","Item Discount Group")/100,0)</t>
  </si>
  <si>
    <t>=IFERROR(NL("First","Sales Line Discount","Line Discount %","Code","@@"&amp;$B1395,"Sales Code",$C$2,"Type","Item Discount Group")/100,0)</t>
  </si>
  <si>
    <t>=IFERROR(NL("First","Sales Line Discount","Line Discount %","Code","@@"&amp;$B1396,"Sales Code",$C$2,"Type","Item Discount Group")/100,0)</t>
  </si>
  <si>
    <t>=IFERROR(NL("First","Sales Line Discount","Line Discount %","Code","@@"&amp;$B1397,"Sales Code",$C$2,"Type","Item Discount Group")/100,0)</t>
  </si>
  <si>
    <t>=IFERROR(NL("First","Sales Line Discount","Line Discount %","Code","@@"&amp;$B1398,"Sales Code",$C$2,"Type","Item Discount Group")/100,0)</t>
  </si>
  <si>
    <t>=IFERROR(NL("First","Sales Line Discount","Line Discount %","Code","@@"&amp;$B1399,"Sales Code",$C$2,"Type","Item Discount Group")/100,0)</t>
  </si>
  <si>
    <t>=IFERROR(NL("First","Sales Line Discount","Line Discount %","Code","@@"&amp;$B1400,"Sales Code",$C$2,"Type","Item Discount Group")/100,0)</t>
  </si>
  <si>
    <t>=IFERROR(NL("First","Sales Line Discount","Line Discount %","Code","@@"&amp;$B1401,"Sales Code",$C$2,"Type","Item Discount Group")/100,0)</t>
  </si>
  <si>
    <t>=IFERROR(NL("First","Sales Line Discount","Line Discount %","Code","@@"&amp;$B1402,"Sales Code",$C$2,"Type","Item Discount Group")/100,0)</t>
  </si>
  <si>
    <t>=IFERROR(NL("First","Sales Line Discount","Line Discount %","Code","@@"&amp;$B1403,"Sales Code",$C$2,"Type","Item Discount Group")/100,0)</t>
  </si>
  <si>
    <t>=IFERROR(NL("First","Sales Line Discount","Line Discount %","Code","@@"&amp;$B1404,"Sales Code",$C$2,"Type","Item Discount Group")/100,0)</t>
  </si>
  <si>
    <t>=IFERROR(NL("First","Sales Line Discount","Line Discount %","Code","@@"&amp;$B1405,"Sales Code",$C$2,"Type","Item Discount Group")/100,0)</t>
  </si>
  <si>
    <t>=IFERROR(NL("First","Sales Line Discount","Line Discount %","Code","@@"&amp;$B1406,"Sales Code",$C$2,"Type","Item Discount Group")/100,0)</t>
  </si>
  <si>
    <t>=IFERROR(NL("First","Sales Line Discount","Line Discount %","Code","@@"&amp;$B1407,"Sales Code",$C$2,"Type","Item Discount Group")/100,0)</t>
  </si>
  <si>
    <t>=IFERROR(NL("First","Sales Line Discount","Line Discount %","Code","@@"&amp;$B1408,"Sales Code",$C$2,"Type","Item Discount Group")/100,0)</t>
  </si>
  <si>
    <t>=IFERROR(NL("First","Sales Line Discount","Line Discount %","Code","@@"&amp;$B1409,"Sales Code",$C$2,"Type","Item Discount Group")/100,0)</t>
  </si>
  <si>
    <t>=IFERROR(NL("First","Sales Line Discount","Line Discount %","Code","@@"&amp;$B1410,"Sales Code",$C$2,"Type","Item Discount Group")/100,0)</t>
  </si>
  <si>
    <t>=IFERROR(NL("First","Sales Line Discount","Line Discount %","Code","@@"&amp;$B1411,"Sales Code",$C$2,"Type","Item Discount Group")/100,0)</t>
  </si>
  <si>
    <t>=IFERROR(NL("First","Sales Line Discount","Line Discount %","Code","@@"&amp;$B1412,"Sales Code",$C$2,"Type","Item Discount Group")/100,0)</t>
  </si>
  <si>
    <t>=IFERROR(NL("First","Sales Line Discount","Line Discount %","Code","@@"&amp;$B1413,"Sales Code",$C$2,"Type","Item Discount Group")/100,0)</t>
  </si>
  <si>
    <t>=IFERROR(NL("First","Sales Line Discount","Line Discount %","Code","@@"&amp;$B1414,"Sales Code",$C$2,"Type","Item Discount Group")/100,0)</t>
  </si>
  <si>
    <t>=IFERROR(NL("First","Sales Line Discount","Line Discount %","Code","@@"&amp;$B1415,"Sales Code",$C$2,"Type","Item Discount Group")/100,0)</t>
  </si>
  <si>
    <t>=IFERROR(NL("First","Sales Line Discount","Line Discount %","Code","@@"&amp;$B1416,"Sales Code",$C$2,"Type","Item Discount Group")/100,0)</t>
  </si>
  <si>
    <t>=IFERROR(NL("First","Sales Line Discount","Line Discount %","Code","@@"&amp;$B1417,"Sales Code",$C$2,"Type","Item Discount Group")/100,0)</t>
  </si>
  <si>
    <t>=IFERROR(NL("First","Sales Line Discount","Line Discount %","Code","@@"&amp;$B1418,"Sales Code",$C$2,"Type","Item Discount Group")/100,0)</t>
  </si>
  <si>
    <t>=IFERROR(NL("First","Sales Line Discount","Line Discount %","Code","@@"&amp;$B1419,"Sales Code",$C$2,"Type","Item Discount Group")/100,0)</t>
  </si>
  <si>
    <t>=IFERROR(NL("First","Sales Line Discount","Line Discount %","Code","@@"&amp;$B1420,"Sales Code",$C$2,"Type","Item Discount Group")/100,0)</t>
  </si>
  <si>
    <t>=IFERROR(NL("First","Sales Line Discount","Line Discount %","Code","@@"&amp;$B1421,"Sales Code",$C$2,"Type","Item Discount Group")/100,0)</t>
  </si>
  <si>
    <t>=IFERROR(NL("First","Sales Line Discount","Line Discount %","Code","@@"&amp;$B1422,"Sales Code",$C$2,"Type","Item Discount Group")/100,0)</t>
  </si>
  <si>
    <t>=IFERROR(NL("First","Sales Line Discount","Line Discount %","Code","@@"&amp;$B1423,"Sales Code",$C$2,"Type","Item Discount Group")/100,0)</t>
  </si>
  <si>
    <t>=IFERROR(NL("First","Sales Line Discount","Line Discount %","Code","@@"&amp;$B1424,"Sales Code",$C$2,"Type","Item Discount Group")/100,0)</t>
  </si>
  <si>
    <t>=IFERROR(NL("First","Sales Line Discount","Line Discount %","Code","@@"&amp;$B1425,"Sales Code",$C$2,"Type","Item Discount Group")/100,0)</t>
  </si>
  <si>
    <t>=IFERROR(NL("First","Sales Line Discount","Line Discount %","Code","@@"&amp;$B1426,"Sales Code",$C$2,"Type","Item Discount Group")/100,0)</t>
  </si>
  <si>
    <t>=IFERROR(NL("First","Sales Line Discount","Line Discount %","Code","@@"&amp;$B1427,"Sales Code",$C$2,"Type","Item Discount Group")/100,0)</t>
  </si>
  <si>
    <t>=IFERROR(NL("First","Sales Line Discount","Line Discount %","Code","@@"&amp;$B1428,"Sales Code",$C$2,"Type","Item Discount Group")/100,0)</t>
  </si>
  <si>
    <t>=IFERROR(NL("First","Sales Line Discount","Line Discount %","Code","@@"&amp;$B1429,"Sales Code",$C$2,"Type","Item Discount Group")/100,0)</t>
  </si>
  <si>
    <t>=IFERROR(NL("First","Sales Line Discount","Line Discount %","Code","@@"&amp;$B1430,"Sales Code",$C$2,"Type","Item Discount Group")/100,0)</t>
  </si>
  <si>
    <t>=IFERROR(NL("First","Sales Line Discount","Line Discount %","Code","@@"&amp;$B1431,"Sales Code",$C$2,"Type","Item Discount Group")/100,0)</t>
  </si>
  <si>
    <t>=IFERROR(NL("First","Sales Line Discount","Line Discount %","Code","@@"&amp;$B1432,"Sales Code",$C$2,"Type","Item Discount Group")/100,0)</t>
  </si>
  <si>
    <t>=IFERROR(NL("First","Sales Line Discount","Line Discount %","Code","@@"&amp;$B1433,"Sales Code",$C$2,"Type","Item Discount Group")/100,0)</t>
  </si>
  <si>
    <t>=IFERROR(NL("First","Sales Line Discount","Line Discount %","Code","@@"&amp;$B1434,"Sales Code",$C$2,"Type","Item Discount Group")/100,0)</t>
  </si>
  <si>
    <t>=IFERROR(NL("First","Sales Line Discount","Line Discount %","Code","@@"&amp;$B1435,"Sales Code",$C$2,"Type","Item Discount Group")/100,0)</t>
  </si>
  <si>
    <t>=IFERROR(NL("First","Sales Line Discount","Line Discount %","Code","@@"&amp;$B1436,"Sales Code",$C$2,"Type","Item Discount Group")/100,0)</t>
  </si>
  <si>
    <t>=IFERROR(NL("First","Sales Line Discount","Line Discount %","Code","@@"&amp;$B1437,"Sales Code",$C$2,"Type","Item Discount Group")/100,0)</t>
  </si>
  <si>
    <t>=IFERROR(NL("First","Sales Line Discount","Line Discount %","Code","@@"&amp;$B1438,"Sales Code",$C$2,"Type","Item Discount Group")/100,0)</t>
  </si>
  <si>
    <t>=IFERROR(NL("First","Sales Line Discount","Line Discount %","Code","@@"&amp;$B1439,"Sales Code",$C$2,"Type","Item Discount Group")/100,0)</t>
  </si>
  <si>
    <t>=IFERROR(NL("First","Sales Line Discount","Line Discount %","Code","@@"&amp;$B1440,"Sales Code",$C$2,"Type","Item Discount Group")/100,0)</t>
  </si>
  <si>
    <t>=IFERROR(NL("First","Sales Line Discount","Line Discount %","Code","@@"&amp;$B1441,"Sales Code",$C$2,"Type","Item Discount Group")/100,0)</t>
  </si>
  <si>
    <t>=IFERROR(NL("First","Sales Line Discount","Line Discount %","Code","@@"&amp;$B1442,"Sales Code",$C$2,"Type","Item Discount Group")/100,0)</t>
  </si>
  <si>
    <t>=IFERROR(NL("First","Sales Line Discount","Line Discount %","Code","@@"&amp;$B1443,"Sales Code",$C$2,"Type","Item Discount Group")/100,0)</t>
  </si>
  <si>
    <t>=IFERROR(NL("First","Sales Line Discount","Line Discount %","Code","@@"&amp;$B1444,"Sales Code",$C$2,"Type","Item Discount Group")/100,0)</t>
  </si>
  <si>
    <t>=IFERROR(NL("First","Sales Line Discount","Line Discount %","Code","@@"&amp;$B1445,"Sales Code",$C$2,"Type","Item Discount Group")/100,0)</t>
  </si>
  <si>
    <t>=IFERROR(NL("First","Sales Line Discount","Line Discount %","Code","@@"&amp;$B1446,"Sales Code",$C$2,"Type","Item Discount Group")/100,0)</t>
  </si>
  <si>
    <t>=IFERROR(NL("First","Sales Line Discount","Line Discount %","Code","@@"&amp;$B1447,"Sales Code",$C$2,"Type","Item Discount Group")/100,0)</t>
  </si>
  <si>
    <t>=IFERROR(NL("First","Sales Line Discount","Line Discount %","Code","@@"&amp;$B1448,"Sales Code",$C$2,"Type","Item Discount Group")/100,0)</t>
  </si>
  <si>
    <t>=IFERROR(NL("First","Sales Line Discount","Line Discount %","Code","@@"&amp;$B1449,"Sales Code",$C$2,"Type","Item Discount Group")/100,0)</t>
  </si>
  <si>
    <t>=IFERROR(NL("First","Sales Line Discount","Line Discount %","Code","@@"&amp;$B1450,"Sales Code",$C$2,"Type","Item Discount Group")/100,0)</t>
  </si>
  <si>
    <t>=IFERROR(NL("First","Sales Line Discount","Line Discount %","Code","@@"&amp;$B1451,"Sales Code",$C$2,"Type","Item Discount Group")/100,0)</t>
  </si>
  <si>
    <t>=IFERROR(NL("First","Sales Line Discount","Line Discount %","Code","@@"&amp;$B1452,"Sales Code",$C$2,"Type","Item Discount Group")/100,0)</t>
  </si>
  <si>
    <t>=IFERROR(NL("First","Sales Line Discount","Line Discount %","Code","@@"&amp;$B1453,"Sales Code",$C$2,"Type","Item Discount Group")/100,0)</t>
  </si>
  <si>
    <t>=IFERROR(NL("First","Sales Line Discount","Line Discount %","Code","@@"&amp;$B1454,"Sales Code",$C$2,"Type","Item Discount Group")/100,0)</t>
  </si>
  <si>
    <t>=IFERROR(NL("First","Sales Line Discount","Line Discount %","Code","@@"&amp;$B1455,"Sales Code",$C$2,"Type","Item Discount Group")/100,0)</t>
  </si>
  <si>
    <t>=IFERROR(NL("First","Sales Line Discount","Line Discount %","Code","@@"&amp;$B1456,"Sales Code",$C$2,"Type","Item Discount Group")/100,0)</t>
  </si>
  <si>
    <t>=IFERROR(NL("First","Sales Line Discount","Line Discount %","Code","@@"&amp;$B1457,"Sales Code",$C$2,"Type","Item Discount Group")/100,0)</t>
  </si>
  <si>
    <t>=IFERROR(NL("First","Sales Line Discount","Line Discount %","Code","@@"&amp;$B1458,"Sales Code",$C$2,"Type","Item Discount Group")/100,0)</t>
  </si>
  <si>
    <t>=IFERROR(NL("First","Sales Line Discount","Line Discount %","Code","@@"&amp;$B1459,"Sales Code",$C$2,"Type","Item Discount Group")/100,0)</t>
  </si>
  <si>
    <t>=IFERROR(NL("First","Sales Line Discount","Line Discount %","Code","@@"&amp;$B1460,"Sales Code",$C$2,"Type","Item Discount Group")/100,0)</t>
  </si>
  <si>
    <t>=IFERROR(NL("First","Sales Line Discount","Line Discount %","Code","@@"&amp;$B1461,"Sales Code",$C$2,"Type","Item Discount Group")/100,0)</t>
  </si>
  <si>
    <t>=IFERROR(NL("First","Sales Line Discount","Line Discount %","Code","@@"&amp;$B1462,"Sales Code",$C$2,"Type","Item Discount Group")/100,0)</t>
  </si>
  <si>
    <t>=IFERROR(NL("First","Sales Line Discount","Line Discount %","Code","@@"&amp;$B1463,"Sales Code",$C$2,"Type","Item Discount Group")/100,0)</t>
  </si>
  <si>
    <t>=IFERROR(NL("First","Sales Line Discount","Line Discount %","Code","@@"&amp;$B1464,"Sales Code",$C$2,"Type","Item Discount Group")/100,0)</t>
  </si>
  <si>
    <t>=IFERROR(NL("First","Sales Line Discount","Line Discount %","Code","@@"&amp;$B1465,"Sales Code",$C$2,"Type","Item Discount Group")/100,0)</t>
  </si>
  <si>
    <t>=IFERROR(NL("First","Sales Line Discount","Line Discount %","Code","@@"&amp;$B1466,"Sales Code",$C$2,"Type","Item Discount Group")/100,0)</t>
  </si>
  <si>
    <t>=IFERROR(NL("First","Sales Line Discount","Line Discount %","Code","@@"&amp;$B1467,"Sales Code",$C$2,"Type","Item Discount Group")/100,0)</t>
  </si>
  <si>
    <t>=IFERROR(NL("First","Sales Line Discount","Line Discount %","Code","@@"&amp;$B1468,"Sales Code",$C$2,"Type","Item Discount Group")/100,0)</t>
  </si>
  <si>
    <t>=IFERROR(NL("First","Sales Line Discount","Line Discount %","Code","@@"&amp;$B1469,"Sales Code",$C$2,"Type","Item Discount Group")/100,0)</t>
  </si>
  <si>
    <t>=IFERROR(NL("First","Sales Line Discount","Line Discount %","Code","@@"&amp;$B1470,"Sales Code",$C$2,"Type","Item Discount Group")/100,0)</t>
  </si>
  <si>
    <t>=IFERROR(NL("First","Sales Line Discount","Line Discount %","Code","@@"&amp;$B1471,"Sales Code",$C$2,"Type","Item Discount Group")/100,0)</t>
  </si>
  <si>
    <t>=IFERROR(NL("First","Sales Line Discount","Line Discount %","Code","@@"&amp;$B1472,"Sales Code",$C$2,"Type","Item Discount Group")/100,0)</t>
  </si>
  <si>
    <t>=IFERROR(NL("First","Sales Line Discount","Line Discount %","Code","@@"&amp;$B1473,"Sales Code",$C$2,"Type","Item Discount Group")/100,0)</t>
  </si>
  <si>
    <t>=IFERROR(NL("First","Sales Line Discount","Line Discount %","Code","@@"&amp;$B1474,"Sales Code",$C$2,"Type","Item Discount Group")/100,0)</t>
  </si>
  <si>
    <t>=IFERROR(NL("First","Sales Line Discount","Line Discount %","Code","@@"&amp;$B1475,"Sales Code",$C$2,"Type","Item Discount Group")/100,0)</t>
  </si>
  <si>
    <t>=IFERROR(NL("First","Sales Line Discount","Line Discount %","Code","@@"&amp;$B1476,"Sales Code",$C$2,"Type","Item Discount Group")/100,0)</t>
  </si>
  <si>
    <t>=IFERROR(NL("First","Sales Line Discount","Line Discount %","Code","@@"&amp;$B1477,"Sales Code",$C$2,"Type","Item Discount Group")/100,0)</t>
  </si>
  <si>
    <t>=IFERROR(NL("First","Sales Line Discount","Line Discount %","Code","@@"&amp;$B1478,"Sales Code",$C$2,"Type","Item Discount Group")/100,0)</t>
  </si>
  <si>
    <t>=IFERROR(NL("First","Sales Line Discount","Line Discount %","Code","@@"&amp;$B1479,"Sales Code",$C$2,"Type","Item Discount Group")/100,0)</t>
  </si>
  <si>
    <t>=IFERROR(NL("First","Sales Line Discount","Line Discount %","Code","@@"&amp;$B1480,"Sales Code",$C$2,"Type","Item Discount Group")/100,0)</t>
  </si>
  <si>
    <t>=IFERROR(NL("First","Sales Line Discount","Line Discount %","Code","@@"&amp;$B1481,"Sales Code",$C$2,"Type","Item Discount Group")/100,0)</t>
  </si>
  <si>
    <t>=IFERROR(NL("First","Sales Line Discount","Line Discount %","Code","@@"&amp;$B1482,"Sales Code",$C$2,"Type","Item Discount Group")/100,0)</t>
  </si>
  <si>
    <t>=IFERROR(NL("First","Sales Line Discount","Line Discount %","Code","@@"&amp;$B1483,"Sales Code",$C$2,"Type","Item Discount Group")/100,0)</t>
  </si>
  <si>
    <t>=IFERROR(NL("First","Sales Line Discount","Line Discount %","Code","@@"&amp;$B1484,"Sales Code",$C$2,"Type","Item Discount Group")/100,0)</t>
  </si>
  <si>
    <t>=IFERROR(NL("First","Sales Line Discount","Line Discount %","Code","@@"&amp;$B1485,"Sales Code",$C$2,"Type","Item Discount Group")/100,0)</t>
  </si>
  <si>
    <t>=IFERROR(NL("First","Sales Line Discount","Line Discount %","Code","@@"&amp;$B1486,"Sales Code",$C$2,"Type","Item Discount Group")/100,0)</t>
  </si>
  <si>
    <t>=IFERROR(NL("First","Sales Line Discount","Line Discount %","Code","@@"&amp;$B1487,"Sales Code",$C$2,"Type","Item Discount Group")/100,0)</t>
  </si>
  <si>
    <t>=IFERROR(NL("First","Sales Line Discount","Line Discount %","Code","@@"&amp;$B1488,"Sales Code",$C$2,"Type","Item Discount Group")/100,0)</t>
  </si>
  <si>
    <t>=IFERROR(NL("First","Sales Line Discount","Line Discount %","Code","@@"&amp;$B1489,"Sales Code",$C$2,"Type","Item Discount Group")/100,0)</t>
  </si>
  <si>
    <t>=IFERROR(NL("First","Sales Line Discount","Line Discount %","Code","@@"&amp;$B1490,"Sales Code",$C$2,"Type","Item Discount Group")/100,0)</t>
  </si>
  <si>
    <t>=IFERROR(NL("First","Sales Line Discount","Line Discount %","Code","@@"&amp;$B1491,"Sales Code",$C$2,"Type","Item Discount Group")/100,0)</t>
  </si>
  <si>
    <t>=IFERROR(NL("First","Sales Line Discount","Line Discount %","Code","@@"&amp;$B1492,"Sales Code",$C$2,"Type","Item Discount Group")/100,0)</t>
  </si>
  <si>
    <t>=IFERROR(NL("First","Sales Line Discount","Line Discount %","Code","@@"&amp;$B1493,"Sales Code",$C$2,"Type","Item Discount Group")/100,0)</t>
  </si>
  <si>
    <t>=IFERROR(NL("First","Sales Line Discount","Line Discount %","Code","@@"&amp;$B1494,"Sales Code",$C$2,"Type","Item Discount Group")/100,0)</t>
  </si>
  <si>
    <t>=IFERROR(NL("First","Sales Line Discount","Line Discount %","Code","@@"&amp;$B1495,"Sales Code",$C$2,"Type","Item Discount Group")/100,0)</t>
  </si>
  <si>
    <t>=IFERROR(NL("First","Sales Line Discount","Line Discount %","Code","@@"&amp;$B1496,"Sales Code",$C$2,"Type","Item Discount Group")/100,0)</t>
  </si>
  <si>
    <t>=IFERROR(NL("First","Sales Line Discount","Line Discount %","Code","@@"&amp;$B1497,"Sales Code",$C$2,"Type","Item Discount Group")/100,0)</t>
  </si>
  <si>
    <t>=IFERROR(NL("First","Sales Line Discount","Line Discount %","Code","@@"&amp;$B1498,"Sales Code",$C$2,"Type","Item Discount Group")/100,0)</t>
  </si>
  <si>
    <t>=IFERROR(NL("First","Sales Line Discount","Line Discount %","Code","@@"&amp;$B1499,"Sales Code",$C$2,"Type","Item Discount Group")/100,0)</t>
  </si>
  <si>
    <t>=IFERROR(NL("First","Sales Line Discount","Line Discount %","Code","@@"&amp;$B1500,"Sales Code",$C$2,"Type","Item Discount Group")/100,0)</t>
  </si>
  <si>
    <t>=IFERROR(NL("First","Sales Line Discount","Line Discount %","Code","@@"&amp;$B1501,"Sales Code",$C$2,"Type","Item Discount Group")/100,0)</t>
  </si>
  <si>
    <t>=IFERROR(NL("First","Sales Line Discount","Line Discount %","Code","@@"&amp;$B1502,"Sales Code",$C$2,"Type","Item Discount Group")/100,0)</t>
  </si>
  <si>
    <t>=IFERROR(NL("First","Sales Line Discount","Line Discount %","Code","@@"&amp;$B1503,"Sales Code",$C$2,"Type","Item Discount Group")/100,0)</t>
  </si>
  <si>
    <t>=IFERROR(NL("First","Sales Line Discount","Line Discount %","Code","@@"&amp;$B1504,"Sales Code",$C$2,"Type","Item Discount Group")/100,0)</t>
  </si>
  <si>
    <t>=IFERROR(NL("First","Sales Line Discount","Line Discount %","Code","@@"&amp;$B1505,"Sales Code",$C$2,"Type","Item Discount Group")/100,0)</t>
  </si>
  <si>
    <t>=IFERROR(NL("First","Sales Line Discount","Line Discount %","Code","@@"&amp;$B1506,"Sales Code",$C$2,"Type","Item Discount Group")/100,0)</t>
  </si>
  <si>
    <t>=IFERROR(NL("First","Sales Line Discount","Line Discount %","Code","@@"&amp;$B1507,"Sales Code",$C$2,"Type","Item Discount Group")/100,0)</t>
  </si>
  <si>
    <t>=IFERROR(NL("First","Sales Line Discount","Line Discount %","Code","@@"&amp;$B1508,"Sales Code",$C$2,"Type","Item Discount Group")/100,0)</t>
  </si>
  <si>
    <t>=IFERROR(NL("First","Sales Line Discount","Line Discount %","Code","@@"&amp;$B1509,"Sales Code",$C$2,"Type","Item Discount Group")/100,0)</t>
  </si>
  <si>
    <t>=IFERROR(NL("First","Sales Line Discount","Line Discount %","Code","@@"&amp;$B1510,"Sales Code",$C$2,"Type","Item Discount Group")/100,0)</t>
  </si>
  <si>
    <t>=IFERROR(NL("First","Sales Line Discount","Line Discount %","Code","@@"&amp;$B1511,"Sales Code",$C$2,"Type","Item Discount Group")/100,0)</t>
  </si>
  <si>
    <t>=IFERROR(NL("First","Sales Line Discount","Line Discount %","Code","@@"&amp;$B1512,"Sales Code",$C$2,"Type","Item Discount Group")/100,0)</t>
  </si>
  <si>
    <t>=IFERROR(NL("First","Sales Line Discount","Line Discount %","Code","@@"&amp;$B1513,"Sales Code",$C$2,"Type","Item Discount Group")/100,0)</t>
  </si>
  <si>
    <t>=IFERROR(NL("First","Sales Line Discount","Line Discount %","Code","@@"&amp;$B1514,"Sales Code",$C$2,"Type","Item Discount Group")/100,0)</t>
  </si>
  <si>
    <t>=IFERROR(NL("First","Sales Line Discount","Line Discount %","Code","@@"&amp;$B1515,"Sales Code",$C$2,"Type","Item Discount Group")/100,0)</t>
  </si>
  <si>
    <t>=IFERROR(NL("First","Sales Line Discount","Line Discount %","Code","@@"&amp;$B1516,"Sales Code",$C$2,"Type","Item Discount Group")/100,0)</t>
  </si>
  <si>
    <t>=IFERROR(NL("First","Sales Line Discount","Line Discount %","Code","@@"&amp;$B1517,"Sales Code",$C$2,"Type","Item Discount Group")/100,0)</t>
  </si>
  <si>
    <t>=IFERROR(NL("First","Sales Line Discount","Line Discount %","Code","@@"&amp;$B1518,"Sales Code",$C$2,"Type","Item Discount Group")/100,0)</t>
  </si>
  <si>
    <t>=IFERROR(NL("First","Sales Line Discount","Line Discount %","Code","@@"&amp;$B1519,"Sales Code",$C$2,"Type","Item Discount Group")/100,0)</t>
  </si>
  <si>
    <t>=IFERROR(NL("First","Sales Line Discount","Line Discount %","Code","@@"&amp;$B1520,"Sales Code",$C$2,"Type","Item Discount Group")/100,0)</t>
  </si>
  <si>
    <t>=IFERROR(NL("First","Sales Line Discount","Line Discount %","Code","@@"&amp;$B1521,"Sales Code",$C$2,"Type","Item Discount Group")/100,0)</t>
  </si>
  <si>
    <t>=IFERROR(NL("First","Sales Line Discount","Line Discount %","Code","@@"&amp;$B1522,"Sales Code",$C$2,"Type","Item Discount Group")/100,0)</t>
  </si>
  <si>
    <t>=IFERROR(NL("First","Sales Line Discount","Line Discount %","Code","@@"&amp;$B1523,"Sales Code",$C$2,"Type","Item Discount Group")/100,0)</t>
  </si>
  <si>
    <t>=IFERROR(NL("First","Sales Line Discount","Line Discount %","Code","@@"&amp;$B1524,"Sales Code",$C$2,"Type","Item Discount Group")/100,0)</t>
  </si>
  <si>
    <t>=IFERROR(NL("First","Sales Line Discount","Line Discount %","Code","@@"&amp;$B1525,"Sales Code",$C$2,"Type","Item Discount Group")/100,0)</t>
  </si>
  <si>
    <t>=IFERROR(NL("First","Sales Line Discount","Line Discount %","Code","@@"&amp;$B1526,"Sales Code",$C$2,"Type","Item Discount Group")/100,0)</t>
  </si>
  <si>
    <t>=IFERROR(NL("First","Sales Line Discount","Line Discount %","Code","@@"&amp;$B1527,"Sales Code",$C$2,"Type","Item Discount Group")/100,0)</t>
  </si>
  <si>
    <t>=IFERROR(NL("First","Sales Line Discount","Line Discount %","Code","@@"&amp;$B1528,"Sales Code",$C$2,"Type","Item Discount Group")/100,0)</t>
  </si>
  <si>
    <t>=IFERROR(NL("First","Sales Line Discount","Line Discount %","Code","@@"&amp;$B1529,"Sales Code",$C$2,"Type","Item Discount Group")/100,0)</t>
  </si>
  <si>
    <t>=IFERROR(NL("First","Sales Line Discount","Line Discount %","Code","@@"&amp;$B1530,"Sales Code",$C$2,"Type","Item Discount Group")/100,0)</t>
  </si>
  <si>
    <t>=IFERROR(NL("First","Sales Line Discount","Line Discount %","Code","@@"&amp;$B1531,"Sales Code",$C$2,"Type","Item Discount Group")/100,0)</t>
  </si>
  <si>
    <t>=IFERROR(NL("First","Sales Line Discount","Line Discount %","Code","@@"&amp;$B1532,"Sales Code",$C$2,"Type","Item Discount Group")/100,0)</t>
  </si>
  <si>
    <t>=IFERROR(NL("First","Sales Line Discount","Line Discount %","Code","@@"&amp;$B1533,"Sales Code",$C$2,"Type","Item Discount Group")/100,0)</t>
  </si>
  <si>
    <t>=IFERROR(NL("First","Sales Line Discount","Line Discount %","Code","@@"&amp;$B1534,"Sales Code",$C$2,"Type","Item Discount Group")/100,0)</t>
  </si>
  <si>
    <t>=IFERROR(NL("First","Sales Line Discount","Line Discount %","Code","@@"&amp;$B1535,"Sales Code",$C$2,"Type","Item Discount Group")/100,0)</t>
  </si>
  <si>
    <t>=IFERROR(NL("First","Sales Line Discount","Line Discount %","Code","@@"&amp;$B1536,"Sales Code",$C$2,"Type","Item Discount Group")/100,0)</t>
  </si>
  <si>
    <t>=IFERROR(NL("First","Sales Line Discount","Line Discount %","Code","@@"&amp;$B1537,"Sales Code",$C$2,"Type","Item Discount Group")/100,0)</t>
  </si>
  <si>
    <t>=IFERROR(NL("First","Sales Line Discount","Line Discount %","Code","@@"&amp;$B1538,"Sales Code",$C$2,"Type","Item Discount Group")/100,0)</t>
  </si>
  <si>
    <t>=IFERROR(NL("First","Sales Line Discount","Line Discount %","Code","@@"&amp;$B1539,"Sales Code",$C$2,"Type","Item Discount Group")/100,0)</t>
  </si>
  <si>
    <t>=IFERROR(NL("First","Sales Line Discount","Line Discount %","Code","@@"&amp;$B1540,"Sales Code",$C$2,"Type","Item Discount Group")/100,0)</t>
  </si>
  <si>
    <t>=IFERROR(NL("First","Sales Line Discount","Line Discount %","Code","@@"&amp;$B1541,"Sales Code",$C$2,"Type","Item Discount Group")/100,0)</t>
  </si>
  <si>
    <t>=IFERROR(NL("First","Sales Line Discount","Line Discount %","Code","@@"&amp;$B1542,"Sales Code",$C$2,"Type","Item Discount Group")/100,0)</t>
  </si>
  <si>
    <t>=IFERROR(NL("First","Sales Line Discount","Line Discount %","Code","@@"&amp;$B1543,"Sales Code",$C$2,"Type","Item Discount Group")/100,0)</t>
  </si>
  <si>
    <t>=IFERROR(NL("First","Sales Line Discount","Line Discount %","Code","@@"&amp;$B1544,"Sales Code",$C$2,"Type","Item Discount Group")/100,0)</t>
  </si>
  <si>
    <t>=IFERROR(NL("First","Sales Line Discount","Line Discount %","Code","@@"&amp;$B1545,"Sales Code",$C$2,"Type","Item Discount Group")/100,0)</t>
  </si>
  <si>
    <t>=IFERROR(NL("First","Sales Line Discount","Line Discount %","Code","@@"&amp;$B1546,"Sales Code",$C$2,"Type","Item Discount Group")/100,0)</t>
  </si>
  <si>
    <t>=IFERROR(NL("First","Sales Line Discount","Line Discount %","Code","@@"&amp;$B1547,"Sales Code",$C$2,"Type","Item Discount Group")/100,0)</t>
  </si>
  <si>
    <t>=IFERROR(NL("First","Sales Line Discount","Line Discount %","Code","@@"&amp;$B1548,"Sales Code",$C$2,"Type","Item Discount Group")/100,0)</t>
  </si>
  <si>
    <t>=IFERROR(NL("First","Sales Line Discount","Line Discount %","Code","@@"&amp;$B1549,"Sales Code",$C$2,"Type","Item Discount Group")/100,0)</t>
  </si>
  <si>
    <t>=IFERROR(NL("First","Sales Line Discount","Line Discount %","Code","@@"&amp;$B1550,"Sales Code",$C$2,"Type","Item Discount Group")/100,0)</t>
  </si>
  <si>
    <t>=IFERROR(NL("First","Sales Line Discount","Line Discount %","Code","@@"&amp;$B1551,"Sales Code",$C$2,"Type","Item Discount Group")/100,0)</t>
  </si>
  <si>
    <t>=IFERROR(NL("First","Sales Line Discount","Line Discount %","Code","@@"&amp;$B1552,"Sales Code",$C$2,"Type","Item Discount Group")/100,0)</t>
  </si>
  <si>
    <t>=IFERROR(NL("First","Sales Line Discount","Line Discount %","Code","@@"&amp;$B1553,"Sales Code",$C$2,"Type","Item Discount Group")/100,0)</t>
  </si>
  <si>
    <t>=IFERROR(NL("First","Sales Line Discount","Line Discount %","Code","@@"&amp;$B1554,"Sales Code",$C$2,"Type","Item Discount Group")/100,0)</t>
  </si>
  <si>
    <t>=IFERROR(NL("First","Sales Line Discount","Line Discount %","Code","@@"&amp;$B1555,"Sales Code",$C$2,"Type","Item Discount Group")/100,0)</t>
  </si>
  <si>
    <t>=IFERROR(NL("First","Sales Line Discount","Line Discount %","Code","@@"&amp;$B1556,"Sales Code",$C$2,"Type","Item Discount Group")/100,0)</t>
  </si>
  <si>
    <t>=IFERROR(NL("First","Sales Line Discount","Line Discount %","Code","@@"&amp;$B1557,"Sales Code",$C$2,"Type","Item Discount Group")/100,0)</t>
  </si>
  <si>
    <t>=IFERROR(NL("First","Sales Line Discount","Line Discount %","Code","@@"&amp;$B1558,"Sales Code",$C$2,"Type","Item Discount Group")/100,0)</t>
  </si>
  <si>
    <t>=IFERROR(NL("First","Sales Line Discount","Line Discount %","Code","@@"&amp;$B1559,"Sales Code",$C$2,"Type","Item Discount Group")/100,0)</t>
  </si>
  <si>
    <t>=IFERROR(NL("First","Sales Line Discount","Line Discount %","Code","@@"&amp;$B1560,"Sales Code",$C$2,"Type","Item Discount Group")/100,0)</t>
  </si>
  <si>
    <t>=IFERROR(NL("First","Sales Line Discount","Line Discount %","Code","@@"&amp;$B1561,"Sales Code",$C$2,"Type","Item Discount Group")/100,0)</t>
  </si>
  <si>
    <t>=IFERROR(NL("First","Sales Line Discount","Line Discount %","Code","@@"&amp;$B1562,"Sales Code",$C$2,"Type","Item Discount Group")/100,0)</t>
  </si>
  <si>
    <t>=IFERROR(NL("First","Sales Line Discount","Line Discount %","Code","@@"&amp;$B1563,"Sales Code",$C$2,"Type","Item Discount Group")/100,0)</t>
  </si>
  <si>
    <t>=IFERROR(NL("First","Sales Line Discount","Line Discount %","Code","@@"&amp;$B1564,"Sales Code",$C$2,"Type","Item Discount Group")/100,0)</t>
  </si>
  <si>
    <t>=IFERROR(NL("First","Sales Line Discount","Line Discount %","Code","@@"&amp;$B1565,"Sales Code",$C$2,"Type","Item Discount Group")/100,0)</t>
  </si>
  <si>
    <t>=IFERROR(NL("First","Sales Line Discount","Line Discount %","Code","@@"&amp;$B1566,"Sales Code",$C$2,"Type","Item Discount Group")/100,0)</t>
  </si>
  <si>
    <t>=IFERROR(NL("First","Sales Line Discount","Line Discount %","Code","@@"&amp;$B1567,"Sales Code",$C$2,"Type","Item Discount Group")/100,0)</t>
  </si>
  <si>
    <t>=IFERROR(NL("First","Sales Line Discount","Line Discount %","Code","@@"&amp;$B1568,"Sales Code",$C$2,"Type","Item Discount Group")/100,0)</t>
  </si>
  <si>
    <t>=IFERROR(NL("First","Sales Line Discount","Line Discount %","Code","@@"&amp;$B1569,"Sales Code",$C$2,"Type","Item Discount Group")/100,0)</t>
  </si>
  <si>
    <t>=IFERROR(NL("First","Sales Line Discount","Line Discount %","Code","@@"&amp;$B1570,"Sales Code",$C$2,"Type","Item Discount Group")/100,0)</t>
  </si>
  <si>
    <t>=IFERROR(NL("First","Sales Line Discount","Line Discount %","Code","@@"&amp;$B1571,"Sales Code",$C$2,"Type","Item Discount Group")/100,0)</t>
  </si>
  <si>
    <t>=IFERROR(NL("First","Sales Line Discount","Line Discount %","Code","@@"&amp;$B1572,"Sales Code",$C$2,"Type","Item Discount Group")/100,0)</t>
  </si>
  <si>
    <t>=IFERROR(NL("First","Sales Line Discount","Line Discount %","Code","@@"&amp;$B1573,"Sales Code",$C$2,"Type","Item Discount Group")/100,0)</t>
  </si>
  <si>
    <t>=IFERROR(NL("First","Sales Line Discount","Line Discount %","Code","@@"&amp;$B1574,"Sales Code",$C$2,"Type","Item Discount Group")/100,0)</t>
  </si>
  <si>
    <t>=IFERROR(NL("First","Sales Line Discount","Line Discount %","Code","@@"&amp;$B1575,"Sales Code",$C$2,"Type","Item Discount Group")/100,0)</t>
  </si>
  <si>
    <t>=IFERROR(NL("First","Sales Line Discount","Line Discount %","Code","@@"&amp;$B1576,"Sales Code",$C$2,"Type","Item Discount Group")/100,0)</t>
  </si>
  <si>
    <t>=IFERROR(NL("First","Sales Line Discount","Line Discount %","Code","@@"&amp;$B1577,"Sales Code",$C$2,"Type","Item Discount Group")/100,0)</t>
  </si>
  <si>
    <t>=IFERROR(NL("First","Sales Line Discount","Line Discount %","Code","@@"&amp;$B1578,"Sales Code",$C$2,"Type","Item Discount Group")/100,0)</t>
  </si>
  <si>
    <t>=IFERROR(NL("First","Sales Line Discount","Line Discount %","Code","@@"&amp;$B1579,"Sales Code",$C$2,"Type","Item Discount Group")/100,0)</t>
  </si>
  <si>
    <t>=IFERROR(NL("First","Sales Line Discount","Line Discount %","Code","@@"&amp;$B1580,"Sales Code",$C$2,"Type","Item Discount Group")/100,0)</t>
  </si>
  <si>
    <t>=IFERROR(NL("First","Sales Line Discount","Line Discount %","Code","@@"&amp;$B1581,"Sales Code",$C$2,"Type","Item Discount Group")/100,0)</t>
  </si>
  <si>
    <t>=IFERROR(NL("First","Sales Line Discount","Line Discount %","Code","@@"&amp;$B1582,"Sales Code",$C$2,"Type","Item Discount Group")/100,0)</t>
  </si>
  <si>
    <t>=IFERROR(NL("First","Sales Line Discount","Line Discount %","Code","@@"&amp;$B1583,"Sales Code",$C$2,"Type","Item Discount Group")/100,0)</t>
  </si>
  <si>
    <t>=IFERROR(NL("First","Sales Line Discount","Line Discount %","Code","@@"&amp;$B1584,"Sales Code",$C$2,"Type","Item Discount Group")/100,0)</t>
  </si>
  <si>
    <t>=IFERROR(NL("First","Sales Line Discount","Line Discount %","Code","@@"&amp;$B1585,"Sales Code",$C$2,"Type","Item Discount Group")/100,0)</t>
  </si>
  <si>
    <t>=IFERROR(NL("First","Sales Line Discount","Line Discount %","Code","@@"&amp;$B1586,"Sales Code",$C$2,"Type","Item Discount Group")/100,0)</t>
  </si>
  <si>
    <t>=IFERROR(NL("First","Sales Line Discount","Line Discount %","Code","@@"&amp;$B1587,"Sales Code",$C$2,"Type","Item Discount Group")/100,0)</t>
  </si>
  <si>
    <t>=IFERROR(NL("First","Sales Line Discount","Line Discount %","Code","@@"&amp;$B1588,"Sales Code",$C$2,"Type","Item Discount Group")/100,0)</t>
  </si>
  <si>
    <t>=IFERROR(NL("First","Sales Line Discount","Line Discount %","Code","@@"&amp;$B1589,"Sales Code",$C$2,"Type","Item Discount Group")/100,0)</t>
  </si>
  <si>
    <t>=IFERROR(NL("First","Sales Line Discount","Line Discount %","Code","@@"&amp;$B1590,"Sales Code",$C$2,"Type","Item Discount Group")/100,0)</t>
  </si>
  <si>
    <t>=IFERROR(NL("First","Sales Line Discount","Line Discount %","Code","@@"&amp;$B1591,"Sales Code",$C$2,"Type","Item Discount Group")/100,0)</t>
  </si>
  <si>
    <t>=IFERROR(NL("First","Sales Line Discount","Line Discount %","Code","@@"&amp;$B1592,"Sales Code",$C$2,"Type","Item Discount Group")/100,0)</t>
  </si>
  <si>
    <t>=IFERROR(NL("First","Sales Line Discount","Line Discount %","Code","@@"&amp;$B1593,"Sales Code",$C$2,"Type","Item Discount Group")/100,0)</t>
  </si>
  <si>
    <t>=IFERROR(NL("First","Sales Line Discount","Line Discount %","Code","@@"&amp;$B1594,"Sales Code",$C$2,"Type","Item Discount Group")/100,0)</t>
  </si>
  <si>
    <t>=IFERROR(NL("First","Sales Line Discount","Line Discount %","Code","@@"&amp;$B1595,"Sales Code",$C$2,"Type","Item Discount Group")/100,0)</t>
  </si>
  <si>
    <t>=IFERROR(NL("First","Sales Line Discount","Line Discount %","Code","@@"&amp;$B1596,"Sales Code",$C$2,"Type","Item Discount Group")/100,0)</t>
  </si>
  <si>
    <t>=IFERROR(NL("First","Sales Line Discount","Line Discount %","Code","@@"&amp;$B1597,"Sales Code",$C$2,"Type","Item Discount Group")/100,0)</t>
  </si>
  <si>
    <t>=IFERROR(NL("First","Sales Line Discount","Line Discount %","Code","@@"&amp;$B1598,"Sales Code",$C$2,"Type","Item Discount Group")/100,0)</t>
  </si>
  <si>
    <t>=IFERROR(NL("First","Sales Line Discount","Line Discount %","Code","@@"&amp;$B1599,"Sales Code",$C$2,"Type","Item Discount Group")/100,0)</t>
  </si>
  <si>
    <t>=IFERROR(NL("First","Sales Line Discount","Line Discount %","Code","@@"&amp;$B1600,"Sales Code",$C$2,"Type","Item Discount Group")/100,0)</t>
  </si>
  <si>
    <t>=IFERROR(NL("First","Sales Line Discount","Line Discount %","Code","@@"&amp;$B1601,"Sales Code",$C$2,"Type","Item Discount Group")/100,0)</t>
  </si>
  <si>
    <t>=IFERROR(NL("First","Sales Line Discount","Line Discount %","Code","@@"&amp;$B1602,"Sales Code",$C$2,"Type","Item Discount Group")/100,0)</t>
  </si>
  <si>
    <t>=IFERROR(NL("First","Sales Line Discount","Line Discount %","Code","@@"&amp;$B1603,"Sales Code",$C$2,"Type","Item Discount Group")/100,0)</t>
  </si>
  <si>
    <t>=IFERROR(NL("First","Sales Line Discount","Line Discount %","Code","@@"&amp;$B1604,"Sales Code",$C$2,"Type","Item Discount Group")/100,0)</t>
  </si>
  <si>
    <t>=IFERROR(NL("First","Sales Line Discount","Line Discount %","Code","@@"&amp;$B1605,"Sales Code",$C$2,"Type","Item Discount Group")/100,0)</t>
  </si>
  <si>
    <t>=IFERROR(NL("First","Sales Line Discount","Line Discount %","Code","@@"&amp;$B1606,"Sales Code",$C$2,"Type","Item Discount Group")/100,0)</t>
  </si>
  <si>
    <t>=IFERROR(NL("First","Sales Line Discount","Line Discount %","Code","@@"&amp;$B1607,"Sales Code",$C$2,"Type","Item Discount Group")/100,0)</t>
  </si>
  <si>
    <t>=IFERROR(NL("First","Sales Line Discount","Line Discount %","Code","@@"&amp;$B1608,"Sales Code",$C$2,"Type","Item Discount Group")/100,0)</t>
  </si>
  <si>
    <t>=IFERROR(NL("First","Sales Line Discount","Line Discount %","Code","@@"&amp;$B1609,"Sales Code",$C$2,"Type","Item Discount Group")/100,0)</t>
  </si>
  <si>
    <t>=IFERROR(NL("First","Sales Line Discount","Line Discount %","Code","@@"&amp;$B1610,"Sales Code",$C$2,"Type","Item Discount Group")/100,0)</t>
  </si>
  <si>
    <t>=IFERROR(NL("First","Sales Line Discount","Line Discount %","Code","@@"&amp;$B1611,"Sales Code",$C$2,"Type","Item Discount Group")/100,0)</t>
  </si>
  <si>
    <t>=IFERROR(NL("First","Sales Line Discount","Line Discount %","Code","@@"&amp;$B1612,"Sales Code",$C$2,"Type","Item Discount Group")/100,0)</t>
  </si>
  <si>
    <t>=IFERROR(NL("First","Sales Line Discount","Line Discount %","Code","@@"&amp;$B1613,"Sales Code",$C$2,"Type","Item Discount Group")/100,0)</t>
  </si>
  <si>
    <t>=IFERROR(NL("First","Sales Line Discount","Line Discount %","Code","@@"&amp;$B1614,"Sales Code",$C$2,"Type","Item Discount Group")/100,0)</t>
  </si>
  <si>
    <t>=IFERROR(NL("First","Sales Line Discount","Line Discount %","Code","@@"&amp;$B1615,"Sales Code",$C$2,"Type","Item Discount Group")/100,0)</t>
  </si>
  <si>
    <t>=IFERROR(NL("First","Sales Line Discount","Line Discount %","Code","@@"&amp;$B1616,"Sales Code",$C$2,"Type","Item Discount Group")/100,0)</t>
  </si>
  <si>
    <t>=IFERROR(NL("First","Sales Line Discount","Line Discount %","Code","@@"&amp;$B1617,"Sales Code",$C$2,"Type","Item Discount Group")/100,0)</t>
  </si>
  <si>
    <t>=IFERROR(NL("First","Sales Line Discount","Line Discount %","Code","@@"&amp;$B1618,"Sales Code",$C$2,"Type","Item Discount Group")/100,0)</t>
  </si>
  <si>
    <t>=IFERROR(NL("First","Sales Line Discount","Line Discount %","Code","@@"&amp;$B1619,"Sales Code",$C$2,"Type","Item Discount Group")/100,0)</t>
  </si>
  <si>
    <t>=IFERROR(NL("First","Sales Line Discount","Line Discount %","Code","@@"&amp;$B1620,"Sales Code",$C$2,"Type","Item Discount Group")/100,0)</t>
  </si>
  <si>
    <t>=IFERROR(NL("First","Sales Line Discount","Line Discount %","Code","@@"&amp;$B1621,"Sales Code",$C$2,"Type","Item Discount Group")/100,0)</t>
  </si>
  <si>
    <t>=IFERROR(NL("First","Sales Line Discount","Line Discount %","Code","@@"&amp;$B1622,"Sales Code",$C$2,"Type","Item Discount Group")/100,0)</t>
  </si>
  <si>
    <t>=IFERROR(NL("First","Sales Line Discount","Line Discount %","Code","@@"&amp;$B1623,"Sales Code",$C$2,"Type","Item Discount Group")/100,0)</t>
  </si>
  <si>
    <t>=IFERROR(NL("First","Sales Line Discount","Line Discount %","Code","@@"&amp;$B1624,"Sales Code",$C$2,"Type","Item Discount Group")/100,0)</t>
  </si>
  <si>
    <t>=IFERROR(NL("First","Sales Line Discount","Line Discount %","Code","@@"&amp;$B1625,"Sales Code",$C$2,"Type","Item Discount Group")/100,0)</t>
  </si>
  <si>
    <t>=IFERROR(NL("First","Sales Line Discount","Line Discount %","Code","@@"&amp;$B1626,"Sales Code",$C$2,"Type","Item Discount Group")/100,0)</t>
  </si>
  <si>
    <t>=IFERROR(NL("First","Sales Line Discount","Line Discount %","Code","@@"&amp;$B1627,"Sales Code",$C$2,"Type","Item Discount Group")/100,0)</t>
  </si>
  <si>
    <t>=IFERROR(NL("First","Sales Line Discount","Line Discount %","Code","@@"&amp;$B1628,"Sales Code",$C$2,"Type","Item Discount Group")/100,0)</t>
  </si>
  <si>
    <t>=IFERROR(NL("First","Sales Line Discount","Line Discount %","Code","@@"&amp;$B1629,"Sales Code",$C$2,"Type","Item Discount Group")/100,0)</t>
  </si>
  <si>
    <t>=IFERROR(NL("First","Sales Line Discount","Line Discount %","Code","@@"&amp;$B1630,"Sales Code",$C$2,"Type","Item Discount Group")/100,0)</t>
  </si>
  <si>
    <t>=IFERROR(NL("First","Sales Line Discount","Line Discount %","Code","@@"&amp;$B1631,"Sales Code",$C$2,"Type","Item Discount Group")/100,0)</t>
  </si>
  <si>
    <t>=IFERROR(NL("First","Sales Line Discount","Line Discount %","Code","@@"&amp;$B1632,"Sales Code",$C$2,"Type","Item Discount Group")/100,0)</t>
  </si>
  <si>
    <t>=IFERROR(NL("First","Sales Line Discount","Line Discount %","Code","@@"&amp;$B1633,"Sales Code",$C$2,"Type","Item Discount Group")/100,0)</t>
  </si>
  <si>
    <t>=IFERROR(NL("First","Sales Line Discount","Line Discount %","Code","@@"&amp;$B1634,"Sales Code",$C$2,"Type","Item Discount Group")/100,0)</t>
  </si>
  <si>
    <t>=IFERROR(NL("First","Sales Line Discount","Line Discount %","Code","@@"&amp;$B1635,"Sales Code",$C$2,"Type","Item Discount Group")/100,0)</t>
  </si>
  <si>
    <t>=IFERROR(NL("First","Sales Line Discount","Line Discount %","Code","@@"&amp;$B1636,"Sales Code",$C$2,"Type","Item Discount Group")/100,0)</t>
  </si>
  <si>
    <t>=IFERROR(NL("First","Sales Line Discount","Line Discount %","Code","@@"&amp;$B1637,"Sales Code",$C$2,"Type","Item Discount Group")/100,0)</t>
  </si>
  <si>
    <t>=IFERROR(NL("First","Sales Line Discount","Line Discount %","Code","@@"&amp;$B1638,"Sales Code",$C$2,"Type","Item Discount Group")/100,0)</t>
  </si>
  <si>
    <t>=IFERROR(NL("First","Sales Line Discount","Line Discount %","Code","@@"&amp;$B1639,"Sales Code",$C$2,"Type","Item Discount Group")/100,0)</t>
  </si>
  <si>
    <t>=IFERROR(NL("First","Sales Line Discount","Line Discount %","Code","@@"&amp;$B1640,"Sales Code",$C$2,"Type","Item Discount Group")/100,0)</t>
  </si>
  <si>
    <t>=IFERROR(NL("First","Sales Line Discount","Line Discount %","Code","@@"&amp;$B1641,"Sales Code",$C$2,"Type","Item Discount Group")/100,0)</t>
  </si>
  <si>
    <t>=IFERROR(NL("First","Sales Line Discount","Line Discount %","Code","@@"&amp;$B1642,"Sales Code",$C$2,"Type","Item Discount Group")/100,0)</t>
  </si>
  <si>
    <t>=IFERROR(NL("First","Sales Line Discount","Line Discount %","Code","@@"&amp;$B1643,"Sales Code",$C$2,"Type","Item Discount Group")/100,0)</t>
  </si>
  <si>
    <t>=IFERROR(NL("First","Sales Line Discount","Line Discount %","Code","@@"&amp;$B1644,"Sales Code",$C$2,"Type","Item Discount Group")/100,0)</t>
  </si>
  <si>
    <t>=IFERROR(NL("First","Sales Line Discount","Line Discount %","Code","@@"&amp;$B1645,"Sales Code",$C$2,"Type","Item Discount Group")/100,0)</t>
  </si>
  <si>
    <t>=IFERROR(NL("First","Sales Line Discount","Line Discount %","Code","@@"&amp;$B1646,"Sales Code",$C$2,"Type","Item Discount Group")/100,0)</t>
  </si>
  <si>
    <t>=IFERROR(NL("First","Sales Line Discount","Line Discount %","Code","@@"&amp;$B1647,"Sales Code",$C$2,"Type","Item Discount Group")/100,0)</t>
  </si>
  <si>
    <t>=IFERROR(NL("First","Sales Line Discount","Line Discount %","Code","@@"&amp;$B1648,"Sales Code",$C$2,"Type","Item Discount Group")/100,0)</t>
  </si>
  <si>
    <t>=IFERROR(NL("First","Sales Line Discount","Line Discount %","Code","@@"&amp;$B1649,"Sales Code",$C$2,"Type","Item Discount Group")/100,0)</t>
  </si>
  <si>
    <t>=IFERROR(NL("First","Sales Line Discount","Line Discount %","Code","@@"&amp;$B1650,"Sales Code",$C$2,"Type","Item Discount Group")/100,0)</t>
  </si>
  <si>
    <t>=IFERROR(NL("First","Sales Line Discount","Line Discount %","Code","@@"&amp;$B1651,"Sales Code",$C$2,"Type","Item Discount Group")/100,0)</t>
  </si>
  <si>
    <t>=IFERROR(NL("First","Sales Line Discount","Line Discount %","Code","@@"&amp;$B1652,"Sales Code",$C$2,"Type","Item Discount Group")/100,0)</t>
  </si>
  <si>
    <t>=IFERROR(NL("First","Sales Line Discount","Line Discount %","Code","@@"&amp;$B1653,"Sales Code",$C$2,"Type","Item Discount Group")/100,0)</t>
  </si>
  <si>
    <t>=IFERROR(NL("First","Sales Line Discount","Line Discount %","Code","@@"&amp;$B1654,"Sales Code",$C$2,"Type","Item Discount Group")/100,0)</t>
  </si>
  <si>
    <t>=IFERROR(NL("First","Sales Line Discount","Line Discount %","Code","@@"&amp;$B1655,"Sales Code",$C$2,"Type","Item Discount Group")/100,0)</t>
  </si>
  <si>
    <t>=IFERROR(NL("First","Sales Line Discount","Line Discount %","Code","@@"&amp;$B1656,"Sales Code",$C$2,"Type","Item Discount Group")/100,0)</t>
  </si>
  <si>
    <t>=IFERROR(NL("First","Sales Line Discount","Line Discount %","Code","@@"&amp;$B1657,"Sales Code",$C$2,"Type","Item Discount Group")/100,0)</t>
  </si>
  <si>
    <t>=IFERROR(NL("First","Sales Line Discount","Line Discount %","Code","@@"&amp;$B1658,"Sales Code",$C$2,"Type","Item Discount Group")/100,0)</t>
  </si>
  <si>
    <t>=IFERROR(NL("First","Sales Line Discount","Line Discount %","Code","@@"&amp;$B1659,"Sales Code",$C$2,"Type","Item Discount Group")/100,0)</t>
  </si>
  <si>
    <t>=IFERROR(NL("First","Sales Line Discount","Line Discount %","Code","@@"&amp;$B1660,"Sales Code",$C$2,"Type","Item Discount Group")/100,0)</t>
  </si>
  <si>
    <t>=IFERROR(NL("First","Sales Line Discount","Line Discount %","Code","@@"&amp;$B1661,"Sales Code",$C$2,"Type","Item Discount Group")/100,0)</t>
  </si>
  <si>
    <t>=IFERROR(NL("First","Sales Line Discount","Line Discount %","Code","@@"&amp;$B1662,"Sales Code",$C$2,"Type","Item Discount Group")/100,0)</t>
  </si>
  <si>
    <t>=IFERROR(NL("First","Sales Line Discount","Line Discount %","Code","@@"&amp;$B1663,"Sales Code",$C$2,"Type","Item Discount Group")/100,0)</t>
  </si>
  <si>
    <t>=IFERROR(NL("First","Sales Line Discount","Line Discount %","Code","@@"&amp;$B1664,"Sales Code",$C$2,"Type","Item Discount Group")/100,0)</t>
  </si>
  <si>
    <t>=IFERROR(NL("First","Sales Line Discount","Line Discount %","Code","@@"&amp;$B1665,"Sales Code",$C$2,"Type","Item Discount Group")/100,0)</t>
  </si>
  <si>
    <t>=IFERROR(NL("First","Sales Line Discount","Line Discount %","Code","@@"&amp;$B1666,"Sales Code",$C$2,"Type","Item Discount Group")/100,0)</t>
  </si>
  <si>
    <t>=IFERROR(NL("First","Sales Line Discount","Line Discount %","Code","@@"&amp;$B1667,"Sales Code",$C$2,"Type","Item Discount Group")/100,0)</t>
  </si>
  <si>
    <t>=IFERROR(NL("First","Sales Line Discount","Line Discount %","Code","@@"&amp;$B1668,"Sales Code",$C$2,"Type","Item Discount Group")/100,0)</t>
  </si>
  <si>
    <t>=IFERROR(NL("First","Sales Line Discount","Line Discount %","Code","@@"&amp;$B1669,"Sales Code",$C$2,"Type","Item Discount Group")/100,0)</t>
  </si>
  <si>
    <t>=IFERROR(NL("First","Sales Line Discount","Line Discount %","Code","@@"&amp;$B1670,"Sales Code",$C$2,"Type","Item Discount Group")/100,0)</t>
  </si>
  <si>
    <t>=IFERROR(NL("First","Sales Line Discount","Line Discount %","Code","@@"&amp;$B1671,"Sales Code",$C$2,"Type","Item Discount Group")/100,0)</t>
  </si>
  <si>
    <t>=IFERROR(NL("First","Sales Line Discount","Line Discount %","Code","@@"&amp;$B1672,"Sales Code",$C$2,"Type","Item Discount Group")/100,0)</t>
  </si>
  <si>
    <t>=IFERROR(NL("First","Sales Line Discount","Line Discount %","Code","@@"&amp;$B1673,"Sales Code",$C$2,"Type","Item Discount Group")/100,0)</t>
  </si>
  <si>
    <t>=IFERROR(NL("First","Sales Line Discount","Line Discount %","Code","@@"&amp;$B1674,"Sales Code",$C$2,"Type","Item Discount Group")/100,0)</t>
  </si>
  <si>
    <t>=IFERROR(NL("First","Sales Line Discount","Line Discount %","Code","@@"&amp;$B1675,"Sales Code",$C$2,"Type","Item Discount Group")/100,0)</t>
  </si>
  <si>
    <t>=IFERROR(NL("First","Sales Line Discount","Line Discount %","Code","@@"&amp;$B1676,"Sales Code",$C$2,"Type","Item Discount Group")/100,0)</t>
  </si>
  <si>
    <t>=IFERROR(NL("First","Sales Line Discount","Line Discount %","Code","@@"&amp;$B1677,"Sales Code",$C$2,"Type","Item Discount Group")/100,0)</t>
  </si>
  <si>
    <t>=IFERROR(NL("First","Sales Line Discount","Line Discount %","Code","@@"&amp;$B1678,"Sales Code",$C$2,"Type","Item Discount Group")/100,0)</t>
  </si>
  <si>
    <t>=IFERROR(NL("First","Sales Line Discount","Line Discount %","Code","@@"&amp;$B1679,"Sales Code",$C$2,"Type","Item Discount Group")/100,0)</t>
  </si>
  <si>
    <t>=IFERROR(NL("First","Sales Line Discount","Line Discount %","Code","@@"&amp;$B1680,"Sales Code",$C$2,"Type","Item Discount Group")/100,0)</t>
  </si>
  <si>
    <t>=IFERROR(NL("First","Sales Line Discount","Line Discount %","Code","@@"&amp;$B1681,"Sales Code",$C$2,"Type","Item Discount Group")/100,0)</t>
  </si>
  <si>
    <t>=IFERROR(NL("First","Sales Line Discount","Line Discount %","Code","@@"&amp;$B1682,"Sales Code",$C$2,"Type","Item Discount Group")/100,0)</t>
  </si>
  <si>
    <t>=IFERROR(NL("First","Sales Line Discount","Line Discount %","Code","@@"&amp;$B1683,"Sales Code",$C$2,"Type","Item Discount Group")/100,0)</t>
  </si>
  <si>
    <t>=IFERROR(NL("First","Sales Line Discount","Line Discount %","Code","@@"&amp;$B1684,"Sales Code",$C$2,"Type","Item Discount Group")/100,0)</t>
  </si>
  <si>
    <t>=IFERROR(NL("First","Sales Line Discount","Line Discount %","Code","@@"&amp;$B1685,"Sales Code",$C$2,"Type","Item Discount Group")/100,0)</t>
  </si>
  <si>
    <t>=IFERROR(NL("First","Sales Line Discount","Line Discount %","Code","@@"&amp;$B1686,"Sales Code",$C$2,"Type","Item Discount Group")/100,0)</t>
  </si>
  <si>
    <t>=IFERROR(NL("First","Sales Line Discount","Line Discount %","Code","@@"&amp;$B1687,"Sales Code",$C$2,"Type","Item Discount Group")/100,0)</t>
  </si>
  <si>
    <t>=IFERROR(NL("First","Sales Line Discount","Line Discount %","Code","@@"&amp;$B1688,"Sales Code",$C$2,"Type","Item Discount Group")/100,0)</t>
  </si>
  <si>
    <t>=IFERROR(NL("First","Sales Line Discount","Line Discount %","Code","@@"&amp;$B1689,"Sales Code",$C$2,"Type","Item Discount Group")/100,0)</t>
  </si>
  <si>
    <t>=IFERROR(NL("First","Sales Line Discount","Line Discount %","Code","@@"&amp;$B1690,"Sales Code",$C$2,"Type","Item Discount Group")/100,0)</t>
  </si>
  <si>
    <t>=IFERROR(NL("First","Sales Line Discount","Line Discount %","Code","@@"&amp;$B1691,"Sales Code",$C$2,"Type","Item Discount Group")/100,0)</t>
  </si>
  <si>
    <t>=IFERROR(NL("First","Sales Line Discount","Line Discount %","Code","@@"&amp;$B1692,"Sales Code",$C$2,"Type","Item Discount Group")/100,0)</t>
  </si>
  <si>
    <t>=IFERROR(NL("First","Sales Line Discount","Line Discount %","Code","@@"&amp;$B1693,"Sales Code",$C$2,"Type","Item Discount Group")/100,0)</t>
  </si>
  <si>
    <t>=IFERROR(NL("First","Sales Line Discount","Line Discount %","Code","@@"&amp;$B1694,"Sales Code",$C$2,"Type","Item Discount Group")/100,0)</t>
  </si>
  <si>
    <t>=IFERROR(NL("First","Sales Line Discount","Line Discount %","Code","@@"&amp;$B1695,"Sales Code",$C$2,"Type","Item Discount Group")/100,0)</t>
  </si>
  <si>
    <t>=IFERROR(NL("First","Sales Line Discount","Line Discount %","Code","@@"&amp;$B1696,"Sales Code",$C$2,"Type","Item Discount Group")/100,0)</t>
  </si>
  <si>
    <t>=IFERROR(NL("First","Sales Line Discount","Line Discount %","Code","@@"&amp;$B1697,"Sales Code",$C$2,"Type","Item Discount Group")/100,0)</t>
  </si>
  <si>
    <t>=IFERROR(NL("First","Sales Line Discount","Line Discount %","Code","@@"&amp;$B1698,"Sales Code",$C$2,"Type","Item Discount Group")/100,0)</t>
  </si>
  <si>
    <t>=IFERROR(NL("First","Sales Line Discount","Line Discount %","Code","@@"&amp;$B1699,"Sales Code",$C$2,"Type","Item Discount Group")/100,0)</t>
  </si>
  <si>
    <t>=IFERROR(NL("First","Sales Line Discount","Line Discount %","Code","@@"&amp;$B1700,"Sales Code",$C$2,"Type","Item Discount Group")/100,0)</t>
  </si>
  <si>
    <t>=IFERROR(NL("First","Sales Line Discount","Line Discount %","Code","@@"&amp;$B1701,"Sales Code",$C$2,"Type","Item Discount Group")/100,0)</t>
  </si>
  <si>
    <t>=IFERROR(NL("First","Sales Line Discount","Line Discount %","Code","@@"&amp;$B1702,"Sales Code",$C$2,"Type","Item Discount Group")/100,0)</t>
  </si>
  <si>
    <t>=IFERROR(NL("First","Sales Line Discount","Line Discount %","Code","@@"&amp;$B1703,"Sales Code",$C$2,"Type","Item Discount Group")/100,0)</t>
  </si>
  <si>
    <t>=IFERROR(NL("First","Sales Line Discount","Line Discount %","Code","@@"&amp;$B1704,"Sales Code",$C$2,"Type","Item Discount Group")/100,0)</t>
  </si>
  <si>
    <t>=IFERROR(NL("First","Sales Line Discount","Line Discount %","Code","@@"&amp;$B1705,"Sales Code",$C$2,"Type","Item Discount Group")/100,0)</t>
  </si>
  <si>
    <t>=IFERROR(NL("First","Sales Line Discount","Line Discount %","Code","@@"&amp;$B1706,"Sales Code",$C$2,"Type","Item Discount Group")/100,0)</t>
  </si>
  <si>
    <t>=IFERROR(NL("First","Sales Line Discount","Line Discount %","Code","@@"&amp;$B1707,"Sales Code",$C$2,"Type","Item Discount Group")/100,0)</t>
  </si>
  <si>
    <t>=IFERROR(NL("First","Sales Line Discount","Line Discount %","Code","@@"&amp;$B1708,"Sales Code",$C$2,"Type","Item Discount Group")/100,0)</t>
  </si>
  <si>
    <t>=IFERROR(NL("First","Sales Line Discount","Line Discount %","Code","@@"&amp;$B1709,"Sales Code",$C$2,"Type","Item Discount Group")/100,0)</t>
  </si>
  <si>
    <t>=IFERROR(NL("First","Sales Line Discount","Line Discount %","Code","@@"&amp;$B1710,"Sales Code",$C$2,"Type","Item Discount Group")/100,0)</t>
  </si>
  <si>
    <t>=IFERROR(NL("First","Sales Line Discount","Line Discount %","Code","@@"&amp;$B1711,"Sales Code",$C$2,"Type","Item Discount Group")/100,0)</t>
  </si>
  <si>
    <t>=IFERROR(NL("First","Sales Line Discount","Line Discount %","Code","@@"&amp;$B1712,"Sales Code",$C$2,"Type","Item Discount Group")/100,0)</t>
  </si>
  <si>
    <t>=IFERROR(NL("First","Sales Line Discount","Line Discount %","Code","@@"&amp;$B1713,"Sales Code",$C$2,"Type","Item Discount Group")/100,0)</t>
  </si>
  <si>
    <t>=IFERROR(NL("First","Sales Line Discount","Line Discount %","Code","@@"&amp;$B1714,"Sales Code",$C$2,"Type","Item Discount Group")/100,0)</t>
  </si>
  <si>
    <t>=IFERROR(NL("First","Sales Line Discount","Line Discount %","Code","@@"&amp;$B1715,"Sales Code",$C$2,"Type","Item Discount Group")/100,0)</t>
  </si>
  <si>
    <t>=IFERROR(NL("First","Sales Line Discount","Line Discount %","Code","@@"&amp;$B1716,"Sales Code",$C$2,"Type","Item Discount Group")/100,0)</t>
  </si>
  <si>
    <t>=IFERROR(NL("First","Sales Line Discount","Line Discount %","Code","@@"&amp;$B1717,"Sales Code",$C$2,"Type","Item Discount Group")/100,0)</t>
  </si>
  <si>
    <t>=IFERROR(NL("First","Sales Line Discount","Line Discount %","Code","@@"&amp;$B1718,"Sales Code",$C$2,"Type","Item Discount Group")/100,0)</t>
  </si>
  <si>
    <t>=IFERROR(NL("First","Sales Line Discount","Line Discount %","Code","@@"&amp;$B1719,"Sales Code",$C$2,"Type","Item Discount Group")/100,0)</t>
  </si>
  <si>
    <t>=IFERROR(NL("First","Sales Line Discount","Line Discount %","Code","@@"&amp;$B1720,"Sales Code",$C$2,"Type","Item Discount Group")/100,0)</t>
  </si>
  <si>
    <t>=IFERROR(NL("First","Sales Line Discount","Line Discount %","Code","@@"&amp;$B1721,"Sales Code",$C$2,"Type","Item Discount Group")/100,0)</t>
  </si>
  <si>
    <t>=IFERROR(NL("First","Sales Line Discount","Line Discount %","Code","@@"&amp;$B1722,"Sales Code",$C$2,"Type","Item Discount Group")/100,0)</t>
  </si>
  <si>
    <t>=IFERROR(NL("First","Sales Line Discount","Line Discount %","Code","@@"&amp;$B1723,"Sales Code",$C$2,"Type","Item Discount Group")/100,0)</t>
  </si>
  <si>
    <t>Auto+Hide+Values+Formulas=Sheet5,Sheet1,Sheet2</t>
  </si>
  <si>
    <t>Auto+Hide+Values+Formulas=Sheet5,Sheet1,Sheet2+FormulasOnly</t>
  </si>
  <si>
    <t>Auto+Hide+Values+Formulas=Sheet6,Sheet3,Sheet4+FormulasOnly</t>
  </si>
  <si>
    <t>MORFRAC SYSTEMS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</si>
</sst>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£&quot;* #,##0.00_-;\-&quot;£&quot;* #,##0.00_-;_-&quot;£&quot;* &quot;-&quot;??_-;_-@_-"/>
    <numFmt numFmtId="164" formatCode="0.0%"/>
    <numFmt numFmtId="165" formatCode="0&quot;mm&quot;"/>
    <numFmt numFmtId="167" formatCode="0&quot;m&quot;"/>
    <numFmt numFmtId="168" formatCode="0.0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b/>
      <sz val="22"/>
      <name val="Calibri"/>
      <family val="2"/>
    </font>
    <font>
      <b/>
      <sz val="20"/>
      <name val="Calibri"/>
      <family val="2"/>
    </font>
    <font>
      <b/>
      <sz val="10"/>
      <color indexed="10"/>
      <name val="Calibri"/>
      <family val="2"/>
    </font>
    <font>
      <b/>
      <sz val="14"/>
      <color indexed="10"/>
      <name val="Calibri"/>
      <family val="2"/>
    </font>
    <font>
      <b/>
      <sz val="8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b/>
      <sz val="10"/>
      <color rgb="FFFF0000"/>
      <name val="Calibri"/>
      <family val="2"/>
    </font>
    <font>
      <b/>
      <sz val="12"/>
      <name val="Arial"/>
      <family val="2"/>
    </font>
    <font>
      <sz val="20"/>
      <name val="Arial Black"/>
      <family val="2"/>
    </font>
    <font>
      <sz val="18"/>
      <name val="Arial Black"/>
      <family val="2"/>
    </font>
    <font>
      <sz val="9"/>
      <name val="Arial"/>
      <family val="2"/>
    </font>
    <font>
      <b/>
      <sz val="11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4"/>
      <color rgb="FFFF0000"/>
      <name val="Calibri"/>
      <family val="2"/>
    </font>
    <font>
      <sz val="10"/>
      <color rgb="FF0070C0"/>
      <name val="Calibri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0" tint="-0.34998626667073579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133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0" fontId="4" fillId="4" borderId="3" xfId="0" applyFont="1" applyFill="1" applyBorder="1" applyAlignment="1">
      <alignment horizontal="center" wrapText="1"/>
    </xf>
    <xf numFmtId="0" fontId="4" fillId="4" borderId="6" xfId="0" applyFont="1" applyFill="1" applyBorder="1" applyAlignment="1">
      <alignment horizontal="center" wrapText="1"/>
    </xf>
    <xf numFmtId="0" fontId="7" fillId="6" borderId="0" xfId="2" applyFont="1" applyFill="1"/>
    <xf numFmtId="2" fontId="7" fillId="6" borderId="0" xfId="2" applyNumberFormat="1" applyFont="1" applyFill="1" applyAlignment="1">
      <alignment horizontal="right"/>
    </xf>
    <xf numFmtId="0" fontId="7" fillId="3" borderId="0" xfId="2" applyFont="1" applyFill="1"/>
    <xf numFmtId="0" fontId="8" fillId="6" borderId="0" xfId="2" applyFont="1" applyFill="1"/>
    <xf numFmtId="0" fontId="9" fillId="6" borderId="0" xfId="2" applyFont="1" applyFill="1" applyAlignment="1">
      <alignment horizontal="right"/>
    </xf>
    <xf numFmtId="2" fontId="7" fillId="3" borderId="0" xfId="2" applyNumberFormat="1" applyFont="1" applyFill="1"/>
    <xf numFmtId="2" fontId="7" fillId="3" borderId="0" xfId="2" applyNumberFormat="1" applyFont="1" applyFill="1" applyAlignment="1">
      <alignment horizontal="right"/>
    </xf>
    <xf numFmtId="0" fontId="7" fillId="8" borderId="0" xfId="2" applyFont="1" applyFill="1"/>
    <xf numFmtId="0" fontId="14" fillId="3" borderId="0" xfId="2" applyFont="1" applyFill="1"/>
    <xf numFmtId="167" fontId="13" fillId="3" borderId="0" xfId="2" applyNumberFormat="1" applyFont="1" applyFill="1" applyAlignment="1">
      <alignment horizontal="center"/>
    </xf>
    <xf numFmtId="0" fontId="8" fillId="3" borderId="0" xfId="2" applyFont="1" applyFill="1" applyAlignment="1">
      <alignment horizontal="center"/>
    </xf>
    <xf numFmtId="0" fontId="13" fillId="3" borderId="0" xfId="2" applyFont="1" applyFill="1"/>
    <xf numFmtId="2" fontId="8" fillId="3" borderId="0" xfId="2" applyNumberFormat="1" applyFont="1" applyFill="1" applyAlignment="1">
      <alignment horizontal="center"/>
    </xf>
    <xf numFmtId="2" fontId="8" fillId="3" borderId="0" xfId="2" applyNumberFormat="1" applyFont="1" applyFill="1" applyAlignment="1">
      <alignment horizontal="right"/>
    </xf>
    <xf numFmtId="0" fontId="15" fillId="3" borderId="0" xfId="2" applyFont="1" applyFill="1" applyAlignment="1">
      <alignment horizontal="center"/>
    </xf>
    <xf numFmtId="0" fontId="8" fillId="3" borderId="11" xfId="2" applyFont="1" applyFill="1" applyBorder="1"/>
    <xf numFmtId="0" fontId="16" fillId="3" borderId="11" xfId="2" applyFont="1" applyFill="1" applyBorder="1" applyAlignment="1">
      <alignment horizontal="center"/>
    </xf>
    <xf numFmtId="0" fontId="16" fillId="3" borderId="0" xfId="2" applyFont="1" applyFill="1" applyAlignment="1">
      <alignment horizontal="center"/>
    </xf>
    <xf numFmtId="0" fontId="16" fillId="3" borderId="12" xfId="2" applyFont="1" applyFill="1" applyBorder="1" applyAlignment="1">
      <alignment horizontal="center"/>
    </xf>
    <xf numFmtId="165" fontId="8" fillId="3" borderId="0" xfId="2" applyNumberFormat="1" applyFont="1" applyFill="1" applyAlignment="1">
      <alignment horizontal="center"/>
    </xf>
    <xf numFmtId="0" fontId="16" fillId="3" borderId="0" xfId="2" applyFont="1" applyFill="1"/>
    <xf numFmtId="0" fontId="17" fillId="3" borderId="0" xfId="2" applyFont="1" applyFill="1" applyAlignment="1">
      <alignment horizontal="center"/>
    </xf>
    <xf numFmtId="44" fontId="7" fillId="3" borderId="0" xfId="3" applyFont="1" applyFill="1" applyProtection="1"/>
    <xf numFmtId="168" fontId="7" fillId="3" borderId="0" xfId="2" applyNumberFormat="1" applyFont="1" applyFill="1"/>
    <xf numFmtId="0" fontId="7" fillId="9" borderId="0" xfId="2" applyFont="1" applyFill="1"/>
    <xf numFmtId="0" fontId="18" fillId="3" borderId="0" xfId="2" applyFont="1" applyFill="1" applyAlignment="1">
      <alignment horizontal="left"/>
    </xf>
    <xf numFmtId="0" fontId="7" fillId="10" borderId="0" xfId="2" applyFont="1" applyFill="1"/>
    <xf numFmtId="0" fontId="7" fillId="11" borderId="0" xfId="2" applyFont="1" applyFill="1"/>
    <xf numFmtId="0" fontId="7" fillId="12" borderId="0" xfId="2" applyFont="1" applyFill="1"/>
    <xf numFmtId="0" fontId="17" fillId="3" borderId="0" xfId="2" applyFont="1" applyFill="1" applyAlignment="1">
      <alignment horizontal="left"/>
    </xf>
    <xf numFmtId="0" fontId="8" fillId="3" borderId="0" xfId="2" applyFont="1" applyFill="1" applyAlignment="1">
      <alignment horizontal="left"/>
    </xf>
    <xf numFmtId="0" fontId="7" fillId="3" borderId="11" xfId="2" applyFont="1" applyFill="1" applyBorder="1" applyAlignment="1">
      <alignment horizontal="center"/>
    </xf>
    <xf numFmtId="0" fontId="2" fillId="2" borderId="0" xfId="5" applyFill="1" applyAlignment="1">
      <alignment horizontal="center"/>
    </xf>
    <xf numFmtId="0" fontId="2" fillId="2" borderId="0" xfId="5" applyFill="1"/>
    <xf numFmtId="0" fontId="2" fillId="2" borderId="0" xfId="5" applyFill="1" applyAlignment="1">
      <alignment horizontal="right"/>
    </xf>
    <xf numFmtId="4" fontId="3" fillId="2" borderId="0" xfId="5" applyNumberFormat="1" applyFont="1" applyFill="1" applyAlignment="1">
      <alignment horizontal="center" vertical="center"/>
    </xf>
    <xf numFmtId="2" fontId="3" fillId="2" borderId="0" xfId="5" applyNumberFormat="1" applyFont="1" applyFill="1" applyAlignment="1">
      <alignment horizontal="center" vertical="center"/>
    </xf>
    <xf numFmtId="4" fontId="2" fillId="2" borderId="0" xfId="5" applyNumberFormat="1" applyFill="1"/>
    <xf numFmtId="4" fontId="2" fillId="0" borderId="0" xfId="5" applyNumberFormat="1"/>
    <xf numFmtId="0" fontId="2" fillId="0" borderId="0" xfId="5"/>
    <xf numFmtId="0" fontId="21" fillId="0" borderId="0" xfId="5" applyFont="1" applyAlignment="1">
      <alignment horizontal="center" vertical="center"/>
    </xf>
    <xf numFmtId="0" fontId="2" fillId="8" borderId="0" xfId="5" applyFill="1" applyAlignment="1">
      <alignment horizontal="center"/>
    </xf>
    <xf numFmtId="0" fontId="3" fillId="2" borderId="16" xfId="5" applyFont="1" applyFill="1" applyBorder="1" applyAlignment="1">
      <alignment horizontal="center"/>
    </xf>
    <xf numFmtId="0" fontId="3" fillId="2" borderId="16" xfId="5" applyFont="1" applyFill="1" applyBorder="1" applyAlignment="1">
      <alignment horizontal="center" wrapText="1"/>
    </xf>
    <xf numFmtId="4" fontId="3" fillId="2" borderId="16" xfId="5" applyNumberFormat="1" applyFont="1" applyFill="1" applyBorder="1" applyAlignment="1">
      <alignment horizontal="center" vertical="center"/>
    </xf>
    <xf numFmtId="4" fontId="3" fillId="2" borderId="17" xfId="5" applyNumberFormat="1" applyFont="1" applyFill="1" applyBorder="1" applyAlignment="1">
      <alignment horizontal="center" vertical="center"/>
    </xf>
    <xf numFmtId="4" fontId="3" fillId="0" borderId="0" xfId="5" applyNumberFormat="1" applyFont="1" applyAlignment="1">
      <alignment horizontal="center"/>
    </xf>
    <xf numFmtId="0" fontId="3" fillId="0" borderId="0" xfId="5" applyFont="1" applyAlignment="1">
      <alignment horizontal="center"/>
    </xf>
    <xf numFmtId="0" fontId="22" fillId="7" borderId="7" xfId="5" applyFont="1" applyFill="1" applyBorder="1" applyAlignment="1" applyProtection="1">
      <alignment horizontal="center"/>
      <protection locked="0"/>
    </xf>
    <xf numFmtId="0" fontId="22" fillId="7" borderId="1" xfId="5" applyFont="1" applyFill="1" applyBorder="1" applyAlignment="1" applyProtection="1">
      <alignment horizontal="center"/>
      <protection locked="0"/>
    </xf>
    <xf numFmtId="0" fontId="22" fillId="7" borderId="1" xfId="5" applyFont="1" applyFill="1" applyBorder="1" applyAlignment="1">
      <alignment horizontal="center"/>
    </xf>
    <xf numFmtId="0" fontId="22" fillId="7" borderId="1" xfId="5" applyFont="1" applyFill="1" applyBorder="1"/>
    <xf numFmtId="4" fontId="22" fillId="7" borderId="1" xfId="5" applyNumberFormat="1" applyFont="1" applyFill="1" applyBorder="1" applyAlignment="1">
      <alignment horizontal="center"/>
    </xf>
    <xf numFmtId="4" fontId="22" fillId="7" borderId="1" xfId="5" applyNumberFormat="1" applyFont="1" applyFill="1" applyBorder="1"/>
    <xf numFmtId="0" fontId="22" fillId="14" borderId="7" xfId="5" applyFont="1" applyFill="1" applyBorder="1" applyAlignment="1" applyProtection="1">
      <alignment horizontal="center"/>
      <protection locked="0"/>
    </xf>
    <xf numFmtId="0" fontId="22" fillId="14" borderId="1" xfId="5" applyFont="1" applyFill="1" applyBorder="1" applyAlignment="1" applyProtection="1">
      <alignment horizontal="center"/>
      <protection locked="0"/>
    </xf>
    <xf numFmtId="0" fontId="22" fillId="0" borderId="1" xfId="5" applyFont="1" applyBorder="1" applyAlignment="1">
      <alignment horizontal="center"/>
    </xf>
    <xf numFmtId="0" fontId="22" fillId="0" borderId="1" xfId="5" applyFont="1" applyBorder="1"/>
    <xf numFmtId="4" fontId="22" fillId="0" borderId="1" xfId="5" applyNumberFormat="1" applyFont="1" applyBorder="1" applyAlignment="1">
      <alignment horizontal="center"/>
    </xf>
    <xf numFmtId="4" fontId="22" fillId="0" borderId="1" xfId="5" applyNumberFormat="1" applyFont="1" applyBorder="1"/>
    <xf numFmtId="0" fontId="22" fillId="8" borderId="7" xfId="5" applyFont="1" applyFill="1" applyBorder="1" applyAlignment="1" applyProtection="1">
      <alignment horizontal="center"/>
      <protection locked="0"/>
    </xf>
    <xf numFmtId="0" fontId="22" fillId="8" borderId="1" xfId="5" applyFont="1" applyFill="1" applyBorder="1" applyAlignment="1" applyProtection="1">
      <alignment horizontal="center"/>
      <protection locked="0"/>
    </xf>
    <xf numFmtId="0" fontId="22" fillId="3" borderId="1" xfId="5" applyFont="1" applyFill="1" applyBorder="1" applyAlignment="1">
      <alignment horizontal="center"/>
    </xf>
    <xf numFmtId="0" fontId="22" fillId="3" borderId="1" xfId="5" applyFont="1" applyFill="1" applyBorder="1"/>
    <xf numFmtId="4" fontId="22" fillId="3" borderId="1" xfId="5" applyNumberFormat="1" applyFont="1" applyFill="1" applyBorder="1" applyAlignment="1">
      <alignment horizontal="center"/>
    </xf>
    <xf numFmtId="4" fontId="22" fillId="3" borderId="1" xfId="5" applyNumberFormat="1" applyFont="1" applyFill="1" applyBorder="1"/>
    <xf numFmtId="0" fontId="22" fillId="8" borderId="8" xfId="5" applyFont="1" applyFill="1" applyBorder="1" applyAlignment="1" applyProtection="1">
      <alignment horizontal="center"/>
      <protection locked="0"/>
    </xf>
    <xf numFmtId="0" fontId="22" fillId="8" borderId="9" xfId="5" applyFont="1" applyFill="1" applyBorder="1" applyAlignment="1" applyProtection="1">
      <alignment horizontal="center"/>
      <protection locked="0"/>
    </xf>
    <xf numFmtId="0" fontId="2" fillId="0" borderId="0" xfId="5" applyAlignment="1">
      <alignment horizontal="center"/>
    </xf>
    <xf numFmtId="0" fontId="0" fillId="5" borderId="0" xfId="0" applyFill="1"/>
    <xf numFmtId="0" fontId="2" fillId="5" borderId="0" xfId="0" applyFont="1" applyFill="1"/>
    <xf numFmtId="2" fontId="0" fillId="5" borderId="0" xfId="0" applyNumberFormat="1" applyFill="1"/>
    <xf numFmtId="2" fontId="5" fillId="5" borderId="0" xfId="0" applyNumberFormat="1" applyFont="1" applyFill="1"/>
    <xf numFmtId="164" fontId="0" fillId="5" borderId="0" xfId="0" applyNumberFormat="1" applyFill="1"/>
    <xf numFmtId="0" fontId="2" fillId="0" borderId="0" xfId="0" applyFont="1"/>
    <xf numFmtId="2" fontId="0" fillId="0" borderId="0" xfId="0" applyNumberFormat="1"/>
    <xf numFmtId="2" fontId="5" fillId="0" borderId="0" xfId="0" applyNumberFormat="1" applyFont="1"/>
    <xf numFmtId="164" fontId="0" fillId="0" borderId="0" xfId="0" applyNumberFormat="1"/>
    <xf numFmtId="2" fontId="23" fillId="3" borderId="0" xfId="2" applyNumberFormat="1" applyFont="1" applyFill="1" applyAlignment="1">
      <alignment horizontal="right"/>
    </xf>
    <xf numFmtId="0" fontId="24" fillId="3" borderId="0" xfId="2" applyFont="1" applyFill="1"/>
    <xf numFmtId="0" fontId="7" fillId="3" borderId="0" xfId="2" quotePrefix="1" applyFont="1" applyFill="1"/>
    <xf numFmtId="2" fontId="26" fillId="5" borderId="0" xfId="0" applyNumberFormat="1" applyFont="1" applyFill="1"/>
    <xf numFmtId="2" fontId="25" fillId="5" borderId="0" xfId="0" applyNumberFormat="1" applyFont="1" applyFill="1"/>
    <xf numFmtId="2" fontId="26" fillId="15" borderId="0" xfId="0" applyNumberFormat="1" applyFont="1" applyFill="1"/>
    <xf numFmtId="2" fontId="25" fillId="0" borderId="0" xfId="0" applyNumberFormat="1" applyFont="1"/>
    <xf numFmtId="0" fontId="23" fillId="3" borderId="0" xfId="2" applyFont="1" applyFill="1"/>
    <xf numFmtId="0" fontId="16" fillId="3" borderId="18" xfId="2" applyFont="1" applyFill="1" applyBorder="1" applyAlignment="1">
      <alignment horizontal="center"/>
    </xf>
    <xf numFmtId="0" fontId="27" fillId="3" borderId="0" xfId="2" applyFont="1" applyFill="1"/>
    <xf numFmtId="2" fontId="24" fillId="3" borderId="0" xfId="2" applyNumberFormat="1" applyFont="1" applyFill="1"/>
    <xf numFmtId="0" fontId="24" fillId="9" borderId="0" xfId="2" applyFont="1" applyFill="1"/>
    <xf numFmtId="0" fontId="28" fillId="3" borderId="0" xfId="2" applyFont="1" applyFill="1"/>
    <xf numFmtId="0" fontId="28" fillId="9" borderId="0" xfId="2" applyFont="1" applyFill="1"/>
    <xf numFmtId="2" fontId="28" fillId="3" borderId="0" xfId="2" applyNumberFormat="1" applyFont="1" applyFill="1"/>
    <xf numFmtId="1" fontId="0" fillId="0" borderId="0" xfId="0" applyNumberFormat="1"/>
    <xf numFmtId="1" fontId="0" fillId="5" borderId="0" xfId="0" applyNumberFormat="1" applyFill="1"/>
    <xf numFmtId="1" fontId="0" fillId="5" borderId="0" xfId="1" applyNumberFormat="1" applyFont="1" applyFill="1" applyBorder="1"/>
    <xf numFmtId="1" fontId="0" fillId="0" borderId="0" xfId="1" applyNumberFormat="1" applyFont="1" applyFill="1" applyBorder="1"/>
    <xf numFmtId="2" fontId="26" fillId="0" borderId="0" xfId="0" applyNumberFormat="1" applyFont="1"/>
    <xf numFmtId="0" fontId="7" fillId="16" borderId="11" xfId="2" applyFont="1" applyFill="1" applyBorder="1" applyAlignment="1">
      <alignment horizontal="center"/>
    </xf>
    <xf numFmtId="0" fontId="7" fillId="3" borderId="0" xfId="2" applyFont="1" applyFill="1" applyAlignment="1">
      <alignment horizontal="right"/>
    </xf>
    <xf numFmtId="0" fontId="7" fillId="3" borderId="0" xfId="2" applyFont="1" applyFill="1" applyAlignment="1">
      <alignment horizontal="center"/>
    </xf>
    <xf numFmtId="0" fontId="7" fillId="17" borderId="0" xfId="2" applyFont="1" applyFill="1" applyAlignment="1">
      <alignment horizontal="center"/>
    </xf>
    <xf numFmtId="0" fontId="7" fillId="18" borderId="0" xfId="2" applyFont="1" applyFill="1" applyAlignment="1">
      <alignment horizontal="center"/>
    </xf>
    <xf numFmtId="0" fontId="7" fillId="19" borderId="0" xfId="2" applyFont="1" applyFill="1" applyAlignment="1">
      <alignment horizontal="center"/>
    </xf>
    <xf numFmtId="1" fontId="0" fillId="5" borderId="0" xfId="1" applyNumberFormat="1" applyFont="1" applyFill="1" applyBorder="1" applyAlignment="1">
      <alignment horizontal="right"/>
    </xf>
    <xf numFmtId="1" fontId="0" fillId="0" borderId="0" xfId="1" applyNumberFormat="1" applyFont="1" applyFill="1" applyBorder="1" applyAlignment="1">
      <alignment horizontal="right"/>
    </xf>
    <xf numFmtId="9" fontId="10" fillId="7" borderId="10" xfId="2" applyNumberFormat="1" applyFont="1" applyFill="1" applyBorder="1" applyAlignment="1" applyProtection="1">
      <alignment horizontal="left"/>
      <protection locked="0"/>
    </xf>
    <xf numFmtId="9" fontId="10" fillId="7" borderId="4" xfId="2" applyNumberFormat="1" applyFont="1" applyFill="1" applyBorder="1" applyAlignment="1" applyProtection="1">
      <alignment horizontal="left"/>
      <protection locked="0"/>
    </xf>
    <xf numFmtId="0" fontId="11" fillId="3" borderId="0" xfId="2" applyFont="1" applyFill="1" applyAlignment="1">
      <alignment horizontal="left" vertical="center"/>
    </xf>
    <xf numFmtId="0" fontId="12" fillId="3" borderId="0" xfId="2" applyFont="1" applyFill="1" applyAlignment="1">
      <alignment horizontal="center"/>
    </xf>
    <xf numFmtId="0" fontId="10" fillId="7" borderId="10" xfId="2" applyFont="1" applyFill="1" applyBorder="1" applyAlignment="1" applyProtection="1">
      <alignment horizontal="left"/>
      <protection locked="0"/>
    </xf>
    <xf numFmtId="0" fontId="10" fillId="7" borderId="13" xfId="2" applyFont="1" applyFill="1" applyBorder="1" applyAlignment="1" applyProtection="1">
      <alignment horizontal="left"/>
      <protection locked="0"/>
    </xf>
    <xf numFmtId="0" fontId="10" fillId="7" borderId="4" xfId="2" applyFont="1" applyFill="1" applyBorder="1" applyAlignment="1" applyProtection="1">
      <alignment horizontal="left"/>
      <protection locked="0"/>
    </xf>
    <xf numFmtId="0" fontId="9" fillId="3" borderId="0" xfId="2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0" fillId="13" borderId="10" xfId="5" applyFont="1" applyFill="1" applyBorder="1" applyAlignment="1">
      <alignment horizontal="center" vertical="center"/>
    </xf>
    <xf numFmtId="0" fontId="21" fillId="13" borderId="13" xfId="5" applyFont="1" applyFill="1" applyBorder="1" applyAlignment="1">
      <alignment horizontal="center" vertical="center"/>
    </xf>
    <xf numFmtId="0" fontId="21" fillId="13" borderId="4" xfId="5" applyFont="1" applyFill="1" applyBorder="1" applyAlignment="1">
      <alignment horizontal="center" vertical="center"/>
    </xf>
    <xf numFmtId="4" fontId="19" fillId="7" borderId="14" xfId="5" applyNumberFormat="1" applyFont="1" applyFill="1" applyBorder="1" applyAlignment="1">
      <alignment horizontal="center"/>
    </xf>
    <xf numFmtId="4" fontId="19" fillId="7" borderId="15" xfId="5" applyNumberFormat="1" applyFont="1" applyFill="1" applyBorder="1" applyAlignment="1">
      <alignment horizontal="center"/>
    </xf>
    <xf numFmtId="0" fontId="0" fillId="0" borderId="0" xfId="0" quotePrefix="1"/>
  </cellXfs>
  <cellStyles count="6">
    <cellStyle name="Currency 2" xfId="3" xr:uid="{00000000-0005-0000-0000-000000000000}"/>
    <cellStyle name="Normal" xfId="0" builtinId="0"/>
    <cellStyle name="Normal 2" xfId="2" xr:uid="{00000000-0005-0000-0000-000003000000}"/>
    <cellStyle name="Normal 3" xfId="5" xr:uid="{00000000-0005-0000-0000-000004000000}"/>
    <cellStyle name="Percent" xfId="1" builtinId="5"/>
    <cellStyle name="Percent 2" xfId="4" xr:uid="{00000000-0005-0000-0000-000006000000}"/>
  </cellStyles>
  <dxfs count="548">
    <dxf>
      <font>
        <color theme="9" tint="0.59996337778862885"/>
      </font>
    </dxf>
    <dxf>
      <font>
        <color theme="9" tint="0.59996337778862885"/>
      </font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FF3300"/>
        </patternFill>
      </fill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9" formatCode="_-[$$-409]* #,##0.00_ ;_-[$$-409]* \-#,##0.00\ ;_-[$$-409]* &quot;-&quot;??_ ;_-@_ 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9" formatCode="_-[$$-409]* #,##0.00_ ;_-[$$-409]* \-#,##0.00\ ;_-[$$-409]* &quot;-&quot;??_ ;_-@_ 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  <dxf>
      <numFmt numFmtId="166" formatCode="_-[$€-2]\ * #,##0.00_-;\-[$€-2]\ * #,##0.00_-;_-[$€-2]\ * &quot;-&quot;??_-;_-@_-"/>
    </dxf>
    <dxf>
      <numFmt numFmtId="34" formatCode="_-&quot;£&quot;* #,##0.00_-;\-&quot;£&quot;* #,##0.00_-;_-&quot;£&quot;* &quot;-&quot;??_-;_-@_-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419100</xdr:colOff>
      <xdr:row>0</xdr:row>
      <xdr:rowOff>114300</xdr:rowOff>
    </xdr:from>
    <xdr:to>
      <xdr:col>15</xdr:col>
      <xdr:colOff>501650</xdr:colOff>
      <xdr:row>4</xdr:row>
      <xdr:rowOff>17991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114300"/>
          <a:ext cx="2933700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147638</xdr:rowOff>
    </xdr:from>
    <xdr:to>
      <xdr:col>1</xdr:col>
      <xdr:colOff>1543879</xdr:colOff>
      <xdr:row>3</xdr:row>
      <xdr:rowOff>109537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431" y="147638"/>
          <a:ext cx="2391604" cy="4905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0</xdr:rowOff>
    </xdr:from>
    <xdr:to>
      <xdr:col>3</xdr:col>
      <xdr:colOff>1685925</xdr:colOff>
      <xdr:row>3</xdr:row>
      <xdr:rowOff>146050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0"/>
          <a:ext cx="2933700" cy="584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X886"/>
  <sheetViews>
    <sheetView showZeros="0" tabSelected="1" view="pageBreakPreview" topLeftCell="B2" zoomScale="90" zoomScaleNormal="100" zoomScaleSheetLayoutView="90" workbookViewId="0"/>
  </sheetViews>
  <sheetFormatPr defaultColWidth="9.140625" defaultRowHeight="12.75" x14ac:dyDescent="0.2"/>
  <cols>
    <col min="1" max="1" width="2.28515625" style="9" hidden="1" customWidth="1"/>
    <col min="2" max="3" width="1.140625" style="9" customWidth="1"/>
    <col min="4" max="4" width="13.140625" style="9" customWidth="1"/>
    <col min="5" max="5" width="11.140625" style="9" customWidth="1"/>
    <col min="6" max="6" width="12" style="9" customWidth="1"/>
    <col min="7" max="9" width="9.7109375" style="9" customWidth="1"/>
    <col min="10" max="10" width="12.7109375" style="9" customWidth="1"/>
    <col min="11" max="11" width="15.140625" style="9" customWidth="1"/>
    <col min="12" max="12" width="11.5703125" style="9" customWidth="1"/>
    <col min="13" max="13" width="9.7109375" style="9" customWidth="1"/>
    <col min="14" max="14" width="8.7109375" style="9" customWidth="1"/>
    <col min="15" max="15" width="12.7109375" style="13" customWidth="1"/>
    <col min="16" max="16" width="10.7109375" style="13" customWidth="1"/>
    <col min="17" max="18" width="9.140625" style="9"/>
    <col min="19" max="19" width="9.28515625" style="9" customWidth="1"/>
    <col min="20" max="20" width="9.140625" style="9"/>
    <col min="21" max="21" width="10" style="9" bestFit="1" customWidth="1"/>
    <col min="22" max="22" width="9.140625" style="9"/>
    <col min="23" max="23" width="10" style="9" bestFit="1" customWidth="1"/>
    <col min="24" max="24" width="9.140625" style="9"/>
    <col min="25" max="25" width="10" style="9" bestFit="1" customWidth="1"/>
    <col min="26" max="16384" width="9.140625" style="9"/>
  </cols>
  <sheetData>
    <row r="1" spans="1:20" hidden="1" x14ac:dyDescent="0.2">
      <c r="A1" s="7" t="s">
        <v>24389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8"/>
      <c r="P1" s="8"/>
    </row>
    <row r="2" spans="1:20" x14ac:dyDescent="0.2">
      <c r="A2" s="7"/>
      <c r="B2" s="7"/>
      <c r="C2" s="7"/>
      <c r="D2" s="7"/>
      <c r="E2" s="7" t="s">
        <v>0</v>
      </c>
      <c r="F2" s="7"/>
      <c r="G2" s="7" t="s">
        <v>1</v>
      </c>
      <c r="H2" s="7"/>
      <c r="I2" s="7"/>
      <c r="J2" s="10"/>
      <c r="K2" s="7"/>
      <c r="L2" s="7"/>
      <c r="M2" s="7"/>
      <c r="N2" s="7"/>
      <c r="O2" s="8"/>
      <c r="P2" s="8"/>
    </row>
    <row r="3" spans="1:20" ht="23.25" x14ac:dyDescent="0.35">
      <c r="A3" s="7"/>
      <c r="B3" s="7"/>
      <c r="C3" s="7"/>
      <c r="D3" s="11"/>
      <c r="E3" s="113" t="s">
        <v>3880</v>
      </c>
      <c r="F3" s="114"/>
      <c r="G3" s="117" t="s">
        <v>24392</v>
      </c>
      <c r="H3" s="118"/>
      <c r="I3" s="118"/>
      <c r="J3" s="118"/>
      <c r="K3" s="119"/>
      <c r="L3" s="7"/>
      <c r="M3" s="7"/>
      <c r="N3" s="7"/>
      <c r="O3" s="8"/>
      <c r="P3" s="8"/>
    </row>
    <row r="4" spans="1:20" ht="8.25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8"/>
      <c r="P4" s="8"/>
    </row>
    <row r="5" spans="1:20" ht="8.25" customHeight="1" x14ac:dyDescent="0.2"/>
    <row r="6" spans="1:20" ht="13.5" customHeight="1" x14ac:dyDescent="0.2">
      <c r="D6" s="115" t="s">
        <v>3811</v>
      </c>
      <c r="E6" s="115"/>
      <c r="F6" s="115"/>
      <c r="H6" s="120" t="s">
        <v>3</v>
      </c>
      <c r="I6" s="120"/>
      <c r="J6" s="116" t="s">
        <v>25</v>
      </c>
      <c r="K6" s="108" t="s">
        <v>4</v>
      </c>
    </row>
    <row r="7" spans="1:20" ht="14.25" customHeight="1" x14ac:dyDescent="0.25">
      <c r="D7" s="115"/>
      <c r="E7" s="115"/>
      <c r="F7" s="115"/>
      <c r="H7" s="120"/>
      <c r="I7" s="120"/>
      <c r="J7" s="116"/>
      <c r="K7" s="109" t="s">
        <v>5</v>
      </c>
      <c r="P7" s="85" t="s">
        <v>6</v>
      </c>
    </row>
    <row r="8" spans="1:20" x14ac:dyDescent="0.2">
      <c r="F8" s="106"/>
      <c r="G8" s="107"/>
      <c r="H8" s="107"/>
      <c r="I8" s="107"/>
      <c r="J8" s="107"/>
      <c r="K8" s="110" t="s">
        <v>7</v>
      </c>
      <c r="L8" s="107"/>
      <c r="O8" s="9"/>
    </row>
    <row r="9" spans="1:20" ht="18.75" x14ac:dyDescent="0.3">
      <c r="B9" s="14"/>
      <c r="D9" s="15" t="s">
        <v>8</v>
      </c>
      <c r="E9" s="16"/>
      <c r="G9" s="17"/>
      <c r="H9" s="17"/>
      <c r="I9" s="17"/>
      <c r="J9" s="18"/>
      <c r="K9" s="18"/>
      <c r="L9" s="18"/>
      <c r="M9" s="18"/>
      <c r="N9" s="17"/>
      <c r="O9" s="19"/>
      <c r="P9" s="20" t="s">
        <v>9</v>
      </c>
    </row>
    <row r="10" spans="1:20" x14ac:dyDescent="0.2">
      <c r="B10" s="14"/>
      <c r="D10" s="17" t="s">
        <v>10</v>
      </c>
      <c r="E10" s="17" t="s">
        <v>11</v>
      </c>
      <c r="F10" s="28" t="s">
        <v>12</v>
      </c>
      <c r="G10" s="28" t="s">
        <v>13</v>
      </c>
      <c r="H10" s="28" t="s">
        <v>14</v>
      </c>
      <c r="I10" s="28" t="s">
        <v>15</v>
      </c>
      <c r="J10" s="21"/>
      <c r="K10" s="21"/>
      <c r="L10" s="21"/>
      <c r="M10" s="21"/>
      <c r="N10" s="21"/>
      <c r="O10" s="17" t="s">
        <v>16</v>
      </c>
      <c r="P10" s="17" t="s">
        <v>17</v>
      </c>
      <c r="S10" s="87"/>
    </row>
    <row r="11" spans="1:20" x14ac:dyDescent="0.2">
      <c r="B11" s="14"/>
      <c r="D11" s="17">
        <v>8</v>
      </c>
      <c r="E11" s="17">
        <v>200</v>
      </c>
      <c r="F11" s="23" t="s">
        <v>20</v>
      </c>
      <c r="G11" s="23" t="s">
        <v>21</v>
      </c>
      <c r="H11" s="23" t="s">
        <v>22</v>
      </c>
      <c r="I11" s="23" t="s">
        <v>23</v>
      </c>
      <c r="J11" s="23"/>
      <c r="K11" s="23"/>
      <c r="L11" s="23"/>
      <c r="M11" s="23"/>
      <c r="N11" s="23"/>
      <c r="O11" s="13">
        <v>1237.6122</v>
      </c>
      <c r="P11" s="13">
        <v>14.851346400000001</v>
      </c>
      <c r="Q11" s="12"/>
      <c r="T11" s="12"/>
    </row>
    <row r="12" spans="1:20" x14ac:dyDescent="0.2">
      <c r="B12" s="14"/>
      <c r="D12" s="17">
        <v>10</v>
      </c>
      <c r="E12" s="17">
        <v>200</v>
      </c>
      <c r="F12" s="25" t="s">
        <v>26</v>
      </c>
      <c r="G12" s="25" t="s">
        <v>27</v>
      </c>
      <c r="H12" s="25" t="s">
        <v>28</v>
      </c>
      <c r="I12" s="25" t="s">
        <v>29</v>
      </c>
      <c r="J12" s="25"/>
      <c r="K12" s="25"/>
      <c r="L12" s="25"/>
      <c r="M12" s="25"/>
      <c r="N12" s="25"/>
      <c r="O12" s="13">
        <v>1599.97695</v>
      </c>
      <c r="P12" s="13">
        <v>19.1997234</v>
      </c>
      <c r="Q12" s="12"/>
      <c r="T12" s="12"/>
    </row>
    <row r="13" spans="1:20" x14ac:dyDescent="0.2">
      <c r="B13" s="14"/>
      <c r="D13" s="17">
        <v>12</v>
      </c>
      <c r="E13" s="17">
        <v>200</v>
      </c>
      <c r="F13" s="24" t="s">
        <v>32</v>
      </c>
      <c r="G13" s="24" t="s">
        <v>33</v>
      </c>
      <c r="H13" s="24" t="s">
        <v>34</v>
      </c>
      <c r="I13" s="24" t="s">
        <v>35</v>
      </c>
      <c r="J13" s="24"/>
      <c r="K13" s="24"/>
      <c r="L13" s="24"/>
      <c r="M13" s="24"/>
      <c r="N13" s="24"/>
      <c r="O13" s="13">
        <v>2179.8785250000001</v>
      </c>
      <c r="P13" s="13">
        <v>26.158542300000001</v>
      </c>
      <c r="Q13" s="12"/>
      <c r="T13" s="12"/>
    </row>
    <row r="14" spans="1:20" x14ac:dyDescent="0.2">
      <c r="B14" s="14"/>
      <c r="D14" s="26"/>
      <c r="E14" s="26"/>
      <c r="F14" s="27"/>
      <c r="G14" s="27"/>
      <c r="H14" s="27"/>
      <c r="I14" s="27"/>
      <c r="J14" s="27"/>
      <c r="K14" s="27"/>
      <c r="L14" s="27"/>
      <c r="M14" s="27"/>
      <c r="N14" s="27"/>
      <c r="Q14" s="12"/>
      <c r="T14" s="12"/>
    </row>
    <row r="15" spans="1:20" x14ac:dyDescent="0.2">
      <c r="B15" s="14"/>
      <c r="D15" s="26"/>
      <c r="E15" s="26"/>
      <c r="F15" s="27"/>
      <c r="G15" s="27"/>
      <c r="H15" s="27"/>
      <c r="I15" s="27"/>
      <c r="J15" s="27"/>
      <c r="K15" s="27"/>
      <c r="L15" s="27"/>
      <c r="M15" s="27"/>
      <c r="N15" s="27"/>
      <c r="Q15" s="12"/>
      <c r="T15" s="12"/>
    </row>
    <row r="16" spans="1:20" ht="18.75" x14ac:dyDescent="0.3">
      <c r="B16" s="14"/>
      <c r="D16" s="15" t="s">
        <v>38</v>
      </c>
      <c r="E16" s="15"/>
      <c r="O16" s="9"/>
      <c r="P16" s="20" t="s">
        <v>9</v>
      </c>
      <c r="Q16" s="12"/>
      <c r="T16" s="12"/>
    </row>
    <row r="17" spans="2:24" x14ac:dyDescent="0.2">
      <c r="B17" s="14"/>
      <c r="D17" s="28" t="s">
        <v>10</v>
      </c>
      <c r="E17" s="28" t="s">
        <v>11</v>
      </c>
      <c r="F17" s="28" t="s">
        <v>12</v>
      </c>
      <c r="G17" s="28" t="s">
        <v>13</v>
      </c>
      <c r="H17" s="28" t="s">
        <v>39</v>
      </c>
      <c r="I17" s="28" t="s">
        <v>40</v>
      </c>
      <c r="J17" s="28" t="s">
        <v>41</v>
      </c>
      <c r="K17" s="28" t="s">
        <v>42</v>
      </c>
      <c r="L17" s="28" t="s">
        <v>43</v>
      </c>
      <c r="M17" s="28" t="s">
        <v>44</v>
      </c>
      <c r="N17" s="28" t="s">
        <v>45</v>
      </c>
      <c r="O17" s="17" t="s">
        <v>16</v>
      </c>
      <c r="P17" s="17" t="s">
        <v>17</v>
      </c>
      <c r="Q17" s="12"/>
      <c r="T17" s="12"/>
    </row>
    <row r="18" spans="2:24" x14ac:dyDescent="0.2">
      <c r="B18" s="14"/>
      <c r="D18" s="17">
        <v>8</v>
      </c>
      <c r="E18" s="17">
        <v>100</v>
      </c>
      <c r="F18" s="23" t="s">
        <v>46</v>
      </c>
      <c r="G18" s="23" t="s">
        <v>47</v>
      </c>
      <c r="H18" s="23" t="s">
        <v>48</v>
      </c>
      <c r="I18" s="23" t="s">
        <v>49</v>
      </c>
      <c r="J18" s="23" t="s">
        <v>50</v>
      </c>
      <c r="K18" s="23" t="s">
        <v>51</v>
      </c>
      <c r="L18" s="23" t="s">
        <v>52</v>
      </c>
      <c r="M18" s="23" t="s">
        <v>53</v>
      </c>
      <c r="N18" s="23" t="s">
        <v>54</v>
      </c>
      <c r="O18" s="13">
        <v>416.224875</v>
      </c>
      <c r="P18" s="13">
        <v>9.9893970000000003</v>
      </c>
      <c r="Q18" s="12"/>
      <c r="R18" s="29"/>
      <c r="S18" s="29"/>
      <c r="T18" s="29"/>
      <c r="U18" s="29"/>
      <c r="V18" s="29"/>
      <c r="W18" s="29"/>
      <c r="X18" s="29"/>
    </row>
    <row r="19" spans="2:24" x14ac:dyDescent="0.2">
      <c r="B19" s="14"/>
      <c r="D19" s="17">
        <v>8</v>
      </c>
      <c r="E19" s="17">
        <v>200</v>
      </c>
      <c r="F19" s="25" t="s">
        <v>55</v>
      </c>
      <c r="G19" s="25" t="s">
        <v>56</v>
      </c>
      <c r="H19" s="25" t="s">
        <v>57</v>
      </c>
      <c r="I19" s="25" t="s">
        <v>58</v>
      </c>
      <c r="J19" s="25" t="s">
        <v>59</v>
      </c>
      <c r="K19" s="25" t="s">
        <v>60</v>
      </c>
      <c r="L19" s="25" t="s">
        <v>61</v>
      </c>
      <c r="M19" s="25" t="s">
        <v>62</v>
      </c>
      <c r="N19" s="25" t="s">
        <v>63</v>
      </c>
      <c r="O19" s="13">
        <v>832.44974999999999</v>
      </c>
      <c r="P19" s="13">
        <v>9.9893970000000003</v>
      </c>
      <c r="Q19" s="12"/>
      <c r="T19" s="12"/>
    </row>
    <row r="20" spans="2:24" x14ac:dyDescent="0.2">
      <c r="B20" s="14"/>
      <c r="D20" s="17">
        <v>10</v>
      </c>
      <c r="E20" s="17">
        <v>100</v>
      </c>
      <c r="F20" s="23" t="s">
        <v>64</v>
      </c>
      <c r="G20" s="23" t="s">
        <v>65</v>
      </c>
      <c r="H20" s="23" t="s">
        <v>66</v>
      </c>
      <c r="I20" s="23" t="s">
        <v>67</v>
      </c>
      <c r="J20" s="23" t="s">
        <v>68</v>
      </c>
      <c r="K20" s="23" t="s">
        <v>69</v>
      </c>
      <c r="L20" s="23" t="s">
        <v>70</v>
      </c>
      <c r="M20" s="23" t="s">
        <v>71</v>
      </c>
      <c r="N20" s="23" t="s">
        <v>72</v>
      </c>
      <c r="O20" s="13">
        <v>531.25957500000004</v>
      </c>
      <c r="P20" s="13">
        <v>12.7502298</v>
      </c>
      <c r="Q20" s="12"/>
      <c r="T20" s="12"/>
    </row>
    <row r="21" spans="2:24" x14ac:dyDescent="0.2">
      <c r="B21" s="14"/>
      <c r="D21" s="17">
        <v>10</v>
      </c>
      <c r="E21" s="17">
        <v>200</v>
      </c>
      <c r="F21" s="25" t="s">
        <v>73</v>
      </c>
      <c r="G21" s="25" t="s">
        <v>74</v>
      </c>
      <c r="H21" s="25" t="s">
        <v>75</v>
      </c>
      <c r="I21" s="25" t="s">
        <v>76</v>
      </c>
      <c r="J21" s="25" t="s">
        <v>77</v>
      </c>
      <c r="K21" s="25" t="s">
        <v>78</v>
      </c>
      <c r="L21" s="25" t="s">
        <v>79</v>
      </c>
      <c r="M21" s="25" t="s">
        <v>80</v>
      </c>
      <c r="N21" s="25" t="s">
        <v>81</v>
      </c>
      <c r="O21" s="13">
        <v>1062.5191500000001</v>
      </c>
      <c r="P21" s="13">
        <v>12.7502298</v>
      </c>
      <c r="Q21" s="12"/>
      <c r="T21" s="12"/>
    </row>
    <row r="22" spans="2:24" x14ac:dyDescent="0.2">
      <c r="B22" s="14"/>
      <c r="D22" s="17">
        <v>12</v>
      </c>
      <c r="E22" s="17">
        <v>100</v>
      </c>
      <c r="F22" s="23" t="s">
        <v>82</v>
      </c>
      <c r="G22" s="23" t="s">
        <v>83</v>
      </c>
      <c r="H22" s="23" t="s">
        <v>84</v>
      </c>
      <c r="I22" s="23" t="s">
        <v>85</v>
      </c>
      <c r="J22" s="23" t="s">
        <v>86</v>
      </c>
      <c r="K22" s="23" t="s">
        <v>87</v>
      </c>
      <c r="L22" s="23" t="s">
        <v>88</v>
      </c>
      <c r="M22" s="23" t="s">
        <v>89</v>
      </c>
      <c r="N22" s="23" t="s">
        <v>90</v>
      </c>
      <c r="O22" s="13">
        <v>673.51927499999988</v>
      </c>
      <c r="P22" s="13">
        <v>16.1644626</v>
      </c>
      <c r="Q22" s="12"/>
      <c r="T22" s="12"/>
    </row>
    <row r="23" spans="2:24" x14ac:dyDescent="0.2">
      <c r="B23" s="14"/>
      <c r="D23" s="17">
        <v>12</v>
      </c>
      <c r="E23" s="17">
        <v>200</v>
      </c>
      <c r="F23" s="25" t="s">
        <v>91</v>
      </c>
      <c r="G23" s="25" t="s">
        <v>92</v>
      </c>
      <c r="H23" s="25" t="s">
        <v>93</v>
      </c>
      <c r="I23" s="25" t="s">
        <v>94</v>
      </c>
      <c r="J23" s="25" t="s">
        <v>95</v>
      </c>
      <c r="K23" s="25" t="s">
        <v>96</v>
      </c>
      <c r="L23" s="25" t="s">
        <v>97</v>
      </c>
      <c r="M23" s="25" t="s">
        <v>98</v>
      </c>
      <c r="N23" s="25" t="s">
        <v>99</v>
      </c>
      <c r="O23" s="13">
        <v>1347.0566999999999</v>
      </c>
      <c r="P23" s="13">
        <v>16.164680399999998</v>
      </c>
      <c r="Q23" s="12"/>
      <c r="T23" s="12"/>
    </row>
    <row r="24" spans="2:24" x14ac:dyDescent="0.2">
      <c r="B24" s="14"/>
      <c r="D24" s="17">
        <v>14</v>
      </c>
      <c r="E24" s="17">
        <v>100</v>
      </c>
      <c r="F24" s="23" t="s">
        <v>100</v>
      </c>
      <c r="G24" s="23" t="s">
        <v>101</v>
      </c>
      <c r="H24" s="23" t="s">
        <v>102</v>
      </c>
      <c r="I24" s="23" t="s">
        <v>103</v>
      </c>
      <c r="J24" s="23" t="s">
        <v>104</v>
      </c>
      <c r="K24" s="23" t="s">
        <v>105</v>
      </c>
      <c r="L24" s="23" t="s">
        <v>106</v>
      </c>
      <c r="M24" s="23" t="s">
        <v>107</v>
      </c>
      <c r="N24" s="23" t="s">
        <v>108</v>
      </c>
      <c r="O24" s="13">
        <v>1010.3923500000001</v>
      </c>
      <c r="P24" s="13">
        <v>24.249416400000005</v>
      </c>
      <c r="Q24" s="12"/>
      <c r="T24" s="12"/>
    </row>
    <row r="25" spans="2:24" x14ac:dyDescent="0.2">
      <c r="B25" s="14"/>
      <c r="D25" s="17">
        <v>14</v>
      </c>
      <c r="E25" s="17">
        <v>200</v>
      </c>
      <c r="F25" s="25" t="s">
        <v>109</v>
      </c>
      <c r="G25" s="25" t="s">
        <v>110</v>
      </c>
      <c r="H25" s="25" t="s">
        <v>111</v>
      </c>
      <c r="I25" s="25" t="s">
        <v>112</v>
      </c>
      <c r="J25" s="25" t="s">
        <v>113</v>
      </c>
      <c r="K25" s="25" t="s">
        <v>114</v>
      </c>
      <c r="L25" s="25" t="s">
        <v>115</v>
      </c>
      <c r="M25" s="25" t="s">
        <v>116</v>
      </c>
      <c r="N25" s="25" t="s">
        <v>117</v>
      </c>
      <c r="O25" s="13">
        <v>2020.7937749999996</v>
      </c>
      <c r="P25" s="13">
        <v>24.249525299999995</v>
      </c>
      <c r="Q25" s="12"/>
      <c r="T25" s="12"/>
    </row>
    <row r="26" spans="2:24" x14ac:dyDescent="0.2">
      <c r="B26" s="14"/>
      <c r="D26" s="17">
        <v>16</v>
      </c>
      <c r="E26" s="17">
        <v>100</v>
      </c>
      <c r="F26" s="23" t="s">
        <v>118</v>
      </c>
      <c r="G26" s="23" t="s">
        <v>119</v>
      </c>
      <c r="H26" s="23" t="s">
        <v>120</v>
      </c>
      <c r="I26" s="23" t="s">
        <v>121</v>
      </c>
      <c r="J26" s="23" t="s">
        <v>121</v>
      </c>
      <c r="K26" s="23" t="s">
        <v>121</v>
      </c>
      <c r="L26" s="23" t="s">
        <v>121</v>
      </c>
      <c r="M26" s="23" t="s">
        <v>121</v>
      </c>
      <c r="N26" s="23" t="s">
        <v>121</v>
      </c>
      <c r="O26" s="13">
        <v>1367.593425</v>
      </c>
      <c r="P26" s="13">
        <v>32.822242199999998</v>
      </c>
      <c r="Q26" s="12"/>
      <c r="T26" s="12"/>
    </row>
    <row r="27" spans="2:24" x14ac:dyDescent="0.2">
      <c r="B27" s="14"/>
      <c r="D27" s="17">
        <v>16</v>
      </c>
      <c r="E27" s="17">
        <v>200</v>
      </c>
      <c r="F27" s="25" t="s">
        <v>122</v>
      </c>
      <c r="G27" s="25" t="s">
        <v>123</v>
      </c>
      <c r="H27" s="25" t="s">
        <v>124</v>
      </c>
      <c r="I27" s="25" t="s">
        <v>121</v>
      </c>
      <c r="J27" s="25" t="s">
        <v>121</v>
      </c>
      <c r="K27" s="25" t="s">
        <v>121</v>
      </c>
      <c r="L27" s="25" t="s">
        <v>121</v>
      </c>
      <c r="M27" s="25" t="s">
        <v>121</v>
      </c>
      <c r="N27" s="25" t="s">
        <v>121</v>
      </c>
      <c r="O27" s="13">
        <v>2735.2412999999997</v>
      </c>
      <c r="P27" s="13">
        <v>32.822895599999995</v>
      </c>
      <c r="Q27" s="12"/>
      <c r="T27" s="12"/>
    </row>
    <row r="28" spans="2:24" x14ac:dyDescent="0.2">
      <c r="B28" s="14"/>
      <c r="D28" s="17">
        <v>18</v>
      </c>
      <c r="E28" s="17">
        <v>100</v>
      </c>
      <c r="F28" s="24" t="s">
        <v>125</v>
      </c>
      <c r="G28" s="24" t="s">
        <v>126</v>
      </c>
      <c r="H28" s="24" t="s">
        <v>127</v>
      </c>
      <c r="I28" s="24" t="s">
        <v>121</v>
      </c>
      <c r="J28" s="24" t="s">
        <v>121</v>
      </c>
      <c r="K28" s="24" t="s">
        <v>121</v>
      </c>
      <c r="L28" s="24" t="s">
        <v>121</v>
      </c>
      <c r="M28" s="24" t="s">
        <v>121</v>
      </c>
      <c r="N28" s="24" t="s">
        <v>121</v>
      </c>
      <c r="O28" s="13">
        <v>1748.0264999999999</v>
      </c>
      <c r="P28" s="13">
        <v>41.952635999999991</v>
      </c>
      <c r="Q28" s="12"/>
      <c r="T28" s="12"/>
    </row>
    <row r="29" spans="2:24" ht="15" x14ac:dyDescent="0.25">
      <c r="B29" s="14"/>
      <c r="D29" s="26"/>
      <c r="E29" s="26"/>
      <c r="F29" s="92" t="s">
        <v>128</v>
      </c>
      <c r="G29" s="27"/>
      <c r="H29" s="27"/>
      <c r="I29" s="27"/>
      <c r="J29" s="27"/>
      <c r="K29" s="27"/>
      <c r="L29" s="27"/>
      <c r="M29" s="27"/>
      <c r="N29" s="27"/>
      <c r="Q29" s="12"/>
      <c r="T29" s="12"/>
    </row>
    <row r="30" spans="2:24" ht="18.75" x14ac:dyDescent="0.3">
      <c r="B30" s="14"/>
      <c r="D30" s="15" t="s">
        <v>129</v>
      </c>
      <c r="E30" s="15"/>
      <c r="O30" s="9"/>
      <c r="P30" s="20" t="s">
        <v>9</v>
      </c>
      <c r="Q30" s="12"/>
      <c r="T30" s="12"/>
    </row>
    <row r="31" spans="2:24" x14ac:dyDescent="0.2">
      <c r="B31" s="14"/>
      <c r="D31" s="28" t="s">
        <v>10</v>
      </c>
      <c r="E31" s="28" t="s">
        <v>11</v>
      </c>
      <c r="F31" s="28" t="s">
        <v>130</v>
      </c>
      <c r="G31" s="28" t="s">
        <v>12</v>
      </c>
      <c r="H31" s="28" t="s">
        <v>13</v>
      </c>
      <c r="I31" s="28" t="s">
        <v>39</v>
      </c>
      <c r="J31" s="28" t="s">
        <v>3733</v>
      </c>
      <c r="K31" s="28" t="s">
        <v>3734</v>
      </c>
      <c r="L31" s="28" t="s">
        <v>3735</v>
      </c>
      <c r="M31" s="28" t="s">
        <v>252</v>
      </c>
      <c r="N31" s="21"/>
      <c r="O31" s="17" t="s">
        <v>16</v>
      </c>
      <c r="P31" s="17" t="s">
        <v>17</v>
      </c>
      <c r="Q31" s="12"/>
      <c r="T31" s="12"/>
    </row>
    <row r="32" spans="2:24" x14ac:dyDescent="0.2">
      <c r="B32" s="14"/>
      <c r="D32" s="17">
        <v>8</v>
      </c>
      <c r="E32" s="17">
        <v>100</v>
      </c>
      <c r="F32" s="23" t="s">
        <v>131</v>
      </c>
      <c r="G32" s="23" t="s">
        <v>132</v>
      </c>
      <c r="H32" s="23" t="s">
        <v>133</v>
      </c>
      <c r="I32" s="23" t="s">
        <v>134</v>
      </c>
      <c r="J32" s="23" t="s">
        <v>3736</v>
      </c>
      <c r="K32" s="23" t="s">
        <v>3744</v>
      </c>
      <c r="L32" s="23" t="s">
        <v>3746</v>
      </c>
      <c r="M32" s="23" t="s">
        <v>3814</v>
      </c>
      <c r="N32" s="23"/>
      <c r="O32" s="13">
        <v>218.86177499999999</v>
      </c>
      <c r="P32" s="13">
        <v>5.2526826000000009</v>
      </c>
      <c r="Q32" s="12"/>
      <c r="T32" s="12"/>
    </row>
    <row r="33" spans="2:20" x14ac:dyDescent="0.2">
      <c r="B33" s="14"/>
      <c r="D33" s="17">
        <v>8</v>
      </c>
      <c r="E33" s="17">
        <v>200</v>
      </c>
      <c r="F33" s="25" t="s">
        <v>135</v>
      </c>
      <c r="G33" s="25" t="s">
        <v>136</v>
      </c>
      <c r="H33" s="25" t="s">
        <v>137</v>
      </c>
      <c r="I33" s="25" t="s">
        <v>138</v>
      </c>
      <c r="J33" s="25" t="s">
        <v>3737</v>
      </c>
      <c r="K33" s="25" t="s">
        <v>3745</v>
      </c>
      <c r="L33" s="25" t="s">
        <v>3747</v>
      </c>
      <c r="M33" s="25" t="s">
        <v>3815</v>
      </c>
      <c r="N33" s="25"/>
      <c r="O33" s="13">
        <v>437.73262499999998</v>
      </c>
      <c r="P33" s="13">
        <v>5.2527915000000007</v>
      </c>
      <c r="Q33" s="12"/>
      <c r="T33" s="12"/>
    </row>
    <row r="34" spans="2:20" x14ac:dyDescent="0.2">
      <c r="B34" s="14"/>
      <c r="D34" s="17">
        <v>10</v>
      </c>
      <c r="E34" s="17">
        <v>100</v>
      </c>
      <c r="F34" s="23" t="s">
        <v>139</v>
      </c>
      <c r="G34" s="23" t="s">
        <v>140</v>
      </c>
      <c r="H34" s="23" t="s">
        <v>141</v>
      </c>
      <c r="I34" s="23" t="s">
        <v>142</v>
      </c>
      <c r="J34" s="23" t="s">
        <v>3748</v>
      </c>
      <c r="K34" s="23" t="s">
        <v>3738</v>
      </c>
      <c r="L34" s="23" t="s">
        <v>3750</v>
      </c>
      <c r="M34" s="23" t="s">
        <v>3816</v>
      </c>
      <c r="N34" s="23"/>
      <c r="O34" s="13">
        <v>310.04737499999999</v>
      </c>
      <c r="P34" s="13">
        <v>7.4411369999999986</v>
      </c>
      <c r="Q34" s="12"/>
      <c r="T34" s="12"/>
    </row>
    <row r="35" spans="2:20" x14ac:dyDescent="0.2">
      <c r="B35" s="14"/>
      <c r="D35" s="17">
        <v>10</v>
      </c>
      <c r="E35" s="17">
        <v>200</v>
      </c>
      <c r="F35" s="23" t="s">
        <v>143</v>
      </c>
      <c r="G35" s="23" t="s">
        <v>144</v>
      </c>
      <c r="H35" s="23" t="s">
        <v>145</v>
      </c>
      <c r="I35" s="23" t="s">
        <v>146</v>
      </c>
      <c r="J35" s="23" t="s">
        <v>3749</v>
      </c>
      <c r="K35" s="23" t="s">
        <v>3739</v>
      </c>
      <c r="L35" s="23" t="s">
        <v>3751</v>
      </c>
      <c r="M35" s="23" t="s">
        <v>3817</v>
      </c>
      <c r="N35" s="23"/>
      <c r="O35" s="13">
        <v>620.11290000000008</v>
      </c>
      <c r="P35" s="13">
        <v>7.4413548</v>
      </c>
      <c r="Q35" s="12"/>
      <c r="T35" s="12"/>
    </row>
    <row r="36" spans="2:20" x14ac:dyDescent="0.2">
      <c r="B36" s="14"/>
      <c r="D36" s="17">
        <v>11</v>
      </c>
      <c r="E36" s="17">
        <v>100</v>
      </c>
      <c r="F36" s="25" t="s">
        <v>147</v>
      </c>
      <c r="G36" s="23" t="s">
        <v>148</v>
      </c>
      <c r="H36" s="23" t="s">
        <v>149</v>
      </c>
      <c r="I36" s="23" t="s">
        <v>150</v>
      </c>
      <c r="J36" s="25" t="s">
        <v>3752</v>
      </c>
      <c r="K36" s="23" t="s">
        <v>3754</v>
      </c>
      <c r="L36" s="23" t="s">
        <v>3740</v>
      </c>
      <c r="M36" s="23" t="s">
        <v>3818</v>
      </c>
      <c r="N36" s="23"/>
      <c r="O36" s="13">
        <v>359.09774999999996</v>
      </c>
      <c r="P36" s="13">
        <v>8.618345999999999</v>
      </c>
      <c r="Q36" s="12"/>
      <c r="T36" s="12"/>
    </row>
    <row r="37" spans="2:20" x14ac:dyDescent="0.2">
      <c r="B37" s="14"/>
      <c r="D37" s="17">
        <v>11</v>
      </c>
      <c r="E37" s="17">
        <v>200</v>
      </c>
      <c r="F37" s="24" t="s">
        <v>151</v>
      </c>
      <c r="G37" s="23" t="s">
        <v>152</v>
      </c>
      <c r="H37" s="23" t="s">
        <v>153</v>
      </c>
      <c r="I37" s="23" t="s">
        <v>154</v>
      </c>
      <c r="J37" s="24" t="s">
        <v>3753</v>
      </c>
      <c r="K37" s="23" t="s">
        <v>3755</v>
      </c>
      <c r="L37" s="23" t="s">
        <v>3741</v>
      </c>
      <c r="M37" s="23" t="s">
        <v>3819</v>
      </c>
      <c r="N37" s="23"/>
      <c r="O37" s="13">
        <v>718.19549999999992</v>
      </c>
      <c r="P37" s="13">
        <v>8.618345999999999</v>
      </c>
      <c r="Q37" s="12"/>
      <c r="T37" s="12"/>
    </row>
    <row r="38" spans="2:20" x14ac:dyDescent="0.2">
      <c r="B38" s="14"/>
      <c r="D38" s="17">
        <v>12</v>
      </c>
      <c r="E38" s="17">
        <v>100</v>
      </c>
      <c r="F38" s="25" t="s">
        <v>155</v>
      </c>
      <c r="G38" s="25" t="s">
        <v>156</v>
      </c>
      <c r="H38" s="25" t="s">
        <v>157</v>
      </c>
      <c r="I38" s="25" t="s">
        <v>158</v>
      </c>
      <c r="J38" s="25" t="s">
        <v>3756</v>
      </c>
      <c r="K38" s="25" t="s">
        <v>3758</v>
      </c>
      <c r="L38" s="25" t="s">
        <v>3760</v>
      </c>
      <c r="M38" s="25" t="s">
        <v>3820</v>
      </c>
      <c r="N38" s="25"/>
      <c r="O38" s="13">
        <v>442.79647499999999</v>
      </c>
      <c r="P38" s="13">
        <v>10.627115400000001</v>
      </c>
      <c r="Q38" s="12"/>
      <c r="T38" s="12"/>
    </row>
    <row r="39" spans="2:20" x14ac:dyDescent="0.2">
      <c r="B39" s="14"/>
      <c r="D39" s="17">
        <v>12</v>
      </c>
      <c r="E39" s="17">
        <v>200</v>
      </c>
      <c r="F39" s="24" t="s">
        <v>159</v>
      </c>
      <c r="G39" s="24" t="s">
        <v>160</v>
      </c>
      <c r="H39" s="24" t="s">
        <v>161</v>
      </c>
      <c r="I39" s="24" t="s">
        <v>162</v>
      </c>
      <c r="J39" s="24" t="s">
        <v>3757</v>
      </c>
      <c r="K39" s="24" t="s">
        <v>3759</v>
      </c>
      <c r="L39" s="24" t="s">
        <v>3761</v>
      </c>
      <c r="M39" s="24" t="s">
        <v>3821</v>
      </c>
      <c r="N39" s="24"/>
      <c r="O39" s="13">
        <v>885.59294999999997</v>
      </c>
      <c r="P39" s="13">
        <v>10.627115400000001</v>
      </c>
      <c r="Q39" s="12"/>
      <c r="T39" s="12"/>
    </row>
    <row r="40" spans="2:20" x14ac:dyDescent="0.2">
      <c r="B40" s="14"/>
      <c r="D40" s="17">
        <v>14</v>
      </c>
      <c r="E40" s="17">
        <v>100</v>
      </c>
      <c r="F40" s="25" t="s">
        <v>163</v>
      </c>
      <c r="G40" s="25" t="s">
        <v>164</v>
      </c>
      <c r="H40" s="25" t="s">
        <v>165</v>
      </c>
      <c r="I40" s="25" t="s">
        <v>166</v>
      </c>
      <c r="J40" s="25" t="s">
        <v>3742</v>
      </c>
      <c r="K40" s="25" t="s">
        <v>3762</v>
      </c>
      <c r="L40" s="25" t="s">
        <v>3764</v>
      </c>
      <c r="M40" s="25" t="s">
        <v>3822</v>
      </c>
      <c r="N40" s="25"/>
      <c r="O40" s="13">
        <v>536.7681</v>
      </c>
      <c r="P40" s="13">
        <v>12.882434399999999</v>
      </c>
      <c r="Q40" s="12"/>
      <c r="T40" s="12"/>
    </row>
    <row r="41" spans="2:20" x14ac:dyDescent="0.2">
      <c r="B41" s="14"/>
      <c r="D41" s="17">
        <v>14</v>
      </c>
      <c r="E41" s="17">
        <v>200</v>
      </c>
      <c r="F41" s="24" t="s">
        <v>167</v>
      </c>
      <c r="G41" s="24" t="s">
        <v>168</v>
      </c>
      <c r="H41" s="24" t="s">
        <v>169</v>
      </c>
      <c r="I41" s="24" t="s">
        <v>170</v>
      </c>
      <c r="J41" s="24" t="s">
        <v>3743</v>
      </c>
      <c r="K41" s="24" t="s">
        <v>3763</v>
      </c>
      <c r="L41" s="24" t="s">
        <v>3765</v>
      </c>
      <c r="M41" s="24" t="s">
        <v>3823</v>
      </c>
      <c r="N41" s="24"/>
      <c r="O41" s="13">
        <v>1073.5452749999999</v>
      </c>
      <c r="P41" s="13">
        <v>12.882543300000002</v>
      </c>
      <c r="Q41" s="12"/>
      <c r="T41" s="12"/>
    </row>
    <row r="42" spans="2:20" x14ac:dyDescent="0.2">
      <c r="B42" s="14"/>
      <c r="D42" s="26"/>
      <c r="E42" s="26"/>
      <c r="F42" s="27"/>
      <c r="G42" s="27"/>
      <c r="H42" s="27"/>
      <c r="I42" s="27"/>
      <c r="J42" s="27"/>
      <c r="K42" s="27"/>
      <c r="L42" s="27"/>
      <c r="M42" s="27"/>
      <c r="N42" s="27"/>
      <c r="Q42" s="12"/>
      <c r="T42" s="12"/>
    </row>
    <row r="43" spans="2:20" ht="18.75" x14ac:dyDescent="0.3">
      <c r="B43" s="14"/>
      <c r="D43" s="15" t="s">
        <v>171</v>
      </c>
      <c r="E43" s="15"/>
      <c r="O43" s="9"/>
      <c r="P43" s="20" t="s">
        <v>9</v>
      </c>
      <c r="Q43" s="12"/>
      <c r="T43" s="12"/>
    </row>
    <row r="44" spans="2:20" x14ac:dyDescent="0.2">
      <c r="B44" s="14"/>
      <c r="D44" s="28" t="s">
        <v>10</v>
      </c>
      <c r="E44" s="28" t="s">
        <v>11</v>
      </c>
      <c r="F44" s="28" t="s">
        <v>130</v>
      </c>
      <c r="G44" s="28" t="s">
        <v>172</v>
      </c>
      <c r="H44" s="28" t="s">
        <v>12</v>
      </c>
      <c r="I44" s="28" t="s">
        <v>173</v>
      </c>
      <c r="J44" s="28" t="s">
        <v>39</v>
      </c>
      <c r="K44" s="28" t="s">
        <v>13</v>
      </c>
      <c r="L44" s="28" t="s">
        <v>15</v>
      </c>
      <c r="M44" s="28" t="s">
        <v>14</v>
      </c>
      <c r="N44" s="28"/>
      <c r="O44" s="28" t="s">
        <v>16</v>
      </c>
      <c r="P44" s="28" t="s">
        <v>17</v>
      </c>
      <c r="Q44" s="12"/>
      <c r="T44" s="12"/>
    </row>
    <row r="45" spans="2:20" x14ac:dyDescent="0.2">
      <c r="B45" s="14"/>
      <c r="D45" s="17">
        <v>2.5</v>
      </c>
      <c r="E45" s="17">
        <v>200</v>
      </c>
      <c r="F45" s="23" t="s">
        <v>174</v>
      </c>
      <c r="G45" s="23" t="s">
        <v>175</v>
      </c>
      <c r="H45" s="23" t="s">
        <v>176</v>
      </c>
      <c r="I45" s="23" t="s">
        <v>121</v>
      </c>
      <c r="J45" s="23" t="s">
        <v>121</v>
      </c>
      <c r="K45" s="23" t="s">
        <v>177</v>
      </c>
      <c r="L45" s="23" t="s">
        <v>178</v>
      </c>
      <c r="M45" s="23" t="s">
        <v>179</v>
      </c>
      <c r="N45" s="23"/>
      <c r="O45" s="13">
        <v>177.44347499999998</v>
      </c>
      <c r="P45" s="13">
        <v>2.1293216999999998</v>
      </c>
      <c r="Q45" s="12"/>
      <c r="T45" s="30"/>
    </row>
    <row r="46" spans="2:20" x14ac:dyDescent="0.2">
      <c r="B46" s="14"/>
      <c r="D46" s="17">
        <v>3</v>
      </c>
      <c r="E46" s="17">
        <v>200</v>
      </c>
      <c r="F46" s="25" t="s">
        <v>180</v>
      </c>
      <c r="G46" s="25" t="s">
        <v>181</v>
      </c>
      <c r="H46" s="25" t="s">
        <v>182</v>
      </c>
      <c r="I46" s="25" t="s">
        <v>121</v>
      </c>
      <c r="J46" s="25" t="s">
        <v>121</v>
      </c>
      <c r="K46" s="25" t="s">
        <v>183</v>
      </c>
      <c r="L46" s="25" t="s">
        <v>184</v>
      </c>
      <c r="M46" s="25" t="s">
        <v>185</v>
      </c>
      <c r="N46" s="25"/>
      <c r="O46" s="13">
        <v>281.96932499999997</v>
      </c>
      <c r="P46" s="13">
        <v>3.3836318999999997</v>
      </c>
      <c r="Q46" s="12"/>
      <c r="T46" s="30"/>
    </row>
    <row r="47" spans="2:20" x14ac:dyDescent="0.2">
      <c r="B47" s="14"/>
      <c r="D47" s="17">
        <v>4</v>
      </c>
      <c r="E47" s="17">
        <v>200</v>
      </c>
      <c r="F47" s="23" t="s">
        <v>186</v>
      </c>
      <c r="G47" s="23" t="s">
        <v>187</v>
      </c>
      <c r="H47" s="23" t="s">
        <v>188</v>
      </c>
      <c r="I47" s="23" t="s">
        <v>189</v>
      </c>
      <c r="J47" s="23" t="s">
        <v>190</v>
      </c>
      <c r="K47" s="23" t="s">
        <v>191</v>
      </c>
      <c r="L47" s="23" t="s">
        <v>192</v>
      </c>
      <c r="M47" s="23" t="s">
        <v>193</v>
      </c>
      <c r="N47" s="23"/>
      <c r="O47" s="13">
        <v>357.3372</v>
      </c>
      <c r="P47" s="13">
        <v>4.2880463999999998</v>
      </c>
      <c r="Q47" s="12"/>
      <c r="T47" s="30"/>
    </row>
    <row r="48" spans="2:20" x14ac:dyDescent="0.2">
      <c r="B48" s="14"/>
      <c r="D48" s="17">
        <v>5</v>
      </c>
      <c r="E48" s="17">
        <v>200</v>
      </c>
      <c r="F48" s="23" t="s">
        <v>194</v>
      </c>
      <c r="G48" s="23" t="s">
        <v>195</v>
      </c>
      <c r="H48" s="23" t="s">
        <v>196</v>
      </c>
      <c r="I48" s="23" t="s">
        <v>197</v>
      </c>
      <c r="J48" s="23" t="s">
        <v>198</v>
      </c>
      <c r="K48" s="23" t="s">
        <v>199</v>
      </c>
      <c r="L48" s="23" t="s">
        <v>200</v>
      </c>
      <c r="M48" s="23" t="s">
        <v>201</v>
      </c>
      <c r="N48" s="23"/>
      <c r="O48" s="13">
        <v>527.47529999999995</v>
      </c>
      <c r="P48" s="13">
        <v>6.3297036000000002</v>
      </c>
      <c r="Q48" s="12"/>
      <c r="T48" s="30"/>
    </row>
    <row r="49" spans="2:20" x14ac:dyDescent="0.2">
      <c r="B49" s="14"/>
      <c r="D49" s="17">
        <v>6</v>
      </c>
      <c r="E49" s="17">
        <v>200</v>
      </c>
      <c r="F49" s="25" t="s">
        <v>202</v>
      </c>
      <c r="G49" s="25" t="s">
        <v>203</v>
      </c>
      <c r="H49" s="25" t="s">
        <v>204</v>
      </c>
      <c r="I49" s="25" t="s">
        <v>205</v>
      </c>
      <c r="J49" s="25" t="s">
        <v>206</v>
      </c>
      <c r="K49" s="25" t="s">
        <v>207</v>
      </c>
      <c r="L49" s="25" t="s">
        <v>208</v>
      </c>
      <c r="M49" s="25" t="s">
        <v>209</v>
      </c>
      <c r="N49" s="25"/>
      <c r="O49" s="13">
        <v>763.28010000000006</v>
      </c>
      <c r="P49" s="13">
        <v>9.1593612000000011</v>
      </c>
      <c r="Q49" s="12"/>
      <c r="T49" s="30"/>
    </row>
    <row r="50" spans="2:20" x14ac:dyDescent="0.2">
      <c r="B50" s="14"/>
      <c r="D50" s="17">
        <v>7</v>
      </c>
      <c r="E50" s="17">
        <v>200</v>
      </c>
      <c r="F50" s="23" t="s">
        <v>210</v>
      </c>
      <c r="G50" s="23" t="s">
        <v>211</v>
      </c>
      <c r="H50" s="23" t="s">
        <v>121</v>
      </c>
      <c r="I50" s="23" t="s">
        <v>121</v>
      </c>
      <c r="J50" s="23" t="s">
        <v>121</v>
      </c>
      <c r="K50" s="23" t="s">
        <v>121</v>
      </c>
      <c r="L50" s="23" t="s">
        <v>121</v>
      </c>
      <c r="M50" s="23" t="s">
        <v>121</v>
      </c>
      <c r="N50" s="23"/>
      <c r="O50" s="13">
        <v>935.859375</v>
      </c>
      <c r="P50" s="13">
        <v>11.2303125</v>
      </c>
      <c r="Q50" s="12"/>
      <c r="T50" s="30"/>
    </row>
    <row r="51" spans="2:20" x14ac:dyDescent="0.2">
      <c r="B51" s="14"/>
      <c r="D51" s="17">
        <v>9</v>
      </c>
      <c r="E51" s="17">
        <v>200</v>
      </c>
      <c r="F51" s="25" t="s">
        <v>212</v>
      </c>
      <c r="G51" s="25" t="s">
        <v>213</v>
      </c>
      <c r="H51" s="25" t="s">
        <v>121</v>
      </c>
      <c r="I51" s="25" t="s">
        <v>121</v>
      </c>
      <c r="J51" s="25" t="s">
        <v>121</v>
      </c>
      <c r="K51" s="25" t="s">
        <v>121</v>
      </c>
      <c r="L51" s="25" t="s">
        <v>121</v>
      </c>
      <c r="M51" s="25" t="s">
        <v>121</v>
      </c>
      <c r="N51" s="25"/>
      <c r="O51" s="13">
        <v>1132.75965</v>
      </c>
      <c r="P51" s="13">
        <v>13.5931158</v>
      </c>
      <c r="Q51" s="12"/>
      <c r="T51" s="30"/>
    </row>
    <row r="52" spans="2:20" x14ac:dyDescent="0.2">
      <c r="B52" s="14"/>
      <c r="D52" s="17">
        <v>10</v>
      </c>
      <c r="E52" s="17">
        <v>200</v>
      </c>
      <c r="F52" s="23" t="s">
        <v>214</v>
      </c>
      <c r="G52" s="23" t="s">
        <v>215</v>
      </c>
      <c r="H52" s="23" t="s">
        <v>121</v>
      </c>
      <c r="I52" s="23" t="s">
        <v>121</v>
      </c>
      <c r="J52" s="23" t="s">
        <v>121</v>
      </c>
      <c r="K52" s="23" t="s">
        <v>121</v>
      </c>
      <c r="L52" s="23" t="s">
        <v>121</v>
      </c>
      <c r="M52" s="23" t="s">
        <v>121</v>
      </c>
      <c r="N52" s="23"/>
      <c r="O52" s="13">
        <v>1453.6425749999999</v>
      </c>
      <c r="P52" s="13">
        <v>17.443710899999999</v>
      </c>
      <c r="Q52" s="12"/>
      <c r="T52" s="30"/>
    </row>
    <row r="53" spans="2:20" x14ac:dyDescent="0.2">
      <c r="B53" s="14"/>
      <c r="D53" s="17">
        <v>11</v>
      </c>
      <c r="E53" s="17">
        <v>200</v>
      </c>
      <c r="F53" s="23" t="s">
        <v>216</v>
      </c>
      <c r="G53" s="23" t="s">
        <v>217</v>
      </c>
      <c r="H53" s="23" t="s">
        <v>121</v>
      </c>
      <c r="I53" s="23" t="s">
        <v>121</v>
      </c>
      <c r="J53" s="23" t="s">
        <v>121</v>
      </c>
      <c r="K53" s="23" t="s">
        <v>121</v>
      </c>
      <c r="L53" s="23" t="s">
        <v>121</v>
      </c>
      <c r="M53" s="23" t="s">
        <v>121</v>
      </c>
      <c r="N53" s="23"/>
      <c r="O53" s="13">
        <v>1776.9303749999999</v>
      </c>
      <c r="P53" s="13">
        <v>21.323164499999997</v>
      </c>
      <c r="Q53" s="12"/>
      <c r="T53" s="30"/>
    </row>
    <row r="54" spans="2:20" x14ac:dyDescent="0.2">
      <c r="B54" s="14"/>
      <c r="D54" s="17">
        <v>13</v>
      </c>
      <c r="E54" s="17">
        <v>200</v>
      </c>
      <c r="F54" s="25" t="s">
        <v>218</v>
      </c>
      <c r="G54" s="25" t="s">
        <v>219</v>
      </c>
      <c r="H54" s="25" t="s">
        <v>121</v>
      </c>
      <c r="I54" s="25" t="s">
        <v>121</v>
      </c>
      <c r="J54" s="25" t="s">
        <v>121</v>
      </c>
      <c r="K54" s="25" t="s">
        <v>121</v>
      </c>
      <c r="L54" s="25" t="s">
        <v>121</v>
      </c>
      <c r="M54" s="25" t="s">
        <v>121</v>
      </c>
      <c r="N54" s="25"/>
      <c r="O54" s="13">
        <v>2408.9315249999995</v>
      </c>
      <c r="P54" s="13">
        <v>28.907178299999995</v>
      </c>
      <c r="Q54" s="12"/>
      <c r="T54" s="30"/>
    </row>
    <row r="55" spans="2:20" x14ac:dyDescent="0.2">
      <c r="B55" s="14"/>
      <c r="D55" s="17">
        <v>15</v>
      </c>
      <c r="E55" s="17">
        <v>100</v>
      </c>
      <c r="F55" s="24" t="s">
        <v>220</v>
      </c>
      <c r="G55" s="24" t="s">
        <v>221</v>
      </c>
      <c r="H55" s="24" t="s">
        <v>121</v>
      </c>
      <c r="I55" s="24" t="s">
        <v>121</v>
      </c>
      <c r="J55" s="24" t="s">
        <v>121</v>
      </c>
      <c r="K55" s="24" t="s">
        <v>121</v>
      </c>
      <c r="L55" s="24" t="s">
        <v>121</v>
      </c>
      <c r="M55" s="24" t="s">
        <v>121</v>
      </c>
      <c r="N55" s="24"/>
      <c r="O55" s="13">
        <v>1538.70255</v>
      </c>
      <c r="P55" s="13">
        <v>36.9288612</v>
      </c>
      <c r="Q55" s="12"/>
      <c r="T55" s="30"/>
    </row>
    <row r="56" spans="2:20" x14ac:dyDescent="0.2">
      <c r="B56" s="14"/>
      <c r="D56" s="26"/>
      <c r="E56" s="26"/>
      <c r="F56" s="27"/>
      <c r="G56" s="27"/>
      <c r="H56" s="27"/>
      <c r="I56" s="27"/>
      <c r="J56" s="27"/>
      <c r="K56" s="27"/>
      <c r="L56" s="27"/>
      <c r="M56" s="27"/>
      <c r="N56" s="27"/>
      <c r="Q56" s="12"/>
      <c r="T56" s="12"/>
    </row>
    <row r="57" spans="2:20" ht="18.75" x14ac:dyDescent="0.3">
      <c r="B57" s="14"/>
      <c r="D57" s="15" t="s">
        <v>222</v>
      </c>
      <c r="E57" s="15"/>
      <c r="J57" s="9" t="s">
        <v>1601</v>
      </c>
      <c r="K57" s="9" t="s">
        <v>1601</v>
      </c>
      <c r="L57" s="9" t="s">
        <v>1601</v>
      </c>
      <c r="M57" s="9" t="s">
        <v>1601</v>
      </c>
      <c r="O57" s="9"/>
      <c r="P57" s="20" t="s">
        <v>223</v>
      </c>
      <c r="Q57" s="12"/>
      <c r="T57" s="12"/>
    </row>
    <row r="58" spans="2:20" x14ac:dyDescent="0.2">
      <c r="B58" s="14"/>
      <c r="D58" s="28" t="s">
        <v>10</v>
      </c>
      <c r="E58" s="28" t="s">
        <v>11</v>
      </c>
      <c r="F58" s="28" t="s">
        <v>224</v>
      </c>
      <c r="G58" s="28" t="s">
        <v>172</v>
      </c>
      <c r="H58" s="28" t="s">
        <v>225</v>
      </c>
      <c r="I58" s="28"/>
      <c r="J58" s="28"/>
      <c r="K58" s="28"/>
      <c r="L58" s="28"/>
      <c r="M58" s="28"/>
      <c r="N58" s="28"/>
      <c r="O58" s="28" t="s">
        <v>16</v>
      </c>
      <c r="P58" s="28" t="s">
        <v>17</v>
      </c>
      <c r="Q58" s="12"/>
      <c r="T58" s="12"/>
    </row>
    <row r="59" spans="2:20" x14ac:dyDescent="0.2">
      <c r="B59" s="14"/>
      <c r="D59" s="17">
        <v>2.5</v>
      </c>
      <c r="E59" s="17">
        <v>200</v>
      </c>
      <c r="F59" s="23" t="s">
        <v>226</v>
      </c>
      <c r="G59" s="23" t="s">
        <v>227</v>
      </c>
      <c r="H59" s="23" t="s">
        <v>228</v>
      </c>
      <c r="I59" s="23"/>
      <c r="J59" s="23"/>
      <c r="K59" s="23"/>
      <c r="L59" s="23"/>
      <c r="M59" s="23"/>
      <c r="N59" s="23"/>
      <c r="O59" s="13">
        <v>255.24345</v>
      </c>
      <c r="P59" s="13">
        <v>3.0629213999999996</v>
      </c>
      <c r="Q59" s="12"/>
      <c r="T59" s="12"/>
    </row>
    <row r="60" spans="2:20" x14ac:dyDescent="0.2">
      <c r="B60" s="14"/>
      <c r="D60" s="17">
        <v>3</v>
      </c>
      <c r="E60" s="17">
        <v>200</v>
      </c>
      <c r="F60" s="25" t="s">
        <v>229</v>
      </c>
      <c r="G60" s="25" t="s">
        <v>230</v>
      </c>
      <c r="H60" s="25" t="s">
        <v>231</v>
      </c>
      <c r="I60" s="25"/>
      <c r="J60" s="25"/>
      <c r="K60" s="25"/>
      <c r="L60" s="25"/>
      <c r="M60" s="25"/>
      <c r="N60" s="25"/>
      <c r="O60" s="13">
        <v>367.05652500000002</v>
      </c>
      <c r="P60" s="13">
        <v>4.4046782999999996</v>
      </c>
      <c r="Q60" s="12"/>
      <c r="T60" s="12"/>
    </row>
    <row r="61" spans="2:20" x14ac:dyDescent="0.2">
      <c r="B61" s="14"/>
      <c r="D61" s="17">
        <v>4</v>
      </c>
      <c r="E61" s="17">
        <v>200</v>
      </c>
      <c r="F61" s="23" t="s">
        <v>232</v>
      </c>
      <c r="G61" s="23" t="s">
        <v>233</v>
      </c>
      <c r="H61" s="23" t="s">
        <v>234</v>
      </c>
      <c r="I61" s="23"/>
      <c r="J61" s="23"/>
      <c r="K61" s="23"/>
      <c r="L61" s="23"/>
      <c r="M61" s="23"/>
      <c r="N61" s="23"/>
      <c r="O61" s="13">
        <v>461.84489999999994</v>
      </c>
      <c r="P61" s="13">
        <v>5.5421388</v>
      </c>
      <c r="Q61" s="12"/>
      <c r="T61" s="12"/>
    </row>
    <row r="62" spans="2:20" x14ac:dyDescent="0.2">
      <c r="B62" s="14"/>
      <c r="D62" s="17">
        <v>5</v>
      </c>
      <c r="E62" s="17">
        <v>200</v>
      </c>
      <c r="F62" s="23" t="s">
        <v>235</v>
      </c>
      <c r="G62" s="23" t="s">
        <v>236</v>
      </c>
      <c r="H62" s="23" t="s">
        <v>237</v>
      </c>
      <c r="I62" s="23"/>
      <c r="J62" s="23"/>
      <c r="K62" s="23"/>
      <c r="L62" s="23"/>
      <c r="M62" s="23"/>
      <c r="N62" s="23"/>
      <c r="O62" s="13">
        <v>683.05709999999988</v>
      </c>
      <c r="P62" s="13">
        <v>8.1966851999999992</v>
      </c>
      <c r="Q62" s="12"/>
      <c r="T62" s="12"/>
    </row>
    <row r="63" spans="2:20" x14ac:dyDescent="0.2">
      <c r="B63" s="14"/>
      <c r="D63" s="17">
        <v>6</v>
      </c>
      <c r="E63" s="17">
        <v>200</v>
      </c>
      <c r="F63" s="25" t="s">
        <v>238</v>
      </c>
      <c r="G63" s="25" t="s">
        <v>239</v>
      </c>
      <c r="H63" s="25" t="s">
        <v>121</v>
      </c>
      <c r="I63" s="25"/>
      <c r="J63" s="25"/>
      <c r="K63" s="25"/>
      <c r="L63" s="25"/>
      <c r="M63" s="25"/>
      <c r="N63" s="25"/>
      <c r="O63" s="13">
        <v>984.48322499999995</v>
      </c>
      <c r="P63" s="13">
        <v>11.8137987</v>
      </c>
      <c r="Q63" s="12"/>
      <c r="T63" s="12"/>
    </row>
    <row r="64" spans="2:20" x14ac:dyDescent="0.2">
      <c r="B64" s="14"/>
      <c r="D64" s="17">
        <v>7</v>
      </c>
      <c r="E64" s="17">
        <v>200</v>
      </c>
      <c r="F64" s="23" t="s">
        <v>240</v>
      </c>
      <c r="G64" s="23" t="s">
        <v>241</v>
      </c>
      <c r="H64" s="23" t="s">
        <v>121</v>
      </c>
      <c r="I64" s="23"/>
      <c r="J64" s="23"/>
      <c r="K64" s="23"/>
      <c r="L64" s="23"/>
      <c r="M64" s="23"/>
      <c r="N64" s="23"/>
      <c r="O64" s="13">
        <v>1208.109375</v>
      </c>
      <c r="P64" s="13">
        <v>14.4973125</v>
      </c>
      <c r="Q64" s="12"/>
      <c r="T64" s="12"/>
    </row>
    <row r="65" spans="2:20" x14ac:dyDescent="0.2">
      <c r="B65" s="14"/>
      <c r="D65" s="17">
        <v>8</v>
      </c>
      <c r="E65" s="17">
        <v>200</v>
      </c>
      <c r="F65" s="25" t="s">
        <v>242</v>
      </c>
      <c r="G65" s="25" t="s">
        <v>243</v>
      </c>
      <c r="H65" s="25" t="s">
        <v>121</v>
      </c>
      <c r="I65" s="25"/>
      <c r="J65" s="25"/>
      <c r="K65" s="25"/>
      <c r="L65" s="25"/>
      <c r="M65" s="25"/>
      <c r="N65" s="25"/>
      <c r="O65" s="13">
        <v>1349.1167250000001</v>
      </c>
      <c r="P65" s="13">
        <v>16.1894007</v>
      </c>
      <c r="Q65" s="12"/>
      <c r="T65" s="12"/>
    </row>
    <row r="66" spans="2:20" x14ac:dyDescent="0.2">
      <c r="B66" s="14"/>
      <c r="D66" s="17">
        <v>9</v>
      </c>
      <c r="E66" s="17">
        <v>200</v>
      </c>
      <c r="F66" s="23" t="s">
        <v>244</v>
      </c>
      <c r="G66" s="23" t="s">
        <v>245</v>
      </c>
      <c r="H66" s="23" t="s">
        <v>121</v>
      </c>
      <c r="I66" s="23"/>
      <c r="J66" s="23"/>
      <c r="K66" s="23"/>
      <c r="L66" s="23"/>
      <c r="M66" s="23"/>
      <c r="N66" s="23"/>
      <c r="O66" s="13">
        <v>1463.3528249999999</v>
      </c>
      <c r="P66" s="13">
        <v>17.5602339</v>
      </c>
      <c r="Q66" s="12"/>
      <c r="T66" s="12"/>
    </row>
    <row r="67" spans="2:20" x14ac:dyDescent="0.2">
      <c r="B67" s="14"/>
      <c r="D67" s="17">
        <v>10</v>
      </c>
      <c r="E67" s="17">
        <v>200</v>
      </c>
      <c r="F67" s="23" t="s">
        <v>246</v>
      </c>
      <c r="G67" s="23" t="s">
        <v>247</v>
      </c>
      <c r="H67" s="23" t="s">
        <v>121</v>
      </c>
      <c r="I67" s="23"/>
      <c r="J67" s="23"/>
      <c r="K67" s="23"/>
      <c r="L67" s="23"/>
      <c r="M67" s="23"/>
      <c r="N67" s="23"/>
      <c r="O67" s="13">
        <v>1879.0241250000004</v>
      </c>
      <c r="P67" s="13">
        <v>22.548289500000006</v>
      </c>
      <c r="Q67" s="12"/>
      <c r="T67" s="12"/>
    </row>
    <row r="68" spans="2:20" x14ac:dyDescent="0.2">
      <c r="B68" s="14"/>
      <c r="D68" s="17">
        <v>11</v>
      </c>
      <c r="E68" s="17">
        <v>200</v>
      </c>
      <c r="F68" s="24" t="s">
        <v>248</v>
      </c>
      <c r="G68" s="24" t="s">
        <v>249</v>
      </c>
      <c r="H68" s="24" t="s">
        <v>121</v>
      </c>
      <c r="I68" s="24"/>
      <c r="J68" s="24"/>
      <c r="K68" s="24"/>
      <c r="L68" s="24"/>
      <c r="M68" s="24"/>
      <c r="N68" s="24"/>
      <c r="O68" s="13">
        <v>2294.6954250000003</v>
      </c>
      <c r="P68" s="13">
        <v>27.536345100000002</v>
      </c>
      <c r="Q68" s="12"/>
      <c r="T68" s="12"/>
    </row>
    <row r="69" spans="2:20" x14ac:dyDescent="0.2">
      <c r="B69" s="14"/>
      <c r="D69" s="26"/>
      <c r="E69" s="26"/>
      <c r="F69" s="27"/>
      <c r="G69" s="27"/>
      <c r="H69" s="27"/>
      <c r="I69" s="27"/>
      <c r="J69" s="27"/>
      <c r="K69" s="27"/>
      <c r="L69" s="27"/>
      <c r="M69" s="27"/>
      <c r="N69" s="27"/>
      <c r="Q69" s="12"/>
      <c r="T69" s="12"/>
    </row>
    <row r="70" spans="2:20" ht="18.75" x14ac:dyDescent="0.3">
      <c r="B70" s="14"/>
      <c r="D70" s="15" t="s">
        <v>250</v>
      </c>
      <c r="E70" s="15"/>
      <c r="O70" s="9"/>
      <c r="P70" s="20" t="s">
        <v>223</v>
      </c>
      <c r="Q70" s="12"/>
      <c r="T70" s="12"/>
    </row>
    <row r="71" spans="2:20" x14ac:dyDescent="0.2">
      <c r="B71" s="14"/>
      <c r="D71" s="28" t="s">
        <v>10</v>
      </c>
      <c r="E71" s="28" t="s">
        <v>11</v>
      </c>
      <c r="F71" s="28" t="s">
        <v>172</v>
      </c>
      <c r="G71" s="28" t="s">
        <v>12</v>
      </c>
      <c r="H71" s="28" t="s">
        <v>13</v>
      </c>
      <c r="I71" s="28" t="s">
        <v>39</v>
      </c>
      <c r="J71" s="28" t="s">
        <v>251</v>
      </c>
      <c r="K71" s="28" t="s">
        <v>252</v>
      </c>
      <c r="L71" s="28"/>
      <c r="M71" s="28"/>
      <c r="N71" s="28"/>
      <c r="O71" s="28" t="s">
        <v>16</v>
      </c>
      <c r="P71" s="28" t="s">
        <v>17</v>
      </c>
      <c r="Q71" s="12"/>
      <c r="T71" s="12"/>
    </row>
    <row r="72" spans="2:20" x14ac:dyDescent="0.2">
      <c r="B72" s="14"/>
      <c r="D72" s="17">
        <v>6</v>
      </c>
      <c r="E72" s="17">
        <v>100</v>
      </c>
      <c r="F72" s="23" t="s">
        <v>253</v>
      </c>
      <c r="G72" s="23" t="s">
        <v>254</v>
      </c>
      <c r="H72" s="23" t="s">
        <v>255</v>
      </c>
      <c r="I72" s="23" t="s">
        <v>256</v>
      </c>
      <c r="J72" s="23" t="s">
        <v>257</v>
      </c>
      <c r="K72" s="23" t="s">
        <v>258</v>
      </c>
      <c r="L72" s="23"/>
      <c r="M72" s="23"/>
      <c r="N72" s="23"/>
      <c r="O72" s="13">
        <v>66.401775000000001</v>
      </c>
      <c r="P72" s="13">
        <v>1.5936425999999999</v>
      </c>
      <c r="Q72" s="12"/>
      <c r="T72" s="12"/>
    </row>
    <row r="73" spans="2:20" x14ac:dyDescent="0.2">
      <c r="B73" s="14"/>
      <c r="D73" s="17">
        <v>6</v>
      </c>
      <c r="E73" s="17">
        <v>200</v>
      </c>
      <c r="F73" s="25" t="s">
        <v>259</v>
      </c>
      <c r="G73" s="25" t="s">
        <v>260</v>
      </c>
      <c r="H73" s="25" t="s">
        <v>261</v>
      </c>
      <c r="I73" s="25" t="s">
        <v>262</v>
      </c>
      <c r="J73" s="25" t="s">
        <v>263</v>
      </c>
      <c r="K73" s="25" t="s">
        <v>264</v>
      </c>
      <c r="L73" s="25"/>
      <c r="M73" s="25"/>
      <c r="N73" s="25"/>
      <c r="O73" s="13">
        <v>132.78539999999998</v>
      </c>
      <c r="P73" s="13">
        <v>1.5934248</v>
      </c>
      <c r="Q73" s="12"/>
      <c r="T73" s="12"/>
    </row>
    <row r="74" spans="2:20" x14ac:dyDescent="0.2">
      <c r="B74" s="14"/>
      <c r="D74" s="17">
        <v>8</v>
      </c>
      <c r="E74" s="17">
        <v>100</v>
      </c>
      <c r="F74" s="23" t="s">
        <v>265</v>
      </c>
      <c r="G74" s="23" t="s">
        <v>266</v>
      </c>
      <c r="H74" s="23" t="s">
        <v>267</v>
      </c>
      <c r="I74" s="23" t="s">
        <v>268</v>
      </c>
      <c r="J74" s="23" t="s">
        <v>269</v>
      </c>
      <c r="K74" s="23" t="s">
        <v>270</v>
      </c>
      <c r="L74" s="23"/>
      <c r="M74" s="23"/>
      <c r="N74" s="23"/>
      <c r="O74" s="13">
        <v>93.182100000000005</v>
      </c>
      <c r="P74" s="13">
        <v>2.2363704000000002</v>
      </c>
      <c r="Q74" s="12"/>
      <c r="T74" s="12"/>
    </row>
    <row r="75" spans="2:20" x14ac:dyDescent="0.2">
      <c r="B75" s="14"/>
      <c r="D75" s="17">
        <v>8</v>
      </c>
      <c r="E75" s="17">
        <v>200</v>
      </c>
      <c r="F75" s="23" t="s">
        <v>271</v>
      </c>
      <c r="G75" s="23" t="s">
        <v>272</v>
      </c>
      <c r="H75" s="23" t="s">
        <v>273</v>
      </c>
      <c r="I75" s="23" t="s">
        <v>274</v>
      </c>
      <c r="J75" s="23" t="s">
        <v>275</v>
      </c>
      <c r="K75" s="23" t="s">
        <v>276</v>
      </c>
      <c r="L75" s="23"/>
      <c r="M75" s="23"/>
      <c r="N75" s="23"/>
      <c r="O75" s="13">
        <v>186.30975000000001</v>
      </c>
      <c r="P75" s="13">
        <v>2.2357170000000002</v>
      </c>
      <c r="Q75" s="12"/>
      <c r="T75" s="12"/>
    </row>
    <row r="76" spans="2:20" x14ac:dyDescent="0.2">
      <c r="B76" s="14"/>
      <c r="D76" s="17">
        <v>10</v>
      </c>
      <c r="E76" s="17">
        <v>100</v>
      </c>
      <c r="F76" s="25" t="s">
        <v>277</v>
      </c>
      <c r="G76" s="25" t="s">
        <v>278</v>
      </c>
      <c r="H76" s="25" t="s">
        <v>279</v>
      </c>
      <c r="I76" s="25" t="s">
        <v>280</v>
      </c>
      <c r="J76" s="25" t="s">
        <v>281</v>
      </c>
      <c r="K76" s="25" t="s">
        <v>282</v>
      </c>
      <c r="L76" s="25"/>
      <c r="M76" s="25"/>
      <c r="N76" s="25"/>
      <c r="O76" s="13">
        <v>143.03107499999999</v>
      </c>
      <c r="P76" s="13">
        <v>3.4327458000000002</v>
      </c>
      <c r="Q76" s="12"/>
      <c r="T76" s="12"/>
    </row>
    <row r="77" spans="2:20" x14ac:dyDescent="0.2">
      <c r="B77" s="14"/>
      <c r="D77" s="17">
        <v>10</v>
      </c>
      <c r="E77" s="17">
        <v>200</v>
      </c>
      <c r="F77" s="23" t="s">
        <v>283</v>
      </c>
      <c r="G77" s="23" t="s">
        <v>284</v>
      </c>
      <c r="H77" s="23" t="s">
        <v>285</v>
      </c>
      <c r="I77" s="23" t="s">
        <v>286</v>
      </c>
      <c r="J77" s="23" t="s">
        <v>287</v>
      </c>
      <c r="K77" s="23" t="s">
        <v>288</v>
      </c>
      <c r="L77" s="23"/>
      <c r="M77" s="23"/>
      <c r="N77" s="23"/>
      <c r="O77" s="13">
        <v>286.05307499999998</v>
      </c>
      <c r="P77" s="13">
        <v>3.4326368999999999</v>
      </c>
      <c r="Q77" s="12"/>
      <c r="T77" s="12"/>
    </row>
    <row r="78" spans="2:20" x14ac:dyDescent="0.2">
      <c r="B78" s="14"/>
      <c r="D78" s="17">
        <v>12</v>
      </c>
      <c r="E78" s="17">
        <v>100</v>
      </c>
      <c r="F78" s="23" t="s">
        <v>289</v>
      </c>
      <c r="G78" s="23" t="s">
        <v>290</v>
      </c>
      <c r="H78" s="23" t="s">
        <v>291</v>
      </c>
      <c r="I78" s="23" t="s">
        <v>292</v>
      </c>
      <c r="J78" s="23" t="s">
        <v>293</v>
      </c>
      <c r="K78" s="23" t="s">
        <v>294</v>
      </c>
      <c r="L78" s="23"/>
      <c r="M78" s="23"/>
      <c r="N78" s="23"/>
      <c r="O78" s="13">
        <v>201.61927499999999</v>
      </c>
      <c r="P78" s="13">
        <v>4.8388625999999997</v>
      </c>
      <c r="Q78" s="12"/>
      <c r="T78" s="12"/>
    </row>
    <row r="79" spans="2:20" x14ac:dyDescent="0.2">
      <c r="B79" s="14"/>
      <c r="D79" s="17">
        <v>12</v>
      </c>
      <c r="E79" s="17">
        <v>200</v>
      </c>
      <c r="F79" s="25" t="s">
        <v>295</v>
      </c>
      <c r="G79" s="25" t="s">
        <v>296</v>
      </c>
      <c r="H79" s="25" t="s">
        <v>297</v>
      </c>
      <c r="I79" s="25" t="s">
        <v>298</v>
      </c>
      <c r="J79" s="25" t="s">
        <v>299</v>
      </c>
      <c r="K79" s="25" t="s">
        <v>300</v>
      </c>
      <c r="L79" s="25"/>
      <c r="M79" s="25"/>
      <c r="N79" s="25"/>
      <c r="O79" s="13">
        <v>403.22947499999998</v>
      </c>
      <c r="P79" s="13">
        <v>4.8387536999999998</v>
      </c>
      <c r="Q79" s="12"/>
      <c r="T79" s="12"/>
    </row>
    <row r="80" spans="2:20" x14ac:dyDescent="0.2">
      <c r="B80" s="14"/>
      <c r="D80" s="17">
        <v>14</v>
      </c>
      <c r="E80" s="17">
        <v>100</v>
      </c>
      <c r="F80" s="23" t="s">
        <v>301</v>
      </c>
      <c r="G80" s="23" t="s">
        <v>302</v>
      </c>
      <c r="H80" s="23" t="s">
        <v>303</v>
      </c>
      <c r="I80" s="23" t="s">
        <v>304</v>
      </c>
      <c r="J80" s="23" t="s">
        <v>305</v>
      </c>
      <c r="K80" s="23" t="s">
        <v>306</v>
      </c>
      <c r="L80" s="23"/>
      <c r="M80" s="23"/>
      <c r="N80" s="23"/>
      <c r="O80" s="13">
        <v>297.63277500000004</v>
      </c>
      <c r="P80" s="13">
        <v>7.1431865999999999</v>
      </c>
      <c r="Q80" s="12"/>
      <c r="T80" s="12"/>
    </row>
    <row r="81" spans="2:20" x14ac:dyDescent="0.2">
      <c r="B81" s="14"/>
      <c r="D81" s="17">
        <v>14</v>
      </c>
      <c r="E81" s="17">
        <v>200</v>
      </c>
      <c r="F81" s="23" t="s">
        <v>307</v>
      </c>
      <c r="G81" s="23" t="s">
        <v>308</v>
      </c>
      <c r="H81" s="23" t="s">
        <v>309</v>
      </c>
      <c r="I81" s="23" t="s">
        <v>310</v>
      </c>
      <c r="J81" s="23" t="s">
        <v>311</v>
      </c>
      <c r="K81" s="23" t="s">
        <v>312</v>
      </c>
      <c r="L81" s="23"/>
      <c r="M81" s="23"/>
      <c r="N81" s="23"/>
      <c r="O81" s="13">
        <v>595.28369999999995</v>
      </c>
      <c r="P81" s="13">
        <v>7.1434043999999997</v>
      </c>
      <c r="Q81" s="12"/>
      <c r="T81" s="12"/>
    </row>
    <row r="82" spans="2:20" x14ac:dyDescent="0.2">
      <c r="B82" s="14"/>
      <c r="D82" s="17">
        <v>16</v>
      </c>
      <c r="E82" s="17">
        <v>100</v>
      </c>
      <c r="F82" s="25" t="s">
        <v>313</v>
      </c>
      <c r="G82" s="25" t="s">
        <v>314</v>
      </c>
      <c r="H82" s="25" t="s">
        <v>315</v>
      </c>
      <c r="I82" s="25" t="s">
        <v>316</v>
      </c>
      <c r="J82" s="25" t="s">
        <v>317</v>
      </c>
      <c r="K82" s="25" t="s">
        <v>318</v>
      </c>
      <c r="L82" s="25"/>
      <c r="M82" s="25"/>
      <c r="N82" s="25"/>
      <c r="O82" s="13">
        <v>382.22084999999998</v>
      </c>
      <c r="P82" s="13">
        <v>9.1733003999999987</v>
      </c>
      <c r="Q82" s="12"/>
      <c r="T82" s="12"/>
    </row>
    <row r="83" spans="2:20" x14ac:dyDescent="0.2">
      <c r="B83" s="14"/>
      <c r="D83" s="17">
        <v>16</v>
      </c>
      <c r="E83" s="17">
        <v>200</v>
      </c>
      <c r="F83" s="23" t="s">
        <v>319</v>
      </c>
      <c r="G83" s="23" t="s">
        <v>320</v>
      </c>
      <c r="H83" s="23" t="s">
        <v>321</v>
      </c>
      <c r="I83" s="23" t="s">
        <v>322</v>
      </c>
      <c r="J83" s="23" t="s">
        <v>323</v>
      </c>
      <c r="K83" s="23" t="s">
        <v>324</v>
      </c>
      <c r="L83" s="23"/>
      <c r="M83" s="23"/>
      <c r="N83" s="23"/>
      <c r="O83" s="13">
        <v>764.42354999999998</v>
      </c>
      <c r="P83" s="13">
        <v>9.1730826000000008</v>
      </c>
      <c r="Q83" s="12"/>
      <c r="T83" s="12"/>
    </row>
    <row r="84" spans="2:20" x14ac:dyDescent="0.2">
      <c r="B84" s="14"/>
      <c r="D84" s="17">
        <v>18</v>
      </c>
      <c r="E84" s="17">
        <v>100</v>
      </c>
      <c r="F84" s="24" t="s">
        <v>325</v>
      </c>
      <c r="G84" s="24" t="s">
        <v>326</v>
      </c>
      <c r="H84" s="24" t="s">
        <v>327</v>
      </c>
      <c r="I84" s="24" t="s">
        <v>328</v>
      </c>
      <c r="J84" s="24" t="s">
        <v>329</v>
      </c>
      <c r="K84" s="24" t="s">
        <v>330</v>
      </c>
      <c r="L84" s="24"/>
      <c r="M84" s="24"/>
      <c r="N84" s="24"/>
      <c r="O84" s="13">
        <v>468.41519999999997</v>
      </c>
      <c r="P84" s="13">
        <v>11.2419648</v>
      </c>
      <c r="Q84" s="12"/>
      <c r="T84" s="12"/>
    </row>
    <row r="85" spans="2:20" x14ac:dyDescent="0.2">
      <c r="B85" s="14"/>
      <c r="D85" s="26"/>
      <c r="E85" s="26"/>
      <c r="F85" s="27"/>
      <c r="G85" s="27"/>
      <c r="H85" s="27"/>
      <c r="I85" s="27"/>
      <c r="J85" s="27"/>
      <c r="K85" s="27"/>
      <c r="L85" s="27"/>
      <c r="M85" s="27"/>
      <c r="N85" s="27"/>
      <c r="Q85" s="12"/>
      <c r="T85" s="12"/>
    </row>
    <row r="86" spans="2:20" ht="18.75" x14ac:dyDescent="0.3">
      <c r="B86" s="14"/>
      <c r="D86" s="15" t="s">
        <v>331</v>
      </c>
      <c r="E86" s="15"/>
      <c r="G86" s="15" t="s">
        <v>332</v>
      </c>
      <c r="K86" s="9" t="s">
        <v>1601</v>
      </c>
      <c r="O86" s="9"/>
      <c r="P86" s="20" t="s">
        <v>223</v>
      </c>
      <c r="Q86" s="12"/>
      <c r="T86" s="12"/>
    </row>
    <row r="87" spans="2:20" x14ac:dyDescent="0.2">
      <c r="B87" s="14"/>
      <c r="D87" s="28" t="s">
        <v>10</v>
      </c>
      <c r="E87" s="28" t="s">
        <v>11</v>
      </c>
      <c r="F87" s="28" t="s">
        <v>14</v>
      </c>
      <c r="G87" s="28" t="s">
        <v>12</v>
      </c>
      <c r="H87" s="28" t="s">
        <v>39</v>
      </c>
      <c r="I87" s="28" t="s">
        <v>13</v>
      </c>
      <c r="J87" s="28" t="s">
        <v>130</v>
      </c>
      <c r="K87" s="28"/>
      <c r="L87" s="28"/>
      <c r="M87" s="28"/>
      <c r="N87" s="28"/>
      <c r="O87" s="28" t="s">
        <v>16</v>
      </c>
      <c r="P87" s="28" t="s">
        <v>17</v>
      </c>
      <c r="Q87" s="12"/>
      <c r="T87" s="12"/>
    </row>
    <row r="88" spans="2:20" x14ac:dyDescent="0.2">
      <c r="B88" s="14"/>
      <c r="D88" s="28">
        <v>6</v>
      </c>
      <c r="E88" s="28">
        <v>100</v>
      </c>
      <c r="F88" s="23" t="s">
        <v>333</v>
      </c>
      <c r="G88" s="23" t="s">
        <v>334</v>
      </c>
      <c r="H88" s="23" t="s">
        <v>335</v>
      </c>
      <c r="I88" s="23" t="s">
        <v>336</v>
      </c>
      <c r="J88" s="23" t="s">
        <v>337</v>
      </c>
      <c r="K88" s="28"/>
      <c r="L88" s="28"/>
      <c r="M88" s="28"/>
      <c r="N88" s="28"/>
      <c r="O88" s="13">
        <v>76.248149999999995</v>
      </c>
      <c r="P88" s="13">
        <v>1.8299555999999999</v>
      </c>
      <c r="Q88" s="12"/>
      <c r="T88" s="12"/>
    </row>
    <row r="89" spans="2:20" x14ac:dyDescent="0.2">
      <c r="B89" s="14"/>
      <c r="D89" s="17">
        <v>6</v>
      </c>
      <c r="E89" s="17">
        <v>200</v>
      </c>
      <c r="F89" s="25" t="s">
        <v>338</v>
      </c>
      <c r="G89" s="25" t="s">
        <v>339</v>
      </c>
      <c r="H89" s="25" t="s">
        <v>340</v>
      </c>
      <c r="I89" s="25" t="s">
        <v>341</v>
      </c>
      <c r="J89" s="25" t="s">
        <v>342</v>
      </c>
      <c r="K89" s="23"/>
      <c r="L89" s="23"/>
      <c r="M89" s="23"/>
      <c r="N89" s="23"/>
      <c r="O89" s="13">
        <v>152.51445000000001</v>
      </c>
      <c r="P89" s="13">
        <v>1.8301733999999998</v>
      </c>
      <c r="Q89" s="12"/>
      <c r="T89" s="12"/>
    </row>
    <row r="90" spans="2:20" x14ac:dyDescent="0.2">
      <c r="B90" s="14"/>
      <c r="D90" s="17">
        <v>8</v>
      </c>
      <c r="E90" s="17">
        <v>100</v>
      </c>
      <c r="F90" s="25" t="s">
        <v>343</v>
      </c>
      <c r="G90" s="25" t="s">
        <v>344</v>
      </c>
      <c r="H90" s="25" t="s">
        <v>345</v>
      </c>
      <c r="I90" s="25" t="s">
        <v>346</v>
      </c>
      <c r="J90" s="25" t="s">
        <v>347</v>
      </c>
      <c r="K90" s="25"/>
      <c r="L90" s="25"/>
      <c r="M90" s="25"/>
      <c r="N90" s="25"/>
      <c r="O90" s="13">
        <v>106.16842499999998</v>
      </c>
      <c r="P90" s="13">
        <v>2.5480421999999998</v>
      </c>
      <c r="Q90" s="12"/>
      <c r="T90" s="12"/>
    </row>
    <row r="91" spans="2:20" x14ac:dyDescent="0.2">
      <c r="B91" s="14"/>
      <c r="D91" s="17">
        <v>8</v>
      </c>
      <c r="E91" s="17">
        <v>200</v>
      </c>
      <c r="F91" s="23" t="s">
        <v>348</v>
      </c>
      <c r="G91" s="23" t="s">
        <v>349</v>
      </c>
      <c r="H91" s="23" t="s">
        <v>350</v>
      </c>
      <c r="I91" s="23" t="s">
        <v>351</v>
      </c>
      <c r="J91" s="23" t="s">
        <v>352</v>
      </c>
      <c r="K91" s="23"/>
      <c r="L91" s="23"/>
      <c r="M91" s="23"/>
      <c r="N91" s="23"/>
      <c r="O91" s="13">
        <v>212.31870000000004</v>
      </c>
      <c r="P91" s="13">
        <v>2.5478244000000005</v>
      </c>
      <c r="Q91" s="12"/>
      <c r="T91" s="12"/>
    </row>
    <row r="92" spans="2:20" x14ac:dyDescent="0.2">
      <c r="B92" s="14"/>
      <c r="D92" s="17">
        <v>10</v>
      </c>
      <c r="E92" s="17">
        <v>100</v>
      </c>
      <c r="F92" s="23" t="s">
        <v>353</v>
      </c>
      <c r="G92" s="23" t="s">
        <v>354</v>
      </c>
      <c r="H92" s="23" t="s">
        <v>355</v>
      </c>
      <c r="I92" s="23" t="s">
        <v>356</v>
      </c>
      <c r="J92" s="23" t="s">
        <v>357</v>
      </c>
      <c r="K92" s="23"/>
      <c r="L92" s="23"/>
      <c r="M92" s="23"/>
      <c r="N92" s="23"/>
      <c r="O92" s="13">
        <v>161.44425000000001</v>
      </c>
      <c r="P92" s="13">
        <v>3.8746620000000003</v>
      </c>
      <c r="Q92" s="12"/>
      <c r="T92" s="12"/>
    </row>
    <row r="93" spans="2:20" x14ac:dyDescent="0.2">
      <c r="B93" s="14"/>
      <c r="D93" s="17">
        <v>10</v>
      </c>
      <c r="E93" s="17">
        <v>200</v>
      </c>
      <c r="F93" s="25" t="s">
        <v>358</v>
      </c>
      <c r="G93" s="25" t="s">
        <v>359</v>
      </c>
      <c r="H93" s="25" t="s">
        <v>360</v>
      </c>
      <c r="I93" s="25" t="s">
        <v>361</v>
      </c>
      <c r="J93" s="25" t="s">
        <v>362</v>
      </c>
      <c r="K93" s="25"/>
      <c r="L93" s="25"/>
      <c r="M93" s="25"/>
      <c r="N93" s="25"/>
      <c r="O93" s="13">
        <v>322.87034999999997</v>
      </c>
      <c r="P93" s="13">
        <v>3.8744441999999997</v>
      </c>
      <c r="Q93" s="12"/>
      <c r="T93" s="12"/>
    </row>
    <row r="94" spans="2:20" ht="18.75" x14ac:dyDescent="0.3">
      <c r="B94" s="14"/>
      <c r="D94" s="15" t="s">
        <v>331</v>
      </c>
      <c r="E94" s="15"/>
      <c r="G94" s="15" t="s">
        <v>332</v>
      </c>
      <c r="K94" s="9" t="s">
        <v>1601</v>
      </c>
      <c r="O94" s="9"/>
      <c r="P94" s="20" t="s">
        <v>223</v>
      </c>
      <c r="Q94" s="12"/>
      <c r="T94" s="12"/>
    </row>
    <row r="95" spans="2:20" x14ac:dyDescent="0.2">
      <c r="B95" s="14"/>
      <c r="D95" s="28" t="s">
        <v>10</v>
      </c>
      <c r="E95" s="28" t="s">
        <v>11</v>
      </c>
      <c r="F95" s="28" t="s">
        <v>14</v>
      </c>
      <c r="G95" s="28" t="s">
        <v>12</v>
      </c>
      <c r="H95" s="28" t="s">
        <v>39</v>
      </c>
      <c r="I95" s="28" t="s">
        <v>13</v>
      </c>
      <c r="J95" s="28" t="s">
        <v>130</v>
      </c>
      <c r="K95" s="28"/>
      <c r="L95" s="28"/>
      <c r="M95" s="28"/>
      <c r="N95" s="28"/>
      <c r="O95" s="28" t="s">
        <v>16</v>
      </c>
      <c r="P95" s="28" t="s">
        <v>17</v>
      </c>
      <c r="Q95" s="12"/>
      <c r="T95" s="12"/>
    </row>
    <row r="96" spans="2:20" x14ac:dyDescent="0.2">
      <c r="B96" s="14"/>
      <c r="D96" s="17">
        <v>12</v>
      </c>
      <c r="E96" s="17">
        <v>100</v>
      </c>
      <c r="F96" s="25" t="s">
        <v>363</v>
      </c>
      <c r="G96" s="25" t="s">
        <v>364</v>
      </c>
      <c r="H96" s="25" t="s">
        <v>365</v>
      </c>
      <c r="I96" s="25" t="s">
        <v>366</v>
      </c>
      <c r="J96" s="25" t="s">
        <v>367</v>
      </c>
      <c r="K96" s="25"/>
      <c r="L96" s="25"/>
      <c r="M96" s="25"/>
      <c r="N96" s="25"/>
      <c r="O96" s="13">
        <v>225.89490000000001</v>
      </c>
      <c r="P96" s="13">
        <v>5.4214775999999993</v>
      </c>
      <c r="Q96" s="12"/>
      <c r="T96" s="12"/>
    </row>
    <row r="97" spans="2:20" x14ac:dyDescent="0.2">
      <c r="B97" s="14"/>
      <c r="D97" s="17">
        <v>12</v>
      </c>
      <c r="E97" s="17">
        <v>200</v>
      </c>
      <c r="F97" s="23" t="s">
        <v>368</v>
      </c>
      <c r="G97" s="23" t="s">
        <v>369</v>
      </c>
      <c r="H97" s="23" t="s">
        <v>370</v>
      </c>
      <c r="I97" s="23" t="s">
        <v>371</v>
      </c>
      <c r="J97" s="23" t="s">
        <v>372</v>
      </c>
      <c r="K97" s="23"/>
      <c r="L97" s="23"/>
      <c r="M97" s="23"/>
      <c r="N97" s="23"/>
      <c r="O97" s="13">
        <v>451.78980000000001</v>
      </c>
      <c r="P97" s="13">
        <v>5.4214775999999993</v>
      </c>
      <c r="Q97" s="12"/>
    </row>
    <row r="98" spans="2:20" x14ac:dyDescent="0.2">
      <c r="B98" s="14"/>
      <c r="D98" s="17">
        <v>14</v>
      </c>
      <c r="E98" s="17">
        <v>100</v>
      </c>
      <c r="F98" s="25" t="s">
        <v>373</v>
      </c>
      <c r="G98" s="25" t="s">
        <v>374</v>
      </c>
      <c r="H98" s="25" t="s">
        <v>375</v>
      </c>
      <c r="I98" s="25" t="s">
        <v>376</v>
      </c>
      <c r="J98" s="25" t="s">
        <v>377</v>
      </c>
      <c r="K98" s="25"/>
      <c r="L98" s="25"/>
      <c r="M98" s="25"/>
      <c r="N98" s="25"/>
      <c r="O98" s="13">
        <v>340.72087499999998</v>
      </c>
      <c r="P98" s="13">
        <v>8.1773009999999999</v>
      </c>
      <c r="Q98" s="12"/>
    </row>
    <row r="99" spans="2:20" x14ac:dyDescent="0.2">
      <c r="B99" s="14"/>
      <c r="D99" s="17">
        <v>14</v>
      </c>
      <c r="E99" s="17">
        <v>200</v>
      </c>
      <c r="F99" s="24" t="s">
        <v>378</v>
      </c>
      <c r="G99" s="24" t="s">
        <v>379</v>
      </c>
      <c r="H99" s="24" t="s">
        <v>380</v>
      </c>
      <c r="I99" s="24" t="s">
        <v>381</v>
      </c>
      <c r="J99" s="24" t="s">
        <v>382</v>
      </c>
      <c r="K99" s="24"/>
      <c r="L99" s="24"/>
      <c r="M99" s="24"/>
      <c r="N99" s="24"/>
      <c r="O99" s="13">
        <v>681.42359999999996</v>
      </c>
      <c r="P99" s="13">
        <v>8.1770832000000002</v>
      </c>
      <c r="Q99" s="12"/>
    </row>
    <row r="100" spans="2:20" ht="18.75" x14ac:dyDescent="0.3">
      <c r="B100" s="14"/>
      <c r="D100" s="15" t="s">
        <v>383</v>
      </c>
      <c r="E100" s="15"/>
      <c r="F100" s="15"/>
      <c r="O100" s="9"/>
      <c r="P100" s="20" t="s">
        <v>384</v>
      </c>
      <c r="Q100" s="12"/>
      <c r="T100" s="12"/>
    </row>
    <row r="101" spans="2:20" x14ac:dyDescent="0.2">
      <c r="B101" s="14"/>
      <c r="D101" s="28" t="s">
        <v>10</v>
      </c>
      <c r="E101" s="28" t="s">
        <v>11</v>
      </c>
      <c r="F101" s="28" t="s">
        <v>130</v>
      </c>
      <c r="G101" s="28"/>
      <c r="H101" s="28"/>
      <c r="I101" s="28"/>
      <c r="J101" s="28"/>
      <c r="K101" s="28"/>
      <c r="L101" s="28"/>
      <c r="M101" s="28"/>
      <c r="N101" s="28"/>
      <c r="O101" s="28" t="s">
        <v>16</v>
      </c>
      <c r="P101" s="28" t="s">
        <v>17</v>
      </c>
      <c r="Q101" s="12"/>
      <c r="T101" s="12"/>
    </row>
    <row r="102" spans="2:20" x14ac:dyDescent="0.2">
      <c r="B102" s="14"/>
      <c r="D102" s="17">
        <v>2.5</v>
      </c>
      <c r="E102" s="17">
        <v>200</v>
      </c>
      <c r="F102" s="23" t="s">
        <v>385</v>
      </c>
      <c r="G102" s="23"/>
      <c r="H102" s="23"/>
      <c r="I102" s="23"/>
      <c r="J102" s="23"/>
      <c r="K102" s="23"/>
      <c r="L102" s="23"/>
      <c r="M102" s="23"/>
      <c r="N102" s="23"/>
      <c r="O102" s="13">
        <v>378.62715000000003</v>
      </c>
      <c r="P102" s="13">
        <v>4.5435258000000003</v>
      </c>
      <c r="Q102" s="12"/>
      <c r="T102" s="12"/>
    </row>
    <row r="103" spans="2:20" x14ac:dyDescent="0.2">
      <c r="B103" s="14"/>
      <c r="D103" s="17">
        <v>3</v>
      </c>
      <c r="E103" s="17">
        <v>200</v>
      </c>
      <c r="F103" s="23" t="s">
        <v>386</v>
      </c>
      <c r="G103" s="23"/>
      <c r="H103" s="23"/>
      <c r="I103" s="23"/>
      <c r="J103" s="23"/>
      <c r="K103" s="23"/>
      <c r="L103" s="23"/>
      <c r="M103" s="23"/>
      <c r="N103" s="23"/>
      <c r="O103" s="13">
        <v>423.6936</v>
      </c>
      <c r="P103" s="13">
        <v>5.0843232</v>
      </c>
      <c r="Q103" s="12"/>
      <c r="T103" s="12"/>
    </row>
    <row r="104" spans="2:20" x14ac:dyDescent="0.2">
      <c r="B104" s="14"/>
      <c r="D104" s="17">
        <v>4</v>
      </c>
      <c r="E104" s="17">
        <v>200</v>
      </c>
      <c r="F104" s="25" t="s">
        <v>387</v>
      </c>
      <c r="G104" s="25"/>
      <c r="H104" s="25"/>
      <c r="I104" s="25"/>
      <c r="J104" s="25"/>
      <c r="K104" s="25"/>
      <c r="L104" s="25"/>
      <c r="M104" s="25"/>
      <c r="N104" s="25"/>
      <c r="O104" s="13">
        <v>565.71735000000001</v>
      </c>
      <c r="P104" s="13">
        <v>6.7886081999999996</v>
      </c>
      <c r="Q104" s="12"/>
      <c r="T104" s="12"/>
    </row>
    <row r="105" spans="2:20" x14ac:dyDescent="0.2">
      <c r="B105" s="14"/>
      <c r="D105" s="17">
        <v>5</v>
      </c>
      <c r="E105" s="17">
        <v>200</v>
      </c>
      <c r="F105" s="23" t="s">
        <v>388</v>
      </c>
      <c r="G105" s="23"/>
      <c r="H105" s="23"/>
      <c r="I105" s="23"/>
      <c r="J105" s="23"/>
      <c r="K105" s="23"/>
      <c r="L105" s="23"/>
      <c r="M105" s="23"/>
      <c r="N105" s="23"/>
      <c r="O105" s="13">
        <v>705.354375</v>
      </c>
      <c r="P105" s="13">
        <v>8.4642525000000006</v>
      </c>
      <c r="Q105" s="12"/>
      <c r="T105" s="12"/>
    </row>
    <row r="106" spans="2:20" x14ac:dyDescent="0.2">
      <c r="B106" s="14"/>
      <c r="D106" s="17">
        <v>6</v>
      </c>
      <c r="E106" s="17">
        <v>200</v>
      </c>
      <c r="F106" s="23" t="s">
        <v>389</v>
      </c>
      <c r="G106" s="23"/>
      <c r="H106" s="23"/>
      <c r="I106" s="23"/>
      <c r="J106" s="23"/>
      <c r="K106" s="23"/>
      <c r="L106" s="23"/>
      <c r="M106" s="23"/>
      <c r="N106" s="23"/>
      <c r="O106" s="13">
        <v>1097.7392250000003</v>
      </c>
      <c r="P106" s="13">
        <v>13.172870700000002</v>
      </c>
      <c r="Q106" s="12"/>
      <c r="T106" s="12"/>
    </row>
    <row r="107" spans="2:20" x14ac:dyDescent="0.2">
      <c r="B107" s="14"/>
      <c r="D107" s="17">
        <v>7</v>
      </c>
      <c r="E107" s="17">
        <v>200</v>
      </c>
      <c r="F107" s="25" t="s">
        <v>390</v>
      </c>
      <c r="G107" s="25"/>
      <c r="H107" s="25"/>
      <c r="I107" s="25"/>
      <c r="J107" s="25"/>
      <c r="K107" s="25"/>
      <c r="L107" s="25"/>
      <c r="M107" s="25"/>
      <c r="N107" s="25"/>
      <c r="O107" s="13">
        <v>1526.2516499999999</v>
      </c>
      <c r="P107" s="13">
        <v>18.315019800000002</v>
      </c>
      <c r="Q107" s="12"/>
      <c r="T107" s="12"/>
    </row>
    <row r="108" spans="2:20" x14ac:dyDescent="0.2">
      <c r="B108" s="14"/>
      <c r="D108" s="17">
        <v>8</v>
      </c>
      <c r="E108" s="17">
        <v>100</v>
      </c>
      <c r="F108" s="23" t="s">
        <v>391</v>
      </c>
      <c r="G108" s="23"/>
      <c r="H108" s="23"/>
      <c r="I108" s="23"/>
      <c r="J108" s="23"/>
      <c r="K108" s="23"/>
      <c r="L108" s="23"/>
      <c r="M108" s="23"/>
      <c r="N108" s="23"/>
      <c r="O108" s="13">
        <v>960.53430000000003</v>
      </c>
      <c r="P108" s="13">
        <v>23.052823200000002</v>
      </c>
      <c r="Q108" s="12"/>
      <c r="T108" s="12"/>
    </row>
    <row r="109" spans="2:20" x14ac:dyDescent="0.2">
      <c r="B109" s="14"/>
      <c r="D109" s="17">
        <v>9</v>
      </c>
      <c r="E109" s="17">
        <v>100</v>
      </c>
      <c r="F109" s="23" t="s">
        <v>392</v>
      </c>
      <c r="G109" s="23"/>
      <c r="H109" s="23"/>
      <c r="I109" s="23"/>
      <c r="J109" s="23"/>
      <c r="K109" s="23"/>
      <c r="L109" s="23"/>
      <c r="M109" s="23"/>
      <c r="N109" s="23"/>
      <c r="O109" s="13">
        <v>1159.14975</v>
      </c>
      <c r="P109" s="13">
        <v>27.819593999999999</v>
      </c>
      <c r="Q109" s="12"/>
      <c r="T109" s="12"/>
    </row>
    <row r="110" spans="2:20" x14ac:dyDescent="0.2">
      <c r="B110" s="14"/>
      <c r="D110" s="17">
        <v>10</v>
      </c>
      <c r="E110" s="17">
        <v>100</v>
      </c>
      <c r="F110" s="25" t="s">
        <v>393</v>
      </c>
      <c r="G110" s="25"/>
      <c r="H110" s="25"/>
      <c r="I110" s="25"/>
      <c r="J110" s="25"/>
      <c r="K110" s="25"/>
      <c r="L110" s="25"/>
      <c r="M110" s="25"/>
      <c r="N110" s="25"/>
      <c r="O110" s="13">
        <v>1389.03765</v>
      </c>
      <c r="P110" s="13">
        <v>33.336903599999999</v>
      </c>
      <c r="Q110" s="12"/>
      <c r="T110" s="12"/>
    </row>
    <row r="111" spans="2:20" x14ac:dyDescent="0.2">
      <c r="B111" s="14"/>
      <c r="D111" s="17">
        <v>11</v>
      </c>
      <c r="E111" s="17">
        <v>100</v>
      </c>
      <c r="F111" s="93" t="s">
        <v>394</v>
      </c>
      <c r="G111" s="93"/>
      <c r="H111" s="93"/>
      <c r="I111" s="93"/>
      <c r="J111" s="93"/>
      <c r="K111" s="93"/>
      <c r="L111" s="93"/>
      <c r="M111" s="93"/>
      <c r="N111" s="93"/>
      <c r="O111" s="13">
        <v>1620.132525</v>
      </c>
      <c r="P111" s="13">
        <v>38.883180600000003</v>
      </c>
      <c r="Q111" s="12"/>
      <c r="T111" s="12"/>
    </row>
    <row r="112" spans="2:20" x14ac:dyDescent="0.2">
      <c r="B112" s="14"/>
      <c r="D112" s="17"/>
      <c r="E112" s="17"/>
      <c r="F112" s="24"/>
      <c r="G112" s="24"/>
      <c r="H112" s="24"/>
      <c r="I112" s="24"/>
      <c r="J112" s="24"/>
      <c r="K112" s="24"/>
      <c r="L112" s="24"/>
      <c r="M112" s="24"/>
      <c r="N112" s="24"/>
      <c r="Q112" s="12"/>
      <c r="T112" s="12"/>
    </row>
    <row r="113" spans="2:20" ht="18.75" x14ac:dyDescent="0.3">
      <c r="B113" s="14"/>
      <c r="D113" s="15" t="s">
        <v>395</v>
      </c>
      <c r="E113" s="15"/>
      <c r="F113" s="15"/>
      <c r="O113" s="9"/>
      <c r="P113" s="20" t="s">
        <v>396</v>
      </c>
      <c r="Q113" s="12"/>
      <c r="T113" s="12"/>
    </row>
    <row r="114" spans="2:20" x14ac:dyDescent="0.2">
      <c r="B114" s="14"/>
      <c r="D114" s="28" t="s">
        <v>10</v>
      </c>
      <c r="E114" s="28" t="s">
        <v>11</v>
      </c>
      <c r="F114" s="28" t="s">
        <v>130</v>
      </c>
      <c r="G114" s="28"/>
      <c r="H114" s="28"/>
      <c r="I114" s="28"/>
      <c r="J114" s="28"/>
      <c r="K114" s="28"/>
      <c r="L114" s="28"/>
      <c r="M114" s="28"/>
      <c r="N114" s="28"/>
      <c r="O114" s="28" t="s">
        <v>16</v>
      </c>
      <c r="P114" s="28" t="s">
        <v>17</v>
      </c>
      <c r="Q114" s="12"/>
      <c r="T114" s="12"/>
    </row>
    <row r="115" spans="2:20" x14ac:dyDescent="0.2">
      <c r="B115" s="14"/>
      <c r="D115" s="17">
        <v>7</v>
      </c>
      <c r="E115" s="17">
        <v>100</v>
      </c>
      <c r="F115" s="23" t="s">
        <v>397</v>
      </c>
      <c r="G115" s="23"/>
      <c r="H115" s="23"/>
      <c r="I115" s="23"/>
      <c r="J115" s="23"/>
      <c r="K115" s="23"/>
      <c r="L115" s="23"/>
      <c r="M115" s="23"/>
      <c r="N115" s="23"/>
      <c r="O115" s="13">
        <v>313.95869999999996</v>
      </c>
      <c r="P115" s="13">
        <v>7.5350087999999991</v>
      </c>
      <c r="Q115" s="12"/>
      <c r="T115" s="12"/>
    </row>
    <row r="116" spans="2:20" x14ac:dyDescent="0.2">
      <c r="B116" s="14"/>
      <c r="D116" s="17">
        <v>7</v>
      </c>
      <c r="E116" s="17">
        <v>200</v>
      </c>
      <c r="F116" s="25" t="s">
        <v>398</v>
      </c>
      <c r="G116" s="25"/>
      <c r="H116" s="25"/>
      <c r="I116" s="25"/>
      <c r="J116" s="25"/>
      <c r="K116" s="25"/>
      <c r="L116" s="25"/>
      <c r="M116" s="25"/>
      <c r="N116" s="25"/>
      <c r="O116" s="13">
        <v>627.92647499999998</v>
      </c>
      <c r="P116" s="13">
        <v>7.5351176999999998</v>
      </c>
      <c r="Q116" s="12"/>
      <c r="T116" s="12"/>
    </row>
    <row r="117" spans="2:20" x14ac:dyDescent="0.2">
      <c r="B117" s="14"/>
      <c r="D117" s="17">
        <v>9</v>
      </c>
      <c r="E117" s="17">
        <v>100</v>
      </c>
      <c r="F117" s="23" t="s">
        <v>399</v>
      </c>
      <c r="G117" s="23"/>
      <c r="H117" s="23"/>
      <c r="I117" s="23"/>
      <c r="J117" s="23"/>
      <c r="K117" s="23"/>
      <c r="L117" s="23"/>
      <c r="M117" s="23"/>
      <c r="N117" s="23"/>
      <c r="O117" s="13">
        <v>516.91200000000003</v>
      </c>
      <c r="P117" s="13">
        <v>12.405887999999999</v>
      </c>
      <c r="Q117" s="12"/>
      <c r="T117" s="12"/>
    </row>
    <row r="118" spans="2:20" x14ac:dyDescent="0.2">
      <c r="B118" s="14"/>
      <c r="D118" s="17">
        <v>9</v>
      </c>
      <c r="E118" s="17">
        <v>200</v>
      </c>
      <c r="F118" s="23" t="s">
        <v>400</v>
      </c>
      <c r="G118" s="23"/>
      <c r="H118" s="23"/>
      <c r="I118" s="23"/>
      <c r="J118" s="23"/>
      <c r="K118" s="23"/>
      <c r="L118" s="23"/>
      <c r="M118" s="23"/>
      <c r="N118" s="23"/>
      <c r="O118" s="13">
        <v>1034.0780999999999</v>
      </c>
      <c r="P118" s="13">
        <v>12.4089372</v>
      </c>
      <c r="Q118" s="12"/>
      <c r="T118" s="12"/>
    </row>
    <row r="119" spans="2:20" x14ac:dyDescent="0.2">
      <c r="B119" s="14"/>
      <c r="D119" s="17">
        <v>11</v>
      </c>
      <c r="E119" s="17">
        <v>100</v>
      </c>
      <c r="F119" s="23" t="s">
        <v>401</v>
      </c>
      <c r="G119" s="25"/>
      <c r="H119" s="25"/>
      <c r="I119" s="25"/>
      <c r="J119" s="25"/>
      <c r="K119" s="25"/>
      <c r="L119" s="25"/>
      <c r="M119" s="25"/>
      <c r="N119" s="25"/>
      <c r="O119" s="13">
        <v>757.51747499999999</v>
      </c>
      <c r="P119" s="13">
        <v>18.180419399999998</v>
      </c>
      <c r="Q119" s="12"/>
      <c r="T119" s="12"/>
    </row>
    <row r="120" spans="2:20" x14ac:dyDescent="0.2">
      <c r="B120" s="14"/>
      <c r="D120" s="17">
        <v>11</v>
      </c>
      <c r="E120" s="17">
        <v>200</v>
      </c>
      <c r="F120" s="23" t="s">
        <v>402</v>
      </c>
      <c r="G120" s="23"/>
      <c r="H120" s="23"/>
      <c r="I120" s="23"/>
      <c r="J120" s="23"/>
      <c r="K120" s="23"/>
      <c r="L120" s="23"/>
      <c r="M120" s="23"/>
      <c r="N120" s="23"/>
      <c r="O120" s="13">
        <v>1516.2873</v>
      </c>
      <c r="P120" s="13">
        <v>18.195447599999998</v>
      </c>
      <c r="Q120" s="12"/>
      <c r="T120" s="12"/>
    </row>
    <row r="121" spans="2:20" x14ac:dyDescent="0.2">
      <c r="B121" s="14"/>
      <c r="D121" s="17">
        <v>13</v>
      </c>
      <c r="E121" s="17">
        <v>100</v>
      </c>
      <c r="F121" s="23" t="s">
        <v>403</v>
      </c>
      <c r="G121" s="23"/>
      <c r="H121" s="23"/>
      <c r="I121" s="23"/>
      <c r="J121" s="23"/>
      <c r="K121" s="23"/>
      <c r="L121" s="23"/>
      <c r="M121" s="23"/>
      <c r="N121" s="23"/>
      <c r="O121" s="13">
        <v>940.07925</v>
      </c>
      <c r="P121" s="13">
        <v>22.561902</v>
      </c>
      <c r="Q121" s="12"/>
      <c r="T121" s="12"/>
    </row>
    <row r="122" spans="2:20" x14ac:dyDescent="0.2">
      <c r="B122" s="14"/>
      <c r="D122" s="17">
        <v>13</v>
      </c>
      <c r="E122" s="17">
        <v>200</v>
      </c>
      <c r="F122" s="25" t="s">
        <v>404</v>
      </c>
      <c r="G122" s="25"/>
      <c r="H122" s="25"/>
      <c r="I122" s="25"/>
      <c r="J122" s="25"/>
      <c r="K122" s="25"/>
      <c r="L122" s="25"/>
      <c r="M122" s="25"/>
      <c r="N122" s="25"/>
      <c r="O122" s="13">
        <v>1880.1675749999999</v>
      </c>
      <c r="P122" s="13">
        <v>22.562010900000001</v>
      </c>
      <c r="Q122" s="12"/>
      <c r="T122" s="12"/>
    </row>
    <row r="123" spans="2:20" x14ac:dyDescent="0.2">
      <c r="B123" s="14"/>
      <c r="D123" s="17">
        <v>15</v>
      </c>
      <c r="E123" s="17">
        <v>100</v>
      </c>
      <c r="F123" s="23" t="s">
        <v>405</v>
      </c>
      <c r="G123" s="23"/>
      <c r="H123" s="23"/>
      <c r="I123" s="23"/>
      <c r="J123" s="23"/>
      <c r="K123" s="23"/>
      <c r="L123" s="23"/>
      <c r="M123" s="23"/>
      <c r="N123" s="23"/>
      <c r="O123" s="13">
        <v>1556.9160749999996</v>
      </c>
      <c r="P123" s="13">
        <v>37.365985799999997</v>
      </c>
      <c r="Q123" s="12"/>
      <c r="T123" s="12"/>
    </row>
    <row r="124" spans="2:20" x14ac:dyDescent="0.2">
      <c r="B124" s="14"/>
      <c r="D124" s="17">
        <v>15</v>
      </c>
      <c r="E124" s="17">
        <v>200</v>
      </c>
      <c r="F124" s="24" t="s">
        <v>406</v>
      </c>
      <c r="G124" s="24"/>
      <c r="H124" s="24"/>
      <c r="I124" s="24"/>
      <c r="J124" s="24"/>
      <c r="K124" s="24"/>
      <c r="L124" s="24"/>
      <c r="M124" s="24"/>
      <c r="N124" s="24"/>
      <c r="O124" s="13">
        <v>3113.8412250000001</v>
      </c>
      <c r="P124" s="13">
        <v>37.366094700000005</v>
      </c>
      <c r="Q124" s="12"/>
      <c r="T124" s="12"/>
    </row>
    <row r="125" spans="2:20" x14ac:dyDescent="0.2">
      <c r="B125" s="14"/>
      <c r="D125" s="17"/>
      <c r="E125" s="17"/>
      <c r="F125" s="24"/>
      <c r="G125" s="24"/>
      <c r="H125" s="24"/>
      <c r="I125" s="24"/>
      <c r="J125" s="24"/>
      <c r="K125" s="24"/>
      <c r="L125" s="24"/>
      <c r="M125" s="24"/>
      <c r="N125" s="24"/>
      <c r="Q125" s="12"/>
      <c r="T125" s="12"/>
    </row>
    <row r="126" spans="2:20" ht="18.75" x14ac:dyDescent="0.3">
      <c r="B126" s="14"/>
      <c r="D126" s="15" t="s">
        <v>407</v>
      </c>
      <c r="E126" s="15"/>
      <c r="F126" s="15"/>
      <c r="G126" s="15"/>
      <c r="H126" s="15"/>
      <c r="I126" s="15"/>
      <c r="J126" s="15"/>
      <c r="O126" s="9"/>
      <c r="P126" s="20" t="s">
        <v>396</v>
      </c>
      <c r="Q126" s="12"/>
      <c r="T126" s="12"/>
    </row>
    <row r="127" spans="2:20" x14ac:dyDescent="0.2">
      <c r="B127" s="14"/>
      <c r="D127" s="28" t="s">
        <v>10</v>
      </c>
      <c r="E127" s="28" t="s">
        <v>11</v>
      </c>
      <c r="F127" s="28" t="s">
        <v>12</v>
      </c>
      <c r="G127" s="28" t="s">
        <v>14</v>
      </c>
      <c r="H127" s="28" t="s">
        <v>13</v>
      </c>
      <c r="I127" s="28" t="s">
        <v>130</v>
      </c>
      <c r="J127" s="28" t="s">
        <v>15</v>
      </c>
      <c r="K127" s="28"/>
      <c r="L127" s="28"/>
      <c r="M127" s="28"/>
      <c r="N127" s="28"/>
      <c r="O127" s="28" t="s">
        <v>16</v>
      </c>
      <c r="P127" s="28" t="s">
        <v>17</v>
      </c>
      <c r="Q127" s="12"/>
      <c r="T127" s="12"/>
    </row>
    <row r="128" spans="2:20" x14ac:dyDescent="0.2">
      <c r="B128" s="14"/>
      <c r="D128" s="17">
        <v>6</v>
      </c>
      <c r="E128" s="17">
        <v>200</v>
      </c>
      <c r="F128" s="23" t="s">
        <v>408</v>
      </c>
      <c r="G128" s="23" t="s">
        <v>409</v>
      </c>
      <c r="H128" s="23" t="s">
        <v>410</v>
      </c>
      <c r="I128" s="23" t="s">
        <v>411</v>
      </c>
      <c r="J128" s="23" t="s">
        <v>412</v>
      </c>
      <c r="K128" s="23"/>
      <c r="L128" s="23"/>
      <c r="M128" s="23"/>
      <c r="N128" s="23"/>
      <c r="O128" s="13">
        <v>286.24365</v>
      </c>
      <c r="P128" s="13">
        <v>3.4349238000000004</v>
      </c>
      <c r="Q128" s="12"/>
      <c r="T128" s="12"/>
    </row>
    <row r="129" spans="2:20" x14ac:dyDescent="0.2">
      <c r="B129" s="14"/>
      <c r="D129" s="17">
        <v>7</v>
      </c>
      <c r="E129" s="17">
        <v>200</v>
      </c>
      <c r="F129" s="25" t="s">
        <v>413</v>
      </c>
      <c r="G129" s="25" t="s">
        <v>414</v>
      </c>
      <c r="H129" s="25" t="s">
        <v>415</v>
      </c>
      <c r="I129" s="25" t="s">
        <v>416</v>
      </c>
      <c r="J129" s="25" t="s">
        <v>417</v>
      </c>
      <c r="K129" s="25"/>
      <c r="L129" s="25"/>
      <c r="M129" s="25"/>
      <c r="N129" s="25"/>
      <c r="O129" s="13">
        <v>304.27567499999998</v>
      </c>
      <c r="P129" s="13">
        <v>3.6513081000000001</v>
      </c>
      <c r="Q129" s="12"/>
      <c r="T129" s="12"/>
    </row>
    <row r="130" spans="2:20" x14ac:dyDescent="0.2">
      <c r="B130" s="14"/>
      <c r="D130" s="17">
        <v>8</v>
      </c>
      <c r="E130" s="17">
        <v>200</v>
      </c>
      <c r="F130" s="23" t="s">
        <v>418</v>
      </c>
      <c r="G130" s="23" t="s">
        <v>419</v>
      </c>
      <c r="H130" s="23" t="s">
        <v>420</v>
      </c>
      <c r="I130" s="23" t="s">
        <v>421</v>
      </c>
      <c r="J130" s="23" t="s">
        <v>422</v>
      </c>
      <c r="K130" s="23"/>
      <c r="L130" s="23"/>
      <c r="M130" s="23"/>
      <c r="N130" s="23"/>
      <c r="O130" s="13">
        <v>345.54877499999998</v>
      </c>
      <c r="P130" s="13">
        <v>4.1465852999999999</v>
      </c>
      <c r="Q130" s="12"/>
      <c r="T130" s="12"/>
    </row>
    <row r="131" spans="2:20" x14ac:dyDescent="0.2">
      <c r="B131" s="14"/>
      <c r="D131" s="17">
        <v>9</v>
      </c>
      <c r="E131" s="17">
        <v>200</v>
      </c>
      <c r="F131" s="23" t="s">
        <v>423</v>
      </c>
      <c r="G131" s="23" t="s">
        <v>424</v>
      </c>
      <c r="H131" s="23" t="s">
        <v>425</v>
      </c>
      <c r="I131" s="23" t="s">
        <v>426</v>
      </c>
      <c r="J131" s="23" t="s">
        <v>427</v>
      </c>
      <c r="K131" s="23"/>
      <c r="L131" s="23"/>
      <c r="M131" s="23"/>
      <c r="N131" s="23"/>
      <c r="O131" s="13">
        <v>461.59079999999994</v>
      </c>
      <c r="P131" s="13">
        <v>5.5390895999999996</v>
      </c>
      <c r="Q131" s="12"/>
      <c r="T131" s="12"/>
    </row>
    <row r="132" spans="2:20" x14ac:dyDescent="0.2">
      <c r="B132" s="14"/>
      <c r="D132" s="17">
        <v>10</v>
      </c>
      <c r="E132" s="17">
        <v>200</v>
      </c>
      <c r="F132" s="25" t="s">
        <v>428</v>
      </c>
      <c r="G132" s="25" t="s">
        <v>429</v>
      </c>
      <c r="H132" s="25" t="s">
        <v>430</v>
      </c>
      <c r="I132" s="25" t="s">
        <v>431</v>
      </c>
      <c r="J132" s="25" t="s">
        <v>432</v>
      </c>
      <c r="K132" s="25"/>
      <c r="L132" s="25"/>
      <c r="M132" s="25"/>
      <c r="N132" s="25"/>
      <c r="O132" s="13">
        <v>577.65097500000002</v>
      </c>
      <c r="P132" s="13">
        <v>6.9318116999999999</v>
      </c>
      <c r="Q132" s="12"/>
      <c r="T132" s="12"/>
    </row>
    <row r="133" spans="2:20" x14ac:dyDescent="0.2">
      <c r="B133" s="14"/>
      <c r="D133" s="17">
        <v>11</v>
      </c>
      <c r="E133" s="17">
        <v>200</v>
      </c>
      <c r="F133" s="24" t="s">
        <v>433</v>
      </c>
      <c r="G133" s="24" t="s">
        <v>434</v>
      </c>
      <c r="H133" s="24" t="s">
        <v>435</v>
      </c>
      <c r="I133" s="24" t="s">
        <v>436</v>
      </c>
      <c r="J133" s="24" t="s">
        <v>437</v>
      </c>
      <c r="K133" s="24"/>
      <c r="L133" s="24"/>
      <c r="M133" s="24"/>
      <c r="N133" s="24"/>
      <c r="O133" s="13">
        <v>750.39359999999988</v>
      </c>
      <c r="P133" s="13">
        <v>9.004723199999999</v>
      </c>
      <c r="Q133" s="12"/>
      <c r="T133" s="12"/>
    </row>
    <row r="134" spans="2:20" x14ac:dyDescent="0.2">
      <c r="B134" s="14"/>
      <c r="D134" s="17"/>
      <c r="E134" s="17"/>
      <c r="F134" s="24"/>
      <c r="G134" s="24"/>
      <c r="H134" s="24"/>
      <c r="I134" s="24"/>
      <c r="J134" s="24"/>
      <c r="K134" s="24"/>
      <c r="L134" s="24"/>
      <c r="M134" s="24"/>
      <c r="N134" s="24"/>
      <c r="Q134" s="12"/>
      <c r="T134" s="12"/>
    </row>
    <row r="135" spans="2:20" ht="18.75" x14ac:dyDescent="0.3">
      <c r="B135" s="14"/>
      <c r="D135" s="15" t="s">
        <v>438</v>
      </c>
      <c r="E135" s="15"/>
      <c r="O135" s="9"/>
      <c r="P135" s="20" t="s">
        <v>396</v>
      </c>
      <c r="Q135" s="12"/>
      <c r="T135" s="12"/>
    </row>
    <row r="136" spans="2:20" x14ac:dyDescent="0.2">
      <c r="B136" s="14"/>
      <c r="D136" s="28" t="s">
        <v>10</v>
      </c>
      <c r="E136" s="28" t="s">
        <v>11</v>
      </c>
      <c r="F136" s="28" t="s">
        <v>13</v>
      </c>
      <c r="G136" s="28" t="s">
        <v>12</v>
      </c>
      <c r="H136" s="28" t="s">
        <v>39</v>
      </c>
      <c r="I136" s="28" t="s">
        <v>251</v>
      </c>
      <c r="J136" s="28" t="s">
        <v>172</v>
      </c>
      <c r="K136" s="28" t="s">
        <v>252</v>
      </c>
      <c r="L136" s="28"/>
      <c r="M136" s="28"/>
      <c r="N136" s="28"/>
      <c r="O136" s="28" t="s">
        <v>16</v>
      </c>
      <c r="P136" s="28" t="s">
        <v>17</v>
      </c>
      <c r="Q136" s="12"/>
      <c r="T136" s="12"/>
    </row>
    <row r="137" spans="2:20" x14ac:dyDescent="0.2">
      <c r="B137" s="14"/>
      <c r="D137" s="17">
        <v>6</v>
      </c>
      <c r="E137" s="17">
        <v>100</v>
      </c>
      <c r="F137" s="23" t="s">
        <v>439</v>
      </c>
      <c r="G137" s="23" t="s">
        <v>440</v>
      </c>
      <c r="H137" s="23" t="s">
        <v>441</v>
      </c>
      <c r="I137" s="23" t="s">
        <v>442</v>
      </c>
      <c r="J137" s="23" t="s">
        <v>443</v>
      </c>
      <c r="K137" s="23" t="s">
        <v>444</v>
      </c>
      <c r="L137" s="23"/>
      <c r="M137" s="23"/>
      <c r="N137" s="23"/>
      <c r="O137" s="13">
        <v>77.772750000000002</v>
      </c>
      <c r="P137" s="13">
        <v>1.8665460000000003</v>
      </c>
      <c r="Q137" s="12"/>
      <c r="T137" s="12"/>
    </row>
    <row r="138" spans="2:20" x14ac:dyDescent="0.2">
      <c r="B138" s="14"/>
      <c r="D138" s="17">
        <v>6</v>
      </c>
      <c r="E138" s="17">
        <v>200</v>
      </c>
      <c r="F138" s="25" t="s">
        <v>445</v>
      </c>
      <c r="G138" s="25" t="s">
        <v>446</v>
      </c>
      <c r="H138" s="25" t="s">
        <v>447</v>
      </c>
      <c r="I138" s="25" t="s">
        <v>448</v>
      </c>
      <c r="J138" s="25" t="s">
        <v>449</v>
      </c>
      <c r="K138" s="25" t="s">
        <v>450</v>
      </c>
      <c r="L138" s="25"/>
      <c r="M138" s="25"/>
      <c r="N138" s="25"/>
      <c r="O138" s="13">
        <v>155.56365</v>
      </c>
      <c r="P138" s="13">
        <v>1.8667638</v>
      </c>
      <c r="Q138" s="12"/>
      <c r="T138" s="12"/>
    </row>
    <row r="139" spans="2:20" x14ac:dyDescent="0.2">
      <c r="B139" s="14"/>
      <c r="D139" s="17">
        <v>8</v>
      </c>
      <c r="E139" s="17">
        <v>100</v>
      </c>
      <c r="F139" s="23" t="s">
        <v>451</v>
      </c>
      <c r="G139" s="23" t="s">
        <v>452</v>
      </c>
      <c r="H139" s="23" t="s">
        <v>453</v>
      </c>
      <c r="I139" s="23" t="s">
        <v>454</v>
      </c>
      <c r="J139" s="23" t="s">
        <v>455</v>
      </c>
      <c r="K139" s="23" t="s">
        <v>456</v>
      </c>
      <c r="L139" s="23"/>
      <c r="M139" s="23"/>
      <c r="N139" s="23"/>
      <c r="O139" s="13">
        <v>101.25885</v>
      </c>
      <c r="P139" s="13">
        <v>2.4302124000000003</v>
      </c>
      <c r="Q139" s="12"/>
      <c r="T139" s="12"/>
    </row>
    <row r="140" spans="2:20" x14ac:dyDescent="0.2">
      <c r="B140" s="14"/>
      <c r="D140" s="17">
        <v>8</v>
      </c>
      <c r="E140" s="17">
        <v>200</v>
      </c>
      <c r="F140" s="23" t="s">
        <v>457</v>
      </c>
      <c r="G140" s="23" t="s">
        <v>458</v>
      </c>
      <c r="H140" s="23" t="s">
        <v>459</v>
      </c>
      <c r="I140" s="23" t="s">
        <v>460</v>
      </c>
      <c r="J140" s="23" t="s">
        <v>461</v>
      </c>
      <c r="K140" s="23" t="s">
        <v>462</v>
      </c>
      <c r="L140" s="23"/>
      <c r="M140" s="23"/>
      <c r="N140" s="23"/>
      <c r="O140" s="13">
        <v>202.50862499999999</v>
      </c>
      <c r="P140" s="13">
        <v>2.4301035</v>
      </c>
      <c r="Q140" s="12"/>
      <c r="T140" s="12"/>
    </row>
    <row r="141" spans="2:20" x14ac:dyDescent="0.2">
      <c r="B141" s="14"/>
      <c r="D141" s="17">
        <v>10</v>
      </c>
      <c r="E141" s="17">
        <v>100</v>
      </c>
      <c r="F141" s="25" t="s">
        <v>463</v>
      </c>
      <c r="G141" s="25" t="s">
        <v>464</v>
      </c>
      <c r="H141" s="25" t="s">
        <v>465</v>
      </c>
      <c r="I141" s="25" t="s">
        <v>466</v>
      </c>
      <c r="J141" s="25" t="s">
        <v>467</v>
      </c>
      <c r="K141" s="25" t="s">
        <v>468</v>
      </c>
      <c r="L141" s="25"/>
      <c r="M141" s="25"/>
      <c r="N141" s="25"/>
      <c r="O141" s="13">
        <v>155.36399999999998</v>
      </c>
      <c r="P141" s="13">
        <v>3.7287360000000001</v>
      </c>
      <c r="Q141" s="12"/>
      <c r="T141" s="12"/>
    </row>
    <row r="142" spans="2:20" x14ac:dyDescent="0.2">
      <c r="B142" s="14"/>
      <c r="D142" s="17">
        <v>10</v>
      </c>
      <c r="E142" s="17">
        <v>200</v>
      </c>
      <c r="F142" s="23" t="s">
        <v>469</v>
      </c>
      <c r="G142" s="23" t="s">
        <v>470</v>
      </c>
      <c r="H142" s="23" t="s">
        <v>471</v>
      </c>
      <c r="I142" s="23" t="s">
        <v>472</v>
      </c>
      <c r="J142" s="23" t="s">
        <v>473</v>
      </c>
      <c r="K142" s="23" t="s">
        <v>474</v>
      </c>
      <c r="L142" s="23"/>
      <c r="M142" s="23"/>
      <c r="N142" s="23"/>
      <c r="O142" s="13">
        <v>310.68262500000003</v>
      </c>
      <c r="P142" s="13">
        <v>3.7281915000000003</v>
      </c>
      <c r="Q142" s="12"/>
      <c r="T142" s="12"/>
    </row>
    <row r="143" spans="2:20" x14ac:dyDescent="0.2">
      <c r="B143" s="14"/>
      <c r="D143" s="17">
        <v>12</v>
      </c>
      <c r="E143" s="17">
        <v>100</v>
      </c>
      <c r="F143" s="25" t="s">
        <v>475</v>
      </c>
      <c r="G143" s="25" t="s">
        <v>476</v>
      </c>
      <c r="H143" s="25" t="s">
        <v>477</v>
      </c>
      <c r="I143" s="25" t="s">
        <v>478</v>
      </c>
      <c r="J143" s="25" t="s">
        <v>479</v>
      </c>
      <c r="K143" s="25" t="s">
        <v>480</v>
      </c>
      <c r="L143" s="25"/>
      <c r="M143" s="25"/>
      <c r="N143" s="25"/>
      <c r="O143" s="13">
        <v>225.32317499999999</v>
      </c>
      <c r="P143" s="13">
        <v>5.4077561999999997</v>
      </c>
      <c r="Q143" s="12"/>
      <c r="T143" s="12"/>
    </row>
    <row r="144" spans="2:20" x14ac:dyDescent="0.2">
      <c r="B144" s="14"/>
      <c r="D144" s="17">
        <v>12</v>
      </c>
      <c r="E144" s="17">
        <v>200</v>
      </c>
      <c r="F144" s="23" t="s">
        <v>481</v>
      </c>
      <c r="G144" s="23" t="s">
        <v>482</v>
      </c>
      <c r="H144" s="23" t="s">
        <v>483</v>
      </c>
      <c r="I144" s="23" t="s">
        <v>484</v>
      </c>
      <c r="J144" s="23" t="s">
        <v>485</v>
      </c>
      <c r="K144" s="23" t="s">
        <v>486</v>
      </c>
      <c r="L144" s="23"/>
      <c r="M144" s="23"/>
      <c r="N144" s="23"/>
      <c r="O144" s="13">
        <v>450.129075</v>
      </c>
      <c r="P144" s="13">
        <v>5.4015488999999999</v>
      </c>
      <c r="Q144" s="12"/>
      <c r="T144" s="12"/>
    </row>
    <row r="145" spans="2:20" x14ac:dyDescent="0.2">
      <c r="B145" s="14"/>
      <c r="D145" s="17">
        <v>14</v>
      </c>
      <c r="E145" s="17">
        <v>100</v>
      </c>
      <c r="F145" s="23" t="s">
        <v>487</v>
      </c>
      <c r="G145" s="23" t="s">
        <v>488</v>
      </c>
      <c r="H145" s="23" t="s">
        <v>489</v>
      </c>
      <c r="I145" s="23" t="s">
        <v>490</v>
      </c>
      <c r="J145" s="23" t="s">
        <v>491</v>
      </c>
      <c r="K145" s="23" t="s">
        <v>492</v>
      </c>
      <c r="L145" s="23"/>
      <c r="M145" s="23"/>
      <c r="N145" s="23"/>
      <c r="O145" s="13">
        <v>331.45530000000002</v>
      </c>
      <c r="P145" s="13">
        <v>7.9549272000000011</v>
      </c>
      <c r="Q145" s="12"/>
      <c r="T145" s="12"/>
    </row>
    <row r="146" spans="2:20" x14ac:dyDescent="0.2">
      <c r="B146" s="14"/>
      <c r="D146" s="17">
        <v>14</v>
      </c>
      <c r="E146" s="17">
        <v>200</v>
      </c>
      <c r="F146" s="25" t="s">
        <v>493</v>
      </c>
      <c r="G146" s="25" t="s">
        <v>494</v>
      </c>
      <c r="H146" s="25" t="s">
        <v>495</v>
      </c>
      <c r="I146" s="25" t="s">
        <v>496</v>
      </c>
      <c r="J146" s="25" t="s">
        <v>497</v>
      </c>
      <c r="K146" s="25" t="s">
        <v>498</v>
      </c>
      <c r="L146" s="25"/>
      <c r="M146" s="25"/>
      <c r="N146" s="25"/>
      <c r="O146" s="13">
        <v>662.8470749999999</v>
      </c>
      <c r="P146" s="13">
        <v>7.9541648999999994</v>
      </c>
      <c r="Q146" s="12"/>
      <c r="T146" s="12"/>
    </row>
    <row r="147" spans="2:20" x14ac:dyDescent="0.2">
      <c r="B147" s="14"/>
      <c r="D147" s="17">
        <v>16</v>
      </c>
      <c r="E147" s="17">
        <v>100</v>
      </c>
      <c r="F147" s="23" t="s">
        <v>499</v>
      </c>
      <c r="G147" s="23" t="s">
        <v>500</v>
      </c>
      <c r="H147" s="23" t="s">
        <v>501</v>
      </c>
      <c r="I147" s="23" t="s">
        <v>502</v>
      </c>
      <c r="J147" s="23" t="s">
        <v>503</v>
      </c>
      <c r="K147" s="23" t="s">
        <v>504</v>
      </c>
      <c r="L147" s="23"/>
      <c r="M147" s="23"/>
      <c r="N147" s="23"/>
      <c r="O147" s="13">
        <v>410.65282500000001</v>
      </c>
      <c r="P147" s="13">
        <v>9.8556677999999991</v>
      </c>
      <c r="Q147" s="12"/>
      <c r="T147" s="12"/>
    </row>
    <row r="148" spans="2:20" x14ac:dyDescent="0.2">
      <c r="B148" s="14"/>
      <c r="D148" s="17">
        <v>16</v>
      </c>
      <c r="E148" s="17">
        <v>200</v>
      </c>
      <c r="F148" s="25" t="s">
        <v>505</v>
      </c>
      <c r="G148" s="25" t="s">
        <v>506</v>
      </c>
      <c r="H148" s="25" t="s">
        <v>507</v>
      </c>
      <c r="I148" s="25" t="s">
        <v>508</v>
      </c>
      <c r="J148" s="25" t="s">
        <v>509</v>
      </c>
      <c r="K148" s="25" t="s">
        <v>510</v>
      </c>
      <c r="L148" s="25"/>
      <c r="M148" s="25"/>
      <c r="N148" s="25"/>
      <c r="O148" s="13">
        <v>821.28749999999991</v>
      </c>
      <c r="P148" s="13">
        <v>9.8554499999999994</v>
      </c>
      <c r="Q148" s="12"/>
      <c r="T148" s="12"/>
    </row>
    <row r="149" spans="2:20" x14ac:dyDescent="0.2">
      <c r="B149" s="14"/>
      <c r="D149" s="17">
        <v>18</v>
      </c>
      <c r="E149" s="17">
        <v>100</v>
      </c>
      <c r="F149" s="23" t="s">
        <v>511</v>
      </c>
      <c r="G149" s="23" t="s">
        <v>512</v>
      </c>
      <c r="H149" s="23" t="s">
        <v>513</v>
      </c>
      <c r="I149" s="23" t="s">
        <v>514</v>
      </c>
      <c r="J149" s="23" t="s">
        <v>515</v>
      </c>
      <c r="K149" s="23" t="s">
        <v>516</v>
      </c>
      <c r="L149" s="23"/>
      <c r="M149" s="23"/>
      <c r="N149" s="23"/>
      <c r="O149" s="13">
        <v>513.726675</v>
      </c>
      <c r="P149" s="13">
        <v>12.329440199999999</v>
      </c>
      <c r="Q149" s="12"/>
      <c r="T149" s="12"/>
    </row>
    <row r="150" spans="2:20" x14ac:dyDescent="0.2">
      <c r="B150" s="14"/>
      <c r="D150" s="17">
        <v>18</v>
      </c>
      <c r="E150" s="17">
        <v>200</v>
      </c>
      <c r="F150" s="23" t="s">
        <v>517</v>
      </c>
      <c r="G150" s="23" t="s">
        <v>518</v>
      </c>
      <c r="H150" s="23" t="s">
        <v>519</v>
      </c>
      <c r="I150" s="23" t="s">
        <v>520</v>
      </c>
      <c r="J150" s="23" t="s">
        <v>521</v>
      </c>
      <c r="K150" s="23" t="s">
        <v>522</v>
      </c>
      <c r="L150" s="23"/>
      <c r="M150" s="23"/>
      <c r="N150" s="23"/>
      <c r="O150" s="13">
        <v>1027.4624250000002</v>
      </c>
      <c r="P150" s="13">
        <v>12.329549100000001</v>
      </c>
      <c r="Q150" s="12"/>
      <c r="T150" s="12"/>
    </row>
    <row r="151" spans="2:20" x14ac:dyDescent="0.2">
      <c r="B151" s="14"/>
      <c r="D151" s="17">
        <v>20</v>
      </c>
      <c r="E151" s="17">
        <v>100</v>
      </c>
      <c r="F151" s="25" t="s">
        <v>523</v>
      </c>
      <c r="G151" s="25" t="s">
        <v>524</v>
      </c>
      <c r="H151" s="25" t="s">
        <v>525</v>
      </c>
      <c r="I151" s="25" t="s">
        <v>526</v>
      </c>
      <c r="J151" s="25" t="s">
        <v>527</v>
      </c>
      <c r="K151" s="25" t="s">
        <v>528</v>
      </c>
      <c r="L151" s="25"/>
      <c r="M151" s="25"/>
      <c r="N151" s="25"/>
      <c r="O151" s="13">
        <v>573.04087500000003</v>
      </c>
      <c r="P151" s="13">
        <v>13.752981000000002</v>
      </c>
      <c r="Q151" s="12"/>
      <c r="T151" s="12"/>
    </row>
    <row r="152" spans="2:20" x14ac:dyDescent="0.2">
      <c r="B152" s="14"/>
      <c r="D152" s="17">
        <v>20</v>
      </c>
      <c r="E152" s="17">
        <v>200</v>
      </c>
      <c r="F152" s="23" t="s">
        <v>529</v>
      </c>
      <c r="G152" s="23" t="s">
        <v>530</v>
      </c>
      <c r="H152" s="23" t="s">
        <v>531</v>
      </c>
      <c r="I152" s="23" t="s">
        <v>532</v>
      </c>
      <c r="J152" s="23" t="s">
        <v>533</v>
      </c>
      <c r="K152" s="23" t="s">
        <v>534</v>
      </c>
      <c r="L152" s="23"/>
      <c r="M152" s="23"/>
      <c r="N152" s="23"/>
      <c r="O152" s="13">
        <v>1146.0726749999999</v>
      </c>
      <c r="P152" s="13">
        <v>13.752872099999999</v>
      </c>
      <c r="Q152" s="12"/>
      <c r="T152" s="12"/>
    </row>
    <row r="153" spans="2:20" x14ac:dyDescent="0.2">
      <c r="B153" s="14"/>
      <c r="D153" s="17"/>
      <c r="E153" s="17"/>
      <c r="F153" s="24"/>
      <c r="G153" s="24"/>
      <c r="H153" s="24"/>
      <c r="I153" s="24"/>
      <c r="J153" s="24"/>
      <c r="K153" s="24"/>
      <c r="L153" s="24"/>
      <c r="M153" s="24"/>
      <c r="N153" s="24"/>
      <c r="Q153" s="12"/>
      <c r="T153" s="12"/>
    </row>
    <row r="154" spans="2:20" ht="18.75" x14ac:dyDescent="0.3">
      <c r="B154" s="14"/>
      <c r="D154" s="15" t="s">
        <v>438</v>
      </c>
      <c r="E154" s="15"/>
      <c r="F154" s="15" t="s">
        <v>535</v>
      </c>
      <c r="K154" s="9" t="s">
        <v>1601</v>
      </c>
      <c r="O154" s="9"/>
      <c r="P154" s="20" t="s">
        <v>396</v>
      </c>
      <c r="Q154" s="12"/>
      <c r="T154" s="12"/>
    </row>
    <row r="155" spans="2:20" x14ac:dyDescent="0.2">
      <c r="B155" s="14"/>
      <c r="D155" s="28" t="s">
        <v>10</v>
      </c>
      <c r="E155" s="28" t="s">
        <v>11</v>
      </c>
      <c r="F155" s="28" t="s">
        <v>12</v>
      </c>
      <c r="G155" s="28" t="s">
        <v>13</v>
      </c>
      <c r="H155" s="28" t="s">
        <v>536</v>
      </c>
      <c r="I155" s="28" t="s">
        <v>39</v>
      </c>
      <c r="J155" s="28" t="s">
        <v>537</v>
      </c>
      <c r="K155" s="28"/>
      <c r="L155" s="28"/>
      <c r="M155" s="28"/>
      <c r="N155" s="28"/>
      <c r="O155" s="28" t="s">
        <v>16</v>
      </c>
      <c r="P155" s="28" t="s">
        <v>17</v>
      </c>
      <c r="Q155" s="12"/>
      <c r="T155" s="12"/>
    </row>
    <row r="156" spans="2:20" x14ac:dyDescent="0.2">
      <c r="B156" s="14"/>
      <c r="D156" s="17">
        <v>6</v>
      </c>
      <c r="E156" s="17">
        <v>100</v>
      </c>
      <c r="F156" s="23" t="s">
        <v>538</v>
      </c>
      <c r="G156" s="23" t="s">
        <v>539</v>
      </c>
      <c r="H156" s="23" t="s">
        <v>540</v>
      </c>
      <c r="I156" s="23" t="s">
        <v>541</v>
      </c>
      <c r="J156" s="23" t="s">
        <v>121</v>
      </c>
      <c r="K156" s="23"/>
      <c r="L156" s="23"/>
      <c r="M156" s="23"/>
      <c r="N156" s="23"/>
      <c r="O156" s="13">
        <v>93.336375000000004</v>
      </c>
      <c r="P156" s="13">
        <v>2.2400729999999998</v>
      </c>
      <c r="Q156" s="12"/>
      <c r="T156" s="12"/>
    </row>
    <row r="157" spans="2:20" x14ac:dyDescent="0.2">
      <c r="B157" s="14"/>
      <c r="D157" s="17">
        <v>6</v>
      </c>
      <c r="E157" s="17">
        <v>200</v>
      </c>
      <c r="F157" s="25" t="s">
        <v>542</v>
      </c>
      <c r="G157" s="25" t="s">
        <v>543</v>
      </c>
      <c r="H157" s="25" t="s">
        <v>544</v>
      </c>
      <c r="I157" s="25" t="s">
        <v>545</v>
      </c>
      <c r="J157" s="25" t="s">
        <v>121</v>
      </c>
      <c r="K157" s="25"/>
      <c r="L157" s="25"/>
      <c r="M157" s="25"/>
      <c r="N157" s="25"/>
      <c r="O157" s="13">
        <v>186.627375</v>
      </c>
      <c r="P157" s="13">
        <v>2.2395285</v>
      </c>
      <c r="Q157" s="12"/>
      <c r="T157" s="12"/>
    </row>
    <row r="158" spans="2:20" x14ac:dyDescent="0.2">
      <c r="B158" s="14"/>
      <c r="D158" s="17">
        <v>8</v>
      </c>
      <c r="E158" s="17">
        <v>100</v>
      </c>
      <c r="F158" s="23" t="s">
        <v>546</v>
      </c>
      <c r="G158" s="23" t="s">
        <v>547</v>
      </c>
      <c r="H158" s="23" t="s">
        <v>548</v>
      </c>
      <c r="I158" s="23" t="s">
        <v>549</v>
      </c>
      <c r="J158" s="23" t="s">
        <v>550</v>
      </c>
      <c r="K158" s="23"/>
      <c r="L158" s="23"/>
      <c r="M158" s="23"/>
      <c r="N158" s="23"/>
      <c r="O158" s="13">
        <v>121.36905</v>
      </c>
      <c r="P158" s="13">
        <v>2.9128572000000004</v>
      </c>
      <c r="Q158" s="12"/>
      <c r="T158" s="12"/>
    </row>
    <row r="159" spans="2:20" x14ac:dyDescent="0.2">
      <c r="B159" s="14"/>
      <c r="D159" s="17">
        <v>8</v>
      </c>
      <c r="E159" s="17">
        <v>200</v>
      </c>
      <c r="F159" s="23" t="s">
        <v>551</v>
      </c>
      <c r="G159" s="23" t="s">
        <v>552</v>
      </c>
      <c r="H159" s="23" t="s">
        <v>553</v>
      </c>
      <c r="I159" s="23" t="s">
        <v>554</v>
      </c>
      <c r="J159" s="23" t="s">
        <v>555</v>
      </c>
      <c r="K159" s="23"/>
      <c r="L159" s="23"/>
      <c r="M159" s="23"/>
      <c r="N159" s="23"/>
      <c r="O159" s="13">
        <v>242.74717499999997</v>
      </c>
      <c r="P159" s="13">
        <v>2.9129660999999998</v>
      </c>
      <c r="Q159" s="12"/>
      <c r="T159" s="12"/>
    </row>
    <row r="160" spans="2:20" x14ac:dyDescent="0.2">
      <c r="B160" s="14"/>
      <c r="D160" s="17">
        <v>10</v>
      </c>
      <c r="E160" s="17">
        <v>100</v>
      </c>
      <c r="F160" s="25" t="s">
        <v>556</v>
      </c>
      <c r="G160" s="25" t="s">
        <v>557</v>
      </c>
      <c r="H160" s="25" t="s">
        <v>558</v>
      </c>
      <c r="I160" s="25" t="s">
        <v>559</v>
      </c>
      <c r="J160" s="25" t="s">
        <v>560</v>
      </c>
      <c r="K160" s="25"/>
      <c r="L160" s="25"/>
      <c r="M160" s="25"/>
      <c r="N160" s="25"/>
      <c r="O160" s="13">
        <v>183.62354999999999</v>
      </c>
      <c r="P160" s="13">
        <v>4.4069652000000001</v>
      </c>
      <c r="Q160" s="12"/>
      <c r="T160" s="12"/>
    </row>
    <row r="161" spans="2:20" x14ac:dyDescent="0.2">
      <c r="B161" s="14"/>
      <c r="D161" s="17">
        <v>10</v>
      </c>
      <c r="E161" s="17">
        <v>200</v>
      </c>
      <c r="F161" s="23" t="s">
        <v>561</v>
      </c>
      <c r="G161" s="23" t="s">
        <v>562</v>
      </c>
      <c r="H161" s="23" t="s">
        <v>563</v>
      </c>
      <c r="I161" s="23" t="s">
        <v>564</v>
      </c>
      <c r="J161" s="23" t="s">
        <v>565</v>
      </c>
      <c r="K161" s="23"/>
      <c r="L161" s="23"/>
      <c r="M161" s="23"/>
      <c r="N161" s="23"/>
      <c r="O161" s="13">
        <v>367.23802499999999</v>
      </c>
      <c r="P161" s="13">
        <v>4.4068563000000003</v>
      </c>
      <c r="Q161" s="12"/>
      <c r="T161" s="12"/>
    </row>
    <row r="162" spans="2:20" x14ac:dyDescent="0.2">
      <c r="B162" s="14"/>
      <c r="D162" s="17">
        <v>12</v>
      </c>
      <c r="E162" s="17">
        <v>100</v>
      </c>
      <c r="F162" s="25" t="s">
        <v>566</v>
      </c>
      <c r="G162" s="25" t="s">
        <v>567</v>
      </c>
      <c r="H162" s="25" t="s">
        <v>568</v>
      </c>
      <c r="I162" s="25" t="s">
        <v>569</v>
      </c>
      <c r="J162" s="25" t="s">
        <v>570</v>
      </c>
      <c r="K162" s="25"/>
      <c r="L162" s="25"/>
      <c r="M162" s="25"/>
      <c r="N162" s="25"/>
      <c r="O162" s="13">
        <v>263.99174999999997</v>
      </c>
      <c r="P162" s="13">
        <v>6.3358020000000002</v>
      </c>
      <c r="Q162" s="12"/>
      <c r="T162" s="12"/>
    </row>
    <row r="163" spans="2:20" x14ac:dyDescent="0.2">
      <c r="B163" s="14"/>
      <c r="D163" s="17">
        <v>12</v>
      </c>
      <c r="E163" s="17">
        <v>200</v>
      </c>
      <c r="F163" s="23" t="s">
        <v>571</v>
      </c>
      <c r="G163" s="23" t="s">
        <v>572</v>
      </c>
      <c r="H163" s="23" t="s">
        <v>573</v>
      </c>
      <c r="I163" s="23" t="s">
        <v>574</v>
      </c>
      <c r="J163" s="23" t="s">
        <v>575</v>
      </c>
      <c r="K163" s="23"/>
      <c r="L163" s="23"/>
      <c r="M163" s="23"/>
      <c r="N163" s="23"/>
      <c r="O163" s="13">
        <v>528.01072500000009</v>
      </c>
      <c r="P163" s="13">
        <v>6.3361287000000006</v>
      </c>
      <c r="Q163" s="12"/>
      <c r="T163" s="12"/>
    </row>
    <row r="164" spans="2:20" x14ac:dyDescent="0.2">
      <c r="B164" s="14"/>
      <c r="D164" s="17">
        <v>14</v>
      </c>
      <c r="E164" s="17">
        <v>100</v>
      </c>
      <c r="F164" s="23" t="s">
        <v>576</v>
      </c>
      <c r="G164" s="23" t="s">
        <v>577</v>
      </c>
      <c r="H164" s="23" t="s">
        <v>578</v>
      </c>
      <c r="I164" s="23" t="s">
        <v>579</v>
      </c>
      <c r="J164" s="23" t="s">
        <v>580</v>
      </c>
      <c r="K164" s="23"/>
      <c r="L164" s="23"/>
      <c r="M164" s="23"/>
      <c r="N164" s="23"/>
      <c r="O164" s="13">
        <v>396.14189999999996</v>
      </c>
      <c r="P164" s="13">
        <v>9.5074055999999985</v>
      </c>
      <c r="Q164" s="12"/>
      <c r="T164" s="12"/>
    </row>
    <row r="165" spans="2:20" x14ac:dyDescent="0.2">
      <c r="B165" s="14"/>
      <c r="D165" s="17">
        <v>14</v>
      </c>
      <c r="E165" s="17">
        <v>200</v>
      </c>
      <c r="F165" s="25" t="s">
        <v>581</v>
      </c>
      <c r="G165" s="25" t="s">
        <v>582</v>
      </c>
      <c r="H165" s="25" t="s">
        <v>583</v>
      </c>
      <c r="I165" s="25" t="s">
        <v>584</v>
      </c>
      <c r="J165" s="25" t="s">
        <v>585</v>
      </c>
      <c r="K165" s="25"/>
      <c r="L165" s="25"/>
      <c r="M165" s="25"/>
      <c r="N165" s="25"/>
      <c r="O165" s="13">
        <v>792.28379999999993</v>
      </c>
      <c r="P165" s="13">
        <v>9.5074055999999985</v>
      </c>
      <c r="Q165" s="12"/>
      <c r="T165" s="12"/>
    </row>
    <row r="166" spans="2:20" x14ac:dyDescent="0.2">
      <c r="B166" s="14"/>
      <c r="D166" s="17">
        <v>16</v>
      </c>
      <c r="E166" s="17">
        <v>100</v>
      </c>
      <c r="F166" s="23" t="s">
        <v>586</v>
      </c>
      <c r="G166" s="23" t="s">
        <v>587</v>
      </c>
      <c r="H166" s="23" t="s">
        <v>588</v>
      </c>
      <c r="I166" s="23" t="s">
        <v>589</v>
      </c>
      <c r="J166" s="23" t="s">
        <v>590</v>
      </c>
      <c r="K166" s="23"/>
      <c r="L166" s="23"/>
      <c r="M166" s="23"/>
      <c r="N166" s="23"/>
      <c r="O166" s="13">
        <v>492.78157499999998</v>
      </c>
      <c r="P166" s="13">
        <v>11.826757800000001</v>
      </c>
      <c r="Q166" s="12"/>
      <c r="T166" s="12"/>
    </row>
    <row r="167" spans="2:20" x14ac:dyDescent="0.2">
      <c r="B167" s="14"/>
      <c r="D167" s="17">
        <v>16</v>
      </c>
      <c r="E167" s="17">
        <v>200</v>
      </c>
      <c r="F167" s="25" t="s">
        <v>591</v>
      </c>
      <c r="G167" s="25" t="s">
        <v>592</v>
      </c>
      <c r="H167" s="25" t="s">
        <v>593</v>
      </c>
      <c r="I167" s="25" t="s">
        <v>594</v>
      </c>
      <c r="J167" s="25" t="s">
        <v>595</v>
      </c>
      <c r="K167" s="25"/>
      <c r="L167" s="25"/>
      <c r="M167" s="25"/>
      <c r="N167" s="25"/>
      <c r="O167" s="13">
        <v>985.56314999999995</v>
      </c>
      <c r="P167" s="13">
        <v>11.826757800000001</v>
      </c>
      <c r="Q167" s="12"/>
      <c r="T167" s="12"/>
    </row>
    <row r="168" spans="2:20" x14ac:dyDescent="0.2">
      <c r="B168" s="14"/>
      <c r="D168" s="17">
        <v>18</v>
      </c>
      <c r="E168" s="17">
        <v>100</v>
      </c>
      <c r="F168" s="23" t="s">
        <v>596</v>
      </c>
      <c r="G168" s="23" t="s">
        <v>597</v>
      </c>
      <c r="H168" s="23" t="s">
        <v>598</v>
      </c>
      <c r="I168" s="23" t="s">
        <v>599</v>
      </c>
      <c r="J168" s="23" t="s">
        <v>600</v>
      </c>
      <c r="K168" s="23"/>
      <c r="L168" s="23"/>
      <c r="M168" s="23"/>
      <c r="N168" s="23"/>
      <c r="O168" s="13">
        <v>616.46474999999998</v>
      </c>
      <c r="P168" s="13">
        <v>14.795154</v>
      </c>
      <c r="Q168" s="12"/>
      <c r="T168" s="12"/>
    </row>
    <row r="169" spans="2:20" x14ac:dyDescent="0.2">
      <c r="B169" s="14"/>
      <c r="D169" s="17">
        <v>18</v>
      </c>
      <c r="E169" s="17">
        <v>200</v>
      </c>
      <c r="F169" s="23" t="s">
        <v>121</v>
      </c>
      <c r="G169" s="23" t="s">
        <v>121</v>
      </c>
      <c r="H169" s="23" t="s">
        <v>121</v>
      </c>
      <c r="I169" s="23" t="s">
        <v>121</v>
      </c>
      <c r="J169" s="23" t="s">
        <v>601</v>
      </c>
      <c r="K169" s="23"/>
      <c r="L169" s="23"/>
      <c r="M169" s="23"/>
      <c r="N169" s="23"/>
      <c r="O169" s="13">
        <v>1232.9385749999999</v>
      </c>
      <c r="P169" s="13">
        <v>14.795262900000001</v>
      </c>
      <c r="Q169" s="12"/>
      <c r="T169" s="12"/>
    </row>
    <row r="170" spans="2:20" x14ac:dyDescent="0.2">
      <c r="B170" s="14"/>
      <c r="D170" s="17">
        <v>20</v>
      </c>
      <c r="E170" s="17">
        <v>200</v>
      </c>
      <c r="F170" s="24" t="s">
        <v>121</v>
      </c>
      <c r="G170" s="24" t="s">
        <v>121</v>
      </c>
      <c r="H170" s="24" t="s">
        <v>121</v>
      </c>
      <c r="I170" s="24" t="s">
        <v>121</v>
      </c>
      <c r="J170" s="24" t="s">
        <v>602</v>
      </c>
      <c r="K170" s="24"/>
      <c r="L170" s="24"/>
      <c r="M170" s="24"/>
      <c r="N170" s="24"/>
      <c r="O170" s="13">
        <v>1430.3016749999997</v>
      </c>
      <c r="P170" s="13">
        <v>17.163620099999999</v>
      </c>
      <c r="Q170" s="12"/>
      <c r="T170" s="12"/>
    </row>
    <row r="171" spans="2:20" x14ac:dyDescent="0.2">
      <c r="B171" s="14"/>
      <c r="D171" s="17"/>
      <c r="E171" s="17"/>
      <c r="F171" s="24"/>
      <c r="G171" s="24"/>
      <c r="H171" s="24"/>
      <c r="I171" s="24"/>
      <c r="J171" s="24"/>
      <c r="K171" s="24"/>
      <c r="L171" s="24"/>
      <c r="M171" s="24"/>
      <c r="N171" s="24"/>
      <c r="Q171" s="12"/>
      <c r="T171" s="12"/>
    </row>
    <row r="172" spans="2:20" ht="18.75" x14ac:dyDescent="0.3">
      <c r="B172" s="14"/>
      <c r="D172" s="15" t="s">
        <v>603</v>
      </c>
      <c r="E172" s="15"/>
      <c r="F172" s="15"/>
      <c r="O172" s="9"/>
      <c r="P172" s="20" t="s">
        <v>396</v>
      </c>
      <c r="Q172" s="12"/>
      <c r="T172" s="12"/>
    </row>
    <row r="173" spans="2:20" x14ac:dyDescent="0.2">
      <c r="B173" s="14"/>
      <c r="D173" s="28" t="s">
        <v>10</v>
      </c>
      <c r="E173" s="28" t="s">
        <v>11</v>
      </c>
      <c r="F173" s="28" t="s">
        <v>172</v>
      </c>
      <c r="G173" s="28"/>
      <c r="H173" s="28"/>
      <c r="I173" s="28"/>
      <c r="J173" s="28"/>
      <c r="K173" s="28"/>
      <c r="L173" s="28"/>
      <c r="M173" s="28"/>
      <c r="N173" s="28"/>
      <c r="O173" s="28" t="s">
        <v>16</v>
      </c>
      <c r="P173" s="28" t="s">
        <v>17</v>
      </c>
      <c r="Q173" s="12"/>
      <c r="T173" s="12"/>
    </row>
    <row r="174" spans="2:20" x14ac:dyDescent="0.2">
      <c r="B174" s="14"/>
      <c r="D174" s="17">
        <v>8</v>
      </c>
      <c r="E174" s="17">
        <v>100</v>
      </c>
      <c r="F174" s="23" t="s">
        <v>604</v>
      </c>
      <c r="G174" s="23"/>
      <c r="H174" s="23"/>
      <c r="I174" s="23"/>
      <c r="J174" s="23"/>
      <c r="K174" s="23"/>
      <c r="L174" s="23"/>
      <c r="M174" s="23"/>
      <c r="N174" s="23"/>
      <c r="O174" s="13">
        <v>117.19454999999998</v>
      </c>
      <c r="P174" s="13">
        <v>2.8126691999999998</v>
      </c>
      <c r="Q174" s="12"/>
      <c r="T174" s="12"/>
    </row>
    <row r="175" spans="2:20" x14ac:dyDescent="0.2">
      <c r="B175" s="14"/>
      <c r="D175" s="17">
        <v>8</v>
      </c>
      <c r="E175" s="17">
        <v>200</v>
      </c>
      <c r="F175" s="25" t="s">
        <v>605</v>
      </c>
      <c r="G175" s="25"/>
      <c r="H175" s="25"/>
      <c r="I175" s="25"/>
      <c r="J175" s="25"/>
      <c r="K175" s="25"/>
      <c r="L175" s="25"/>
      <c r="M175" s="25"/>
      <c r="N175" s="25"/>
      <c r="O175" s="13">
        <v>234.41632499999997</v>
      </c>
      <c r="P175" s="13">
        <v>2.8129958999999998</v>
      </c>
      <c r="Q175" s="12"/>
      <c r="T175" s="12"/>
    </row>
    <row r="176" spans="2:20" x14ac:dyDescent="0.2">
      <c r="B176" s="14"/>
      <c r="D176" s="17">
        <v>10</v>
      </c>
      <c r="E176" s="17">
        <v>100</v>
      </c>
      <c r="F176" s="23" t="s">
        <v>606</v>
      </c>
      <c r="G176" s="23"/>
      <c r="H176" s="23"/>
      <c r="I176" s="23"/>
      <c r="J176" s="23"/>
      <c r="K176" s="23"/>
      <c r="L176" s="23"/>
      <c r="M176" s="23"/>
      <c r="N176" s="23"/>
      <c r="O176" s="13">
        <v>171.76252500000001</v>
      </c>
      <c r="P176" s="13">
        <v>4.1223006</v>
      </c>
      <c r="Q176" s="12"/>
      <c r="T176" s="12"/>
    </row>
    <row r="177" spans="2:20" x14ac:dyDescent="0.2">
      <c r="B177" s="14"/>
      <c r="D177" s="17">
        <v>12</v>
      </c>
      <c r="E177" s="17">
        <v>200</v>
      </c>
      <c r="F177" s="23" t="s">
        <v>607</v>
      </c>
      <c r="G177" s="23"/>
      <c r="H177" s="23"/>
      <c r="I177" s="23"/>
      <c r="J177" s="23"/>
      <c r="K177" s="23"/>
      <c r="L177" s="23"/>
      <c r="M177" s="23"/>
      <c r="N177" s="23"/>
      <c r="O177" s="13">
        <v>494.92327499999999</v>
      </c>
      <c r="P177" s="13">
        <v>5.9390792999999995</v>
      </c>
      <c r="Q177" s="12"/>
      <c r="T177" s="12"/>
    </row>
    <row r="178" spans="2:20" x14ac:dyDescent="0.2">
      <c r="B178" s="14"/>
      <c r="D178" s="17">
        <v>14</v>
      </c>
      <c r="E178" s="17">
        <v>100</v>
      </c>
      <c r="F178" s="25" t="s">
        <v>608</v>
      </c>
      <c r="G178" s="25"/>
      <c r="H178" s="25"/>
      <c r="I178" s="25"/>
      <c r="J178" s="25"/>
      <c r="K178" s="25"/>
      <c r="L178" s="25"/>
      <c r="M178" s="25"/>
      <c r="N178" s="25"/>
      <c r="O178" s="13">
        <v>338.0256</v>
      </c>
      <c r="P178" s="13">
        <v>8.1126144</v>
      </c>
      <c r="Q178" s="12"/>
      <c r="T178" s="12"/>
    </row>
    <row r="179" spans="2:20" x14ac:dyDescent="0.2">
      <c r="B179" s="14"/>
      <c r="D179" s="17">
        <v>14</v>
      </c>
      <c r="E179" s="17">
        <v>200</v>
      </c>
      <c r="F179" s="23" t="s">
        <v>609</v>
      </c>
      <c r="G179" s="23"/>
      <c r="H179" s="23"/>
      <c r="I179" s="23"/>
      <c r="J179" s="23"/>
      <c r="K179" s="23"/>
      <c r="L179" s="23"/>
      <c r="M179" s="23"/>
      <c r="N179" s="23"/>
      <c r="O179" s="13">
        <v>675.98767499999997</v>
      </c>
      <c r="P179" s="13">
        <v>8.1118521000000001</v>
      </c>
      <c r="Q179" s="12"/>
      <c r="T179" s="12"/>
    </row>
    <row r="180" spans="2:20" x14ac:dyDescent="0.2">
      <c r="B180" s="14"/>
      <c r="D180" s="17">
        <v>16</v>
      </c>
      <c r="E180" s="17">
        <v>100</v>
      </c>
      <c r="F180" s="23" t="s">
        <v>610</v>
      </c>
      <c r="G180" s="23"/>
      <c r="H180" s="23"/>
      <c r="I180" s="23"/>
      <c r="J180" s="23"/>
      <c r="K180" s="23"/>
      <c r="L180" s="23"/>
      <c r="M180" s="23"/>
      <c r="N180" s="23"/>
      <c r="O180" s="13">
        <v>407.77604999999994</v>
      </c>
      <c r="P180" s="13">
        <v>9.7866251999999978</v>
      </c>
      <c r="Q180" s="12"/>
      <c r="T180" s="12"/>
    </row>
    <row r="181" spans="2:20" x14ac:dyDescent="0.2">
      <c r="B181" s="14"/>
      <c r="D181" s="17">
        <v>16</v>
      </c>
      <c r="E181" s="17">
        <v>200</v>
      </c>
      <c r="F181" s="25" t="s">
        <v>611</v>
      </c>
      <c r="G181" s="25"/>
      <c r="H181" s="25"/>
      <c r="I181" s="25"/>
      <c r="J181" s="25"/>
      <c r="K181" s="25"/>
      <c r="L181" s="25"/>
      <c r="M181" s="25"/>
      <c r="N181" s="25"/>
      <c r="O181" s="13">
        <v>815.5702500000001</v>
      </c>
      <c r="P181" s="13">
        <v>9.7868430000000011</v>
      </c>
      <c r="Q181" s="12"/>
      <c r="T181" s="12"/>
    </row>
    <row r="182" spans="2:20" x14ac:dyDescent="0.2">
      <c r="B182" s="14"/>
      <c r="D182" s="17">
        <v>18</v>
      </c>
      <c r="E182" s="17">
        <v>100</v>
      </c>
      <c r="F182" s="23" t="s">
        <v>612</v>
      </c>
      <c r="G182" s="23"/>
      <c r="H182" s="23"/>
      <c r="I182" s="23"/>
      <c r="J182" s="23"/>
      <c r="K182" s="23"/>
      <c r="L182" s="23"/>
      <c r="M182" s="23"/>
      <c r="N182" s="23"/>
      <c r="O182" s="13">
        <v>517.54724999999985</v>
      </c>
      <c r="P182" s="13">
        <v>12.421133999999997</v>
      </c>
      <c r="Q182" s="12"/>
      <c r="T182" s="12"/>
    </row>
    <row r="183" spans="2:20" x14ac:dyDescent="0.2">
      <c r="B183" s="14"/>
      <c r="D183" s="17">
        <v>18</v>
      </c>
      <c r="E183" s="17">
        <v>200</v>
      </c>
      <c r="F183" s="25" t="s">
        <v>613</v>
      </c>
      <c r="G183" s="25"/>
      <c r="H183" s="25"/>
      <c r="I183" s="25"/>
      <c r="J183" s="25"/>
      <c r="K183" s="25"/>
      <c r="L183" s="25"/>
      <c r="M183" s="25"/>
      <c r="N183" s="25"/>
      <c r="O183" s="13">
        <v>1035.1217250000002</v>
      </c>
      <c r="P183" s="13">
        <v>12.421460700000003</v>
      </c>
      <c r="Q183" s="12"/>
      <c r="T183" s="12"/>
    </row>
    <row r="184" spans="2:20" x14ac:dyDescent="0.2">
      <c r="B184" s="14"/>
      <c r="D184" s="17">
        <v>20</v>
      </c>
      <c r="E184" s="17">
        <v>100</v>
      </c>
      <c r="F184" s="24" t="s">
        <v>614</v>
      </c>
      <c r="G184" s="24"/>
      <c r="H184" s="24"/>
      <c r="I184" s="24"/>
      <c r="J184" s="24"/>
      <c r="K184" s="24"/>
      <c r="L184" s="24"/>
      <c r="M184" s="24"/>
      <c r="N184" s="24"/>
      <c r="Q184" s="12"/>
      <c r="T184" s="12"/>
    </row>
    <row r="185" spans="2:20" x14ac:dyDescent="0.2">
      <c r="B185" s="14"/>
      <c r="D185" s="17"/>
      <c r="E185" s="17"/>
      <c r="F185" s="24"/>
      <c r="G185" s="24"/>
      <c r="H185" s="24"/>
      <c r="I185" s="24"/>
      <c r="J185" s="24"/>
      <c r="K185" s="24"/>
      <c r="L185" s="24"/>
      <c r="M185" s="24"/>
      <c r="N185" s="24"/>
      <c r="Q185" s="12"/>
      <c r="T185" s="12"/>
    </row>
    <row r="186" spans="2:20" ht="18.75" x14ac:dyDescent="0.3">
      <c r="B186" s="14"/>
      <c r="D186" s="15" t="s">
        <v>603</v>
      </c>
      <c r="E186" s="15"/>
      <c r="F186" s="15" t="s">
        <v>535</v>
      </c>
      <c r="O186" s="9"/>
      <c r="P186" s="20" t="s">
        <v>396</v>
      </c>
      <c r="Q186" s="12"/>
      <c r="T186" s="12"/>
    </row>
    <row r="187" spans="2:20" x14ac:dyDescent="0.2">
      <c r="B187" s="14"/>
      <c r="D187" s="28" t="s">
        <v>10</v>
      </c>
      <c r="E187" s="28" t="s">
        <v>11</v>
      </c>
      <c r="F187" s="28" t="s">
        <v>130</v>
      </c>
      <c r="G187" s="28" t="s">
        <v>12</v>
      </c>
      <c r="H187" s="28" t="s">
        <v>13</v>
      </c>
      <c r="I187" s="28"/>
      <c r="J187" s="28"/>
      <c r="K187" s="28"/>
      <c r="L187" s="28"/>
      <c r="M187" s="28"/>
      <c r="N187" s="28"/>
      <c r="O187" s="28" t="s">
        <v>16</v>
      </c>
      <c r="P187" s="28" t="s">
        <v>17</v>
      </c>
      <c r="Q187" s="12"/>
      <c r="T187" s="12"/>
    </row>
    <row r="188" spans="2:20" x14ac:dyDescent="0.2">
      <c r="B188" s="14"/>
      <c r="D188" s="17">
        <v>8</v>
      </c>
      <c r="E188" s="17">
        <v>100</v>
      </c>
      <c r="F188" s="23" t="s">
        <v>615</v>
      </c>
      <c r="G188" s="23" t="s">
        <v>616</v>
      </c>
      <c r="H188" s="23" t="s">
        <v>617</v>
      </c>
      <c r="I188" s="23"/>
      <c r="J188" s="23"/>
      <c r="K188" s="23"/>
      <c r="L188" s="23"/>
      <c r="M188" s="23"/>
      <c r="N188" s="23"/>
      <c r="O188" s="13">
        <v>130.56202500000001</v>
      </c>
      <c r="P188" s="13">
        <v>3.1334886000000002</v>
      </c>
      <c r="Q188" s="12"/>
      <c r="T188" s="12"/>
    </row>
    <row r="189" spans="2:20" x14ac:dyDescent="0.2">
      <c r="B189" s="14"/>
      <c r="D189" s="17">
        <v>8</v>
      </c>
      <c r="E189" s="17">
        <v>200</v>
      </c>
      <c r="F189" s="25" t="s">
        <v>618</v>
      </c>
      <c r="G189" s="25" t="s">
        <v>619</v>
      </c>
      <c r="H189" s="25" t="s">
        <v>620</v>
      </c>
      <c r="I189" s="25"/>
      <c r="J189" s="25"/>
      <c r="K189" s="25"/>
      <c r="L189" s="25"/>
      <c r="M189" s="25"/>
      <c r="N189" s="25"/>
      <c r="O189" s="13">
        <v>261.1422</v>
      </c>
      <c r="P189" s="13">
        <v>3.1337063999999999</v>
      </c>
      <c r="Q189" s="12"/>
      <c r="T189" s="12"/>
    </row>
    <row r="190" spans="2:20" x14ac:dyDescent="0.2">
      <c r="B190" s="14"/>
      <c r="D190" s="17">
        <v>10</v>
      </c>
      <c r="E190" s="17">
        <v>100</v>
      </c>
      <c r="F190" s="23" t="s">
        <v>621</v>
      </c>
      <c r="G190" s="23" t="s">
        <v>622</v>
      </c>
      <c r="H190" s="23" t="s">
        <v>623</v>
      </c>
      <c r="I190" s="23"/>
      <c r="J190" s="23"/>
      <c r="K190" s="23"/>
      <c r="L190" s="23"/>
      <c r="M190" s="23"/>
      <c r="N190" s="23"/>
      <c r="O190" s="13">
        <v>189.36802499999999</v>
      </c>
      <c r="P190" s="13">
        <v>4.5448325999999994</v>
      </c>
      <c r="Q190" s="12"/>
      <c r="T190" s="12"/>
    </row>
    <row r="191" spans="2:20" x14ac:dyDescent="0.2">
      <c r="B191" s="14"/>
      <c r="D191" s="17">
        <v>10</v>
      </c>
      <c r="E191" s="17">
        <v>200</v>
      </c>
      <c r="F191" s="23" t="s">
        <v>624</v>
      </c>
      <c r="G191" s="23" t="s">
        <v>625</v>
      </c>
      <c r="H191" s="23" t="s">
        <v>626</v>
      </c>
      <c r="I191" s="23"/>
      <c r="J191" s="23"/>
      <c r="K191" s="23"/>
      <c r="L191" s="23"/>
      <c r="M191" s="23"/>
      <c r="N191" s="23"/>
      <c r="O191" s="13">
        <v>378.72697499999998</v>
      </c>
      <c r="P191" s="13">
        <v>4.5447237000000005</v>
      </c>
      <c r="Q191" s="12"/>
      <c r="T191" s="12"/>
    </row>
    <row r="192" spans="2:20" x14ac:dyDescent="0.2">
      <c r="B192" s="14"/>
      <c r="D192" s="17">
        <v>12</v>
      </c>
      <c r="E192" s="17">
        <v>100</v>
      </c>
      <c r="F192" s="25" t="s">
        <v>627</v>
      </c>
      <c r="G192" s="25" t="s">
        <v>628</v>
      </c>
      <c r="H192" s="25" t="s">
        <v>629</v>
      </c>
      <c r="I192" s="25"/>
      <c r="J192" s="25"/>
      <c r="K192" s="25"/>
      <c r="L192" s="25"/>
      <c r="M192" s="25"/>
      <c r="N192" s="25"/>
      <c r="O192" s="13">
        <v>265.10797499999995</v>
      </c>
      <c r="P192" s="13">
        <v>6.3625913999999986</v>
      </c>
      <c r="Q192" s="12"/>
      <c r="T192" s="12"/>
    </row>
    <row r="193" spans="2:20" x14ac:dyDescent="0.2">
      <c r="B193" s="14"/>
      <c r="D193" s="17">
        <v>12</v>
      </c>
      <c r="E193" s="17">
        <v>200</v>
      </c>
      <c r="F193" s="23" t="s">
        <v>630</v>
      </c>
      <c r="G193" s="23" t="s">
        <v>631</v>
      </c>
      <c r="H193" s="23" t="s">
        <v>632</v>
      </c>
      <c r="I193" s="23"/>
      <c r="J193" s="23"/>
      <c r="K193" s="23"/>
      <c r="L193" s="23"/>
      <c r="M193" s="23"/>
      <c r="N193" s="23"/>
      <c r="O193" s="13">
        <v>530.19779999999992</v>
      </c>
      <c r="P193" s="13">
        <v>6.3623735999999997</v>
      </c>
      <c r="Q193" s="12"/>
      <c r="T193" s="12"/>
    </row>
    <row r="194" spans="2:20" x14ac:dyDescent="0.2">
      <c r="B194" s="14"/>
      <c r="D194" s="17">
        <v>14</v>
      </c>
      <c r="E194" s="17">
        <v>100</v>
      </c>
      <c r="F194" s="25" t="s">
        <v>633</v>
      </c>
      <c r="G194" s="25" t="s">
        <v>634</v>
      </c>
      <c r="H194" s="25" t="s">
        <v>635</v>
      </c>
      <c r="I194" s="25"/>
      <c r="J194" s="25"/>
      <c r="K194" s="25"/>
      <c r="L194" s="25"/>
      <c r="M194" s="25"/>
      <c r="N194" s="25"/>
      <c r="O194" s="13">
        <v>356.42062499999997</v>
      </c>
      <c r="P194" s="13">
        <v>8.5540950000000002</v>
      </c>
      <c r="Q194" s="12"/>
      <c r="T194" s="12"/>
    </row>
    <row r="195" spans="2:20" x14ac:dyDescent="0.2">
      <c r="B195" s="14"/>
      <c r="D195" s="17">
        <v>14</v>
      </c>
      <c r="E195" s="17">
        <v>200</v>
      </c>
      <c r="F195" s="23" t="s">
        <v>636</v>
      </c>
      <c r="G195" s="23" t="s">
        <v>637</v>
      </c>
      <c r="H195" s="23" t="s">
        <v>638</v>
      </c>
      <c r="I195" s="23"/>
      <c r="J195" s="23"/>
      <c r="K195" s="23"/>
      <c r="L195" s="23"/>
      <c r="M195" s="23"/>
      <c r="N195" s="23"/>
      <c r="O195" s="13">
        <v>712.88662499999987</v>
      </c>
      <c r="P195" s="13">
        <v>8.5546394999999986</v>
      </c>
      <c r="Q195" s="12"/>
      <c r="T195" s="12"/>
    </row>
    <row r="196" spans="2:20" x14ac:dyDescent="0.2">
      <c r="B196" s="14"/>
      <c r="D196" s="17">
        <v>16</v>
      </c>
      <c r="E196" s="17">
        <v>100</v>
      </c>
      <c r="F196" s="23" t="s">
        <v>639</v>
      </c>
      <c r="G196" s="23" t="s">
        <v>640</v>
      </c>
      <c r="H196" s="23" t="s">
        <v>641</v>
      </c>
      <c r="I196" s="23"/>
      <c r="J196" s="23"/>
      <c r="K196" s="23"/>
      <c r="L196" s="23"/>
      <c r="M196" s="23"/>
      <c r="N196" s="23"/>
      <c r="O196" s="13">
        <v>435.282375</v>
      </c>
      <c r="P196" s="13">
        <v>10.446776999999999</v>
      </c>
      <c r="Q196" s="12"/>
      <c r="T196" s="12"/>
    </row>
    <row r="197" spans="2:20" x14ac:dyDescent="0.2">
      <c r="B197" s="14"/>
      <c r="D197" s="17">
        <v>16</v>
      </c>
      <c r="E197" s="17">
        <v>200</v>
      </c>
      <c r="F197" s="25" t="s">
        <v>642</v>
      </c>
      <c r="G197" s="25" t="s">
        <v>643</v>
      </c>
      <c r="H197" s="25" t="s">
        <v>644</v>
      </c>
      <c r="I197" s="25"/>
      <c r="J197" s="25"/>
      <c r="K197" s="25"/>
      <c r="L197" s="25"/>
      <c r="M197" s="25"/>
      <c r="N197" s="25"/>
      <c r="O197" s="13">
        <v>870.51937499999985</v>
      </c>
      <c r="P197" s="13">
        <v>10.446232499999999</v>
      </c>
      <c r="Q197" s="12"/>
      <c r="T197" s="12"/>
    </row>
    <row r="198" spans="2:20" x14ac:dyDescent="0.2">
      <c r="B198" s="14"/>
      <c r="D198" s="17">
        <v>18</v>
      </c>
      <c r="E198" s="17">
        <v>100</v>
      </c>
      <c r="F198" s="23" t="s">
        <v>645</v>
      </c>
      <c r="G198" s="23" t="s">
        <v>646</v>
      </c>
      <c r="H198" s="23" t="s">
        <v>647</v>
      </c>
      <c r="I198" s="23"/>
      <c r="J198" s="23"/>
      <c r="K198" s="23"/>
      <c r="L198" s="23"/>
      <c r="M198" s="23"/>
      <c r="N198" s="23"/>
      <c r="O198" s="13">
        <v>552.44062499999995</v>
      </c>
      <c r="P198" s="13">
        <v>13.258575</v>
      </c>
      <c r="Q198" s="12"/>
      <c r="T198" s="12"/>
    </row>
    <row r="199" spans="2:20" x14ac:dyDescent="0.2">
      <c r="B199" s="14"/>
      <c r="D199" s="17">
        <v>18</v>
      </c>
      <c r="E199" s="17">
        <v>200</v>
      </c>
      <c r="F199" s="25" t="s">
        <v>648</v>
      </c>
      <c r="G199" s="25" t="s">
        <v>649</v>
      </c>
      <c r="H199" s="25" t="s">
        <v>650</v>
      </c>
      <c r="I199" s="25"/>
      <c r="J199" s="25"/>
      <c r="K199" s="25"/>
      <c r="L199" s="25"/>
      <c r="M199" s="25"/>
      <c r="N199" s="25"/>
      <c r="O199" s="13">
        <v>1104.8449500000002</v>
      </c>
      <c r="P199" s="13">
        <v>13.258139399999999</v>
      </c>
      <c r="Q199" s="12"/>
      <c r="T199" s="12"/>
    </row>
    <row r="200" spans="2:20" x14ac:dyDescent="0.2">
      <c r="B200" s="14"/>
      <c r="D200" s="17"/>
      <c r="E200" s="17"/>
      <c r="F200" s="24"/>
      <c r="G200" s="24"/>
      <c r="H200" s="24"/>
      <c r="I200" s="24"/>
      <c r="J200" s="24"/>
      <c r="K200" s="24"/>
      <c r="L200" s="24"/>
      <c r="M200" s="24"/>
      <c r="N200" s="24"/>
      <c r="Q200" s="12"/>
      <c r="T200" s="12"/>
    </row>
    <row r="201" spans="2:20" ht="18.75" x14ac:dyDescent="0.3">
      <c r="B201" s="14"/>
      <c r="D201" s="15" t="s">
        <v>651</v>
      </c>
      <c r="E201" s="15"/>
      <c r="F201" s="15"/>
      <c r="O201" s="9"/>
      <c r="P201" s="20" t="s">
        <v>652</v>
      </c>
      <c r="Q201" s="12"/>
      <c r="T201" s="12"/>
    </row>
    <row r="202" spans="2:20" x14ac:dyDescent="0.2">
      <c r="B202" s="14"/>
      <c r="D202" s="28" t="s">
        <v>10</v>
      </c>
      <c r="E202" s="28" t="s">
        <v>11</v>
      </c>
      <c r="F202" s="28" t="s">
        <v>14</v>
      </c>
      <c r="G202" s="28" t="s">
        <v>172</v>
      </c>
      <c r="H202" s="28"/>
      <c r="I202" s="28"/>
      <c r="J202" s="28"/>
      <c r="K202" s="28"/>
      <c r="L202" s="28"/>
      <c r="M202" s="28"/>
      <c r="N202" s="28"/>
      <c r="O202" s="28" t="s">
        <v>16</v>
      </c>
      <c r="P202" s="28" t="s">
        <v>17</v>
      </c>
      <c r="Q202" s="12"/>
      <c r="T202" s="12"/>
    </row>
    <row r="203" spans="2:20" x14ac:dyDescent="0.2">
      <c r="B203" s="14"/>
      <c r="D203" s="17">
        <v>4</v>
      </c>
      <c r="E203" s="17">
        <v>100</v>
      </c>
      <c r="F203" s="23" t="s">
        <v>653</v>
      </c>
      <c r="G203" s="23" t="s">
        <v>654</v>
      </c>
      <c r="H203" s="23"/>
      <c r="I203" s="23"/>
      <c r="J203" s="23"/>
      <c r="K203" s="23"/>
      <c r="L203" s="23"/>
      <c r="M203" s="23"/>
      <c r="N203" s="23"/>
      <c r="O203" s="13">
        <v>68.924625000000006</v>
      </c>
      <c r="P203" s="13">
        <v>1.6541910000000002</v>
      </c>
      <c r="Q203" s="12"/>
      <c r="T203" s="12"/>
    </row>
    <row r="204" spans="2:20" x14ac:dyDescent="0.2">
      <c r="B204" s="14"/>
      <c r="D204" s="17">
        <v>4</v>
      </c>
      <c r="E204" s="17">
        <v>200</v>
      </c>
      <c r="F204" s="25" t="s">
        <v>655</v>
      </c>
      <c r="G204" s="25" t="s">
        <v>656</v>
      </c>
      <c r="H204" s="25"/>
      <c r="I204" s="25"/>
      <c r="J204" s="25"/>
      <c r="K204" s="25"/>
      <c r="L204" s="25"/>
      <c r="M204" s="25"/>
      <c r="N204" s="25"/>
      <c r="O204" s="13">
        <v>137.85832499999998</v>
      </c>
      <c r="P204" s="13">
        <v>1.6542998999999998</v>
      </c>
      <c r="Q204" s="12"/>
      <c r="T204" s="12"/>
    </row>
    <row r="205" spans="2:20" x14ac:dyDescent="0.2">
      <c r="B205" s="14"/>
      <c r="D205" s="17">
        <v>5</v>
      </c>
      <c r="E205" s="17">
        <v>100</v>
      </c>
      <c r="F205" s="23" t="s">
        <v>657</v>
      </c>
      <c r="G205" s="23" t="s">
        <v>658</v>
      </c>
      <c r="H205" s="23"/>
      <c r="I205" s="23"/>
      <c r="J205" s="23"/>
      <c r="K205" s="23"/>
      <c r="L205" s="23"/>
      <c r="M205" s="23"/>
      <c r="N205" s="23"/>
      <c r="O205" s="13">
        <v>93.091349999999991</v>
      </c>
      <c r="P205" s="13">
        <v>2.2341924</v>
      </c>
      <c r="Q205" s="12"/>
      <c r="T205" s="12"/>
    </row>
    <row r="206" spans="2:20" x14ac:dyDescent="0.2">
      <c r="B206" s="14"/>
      <c r="D206" s="17">
        <v>5</v>
      </c>
      <c r="E206" s="17">
        <v>200</v>
      </c>
      <c r="F206" s="23" t="s">
        <v>659</v>
      </c>
      <c r="G206" s="23" t="s">
        <v>660</v>
      </c>
      <c r="H206" s="23"/>
      <c r="I206" s="23"/>
      <c r="J206" s="23"/>
      <c r="K206" s="23"/>
      <c r="L206" s="23"/>
      <c r="M206" s="23"/>
      <c r="N206" s="23"/>
      <c r="O206" s="13">
        <v>186.17362500000002</v>
      </c>
      <c r="P206" s="13">
        <v>2.2340835000000001</v>
      </c>
      <c r="Q206" s="12"/>
      <c r="T206" s="12"/>
    </row>
    <row r="207" spans="2:20" x14ac:dyDescent="0.2">
      <c r="B207" s="14"/>
      <c r="D207" s="17">
        <v>6</v>
      </c>
      <c r="E207" s="17">
        <v>100</v>
      </c>
      <c r="F207" s="25" t="s">
        <v>661</v>
      </c>
      <c r="G207" s="25" t="s">
        <v>121</v>
      </c>
      <c r="H207" s="25"/>
      <c r="I207" s="25"/>
      <c r="J207" s="25"/>
      <c r="K207" s="25"/>
      <c r="L207" s="25"/>
      <c r="M207" s="25"/>
      <c r="N207" s="25"/>
      <c r="O207" s="13">
        <v>110.15235</v>
      </c>
      <c r="P207" s="13">
        <v>2.6436563999999998</v>
      </c>
      <c r="Q207" s="12"/>
      <c r="T207" s="12"/>
    </row>
    <row r="208" spans="2:20" x14ac:dyDescent="0.2">
      <c r="B208" s="14"/>
      <c r="D208" s="17">
        <v>6</v>
      </c>
      <c r="E208" s="17">
        <v>200</v>
      </c>
      <c r="F208" s="24" t="s">
        <v>662</v>
      </c>
      <c r="G208" s="24" t="s">
        <v>663</v>
      </c>
      <c r="H208" s="24"/>
      <c r="I208" s="24"/>
      <c r="J208" s="24"/>
      <c r="K208" s="24"/>
      <c r="L208" s="24"/>
      <c r="M208" s="24"/>
      <c r="N208" s="24"/>
      <c r="O208" s="13">
        <v>220.350075</v>
      </c>
      <c r="P208" s="13">
        <v>2.6442009</v>
      </c>
      <c r="Q208" s="12"/>
      <c r="T208" s="12"/>
    </row>
    <row r="209" spans="2:20" x14ac:dyDescent="0.2">
      <c r="B209" s="17"/>
      <c r="D209" s="17"/>
      <c r="E209" s="17"/>
      <c r="F209" s="24"/>
      <c r="G209" s="24"/>
      <c r="H209" s="24"/>
      <c r="I209" s="24"/>
      <c r="J209" s="24"/>
      <c r="K209" s="24"/>
      <c r="L209" s="24"/>
      <c r="M209" s="24"/>
      <c r="N209" s="24"/>
      <c r="Q209" s="12"/>
      <c r="T209" s="12"/>
    </row>
    <row r="210" spans="2:20" x14ac:dyDescent="0.2">
      <c r="B210" s="17"/>
      <c r="D210" s="17"/>
      <c r="E210" s="17"/>
      <c r="F210" s="24"/>
      <c r="G210" s="24"/>
      <c r="H210" s="24"/>
      <c r="I210" s="24"/>
      <c r="J210" s="24"/>
      <c r="K210" s="24"/>
      <c r="L210" s="24"/>
      <c r="M210" s="24"/>
      <c r="N210" s="24"/>
      <c r="Q210" s="12"/>
      <c r="T210" s="12"/>
    </row>
    <row r="211" spans="2:20" s="86" customFormat="1" ht="18.75" x14ac:dyDescent="0.3">
      <c r="B211" s="96"/>
      <c r="D211" s="94" t="s">
        <v>664</v>
      </c>
      <c r="E211" s="94"/>
      <c r="F211" s="94"/>
      <c r="P211" s="20" t="s">
        <v>665</v>
      </c>
      <c r="Q211" s="95"/>
      <c r="T211" s="95"/>
    </row>
    <row r="212" spans="2:20" x14ac:dyDescent="0.2">
      <c r="B212" s="31"/>
      <c r="D212" s="28" t="s">
        <v>10</v>
      </c>
      <c r="E212" s="28" t="s">
        <v>11</v>
      </c>
      <c r="F212" s="28" t="s">
        <v>666</v>
      </c>
      <c r="G212" s="28"/>
      <c r="H212" s="28"/>
      <c r="I212" s="28"/>
      <c r="J212" s="28"/>
      <c r="K212" s="28"/>
      <c r="L212" s="28"/>
      <c r="M212" s="28"/>
      <c r="N212" s="28"/>
      <c r="O212" s="28" t="s">
        <v>16</v>
      </c>
      <c r="P212" s="28" t="s">
        <v>17</v>
      </c>
      <c r="Q212" s="12"/>
      <c r="T212" s="12"/>
    </row>
    <row r="213" spans="2:20" x14ac:dyDescent="0.2">
      <c r="B213" s="31"/>
      <c r="D213" s="17">
        <v>4</v>
      </c>
      <c r="E213" s="17">
        <v>100</v>
      </c>
      <c r="F213" s="23" t="s">
        <v>667</v>
      </c>
      <c r="G213" s="23"/>
      <c r="H213" s="23"/>
      <c r="I213" s="23"/>
      <c r="J213" s="23"/>
      <c r="K213" s="23"/>
      <c r="L213" s="23"/>
      <c r="M213" s="23"/>
      <c r="N213" s="23"/>
      <c r="O213" s="13">
        <v>214.24260000000004</v>
      </c>
      <c r="P213" s="13">
        <v>5.1418224000000006</v>
      </c>
      <c r="Q213" s="12"/>
      <c r="T213" s="12"/>
    </row>
    <row r="214" spans="2:20" x14ac:dyDescent="0.2">
      <c r="B214" s="31"/>
      <c r="D214" s="17">
        <v>4</v>
      </c>
      <c r="E214" s="17">
        <v>200</v>
      </c>
      <c r="F214" s="25" t="s">
        <v>668</v>
      </c>
      <c r="G214" s="25"/>
      <c r="H214" s="25"/>
      <c r="I214" s="25"/>
      <c r="J214" s="25"/>
      <c r="K214" s="25"/>
      <c r="L214" s="25"/>
      <c r="M214" s="25"/>
      <c r="N214" s="25"/>
      <c r="O214" s="13">
        <v>428.49427500000002</v>
      </c>
      <c r="P214" s="13">
        <v>5.1419312999999995</v>
      </c>
      <c r="Q214" s="12"/>
      <c r="T214" s="12"/>
    </row>
    <row r="215" spans="2:20" x14ac:dyDescent="0.2">
      <c r="B215" s="31"/>
      <c r="D215" s="17">
        <v>5</v>
      </c>
      <c r="E215" s="17">
        <v>100</v>
      </c>
      <c r="F215" s="23" t="s">
        <v>669</v>
      </c>
      <c r="G215" s="23"/>
      <c r="H215" s="23"/>
      <c r="I215" s="23"/>
      <c r="J215" s="23"/>
      <c r="K215" s="23"/>
      <c r="L215" s="23"/>
      <c r="M215" s="23"/>
      <c r="N215" s="23"/>
      <c r="O215" s="13">
        <v>311.74439999999993</v>
      </c>
      <c r="P215" s="13">
        <v>7.481865599999999</v>
      </c>
      <c r="Q215" s="12"/>
      <c r="T215" s="12"/>
    </row>
    <row r="216" spans="2:20" x14ac:dyDescent="0.2">
      <c r="B216" s="31"/>
      <c r="D216" s="17">
        <v>5</v>
      </c>
      <c r="E216" s="17">
        <v>200</v>
      </c>
      <c r="F216" s="23" t="s">
        <v>670</v>
      </c>
      <c r="G216" s="23"/>
      <c r="H216" s="23"/>
      <c r="I216" s="23"/>
      <c r="J216" s="23"/>
      <c r="K216" s="23"/>
      <c r="L216" s="23"/>
      <c r="M216" s="23"/>
      <c r="N216" s="23"/>
      <c r="O216" s="13">
        <v>623.48879999999986</v>
      </c>
      <c r="P216" s="13">
        <v>7.481865599999999</v>
      </c>
      <c r="Q216" s="12"/>
      <c r="T216" s="12"/>
    </row>
    <row r="217" spans="2:20" x14ac:dyDescent="0.2">
      <c r="B217" s="31"/>
      <c r="D217" s="17"/>
      <c r="E217" s="17"/>
      <c r="F217" s="24"/>
      <c r="G217" s="24"/>
      <c r="H217" s="24"/>
      <c r="I217" s="24"/>
      <c r="J217" s="24"/>
      <c r="K217" s="24"/>
      <c r="L217" s="24"/>
      <c r="M217" s="24"/>
      <c r="N217" s="24"/>
      <c r="Q217" s="12"/>
      <c r="T217" s="12"/>
    </row>
    <row r="218" spans="2:20" ht="18.75" x14ac:dyDescent="0.3">
      <c r="B218" s="31"/>
      <c r="D218" s="15" t="s">
        <v>671</v>
      </c>
      <c r="E218" s="15"/>
      <c r="F218" s="15"/>
      <c r="O218" s="9"/>
      <c r="P218" s="20" t="s">
        <v>665</v>
      </c>
      <c r="Q218" s="12"/>
      <c r="T218" s="12"/>
    </row>
    <row r="219" spans="2:20" x14ac:dyDescent="0.2">
      <c r="B219" s="31"/>
      <c r="D219" s="28" t="s">
        <v>10</v>
      </c>
      <c r="E219" s="28" t="s">
        <v>11</v>
      </c>
      <c r="F219" s="28" t="s">
        <v>15</v>
      </c>
      <c r="G219" s="28" t="s">
        <v>672</v>
      </c>
      <c r="H219" s="28" t="s">
        <v>173</v>
      </c>
      <c r="I219" s="28"/>
      <c r="J219" s="28"/>
      <c r="K219" s="28"/>
      <c r="L219" s="28"/>
      <c r="M219" s="28"/>
      <c r="N219" s="28"/>
      <c r="O219" s="28" t="s">
        <v>16</v>
      </c>
      <c r="P219" s="28" t="s">
        <v>17</v>
      </c>
      <c r="Q219" s="12"/>
      <c r="T219" s="12"/>
    </row>
    <row r="220" spans="2:20" x14ac:dyDescent="0.2">
      <c r="B220" s="31"/>
      <c r="D220" s="17">
        <v>4</v>
      </c>
      <c r="E220" s="17">
        <v>100</v>
      </c>
      <c r="F220" s="23" t="s">
        <v>673</v>
      </c>
      <c r="G220" s="23" t="s">
        <v>674</v>
      </c>
      <c r="H220" s="23" t="s">
        <v>675</v>
      </c>
      <c r="I220" s="23"/>
      <c r="J220" s="23"/>
      <c r="K220" s="23"/>
      <c r="L220" s="23"/>
      <c r="M220" s="23"/>
      <c r="N220" s="23"/>
      <c r="O220" s="13">
        <v>174.7482</v>
      </c>
      <c r="P220" s="13">
        <v>4.1939568000000005</v>
      </c>
      <c r="Q220" s="12"/>
      <c r="T220" s="12"/>
    </row>
    <row r="221" spans="2:20" x14ac:dyDescent="0.2">
      <c r="B221" s="31"/>
      <c r="D221" s="17">
        <v>4</v>
      </c>
      <c r="E221" s="17">
        <v>200</v>
      </c>
      <c r="F221" s="25" t="s">
        <v>676</v>
      </c>
      <c r="G221" s="25" t="s">
        <v>677</v>
      </c>
      <c r="H221" s="25" t="s">
        <v>678</v>
      </c>
      <c r="I221" s="25"/>
      <c r="J221" s="25"/>
      <c r="K221" s="25"/>
      <c r="L221" s="25"/>
      <c r="M221" s="25"/>
      <c r="N221" s="25"/>
      <c r="O221" s="13">
        <v>349.52362499999992</v>
      </c>
      <c r="P221" s="13">
        <v>4.1942835000000001</v>
      </c>
      <c r="Q221" s="12"/>
      <c r="T221" s="12"/>
    </row>
    <row r="222" spans="2:20" x14ac:dyDescent="0.2">
      <c r="B222" s="31"/>
      <c r="D222" s="17">
        <v>5</v>
      </c>
      <c r="E222" s="17">
        <v>100</v>
      </c>
      <c r="F222" s="23" t="s">
        <v>679</v>
      </c>
      <c r="G222" s="23" t="s">
        <v>680</v>
      </c>
      <c r="H222" s="23" t="s">
        <v>681</v>
      </c>
      <c r="I222" s="23"/>
      <c r="J222" s="23"/>
      <c r="K222" s="23"/>
      <c r="L222" s="23"/>
      <c r="M222" s="23"/>
      <c r="N222" s="23"/>
      <c r="O222" s="13">
        <v>276.58784999999995</v>
      </c>
      <c r="P222" s="13">
        <v>6.6381083999999984</v>
      </c>
      <c r="Q222" s="12"/>
      <c r="T222" s="12"/>
    </row>
    <row r="223" spans="2:20" x14ac:dyDescent="0.2">
      <c r="B223" s="31"/>
      <c r="D223" s="17">
        <v>5</v>
      </c>
      <c r="E223" s="17">
        <v>200</v>
      </c>
      <c r="F223" s="23" t="s">
        <v>682</v>
      </c>
      <c r="G223" s="23" t="s">
        <v>683</v>
      </c>
      <c r="H223" s="23" t="s">
        <v>684</v>
      </c>
      <c r="I223" s="23"/>
      <c r="J223" s="23"/>
      <c r="K223" s="23"/>
      <c r="L223" s="23"/>
      <c r="M223" s="23"/>
      <c r="N223" s="23"/>
      <c r="O223" s="13">
        <v>553.1575499999999</v>
      </c>
      <c r="P223" s="13">
        <v>6.6378905999999995</v>
      </c>
      <c r="Q223" s="12"/>
      <c r="T223" s="12"/>
    </row>
    <row r="224" spans="2:20" x14ac:dyDescent="0.2">
      <c r="B224" s="31"/>
      <c r="D224" s="17">
        <v>6</v>
      </c>
      <c r="E224" s="17">
        <v>100</v>
      </c>
      <c r="F224" s="25" t="s">
        <v>685</v>
      </c>
      <c r="G224" s="25" t="s">
        <v>686</v>
      </c>
      <c r="H224" s="25" t="s">
        <v>687</v>
      </c>
      <c r="I224" s="25"/>
      <c r="J224" s="25"/>
      <c r="K224" s="25"/>
      <c r="L224" s="25"/>
      <c r="M224" s="25"/>
      <c r="N224" s="25"/>
      <c r="O224" s="13">
        <v>354.77805000000001</v>
      </c>
      <c r="P224" s="13">
        <v>8.5146731999999989</v>
      </c>
      <c r="Q224" s="12"/>
      <c r="T224" s="12"/>
    </row>
    <row r="225" spans="2:20" x14ac:dyDescent="0.2">
      <c r="B225" s="31"/>
      <c r="D225" s="17">
        <v>6</v>
      </c>
      <c r="E225" s="17">
        <v>200</v>
      </c>
      <c r="F225" s="24" t="s">
        <v>688</v>
      </c>
      <c r="G225" s="24" t="s">
        <v>689</v>
      </c>
      <c r="H225" s="24" t="s">
        <v>690</v>
      </c>
      <c r="I225" s="24"/>
      <c r="J225" s="24"/>
      <c r="K225" s="24"/>
      <c r="L225" s="24"/>
      <c r="M225" s="24"/>
      <c r="N225" s="24"/>
      <c r="O225" s="13">
        <v>709.56517499999995</v>
      </c>
      <c r="P225" s="13">
        <v>8.5147820999999979</v>
      </c>
      <c r="Q225" s="12"/>
      <c r="T225" s="12"/>
    </row>
    <row r="226" spans="2:20" x14ac:dyDescent="0.2">
      <c r="B226" s="31"/>
      <c r="D226" s="17"/>
      <c r="E226" s="17"/>
      <c r="F226" s="24"/>
      <c r="G226" s="24"/>
      <c r="H226" s="24"/>
      <c r="I226" s="24"/>
      <c r="J226" s="24"/>
      <c r="K226" s="24"/>
      <c r="L226" s="24"/>
      <c r="M226" s="24"/>
      <c r="N226" s="24"/>
      <c r="Q226" s="12"/>
      <c r="T226" s="12"/>
    </row>
    <row r="227" spans="2:20" ht="18.75" x14ac:dyDescent="0.3">
      <c r="B227" s="31"/>
      <c r="D227" s="15" t="s">
        <v>691</v>
      </c>
      <c r="E227" s="15"/>
      <c r="F227" s="15"/>
      <c r="G227" s="15"/>
      <c r="H227" s="15"/>
      <c r="I227" s="15"/>
      <c r="J227" s="15"/>
      <c r="K227" s="15"/>
      <c r="L227" s="15"/>
      <c r="O227" s="9"/>
      <c r="P227" s="20" t="s">
        <v>665</v>
      </c>
      <c r="Q227" s="12"/>
      <c r="T227" s="12"/>
    </row>
    <row r="228" spans="2:20" x14ac:dyDescent="0.2">
      <c r="B228" s="31"/>
      <c r="D228" s="28" t="s">
        <v>10</v>
      </c>
      <c r="E228" s="28" t="s">
        <v>11</v>
      </c>
      <c r="F228" s="28" t="s">
        <v>692</v>
      </c>
      <c r="G228" s="28" t="s">
        <v>693</v>
      </c>
      <c r="H228" s="28" t="s">
        <v>694</v>
      </c>
      <c r="I228" s="28" t="s">
        <v>695</v>
      </c>
      <c r="J228" s="28" t="s">
        <v>696</v>
      </c>
      <c r="K228" s="28" t="s">
        <v>697</v>
      </c>
      <c r="L228" s="28" t="s">
        <v>12</v>
      </c>
      <c r="M228" s="28" t="s">
        <v>13</v>
      </c>
      <c r="N228" s="28" t="s">
        <v>15</v>
      </c>
      <c r="O228" s="28" t="s">
        <v>16</v>
      </c>
      <c r="P228" s="28" t="s">
        <v>17</v>
      </c>
      <c r="Q228" s="12"/>
      <c r="T228" s="12"/>
    </row>
    <row r="229" spans="2:20" x14ac:dyDescent="0.2">
      <c r="B229" s="31"/>
      <c r="D229" s="17">
        <v>1.5</v>
      </c>
      <c r="E229" s="17">
        <v>100</v>
      </c>
      <c r="F229" s="23" t="s">
        <v>121</v>
      </c>
      <c r="G229" s="23" t="s">
        <v>121</v>
      </c>
      <c r="H229" s="23" t="s">
        <v>121</v>
      </c>
      <c r="I229" s="23" t="s">
        <v>121</v>
      </c>
      <c r="J229" s="23" t="s">
        <v>121</v>
      </c>
      <c r="K229" s="23" t="s">
        <v>121</v>
      </c>
      <c r="L229" s="23" t="s">
        <v>698</v>
      </c>
      <c r="M229" s="23" t="s">
        <v>699</v>
      </c>
      <c r="N229" s="23" t="s">
        <v>700</v>
      </c>
      <c r="O229" s="13">
        <v>37.951650000000001</v>
      </c>
      <c r="P229" s="13">
        <v>0.91083959999999986</v>
      </c>
      <c r="Q229" s="12"/>
      <c r="T229" s="12"/>
    </row>
    <row r="230" spans="2:20" x14ac:dyDescent="0.2">
      <c r="B230" s="31"/>
      <c r="D230" s="17">
        <v>1.5</v>
      </c>
      <c r="E230" s="17">
        <v>200</v>
      </c>
      <c r="F230" s="25" t="s">
        <v>121</v>
      </c>
      <c r="G230" s="25" t="s">
        <v>121</v>
      </c>
      <c r="H230" s="25" t="s">
        <v>121</v>
      </c>
      <c r="I230" s="25" t="s">
        <v>121</v>
      </c>
      <c r="J230" s="25" t="s">
        <v>121</v>
      </c>
      <c r="K230" s="25" t="s">
        <v>121</v>
      </c>
      <c r="L230" s="25" t="s">
        <v>701</v>
      </c>
      <c r="M230" s="25" t="s">
        <v>702</v>
      </c>
      <c r="N230" s="25" t="s">
        <v>703</v>
      </c>
      <c r="O230" s="13">
        <v>75.885149999999996</v>
      </c>
      <c r="P230" s="13">
        <v>0.91062179999999993</v>
      </c>
      <c r="Q230" s="12"/>
      <c r="T230" s="12"/>
    </row>
    <row r="231" spans="2:20" x14ac:dyDescent="0.2">
      <c r="B231" s="31"/>
      <c r="D231" s="17">
        <v>2</v>
      </c>
      <c r="E231" s="17">
        <v>100</v>
      </c>
      <c r="F231" s="23" t="s">
        <v>121</v>
      </c>
      <c r="G231" s="23" t="s">
        <v>121</v>
      </c>
      <c r="H231" s="23" t="s">
        <v>121</v>
      </c>
      <c r="I231" s="23" t="s">
        <v>121</v>
      </c>
      <c r="J231" s="23" t="s">
        <v>121</v>
      </c>
      <c r="K231" s="23" t="s">
        <v>121</v>
      </c>
      <c r="L231" s="23" t="s">
        <v>704</v>
      </c>
      <c r="M231" s="23" t="s">
        <v>705</v>
      </c>
      <c r="N231" s="23" t="s">
        <v>706</v>
      </c>
      <c r="O231" s="13">
        <v>51.545999999999992</v>
      </c>
      <c r="P231" s="13">
        <v>1.237104</v>
      </c>
      <c r="Q231" s="12"/>
      <c r="T231" s="12"/>
    </row>
    <row r="232" spans="2:20" x14ac:dyDescent="0.2">
      <c r="B232" s="31"/>
      <c r="D232" s="17">
        <v>2</v>
      </c>
      <c r="E232" s="17">
        <v>200</v>
      </c>
      <c r="F232" s="23" t="s">
        <v>121</v>
      </c>
      <c r="G232" s="23" t="s">
        <v>121</v>
      </c>
      <c r="H232" s="23" t="s">
        <v>121</v>
      </c>
      <c r="I232" s="23" t="s">
        <v>121</v>
      </c>
      <c r="J232" s="23" t="s">
        <v>121</v>
      </c>
      <c r="K232" s="23" t="s">
        <v>121</v>
      </c>
      <c r="L232" s="23" t="s">
        <v>707</v>
      </c>
      <c r="M232" s="23" t="s">
        <v>708</v>
      </c>
      <c r="N232" s="23" t="s">
        <v>709</v>
      </c>
      <c r="O232" s="13">
        <v>103.08292500000002</v>
      </c>
      <c r="P232" s="13">
        <v>1.2369951000000001</v>
      </c>
      <c r="Q232" s="12"/>
      <c r="T232" s="12"/>
    </row>
    <row r="233" spans="2:20" x14ac:dyDescent="0.2">
      <c r="B233" s="31"/>
      <c r="D233" s="17">
        <v>3</v>
      </c>
      <c r="E233" s="17">
        <v>100</v>
      </c>
      <c r="F233" s="25" t="s">
        <v>710</v>
      </c>
      <c r="G233" s="25" t="s">
        <v>711</v>
      </c>
      <c r="H233" s="25" t="s">
        <v>712</v>
      </c>
      <c r="I233" s="25" t="s">
        <v>713</v>
      </c>
      <c r="J233" s="25" t="s">
        <v>714</v>
      </c>
      <c r="K233" s="25" t="s">
        <v>715</v>
      </c>
      <c r="L233" s="25" t="s">
        <v>121</v>
      </c>
      <c r="M233" s="25" t="s">
        <v>121</v>
      </c>
      <c r="N233" s="25" t="s">
        <v>121</v>
      </c>
      <c r="O233" s="13">
        <v>76.520399999999995</v>
      </c>
      <c r="P233" s="13">
        <v>1.8364895999999999</v>
      </c>
      <c r="Q233" s="12"/>
      <c r="T233" s="12"/>
    </row>
    <row r="234" spans="2:20" x14ac:dyDescent="0.2">
      <c r="B234" s="31"/>
      <c r="D234" s="17">
        <v>3</v>
      </c>
      <c r="E234" s="17">
        <v>200</v>
      </c>
      <c r="F234" s="23" t="s">
        <v>716</v>
      </c>
      <c r="G234" s="23" t="s">
        <v>717</v>
      </c>
      <c r="H234" s="23" t="s">
        <v>718</v>
      </c>
      <c r="I234" s="23" t="s">
        <v>719</v>
      </c>
      <c r="J234" s="23" t="s">
        <v>720</v>
      </c>
      <c r="K234" s="23" t="s">
        <v>721</v>
      </c>
      <c r="L234" s="23" t="s">
        <v>121</v>
      </c>
      <c r="M234" s="23" t="s">
        <v>121</v>
      </c>
      <c r="N234" s="23" t="s">
        <v>121</v>
      </c>
      <c r="O234" s="13">
        <v>153.00450000000001</v>
      </c>
      <c r="P234" s="13">
        <v>1.8360540000000001</v>
      </c>
      <c r="Q234" s="12"/>
      <c r="T234" s="12"/>
    </row>
    <row r="235" spans="2:20" x14ac:dyDescent="0.2">
      <c r="B235" s="31"/>
      <c r="D235" s="17">
        <v>4</v>
      </c>
      <c r="E235" s="17">
        <v>100</v>
      </c>
      <c r="F235" s="25" t="s">
        <v>722</v>
      </c>
      <c r="G235" s="25" t="s">
        <v>723</v>
      </c>
      <c r="H235" s="25" t="s">
        <v>724</v>
      </c>
      <c r="I235" s="25" t="s">
        <v>725</v>
      </c>
      <c r="J235" s="25" t="s">
        <v>726</v>
      </c>
      <c r="K235" s="25" t="s">
        <v>727</v>
      </c>
      <c r="L235" s="25" t="s">
        <v>121</v>
      </c>
      <c r="M235" s="25" t="s">
        <v>121</v>
      </c>
      <c r="N235" s="25" t="s">
        <v>121</v>
      </c>
      <c r="O235" s="13">
        <v>129.60915</v>
      </c>
      <c r="P235" s="13">
        <v>3.1106196000000002</v>
      </c>
      <c r="Q235" s="12"/>
      <c r="T235" s="12"/>
    </row>
    <row r="236" spans="2:20" x14ac:dyDescent="0.2">
      <c r="B236" s="31"/>
      <c r="D236" s="17">
        <v>4</v>
      </c>
      <c r="E236" s="17">
        <v>200</v>
      </c>
      <c r="F236" s="23" t="s">
        <v>728</v>
      </c>
      <c r="G236" s="23" t="s">
        <v>729</v>
      </c>
      <c r="H236" s="23" t="s">
        <v>730</v>
      </c>
      <c r="I236" s="23" t="s">
        <v>731</v>
      </c>
      <c r="J236" s="23" t="s">
        <v>732</v>
      </c>
      <c r="K236" s="23" t="s">
        <v>733</v>
      </c>
      <c r="L236" s="23" t="s">
        <v>121</v>
      </c>
      <c r="M236" s="23" t="s">
        <v>121</v>
      </c>
      <c r="N236" s="23" t="s">
        <v>121</v>
      </c>
      <c r="O236" s="13">
        <v>259.209225</v>
      </c>
      <c r="P236" s="13">
        <v>3.1105107000000003</v>
      </c>
      <c r="Q236" s="12"/>
      <c r="T236" s="12"/>
    </row>
    <row r="237" spans="2:20" x14ac:dyDescent="0.2">
      <c r="B237" s="31"/>
      <c r="D237" s="17">
        <v>5</v>
      </c>
      <c r="E237" s="17">
        <v>100</v>
      </c>
      <c r="F237" s="23" t="s">
        <v>734</v>
      </c>
      <c r="G237" s="23" t="s">
        <v>735</v>
      </c>
      <c r="H237" s="23" t="s">
        <v>736</v>
      </c>
      <c r="I237" s="23" t="s">
        <v>737</v>
      </c>
      <c r="J237" s="23" t="s">
        <v>738</v>
      </c>
      <c r="K237" s="23" t="s">
        <v>739</v>
      </c>
      <c r="L237" s="23" t="s">
        <v>121</v>
      </c>
      <c r="M237" s="23" t="s">
        <v>121</v>
      </c>
      <c r="N237" s="23" t="s">
        <v>121</v>
      </c>
      <c r="O237" s="13">
        <v>182.38934999999998</v>
      </c>
      <c r="P237" s="13">
        <v>4.3773443999999992</v>
      </c>
      <c r="Q237" s="12"/>
      <c r="T237" s="12"/>
    </row>
    <row r="238" spans="2:20" x14ac:dyDescent="0.2">
      <c r="B238" s="31"/>
      <c r="D238" s="17">
        <v>5</v>
      </c>
      <c r="E238" s="17">
        <v>200</v>
      </c>
      <c r="F238" s="25" t="s">
        <v>740</v>
      </c>
      <c r="G238" s="25" t="s">
        <v>741</v>
      </c>
      <c r="H238" s="25" t="s">
        <v>742</v>
      </c>
      <c r="I238" s="25" t="s">
        <v>743</v>
      </c>
      <c r="J238" s="25" t="s">
        <v>744</v>
      </c>
      <c r="K238" s="25" t="s">
        <v>745</v>
      </c>
      <c r="L238" s="25" t="s">
        <v>121</v>
      </c>
      <c r="M238" s="25" t="s">
        <v>121</v>
      </c>
      <c r="N238" s="25" t="s">
        <v>121</v>
      </c>
      <c r="O238" s="13">
        <v>364.70609999999999</v>
      </c>
      <c r="P238" s="13">
        <v>4.3764731999999995</v>
      </c>
      <c r="Q238" s="12"/>
      <c r="T238" s="12"/>
    </row>
    <row r="239" spans="2:20" x14ac:dyDescent="0.2">
      <c r="B239" s="31"/>
      <c r="D239" s="17">
        <v>6</v>
      </c>
      <c r="E239" s="17">
        <v>100</v>
      </c>
      <c r="F239" s="23" t="s">
        <v>746</v>
      </c>
      <c r="G239" s="23" t="s">
        <v>747</v>
      </c>
      <c r="H239" s="23" t="s">
        <v>748</v>
      </c>
      <c r="I239" s="23" t="s">
        <v>749</v>
      </c>
      <c r="J239" s="23" t="s">
        <v>750</v>
      </c>
      <c r="K239" s="23" t="s">
        <v>751</v>
      </c>
      <c r="L239" s="23" t="s">
        <v>121</v>
      </c>
      <c r="M239" s="23" t="s">
        <v>121</v>
      </c>
      <c r="N239" s="23" t="s">
        <v>121</v>
      </c>
      <c r="O239" s="13">
        <v>222.75495000000001</v>
      </c>
      <c r="P239" s="13">
        <v>5.3461188000000002</v>
      </c>
      <c r="Q239" s="12"/>
      <c r="T239" s="12"/>
    </row>
    <row r="240" spans="2:20" x14ac:dyDescent="0.2">
      <c r="B240" s="31"/>
      <c r="D240" s="17">
        <v>6</v>
      </c>
      <c r="E240" s="17">
        <v>200</v>
      </c>
      <c r="F240" s="24" t="s">
        <v>752</v>
      </c>
      <c r="G240" s="24" t="s">
        <v>753</v>
      </c>
      <c r="H240" s="24" t="s">
        <v>754</v>
      </c>
      <c r="I240" s="24" t="s">
        <v>755</v>
      </c>
      <c r="J240" s="24" t="s">
        <v>756</v>
      </c>
      <c r="K240" s="24" t="s">
        <v>757</v>
      </c>
      <c r="L240" s="24" t="s">
        <v>121</v>
      </c>
      <c r="M240" s="24" t="s">
        <v>121</v>
      </c>
      <c r="N240" s="24" t="s">
        <v>121</v>
      </c>
      <c r="O240" s="13">
        <v>445.52804999999995</v>
      </c>
      <c r="P240" s="13">
        <v>5.3463365999999999</v>
      </c>
      <c r="Q240" s="12"/>
      <c r="T240" s="12"/>
    </row>
    <row r="241" spans="2:20" x14ac:dyDescent="0.2">
      <c r="B241" s="31"/>
      <c r="D241" s="17"/>
      <c r="E241" s="17"/>
      <c r="F241" s="24"/>
      <c r="G241" s="24"/>
      <c r="H241" s="24"/>
      <c r="I241" s="24"/>
      <c r="J241" s="24"/>
      <c r="K241" s="24"/>
      <c r="L241" s="24"/>
      <c r="M241" s="24"/>
      <c r="N241" s="24"/>
      <c r="Q241" s="12"/>
      <c r="T241" s="12"/>
    </row>
    <row r="242" spans="2:20" ht="18.75" x14ac:dyDescent="0.3">
      <c r="B242" s="31"/>
      <c r="D242" s="15" t="s">
        <v>3824</v>
      </c>
      <c r="E242" s="15"/>
      <c r="F242" s="15"/>
      <c r="G242" s="15"/>
      <c r="H242" s="15"/>
      <c r="I242" s="15"/>
      <c r="J242" s="15"/>
      <c r="K242" s="15"/>
      <c r="L242" s="15"/>
      <c r="P242" s="20" t="s">
        <v>665</v>
      </c>
      <c r="Q242" s="12"/>
      <c r="T242" s="12"/>
    </row>
    <row r="243" spans="2:20" x14ac:dyDescent="0.2">
      <c r="B243" s="31"/>
      <c r="D243" s="28" t="s">
        <v>10</v>
      </c>
      <c r="E243" s="28" t="s">
        <v>11</v>
      </c>
      <c r="F243" s="28" t="s">
        <v>3825</v>
      </c>
      <c r="G243" s="28"/>
      <c r="H243" s="28"/>
      <c r="I243" s="28"/>
      <c r="J243" s="28"/>
      <c r="K243" s="28"/>
      <c r="L243" s="28"/>
      <c r="M243" s="28"/>
      <c r="N243" s="28"/>
      <c r="O243" s="28" t="s">
        <v>16</v>
      </c>
      <c r="P243" s="28" t="s">
        <v>17</v>
      </c>
      <c r="Q243" s="12"/>
      <c r="T243" s="12"/>
    </row>
    <row r="244" spans="2:20" x14ac:dyDescent="0.2">
      <c r="B244" s="31"/>
      <c r="D244" s="17">
        <v>6.5</v>
      </c>
      <c r="E244" s="17">
        <v>100</v>
      </c>
      <c r="F244" s="23" t="s">
        <v>3826</v>
      </c>
      <c r="G244" s="23" t="s">
        <v>121</v>
      </c>
      <c r="H244" s="23" t="s">
        <v>121</v>
      </c>
      <c r="I244" s="23" t="s">
        <v>121</v>
      </c>
      <c r="J244" s="23" t="s">
        <v>121</v>
      </c>
      <c r="K244" s="23" t="s">
        <v>121</v>
      </c>
      <c r="L244" s="23" t="s">
        <v>121</v>
      </c>
      <c r="M244" s="23" t="s">
        <v>121</v>
      </c>
      <c r="N244" s="23" t="s">
        <v>121</v>
      </c>
      <c r="O244" s="13">
        <v>438.25897499999996</v>
      </c>
      <c r="P244" s="13">
        <v>10.518215399999999</v>
      </c>
      <c r="Q244" s="12"/>
      <c r="T244" s="12"/>
    </row>
    <row r="245" spans="2:20" x14ac:dyDescent="0.2">
      <c r="B245" s="31"/>
      <c r="D245" s="17"/>
      <c r="E245" s="17"/>
      <c r="F245" s="24"/>
      <c r="G245" s="24"/>
      <c r="H245" s="24"/>
      <c r="I245" s="24"/>
      <c r="J245" s="24"/>
      <c r="K245" s="24"/>
      <c r="L245" s="24"/>
      <c r="M245" s="24"/>
      <c r="N245" s="24"/>
      <c r="Q245" s="12"/>
      <c r="T245" s="12"/>
    </row>
    <row r="246" spans="2:20" ht="18.75" x14ac:dyDescent="0.3">
      <c r="B246" s="31"/>
      <c r="D246" s="15" t="s">
        <v>758</v>
      </c>
      <c r="E246" s="15"/>
      <c r="F246" s="15"/>
      <c r="G246" s="15"/>
      <c r="H246" s="15"/>
      <c r="I246" s="15"/>
      <c r="J246" s="15"/>
      <c r="K246" s="15"/>
      <c r="L246" s="15"/>
      <c r="O246" s="9"/>
      <c r="P246" s="20" t="s">
        <v>665</v>
      </c>
      <c r="Q246" s="12"/>
      <c r="T246" s="12"/>
    </row>
    <row r="247" spans="2:20" x14ac:dyDescent="0.2">
      <c r="B247" s="31"/>
      <c r="D247" s="28" t="s">
        <v>10</v>
      </c>
      <c r="E247" s="28" t="s">
        <v>11</v>
      </c>
      <c r="F247" s="28" t="s">
        <v>130</v>
      </c>
      <c r="G247" s="28" t="s">
        <v>759</v>
      </c>
      <c r="H247" s="28" t="s">
        <v>672</v>
      </c>
      <c r="I247" s="28"/>
      <c r="J247" s="28"/>
      <c r="K247" s="28"/>
      <c r="L247" s="28"/>
      <c r="M247" s="28"/>
      <c r="N247" s="28"/>
      <c r="O247" s="28" t="s">
        <v>16</v>
      </c>
      <c r="P247" s="28" t="s">
        <v>17</v>
      </c>
      <c r="Q247" s="12"/>
      <c r="T247" s="12"/>
    </row>
    <row r="248" spans="2:20" x14ac:dyDescent="0.2">
      <c r="B248" s="31"/>
      <c r="D248" s="17">
        <v>4</v>
      </c>
      <c r="E248" s="17">
        <v>100</v>
      </c>
      <c r="F248" s="23" t="s">
        <v>760</v>
      </c>
      <c r="G248" s="23" t="s">
        <v>761</v>
      </c>
      <c r="H248" s="23" t="s">
        <v>762</v>
      </c>
      <c r="I248" s="23"/>
      <c r="J248" s="23"/>
      <c r="K248" s="23"/>
      <c r="L248" s="23"/>
      <c r="M248" s="23"/>
      <c r="N248" s="23"/>
      <c r="O248" s="13">
        <v>146.42512499999998</v>
      </c>
      <c r="P248" s="13">
        <v>3.5142030000000002</v>
      </c>
      <c r="Q248" s="12"/>
      <c r="T248" s="12"/>
    </row>
    <row r="249" spans="2:20" x14ac:dyDescent="0.2">
      <c r="B249" s="31"/>
      <c r="D249" s="17">
        <v>4</v>
      </c>
      <c r="E249" s="17">
        <v>200</v>
      </c>
      <c r="F249" s="25" t="s">
        <v>763</v>
      </c>
      <c r="G249" s="25" t="s">
        <v>764</v>
      </c>
      <c r="H249" s="25" t="s">
        <v>765</v>
      </c>
      <c r="I249" s="25"/>
      <c r="J249" s="25"/>
      <c r="K249" s="25"/>
      <c r="L249" s="25"/>
      <c r="M249" s="25"/>
      <c r="N249" s="25"/>
      <c r="O249" s="13">
        <v>292.85932499999996</v>
      </c>
      <c r="P249" s="13">
        <v>3.5143118999999996</v>
      </c>
      <c r="Q249" s="12"/>
      <c r="T249" s="12"/>
    </row>
    <row r="250" spans="2:20" x14ac:dyDescent="0.2">
      <c r="B250" s="31"/>
      <c r="D250" s="17">
        <v>5</v>
      </c>
      <c r="E250" s="17">
        <v>100</v>
      </c>
      <c r="F250" s="23" t="s">
        <v>766</v>
      </c>
      <c r="G250" s="23" t="s">
        <v>767</v>
      </c>
      <c r="H250" s="23" t="s">
        <v>768</v>
      </c>
      <c r="I250" s="23"/>
      <c r="J250" s="23"/>
      <c r="K250" s="23"/>
      <c r="L250" s="23"/>
      <c r="M250" s="23"/>
      <c r="N250" s="23"/>
      <c r="O250" s="13">
        <v>203.55225000000002</v>
      </c>
      <c r="P250" s="13">
        <v>4.8852540000000007</v>
      </c>
      <c r="Q250" s="12"/>
      <c r="T250" s="12"/>
    </row>
    <row r="251" spans="2:20" x14ac:dyDescent="0.2">
      <c r="B251" s="31"/>
      <c r="D251" s="17">
        <v>5</v>
      </c>
      <c r="E251" s="17">
        <v>200</v>
      </c>
      <c r="F251" s="23" t="s">
        <v>769</v>
      </c>
      <c r="G251" s="23" t="s">
        <v>770</v>
      </c>
      <c r="H251" s="23" t="s">
        <v>771</v>
      </c>
      <c r="I251" s="23"/>
      <c r="J251" s="23"/>
      <c r="K251" s="23"/>
      <c r="L251" s="23"/>
      <c r="M251" s="23"/>
      <c r="N251" s="23"/>
      <c r="O251" s="13">
        <v>407.08634999999998</v>
      </c>
      <c r="P251" s="13">
        <v>4.8850362000000001</v>
      </c>
      <c r="Q251" s="12"/>
      <c r="T251" s="12"/>
    </row>
    <row r="252" spans="2:20" x14ac:dyDescent="0.2">
      <c r="B252" s="31"/>
      <c r="D252" s="17">
        <v>7</v>
      </c>
      <c r="E252" s="17">
        <v>100</v>
      </c>
      <c r="F252" s="25" t="s">
        <v>772</v>
      </c>
      <c r="G252" s="25" t="s">
        <v>773</v>
      </c>
      <c r="H252" s="25" t="s">
        <v>774</v>
      </c>
      <c r="I252" s="25"/>
      <c r="J252" s="25"/>
      <c r="K252" s="25"/>
      <c r="L252" s="25"/>
      <c r="M252" s="25"/>
      <c r="N252" s="25"/>
      <c r="O252" s="13">
        <v>303.77654999999999</v>
      </c>
      <c r="P252" s="13">
        <v>7.2906371999999999</v>
      </c>
      <c r="Q252" s="12"/>
      <c r="T252" s="12"/>
    </row>
    <row r="253" spans="2:20" x14ac:dyDescent="0.2">
      <c r="B253" s="31"/>
      <c r="D253" s="17">
        <v>7</v>
      </c>
      <c r="E253" s="17">
        <v>200</v>
      </c>
      <c r="F253" s="23" t="s">
        <v>775</v>
      </c>
      <c r="G253" s="23" t="s">
        <v>776</v>
      </c>
      <c r="H253" s="23" t="s">
        <v>777</v>
      </c>
      <c r="I253" s="23"/>
      <c r="J253" s="23"/>
      <c r="K253" s="23"/>
      <c r="L253" s="23"/>
      <c r="M253" s="23"/>
      <c r="N253" s="23"/>
      <c r="O253" s="13">
        <v>607.54402500000003</v>
      </c>
      <c r="P253" s="13">
        <v>7.290528300000001</v>
      </c>
      <c r="Q253" s="12"/>
      <c r="T253" s="12"/>
    </row>
    <row r="254" spans="2:20" x14ac:dyDescent="0.2">
      <c r="B254" s="31"/>
      <c r="D254" s="17">
        <v>8</v>
      </c>
      <c r="E254" s="17">
        <v>100</v>
      </c>
      <c r="F254" s="23" t="s">
        <v>778</v>
      </c>
      <c r="G254" s="23" t="s">
        <v>779</v>
      </c>
      <c r="H254" s="23" t="s">
        <v>780</v>
      </c>
      <c r="I254" s="23"/>
      <c r="J254" s="23"/>
      <c r="K254" s="23"/>
      <c r="L254" s="23"/>
      <c r="M254" s="23"/>
      <c r="N254" s="23"/>
      <c r="O254" s="13">
        <v>462.70702499999993</v>
      </c>
      <c r="P254" s="13">
        <v>11.104968599999999</v>
      </c>
      <c r="Q254" s="12"/>
      <c r="T254" s="12"/>
    </row>
    <row r="255" spans="2:20" x14ac:dyDescent="0.2">
      <c r="B255" s="31"/>
      <c r="D255" s="17">
        <v>8</v>
      </c>
      <c r="E255" s="17">
        <v>200</v>
      </c>
      <c r="F255" s="24" t="s">
        <v>781</v>
      </c>
      <c r="G255" s="24" t="s">
        <v>782</v>
      </c>
      <c r="H255" s="24" t="s">
        <v>783</v>
      </c>
      <c r="I255" s="24"/>
      <c r="J255" s="24"/>
      <c r="K255" s="24"/>
      <c r="L255" s="24"/>
      <c r="M255" s="24"/>
      <c r="N255" s="24"/>
      <c r="O255" s="13">
        <v>925.40497499999992</v>
      </c>
      <c r="P255" s="13">
        <v>11.104859699999999</v>
      </c>
      <c r="Q255" s="12"/>
      <c r="T255" s="12"/>
    </row>
    <row r="256" spans="2:20" x14ac:dyDescent="0.2">
      <c r="B256" s="31"/>
      <c r="D256" s="17"/>
      <c r="E256" s="17"/>
      <c r="F256" s="24"/>
      <c r="G256" s="24"/>
      <c r="H256" s="24"/>
      <c r="I256" s="24"/>
      <c r="J256" s="24"/>
      <c r="K256" s="24"/>
      <c r="L256" s="24"/>
      <c r="M256" s="24"/>
      <c r="N256" s="24"/>
      <c r="Q256" s="12"/>
      <c r="T256" s="12"/>
    </row>
    <row r="257" spans="2:20" x14ac:dyDescent="0.2">
      <c r="B257" s="31"/>
      <c r="D257" s="17"/>
      <c r="E257" s="17"/>
      <c r="F257" s="24"/>
      <c r="G257" s="24"/>
      <c r="H257" s="24"/>
      <c r="I257" s="24"/>
      <c r="J257" s="24"/>
      <c r="K257" s="24"/>
      <c r="L257" s="24"/>
      <c r="M257" s="24"/>
      <c r="N257" s="24"/>
      <c r="Q257" s="12"/>
      <c r="T257" s="12"/>
    </row>
    <row r="258" spans="2:20" x14ac:dyDescent="0.2">
      <c r="B258" s="31"/>
      <c r="D258" s="17"/>
      <c r="E258" s="17"/>
      <c r="F258" s="24"/>
      <c r="G258" s="24"/>
      <c r="H258" s="24"/>
      <c r="I258" s="24"/>
      <c r="J258" s="24"/>
      <c r="K258" s="24"/>
      <c r="L258" s="24"/>
      <c r="M258" s="24"/>
      <c r="N258" s="24"/>
      <c r="Q258" s="12"/>
      <c r="T258" s="12"/>
    </row>
    <row r="259" spans="2:20" x14ac:dyDescent="0.2">
      <c r="B259" s="31"/>
      <c r="D259" s="17"/>
      <c r="E259" s="17"/>
      <c r="F259" s="24"/>
      <c r="G259" s="24"/>
      <c r="H259" s="24"/>
      <c r="I259" s="24"/>
      <c r="J259" s="24"/>
      <c r="K259" s="24"/>
      <c r="L259" s="24"/>
      <c r="M259" s="24"/>
      <c r="N259" s="24"/>
      <c r="Q259" s="12"/>
      <c r="T259" s="12"/>
    </row>
    <row r="260" spans="2:20" ht="18.75" x14ac:dyDescent="0.3">
      <c r="B260" s="31"/>
      <c r="D260" s="15" t="s">
        <v>784</v>
      </c>
      <c r="E260" s="15"/>
      <c r="F260" s="15"/>
      <c r="G260" s="15"/>
      <c r="H260" s="15"/>
      <c r="I260" s="15"/>
      <c r="J260" s="15"/>
      <c r="K260" s="15"/>
      <c r="L260" s="15"/>
      <c r="O260" s="9"/>
      <c r="P260" s="20" t="s">
        <v>665</v>
      </c>
      <c r="Q260" s="12"/>
      <c r="T260" s="12"/>
    </row>
    <row r="261" spans="2:20" x14ac:dyDescent="0.2">
      <c r="B261" s="31"/>
      <c r="D261" s="28" t="s">
        <v>10</v>
      </c>
      <c r="E261" s="28" t="s">
        <v>11</v>
      </c>
      <c r="F261" s="28" t="s">
        <v>12</v>
      </c>
      <c r="G261" s="28" t="s">
        <v>13</v>
      </c>
      <c r="H261" s="28" t="s">
        <v>130</v>
      </c>
      <c r="I261" s="28"/>
      <c r="J261" s="28"/>
      <c r="K261" s="28"/>
      <c r="L261" s="28"/>
      <c r="M261" s="28"/>
      <c r="N261" s="28"/>
      <c r="O261" s="28" t="s">
        <v>16</v>
      </c>
      <c r="P261" s="28" t="s">
        <v>17</v>
      </c>
      <c r="Q261" s="12"/>
      <c r="T261" s="12"/>
    </row>
    <row r="262" spans="2:20" x14ac:dyDescent="0.2">
      <c r="B262" s="31"/>
      <c r="D262" s="17">
        <v>6</v>
      </c>
      <c r="E262" s="17">
        <v>100</v>
      </c>
      <c r="F262" s="23" t="s">
        <v>785</v>
      </c>
      <c r="G262" s="23" t="s">
        <v>786</v>
      </c>
      <c r="H262" s="23" t="s">
        <v>787</v>
      </c>
      <c r="I262" s="23"/>
      <c r="J262" s="23"/>
      <c r="K262" s="23"/>
      <c r="L262" s="23"/>
      <c r="M262" s="23"/>
      <c r="N262" s="23"/>
      <c r="O262" s="13">
        <v>207.24577499999998</v>
      </c>
      <c r="P262" s="13">
        <v>4.9738986000000001</v>
      </c>
      <c r="Q262" s="12"/>
      <c r="T262" s="12"/>
    </row>
    <row r="263" spans="2:20" x14ac:dyDescent="0.2">
      <c r="B263" s="31"/>
      <c r="D263" s="17">
        <v>6</v>
      </c>
      <c r="E263" s="17">
        <v>200</v>
      </c>
      <c r="F263" s="25" t="s">
        <v>788</v>
      </c>
      <c r="G263" s="25" t="s">
        <v>789</v>
      </c>
      <c r="H263" s="25" t="s">
        <v>790</v>
      </c>
      <c r="I263" s="25"/>
      <c r="J263" s="25"/>
      <c r="K263" s="25"/>
      <c r="L263" s="25"/>
      <c r="M263" s="25"/>
      <c r="N263" s="25"/>
      <c r="O263" s="13">
        <v>414.49154999999996</v>
      </c>
      <c r="P263" s="13">
        <v>4.9738986000000001</v>
      </c>
      <c r="Q263" s="12"/>
      <c r="T263" s="12"/>
    </row>
    <row r="264" spans="2:20" x14ac:dyDescent="0.2">
      <c r="B264" s="31"/>
      <c r="D264" s="17">
        <v>7</v>
      </c>
      <c r="E264" s="17">
        <v>100</v>
      </c>
      <c r="F264" s="23" t="s">
        <v>791</v>
      </c>
      <c r="G264" s="23" t="s">
        <v>792</v>
      </c>
      <c r="H264" s="23" t="s">
        <v>793</v>
      </c>
      <c r="I264" s="23"/>
      <c r="J264" s="23"/>
      <c r="K264" s="23"/>
      <c r="L264" s="23"/>
      <c r="M264" s="23"/>
      <c r="N264" s="23"/>
      <c r="O264" s="13">
        <v>269.38229999999999</v>
      </c>
      <c r="P264" s="13">
        <v>6.4651751999999991</v>
      </c>
      <c r="Q264" s="12"/>
      <c r="T264" s="12"/>
    </row>
    <row r="265" spans="2:20" x14ac:dyDescent="0.2">
      <c r="B265" s="31"/>
      <c r="D265" s="17">
        <v>7</v>
      </c>
      <c r="E265" s="17">
        <v>200</v>
      </c>
      <c r="F265" s="23" t="s">
        <v>794</v>
      </c>
      <c r="G265" s="23" t="s">
        <v>795</v>
      </c>
      <c r="H265" s="23" t="s">
        <v>796</v>
      </c>
      <c r="I265" s="23"/>
      <c r="J265" s="23"/>
      <c r="K265" s="23"/>
      <c r="L265" s="23"/>
      <c r="M265" s="23"/>
      <c r="N265" s="23"/>
      <c r="O265" s="13">
        <v>538.77367500000003</v>
      </c>
      <c r="P265" s="13">
        <v>6.4652840999999999</v>
      </c>
      <c r="Q265" s="12"/>
      <c r="T265" s="12"/>
    </row>
    <row r="266" spans="2:20" x14ac:dyDescent="0.2">
      <c r="B266" s="31"/>
      <c r="D266" s="17">
        <v>8</v>
      </c>
      <c r="E266" s="17">
        <v>100</v>
      </c>
      <c r="F266" s="25" t="s">
        <v>797</v>
      </c>
      <c r="G266" s="25" t="s">
        <v>798</v>
      </c>
      <c r="H266" s="25" t="s">
        <v>799</v>
      </c>
      <c r="I266" s="25"/>
      <c r="J266" s="25"/>
      <c r="K266" s="25"/>
      <c r="L266" s="25"/>
      <c r="M266" s="25"/>
      <c r="N266" s="25"/>
      <c r="O266" s="13">
        <v>331.50975</v>
      </c>
      <c r="P266" s="13">
        <v>7.9562339999999994</v>
      </c>
      <c r="Q266" s="12"/>
      <c r="T266" s="12"/>
    </row>
    <row r="267" spans="2:20" x14ac:dyDescent="0.2">
      <c r="B267" s="31"/>
      <c r="D267" s="17">
        <v>8</v>
      </c>
      <c r="E267" s="17">
        <v>200</v>
      </c>
      <c r="F267" s="23" t="s">
        <v>800</v>
      </c>
      <c r="G267" s="23" t="s">
        <v>801</v>
      </c>
      <c r="H267" s="23" t="s">
        <v>802</v>
      </c>
      <c r="I267" s="23"/>
      <c r="J267" s="23"/>
      <c r="K267" s="23"/>
      <c r="L267" s="23"/>
      <c r="M267" s="23"/>
      <c r="N267" s="23"/>
      <c r="O267" s="13">
        <v>663.04672499999992</v>
      </c>
      <c r="P267" s="13">
        <v>7.9565606999999998</v>
      </c>
      <c r="Q267" s="12"/>
      <c r="T267" s="12"/>
    </row>
    <row r="268" spans="2:20" x14ac:dyDescent="0.2">
      <c r="B268" s="31"/>
      <c r="D268" s="17">
        <v>10</v>
      </c>
      <c r="E268" s="17">
        <v>100</v>
      </c>
      <c r="F268" s="23" t="s">
        <v>803</v>
      </c>
      <c r="G268" s="23" t="s">
        <v>804</v>
      </c>
      <c r="H268" s="23" t="s">
        <v>805</v>
      </c>
      <c r="I268" s="23"/>
      <c r="J268" s="23"/>
      <c r="K268" s="23"/>
      <c r="L268" s="23"/>
      <c r="M268" s="23"/>
      <c r="N268" s="23"/>
      <c r="O268" s="13">
        <v>522.24810000000002</v>
      </c>
      <c r="P268" s="13">
        <v>12.533954400000001</v>
      </c>
      <c r="Q268" s="12"/>
      <c r="T268" s="12"/>
    </row>
    <row r="269" spans="2:20" x14ac:dyDescent="0.2">
      <c r="B269" s="31"/>
      <c r="D269" s="17">
        <v>10</v>
      </c>
      <c r="E269" s="17">
        <v>200</v>
      </c>
      <c r="F269" s="24" t="s">
        <v>806</v>
      </c>
      <c r="G269" s="24" t="s">
        <v>807</v>
      </c>
      <c r="H269" s="24" t="s">
        <v>808</v>
      </c>
      <c r="I269" s="24"/>
      <c r="J269" s="24"/>
      <c r="K269" s="24"/>
      <c r="L269" s="24"/>
      <c r="M269" s="24"/>
      <c r="N269" s="24"/>
      <c r="O269" s="13">
        <v>1044.4417500000002</v>
      </c>
      <c r="P269" s="13">
        <v>12.533301000000002</v>
      </c>
      <c r="Q269" s="12"/>
      <c r="T269" s="12"/>
    </row>
    <row r="270" spans="2:20" x14ac:dyDescent="0.2">
      <c r="B270" s="31"/>
      <c r="D270" s="17"/>
      <c r="E270" s="17"/>
      <c r="F270" s="24"/>
      <c r="G270" s="24"/>
      <c r="H270" s="24"/>
      <c r="I270" s="24"/>
      <c r="J270" s="24"/>
      <c r="K270" s="24"/>
      <c r="L270" s="24"/>
      <c r="M270" s="24"/>
      <c r="N270" s="24"/>
      <c r="Q270" s="12"/>
      <c r="T270" s="12"/>
    </row>
    <row r="271" spans="2:20" ht="18.75" x14ac:dyDescent="0.3">
      <c r="B271" s="31"/>
      <c r="D271" s="15" t="s">
        <v>809</v>
      </c>
      <c r="E271" s="15"/>
      <c r="F271" s="15"/>
      <c r="G271" s="15"/>
      <c r="H271" s="15"/>
      <c r="I271" s="15"/>
      <c r="J271" s="15"/>
      <c r="K271" s="15"/>
      <c r="L271" s="15"/>
      <c r="O271" s="9"/>
      <c r="P271" s="20" t="s">
        <v>665</v>
      </c>
      <c r="Q271" s="12"/>
      <c r="T271" s="12"/>
    </row>
    <row r="272" spans="2:20" x14ac:dyDescent="0.2">
      <c r="B272" s="31"/>
      <c r="D272" s="28" t="s">
        <v>10</v>
      </c>
      <c r="E272" s="28" t="s">
        <v>11</v>
      </c>
      <c r="F272" s="28" t="s">
        <v>672</v>
      </c>
      <c r="G272" s="28"/>
      <c r="H272" s="28"/>
      <c r="I272" s="28"/>
      <c r="J272" s="28"/>
      <c r="K272" s="28"/>
      <c r="L272" s="28"/>
      <c r="M272" s="28"/>
      <c r="N272" s="28"/>
      <c r="O272" s="28" t="s">
        <v>16</v>
      </c>
      <c r="P272" s="28" t="s">
        <v>17</v>
      </c>
      <c r="Q272" s="12"/>
      <c r="T272" s="12"/>
    </row>
    <row r="273" spans="2:20" x14ac:dyDescent="0.2">
      <c r="B273" s="31"/>
      <c r="D273" s="17">
        <v>7</v>
      </c>
      <c r="E273" s="17">
        <v>100</v>
      </c>
      <c r="F273" s="23" t="s">
        <v>810</v>
      </c>
      <c r="G273" s="23"/>
      <c r="H273" s="23"/>
      <c r="I273" s="23"/>
      <c r="J273" s="23"/>
      <c r="K273" s="23"/>
      <c r="L273" s="23"/>
      <c r="M273" s="23"/>
      <c r="N273" s="23"/>
      <c r="O273" s="13">
        <v>350.11349999999999</v>
      </c>
      <c r="P273" s="13">
        <v>8.4027239999999992</v>
      </c>
      <c r="Q273" s="12"/>
      <c r="T273" s="12"/>
    </row>
    <row r="274" spans="2:20" x14ac:dyDescent="0.2">
      <c r="B274" s="31"/>
      <c r="D274" s="17">
        <v>7</v>
      </c>
      <c r="E274" s="17">
        <v>200</v>
      </c>
      <c r="F274" s="25" t="s">
        <v>811</v>
      </c>
      <c r="G274" s="25"/>
      <c r="H274" s="25"/>
      <c r="I274" s="25"/>
      <c r="J274" s="25"/>
      <c r="K274" s="25"/>
      <c r="L274" s="25"/>
      <c r="M274" s="25"/>
      <c r="N274" s="25"/>
      <c r="O274" s="13">
        <v>700.22699999999998</v>
      </c>
      <c r="P274" s="13">
        <v>8.4027239999999992</v>
      </c>
      <c r="Q274" s="12"/>
      <c r="T274" s="12"/>
    </row>
    <row r="275" spans="2:20" x14ac:dyDescent="0.2">
      <c r="B275" s="31"/>
      <c r="D275" s="17">
        <v>9</v>
      </c>
      <c r="E275" s="17">
        <v>100</v>
      </c>
      <c r="F275" s="23" t="s">
        <v>812</v>
      </c>
      <c r="G275" s="23"/>
      <c r="H275" s="23"/>
      <c r="I275" s="23"/>
      <c r="J275" s="23"/>
      <c r="K275" s="23"/>
      <c r="L275" s="23"/>
      <c r="M275" s="23"/>
      <c r="N275" s="23"/>
      <c r="O275" s="13">
        <v>430.95359999999994</v>
      </c>
      <c r="P275" s="13">
        <v>10.342886399999999</v>
      </c>
      <c r="Q275" s="12"/>
      <c r="T275" s="12"/>
    </row>
    <row r="276" spans="2:20" x14ac:dyDescent="0.2">
      <c r="B276" s="31"/>
      <c r="D276" s="17">
        <v>9</v>
      </c>
      <c r="E276" s="17">
        <v>200</v>
      </c>
      <c r="F276" s="24" t="s">
        <v>813</v>
      </c>
      <c r="G276" s="24"/>
      <c r="H276" s="24"/>
      <c r="I276" s="24"/>
      <c r="J276" s="24"/>
      <c r="K276" s="24"/>
      <c r="L276" s="24"/>
      <c r="M276" s="24"/>
      <c r="N276" s="24"/>
      <c r="O276" s="13">
        <v>861.91627500000004</v>
      </c>
      <c r="P276" s="13">
        <v>10.3429953</v>
      </c>
      <c r="Q276" s="12"/>
      <c r="T276" s="12"/>
    </row>
    <row r="277" spans="2:20" x14ac:dyDescent="0.2">
      <c r="B277" s="31"/>
      <c r="D277" s="17"/>
      <c r="E277" s="17"/>
      <c r="F277" s="24"/>
      <c r="G277" s="24"/>
      <c r="H277" s="24"/>
      <c r="I277" s="24"/>
      <c r="J277" s="24"/>
      <c r="K277" s="24"/>
      <c r="L277" s="24"/>
      <c r="M277" s="24"/>
      <c r="N277" s="24"/>
      <c r="Q277" s="12"/>
      <c r="T277" s="12"/>
    </row>
    <row r="278" spans="2:20" ht="18.75" x14ac:dyDescent="0.3">
      <c r="B278" s="31"/>
      <c r="D278" s="15" t="s">
        <v>814</v>
      </c>
      <c r="E278" s="15"/>
      <c r="F278" s="15"/>
      <c r="G278" s="15"/>
      <c r="H278" s="15"/>
      <c r="I278" s="15"/>
      <c r="J278" s="15"/>
      <c r="K278" s="15"/>
      <c r="L278" s="15"/>
      <c r="O278" s="9"/>
      <c r="P278" s="20" t="s">
        <v>652</v>
      </c>
      <c r="Q278" s="12"/>
      <c r="T278" s="12"/>
    </row>
    <row r="279" spans="2:20" x14ac:dyDescent="0.2">
      <c r="B279" s="31"/>
      <c r="D279" s="28" t="s">
        <v>10</v>
      </c>
      <c r="E279" s="28" t="s">
        <v>11</v>
      </c>
      <c r="F279" s="28" t="s">
        <v>15</v>
      </c>
      <c r="G279" s="28" t="s">
        <v>172</v>
      </c>
      <c r="H279" s="28" t="s">
        <v>12</v>
      </c>
      <c r="I279" s="28" t="s">
        <v>173</v>
      </c>
      <c r="J279" s="28" t="s">
        <v>39</v>
      </c>
      <c r="K279" s="28" t="s">
        <v>13</v>
      </c>
      <c r="L279" s="28" t="s">
        <v>130</v>
      </c>
      <c r="M279" s="28" t="s">
        <v>14</v>
      </c>
      <c r="N279" s="28"/>
      <c r="O279" s="28" t="s">
        <v>16</v>
      </c>
      <c r="P279" s="28" t="s">
        <v>17</v>
      </c>
      <c r="Q279" s="12"/>
      <c r="T279" s="12"/>
    </row>
    <row r="280" spans="2:20" x14ac:dyDescent="0.2">
      <c r="B280" s="31"/>
      <c r="D280" s="17">
        <v>2.5</v>
      </c>
      <c r="E280" s="17">
        <v>100</v>
      </c>
      <c r="F280" s="23" t="s">
        <v>815</v>
      </c>
      <c r="G280" s="23" t="s">
        <v>816</v>
      </c>
      <c r="H280" s="23" t="s">
        <v>817</v>
      </c>
      <c r="I280" s="23" t="s">
        <v>121</v>
      </c>
      <c r="J280" s="23" t="s">
        <v>121</v>
      </c>
      <c r="K280" s="23" t="s">
        <v>818</v>
      </c>
      <c r="L280" s="23" t="s">
        <v>819</v>
      </c>
      <c r="M280" s="23" t="s">
        <v>820</v>
      </c>
      <c r="N280" s="23"/>
      <c r="O280" s="13">
        <v>88.744425000000007</v>
      </c>
      <c r="P280" s="13">
        <v>2.1298662000000004</v>
      </c>
      <c r="Q280" s="12"/>
      <c r="T280" s="12"/>
    </row>
    <row r="281" spans="2:20" x14ac:dyDescent="0.2">
      <c r="B281" s="31"/>
      <c r="D281" s="17">
        <v>2.5</v>
      </c>
      <c r="E281" s="17">
        <v>200</v>
      </c>
      <c r="F281" s="25" t="s">
        <v>178</v>
      </c>
      <c r="G281" s="25" t="s">
        <v>175</v>
      </c>
      <c r="H281" s="25" t="s">
        <v>176</v>
      </c>
      <c r="I281" s="25" t="s">
        <v>121</v>
      </c>
      <c r="J281" s="25" t="s">
        <v>121</v>
      </c>
      <c r="K281" s="25" t="s">
        <v>177</v>
      </c>
      <c r="L281" s="25" t="s">
        <v>174</v>
      </c>
      <c r="M281" s="25" t="s">
        <v>179</v>
      </c>
      <c r="N281" s="25"/>
      <c r="O281" s="13">
        <v>177.44347499999998</v>
      </c>
      <c r="P281" s="13">
        <v>2.1293216999999998</v>
      </c>
      <c r="Q281" s="12"/>
      <c r="T281" s="12"/>
    </row>
    <row r="282" spans="2:20" x14ac:dyDescent="0.2">
      <c r="B282" s="31"/>
      <c r="D282" s="17">
        <v>3</v>
      </c>
      <c r="E282" s="17">
        <v>100</v>
      </c>
      <c r="F282" s="23" t="s">
        <v>821</v>
      </c>
      <c r="G282" s="23" t="s">
        <v>822</v>
      </c>
      <c r="H282" s="23" t="s">
        <v>823</v>
      </c>
      <c r="I282" s="23" t="s">
        <v>121</v>
      </c>
      <c r="J282" s="23" t="s">
        <v>121</v>
      </c>
      <c r="K282" s="23" t="s">
        <v>824</v>
      </c>
      <c r="L282" s="23" t="s">
        <v>825</v>
      </c>
      <c r="M282" s="23" t="s">
        <v>826</v>
      </c>
      <c r="N282" s="23"/>
      <c r="O282" s="13">
        <v>140.99827500000001</v>
      </c>
      <c r="P282" s="13">
        <v>3.3839586000000001</v>
      </c>
      <c r="Q282" s="12"/>
      <c r="T282" s="12"/>
    </row>
    <row r="283" spans="2:20" x14ac:dyDescent="0.2">
      <c r="B283" s="31"/>
      <c r="D283" s="17">
        <v>3</v>
      </c>
      <c r="E283" s="17">
        <v>200</v>
      </c>
      <c r="F283" s="23" t="s">
        <v>184</v>
      </c>
      <c r="G283" s="23" t="s">
        <v>181</v>
      </c>
      <c r="H283" s="23" t="s">
        <v>182</v>
      </c>
      <c r="I283" s="23" t="s">
        <v>121</v>
      </c>
      <c r="J283" s="23" t="s">
        <v>121</v>
      </c>
      <c r="K283" s="23" t="s">
        <v>183</v>
      </c>
      <c r="L283" s="23" t="s">
        <v>180</v>
      </c>
      <c r="M283" s="23" t="s">
        <v>185</v>
      </c>
      <c r="N283" s="23"/>
      <c r="O283" s="13">
        <v>281.96932499999997</v>
      </c>
      <c r="P283" s="13">
        <v>3.3836318999999997</v>
      </c>
      <c r="Q283" s="12"/>
      <c r="T283" s="12"/>
    </row>
    <row r="284" spans="2:20" x14ac:dyDescent="0.2">
      <c r="B284" s="31"/>
      <c r="D284" s="17">
        <v>4</v>
      </c>
      <c r="E284" s="17">
        <v>100</v>
      </c>
      <c r="F284" s="25" t="s">
        <v>827</v>
      </c>
      <c r="G284" s="25" t="s">
        <v>828</v>
      </c>
      <c r="H284" s="25" t="s">
        <v>829</v>
      </c>
      <c r="I284" s="25" t="s">
        <v>830</v>
      </c>
      <c r="J284" s="25" t="s">
        <v>831</v>
      </c>
      <c r="K284" s="25" t="s">
        <v>832</v>
      </c>
      <c r="L284" s="25" t="s">
        <v>833</v>
      </c>
      <c r="M284" s="25" t="s">
        <v>834</v>
      </c>
      <c r="N284" s="25"/>
      <c r="O284" s="13">
        <v>178.6686</v>
      </c>
      <c r="P284" s="13">
        <v>4.2880463999999998</v>
      </c>
      <c r="Q284" s="12"/>
      <c r="T284" s="12"/>
    </row>
    <row r="285" spans="2:20" x14ac:dyDescent="0.2">
      <c r="B285" s="31"/>
      <c r="D285" s="17">
        <v>4</v>
      </c>
      <c r="E285" s="17">
        <v>200</v>
      </c>
      <c r="F285" s="23" t="s">
        <v>192</v>
      </c>
      <c r="G285" s="23" t="s">
        <v>187</v>
      </c>
      <c r="H285" s="23" t="s">
        <v>188</v>
      </c>
      <c r="I285" s="23" t="s">
        <v>189</v>
      </c>
      <c r="J285" s="23" t="s">
        <v>190</v>
      </c>
      <c r="K285" s="23" t="s">
        <v>191</v>
      </c>
      <c r="L285" s="23" t="s">
        <v>186</v>
      </c>
      <c r="M285" s="23" t="s">
        <v>193</v>
      </c>
      <c r="N285" s="23"/>
      <c r="O285" s="13">
        <v>357.3372</v>
      </c>
      <c r="P285" s="13">
        <v>4.2880463999999998</v>
      </c>
      <c r="Q285" s="12"/>
      <c r="T285" s="12"/>
    </row>
    <row r="286" spans="2:20" x14ac:dyDescent="0.2">
      <c r="B286" s="31"/>
      <c r="D286" s="17">
        <v>5</v>
      </c>
      <c r="E286" s="17">
        <v>100</v>
      </c>
      <c r="F286" s="23" t="s">
        <v>835</v>
      </c>
      <c r="G286" s="23" t="s">
        <v>836</v>
      </c>
      <c r="H286" s="23" t="s">
        <v>837</v>
      </c>
      <c r="I286" s="23" t="s">
        <v>838</v>
      </c>
      <c r="J286" s="23" t="s">
        <v>839</v>
      </c>
      <c r="K286" s="23" t="s">
        <v>840</v>
      </c>
      <c r="L286" s="23" t="s">
        <v>841</v>
      </c>
      <c r="M286" s="23" t="s">
        <v>842</v>
      </c>
      <c r="N286" s="23"/>
      <c r="O286" s="13">
        <v>263.75580000000002</v>
      </c>
      <c r="P286" s="13">
        <v>6.3301391999999996</v>
      </c>
      <c r="Q286" s="12"/>
      <c r="T286" s="12"/>
    </row>
    <row r="287" spans="2:20" x14ac:dyDescent="0.2">
      <c r="B287" s="31"/>
      <c r="D287" s="17">
        <v>5</v>
      </c>
      <c r="E287" s="17">
        <v>200</v>
      </c>
      <c r="F287" s="25" t="s">
        <v>200</v>
      </c>
      <c r="G287" s="25" t="s">
        <v>195</v>
      </c>
      <c r="H287" s="25" t="s">
        <v>196</v>
      </c>
      <c r="I287" s="25" t="s">
        <v>197</v>
      </c>
      <c r="J287" s="25" t="s">
        <v>198</v>
      </c>
      <c r="K287" s="25" t="s">
        <v>199</v>
      </c>
      <c r="L287" s="25" t="s">
        <v>194</v>
      </c>
      <c r="M287" s="25" t="s">
        <v>201</v>
      </c>
      <c r="N287" s="25"/>
      <c r="O287" s="13">
        <v>527.47529999999995</v>
      </c>
      <c r="P287" s="13">
        <v>6.3297036000000002</v>
      </c>
      <c r="Q287" s="12"/>
      <c r="T287" s="12"/>
    </row>
    <row r="288" spans="2:20" x14ac:dyDescent="0.2">
      <c r="B288" s="31"/>
      <c r="D288" s="17">
        <v>6</v>
      </c>
      <c r="E288" s="17">
        <v>100</v>
      </c>
      <c r="F288" s="23" t="s">
        <v>843</v>
      </c>
      <c r="G288" s="23" t="s">
        <v>844</v>
      </c>
      <c r="H288" s="23" t="s">
        <v>845</v>
      </c>
      <c r="I288" s="23" t="s">
        <v>846</v>
      </c>
      <c r="J288" s="23" t="s">
        <v>847</v>
      </c>
      <c r="K288" s="23" t="s">
        <v>848</v>
      </c>
      <c r="L288" s="23" t="s">
        <v>849</v>
      </c>
      <c r="M288" s="23" t="s">
        <v>850</v>
      </c>
      <c r="N288" s="23"/>
      <c r="O288" s="13">
        <v>381.62189999999998</v>
      </c>
      <c r="P288" s="13">
        <v>9.1589255999999981</v>
      </c>
      <c r="Q288" s="12"/>
      <c r="T288" s="12"/>
    </row>
    <row r="289" spans="2:20" x14ac:dyDescent="0.2">
      <c r="B289" s="31"/>
      <c r="D289" s="17">
        <v>6</v>
      </c>
      <c r="E289" s="17">
        <v>200</v>
      </c>
      <c r="F289" s="24" t="s">
        <v>208</v>
      </c>
      <c r="G289" s="24" t="s">
        <v>203</v>
      </c>
      <c r="H289" s="24" t="s">
        <v>204</v>
      </c>
      <c r="I289" s="24" t="s">
        <v>205</v>
      </c>
      <c r="J289" s="24" t="s">
        <v>206</v>
      </c>
      <c r="K289" s="24" t="s">
        <v>207</v>
      </c>
      <c r="L289" s="24" t="s">
        <v>202</v>
      </c>
      <c r="M289" s="24" t="s">
        <v>209</v>
      </c>
      <c r="N289" s="24"/>
      <c r="O289" s="13">
        <v>763.28010000000006</v>
      </c>
      <c r="P289" s="13">
        <v>9.1593612000000011</v>
      </c>
      <c r="Q289" s="12"/>
      <c r="T289" s="12"/>
    </row>
    <row r="290" spans="2:20" x14ac:dyDescent="0.2">
      <c r="B290" s="31"/>
      <c r="D290" s="17"/>
      <c r="E290" s="17"/>
      <c r="F290" s="24"/>
      <c r="G290" s="24"/>
      <c r="H290" s="24"/>
      <c r="I290" s="24"/>
      <c r="J290" s="24"/>
      <c r="K290" s="24"/>
      <c r="L290" s="24"/>
      <c r="M290" s="24"/>
      <c r="N290" s="24"/>
      <c r="Q290" s="12"/>
      <c r="T290" s="12"/>
    </row>
    <row r="291" spans="2:20" ht="18.75" x14ac:dyDescent="0.3">
      <c r="B291" s="31"/>
      <c r="D291" s="15" t="s">
        <v>851</v>
      </c>
      <c r="E291" s="15"/>
      <c r="F291" s="15"/>
      <c r="G291" s="15"/>
      <c r="H291" s="15"/>
      <c r="I291" s="15"/>
      <c r="J291" s="15"/>
      <c r="K291" s="15"/>
      <c r="L291" s="15"/>
      <c r="O291" s="9"/>
      <c r="P291" s="20" t="s">
        <v>652</v>
      </c>
      <c r="Q291" s="12"/>
      <c r="T291" s="12"/>
    </row>
    <row r="292" spans="2:20" x14ac:dyDescent="0.2">
      <c r="B292" s="31"/>
      <c r="D292" s="28" t="s">
        <v>10</v>
      </c>
      <c r="E292" s="28" t="s">
        <v>11</v>
      </c>
      <c r="F292" s="28" t="s">
        <v>130</v>
      </c>
      <c r="G292" s="28"/>
      <c r="H292" s="28"/>
      <c r="I292" s="28"/>
      <c r="J292" s="28"/>
      <c r="K292" s="28"/>
      <c r="L292" s="28"/>
      <c r="M292" s="28"/>
      <c r="N292" s="28"/>
      <c r="O292" s="28" t="s">
        <v>16</v>
      </c>
      <c r="P292" s="28" t="s">
        <v>17</v>
      </c>
      <c r="Q292" s="12"/>
      <c r="T292" s="12"/>
    </row>
    <row r="293" spans="2:20" x14ac:dyDescent="0.2">
      <c r="B293" s="31"/>
      <c r="D293" s="17">
        <v>2.5</v>
      </c>
      <c r="E293" s="17">
        <v>100</v>
      </c>
      <c r="F293" s="23" t="s">
        <v>852</v>
      </c>
      <c r="G293" s="23"/>
      <c r="H293" s="23"/>
      <c r="I293" s="23"/>
      <c r="J293" s="23"/>
      <c r="K293" s="23"/>
      <c r="L293" s="23"/>
      <c r="M293" s="23"/>
      <c r="N293" s="23"/>
      <c r="O293" s="13">
        <v>162.85995</v>
      </c>
      <c r="P293" s="13">
        <v>3.9086387999999999</v>
      </c>
      <c r="Q293" s="12"/>
      <c r="T293" s="12"/>
    </row>
    <row r="294" spans="2:20" x14ac:dyDescent="0.2">
      <c r="B294" s="31"/>
      <c r="D294" s="17">
        <v>2.5</v>
      </c>
      <c r="E294" s="17">
        <v>200</v>
      </c>
      <c r="F294" s="25" t="s">
        <v>853</v>
      </c>
      <c r="G294" s="25"/>
      <c r="H294" s="25"/>
      <c r="I294" s="25"/>
      <c r="J294" s="25"/>
      <c r="K294" s="25"/>
      <c r="L294" s="25"/>
      <c r="M294" s="25"/>
      <c r="N294" s="25"/>
      <c r="O294" s="13">
        <v>325.72897499999999</v>
      </c>
      <c r="P294" s="13">
        <v>3.9087477000000002</v>
      </c>
      <c r="Q294" s="12"/>
      <c r="T294" s="12"/>
    </row>
    <row r="295" spans="2:20" x14ac:dyDescent="0.2">
      <c r="B295" s="31"/>
      <c r="D295" s="17">
        <v>3</v>
      </c>
      <c r="E295" s="17">
        <v>100</v>
      </c>
      <c r="F295" s="23" t="s">
        <v>854</v>
      </c>
      <c r="G295" s="23"/>
      <c r="H295" s="23"/>
      <c r="I295" s="23"/>
      <c r="J295" s="23"/>
      <c r="K295" s="23"/>
      <c r="L295" s="23"/>
      <c r="M295" s="23"/>
      <c r="N295" s="23"/>
      <c r="O295" s="13">
        <v>172.58834999999999</v>
      </c>
      <c r="P295" s="13">
        <v>4.1421203999999996</v>
      </c>
      <c r="Q295" s="12"/>
      <c r="T295" s="12"/>
    </row>
    <row r="296" spans="2:20" x14ac:dyDescent="0.2">
      <c r="B296" s="31"/>
      <c r="D296" s="17">
        <v>3</v>
      </c>
      <c r="E296" s="17">
        <v>200</v>
      </c>
      <c r="F296" s="23" t="s">
        <v>855</v>
      </c>
      <c r="G296" s="23"/>
      <c r="H296" s="23"/>
      <c r="I296" s="23"/>
      <c r="J296" s="23"/>
      <c r="K296" s="23"/>
      <c r="L296" s="23"/>
      <c r="M296" s="23"/>
      <c r="N296" s="23"/>
      <c r="O296" s="13">
        <v>345.18577500000004</v>
      </c>
      <c r="P296" s="13">
        <v>4.1422293000000003</v>
      </c>
      <c r="Q296" s="12"/>
      <c r="T296" s="12"/>
    </row>
    <row r="297" spans="2:20" x14ac:dyDescent="0.2">
      <c r="B297" s="31"/>
      <c r="D297" s="17">
        <v>4</v>
      </c>
      <c r="E297" s="17">
        <v>100</v>
      </c>
      <c r="F297" s="25" t="s">
        <v>856</v>
      </c>
      <c r="G297" s="25"/>
      <c r="H297" s="25"/>
      <c r="I297" s="25"/>
      <c r="J297" s="25"/>
      <c r="K297" s="25"/>
      <c r="L297" s="25"/>
      <c r="M297" s="25"/>
      <c r="N297" s="25"/>
      <c r="O297" s="13">
        <v>228.49034999999998</v>
      </c>
      <c r="P297" s="13">
        <v>5.4837683999999998</v>
      </c>
      <c r="Q297" s="12"/>
      <c r="T297" s="12"/>
    </row>
    <row r="298" spans="2:20" x14ac:dyDescent="0.2">
      <c r="B298" s="31"/>
      <c r="D298" s="17">
        <v>4</v>
      </c>
      <c r="E298" s="17">
        <v>200</v>
      </c>
      <c r="F298" s="23" t="s">
        <v>857</v>
      </c>
      <c r="G298" s="23"/>
      <c r="H298" s="23"/>
      <c r="I298" s="23"/>
      <c r="J298" s="23"/>
      <c r="K298" s="23"/>
      <c r="L298" s="23"/>
      <c r="M298" s="23"/>
      <c r="N298" s="23"/>
      <c r="O298" s="13">
        <v>456.99884999999995</v>
      </c>
      <c r="P298" s="13">
        <v>5.4839861999999995</v>
      </c>
      <c r="Q298" s="12"/>
      <c r="T298" s="12"/>
    </row>
    <row r="299" spans="2:20" x14ac:dyDescent="0.2">
      <c r="B299" s="31"/>
      <c r="D299" s="17">
        <v>5</v>
      </c>
      <c r="E299" s="17">
        <v>100</v>
      </c>
      <c r="F299" s="23" t="s">
        <v>858</v>
      </c>
      <c r="G299" s="23"/>
      <c r="H299" s="23"/>
      <c r="I299" s="23"/>
      <c r="J299" s="23"/>
      <c r="K299" s="23"/>
      <c r="L299" s="23"/>
      <c r="M299" s="23"/>
      <c r="N299" s="23"/>
      <c r="O299" s="13">
        <v>306.290325</v>
      </c>
      <c r="P299" s="13">
        <v>7.3509677999999994</v>
      </c>
      <c r="Q299" s="12"/>
      <c r="T299" s="12"/>
    </row>
    <row r="300" spans="2:20" x14ac:dyDescent="0.2">
      <c r="B300" s="31"/>
      <c r="D300" s="17">
        <v>5</v>
      </c>
      <c r="E300" s="17">
        <v>200</v>
      </c>
      <c r="F300" s="25" t="s">
        <v>859</v>
      </c>
      <c r="G300" s="25"/>
      <c r="H300" s="25"/>
      <c r="I300" s="25"/>
      <c r="J300" s="25"/>
      <c r="K300" s="25"/>
      <c r="L300" s="25"/>
      <c r="M300" s="25"/>
      <c r="N300" s="25"/>
      <c r="O300" s="13">
        <v>612.55342499999995</v>
      </c>
      <c r="P300" s="13">
        <v>7.3506411000000007</v>
      </c>
      <c r="Q300" s="12"/>
      <c r="T300" s="12"/>
    </row>
    <row r="301" spans="2:20" x14ac:dyDescent="0.2">
      <c r="B301" s="31"/>
      <c r="D301" s="17">
        <v>6</v>
      </c>
      <c r="E301" s="17">
        <v>100</v>
      </c>
      <c r="F301" s="23" t="s">
        <v>860</v>
      </c>
      <c r="G301" s="23"/>
      <c r="H301" s="23"/>
      <c r="I301" s="23"/>
      <c r="J301" s="23"/>
      <c r="K301" s="23"/>
      <c r="L301" s="23"/>
      <c r="M301" s="23"/>
      <c r="N301" s="23"/>
      <c r="O301" s="13">
        <v>448.47742499999993</v>
      </c>
      <c r="P301" s="13">
        <v>10.763458200000001</v>
      </c>
      <c r="Q301" s="12"/>
      <c r="T301" s="12"/>
    </row>
    <row r="302" spans="2:20" x14ac:dyDescent="0.2">
      <c r="B302" s="31"/>
      <c r="D302" s="17">
        <v>6</v>
      </c>
      <c r="E302" s="17">
        <v>200</v>
      </c>
      <c r="F302" s="23" t="s">
        <v>861</v>
      </c>
      <c r="G302" s="23"/>
      <c r="H302" s="23"/>
      <c r="I302" s="23"/>
      <c r="J302" s="23"/>
      <c r="K302" s="23"/>
      <c r="L302" s="23"/>
      <c r="M302" s="23"/>
      <c r="N302" s="23"/>
      <c r="O302" s="13">
        <v>896.97299999999996</v>
      </c>
      <c r="P302" s="13">
        <v>10.763676</v>
      </c>
      <c r="Q302" s="12"/>
      <c r="T302" s="12"/>
    </row>
    <row r="303" spans="2:20" x14ac:dyDescent="0.2">
      <c r="B303" s="31"/>
      <c r="D303" s="17">
        <v>7</v>
      </c>
      <c r="E303" s="17">
        <v>100</v>
      </c>
      <c r="F303" s="25" t="s">
        <v>862</v>
      </c>
      <c r="G303" s="25"/>
      <c r="H303" s="25"/>
      <c r="I303" s="25"/>
      <c r="J303" s="25"/>
      <c r="K303" s="25"/>
      <c r="L303" s="25"/>
      <c r="M303" s="25"/>
      <c r="N303" s="25"/>
      <c r="O303" s="13">
        <v>624.7139249999999</v>
      </c>
      <c r="P303" s="13">
        <v>14.9931342</v>
      </c>
      <c r="Q303" s="12"/>
      <c r="T303" s="12"/>
    </row>
    <row r="304" spans="2:20" x14ac:dyDescent="0.2">
      <c r="B304" s="31"/>
      <c r="D304" s="17">
        <v>7</v>
      </c>
      <c r="E304" s="17">
        <v>200</v>
      </c>
      <c r="F304" s="23" t="s">
        <v>863</v>
      </c>
      <c r="G304" s="23"/>
      <c r="H304" s="23"/>
      <c r="I304" s="23"/>
      <c r="J304" s="23"/>
      <c r="K304" s="23"/>
      <c r="L304" s="23"/>
      <c r="M304" s="23"/>
      <c r="N304" s="23"/>
      <c r="O304" s="13">
        <v>1249.46415</v>
      </c>
      <c r="P304" s="13">
        <v>14.9935698</v>
      </c>
      <c r="Q304" s="12"/>
      <c r="T304" s="12"/>
    </row>
    <row r="305" spans="2:20" x14ac:dyDescent="0.2">
      <c r="B305" s="31"/>
      <c r="D305" s="17">
        <v>8</v>
      </c>
      <c r="E305" s="17">
        <v>100</v>
      </c>
      <c r="F305" s="23" t="s">
        <v>864</v>
      </c>
      <c r="G305" s="23"/>
      <c r="H305" s="23"/>
      <c r="I305" s="23"/>
      <c r="J305" s="23"/>
      <c r="K305" s="23"/>
      <c r="L305" s="23"/>
      <c r="M305" s="23"/>
      <c r="N305" s="23"/>
      <c r="O305" s="13">
        <v>831.35167500000011</v>
      </c>
      <c r="P305" s="13">
        <v>19.952440200000002</v>
      </c>
      <c r="Q305" s="12"/>
      <c r="T305" s="12"/>
    </row>
    <row r="306" spans="2:20" x14ac:dyDescent="0.2">
      <c r="B306" s="31"/>
      <c r="D306" s="17">
        <v>8</v>
      </c>
      <c r="E306" s="17">
        <v>200</v>
      </c>
      <c r="F306" s="25" t="s">
        <v>865</v>
      </c>
      <c r="G306" s="25"/>
      <c r="H306" s="25"/>
      <c r="I306" s="25"/>
      <c r="J306" s="25"/>
      <c r="K306" s="25"/>
      <c r="L306" s="25"/>
      <c r="M306" s="25"/>
      <c r="N306" s="25"/>
      <c r="O306" s="13">
        <v>1662.6851999999999</v>
      </c>
      <c r="P306" s="13">
        <v>19.952222399999997</v>
      </c>
      <c r="Q306" s="12"/>
      <c r="T306" s="12"/>
    </row>
    <row r="307" spans="2:20" x14ac:dyDescent="0.2">
      <c r="B307" s="31"/>
      <c r="D307" s="17">
        <v>9</v>
      </c>
      <c r="E307" s="17">
        <v>100</v>
      </c>
      <c r="F307" s="23" t="s">
        <v>866</v>
      </c>
      <c r="G307" s="23"/>
      <c r="H307" s="23"/>
      <c r="I307" s="23"/>
      <c r="J307" s="23"/>
      <c r="K307" s="23"/>
      <c r="L307" s="23"/>
      <c r="M307" s="23"/>
      <c r="N307" s="23"/>
      <c r="O307" s="13">
        <v>948.02895000000012</v>
      </c>
      <c r="P307" s="13">
        <v>22.752694800000004</v>
      </c>
      <c r="Q307" s="12"/>
      <c r="T307" s="12"/>
    </row>
    <row r="308" spans="2:20" x14ac:dyDescent="0.2">
      <c r="B308" s="31"/>
      <c r="D308" s="17">
        <v>9</v>
      </c>
      <c r="E308" s="17">
        <v>200</v>
      </c>
      <c r="F308" s="24" t="s">
        <v>867</v>
      </c>
      <c r="G308" s="24"/>
      <c r="H308" s="24"/>
      <c r="I308" s="24"/>
      <c r="J308" s="24"/>
      <c r="K308" s="24"/>
      <c r="L308" s="24"/>
      <c r="M308" s="24"/>
      <c r="N308" s="24"/>
      <c r="O308" s="13">
        <v>1896.0216</v>
      </c>
      <c r="P308" s="13">
        <v>22.752259200000005</v>
      </c>
      <c r="Q308" s="12"/>
      <c r="T308" s="12"/>
    </row>
    <row r="309" spans="2:20" x14ac:dyDescent="0.2">
      <c r="B309" s="31"/>
      <c r="D309" s="17"/>
      <c r="E309" s="17"/>
      <c r="F309" s="24"/>
      <c r="G309" s="24"/>
      <c r="H309" s="24"/>
      <c r="I309" s="24"/>
      <c r="J309" s="24"/>
      <c r="K309" s="24"/>
      <c r="L309" s="24"/>
      <c r="M309" s="24"/>
      <c r="N309" s="24"/>
      <c r="Q309" s="12"/>
      <c r="T309" s="12"/>
    </row>
    <row r="310" spans="2:20" ht="18.75" x14ac:dyDescent="0.3">
      <c r="B310" s="31"/>
      <c r="D310" s="15" t="s">
        <v>868</v>
      </c>
      <c r="E310" s="15"/>
      <c r="F310" s="15"/>
      <c r="G310" s="15"/>
      <c r="H310" s="15"/>
      <c r="I310" s="15"/>
      <c r="J310" s="15"/>
      <c r="K310" s="15"/>
      <c r="L310" s="15"/>
      <c r="O310" s="9"/>
      <c r="P310" s="20" t="s">
        <v>869</v>
      </c>
      <c r="Q310" s="12"/>
      <c r="T310" s="12"/>
    </row>
    <row r="311" spans="2:20" x14ac:dyDescent="0.2">
      <c r="B311" s="31"/>
      <c r="D311" s="28" t="s">
        <v>10</v>
      </c>
      <c r="E311" s="28" t="s">
        <v>11</v>
      </c>
      <c r="F311" s="28" t="s">
        <v>130</v>
      </c>
      <c r="G311" s="28"/>
      <c r="H311" s="28"/>
      <c r="I311" s="28"/>
      <c r="J311" s="28"/>
      <c r="K311" s="28"/>
      <c r="L311" s="28"/>
      <c r="M311" s="28"/>
      <c r="N311" s="28"/>
      <c r="O311" s="28" t="s">
        <v>16</v>
      </c>
      <c r="P311" s="28" t="s">
        <v>17</v>
      </c>
      <c r="Q311" s="12"/>
      <c r="T311" s="12"/>
    </row>
    <row r="312" spans="2:20" s="97" customFormat="1" x14ac:dyDescent="0.2">
      <c r="B312" s="98"/>
      <c r="D312" s="17">
        <v>2</v>
      </c>
      <c r="E312" s="17">
        <v>100</v>
      </c>
      <c r="F312" s="23" t="s">
        <v>870</v>
      </c>
      <c r="G312" s="23"/>
      <c r="H312" s="23"/>
      <c r="I312" s="23"/>
      <c r="J312" s="23"/>
      <c r="K312" s="23"/>
      <c r="L312" s="23"/>
      <c r="M312" s="23"/>
      <c r="N312" s="23"/>
      <c r="O312" s="13">
        <v>147.06037499999999</v>
      </c>
      <c r="P312" s="13">
        <v>3.5294490000000001</v>
      </c>
      <c r="Q312" s="99"/>
      <c r="T312" s="99"/>
    </row>
    <row r="313" spans="2:20" s="97" customFormat="1" x14ac:dyDescent="0.2">
      <c r="B313" s="98"/>
      <c r="D313" s="17">
        <v>2</v>
      </c>
      <c r="E313" s="17">
        <v>200</v>
      </c>
      <c r="F313" s="25" t="s">
        <v>871</v>
      </c>
      <c r="G313" s="25"/>
      <c r="H313" s="25"/>
      <c r="I313" s="25"/>
      <c r="J313" s="25"/>
      <c r="K313" s="25"/>
      <c r="L313" s="25"/>
      <c r="M313" s="25"/>
      <c r="N313" s="25"/>
      <c r="O313" s="13">
        <v>293.02267499999999</v>
      </c>
      <c r="P313" s="13">
        <v>3.5162721000000001</v>
      </c>
      <c r="Q313" s="99"/>
      <c r="T313" s="99"/>
    </row>
    <row r="314" spans="2:20" x14ac:dyDescent="0.2">
      <c r="B314" s="31"/>
      <c r="D314" s="17">
        <v>3</v>
      </c>
      <c r="E314" s="17">
        <v>100</v>
      </c>
      <c r="F314" s="23" t="s">
        <v>872</v>
      </c>
      <c r="G314" s="23"/>
      <c r="H314" s="23"/>
      <c r="I314" s="23"/>
      <c r="J314" s="23"/>
      <c r="K314" s="23"/>
      <c r="L314" s="23"/>
      <c r="M314" s="23"/>
      <c r="N314" s="23"/>
      <c r="O314" s="13">
        <v>223.64429999999999</v>
      </c>
      <c r="P314" s="13">
        <v>5.3674631999999995</v>
      </c>
      <c r="Q314" s="12"/>
      <c r="T314" s="12"/>
    </row>
    <row r="315" spans="2:20" x14ac:dyDescent="0.2">
      <c r="B315" s="31"/>
      <c r="D315" s="17">
        <v>3</v>
      </c>
      <c r="E315" s="17">
        <v>200</v>
      </c>
      <c r="F315" s="25" t="s">
        <v>873</v>
      </c>
      <c r="G315" s="25"/>
      <c r="H315" s="25"/>
      <c r="I315" s="25"/>
      <c r="J315" s="25"/>
      <c r="K315" s="25"/>
      <c r="L315" s="25"/>
      <c r="M315" s="25"/>
      <c r="N315" s="25"/>
      <c r="O315" s="13">
        <v>447.26137500000004</v>
      </c>
      <c r="P315" s="13">
        <v>5.3671365</v>
      </c>
      <c r="Q315" s="12"/>
      <c r="T315" s="12"/>
    </row>
    <row r="316" spans="2:20" x14ac:dyDescent="0.2">
      <c r="B316" s="31"/>
      <c r="D316" s="17">
        <v>4</v>
      </c>
      <c r="E316" s="17">
        <v>100</v>
      </c>
      <c r="F316" s="23" t="s">
        <v>874</v>
      </c>
      <c r="G316" s="23"/>
      <c r="H316" s="23"/>
      <c r="I316" s="23"/>
      <c r="J316" s="23"/>
      <c r="K316" s="23"/>
      <c r="L316" s="23"/>
      <c r="M316" s="23"/>
      <c r="N316" s="23"/>
      <c r="O316" s="13">
        <v>297.76889999999997</v>
      </c>
      <c r="P316" s="13">
        <v>7.1464536000000001</v>
      </c>
      <c r="Q316" s="12"/>
      <c r="T316" s="12"/>
    </row>
    <row r="317" spans="2:20" x14ac:dyDescent="0.2">
      <c r="B317" s="31"/>
      <c r="D317" s="17">
        <v>4</v>
      </c>
      <c r="E317" s="17">
        <v>200</v>
      </c>
      <c r="F317" s="23" t="s">
        <v>875</v>
      </c>
      <c r="G317" s="23"/>
      <c r="H317" s="23"/>
      <c r="I317" s="23"/>
      <c r="J317" s="23"/>
      <c r="K317" s="23"/>
      <c r="L317" s="23"/>
      <c r="M317" s="23"/>
      <c r="N317" s="23"/>
      <c r="O317" s="13">
        <v>595.55594999999994</v>
      </c>
      <c r="P317" s="13">
        <v>7.1466713999999989</v>
      </c>
      <c r="Q317" s="12"/>
      <c r="T317" s="12"/>
    </row>
    <row r="318" spans="2:20" x14ac:dyDescent="0.2">
      <c r="B318" s="31"/>
      <c r="D318" s="17">
        <v>5</v>
      </c>
      <c r="E318" s="17">
        <v>100</v>
      </c>
      <c r="F318" s="25" t="s">
        <v>876</v>
      </c>
      <c r="G318" s="25"/>
      <c r="H318" s="25"/>
      <c r="I318" s="25"/>
      <c r="J318" s="25"/>
      <c r="K318" s="25"/>
      <c r="L318" s="25"/>
      <c r="M318" s="25"/>
      <c r="N318" s="25"/>
      <c r="O318" s="13">
        <v>373.1277</v>
      </c>
      <c r="P318" s="13">
        <v>8.9550648000000006</v>
      </c>
      <c r="Q318" s="12"/>
      <c r="T318" s="12"/>
    </row>
    <row r="319" spans="2:20" x14ac:dyDescent="0.2">
      <c r="B319" s="31"/>
      <c r="D319" s="17">
        <v>5</v>
      </c>
      <c r="E319" s="17">
        <v>200</v>
      </c>
      <c r="F319" s="23" t="s">
        <v>877</v>
      </c>
      <c r="G319" s="23"/>
      <c r="H319" s="23"/>
      <c r="I319" s="23"/>
      <c r="J319" s="23"/>
      <c r="K319" s="23"/>
      <c r="L319" s="23"/>
      <c r="M319" s="23"/>
      <c r="N319" s="23"/>
      <c r="O319" s="13">
        <v>746.25540000000001</v>
      </c>
      <c r="P319" s="13">
        <v>8.9550648000000006</v>
      </c>
      <c r="Q319" s="12"/>
      <c r="T319" s="12"/>
    </row>
    <row r="320" spans="2:20" x14ac:dyDescent="0.2">
      <c r="B320" s="31"/>
      <c r="D320" s="17">
        <v>6</v>
      </c>
      <c r="E320" s="17">
        <v>100</v>
      </c>
      <c r="F320" s="23" t="s">
        <v>878</v>
      </c>
      <c r="G320" s="23"/>
      <c r="H320" s="23"/>
      <c r="I320" s="23"/>
      <c r="J320" s="23"/>
      <c r="K320" s="23"/>
      <c r="L320" s="23"/>
      <c r="M320" s="23"/>
      <c r="N320" s="23"/>
      <c r="O320" s="13">
        <v>579.73822500000006</v>
      </c>
      <c r="P320" s="13">
        <v>13.913717400000003</v>
      </c>
      <c r="Q320" s="12"/>
      <c r="T320" s="12"/>
    </row>
    <row r="321" spans="2:20" x14ac:dyDescent="0.2">
      <c r="B321" s="31"/>
      <c r="D321" s="17">
        <v>6</v>
      </c>
      <c r="E321" s="17">
        <v>200</v>
      </c>
      <c r="F321" s="25" t="s">
        <v>879</v>
      </c>
      <c r="G321" s="25"/>
      <c r="H321" s="25"/>
      <c r="I321" s="25"/>
      <c r="J321" s="25"/>
      <c r="K321" s="25"/>
      <c r="L321" s="25"/>
      <c r="M321" s="25"/>
      <c r="N321" s="25"/>
      <c r="O321" s="13">
        <v>1159.5127500000001</v>
      </c>
      <c r="P321" s="13">
        <v>13.914153000000001</v>
      </c>
      <c r="Q321" s="12"/>
      <c r="T321" s="12"/>
    </row>
    <row r="322" spans="2:20" x14ac:dyDescent="0.2">
      <c r="B322" s="31"/>
      <c r="D322" s="17">
        <v>7</v>
      </c>
      <c r="E322" s="17">
        <v>100</v>
      </c>
      <c r="F322" s="23" t="s">
        <v>880</v>
      </c>
      <c r="G322" s="23"/>
      <c r="H322" s="23"/>
      <c r="I322" s="23"/>
      <c r="J322" s="23"/>
      <c r="K322" s="23"/>
      <c r="L322" s="23"/>
      <c r="M322" s="23"/>
      <c r="N322" s="23"/>
      <c r="O322" s="13">
        <v>807.03067499999997</v>
      </c>
      <c r="P322" s="13">
        <v>19.368736200000001</v>
      </c>
      <c r="Q322" s="12"/>
      <c r="T322" s="12"/>
    </row>
    <row r="323" spans="2:20" x14ac:dyDescent="0.2">
      <c r="B323" s="31"/>
      <c r="D323" s="17">
        <v>7</v>
      </c>
      <c r="E323" s="17">
        <v>200</v>
      </c>
      <c r="F323" s="23" t="s">
        <v>881</v>
      </c>
      <c r="G323" s="23"/>
      <c r="H323" s="23"/>
      <c r="I323" s="23"/>
      <c r="J323" s="23"/>
      <c r="K323" s="23"/>
      <c r="L323" s="23"/>
      <c r="M323" s="23"/>
      <c r="N323" s="23"/>
      <c r="O323" s="13">
        <v>1614.0613499999999</v>
      </c>
      <c r="P323" s="13">
        <v>19.368736200000001</v>
      </c>
      <c r="Q323" s="12"/>
      <c r="T323" s="12"/>
    </row>
    <row r="324" spans="2:20" x14ac:dyDescent="0.2">
      <c r="B324" s="31"/>
      <c r="D324" s="17">
        <v>8</v>
      </c>
      <c r="E324" s="17">
        <v>100</v>
      </c>
      <c r="F324" s="25" t="s">
        <v>882</v>
      </c>
      <c r="G324" s="25"/>
      <c r="H324" s="25"/>
      <c r="I324" s="25"/>
      <c r="J324" s="25"/>
      <c r="K324" s="25"/>
      <c r="L324" s="25"/>
      <c r="M324" s="25"/>
      <c r="N324" s="25"/>
      <c r="O324" s="13">
        <v>1014.8753999999999</v>
      </c>
      <c r="P324" s="13">
        <v>24.357009599999998</v>
      </c>
      <c r="Q324" s="12"/>
      <c r="T324" s="12"/>
    </row>
    <row r="325" spans="2:20" x14ac:dyDescent="0.2">
      <c r="B325" s="31"/>
      <c r="D325" s="17">
        <v>8</v>
      </c>
      <c r="E325" s="17">
        <v>200</v>
      </c>
      <c r="F325" s="23" t="s">
        <v>883</v>
      </c>
      <c r="G325" s="23"/>
      <c r="H325" s="23"/>
      <c r="I325" s="23"/>
      <c r="J325" s="23"/>
      <c r="K325" s="23"/>
      <c r="L325" s="23"/>
      <c r="M325" s="23"/>
      <c r="N325" s="23"/>
      <c r="O325" s="13">
        <v>2029.7326499999999</v>
      </c>
      <c r="P325" s="13">
        <v>24.3567918</v>
      </c>
      <c r="Q325" s="12"/>
      <c r="T325" s="12"/>
    </row>
    <row r="326" spans="2:20" x14ac:dyDescent="0.2">
      <c r="B326" s="31"/>
      <c r="D326" s="17">
        <v>9</v>
      </c>
      <c r="E326" s="17">
        <v>200</v>
      </c>
      <c r="F326" s="23" t="s">
        <v>884</v>
      </c>
      <c r="G326" s="23"/>
      <c r="H326" s="23"/>
      <c r="I326" s="23"/>
      <c r="J326" s="23"/>
      <c r="K326" s="23"/>
      <c r="L326" s="23"/>
      <c r="M326" s="23"/>
      <c r="N326" s="23"/>
      <c r="O326" s="13">
        <v>2450.2590750000004</v>
      </c>
      <c r="P326" s="13">
        <v>29.403108900000003</v>
      </c>
      <c r="Q326" s="12"/>
      <c r="T326" s="12"/>
    </row>
    <row r="327" spans="2:20" x14ac:dyDescent="0.2">
      <c r="B327" s="31"/>
      <c r="D327" s="17">
        <v>10</v>
      </c>
      <c r="E327" s="17">
        <v>200</v>
      </c>
      <c r="F327" s="24" t="s">
        <v>885</v>
      </c>
      <c r="G327" s="24"/>
      <c r="H327" s="24"/>
      <c r="I327" s="24"/>
      <c r="J327" s="24"/>
      <c r="K327" s="24"/>
      <c r="L327" s="24"/>
      <c r="M327" s="24"/>
      <c r="N327" s="24"/>
      <c r="O327" s="13">
        <v>2933.9928749999999</v>
      </c>
      <c r="P327" s="13">
        <v>35.207914500000001</v>
      </c>
      <c r="Q327" s="12"/>
      <c r="T327" s="12"/>
    </row>
    <row r="328" spans="2:20" x14ac:dyDescent="0.2">
      <c r="B328" s="31"/>
      <c r="D328" s="17"/>
      <c r="E328" s="17"/>
      <c r="F328" s="24"/>
      <c r="G328" s="24"/>
      <c r="H328" s="24"/>
      <c r="I328" s="24"/>
      <c r="J328" s="24"/>
      <c r="K328" s="24"/>
      <c r="L328" s="24"/>
      <c r="M328" s="24"/>
      <c r="N328" s="24"/>
      <c r="Q328" s="12"/>
      <c r="T328" s="12"/>
    </row>
    <row r="329" spans="2:20" ht="18.75" x14ac:dyDescent="0.3">
      <c r="B329" s="31"/>
      <c r="D329" s="15" t="s">
        <v>886</v>
      </c>
      <c r="E329" s="15"/>
      <c r="F329" s="15"/>
      <c r="G329" s="15"/>
      <c r="H329" s="15"/>
      <c r="I329" s="15"/>
      <c r="J329" s="15"/>
      <c r="K329" s="15"/>
      <c r="L329" s="15"/>
      <c r="O329" s="9"/>
      <c r="P329" s="20" t="s">
        <v>652</v>
      </c>
      <c r="Q329" s="12"/>
      <c r="T329" s="12"/>
    </row>
    <row r="330" spans="2:20" x14ac:dyDescent="0.2">
      <c r="B330" s="31"/>
      <c r="D330" s="28" t="s">
        <v>10</v>
      </c>
      <c r="E330" s="28" t="s">
        <v>11</v>
      </c>
      <c r="F330" s="28" t="s">
        <v>13</v>
      </c>
      <c r="G330" s="28" t="s">
        <v>672</v>
      </c>
      <c r="H330" s="28" t="s">
        <v>15</v>
      </c>
      <c r="I330" s="28" t="s">
        <v>172</v>
      </c>
      <c r="J330" s="28" t="s">
        <v>12</v>
      </c>
      <c r="K330" s="28" t="s">
        <v>173</v>
      </c>
      <c r="L330" s="28"/>
      <c r="M330" s="28"/>
      <c r="N330" s="28"/>
      <c r="O330" s="28" t="s">
        <v>16</v>
      </c>
      <c r="P330" s="28" t="s">
        <v>17</v>
      </c>
      <c r="Q330" s="12"/>
      <c r="T330" s="12"/>
    </row>
    <row r="331" spans="2:20" x14ac:dyDescent="0.2">
      <c r="B331" s="31"/>
      <c r="D331" s="17">
        <v>4</v>
      </c>
      <c r="E331" s="17">
        <v>100</v>
      </c>
      <c r="F331" s="23" t="s">
        <v>887</v>
      </c>
      <c r="G331" s="23" t="s">
        <v>888</v>
      </c>
      <c r="H331" s="23" t="s">
        <v>889</v>
      </c>
      <c r="I331" s="23" t="s">
        <v>890</v>
      </c>
      <c r="J331" s="23" t="s">
        <v>891</v>
      </c>
      <c r="K331" s="23" t="s">
        <v>892</v>
      </c>
      <c r="L331" s="23"/>
      <c r="M331" s="23"/>
      <c r="N331" s="23"/>
      <c r="O331" s="13">
        <v>75.013949999999994</v>
      </c>
      <c r="P331" s="13">
        <v>1.8003347999999999</v>
      </c>
      <c r="Q331" s="12"/>
      <c r="T331" s="12"/>
    </row>
    <row r="332" spans="2:20" x14ac:dyDescent="0.2">
      <c r="B332" s="31"/>
      <c r="D332" s="17">
        <v>4</v>
      </c>
      <c r="E332" s="17">
        <v>200</v>
      </c>
      <c r="F332" s="25" t="s">
        <v>893</v>
      </c>
      <c r="G332" s="25" t="s">
        <v>894</v>
      </c>
      <c r="H332" s="25" t="s">
        <v>895</v>
      </c>
      <c r="I332" s="25" t="s">
        <v>896</v>
      </c>
      <c r="J332" s="25" t="s">
        <v>897</v>
      </c>
      <c r="K332" s="25" t="s">
        <v>898</v>
      </c>
      <c r="L332" s="25"/>
      <c r="M332" s="25"/>
      <c r="N332" s="25"/>
      <c r="O332" s="13">
        <v>150.10050000000001</v>
      </c>
      <c r="P332" s="13">
        <v>1.8012060000000003</v>
      </c>
      <c r="Q332" s="12"/>
      <c r="T332" s="12"/>
    </row>
    <row r="333" spans="2:20" x14ac:dyDescent="0.2">
      <c r="B333" s="31"/>
      <c r="D333" s="17">
        <v>5</v>
      </c>
      <c r="E333" s="17">
        <v>100</v>
      </c>
      <c r="F333" s="23" t="s">
        <v>899</v>
      </c>
      <c r="G333" s="23" t="s">
        <v>900</v>
      </c>
      <c r="H333" s="23" t="s">
        <v>901</v>
      </c>
      <c r="I333" s="23" t="s">
        <v>902</v>
      </c>
      <c r="J333" s="23" t="s">
        <v>903</v>
      </c>
      <c r="K333" s="23" t="s">
        <v>904</v>
      </c>
      <c r="L333" s="23"/>
      <c r="M333" s="23"/>
      <c r="N333" s="23"/>
      <c r="O333" s="13">
        <v>118.80082499999999</v>
      </c>
      <c r="P333" s="13">
        <v>2.8512198</v>
      </c>
      <c r="Q333" s="12"/>
      <c r="T333" s="12"/>
    </row>
    <row r="334" spans="2:20" x14ac:dyDescent="0.2">
      <c r="B334" s="31"/>
      <c r="D334" s="17">
        <v>5</v>
      </c>
      <c r="E334" s="17">
        <v>200</v>
      </c>
      <c r="F334" s="24" t="s">
        <v>905</v>
      </c>
      <c r="G334" s="24" t="s">
        <v>906</v>
      </c>
      <c r="H334" s="24" t="s">
        <v>907</v>
      </c>
      <c r="I334" s="24" t="s">
        <v>908</v>
      </c>
      <c r="J334" s="24" t="s">
        <v>909</v>
      </c>
      <c r="K334" s="24" t="s">
        <v>910</v>
      </c>
      <c r="L334" s="24"/>
      <c r="M334" s="24"/>
      <c r="N334" s="24"/>
      <c r="O334" s="13">
        <v>237.62887499999999</v>
      </c>
      <c r="P334" s="13">
        <v>2.8515465</v>
      </c>
      <c r="Q334" s="12"/>
      <c r="T334" s="12"/>
    </row>
    <row r="335" spans="2:20" x14ac:dyDescent="0.2">
      <c r="B335" s="31"/>
      <c r="D335" s="17"/>
      <c r="E335" s="17"/>
      <c r="F335" s="24"/>
      <c r="G335" s="24"/>
      <c r="H335" s="24"/>
      <c r="I335" s="24"/>
      <c r="J335" s="24"/>
      <c r="K335" s="24"/>
      <c r="L335" s="24"/>
      <c r="M335" s="24"/>
      <c r="N335" s="24"/>
      <c r="Q335" s="12"/>
      <c r="T335" s="12"/>
    </row>
    <row r="336" spans="2:20" ht="18.75" x14ac:dyDescent="0.3">
      <c r="B336" s="31"/>
      <c r="D336" s="15" t="s">
        <v>911</v>
      </c>
      <c r="E336" s="15"/>
      <c r="F336" s="15"/>
      <c r="G336" s="15"/>
      <c r="H336" s="15"/>
      <c r="I336" s="15"/>
      <c r="J336" s="15"/>
      <c r="K336" s="15"/>
      <c r="L336" s="15"/>
      <c r="O336" s="9"/>
      <c r="P336" s="20" t="s">
        <v>652</v>
      </c>
      <c r="Q336" s="12"/>
      <c r="T336" s="12"/>
    </row>
    <row r="337" spans="2:20" x14ac:dyDescent="0.2">
      <c r="B337" s="31"/>
      <c r="D337" s="28" t="s">
        <v>10</v>
      </c>
      <c r="E337" s="28" t="s">
        <v>11</v>
      </c>
      <c r="F337" s="28" t="s">
        <v>537</v>
      </c>
      <c r="G337" s="28" t="s">
        <v>130</v>
      </c>
      <c r="H337" s="28"/>
      <c r="I337" s="28"/>
      <c r="J337" s="28"/>
      <c r="K337" s="28"/>
      <c r="L337" s="28"/>
      <c r="M337" s="28"/>
      <c r="N337" s="28"/>
      <c r="O337" s="28" t="s">
        <v>16</v>
      </c>
      <c r="P337" s="28" t="s">
        <v>17</v>
      </c>
      <c r="Q337" s="12"/>
      <c r="T337" s="12"/>
    </row>
    <row r="338" spans="2:20" x14ac:dyDescent="0.2">
      <c r="B338" s="31"/>
      <c r="D338" s="17">
        <v>2.5</v>
      </c>
      <c r="E338" s="17">
        <v>100</v>
      </c>
      <c r="F338" s="23" t="s">
        <v>912</v>
      </c>
      <c r="G338" s="23" t="s">
        <v>913</v>
      </c>
      <c r="H338" s="23"/>
      <c r="I338" s="23"/>
      <c r="J338" s="23"/>
      <c r="K338" s="23"/>
      <c r="L338" s="23"/>
      <c r="M338" s="23"/>
      <c r="N338" s="23"/>
      <c r="O338" s="13">
        <v>150.75389999999999</v>
      </c>
      <c r="P338" s="13">
        <v>3.6180936000000004</v>
      </c>
      <c r="Q338" s="12"/>
      <c r="T338" s="12"/>
    </row>
    <row r="339" spans="2:20" x14ac:dyDescent="0.2">
      <c r="B339" s="31"/>
      <c r="D339" s="17">
        <v>2.5</v>
      </c>
      <c r="E339" s="17">
        <v>200</v>
      </c>
      <c r="F339" s="25" t="s">
        <v>914</v>
      </c>
      <c r="G339" s="25" t="s">
        <v>915</v>
      </c>
      <c r="H339" s="25"/>
      <c r="I339" s="25"/>
      <c r="J339" s="25"/>
      <c r="K339" s="25"/>
      <c r="L339" s="25"/>
      <c r="M339" s="25"/>
      <c r="N339" s="25"/>
      <c r="O339" s="13">
        <v>301.42612499999996</v>
      </c>
      <c r="P339" s="13">
        <v>3.6171134999999999</v>
      </c>
      <c r="Q339" s="12"/>
      <c r="T339" s="12"/>
    </row>
    <row r="340" spans="2:20" x14ac:dyDescent="0.2">
      <c r="B340" s="31"/>
      <c r="D340" s="17">
        <v>3</v>
      </c>
      <c r="E340" s="17">
        <v>100</v>
      </c>
      <c r="F340" s="23" t="s">
        <v>916</v>
      </c>
      <c r="G340" s="23" t="s">
        <v>917</v>
      </c>
      <c r="H340" s="23"/>
      <c r="I340" s="23"/>
      <c r="J340" s="23"/>
      <c r="K340" s="23"/>
      <c r="L340" s="23"/>
      <c r="M340" s="23"/>
      <c r="N340" s="23"/>
      <c r="O340" s="13">
        <v>174.05850000000001</v>
      </c>
      <c r="P340" s="13">
        <v>4.1774040000000001</v>
      </c>
      <c r="Q340" s="12"/>
      <c r="T340" s="12"/>
    </row>
    <row r="341" spans="2:20" x14ac:dyDescent="0.2">
      <c r="B341" s="31"/>
      <c r="D341" s="17">
        <v>3</v>
      </c>
      <c r="E341" s="17">
        <v>200</v>
      </c>
      <c r="F341" s="23" t="s">
        <v>918</v>
      </c>
      <c r="G341" s="23" t="s">
        <v>919</v>
      </c>
      <c r="H341" s="23"/>
      <c r="I341" s="23"/>
      <c r="J341" s="23"/>
      <c r="K341" s="23"/>
      <c r="L341" s="23"/>
      <c r="M341" s="23"/>
      <c r="N341" s="23"/>
      <c r="O341" s="13">
        <v>348.13515000000001</v>
      </c>
      <c r="P341" s="13">
        <v>4.1776217999999998</v>
      </c>
      <c r="Q341" s="12"/>
      <c r="T341" s="12"/>
    </row>
    <row r="342" spans="2:20" x14ac:dyDescent="0.2">
      <c r="B342" s="31"/>
      <c r="D342" s="17">
        <v>4</v>
      </c>
      <c r="E342" s="17">
        <v>100</v>
      </c>
      <c r="F342" s="25" t="s">
        <v>920</v>
      </c>
      <c r="G342" s="25" t="s">
        <v>921</v>
      </c>
      <c r="H342" s="25"/>
      <c r="I342" s="25"/>
      <c r="J342" s="25"/>
      <c r="K342" s="25"/>
      <c r="L342" s="25"/>
      <c r="M342" s="25"/>
      <c r="N342" s="25"/>
      <c r="O342" s="13">
        <v>213.97035</v>
      </c>
      <c r="P342" s="13">
        <v>5.1352883999999994</v>
      </c>
      <c r="Q342" s="12"/>
      <c r="T342" s="12"/>
    </row>
    <row r="343" spans="2:20" x14ac:dyDescent="0.2">
      <c r="B343" s="31"/>
      <c r="D343" s="17">
        <v>4</v>
      </c>
      <c r="E343" s="17">
        <v>200</v>
      </c>
      <c r="F343" s="23" t="s">
        <v>922</v>
      </c>
      <c r="G343" s="23" t="s">
        <v>923</v>
      </c>
      <c r="H343" s="23"/>
      <c r="I343" s="23"/>
      <c r="J343" s="23"/>
      <c r="K343" s="23"/>
      <c r="L343" s="23"/>
      <c r="M343" s="23"/>
      <c r="N343" s="23"/>
      <c r="O343" s="13">
        <v>427.97699999999998</v>
      </c>
      <c r="P343" s="13">
        <v>5.1357239999999997</v>
      </c>
      <c r="Q343" s="12"/>
      <c r="T343" s="12"/>
    </row>
    <row r="344" spans="2:20" x14ac:dyDescent="0.2">
      <c r="B344" s="31"/>
      <c r="D344" s="17">
        <v>5</v>
      </c>
      <c r="E344" s="17">
        <v>100</v>
      </c>
      <c r="F344" s="23" t="s">
        <v>924</v>
      </c>
      <c r="G344" s="23" t="s">
        <v>925</v>
      </c>
      <c r="H344" s="23"/>
      <c r="I344" s="23"/>
      <c r="J344" s="23"/>
      <c r="K344" s="23"/>
      <c r="L344" s="23"/>
      <c r="M344" s="23"/>
      <c r="N344" s="23"/>
      <c r="O344" s="13">
        <v>342.66292499999997</v>
      </c>
      <c r="P344" s="13">
        <v>8.2239102000000006</v>
      </c>
      <c r="Q344" s="12"/>
      <c r="T344" s="12"/>
    </row>
    <row r="345" spans="2:20" x14ac:dyDescent="0.2">
      <c r="B345" s="31"/>
      <c r="D345" s="17">
        <v>5</v>
      </c>
      <c r="E345" s="17">
        <v>200</v>
      </c>
      <c r="F345" s="25" t="s">
        <v>926</v>
      </c>
      <c r="G345" s="25" t="s">
        <v>927</v>
      </c>
      <c r="H345" s="25"/>
      <c r="I345" s="25"/>
      <c r="J345" s="25"/>
      <c r="K345" s="25"/>
      <c r="L345" s="25"/>
      <c r="M345" s="25"/>
      <c r="N345" s="25"/>
      <c r="O345" s="13">
        <v>685.28954999999996</v>
      </c>
      <c r="P345" s="13">
        <v>8.2234745999999994</v>
      </c>
      <c r="Q345" s="12"/>
      <c r="T345" s="12"/>
    </row>
    <row r="346" spans="2:20" x14ac:dyDescent="0.2">
      <c r="B346" s="31"/>
      <c r="D346" s="17">
        <v>6</v>
      </c>
      <c r="E346" s="17">
        <v>100</v>
      </c>
      <c r="F346" s="23" t="s">
        <v>928</v>
      </c>
      <c r="G346" s="23" t="s">
        <v>929</v>
      </c>
      <c r="H346" s="23"/>
      <c r="I346" s="23"/>
      <c r="J346" s="23"/>
      <c r="K346" s="23"/>
      <c r="L346" s="23"/>
      <c r="M346" s="23"/>
      <c r="N346" s="23"/>
      <c r="O346" s="13">
        <v>411.97777500000007</v>
      </c>
      <c r="P346" s="13">
        <v>9.8874666000000015</v>
      </c>
      <c r="Q346" s="12"/>
      <c r="T346" s="12"/>
    </row>
    <row r="347" spans="2:20" x14ac:dyDescent="0.2">
      <c r="B347" s="31"/>
      <c r="D347" s="17">
        <v>6</v>
      </c>
      <c r="E347" s="17">
        <v>200</v>
      </c>
      <c r="F347" s="24" t="s">
        <v>930</v>
      </c>
      <c r="G347" s="24" t="s">
        <v>931</v>
      </c>
      <c r="H347" s="24"/>
      <c r="I347" s="24"/>
      <c r="J347" s="24"/>
      <c r="K347" s="24"/>
      <c r="L347" s="24"/>
      <c r="M347" s="24"/>
      <c r="N347" s="24"/>
      <c r="O347" s="13">
        <v>823.97370000000001</v>
      </c>
      <c r="P347" s="13">
        <v>9.8876843999999995</v>
      </c>
      <c r="Q347" s="12"/>
      <c r="T347" s="12"/>
    </row>
    <row r="348" spans="2:20" x14ac:dyDescent="0.2">
      <c r="B348" s="31"/>
      <c r="D348" s="17"/>
      <c r="E348" s="17"/>
      <c r="F348" s="24"/>
      <c r="G348" s="24"/>
      <c r="H348" s="24"/>
      <c r="I348" s="24"/>
      <c r="J348" s="24"/>
      <c r="K348" s="24"/>
      <c r="L348" s="24"/>
      <c r="M348" s="24"/>
      <c r="N348" s="24"/>
      <c r="Q348" s="12"/>
      <c r="T348" s="12"/>
    </row>
    <row r="349" spans="2:20" ht="18.75" x14ac:dyDescent="0.3">
      <c r="B349" s="31"/>
      <c r="D349" s="15" t="s">
        <v>932</v>
      </c>
      <c r="E349" s="15"/>
      <c r="G349" s="15"/>
      <c r="H349" s="15"/>
      <c r="I349" s="15"/>
      <c r="J349" s="15"/>
      <c r="K349" s="15"/>
      <c r="L349" s="15"/>
      <c r="O349" s="9"/>
      <c r="P349" s="20" t="s">
        <v>652</v>
      </c>
      <c r="Q349" s="12"/>
      <c r="T349" s="12"/>
    </row>
    <row r="350" spans="2:20" x14ac:dyDescent="0.2">
      <c r="B350" s="31"/>
      <c r="D350" s="28" t="s">
        <v>10</v>
      </c>
      <c r="E350" s="28" t="s">
        <v>11</v>
      </c>
      <c r="F350" s="28" t="s">
        <v>13</v>
      </c>
      <c r="G350" s="28" t="s">
        <v>172</v>
      </c>
      <c r="H350" s="28" t="s">
        <v>14</v>
      </c>
      <c r="I350" s="28" t="s">
        <v>130</v>
      </c>
      <c r="J350" s="28" t="s">
        <v>12</v>
      </c>
      <c r="K350" s="28" t="s">
        <v>15</v>
      </c>
      <c r="L350" s="28"/>
      <c r="M350" s="28"/>
      <c r="N350" s="28"/>
      <c r="O350" s="28" t="s">
        <v>16</v>
      </c>
      <c r="P350" s="28" t="s">
        <v>17</v>
      </c>
      <c r="Q350" s="12"/>
      <c r="T350" s="12"/>
    </row>
    <row r="351" spans="2:20" x14ac:dyDescent="0.2">
      <c r="B351" s="31"/>
      <c r="D351" s="17">
        <v>2</v>
      </c>
      <c r="E351" s="17">
        <v>100</v>
      </c>
      <c r="F351" s="23" t="s">
        <v>933</v>
      </c>
      <c r="G351" s="23" t="s">
        <v>934</v>
      </c>
      <c r="H351" s="23" t="s">
        <v>935</v>
      </c>
      <c r="I351" s="23" t="s">
        <v>936</v>
      </c>
      <c r="J351" s="23" t="s">
        <v>937</v>
      </c>
      <c r="K351" s="23" t="s">
        <v>938</v>
      </c>
      <c r="L351" s="23"/>
      <c r="M351" s="23"/>
      <c r="N351" s="23"/>
      <c r="O351" s="13">
        <v>27.170550000000002</v>
      </c>
      <c r="P351" s="13">
        <v>0.65209320000000004</v>
      </c>
      <c r="Q351" s="12"/>
      <c r="T351" s="12"/>
    </row>
    <row r="352" spans="2:20" x14ac:dyDescent="0.2">
      <c r="B352" s="31"/>
      <c r="D352" s="17">
        <v>2</v>
      </c>
      <c r="E352" s="17">
        <v>200</v>
      </c>
      <c r="F352" s="25" t="s">
        <v>939</v>
      </c>
      <c r="G352" s="25" t="s">
        <v>940</v>
      </c>
      <c r="H352" s="25" t="s">
        <v>941</v>
      </c>
      <c r="I352" s="25" t="s">
        <v>942</v>
      </c>
      <c r="J352" s="25" t="s">
        <v>943</v>
      </c>
      <c r="K352" s="25" t="s">
        <v>944</v>
      </c>
      <c r="L352" s="25"/>
      <c r="M352" s="25"/>
      <c r="N352" s="25"/>
      <c r="O352" s="13">
        <v>54.359250000000003</v>
      </c>
      <c r="P352" s="13">
        <v>0.65231099999999997</v>
      </c>
      <c r="Q352" s="12"/>
      <c r="T352" s="12"/>
    </row>
    <row r="353" spans="2:20" x14ac:dyDescent="0.2">
      <c r="B353" s="31"/>
      <c r="D353" s="17">
        <v>3</v>
      </c>
      <c r="E353" s="17">
        <v>100</v>
      </c>
      <c r="F353" s="23" t="s">
        <v>945</v>
      </c>
      <c r="G353" s="23" t="s">
        <v>946</v>
      </c>
      <c r="H353" s="23" t="s">
        <v>947</v>
      </c>
      <c r="I353" s="23" t="s">
        <v>948</v>
      </c>
      <c r="J353" s="23" t="s">
        <v>949</v>
      </c>
      <c r="K353" s="23" t="s">
        <v>950</v>
      </c>
      <c r="L353" s="23"/>
      <c r="M353" s="23"/>
      <c r="N353" s="23"/>
      <c r="O353" s="13">
        <v>39.013424999999998</v>
      </c>
      <c r="P353" s="13">
        <v>0.93632219999999999</v>
      </c>
      <c r="Q353" s="12"/>
      <c r="T353" s="12"/>
    </row>
    <row r="354" spans="2:20" x14ac:dyDescent="0.2">
      <c r="B354" s="31"/>
      <c r="D354" s="17">
        <v>3</v>
      </c>
      <c r="E354" s="17">
        <v>200</v>
      </c>
      <c r="F354" s="23" t="s">
        <v>951</v>
      </c>
      <c r="G354" s="23" t="s">
        <v>952</v>
      </c>
      <c r="H354" s="23" t="s">
        <v>953</v>
      </c>
      <c r="I354" s="23" t="s">
        <v>954</v>
      </c>
      <c r="J354" s="23" t="s">
        <v>955</v>
      </c>
      <c r="K354" s="23" t="s">
        <v>956</v>
      </c>
      <c r="L354" s="23"/>
      <c r="M354" s="23"/>
      <c r="N354" s="23"/>
      <c r="O354" s="13">
        <v>78.045000000000002</v>
      </c>
      <c r="P354" s="13">
        <v>0.93654000000000015</v>
      </c>
      <c r="Q354" s="12"/>
      <c r="T354" s="12"/>
    </row>
    <row r="355" spans="2:20" x14ac:dyDescent="0.2">
      <c r="B355" s="31"/>
      <c r="D355" s="17">
        <v>4</v>
      </c>
      <c r="E355" s="17">
        <v>100</v>
      </c>
      <c r="F355" s="25" t="s">
        <v>957</v>
      </c>
      <c r="G355" s="25" t="s">
        <v>958</v>
      </c>
      <c r="H355" s="25" t="s">
        <v>959</v>
      </c>
      <c r="I355" s="25" t="s">
        <v>960</v>
      </c>
      <c r="J355" s="25" t="s">
        <v>961</v>
      </c>
      <c r="K355" s="25" t="s">
        <v>962</v>
      </c>
      <c r="L355" s="25"/>
      <c r="M355" s="25"/>
      <c r="N355" s="25"/>
      <c r="O355" s="13">
        <v>55.375649999999993</v>
      </c>
      <c r="P355" s="13">
        <v>1.3290156</v>
      </c>
      <c r="Q355" s="12"/>
      <c r="T355" s="12"/>
    </row>
    <row r="356" spans="2:20" x14ac:dyDescent="0.2">
      <c r="B356" s="31"/>
      <c r="D356" s="17">
        <v>4</v>
      </c>
      <c r="E356" s="17">
        <v>200</v>
      </c>
      <c r="F356" s="23" t="s">
        <v>963</v>
      </c>
      <c r="G356" s="23" t="s">
        <v>964</v>
      </c>
      <c r="H356" s="23" t="s">
        <v>965</v>
      </c>
      <c r="I356" s="23" t="s">
        <v>966</v>
      </c>
      <c r="J356" s="23" t="s">
        <v>967</v>
      </c>
      <c r="K356" s="23" t="s">
        <v>968</v>
      </c>
      <c r="L356" s="23"/>
      <c r="M356" s="23"/>
      <c r="N356" s="23"/>
      <c r="O356" s="13">
        <v>110.760375</v>
      </c>
      <c r="P356" s="13">
        <v>1.3291245</v>
      </c>
      <c r="Q356" s="12"/>
      <c r="T356" s="12"/>
    </row>
    <row r="357" spans="2:20" x14ac:dyDescent="0.2">
      <c r="B357" s="31"/>
      <c r="D357" s="17">
        <v>5</v>
      </c>
      <c r="E357" s="17">
        <v>100</v>
      </c>
      <c r="F357" s="23" t="s">
        <v>969</v>
      </c>
      <c r="G357" s="23" t="s">
        <v>970</v>
      </c>
      <c r="H357" s="23" t="s">
        <v>971</v>
      </c>
      <c r="I357" s="23" t="s">
        <v>972</v>
      </c>
      <c r="J357" s="23" t="s">
        <v>973</v>
      </c>
      <c r="K357" s="23" t="s">
        <v>974</v>
      </c>
      <c r="L357" s="23"/>
      <c r="M357" s="23"/>
      <c r="N357" s="23"/>
      <c r="O357" s="13">
        <v>74.342399999999998</v>
      </c>
      <c r="P357" s="13">
        <v>1.7842176000000001</v>
      </c>
      <c r="Q357" s="12"/>
      <c r="T357" s="12"/>
    </row>
    <row r="358" spans="2:20" x14ac:dyDescent="0.2">
      <c r="B358" s="31"/>
      <c r="D358" s="17">
        <v>5</v>
      </c>
      <c r="E358" s="17">
        <v>200</v>
      </c>
      <c r="F358" s="25" t="s">
        <v>975</v>
      </c>
      <c r="G358" s="25" t="s">
        <v>976</v>
      </c>
      <c r="H358" s="25" t="s">
        <v>977</v>
      </c>
      <c r="I358" s="25" t="s">
        <v>978</v>
      </c>
      <c r="J358" s="25" t="s">
        <v>979</v>
      </c>
      <c r="K358" s="25" t="s">
        <v>980</v>
      </c>
      <c r="L358" s="25"/>
      <c r="M358" s="25"/>
      <c r="N358" s="25"/>
      <c r="O358" s="13">
        <v>148.64850000000001</v>
      </c>
      <c r="P358" s="13">
        <v>1.7837820000000002</v>
      </c>
      <c r="Q358" s="12"/>
      <c r="R358" s="12"/>
      <c r="T358" s="12"/>
    </row>
    <row r="359" spans="2:20" x14ac:dyDescent="0.2">
      <c r="B359" s="31"/>
      <c r="D359" s="17">
        <v>6</v>
      </c>
      <c r="E359" s="17">
        <v>100</v>
      </c>
      <c r="F359" s="23" t="s">
        <v>981</v>
      </c>
      <c r="G359" s="23" t="s">
        <v>982</v>
      </c>
      <c r="H359" s="23" t="s">
        <v>983</v>
      </c>
      <c r="I359" s="23" t="s">
        <v>984</v>
      </c>
      <c r="J359" s="23" t="s">
        <v>985</v>
      </c>
      <c r="K359" s="23" t="s">
        <v>986</v>
      </c>
      <c r="L359" s="23"/>
      <c r="M359" s="23"/>
      <c r="N359" s="23"/>
      <c r="O359" s="13">
        <v>89.279849999999982</v>
      </c>
      <c r="P359" s="13">
        <v>2.1427163999999999</v>
      </c>
      <c r="Q359" s="12"/>
      <c r="T359" s="12"/>
    </row>
    <row r="360" spans="2:20" x14ac:dyDescent="0.2">
      <c r="B360" s="31"/>
      <c r="D360" s="17">
        <v>6</v>
      </c>
      <c r="E360" s="17">
        <v>200</v>
      </c>
      <c r="F360" s="24" t="s">
        <v>987</v>
      </c>
      <c r="G360" s="24" t="s">
        <v>988</v>
      </c>
      <c r="H360" s="24" t="s">
        <v>989</v>
      </c>
      <c r="I360" s="24" t="s">
        <v>990</v>
      </c>
      <c r="J360" s="24" t="s">
        <v>991</v>
      </c>
      <c r="K360" s="24" t="s">
        <v>992</v>
      </c>
      <c r="L360" s="24"/>
      <c r="M360" s="24"/>
      <c r="N360" s="24"/>
      <c r="O360" s="13">
        <v>178.57785000000001</v>
      </c>
      <c r="P360" s="13">
        <v>2.1429342</v>
      </c>
      <c r="Q360" s="12"/>
      <c r="T360" s="12"/>
    </row>
    <row r="361" spans="2:20" x14ac:dyDescent="0.2">
      <c r="B361" s="31"/>
      <c r="D361" s="32" t="s">
        <v>993</v>
      </c>
      <c r="E361" s="17" t="s">
        <v>994</v>
      </c>
      <c r="F361" s="28" t="s">
        <v>13</v>
      </c>
      <c r="G361" s="28" t="s">
        <v>172</v>
      </c>
      <c r="H361" s="28" t="s">
        <v>14</v>
      </c>
      <c r="I361" s="28" t="s">
        <v>130</v>
      </c>
      <c r="J361" s="28" t="s">
        <v>12</v>
      </c>
      <c r="K361" s="28" t="s">
        <v>15</v>
      </c>
      <c r="L361" s="28" t="s">
        <v>995</v>
      </c>
      <c r="O361" s="9" t="s">
        <v>16</v>
      </c>
      <c r="P361" s="20" t="s">
        <v>996</v>
      </c>
      <c r="Q361" s="12"/>
      <c r="T361" s="12"/>
    </row>
    <row r="362" spans="2:20" x14ac:dyDescent="0.2">
      <c r="B362" s="31"/>
      <c r="D362" s="17">
        <v>2</v>
      </c>
      <c r="E362" s="17">
        <v>10</v>
      </c>
      <c r="F362" s="23" t="s">
        <v>997</v>
      </c>
      <c r="G362" s="23" t="s">
        <v>998</v>
      </c>
      <c r="H362" s="23" t="s">
        <v>999</v>
      </c>
      <c r="I362" s="23" t="s">
        <v>1000</v>
      </c>
      <c r="J362" s="23" t="s">
        <v>1001</v>
      </c>
      <c r="K362" s="23" t="s">
        <v>1002</v>
      </c>
      <c r="L362" s="23" t="s">
        <v>1003</v>
      </c>
      <c r="M362" s="23" t="s">
        <v>1004</v>
      </c>
      <c r="N362" s="23"/>
      <c r="O362" s="13">
        <v>64.677525000000003</v>
      </c>
      <c r="P362" s="13">
        <v>15.522606</v>
      </c>
      <c r="Q362" s="12"/>
      <c r="T362" s="12"/>
    </row>
    <row r="363" spans="2:20" x14ac:dyDescent="0.2">
      <c r="B363" s="31"/>
      <c r="D363" s="17">
        <v>3</v>
      </c>
      <c r="E363" s="17">
        <v>10</v>
      </c>
      <c r="F363" s="24" t="s">
        <v>1005</v>
      </c>
      <c r="G363" s="24" t="s">
        <v>1006</v>
      </c>
      <c r="H363" s="24" t="s">
        <v>1007</v>
      </c>
      <c r="I363" s="24" t="s">
        <v>1008</v>
      </c>
      <c r="J363" s="24" t="s">
        <v>1009</v>
      </c>
      <c r="K363" s="24" t="s">
        <v>1010</v>
      </c>
      <c r="L363" s="24" t="s">
        <v>1011</v>
      </c>
      <c r="M363" s="24" t="s">
        <v>1012</v>
      </c>
      <c r="N363" s="24"/>
      <c r="O363" s="13">
        <v>64.677525000000003</v>
      </c>
      <c r="P363" s="13">
        <v>15.522606</v>
      </c>
      <c r="Q363" s="12"/>
      <c r="T363" s="12"/>
    </row>
    <row r="364" spans="2:20" ht="18.75" x14ac:dyDescent="0.3">
      <c r="B364" s="31"/>
      <c r="D364" s="32" t="s">
        <v>1013</v>
      </c>
      <c r="E364" s="17"/>
      <c r="F364" s="28" t="s">
        <v>995</v>
      </c>
      <c r="G364" s="15"/>
      <c r="H364" s="15"/>
      <c r="I364" s="15"/>
      <c r="J364" s="15"/>
      <c r="K364" s="15"/>
      <c r="L364" s="15"/>
      <c r="O364" s="9" t="s">
        <v>16</v>
      </c>
      <c r="P364" s="20" t="s">
        <v>996</v>
      </c>
      <c r="Q364" s="12"/>
      <c r="R364" s="12"/>
      <c r="T364" s="12"/>
    </row>
    <row r="365" spans="2:20" x14ac:dyDescent="0.2">
      <c r="B365" s="31"/>
      <c r="D365" s="17">
        <v>2</v>
      </c>
      <c r="E365" s="17">
        <v>15</v>
      </c>
      <c r="F365" s="23" t="s">
        <v>1014</v>
      </c>
      <c r="G365" s="23" t="s">
        <v>1004</v>
      </c>
      <c r="H365" s="23"/>
      <c r="I365" s="23"/>
      <c r="J365" s="23"/>
      <c r="K365" s="23"/>
      <c r="L365" s="23"/>
      <c r="M365" s="23"/>
      <c r="N365" s="23"/>
      <c r="O365" s="13">
        <v>133.62937499999998</v>
      </c>
      <c r="P365" s="13">
        <v>21.380699999999997</v>
      </c>
      <c r="Q365" s="12"/>
      <c r="T365" s="12"/>
    </row>
    <row r="366" spans="2:20" x14ac:dyDescent="0.2">
      <c r="B366" s="31"/>
      <c r="D366" s="17">
        <v>3</v>
      </c>
      <c r="E366" s="17">
        <v>15</v>
      </c>
      <c r="F366" s="24" t="s">
        <v>1015</v>
      </c>
      <c r="G366" s="24" t="s">
        <v>1012</v>
      </c>
      <c r="H366" s="24"/>
      <c r="I366" s="24"/>
      <c r="J366" s="24"/>
      <c r="K366" s="24"/>
      <c r="L366" s="24"/>
      <c r="M366" s="24"/>
      <c r="N366" s="24"/>
      <c r="O366" s="13">
        <v>133.62937499999998</v>
      </c>
      <c r="P366" s="13">
        <v>21.380699999999997</v>
      </c>
      <c r="Q366" s="12"/>
      <c r="T366" s="12"/>
    </row>
    <row r="367" spans="2:20" x14ac:dyDescent="0.2">
      <c r="B367" s="31"/>
      <c r="D367" s="17"/>
      <c r="E367" s="17"/>
      <c r="F367" s="24"/>
      <c r="G367" s="24"/>
      <c r="H367" s="24"/>
      <c r="I367" s="24"/>
      <c r="J367" s="24"/>
      <c r="K367" s="24"/>
      <c r="L367" s="24"/>
      <c r="M367" s="24"/>
      <c r="N367" s="24"/>
      <c r="Q367" s="12"/>
      <c r="T367" s="12"/>
    </row>
    <row r="368" spans="2:20" ht="18.75" x14ac:dyDescent="0.3">
      <c r="B368" s="31"/>
      <c r="D368" s="15" t="s">
        <v>1016</v>
      </c>
      <c r="E368" s="15"/>
      <c r="G368" s="15"/>
      <c r="H368" s="15"/>
      <c r="I368" s="15"/>
      <c r="J368" s="15"/>
      <c r="K368" s="15"/>
      <c r="L368" s="15"/>
      <c r="O368" s="9"/>
      <c r="P368" s="20" t="s">
        <v>1017</v>
      </c>
      <c r="Q368" s="12"/>
      <c r="T368" s="12"/>
    </row>
    <row r="369" spans="2:20" x14ac:dyDescent="0.2">
      <c r="B369" s="31"/>
      <c r="D369" s="28" t="s">
        <v>10</v>
      </c>
      <c r="E369" s="28" t="s">
        <v>11</v>
      </c>
      <c r="F369" s="28" t="s">
        <v>130</v>
      </c>
      <c r="G369" s="28"/>
      <c r="H369" s="28"/>
      <c r="I369" s="28"/>
      <c r="J369" s="28"/>
      <c r="K369" s="28"/>
      <c r="L369" s="28"/>
      <c r="M369" s="28"/>
      <c r="N369" s="28"/>
      <c r="O369" s="28" t="s">
        <v>16</v>
      </c>
      <c r="P369" s="28" t="s">
        <v>17</v>
      </c>
      <c r="Q369" s="12"/>
      <c r="T369" s="12"/>
    </row>
    <row r="370" spans="2:20" x14ac:dyDescent="0.2">
      <c r="B370" s="31"/>
      <c r="D370" s="17">
        <v>1.5</v>
      </c>
      <c r="E370" s="17">
        <v>100</v>
      </c>
      <c r="F370" s="23" t="s">
        <v>1018</v>
      </c>
      <c r="G370" s="23"/>
      <c r="H370" s="23"/>
      <c r="I370" s="23"/>
      <c r="J370" s="23"/>
      <c r="K370" s="23"/>
      <c r="L370" s="23"/>
      <c r="M370" s="23"/>
      <c r="N370" s="23"/>
      <c r="O370" s="13">
        <v>43.260525000000001</v>
      </c>
      <c r="P370" s="13">
        <v>1.0382526000000001</v>
      </c>
      <c r="Q370" s="12"/>
      <c r="T370" s="12"/>
    </row>
    <row r="371" spans="2:20" x14ac:dyDescent="0.2">
      <c r="B371" s="31"/>
      <c r="D371" s="17">
        <v>1.5</v>
      </c>
      <c r="E371" s="17">
        <v>200</v>
      </c>
      <c r="F371" s="25" t="s">
        <v>1019</v>
      </c>
      <c r="G371" s="25"/>
      <c r="H371" s="25"/>
      <c r="I371" s="25"/>
      <c r="J371" s="25"/>
      <c r="K371" s="25"/>
      <c r="L371" s="25"/>
      <c r="M371" s="25"/>
      <c r="N371" s="25"/>
      <c r="O371" s="13">
        <v>86.493825000000001</v>
      </c>
      <c r="P371" s="13">
        <v>1.0379259000000001</v>
      </c>
      <c r="Q371" s="12"/>
      <c r="T371" s="12"/>
    </row>
    <row r="372" spans="2:20" x14ac:dyDescent="0.2">
      <c r="B372" s="31"/>
      <c r="D372" s="17">
        <v>2</v>
      </c>
      <c r="E372" s="17">
        <v>100</v>
      </c>
      <c r="F372" s="23" t="s">
        <v>1020</v>
      </c>
      <c r="G372" s="23"/>
      <c r="H372" s="23"/>
      <c r="I372" s="23"/>
      <c r="J372" s="23"/>
      <c r="K372" s="23"/>
      <c r="L372" s="23"/>
      <c r="M372" s="23"/>
      <c r="N372" s="23"/>
      <c r="O372" s="13">
        <v>63.034949999999988</v>
      </c>
      <c r="P372" s="13">
        <v>1.5128387999999999</v>
      </c>
      <c r="Q372" s="12"/>
      <c r="T372" s="12"/>
    </row>
    <row r="373" spans="2:20" x14ac:dyDescent="0.2">
      <c r="B373" s="31"/>
      <c r="D373" s="17">
        <v>2</v>
      </c>
      <c r="E373" s="17">
        <v>200</v>
      </c>
      <c r="F373" s="23" t="s">
        <v>1021</v>
      </c>
      <c r="G373" s="23"/>
      <c r="H373" s="23"/>
      <c r="I373" s="23"/>
      <c r="J373" s="23"/>
      <c r="K373" s="23"/>
      <c r="L373" s="23"/>
      <c r="M373" s="23"/>
      <c r="N373" s="23"/>
      <c r="O373" s="13">
        <v>126.06082499999999</v>
      </c>
      <c r="P373" s="13">
        <v>1.5127298999999998</v>
      </c>
      <c r="Q373" s="12"/>
      <c r="T373" s="12"/>
    </row>
    <row r="374" spans="2:20" x14ac:dyDescent="0.2">
      <c r="B374" s="31"/>
      <c r="D374" s="17">
        <v>3</v>
      </c>
      <c r="E374" s="17">
        <v>100</v>
      </c>
      <c r="F374" s="25" t="s">
        <v>1022</v>
      </c>
      <c r="G374" s="25"/>
      <c r="H374" s="25"/>
      <c r="I374" s="25"/>
      <c r="J374" s="25"/>
      <c r="K374" s="25"/>
      <c r="L374" s="25"/>
      <c r="M374" s="25"/>
      <c r="N374" s="25"/>
      <c r="O374" s="13">
        <v>82.818449999999999</v>
      </c>
      <c r="P374" s="13">
        <v>1.9876428000000002</v>
      </c>
      <c r="Q374" s="12"/>
      <c r="T374" s="12"/>
    </row>
    <row r="375" spans="2:20" x14ac:dyDescent="0.2">
      <c r="B375" s="31"/>
      <c r="D375" s="17">
        <v>3</v>
      </c>
      <c r="E375" s="17">
        <v>200</v>
      </c>
      <c r="F375" s="23" t="s">
        <v>1023</v>
      </c>
      <c r="G375" s="23"/>
      <c r="H375" s="23"/>
      <c r="I375" s="23"/>
      <c r="J375" s="23"/>
      <c r="K375" s="23"/>
      <c r="L375" s="23"/>
      <c r="M375" s="23"/>
      <c r="N375" s="23"/>
      <c r="O375" s="13">
        <v>165.60967500000001</v>
      </c>
      <c r="P375" s="13">
        <v>1.9873161000000001</v>
      </c>
      <c r="Q375" s="12"/>
      <c r="T375" s="12"/>
    </row>
    <row r="376" spans="2:20" x14ac:dyDescent="0.2">
      <c r="B376" s="31"/>
      <c r="D376" s="17">
        <v>4</v>
      </c>
      <c r="E376" s="17">
        <v>100</v>
      </c>
      <c r="F376" s="23" t="s">
        <v>1024</v>
      </c>
      <c r="G376" s="23"/>
      <c r="H376" s="23"/>
      <c r="I376" s="23"/>
      <c r="J376" s="23"/>
      <c r="K376" s="23"/>
      <c r="L376" s="23"/>
      <c r="M376" s="23"/>
      <c r="N376" s="23"/>
      <c r="O376" s="13">
        <v>155.39122499999996</v>
      </c>
      <c r="P376" s="13">
        <v>3.7293893999999996</v>
      </c>
      <c r="Q376" s="12"/>
      <c r="T376" s="12"/>
    </row>
    <row r="377" spans="2:20" x14ac:dyDescent="0.2">
      <c r="B377" s="31"/>
      <c r="D377" s="17">
        <v>4</v>
      </c>
      <c r="E377" s="17">
        <v>200</v>
      </c>
      <c r="F377" s="24" t="s">
        <v>1025</v>
      </c>
      <c r="G377" s="24"/>
      <c r="H377" s="24"/>
      <c r="I377" s="24"/>
      <c r="J377" s="24"/>
      <c r="K377" s="24"/>
      <c r="L377" s="24"/>
      <c r="M377" s="24"/>
      <c r="N377" s="24"/>
      <c r="O377" s="13">
        <v>310.755225</v>
      </c>
      <c r="P377" s="13">
        <v>3.7290627000000001</v>
      </c>
      <c r="Q377" s="12"/>
      <c r="T377" s="12"/>
    </row>
    <row r="378" spans="2:20" ht="18.75" x14ac:dyDescent="0.3">
      <c r="B378" s="31"/>
      <c r="D378" s="32" t="s">
        <v>993</v>
      </c>
      <c r="E378" s="17" t="s">
        <v>994</v>
      </c>
      <c r="F378" s="28" t="s">
        <v>995</v>
      </c>
      <c r="G378" s="15"/>
      <c r="H378" s="15"/>
      <c r="I378" s="15"/>
      <c r="J378" s="15"/>
      <c r="K378" s="15"/>
      <c r="L378" s="15"/>
      <c r="O378" s="28" t="s">
        <v>16</v>
      </c>
      <c r="P378" s="20" t="s">
        <v>996</v>
      </c>
      <c r="Q378" s="12"/>
      <c r="T378" s="12"/>
    </row>
    <row r="379" spans="2:20" x14ac:dyDescent="0.2">
      <c r="B379" s="31"/>
      <c r="D379" s="17">
        <v>1.5</v>
      </c>
      <c r="E379" s="17">
        <v>10</v>
      </c>
      <c r="F379" s="23" t="s">
        <v>1026</v>
      </c>
      <c r="G379" s="23" t="s">
        <v>1027</v>
      </c>
      <c r="H379" s="23"/>
      <c r="I379" s="23"/>
      <c r="J379" s="23"/>
      <c r="K379" s="23"/>
      <c r="L379" s="23"/>
      <c r="M379" s="23"/>
      <c r="N379" s="23"/>
      <c r="O379" s="13">
        <v>189.095775</v>
      </c>
      <c r="P379" s="13">
        <v>45.382986000000002</v>
      </c>
      <c r="Q379" s="12"/>
      <c r="T379" s="12"/>
    </row>
    <row r="380" spans="2:20" x14ac:dyDescent="0.2">
      <c r="B380" s="31"/>
      <c r="D380" s="17">
        <v>2</v>
      </c>
      <c r="E380" s="17">
        <v>10</v>
      </c>
      <c r="F380" s="25" t="s">
        <v>1028</v>
      </c>
      <c r="G380" s="25" t="s">
        <v>1004</v>
      </c>
      <c r="H380" s="25"/>
      <c r="I380" s="25"/>
      <c r="J380" s="25"/>
      <c r="K380" s="25"/>
      <c r="L380" s="25"/>
      <c r="M380" s="25"/>
      <c r="N380" s="25"/>
      <c r="O380" s="13">
        <v>189.095775</v>
      </c>
      <c r="P380" s="13">
        <v>45.382986000000002</v>
      </c>
      <c r="Q380" s="12"/>
      <c r="T380" s="12"/>
    </row>
    <row r="381" spans="2:20" x14ac:dyDescent="0.2">
      <c r="B381" s="31"/>
      <c r="D381" s="17">
        <v>3</v>
      </c>
      <c r="E381" s="17">
        <v>10</v>
      </c>
      <c r="F381" s="24" t="s">
        <v>1029</v>
      </c>
      <c r="G381" s="24" t="s">
        <v>1012</v>
      </c>
      <c r="H381" s="24"/>
      <c r="I381" s="24"/>
      <c r="J381" s="24"/>
      <c r="K381" s="24"/>
      <c r="L381" s="24"/>
      <c r="M381" s="24"/>
      <c r="N381" s="24"/>
      <c r="O381" s="13">
        <v>189.095775</v>
      </c>
      <c r="P381" s="13">
        <v>45.382986000000002</v>
      </c>
      <c r="Q381" s="12"/>
      <c r="T381" s="12"/>
    </row>
    <row r="382" spans="2:20" x14ac:dyDescent="0.2">
      <c r="B382" s="31"/>
      <c r="D382" s="17"/>
      <c r="E382" s="17"/>
      <c r="F382" s="24"/>
      <c r="G382" s="24"/>
      <c r="H382" s="24"/>
      <c r="I382" s="24"/>
      <c r="J382" s="24"/>
      <c r="K382" s="24"/>
      <c r="L382" s="24"/>
      <c r="M382" s="24"/>
      <c r="N382" s="24"/>
      <c r="Q382" s="12"/>
      <c r="T382" s="12"/>
    </row>
    <row r="383" spans="2:20" ht="18.75" x14ac:dyDescent="0.3">
      <c r="B383" s="31"/>
      <c r="D383" s="15" t="s">
        <v>1030</v>
      </c>
      <c r="E383" s="15"/>
      <c r="G383" s="15"/>
      <c r="H383" s="15"/>
      <c r="I383" s="15"/>
      <c r="J383" s="15"/>
      <c r="K383" s="15"/>
      <c r="L383" s="15"/>
      <c r="O383" s="9"/>
      <c r="P383" s="20" t="s">
        <v>1017</v>
      </c>
      <c r="Q383" s="12"/>
      <c r="T383" s="12"/>
    </row>
    <row r="384" spans="2:20" x14ac:dyDescent="0.2">
      <c r="B384" s="31"/>
      <c r="D384" s="28" t="s">
        <v>10</v>
      </c>
      <c r="E384" s="28" t="s">
        <v>11</v>
      </c>
      <c r="F384" s="28" t="s">
        <v>12</v>
      </c>
      <c r="G384" s="28" t="s">
        <v>39</v>
      </c>
      <c r="H384" s="28" t="s">
        <v>759</v>
      </c>
      <c r="I384" s="28" t="s">
        <v>14</v>
      </c>
      <c r="J384" s="28"/>
      <c r="K384" s="28"/>
      <c r="L384" s="28"/>
      <c r="M384" s="28"/>
      <c r="N384" s="28"/>
      <c r="O384" s="28" t="s">
        <v>16</v>
      </c>
      <c r="P384" s="28" t="s">
        <v>17</v>
      </c>
      <c r="Q384" s="12"/>
      <c r="T384" s="12"/>
    </row>
    <row r="385" spans="2:20" x14ac:dyDescent="0.2">
      <c r="B385" s="31"/>
      <c r="D385" s="17">
        <v>6</v>
      </c>
      <c r="E385" s="17">
        <v>100</v>
      </c>
      <c r="F385" s="23" t="s">
        <v>1031</v>
      </c>
      <c r="G385" s="23" t="s">
        <v>1032</v>
      </c>
      <c r="H385" s="23" t="s">
        <v>1033</v>
      </c>
      <c r="I385" s="23" t="s">
        <v>1034</v>
      </c>
      <c r="J385" s="23"/>
      <c r="K385" s="23"/>
      <c r="L385" s="23"/>
      <c r="M385" s="23"/>
      <c r="N385" s="23"/>
      <c r="O385" s="13">
        <v>80.486175000000003</v>
      </c>
      <c r="P385" s="13">
        <v>1.9316682000000001</v>
      </c>
      <c r="Q385" s="12"/>
      <c r="T385" s="12"/>
    </row>
    <row r="386" spans="2:20" x14ac:dyDescent="0.2">
      <c r="B386" s="31"/>
      <c r="D386" s="17">
        <v>6</v>
      </c>
      <c r="E386" s="17">
        <v>200</v>
      </c>
      <c r="F386" s="25" t="s">
        <v>1035</v>
      </c>
      <c r="G386" s="25" t="s">
        <v>1036</v>
      </c>
      <c r="H386" s="25" t="s">
        <v>1037</v>
      </c>
      <c r="I386" s="25" t="s">
        <v>1038</v>
      </c>
      <c r="J386" s="25"/>
      <c r="K386" s="25"/>
      <c r="L386" s="25"/>
      <c r="M386" s="25"/>
      <c r="N386" s="25"/>
      <c r="O386" s="13">
        <v>160.98142499999997</v>
      </c>
      <c r="P386" s="13">
        <v>1.9317770999999997</v>
      </c>
      <c r="Q386" s="12"/>
      <c r="T386" s="12"/>
    </row>
    <row r="387" spans="2:20" x14ac:dyDescent="0.2">
      <c r="B387" s="31"/>
      <c r="D387" s="17">
        <v>7</v>
      </c>
      <c r="E387" s="17">
        <v>100</v>
      </c>
      <c r="F387" s="23" t="s">
        <v>1039</v>
      </c>
      <c r="G387" s="23" t="s">
        <v>121</v>
      </c>
      <c r="H387" s="23" t="s">
        <v>1040</v>
      </c>
      <c r="I387" s="23" t="s">
        <v>1041</v>
      </c>
      <c r="J387" s="23"/>
      <c r="K387" s="23"/>
      <c r="L387" s="23"/>
      <c r="M387" s="23"/>
      <c r="N387" s="23"/>
      <c r="O387" s="13">
        <v>127.5219</v>
      </c>
      <c r="P387" s="13">
        <v>3.0605256000000001</v>
      </c>
      <c r="Q387" s="12"/>
      <c r="T387" s="12"/>
    </row>
    <row r="388" spans="2:20" x14ac:dyDescent="0.2">
      <c r="B388" s="31"/>
      <c r="D388" s="17">
        <v>7</v>
      </c>
      <c r="E388" s="17">
        <v>200</v>
      </c>
      <c r="F388" s="25" t="s">
        <v>1042</v>
      </c>
      <c r="G388" s="25" t="s">
        <v>121</v>
      </c>
      <c r="H388" s="25" t="s">
        <v>1043</v>
      </c>
      <c r="I388" s="25" t="s">
        <v>1044</v>
      </c>
      <c r="J388" s="25"/>
      <c r="K388" s="25"/>
      <c r="L388" s="25"/>
      <c r="M388" s="25"/>
      <c r="N388" s="25"/>
      <c r="O388" s="13">
        <v>255.03472499999998</v>
      </c>
      <c r="P388" s="13">
        <v>3.0604167000000002</v>
      </c>
      <c r="Q388" s="12"/>
      <c r="T388" s="12"/>
    </row>
    <row r="389" spans="2:20" x14ac:dyDescent="0.2">
      <c r="B389" s="31"/>
      <c r="D389" s="17">
        <v>8</v>
      </c>
      <c r="E389" s="17">
        <v>100</v>
      </c>
      <c r="F389" s="23" t="s">
        <v>1045</v>
      </c>
      <c r="G389" s="23" t="s">
        <v>1046</v>
      </c>
      <c r="H389" s="23" t="s">
        <v>1047</v>
      </c>
      <c r="I389" s="23" t="s">
        <v>1048</v>
      </c>
      <c r="J389" s="23"/>
      <c r="K389" s="23"/>
      <c r="L389" s="23"/>
      <c r="M389" s="23"/>
      <c r="N389" s="23"/>
      <c r="O389" s="13">
        <v>155.65440000000001</v>
      </c>
      <c r="P389" s="13">
        <v>3.7357056000000002</v>
      </c>
      <c r="Q389" s="12"/>
      <c r="T389" s="12"/>
    </row>
    <row r="390" spans="2:20" x14ac:dyDescent="0.2">
      <c r="B390" s="31"/>
      <c r="D390" s="17">
        <v>8</v>
      </c>
      <c r="E390" s="17">
        <v>200</v>
      </c>
      <c r="F390" s="24" t="s">
        <v>1049</v>
      </c>
      <c r="G390" s="24" t="s">
        <v>1050</v>
      </c>
      <c r="H390" s="24" t="s">
        <v>1051</v>
      </c>
      <c r="I390" s="24" t="s">
        <v>1052</v>
      </c>
      <c r="J390" s="24"/>
      <c r="K390" s="24"/>
      <c r="L390" s="24"/>
      <c r="M390" s="24"/>
      <c r="N390" s="24"/>
      <c r="O390" s="13">
        <v>311.31787500000002</v>
      </c>
      <c r="P390" s="13">
        <v>3.7358145</v>
      </c>
      <c r="Q390" s="12"/>
      <c r="T390" s="12"/>
    </row>
    <row r="391" spans="2:20" x14ac:dyDescent="0.2">
      <c r="B391" s="31"/>
      <c r="D391" s="17"/>
      <c r="E391" s="17"/>
      <c r="F391" s="24"/>
      <c r="G391" s="24"/>
      <c r="H391" s="24"/>
      <c r="I391" s="24"/>
      <c r="J391" s="24"/>
      <c r="K391" s="24"/>
      <c r="L391" s="24"/>
      <c r="M391" s="24"/>
      <c r="N391" s="24"/>
      <c r="Q391" s="12"/>
      <c r="T391" s="12"/>
    </row>
    <row r="392" spans="2:20" ht="18.75" x14ac:dyDescent="0.3">
      <c r="B392" s="31"/>
      <c r="D392" s="15" t="s">
        <v>1053</v>
      </c>
      <c r="E392" s="15"/>
      <c r="G392" s="15"/>
      <c r="H392" s="15"/>
      <c r="I392" s="15"/>
      <c r="J392" s="15"/>
      <c r="K392" s="15"/>
      <c r="L392" s="15"/>
      <c r="O392" s="9"/>
      <c r="P392" s="20" t="s">
        <v>1017</v>
      </c>
      <c r="Q392" s="12"/>
      <c r="T392" s="12"/>
    </row>
    <row r="393" spans="2:20" x14ac:dyDescent="0.2">
      <c r="B393" s="31"/>
      <c r="D393" s="28" t="s">
        <v>10</v>
      </c>
      <c r="E393" s="28" t="s">
        <v>11</v>
      </c>
      <c r="F393" s="28" t="s">
        <v>13</v>
      </c>
      <c r="G393" s="28"/>
      <c r="H393" s="28"/>
      <c r="I393" s="28"/>
      <c r="J393" s="28"/>
      <c r="K393" s="28"/>
      <c r="L393" s="28"/>
      <c r="M393" s="28"/>
      <c r="N393" s="28"/>
      <c r="O393" s="28" t="s">
        <v>16</v>
      </c>
      <c r="P393" s="28" t="s">
        <v>17</v>
      </c>
      <c r="Q393" s="12"/>
      <c r="T393" s="12"/>
    </row>
    <row r="394" spans="2:20" x14ac:dyDescent="0.2">
      <c r="B394" s="31"/>
      <c r="D394" s="17">
        <v>6</v>
      </c>
      <c r="E394" s="17">
        <v>100</v>
      </c>
      <c r="F394" s="23" t="s">
        <v>1054</v>
      </c>
      <c r="G394" s="23"/>
      <c r="H394" s="23"/>
      <c r="I394" s="23"/>
      <c r="J394" s="23"/>
      <c r="K394" s="23"/>
      <c r="L394" s="23"/>
      <c r="M394" s="23"/>
      <c r="N394" s="23"/>
      <c r="O394" s="13">
        <v>57.553650000000005</v>
      </c>
      <c r="P394" s="13">
        <v>1.3812876000000003</v>
      </c>
      <c r="Q394" s="12"/>
      <c r="T394" s="12"/>
    </row>
    <row r="395" spans="2:20" x14ac:dyDescent="0.2">
      <c r="B395" s="31"/>
      <c r="D395" s="17">
        <v>6</v>
      </c>
      <c r="E395" s="17">
        <v>200</v>
      </c>
      <c r="F395" s="25" t="s">
        <v>1055</v>
      </c>
      <c r="G395" s="25"/>
      <c r="H395" s="25"/>
      <c r="I395" s="25"/>
      <c r="J395" s="25"/>
      <c r="K395" s="25"/>
      <c r="L395" s="25"/>
      <c r="M395" s="25"/>
      <c r="N395" s="25"/>
      <c r="O395" s="13">
        <v>115.09822499999999</v>
      </c>
      <c r="P395" s="13">
        <v>1.3811786999999998</v>
      </c>
      <c r="Q395" s="12"/>
      <c r="T395" s="12"/>
    </row>
    <row r="396" spans="2:20" x14ac:dyDescent="0.2">
      <c r="B396" s="31"/>
      <c r="D396" s="17">
        <v>8</v>
      </c>
      <c r="E396" s="17">
        <v>100</v>
      </c>
      <c r="F396" s="23" t="s">
        <v>1056</v>
      </c>
      <c r="G396" s="23"/>
      <c r="H396" s="23"/>
      <c r="I396" s="23"/>
      <c r="J396" s="23"/>
      <c r="K396" s="23"/>
      <c r="L396" s="23"/>
      <c r="M396" s="23"/>
      <c r="N396" s="23"/>
      <c r="O396" s="13">
        <v>92.292749999999998</v>
      </c>
      <c r="P396" s="13">
        <v>2.2150259999999999</v>
      </c>
      <c r="Q396" s="12"/>
      <c r="T396" s="12"/>
    </row>
    <row r="397" spans="2:20" x14ac:dyDescent="0.2">
      <c r="B397" s="31"/>
      <c r="D397" s="17">
        <v>8</v>
      </c>
      <c r="E397" s="17">
        <v>200</v>
      </c>
      <c r="F397" s="24" t="s">
        <v>1057</v>
      </c>
      <c r="G397" s="24"/>
      <c r="H397" s="24"/>
      <c r="I397" s="24"/>
      <c r="J397" s="24"/>
      <c r="K397" s="24"/>
      <c r="L397" s="24"/>
      <c r="M397" s="24"/>
      <c r="N397" s="24"/>
      <c r="O397" s="13">
        <v>184.59457499999999</v>
      </c>
      <c r="P397" s="13">
        <v>2.2151348999999998</v>
      </c>
      <c r="Q397" s="12"/>
      <c r="T397" s="12"/>
    </row>
    <row r="398" spans="2:20" x14ac:dyDescent="0.2">
      <c r="B398" s="31"/>
      <c r="D398" s="17"/>
      <c r="E398" s="17"/>
      <c r="F398" s="24"/>
      <c r="G398" s="24"/>
      <c r="H398" s="24"/>
      <c r="I398" s="24"/>
      <c r="J398" s="24"/>
      <c r="K398" s="24"/>
      <c r="L398" s="24"/>
      <c r="M398" s="24"/>
      <c r="N398" s="24"/>
      <c r="Q398" s="12"/>
      <c r="T398" s="12"/>
    </row>
    <row r="399" spans="2:20" ht="18.75" x14ac:dyDescent="0.3">
      <c r="B399" s="31"/>
      <c r="D399" s="15" t="s">
        <v>1058</v>
      </c>
      <c r="E399" s="15"/>
      <c r="G399" s="15"/>
      <c r="H399" s="15"/>
      <c r="I399" s="15"/>
      <c r="J399" s="15"/>
      <c r="K399" s="15"/>
      <c r="L399" s="15"/>
      <c r="O399" s="9"/>
      <c r="P399" s="20" t="s">
        <v>1017</v>
      </c>
      <c r="Q399" s="12"/>
      <c r="T399" s="12"/>
    </row>
    <row r="400" spans="2:20" x14ac:dyDescent="0.2">
      <c r="B400" s="31"/>
      <c r="D400" s="28" t="s">
        <v>10</v>
      </c>
      <c r="E400" s="28" t="s">
        <v>11</v>
      </c>
      <c r="F400" s="28" t="s">
        <v>172</v>
      </c>
      <c r="G400" s="28"/>
      <c r="H400" s="28"/>
      <c r="I400" s="28"/>
      <c r="J400" s="28"/>
      <c r="K400" s="28"/>
      <c r="L400" s="28"/>
      <c r="M400" s="28"/>
      <c r="N400" s="28"/>
      <c r="O400" s="28" t="s">
        <v>16</v>
      </c>
      <c r="P400" s="28" t="s">
        <v>17</v>
      </c>
      <c r="Q400" s="12"/>
      <c r="T400" s="12"/>
    </row>
    <row r="401" spans="2:20" x14ac:dyDescent="0.2">
      <c r="B401" s="31"/>
      <c r="D401" s="17">
        <v>4</v>
      </c>
      <c r="E401" s="17">
        <v>100</v>
      </c>
      <c r="F401" s="23" t="s">
        <v>1059</v>
      </c>
      <c r="G401" s="23"/>
      <c r="H401" s="23"/>
      <c r="I401" s="23"/>
      <c r="J401" s="23"/>
      <c r="K401" s="23"/>
      <c r="L401" s="23"/>
      <c r="M401" s="23"/>
      <c r="N401" s="23"/>
      <c r="O401" s="13">
        <v>49.349850000000004</v>
      </c>
      <c r="P401" s="13">
        <v>1.1843964</v>
      </c>
      <c r="Q401" s="12"/>
      <c r="T401" s="12"/>
    </row>
    <row r="402" spans="2:20" x14ac:dyDescent="0.2">
      <c r="B402" s="31"/>
      <c r="D402" s="17">
        <v>4</v>
      </c>
      <c r="E402" s="17">
        <v>200</v>
      </c>
      <c r="F402" s="25" t="s">
        <v>1060</v>
      </c>
      <c r="G402" s="25"/>
      <c r="H402" s="25"/>
      <c r="I402" s="25"/>
      <c r="J402" s="25"/>
      <c r="K402" s="25"/>
      <c r="L402" s="25"/>
      <c r="M402" s="25"/>
      <c r="N402" s="25"/>
      <c r="O402" s="13">
        <v>98.717849999999999</v>
      </c>
      <c r="P402" s="13">
        <v>1.1846142</v>
      </c>
      <c r="Q402" s="12"/>
      <c r="T402" s="12"/>
    </row>
    <row r="403" spans="2:20" x14ac:dyDescent="0.2">
      <c r="B403" s="31"/>
      <c r="D403" s="17">
        <v>5</v>
      </c>
      <c r="E403" s="17">
        <v>100</v>
      </c>
      <c r="F403" s="23" t="s">
        <v>1061</v>
      </c>
      <c r="G403" s="23"/>
      <c r="H403" s="23"/>
      <c r="I403" s="23"/>
      <c r="J403" s="23"/>
      <c r="K403" s="23"/>
      <c r="L403" s="23"/>
      <c r="M403" s="23"/>
      <c r="N403" s="23"/>
      <c r="O403" s="13">
        <v>67.436324999999997</v>
      </c>
      <c r="P403" s="13">
        <v>1.6184718</v>
      </c>
      <c r="Q403" s="12"/>
      <c r="T403" s="12"/>
    </row>
    <row r="404" spans="2:20" x14ac:dyDescent="0.2">
      <c r="B404" s="31"/>
      <c r="D404" s="17">
        <v>5</v>
      </c>
      <c r="E404" s="17">
        <v>200</v>
      </c>
      <c r="F404" s="23" t="s">
        <v>1062</v>
      </c>
      <c r="G404" s="23"/>
      <c r="H404" s="23"/>
      <c r="I404" s="23"/>
      <c r="J404" s="23"/>
      <c r="K404" s="23"/>
      <c r="L404" s="23"/>
      <c r="M404" s="23"/>
      <c r="N404" s="23"/>
      <c r="O404" s="13">
        <v>134.87264999999999</v>
      </c>
      <c r="P404" s="13">
        <v>1.6184718</v>
      </c>
      <c r="Q404" s="12"/>
      <c r="T404" s="12"/>
    </row>
    <row r="405" spans="2:20" x14ac:dyDescent="0.2">
      <c r="B405" s="31"/>
      <c r="D405" s="17">
        <v>6</v>
      </c>
      <c r="E405" s="17">
        <v>100</v>
      </c>
      <c r="F405" s="25" t="s">
        <v>1063</v>
      </c>
      <c r="G405" s="25"/>
      <c r="H405" s="25"/>
      <c r="I405" s="25"/>
      <c r="J405" s="25"/>
      <c r="K405" s="25"/>
      <c r="L405" s="25"/>
      <c r="M405" s="25"/>
      <c r="N405" s="25"/>
      <c r="O405" s="13">
        <v>80.440799999999996</v>
      </c>
      <c r="P405" s="13">
        <v>1.9305792000000002</v>
      </c>
      <c r="Q405" s="12"/>
      <c r="T405" s="12"/>
    </row>
    <row r="406" spans="2:20" x14ac:dyDescent="0.2">
      <c r="B406" s="31"/>
      <c r="D406" s="17">
        <v>6</v>
      </c>
      <c r="E406" s="17">
        <v>200</v>
      </c>
      <c r="F406" s="23" t="s">
        <v>1064</v>
      </c>
      <c r="G406" s="23"/>
      <c r="H406" s="23"/>
      <c r="I406" s="23"/>
      <c r="J406" s="23"/>
      <c r="K406" s="23"/>
      <c r="L406" s="23"/>
      <c r="M406" s="23"/>
      <c r="N406" s="23"/>
      <c r="O406" s="13">
        <v>160.82714999999999</v>
      </c>
      <c r="P406" s="13">
        <v>1.9299258000000001</v>
      </c>
      <c r="Q406" s="12"/>
      <c r="T406" s="12"/>
    </row>
    <row r="407" spans="2:20" x14ac:dyDescent="0.2">
      <c r="B407" s="31"/>
      <c r="D407" s="17">
        <v>8</v>
      </c>
      <c r="E407" s="17">
        <v>100</v>
      </c>
      <c r="F407" s="23" t="s">
        <v>1065</v>
      </c>
      <c r="G407" s="23"/>
      <c r="H407" s="23"/>
      <c r="I407" s="23"/>
      <c r="J407" s="23"/>
      <c r="K407" s="23"/>
      <c r="L407" s="23"/>
      <c r="M407" s="23"/>
      <c r="N407" s="23"/>
      <c r="O407" s="13">
        <v>125.49817499999999</v>
      </c>
      <c r="P407" s="13">
        <v>3.0119561999999998</v>
      </c>
      <c r="Q407" s="12"/>
      <c r="T407" s="12"/>
    </row>
    <row r="408" spans="2:20" x14ac:dyDescent="0.2">
      <c r="B408" s="31"/>
      <c r="D408" s="17">
        <v>8</v>
      </c>
      <c r="E408" s="17">
        <v>200</v>
      </c>
      <c r="F408" s="24" t="s">
        <v>1066</v>
      </c>
      <c r="G408" s="24"/>
      <c r="H408" s="24"/>
      <c r="I408" s="24"/>
      <c r="J408" s="24"/>
      <c r="K408" s="24"/>
      <c r="L408" s="24"/>
      <c r="M408" s="24"/>
      <c r="N408" s="24"/>
      <c r="O408" s="13">
        <v>250.92374999999998</v>
      </c>
      <c r="P408" s="13">
        <v>3.011085</v>
      </c>
      <c r="Q408" s="12"/>
      <c r="T408" s="12"/>
    </row>
    <row r="409" spans="2:20" x14ac:dyDescent="0.2">
      <c r="B409" s="31"/>
      <c r="D409" s="17"/>
      <c r="E409" s="17"/>
      <c r="F409" s="24"/>
      <c r="G409" s="24"/>
      <c r="H409" s="24"/>
      <c r="I409" s="24"/>
      <c r="J409" s="24"/>
      <c r="K409" s="24"/>
      <c r="L409" s="24"/>
      <c r="M409" s="24"/>
      <c r="N409" s="24"/>
      <c r="Q409" s="12"/>
      <c r="T409" s="12"/>
    </row>
    <row r="410" spans="2:20" ht="18.75" x14ac:dyDescent="0.3">
      <c r="B410" s="31"/>
      <c r="D410" s="15" t="s">
        <v>1058</v>
      </c>
      <c r="E410" s="15"/>
      <c r="G410" s="15" t="s">
        <v>535</v>
      </c>
      <c r="H410" s="15"/>
      <c r="I410" s="15"/>
      <c r="J410" s="15"/>
      <c r="K410" s="15"/>
      <c r="L410" s="15"/>
      <c r="O410" s="9"/>
      <c r="P410" s="20" t="s">
        <v>1017</v>
      </c>
      <c r="Q410" s="12"/>
      <c r="T410" s="12"/>
    </row>
    <row r="411" spans="2:20" x14ac:dyDescent="0.2">
      <c r="B411" s="31"/>
      <c r="D411" s="28" t="s">
        <v>10</v>
      </c>
      <c r="E411" s="28" t="s">
        <v>11</v>
      </c>
      <c r="F411" s="28" t="s">
        <v>12</v>
      </c>
      <c r="G411" s="28" t="s">
        <v>172</v>
      </c>
      <c r="H411" s="28" t="s">
        <v>13</v>
      </c>
      <c r="I411" s="28" t="s">
        <v>130</v>
      </c>
      <c r="J411" s="28" t="s">
        <v>15</v>
      </c>
      <c r="K411" s="28"/>
      <c r="L411" s="28"/>
      <c r="M411" s="28"/>
      <c r="N411" s="28"/>
      <c r="O411" s="28" t="s">
        <v>16</v>
      </c>
      <c r="P411" s="28" t="s">
        <v>17</v>
      </c>
      <c r="Q411" s="12"/>
      <c r="T411" s="12"/>
    </row>
    <row r="412" spans="2:20" x14ac:dyDescent="0.2">
      <c r="B412" s="31"/>
      <c r="D412" s="17">
        <v>4</v>
      </c>
      <c r="E412" s="17">
        <v>100</v>
      </c>
      <c r="F412" s="23" t="s">
        <v>1067</v>
      </c>
      <c r="G412" s="23" t="s">
        <v>1059</v>
      </c>
      <c r="H412" s="23" t="s">
        <v>1068</v>
      </c>
      <c r="I412" s="23" t="s">
        <v>1069</v>
      </c>
      <c r="J412" s="23" t="s">
        <v>1070</v>
      </c>
      <c r="K412" s="23"/>
      <c r="L412" s="23"/>
      <c r="M412" s="23"/>
      <c r="N412" s="23"/>
      <c r="O412" s="13">
        <v>61.564799999999998</v>
      </c>
      <c r="P412" s="13">
        <v>1.4775551999999998</v>
      </c>
      <c r="Q412" s="12"/>
      <c r="T412" s="12"/>
    </row>
    <row r="413" spans="2:20" x14ac:dyDescent="0.2">
      <c r="B413" s="31"/>
      <c r="D413" s="17">
        <v>4</v>
      </c>
      <c r="E413" s="17">
        <v>200</v>
      </c>
      <c r="F413" s="25" t="s">
        <v>1071</v>
      </c>
      <c r="G413" s="25" t="s">
        <v>1060</v>
      </c>
      <c r="H413" s="25" t="s">
        <v>1072</v>
      </c>
      <c r="I413" s="25" t="s">
        <v>1073</v>
      </c>
      <c r="J413" s="25" t="s">
        <v>1074</v>
      </c>
      <c r="K413" s="25"/>
      <c r="L413" s="25"/>
      <c r="M413" s="25"/>
      <c r="N413" s="25"/>
      <c r="O413" s="13">
        <v>123.09329999999999</v>
      </c>
      <c r="P413" s="13">
        <v>1.4771195999999998</v>
      </c>
      <c r="Q413" s="12"/>
      <c r="T413" s="12"/>
    </row>
    <row r="414" spans="2:20" x14ac:dyDescent="0.2">
      <c r="B414" s="31"/>
      <c r="D414" s="17">
        <v>5</v>
      </c>
      <c r="E414" s="17">
        <v>100</v>
      </c>
      <c r="F414" s="23" t="s">
        <v>1075</v>
      </c>
      <c r="G414" s="23" t="s">
        <v>1061</v>
      </c>
      <c r="H414" s="23" t="s">
        <v>1076</v>
      </c>
      <c r="I414" s="23" t="s">
        <v>1077</v>
      </c>
      <c r="J414" s="23" t="s">
        <v>1078</v>
      </c>
      <c r="K414" s="23"/>
      <c r="L414" s="23"/>
      <c r="M414" s="23"/>
      <c r="N414" s="23"/>
      <c r="O414" s="13">
        <v>82.736774999999994</v>
      </c>
      <c r="P414" s="13">
        <v>1.9856825999999999</v>
      </c>
      <c r="Q414" s="12"/>
      <c r="T414" s="12"/>
    </row>
    <row r="415" spans="2:20" x14ac:dyDescent="0.2">
      <c r="B415" s="31"/>
      <c r="D415" s="17">
        <v>5</v>
      </c>
      <c r="E415" s="17">
        <v>200</v>
      </c>
      <c r="F415" s="23" t="s">
        <v>1079</v>
      </c>
      <c r="G415" s="23" t="s">
        <v>1062</v>
      </c>
      <c r="H415" s="23" t="s">
        <v>1080</v>
      </c>
      <c r="I415" s="23" t="s">
        <v>1081</v>
      </c>
      <c r="J415" s="23" t="s">
        <v>1082</v>
      </c>
      <c r="K415" s="23"/>
      <c r="L415" s="23"/>
      <c r="M415" s="23"/>
      <c r="N415" s="23"/>
      <c r="O415" s="13">
        <v>165.49170000000001</v>
      </c>
      <c r="P415" s="13">
        <v>1.9859004000000002</v>
      </c>
      <c r="Q415" s="12"/>
      <c r="T415" s="12"/>
    </row>
    <row r="416" spans="2:20" x14ac:dyDescent="0.2">
      <c r="B416" s="31"/>
      <c r="D416" s="17">
        <v>6</v>
      </c>
      <c r="E416" s="17">
        <v>100</v>
      </c>
      <c r="F416" s="25" t="s">
        <v>1083</v>
      </c>
      <c r="G416" s="25" t="s">
        <v>1063</v>
      </c>
      <c r="H416" s="25" t="s">
        <v>1084</v>
      </c>
      <c r="I416" s="25" t="s">
        <v>1085</v>
      </c>
      <c r="J416" s="25" t="s">
        <v>1086</v>
      </c>
      <c r="K416" s="25"/>
      <c r="L416" s="25"/>
      <c r="M416" s="25"/>
      <c r="N416" s="25"/>
      <c r="O416" s="13">
        <v>99.216974999999991</v>
      </c>
      <c r="P416" s="13">
        <v>2.3812074000000001</v>
      </c>
      <c r="Q416" s="12"/>
      <c r="T416" s="12"/>
    </row>
    <row r="417" spans="2:20" x14ac:dyDescent="0.2">
      <c r="B417" s="31"/>
      <c r="D417" s="17">
        <v>6</v>
      </c>
      <c r="E417" s="17">
        <v>200</v>
      </c>
      <c r="F417" s="24" t="s">
        <v>1087</v>
      </c>
      <c r="G417" s="24" t="s">
        <v>1064</v>
      </c>
      <c r="H417" s="24" t="s">
        <v>1088</v>
      </c>
      <c r="I417" s="24" t="s">
        <v>1089</v>
      </c>
      <c r="J417" s="24" t="s">
        <v>1090</v>
      </c>
      <c r="K417" s="24"/>
      <c r="L417" s="24"/>
      <c r="M417" s="24"/>
      <c r="N417" s="24"/>
      <c r="O417" s="13">
        <v>198.39765</v>
      </c>
      <c r="P417" s="13">
        <v>2.3807717999999998</v>
      </c>
      <c r="Q417" s="12"/>
      <c r="T417" s="12"/>
    </row>
    <row r="418" spans="2:20" x14ac:dyDescent="0.2">
      <c r="B418" s="31"/>
      <c r="D418" s="17"/>
      <c r="E418" s="17"/>
      <c r="F418" s="24"/>
      <c r="G418" s="24"/>
      <c r="H418" s="24"/>
      <c r="I418" s="24"/>
      <c r="J418" s="24"/>
      <c r="K418" s="24"/>
      <c r="L418" s="24"/>
      <c r="M418" s="24"/>
      <c r="N418" s="24"/>
      <c r="Q418" s="12"/>
      <c r="T418" s="12"/>
    </row>
    <row r="419" spans="2:20" ht="18.75" x14ac:dyDescent="0.3">
      <c r="B419" s="31"/>
      <c r="D419" s="15" t="s">
        <v>1091</v>
      </c>
      <c r="E419" s="15"/>
      <c r="G419" s="15"/>
      <c r="H419" s="15"/>
      <c r="I419" s="15"/>
      <c r="J419" s="15"/>
      <c r="K419" s="15"/>
      <c r="L419" s="15"/>
      <c r="O419" s="9"/>
      <c r="P419" s="20" t="s">
        <v>1017</v>
      </c>
      <c r="Q419" s="12"/>
      <c r="T419" s="12"/>
    </row>
    <row r="420" spans="2:20" x14ac:dyDescent="0.2">
      <c r="B420" s="31"/>
      <c r="D420" s="28" t="s">
        <v>10</v>
      </c>
      <c r="E420" s="28" t="s">
        <v>11</v>
      </c>
      <c r="F420" s="28" t="s">
        <v>172</v>
      </c>
      <c r="G420" s="28"/>
      <c r="H420" s="28"/>
      <c r="I420" s="28"/>
      <c r="J420" s="28"/>
      <c r="K420" s="28"/>
      <c r="L420" s="28"/>
      <c r="M420" s="28"/>
      <c r="N420" s="28"/>
      <c r="O420" s="28" t="s">
        <v>16</v>
      </c>
      <c r="P420" s="28" t="s">
        <v>17</v>
      </c>
      <c r="Q420" s="12"/>
      <c r="T420" s="12"/>
    </row>
    <row r="421" spans="2:20" x14ac:dyDescent="0.2">
      <c r="B421" s="31"/>
      <c r="D421" s="17">
        <v>4</v>
      </c>
      <c r="E421" s="17">
        <v>100</v>
      </c>
      <c r="F421" s="23" t="s">
        <v>1092</v>
      </c>
      <c r="G421" s="23"/>
      <c r="H421" s="23"/>
      <c r="I421" s="23"/>
      <c r="J421" s="23"/>
      <c r="K421" s="23"/>
      <c r="L421" s="23"/>
      <c r="M421" s="23"/>
      <c r="N421" s="23"/>
      <c r="O421" s="13">
        <v>52.1631</v>
      </c>
      <c r="P421" s="13">
        <v>1.2519144</v>
      </c>
      <c r="Q421" s="12"/>
      <c r="T421" s="12"/>
    </row>
    <row r="422" spans="2:20" x14ac:dyDescent="0.2">
      <c r="B422" s="31"/>
      <c r="D422" s="17">
        <v>4</v>
      </c>
      <c r="E422" s="17">
        <v>200</v>
      </c>
      <c r="F422" s="25" t="s">
        <v>1093</v>
      </c>
      <c r="G422" s="25"/>
      <c r="H422" s="25"/>
      <c r="I422" s="25"/>
      <c r="J422" s="25"/>
      <c r="K422" s="25"/>
      <c r="L422" s="25"/>
      <c r="M422" s="25"/>
      <c r="N422" s="25"/>
      <c r="O422" s="13">
        <v>104.2899</v>
      </c>
      <c r="P422" s="13">
        <v>1.2514788000000001</v>
      </c>
      <c r="Q422" s="12"/>
      <c r="T422" s="12"/>
    </row>
    <row r="423" spans="2:20" x14ac:dyDescent="0.2">
      <c r="B423" s="31"/>
      <c r="D423" s="17">
        <v>5</v>
      </c>
      <c r="E423" s="17">
        <v>100</v>
      </c>
      <c r="F423" s="23" t="s">
        <v>1094</v>
      </c>
      <c r="G423" s="23"/>
      <c r="H423" s="23"/>
      <c r="I423" s="23"/>
      <c r="J423" s="23"/>
      <c r="K423" s="23"/>
      <c r="L423" s="23"/>
      <c r="M423" s="23"/>
      <c r="N423" s="23"/>
      <c r="O423" s="13">
        <v>61.991325000000003</v>
      </c>
      <c r="P423" s="13">
        <v>1.4877918000000003</v>
      </c>
      <c r="Q423" s="12"/>
      <c r="T423" s="12"/>
    </row>
    <row r="424" spans="2:20" x14ac:dyDescent="0.2">
      <c r="B424" s="31"/>
      <c r="D424" s="17">
        <v>5</v>
      </c>
      <c r="E424" s="17">
        <v>200</v>
      </c>
      <c r="F424" s="23" t="s">
        <v>1095</v>
      </c>
      <c r="G424" s="23"/>
      <c r="H424" s="23"/>
      <c r="I424" s="23"/>
      <c r="J424" s="23"/>
      <c r="K424" s="23"/>
      <c r="L424" s="23"/>
      <c r="M424" s="23"/>
      <c r="N424" s="23"/>
      <c r="O424" s="13">
        <v>123.95542499999999</v>
      </c>
      <c r="P424" s="13">
        <v>1.4874651000000001</v>
      </c>
      <c r="Q424" s="12"/>
      <c r="T424" s="12"/>
    </row>
    <row r="425" spans="2:20" x14ac:dyDescent="0.2">
      <c r="B425" s="31"/>
      <c r="D425" s="17">
        <v>6</v>
      </c>
      <c r="E425" s="17">
        <v>100</v>
      </c>
      <c r="F425" s="25" t="s">
        <v>1096</v>
      </c>
      <c r="G425" s="25"/>
      <c r="H425" s="25"/>
      <c r="I425" s="25"/>
      <c r="J425" s="25"/>
      <c r="K425" s="25"/>
      <c r="L425" s="25"/>
      <c r="M425" s="25"/>
      <c r="N425" s="25"/>
      <c r="O425" s="13">
        <v>70.576274999999995</v>
      </c>
      <c r="P425" s="13">
        <v>1.6938306000000001</v>
      </c>
      <c r="Q425" s="12"/>
      <c r="T425" s="12"/>
    </row>
    <row r="426" spans="2:20" x14ac:dyDescent="0.2">
      <c r="B426" s="31"/>
      <c r="D426" s="17">
        <v>6</v>
      </c>
      <c r="E426" s="17">
        <v>200</v>
      </c>
      <c r="F426" s="23" t="s">
        <v>1097</v>
      </c>
      <c r="G426" s="23"/>
      <c r="H426" s="23"/>
      <c r="I426" s="23"/>
      <c r="J426" s="23"/>
      <c r="K426" s="23"/>
      <c r="L426" s="23"/>
      <c r="M426" s="23"/>
      <c r="N426" s="23"/>
      <c r="O426" s="13">
        <v>141.16162500000002</v>
      </c>
      <c r="P426" s="13">
        <v>1.6939395000000002</v>
      </c>
      <c r="Q426" s="12"/>
      <c r="T426" s="12"/>
    </row>
    <row r="427" spans="2:20" x14ac:dyDescent="0.2">
      <c r="B427" s="31"/>
      <c r="D427" s="17">
        <v>8</v>
      </c>
      <c r="E427" s="17">
        <v>100</v>
      </c>
      <c r="F427" s="25" t="s">
        <v>1098</v>
      </c>
      <c r="G427" s="25"/>
      <c r="H427" s="25"/>
      <c r="I427" s="25"/>
      <c r="J427" s="25"/>
      <c r="K427" s="25"/>
      <c r="L427" s="25"/>
      <c r="M427" s="25"/>
      <c r="N427" s="25"/>
      <c r="O427" s="13">
        <v>106.64939999999999</v>
      </c>
      <c r="P427" s="13">
        <v>2.5595855999999997</v>
      </c>
      <c r="Q427" s="12"/>
      <c r="T427" s="12"/>
    </row>
    <row r="428" spans="2:20" x14ac:dyDescent="0.2">
      <c r="B428" s="31"/>
      <c r="D428" s="17">
        <v>8</v>
      </c>
      <c r="E428" s="17">
        <v>200</v>
      </c>
      <c r="F428" s="24" t="s">
        <v>1099</v>
      </c>
      <c r="G428" s="24"/>
      <c r="H428" s="24"/>
      <c r="I428" s="24"/>
      <c r="J428" s="24"/>
      <c r="K428" s="24"/>
      <c r="L428" s="24"/>
      <c r="M428" s="24"/>
      <c r="N428" s="24"/>
      <c r="O428" s="13">
        <v>213.31694999999999</v>
      </c>
      <c r="P428" s="13">
        <v>2.5598033999999998</v>
      </c>
      <c r="Q428" s="12"/>
      <c r="T428" s="12"/>
    </row>
    <row r="429" spans="2:20" x14ac:dyDescent="0.2">
      <c r="B429" s="31"/>
      <c r="D429" s="17"/>
      <c r="E429" s="17"/>
      <c r="F429" s="24"/>
      <c r="G429" s="24"/>
      <c r="H429" s="24"/>
      <c r="I429" s="24"/>
      <c r="J429" s="24"/>
      <c r="K429" s="24"/>
      <c r="L429" s="24"/>
      <c r="M429" s="24"/>
      <c r="N429" s="24"/>
      <c r="Q429" s="12"/>
      <c r="T429" s="12"/>
    </row>
    <row r="430" spans="2:20" ht="18.75" x14ac:dyDescent="0.3">
      <c r="B430" s="31"/>
      <c r="D430" s="15" t="s">
        <v>1091</v>
      </c>
      <c r="E430" s="15"/>
      <c r="G430" s="15" t="s">
        <v>535</v>
      </c>
      <c r="H430" s="15"/>
      <c r="I430" s="15"/>
      <c r="J430" s="15"/>
      <c r="K430" s="15"/>
      <c r="L430" s="15"/>
      <c r="O430" s="9"/>
      <c r="P430" s="20" t="s">
        <v>1017</v>
      </c>
      <c r="Q430" s="12"/>
      <c r="T430" s="12"/>
    </row>
    <row r="431" spans="2:20" x14ac:dyDescent="0.2">
      <c r="B431" s="31"/>
      <c r="D431" s="28" t="s">
        <v>10</v>
      </c>
      <c r="E431" s="28" t="s">
        <v>11</v>
      </c>
      <c r="F431" s="28" t="s">
        <v>13</v>
      </c>
      <c r="G431" s="28" t="s">
        <v>12</v>
      </c>
      <c r="H431" s="28" t="s">
        <v>130</v>
      </c>
      <c r="I431" s="28"/>
      <c r="J431" s="28"/>
      <c r="K431" s="28"/>
      <c r="L431" s="28"/>
      <c r="M431" s="28"/>
      <c r="N431" s="28"/>
      <c r="O431" s="28" t="s">
        <v>16</v>
      </c>
      <c r="P431" s="28" t="s">
        <v>17</v>
      </c>
      <c r="Q431" s="12"/>
      <c r="T431" s="12"/>
    </row>
    <row r="432" spans="2:20" x14ac:dyDescent="0.2">
      <c r="B432" s="31"/>
      <c r="D432" s="17">
        <v>4</v>
      </c>
      <c r="E432" s="17">
        <v>100</v>
      </c>
      <c r="F432" s="23" t="s">
        <v>1100</v>
      </c>
      <c r="G432" s="23" t="s">
        <v>1101</v>
      </c>
      <c r="H432" s="23" t="s">
        <v>1102</v>
      </c>
      <c r="I432" s="23"/>
      <c r="J432" s="23"/>
      <c r="K432" s="23"/>
      <c r="L432" s="23"/>
      <c r="M432" s="23"/>
      <c r="N432" s="23"/>
      <c r="O432" s="13">
        <v>62.780850000000001</v>
      </c>
      <c r="P432" s="13">
        <v>1.5067404000000002</v>
      </c>
      <c r="Q432" s="12"/>
      <c r="T432" s="12"/>
    </row>
    <row r="433" spans="2:20" x14ac:dyDescent="0.2">
      <c r="B433" s="31"/>
      <c r="D433" s="17">
        <v>4</v>
      </c>
      <c r="E433" s="17">
        <v>200</v>
      </c>
      <c r="F433" s="25" t="s">
        <v>1103</v>
      </c>
      <c r="G433" s="25" t="s">
        <v>1104</v>
      </c>
      <c r="H433" s="25" t="s">
        <v>1105</v>
      </c>
      <c r="I433" s="25"/>
      <c r="J433" s="25"/>
      <c r="K433" s="25"/>
      <c r="L433" s="25"/>
      <c r="M433" s="25"/>
      <c r="N433" s="25"/>
      <c r="O433" s="13">
        <v>125.55262499999998</v>
      </c>
      <c r="P433" s="13">
        <v>1.5066314999999997</v>
      </c>
      <c r="Q433" s="12"/>
      <c r="T433" s="12"/>
    </row>
    <row r="434" spans="2:20" x14ac:dyDescent="0.2">
      <c r="B434" s="31"/>
      <c r="D434" s="17">
        <v>5</v>
      </c>
      <c r="E434" s="17">
        <v>100</v>
      </c>
      <c r="F434" s="23" t="s">
        <v>1106</v>
      </c>
      <c r="G434" s="23" t="s">
        <v>1107</v>
      </c>
      <c r="H434" s="23" t="s">
        <v>1108</v>
      </c>
      <c r="I434" s="23"/>
      <c r="J434" s="23"/>
      <c r="K434" s="23"/>
      <c r="L434" s="23"/>
      <c r="M434" s="23"/>
      <c r="N434" s="23"/>
      <c r="O434" s="13">
        <v>65.566874999999996</v>
      </c>
      <c r="P434" s="13">
        <v>1.5736049999999999</v>
      </c>
      <c r="Q434" s="12"/>
      <c r="T434" s="12"/>
    </row>
    <row r="435" spans="2:20" x14ac:dyDescent="0.2">
      <c r="B435" s="31"/>
      <c r="D435" s="17">
        <v>5</v>
      </c>
      <c r="E435" s="17">
        <v>200</v>
      </c>
      <c r="F435" s="23" t="s">
        <v>1109</v>
      </c>
      <c r="G435" s="23" t="s">
        <v>1110</v>
      </c>
      <c r="H435" s="23" t="s">
        <v>1111</v>
      </c>
      <c r="I435" s="23"/>
      <c r="J435" s="23"/>
      <c r="K435" s="23"/>
      <c r="L435" s="23"/>
      <c r="M435" s="23"/>
      <c r="N435" s="23"/>
      <c r="O435" s="13">
        <v>131.07022499999999</v>
      </c>
      <c r="P435" s="13">
        <v>1.5728426999999998</v>
      </c>
      <c r="Q435" s="12"/>
      <c r="T435" s="12"/>
    </row>
    <row r="436" spans="2:20" x14ac:dyDescent="0.2">
      <c r="B436" s="31"/>
      <c r="D436" s="17">
        <v>6</v>
      </c>
      <c r="E436" s="17">
        <v>100</v>
      </c>
      <c r="F436" s="25" t="s">
        <v>1112</v>
      </c>
      <c r="G436" s="25" t="s">
        <v>1113</v>
      </c>
      <c r="H436" s="25" t="s">
        <v>1114</v>
      </c>
      <c r="I436" s="25"/>
      <c r="J436" s="25"/>
      <c r="K436" s="25"/>
      <c r="L436" s="25"/>
      <c r="M436" s="25"/>
      <c r="N436" s="25"/>
      <c r="O436" s="13">
        <v>83.090699999999998</v>
      </c>
      <c r="P436" s="13">
        <v>1.9941768</v>
      </c>
      <c r="Q436" s="12"/>
      <c r="T436" s="12"/>
    </row>
    <row r="437" spans="2:20" x14ac:dyDescent="0.2">
      <c r="B437" s="31"/>
      <c r="D437" s="17">
        <v>6</v>
      </c>
      <c r="E437" s="17">
        <v>200</v>
      </c>
      <c r="F437" s="24" t="s">
        <v>1115</v>
      </c>
      <c r="G437" s="24" t="s">
        <v>1116</v>
      </c>
      <c r="H437" s="24" t="s">
        <v>1117</v>
      </c>
      <c r="I437" s="24"/>
      <c r="J437" s="24"/>
      <c r="K437" s="24"/>
      <c r="L437" s="24"/>
      <c r="M437" s="24"/>
      <c r="N437" s="24"/>
      <c r="O437" s="13">
        <v>166.15417499999998</v>
      </c>
      <c r="P437" s="13">
        <v>1.9938501</v>
      </c>
      <c r="Q437" s="12"/>
      <c r="T437" s="12"/>
    </row>
    <row r="438" spans="2:20" x14ac:dyDescent="0.2">
      <c r="B438" s="17"/>
      <c r="D438" s="17"/>
      <c r="E438" s="17"/>
      <c r="F438" s="24"/>
      <c r="G438" s="24"/>
      <c r="H438" s="24"/>
      <c r="I438" s="24"/>
      <c r="J438" s="24"/>
      <c r="K438" s="24"/>
      <c r="L438" s="24"/>
      <c r="M438" s="24"/>
      <c r="N438" s="24"/>
      <c r="Q438" s="12"/>
      <c r="T438" s="12"/>
    </row>
    <row r="439" spans="2:20" x14ac:dyDescent="0.2">
      <c r="B439" s="17"/>
      <c r="D439" s="17"/>
      <c r="E439" s="17"/>
      <c r="F439" s="24"/>
      <c r="G439" s="24"/>
      <c r="H439" s="24"/>
      <c r="I439" s="24"/>
      <c r="J439" s="24"/>
      <c r="K439" s="24"/>
      <c r="L439" s="24"/>
      <c r="M439" s="24"/>
      <c r="N439" s="24"/>
      <c r="Q439" s="12"/>
      <c r="T439" s="12"/>
    </row>
    <row r="440" spans="2:20" ht="18.75" x14ac:dyDescent="0.3">
      <c r="B440" s="33"/>
      <c r="D440" s="15" t="s">
        <v>1118</v>
      </c>
      <c r="E440" s="15"/>
      <c r="G440" s="15"/>
      <c r="H440" s="15"/>
      <c r="I440" s="15"/>
      <c r="J440" s="15"/>
      <c r="K440" s="15"/>
      <c r="L440" s="15"/>
      <c r="O440" s="9"/>
      <c r="P440" s="20" t="s">
        <v>1119</v>
      </c>
      <c r="Q440" s="12"/>
      <c r="T440" s="12"/>
    </row>
    <row r="441" spans="2:20" x14ac:dyDescent="0.2">
      <c r="B441" s="33"/>
      <c r="D441" s="28" t="s">
        <v>10</v>
      </c>
      <c r="E441" s="28" t="s">
        <v>11</v>
      </c>
      <c r="F441" s="28" t="s">
        <v>172</v>
      </c>
      <c r="G441" s="28" t="s">
        <v>1120</v>
      </c>
      <c r="H441" s="28"/>
      <c r="I441" s="28"/>
      <c r="J441" s="28"/>
      <c r="K441" s="28"/>
      <c r="L441" s="28"/>
      <c r="M441" s="28"/>
      <c r="N441" s="28"/>
      <c r="O441" s="28" t="s">
        <v>16</v>
      </c>
      <c r="P441" s="28" t="s">
        <v>17</v>
      </c>
      <c r="Q441" s="12"/>
      <c r="T441" s="12"/>
    </row>
    <row r="442" spans="2:20" x14ac:dyDescent="0.2">
      <c r="B442" s="33"/>
      <c r="D442" s="17">
        <v>3.8</v>
      </c>
      <c r="E442" s="17">
        <v>100</v>
      </c>
      <c r="F442" s="23" t="s">
        <v>1121</v>
      </c>
      <c r="G442" s="23" t="s">
        <v>1122</v>
      </c>
      <c r="H442" s="23"/>
      <c r="I442" s="23"/>
      <c r="J442" s="23"/>
      <c r="K442" s="23"/>
      <c r="L442" s="23"/>
      <c r="M442" s="23"/>
      <c r="N442" s="23"/>
      <c r="O442" s="13">
        <v>177.18029999999999</v>
      </c>
      <c r="P442" s="13">
        <v>4.2523271999999999</v>
      </c>
      <c r="Q442" s="12"/>
      <c r="T442" s="12"/>
    </row>
    <row r="443" spans="2:20" x14ac:dyDescent="0.2">
      <c r="B443" s="33"/>
      <c r="D443" s="17">
        <v>3.8</v>
      </c>
      <c r="E443" s="17">
        <v>200</v>
      </c>
      <c r="F443" s="24" t="s">
        <v>1123</v>
      </c>
      <c r="G443" s="24" t="s">
        <v>1124</v>
      </c>
      <c r="H443" s="24"/>
      <c r="I443" s="24"/>
      <c r="J443" s="24"/>
      <c r="K443" s="24"/>
      <c r="L443" s="24"/>
      <c r="M443" s="24"/>
      <c r="N443" s="24"/>
      <c r="O443" s="13">
        <v>354.32429999999999</v>
      </c>
      <c r="P443" s="13">
        <v>4.2518915999999995</v>
      </c>
      <c r="Q443" s="12"/>
      <c r="T443" s="12"/>
    </row>
    <row r="444" spans="2:20" x14ac:dyDescent="0.2">
      <c r="B444" s="33"/>
      <c r="D444" s="17"/>
      <c r="E444" s="17"/>
      <c r="F444" s="24"/>
      <c r="G444" s="24"/>
      <c r="H444" s="24"/>
      <c r="I444" s="24"/>
      <c r="J444" s="24"/>
      <c r="K444" s="24"/>
      <c r="L444" s="24"/>
      <c r="M444" s="24"/>
      <c r="N444" s="24"/>
      <c r="Q444" s="12"/>
      <c r="T444" s="12"/>
    </row>
    <row r="445" spans="2:20" ht="18.75" x14ac:dyDescent="0.3">
      <c r="B445" s="33"/>
      <c r="D445" s="15" t="s">
        <v>1125</v>
      </c>
      <c r="E445" s="15"/>
      <c r="G445" s="15"/>
      <c r="H445" s="15"/>
      <c r="I445" s="15"/>
      <c r="J445" s="15"/>
      <c r="K445" s="15"/>
      <c r="L445" s="15"/>
      <c r="O445" s="9"/>
      <c r="P445" s="20" t="s">
        <v>1119</v>
      </c>
      <c r="Q445" s="12"/>
      <c r="T445" s="12"/>
    </row>
    <row r="446" spans="2:20" x14ac:dyDescent="0.2">
      <c r="B446" s="33"/>
      <c r="D446" s="28" t="s">
        <v>10</v>
      </c>
      <c r="E446" s="28" t="s">
        <v>11</v>
      </c>
      <c r="F446" s="28" t="s">
        <v>172</v>
      </c>
      <c r="G446" s="28"/>
      <c r="H446" s="28"/>
      <c r="I446" s="28"/>
      <c r="J446" s="28"/>
      <c r="K446" s="28"/>
      <c r="L446" s="28"/>
      <c r="M446" s="28"/>
      <c r="N446" s="28"/>
      <c r="O446" s="28" t="s">
        <v>16</v>
      </c>
      <c r="P446" s="28" t="s">
        <v>17</v>
      </c>
      <c r="Q446" s="12"/>
      <c r="T446" s="12"/>
    </row>
    <row r="447" spans="2:20" x14ac:dyDescent="0.2">
      <c r="B447" s="33"/>
      <c r="D447" s="17">
        <v>3.8</v>
      </c>
      <c r="E447" s="17">
        <v>100</v>
      </c>
      <c r="F447" s="23" t="s">
        <v>1126</v>
      </c>
      <c r="G447" s="23"/>
      <c r="H447" s="23"/>
      <c r="I447" s="23"/>
      <c r="J447" s="23"/>
      <c r="K447" s="23"/>
      <c r="L447" s="23"/>
      <c r="M447" s="23"/>
      <c r="N447" s="23"/>
      <c r="O447" s="13">
        <v>177.18029999999999</v>
      </c>
      <c r="P447" s="13">
        <v>4.2523271999999999</v>
      </c>
      <c r="Q447" s="12"/>
      <c r="T447" s="12"/>
    </row>
    <row r="448" spans="2:20" x14ac:dyDescent="0.2">
      <c r="B448" s="33"/>
      <c r="D448" s="17">
        <v>3.8</v>
      </c>
      <c r="E448" s="17">
        <v>200</v>
      </c>
      <c r="F448" s="24" t="s">
        <v>1127</v>
      </c>
      <c r="G448" s="24"/>
      <c r="H448" s="24"/>
      <c r="I448" s="24"/>
      <c r="J448" s="24"/>
      <c r="K448" s="24"/>
      <c r="L448" s="24"/>
      <c r="M448" s="24"/>
      <c r="N448" s="24"/>
      <c r="O448" s="13">
        <v>354.32429999999999</v>
      </c>
      <c r="P448" s="13">
        <v>4.2518915999999995</v>
      </c>
      <c r="Q448" s="12"/>
      <c r="T448" s="12"/>
    </row>
    <row r="449" spans="1:20" x14ac:dyDescent="0.2">
      <c r="B449" s="33"/>
      <c r="D449" s="17"/>
      <c r="E449" s="17"/>
      <c r="F449" s="24"/>
      <c r="G449" s="24"/>
      <c r="H449" s="24"/>
      <c r="I449" s="24"/>
      <c r="J449" s="24"/>
      <c r="K449" s="24"/>
      <c r="L449" s="24"/>
      <c r="M449" s="24"/>
      <c r="N449" s="24"/>
      <c r="Q449" s="12"/>
      <c r="T449" s="12"/>
    </row>
    <row r="450" spans="1:20" ht="18.75" x14ac:dyDescent="0.3">
      <c r="B450" s="33"/>
      <c r="D450" s="15" t="s">
        <v>1128</v>
      </c>
      <c r="E450" s="15"/>
      <c r="G450" s="15"/>
      <c r="H450" s="15"/>
      <c r="I450" s="15"/>
      <c r="J450" s="15"/>
      <c r="K450" s="15"/>
      <c r="L450" s="15"/>
      <c r="O450" s="9"/>
      <c r="P450" s="20" t="s">
        <v>1119</v>
      </c>
      <c r="Q450" s="12"/>
      <c r="T450" s="12"/>
    </row>
    <row r="451" spans="1:20" x14ac:dyDescent="0.2">
      <c r="B451" s="33"/>
      <c r="D451" s="28" t="s">
        <v>10</v>
      </c>
      <c r="E451" s="28" t="s">
        <v>11</v>
      </c>
      <c r="F451" s="28" t="s">
        <v>130</v>
      </c>
      <c r="G451" s="28" t="s">
        <v>13</v>
      </c>
      <c r="H451" s="28" t="s">
        <v>12</v>
      </c>
      <c r="I451" s="28" t="s">
        <v>1129</v>
      </c>
      <c r="J451" s="28"/>
      <c r="K451" s="28"/>
      <c r="L451" s="28"/>
      <c r="M451" s="28"/>
      <c r="N451" s="28"/>
      <c r="O451" s="28" t="s">
        <v>16</v>
      </c>
      <c r="P451" s="28" t="s">
        <v>17</v>
      </c>
      <c r="Q451" s="12"/>
      <c r="T451" s="12"/>
    </row>
    <row r="452" spans="1:20" x14ac:dyDescent="0.2">
      <c r="B452" s="33"/>
      <c r="D452" s="17">
        <v>1.3</v>
      </c>
      <c r="E452" s="17">
        <v>100</v>
      </c>
      <c r="F452" s="23" t="s">
        <v>1130</v>
      </c>
      <c r="G452" s="23" t="s">
        <v>1131</v>
      </c>
      <c r="H452" s="23" t="s">
        <v>1132</v>
      </c>
      <c r="I452" s="23" t="s">
        <v>1133</v>
      </c>
      <c r="J452" s="23"/>
      <c r="K452" s="23"/>
      <c r="L452" s="23"/>
      <c r="M452" s="23"/>
      <c r="N452" s="23"/>
      <c r="O452" s="13">
        <v>39.013424999999998</v>
      </c>
      <c r="P452" s="13">
        <v>0.93632219999999999</v>
      </c>
      <c r="Q452" s="12"/>
      <c r="T452" s="12"/>
    </row>
    <row r="453" spans="1:20" x14ac:dyDescent="0.2">
      <c r="B453" s="33"/>
      <c r="D453" s="17">
        <v>1.3</v>
      </c>
      <c r="E453" s="17">
        <v>500</v>
      </c>
      <c r="F453" s="23" t="s">
        <v>1134</v>
      </c>
      <c r="G453" s="23" t="s">
        <v>1135</v>
      </c>
      <c r="H453" s="23" t="s">
        <v>1136</v>
      </c>
      <c r="I453" s="23" t="s">
        <v>1137</v>
      </c>
      <c r="J453" s="23"/>
      <c r="K453" s="23"/>
      <c r="L453" s="23"/>
      <c r="M453" s="23"/>
      <c r="N453" s="23"/>
      <c r="O453" s="13">
        <v>195.10342500000002</v>
      </c>
      <c r="P453" s="13">
        <v>0.93649643999999999</v>
      </c>
      <c r="Q453" s="12"/>
      <c r="T453" s="12"/>
    </row>
    <row r="454" spans="1:20" x14ac:dyDescent="0.2">
      <c r="B454" s="33"/>
      <c r="D454" s="17">
        <v>1.5</v>
      </c>
      <c r="E454" s="17">
        <v>100</v>
      </c>
      <c r="F454" s="23" t="s">
        <v>1138</v>
      </c>
      <c r="G454" s="23" t="s">
        <v>1139</v>
      </c>
      <c r="H454" s="23" t="s">
        <v>1140</v>
      </c>
      <c r="I454" s="23" t="s">
        <v>1141</v>
      </c>
      <c r="J454" s="23"/>
      <c r="K454" s="23"/>
      <c r="L454" s="23"/>
      <c r="M454" s="23"/>
      <c r="N454" s="23"/>
      <c r="O454" s="13">
        <v>47.507624999999997</v>
      </c>
      <c r="P454" s="13">
        <v>1.1401829999999999</v>
      </c>
      <c r="Q454" s="12"/>
      <c r="T454" s="12"/>
    </row>
    <row r="455" spans="1:20" x14ac:dyDescent="0.2">
      <c r="B455" s="33"/>
      <c r="D455" s="17">
        <v>1.5</v>
      </c>
      <c r="E455" s="17">
        <v>500</v>
      </c>
      <c r="F455" s="23" t="s">
        <v>1142</v>
      </c>
      <c r="G455" s="23" t="s">
        <v>1143</v>
      </c>
      <c r="H455" s="23" t="s">
        <v>1144</v>
      </c>
      <c r="I455" s="23" t="s">
        <v>1145</v>
      </c>
      <c r="J455" s="23"/>
      <c r="K455" s="23"/>
      <c r="L455" s="23"/>
      <c r="M455" s="23"/>
      <c r="N455" s="23"/>
      <c r="O455" s="13">
        <v>237.57442499999999</v>
      </c>
      <c r="P455" s="13">
        <v>1.1403572399999999</v>
      </c>
      <c r="Q455" s="12"/>
      <c r="T455" s="12"/>
    </row>
    <row r="456" spans="1:20" x14ac:dyDescent="0.2">
      <c r="B456" s="33"/>
      <c r="D456" s="17"/>
      <c r="E456" s="17"/>
      <c r="F456" s="24"/>
      <c r="G456" s="24"/>
      <c r="H456" s="24"/>
      <c r="I456" s="24"/>
      <c r="J456" s="24"/>
      <c r="K456" s="24"/>
      <c r="L456" s="24"/>
      <c r="M456" s="24"/>
      <c r="N456" s="24"/>
      <c r="Q456" s="12"/>
      <c r="T456" s="12"/>
    </row>
    <row r="457" spans="1:20" ht="18.75" x14ac:dyDescent="0.3">
      <c r="B457" s="33"/>
      <c r="D457" s="15" t="s">
        <v>1146</v>
      </c>
      <c r="E457" s="15"/>
      <c r="G457" s="15"/>
      <c r="H457" s="15"/>
      <c r="I457" s="15"/>
      <c r="J457" s="15"/>
      <c r="K457" s="15"/>
      <c r="L457" s="15"/>
      <c r="O457" s="9"/>
      <c r="P457" s="20" t="s">
        <v>1119</v>
      </c>
      <c r="Q457" s="12"/>
      <c r="T457" s="12"/>
    </row>
    <row r="458" spans="1:20" x14ac:dyDescent="0.2">
      <c r="B458" s="33"/>
      <c r="D458" s="28" t="s">
        <v>10</v>
      </c>
      <c r="E458" s="28" t="s">
        <v>11</v>
      </c>
      <c r="F458" s="28" t="s">
        <v>130</v>
      </c>
      <c r="G458" s="28" t="s">
        <v>13</v>
      </c>
      <c r="H458" s="28" t="s">
        <v>12</v>
      </c>
      <c r="I458" s="28" t="s">
        <v>1129</v>
      </c>
      <c r="J458" s="28"/>
      <c r="K458" s="28"/>
      <c r="L458" s="28"/>
      <c r="M458" s="28"/>
      <c r="N458" s="28"/>
      <c r="O458" s="28" t="s">
        <v>16</v>
      </c>
      <c r="P458" s="28" t="s">
        <v>17</v>
      </c>
      <c r="Q458" s="12"/>
      <c r="T458" s="12"/>
    </row>
    <row r="459" spans="1:20" x14ac:dyDescent="0.2">
      <c r="B459" s="33"/>
      <c r="D459" s="17">
        <v>1.8</v>
      </c>
      <c r="E459" s="17">
        <v>100</v>
      </c>
      <c r="F459" s="23" t="s">
        <v>1147</v>
      </c>
      <c r="G459" s="23" t="s">
        <v>1148</v>
      </c>
      <c r="H459" s="23" t="s">
        <v>1149</v>
      </c>
      <c r="I459" s="23" t="s">
        <v>1150</v>
      </c>
      <c r="J459" s="23"/>
      <c r="K459" s="23"/>
      <c r="L459" s="23"/>
      <c r="M459" s="23"/>
      <c r="N459" s="23"/>
      <c r="O459" s="13">
        <v>45.120899999999992</v>
      </c>
      <c r="P459" s="13">
        <v>1.0829015999999998</v>
      </c>
      <c r="Q459" s="12"/>
      <c r="T459" s="12"/>
    </row>
    <row r="460" spans="1:20" x14ac:dyDescent="0.2">
      <c r="B460" s="33"/>
      <c r="D460" s="17">
        <v>1.8</v>
      </c>
      <c r="E460" s="17">
        <v>500</v>
      </c>
      <c r="F460" s="23" t="s">
        <v>1151</v>
      </c>
      <c r="G460" s="23" t="s">
        <v>121</v>
      </c>
      <c r="H460" s="23" t="s">
        <v>121</v>
      </c>
      <c r="I460" s="23" t="s">
        <v>121</v>
      </c>
      <c r="J460" s="23"/>
      <c r="K460" s="23"/>
      <c r="L460" s="23"/>
      <c r="M460" s="23"/>
      <c r="N460" s="23"/>
      <c r="O460" s="13">
        <v>225.62264999999999</v>
      </c>
      <c r="P460" s="13">
        <v>1.0829887200000001</v>
      </c>
      <c r="Q460" s="12"/>
      <c r="T460" s="12"/>
    </row>
    <row r="461" spans="1:20" x14ac:dyDescent="0.2">
      <c r="A461" s="17"/>
      <c r="B461" s="17"/>
      <c r="D461" s="17"/>
      <c r="E461" s="17"/>
      <c r="F461" s="24"/>
      <c r="G461" s="24"/>
      <c r="H461" s="24"/>
      <c r="I461" s="24"/>
      <c r="J461" s="24"/>
      <c r="K461" s="24"/>
      <c r="L461" s="24"/>
      <c r="M461" s="24"/>
      <c r="N461" s="24"/>
      <c r="Q461" s="12"/>
      <c r="T461" s="12"/>
    </row>
    <row r="462" spans="1:20" x14ac:dyDescent="0.2">
      <c r="A462" s="17"/>
      <c r="B462" s="17"/>
      <c r="D462" s="17"/>
      <c r="E462" s="17"/>
      <c r="F462" s="24"/>
      <c r="G462" s="24"/>
      <c r="H462" s="24"/>
      <c r="I462" s="24"/>
      <c r="J462" s="24"/>
      <c r="K462" s="24"/>
      <c r="L462" s="24"/>
      <c r="M462" s="24"/>
      <c r="N462" s="24"/>
      <c r="Q462" s="12"/>
      <c r="T462" s="12"/>
    </row>
    <row r="463" spans="1:20" ht="18.75" x14ac:dyDescent="0.3">
      <c r="B463" s="34"/>
      <c r="D463" s="15" t="s">
        <v>1152</v>
      </c>
      <c r="E463" s="15"/>
      <c r="G463" s="15"/>
      <c r="H463" s="15"/>
      <c r="I463" s="15"/>
      <c r="J463" s="15"/>
      <c r="K463" s="15"/>
      <c r="L463" s="15"/>
      <c r="O463" s="9"/>
      <c r="P463" s="20" t="s">
        <v>1153</v>
      </c>
      <c r="Q463" s="12"/>
      <c r="T463" s="12"/>
    </row>
    <row r="464" spans="1:20" x14ac:dyDescent="0.2">
      <c r="B464" s="34"/>
      <c r="D464" s="28" t="s">
        <v>10</v>
      </c>
      <c r="E464" s="28" t="s">
        <v>11</v>
      </c>
      <c r="F464" s="28" t="s">
        <v>130</v>
      </c>
      <c r="G464" s="28" t="s">
        <v>172</v>
      </c>
      <c r="H464" s="28"/>
      <c r="I464" s="28"/>
      <c r="J464" s="28"/>
      <c r="K464" s="28"/>
      <c r="L464" s="28"/>
      <c r="O464" s="28" t="s">
        <v>16</v>
      </c>
      <c r="P464" s="28" t="s">
        <v>17</v>
      </c>
      <c r="Q464" s="12"/>
      <c r="R464" s="12"/>
    </row>
    <row r="465" spans="2:20" x14ac:dyDescent="0.2">
      <c r="B465" s="34"/>
      <c r="D465" s="17">
        <v>12</v>
      </c>
      <c r="E465" s="17">
        <v>100</v>
      </c>
      <c r="F465" s="23" t="s">
        <v>1154</v>
      </c>
      <c r="G465" s="23" t="s">
        <v>1155</v>
      </c>
      <c r="H465" s="23"/>
      <c r="I465" s="23"/>
      <c r="J465" s="23"/>
      <c r="K465" s="23"/>
      <c r="L465" s="23"/>
      <c r="M465" s="23"/>
      <c r="N465" s="23"/>
      <c r="O465" s="13">
        <v>216.48412500000001</v>
      </c>
      <c r="P465" s="13">
        <v>5.1956190000000007</v>
      </c>
      <c r="Q465" s="12"/>
      <c r="R465" s="12"/>
    </row>
    <row r="466" spans="2:20" x14ac:dyDescent="0.2">
      <c r="B466" s="34"/>
      <c r="D466" s="17">
        <v>12</v>
      </c>
      <c r="E466" s="17">
        <v>200</v>
      </c>
      <c r="F466" s="23" t="s">
        <v>1156</v>
      </c>
      <c r="G466" s="23" t="s">
        <v>1157</v>
      </c>
      <c r="H466" s="23"/>
      <c r="I466" s="23"/>
      <c r="J466" s="23"/>
      <c r="K466" s="23"/>
      <c r="L466" s="23"/>
      <c r="M466" s="23"/>
      <c r="N466" s="23"/>
      <c r="O466" s="13">
        <v>432.9864</v>
      </c>
      <c r="P466" s="13">
        <v>5.1958368000000004</v>
      </c>
      <c r="Q466" s="12"/>
      <c r="R466" s="12"/>
    </row>
    <row r="467" spans="2:20" x14ac:dyDescent="0.2">
      <c r="B467" s="34"/>
      <c r="D467" s="17">
        <v>14</v>
      </c>
      <c r="E467" s="17">
        <v>100</v>
      </c>
      <c r="F467" s="23" t="s">
        <v>1158</v>
      </c>
      <c r="G467" s="23" t="s">
        <v>1159</v>
      </c>
      <c r="H467" s="23"/>
      <c r="I467" s="23"/>
      <c r="J467" s="23"/>
      <c r="K467" s="23"/>
      <c r="L467" s="23"/>
      <c r="M467" s="23"/>
      <c r="N467" s="23"/>
      <c r="O467" s="13">
        <v>285.14557500000001</v>
      </c>
      <c r="P467" s="13">
        <v>6.8434938000000001</v>
      </c>
      <c r="Q467" s="12"/>
      <c r="R467" s="12"/>
    </row>
    <row r="468" spans="2:20" x14ac:dyDescent="0.2">
      <c r="B468" s="34"/>
      <c r="D468" s="17">
        <v>14</v>
      </c>
      <c r="E468" s="17">
        <v>200</v>
      </c>
      <c r="F468" s="23" t="s">
        <v>1160</v>
      </c>
      <c r="G468" s="23" t="s">
        <v>1161</v>
      </c>
      <c r="H468" s="23"/>
      <c r="I468" s="23"/>
      <c r="J468" s="23"/>
      <c r="K468" s="23"/>
      <c r="L468" s="23"/>
      <c r="M468" s="23"/>
      <c r="N468" s="23"/>
      <c r="O468" s="13">
        <v>570.30930000000001</v>
      </c>
      <c r="P468" s="13">
        <v>6.8437116000000007</v>
      </c>
      <c r="Q468" s="12"/>
      <c r="R468" s="12"/>
    </row>
    <row r="469" spans="2:20" x14ac:dyDescent="0.2">
      <c r="B469" s="34"/>
      <c r="D469" s="17">
        <v>16</v>
      </c>
      <c r="E469" s="17">
        <v>100</v>
      </c>
      <c r="F469" s="23" t="s">
        <v>1162</v>
      </c>
      <c r="G469" s="23" t="s">
        <v>1163</v>
      </c>
      <c r="H469" s="23"/>
      <c r="I469" s="23"/>
      <c r="J469" s="23"/>
      <c r="K469" s="23"/>
      <c r="L469" s="23"/>
      <c r="M469" s="23"/>
      <c r="N469" s="23"/>
      <c r="O469" s="13">
        <v>370.55947500000002</v>
      </c>
      <c r="P469" s="13">
        <v>8.8934274000000002</v>
      </c>
      <c r="Q469" s="12"/>
      <c r="R469" s="12"/>
    </row>
    <row r="470" spans="2:20" x14ac:dyDescent="0.2">
      <c r="B470" s="34"/>
      <c r="D470" s="17">
        <v>16</v>
      </c>
      <c r="E470" s="17">
        <v>200</v>
      </c>
      <c r="F470" s="23" t="s">
        <v>1164</v>
      </c>
      <c r="G470" s="23" t="s">
        <v>1165</v>
      </c>
      <c r="H470" s="23"/>
      <c r="I470" s="23"/>
      <c r="J470" s="23"/>
      <c r="K470" s="23"/>
      <c r="L470" s="23"/>
      <c r="M470" s="23"/>
      <c r="N470" s="23"/>
      <c r="O470" s="13">
        <v>741.10987499999999</v>
      </c>
      <c r="P470" s="13">
        <v>8.8933184999999995</v>
      </c>
      <c r="Q470" s="12"/>
      <c r="R470" s="12"/>
    </row>
    <row r="471" spans="2:20" x14ac:dyDescent="0.2">
      <c r="B471" s="34"/>
      <c r="D471" s="18" t="s">
        <v>1166</v>
      </c>
      <c r="E471" s="32"/>
      <c r="F471" s="24"/>
      <c r="G471" s="24"/>
      <c r="H471" s="24"/>
      <c r="I471" s="24"/>
      <c r="J471" s="24"/>
      <c r="K471" s="24"/>
      <c r="O471" s="9"/>
      <c r="P471" s="20" t="s">
        <v>1153</v>
      </c>
      <c r="Q471" s="12"/>
      <c r="R471" s="12"/>
    </row>
    <row r="472" spans="2:20" x14ac:dyDescent="0.2">
      <c r="B472" s="34"/>
      <c r="D472" s="28" t="s">
        <v>10</v>
      </c>
      <c r="E472" s="28" t="s">
        <v>11</v>
      </c>
      <c r="F472" s="28" t="s">
        <v>130</v>
      </c>
      <c r="G472" s="28" t="s">
        <v>172</v>
      </c>
      <c r="H472" s="28"/>
      <c r="I472" s="28"/>
      <c r="J472" s="28"/>
      <c r="K472" s="28"/>
      <c r="L472" s="28"/>
      <c r="O472" s="28" t="s">
        <v>16</v>
      </c>
      <c r="P472" s="28" t="s">
        <v>996</v>
      </c>
      <c r="Q472" s="12"/>
      <c r="R472" s="12"/>
    </row>
    <row r="473" spans="2:20" x14ac:dyDescent="0.2">
      <c r="B473" s="34"/>
      <c r="D473" s="17">
        <v>12</v>
      </c>
      <c r="E473" s="17">
        <v>6</v>
      </c>
      <c r="F473" s="23" t="s">
        <v>1167</v>
      </c>
      <c r="G473" s="23" t="s">
        <v>1168</v>
      </c>
      <c r="H473" s="23"/>
      <c r="I473" s="23"/>
      <c r="J473" s="23"/>
      <c r="K473" s="23"/>
      <c r="L473" s="23"/>
      <c r="M473" s="23"/>
      <c r="N473" s="23"/>
      <c r="O473" s="13">
        <v>24.066899999999997</v>
      </c>
      <c r="P473" s="13">
        <v>57.760559999999998</v>
      </c>
      <c r="Q473" s="12"/>
      <c r="R473" s="12"/>
    </row>
    <row r="474" spans="2:20" x14ac:dyDescent="0.2">
      <c r="B474" s="34"/>
      <c r="D474" s="17">
        <v>12</v>
      </c>
      <c r="E474" s="17">
        <v>9</v>
      </c>
      <c r="F474" s="23" t="s">
        <v>1169</v>
      </c>
      <c r="G474" s="23" t="s">
        <v>1170</v>
      </c>
      <c r="H474" s="23"/>
      <c r="I474" s="23"/>
      <c r="J474" s="23"/>
      <c r="K474" s="23"/>
      <c r="L474" s="23"/>
      <c r="M474" s="23"/>
      <c r="N474" s="23"/>
      <c r="O474" s="13">
        <v>30.555525000000003</v>
      </c>
      <c r="P474" s="13">
        <v>73.33326000000001</v>
      </c>
      <c r="Q474" s="12"/>
      <c r="R474" s="12"/>
    </row>
    <row r="475" spans="2:20" x14ac:dyDescent="0.2">
      <c r="B475" s="34"/>
      <c r="D475" s="17">
        <v>14</v>
      </c>
      <c r="E475" s="17">
        <v>9</v>
      </c>
      <c r="F475" s="23" t="s">
        <v>1171</v>
      </c>
      <c r="G475" s="23" t="s">
        <v>1172</v>
      </c>
      <c r="H475" s="23"/>
      <c r="I475" s="23"/>
      <c r="J475" s="23"/>
      <c r="K475" s="23"/>
      <c r="L475" s="23"/>
      <c r="M475" s="23"/>
      <c r="N475" s="23"/>
      <c r="O475" s="13">
        <v>35.964224999999999</v>
      </c>
      <c r="P475" s="13">
        <v>86.314140000000009</v>
      </c>
      <c r="Q475" s="12"/>
      <c r="R475" s="12"/>
    </row>
    <row r="476" spans="2:20" x14ac:dyDescent="0.2">
      <c r="B476" s="34"/>
      <c r="D476" s="17">
        <v>14</v>
      </c>
      <c r="E476" s="17">
        <v>12</v>
      </c>
      <c r="F476" s="23" t="s">
        <v>1173</v>
      </c>
      <c r="G476" s="23" t="s">
        <v>1174</v>
      </c>
      <c r="H476" s="23"/>
      <c r="I476" s="23"/>
      <c r="J476" s="23"/>
      <c r="K476" s="23"/>
      <c r="L476" s="23"/>
      <c r="M476" s="23"/>
      <c r="N476" s="23"/>
      <c r="O476" s="13">
        <v>44.068200000000004</v>
      </c>
      <c r="P476" s="13">
        <v>105.76368000000001</v>
      </c>
      <c r="Q476" s="12"/>
      <c r="R476" s="12"/>
    </row>
    <row r="477" spans="2:20" x14ac:dyDescent="0.2">
      <c r="B477" s="34"/>
      <c r="D477" s="17">
        <v>16</v>
      </c>
      <c r="E477" s="17">
        <v>9</v>
      </c>
      <c r="F477" s="23" t="s">
        <v>1175</v>
      </c>
      <c r="G477" s="23" t="s">
        <v>1176</v>
      </c>
      <c r="H477" s="23"/>
      <c r="I477" s="23"/>
      <c r="J477" s="23"/>
      <c r="K477" s="23"/>
      <c r="L477" s="23"/>
      <c r="M477" s="23"/>
      <c r="N477" s="23"/>
      <c r="O477" s="13">
        <v>44.068200000000004</v>
      </c>
      <c r="P477" s="13">
        <v>105.76368000000001</v>
      </c>
      <c r="Q477" s="12"/>
      <c r="R477" s="12"/>
    </row>
    <row r="478" spans="2:20" x14ac:dyDescent="0.2">
      <c r="B478" s="34"/>
      <c r="D478" s="17">
        <v>16</v>
      </c>
      <c r="E478" s="17">
        <v>12</v>
      </c>
      <c r="F478" s="24" t="s">
        <v>1177</v>
      </c>
      <c r="G478" s="93" t="s">
        <v>1178</v>
      </c>
      <c r="H478" s="24"/>
      <c r="I478" s="24"/>
      <c r="J478" s="24"/>
      <c r="K478" s="24"/>
      <c r="L478" s="24"/>
      <c r="M478" s="93"/>
      <c r="N478" s="93"/>
      <c r="O478" s="13">
        <v>54.595199999999998</v>
      </c>
      <c r="P478" s="13">
        <v>131.02848</v>
      </c>
      <c r="Q478" s="12"/>
      <c r="R478" s="12"/>
    </row>
    <row r="479" spans="2:20" x14ac:dyDescent="0.2">
      <c r="B479" s="34"/>
      <c r="D479" s="17"/>
      <c r="E479" s="17"/>
      <c r="F479" s="24"/>
      <c r="G479" s="24"/>
      <c r="H479" s="24"/>
      <c r="I479" s="24"/>
      <c r="J479" s="24"/>
      <c r="K479" s="24"/>
      <c r="L479" s="24"/>
      <c r="M479" s="24"/>
      <c r="N479" s="24"/>
      <c r="Q479" s="12"/>
      <c r="T479" s="12"/>
    </row>
    <row r="480" spans="2:20" ht="18.75" x14ac:dyDescent="0.3">
      <c r="B480" s="34"/>
      <c r="D480" s="15" t="s">
        <v>1179</v>
      </c>
      <c r="E480" s="15"/>
      <c r="G480" s="15"/>
      <c r="H480" s="15"/>
      <c r="I480" s="15"/>
      <c r="J480" s="15"/>
      <c r="K480" s="15"/>
      <c r="L480" s="15"/>
      <c r="O480" s="9"/>
      <c r="P480" s="20" t="s">
        <v>1153</v>
      </c>
      <c r="Q480" s="12"/>
      <c r="T480" s="12"/>
    </row>
    <row r="481" spans="2:20" x14ac:dyDescent="0.2">
      <c r="B481" s="34"/>
      <c r="D481" s="28" t="s">
        <v>10</v>
      </c>
      <c r="E481" s="28" t="s">
        <v>11</v>
      </c>
      <c r="F481" s="28" t="s">
        <v>130</v>
      </c>
      <c r="G481" s="28" t="s">
        <v>536</v>
      </c>
      <c r="H481" s="28" t="s">
        <v>172</v>
      </c>
      <c r="I481" s="28" t="s">
        <v>14</v>
      </c>
      <c r="K481" s="28"/>
      <c r="L481" s="28"/>
      <c r="M481" s="28"/>
      <c r="N481" s="28"/>
      <c r="O481" s="28" t="s">
        <v>16</v>
      </c>
      <c r="P481" s="28" t="s">
        <v>17</v>
      </c>
      <c r="Q481" s="12"/>
      <c r="T481" s="12"/>
    </row>
    <row r="482" spans="2:20" x14ac:dyDescent="0.2">
      <c r="B482" s="34"/>
      <c r="D482" s="17">
        <v>18</v>
      </c>
      <c r="E482" s="17">
        <v>100</v>
      </c>
      <c r="F482" s="23" t="s">
        <v>1180</v>
      </c>
      <c r="G482" s="23" t="s">
        <v>1181</v>
      </c>
      <c r="H482" s="23" t="s">
        <v>1182</v>
      </c>
      <c r="I482" s="23" t="s">
        <v>1183</v>
      </c>
      <c r="K482" s="23"/>
      <c r="L482" s="23"/>
      <c r="M482" s="23"/>
      <c r="N482" s="23"/>
      <c r="O482" s="13">
        <v>465.33877499999994</v>
      </c>
      <c r="P482" s="13">
        <v>11.1681306</v>
      </c>
      <c r="Q482" s="12"/>
      <c r="T482" s="12"/>
    </row>
    <row r="483" spans="2:20" x14ac:dyDescent="0.2">
      <c r="B483" s="34"/>
      <c r="D483" s="17">
        <v>18</v>
      </c>
      <c r="E483" s="17">
        <v>200</v>
      </c>
      <c r="F483" s="23" t="s">
        <v>1184</v>
      </c>
      <c r="G483" s="23" t="s">
        <v>1185</v>
      </c>
      <c r="H483" s="23" t="s">
        <v>1186</v>
      </c>
      <c r="I483" s="23" t="s">
        <v>1187</v>
      </c>
      <c r="K483" s="23"/>
      <c r="L483" s="23"/>
      <c r="M483" s="23"/>
      <c r="N483" s="23"/>
      <c r="O483" s="13">
        <v>930.68662499999982</v>
      </c>
      <c r="P483" s="13">
        <v>11.1682395</v>
      </c>
      <c r="Q483" s="12"/>
      <c r="T483" s="12"/>
    </row>
    <row r="484" spans="2:20" x14ac:dyDescent="0.2">
      <c r="B484" s="34"/>
      <c r="D484" s="17">
        <v>20</v>
      </c>
      <c r="E484" s="17">
        <v>100</v>
      </c>
      <c r="F484" s="23" t="s">
        <v>1188</v>
      </c>
      <c r="G484" s="23" t="s">
        <v>1189</v>
      </c>
      <c r="H484" s="23" t="s">
        <v>1190</v>
      </c>
      <c r="I484" s="23" t="s">
        <v>1191</v>
      </c>
      <c r="K484" s="23"/>
      <c r="L484" s="23"/>
      <c r="M484" s="23"/>
      <c r="N484" s="23"/>
      <c r="O484" s="13">
        <v>588.69524999999999</v>
      </c>
      <c r="P484" s="13">
        <v>14.128686</v>
      </c>
      <c r="Q484" s="12"/>
      <c r="T484" s="12"/>
    </row>
    <row r="485" spans="2:20" x14ac:dyDescent="0.2">
      <c r="B485" s="34"/>
      <c r="D485" s="17">
        <v>20</v>
      </c>
      <c r="E485" s="17">
        <v>200</v>
      </c>
      <c r="F485" s="24" t="s">
        <v>1192</v>
      </c>
      <c r="G485" s="24" t="s">
        <v>1193</v>
      </c>
      <c r="H485" s="24" t="s">
        <v>1194</v>
      </c>
      <c r="I485" s="24" t="s">
        <v>1195</v>
      </c>
      <c r="K485" s="24"/>
      <c r="L485" s="24"/>
      <c r="M485" s="24"/>
      <c r="N485" s="24"/>
      <c r="O485" s="13">
        <v>1177.417725</v>
      </c>
      <c r="P485" s="13">
        <v>14.129012700000001</v>
      </c>
      <c r="Q485" s="12"/>
      <c r="T485" s="12"/>
    </row>
    <row r="486" spans="2:20" x14ac:dyDescent="0.2">
      <c r="B486" s="34"/>
      <c r="D486" s="17"/>
      <c r="E486" s="17"/>
      <c r="F486" s="24"/>
      <c r="G486" s="24"/>
      <c r="H486" s="24"/>
      <c r="I486" s="24"/>
      <c r="J486" s="24"/>
      <c r="K486" s="24"/>
      <c r="L486" s="24"/>
      <c r="M486" s="24"/>
      <c r="N486" s="24"/>
      <c r="Q486" s="12"/>
      <c r="T486" s="12"/>
    </row>
    <row r="487" spans="2:20" ht="18.75" x14ac:dyDescent="0.3">
      <c r="B487" s="34"/>
      <c r="D487" s="15" t="s">
        <v>1196</v>
      </c>
      <c r="E487" s="15"/>
      <c r="G487" s="15"/>
      <c r="H487" s="15"/>
      <c r="I487" s="15"/>
      <c r="J487" s="15"/>
      <c r="K487" s="15"/>
      <c r="L487" s="15"/>
      <c r="O487" s="9"/>
      <c r="P487" s="20" t="s">
        <v>1197</v>
      </c>
      <c r="Q487" s="12"/>
      <c r="T487" s="12"/>
    </row>
    <row r="488" spans="2:20" x14ac:dyDescent="0.2">
      <c r="B488" s="34"/>
      <c r="D488" s="28" t="s">
        <v>10</v>
      </c>
      <c r="E488" s="28" t="s">
        <v>11</v>
      </c>
      <c r="F488" s="28" t="s">
        <v>172</v>
      </c>
      <c r="G488" s="28"/>
      <c r="H488" s="28"/>
      <c r="I488" s="28"/>
      <c r="J488" s="28"/>
      <c r="K488" s="28"/>
      <c r="L488" s="28"/>
      <c r="M488" s="28"/>
      <c r="N488" s="28"/>
      <c r="O488" s="28" t="s">
        <v>16</v>
      </c>
      <c r="P488" s="28" t="s">
        <v>17</v>
      </c>
      <c r="Q488" s="12"/>
      <c r="T488" s="12"/>
    </row>
    <row r="489" spans="2:20" x14ac:dyDescent="0.2">
      <c r="B489" s="34"/>
      <c r="D489" s="17">
        <v>3</v>
      </c>
      <c r="E489" s="17">
        <v>100</v>
      </c>
      <c r="F489" s="23" t="s">
        <v>1198</v>
      </c>
      <c r="G489" s="23"/>
      <c r="H489" s="23"/>
      <c r="I489" s="23"/>
      <c r="J489" s="23"/>
      <c r="K489" s="23"/>
      <c r="L489" s="23"/>
      <c r="M489" s="23"/>
      <c r="N489" s="23"/>
      <c r="O489" s="13">
        <v>32.415899999999993</v>
      </c>
      <c r="P489" s="13">
        <v>0.77798159999999994</v>
      </c>
      <c r="Q489" s="12"/>
      <c r="T489" s="12"/>
    </row>
    <row r="490" spans="2:20" x14ac:dyDescent="0.2">
      <c r="B490" s="34"/>
      <c r="D490" s="17">
        <v>3</v>
      </c>
      <c r="E490" s="17">
        <v>200</v>
      </c>
      <c r="F490" s="23" t="s">
        <v>1199</v>
      </c>
      <c r="G490" s="23"/>
      <c r="H490" s="23"/>
      <c r="I490" s="23"/>
      <c r="J490" s="23"/>
      <c r="K490" s="23"/>
      <c r="L490" s="23"/>
      <c r="M490" s="23"/>
      <c r="N490" s="23"/>
      <c r="O490" s="13">
        <v>64.822725000000005</v>
      </c>
      <c r="P490" s="13">
        <v>0.77787270000000008</v>
      </c>
      <c r="Q490" s="12"/>
      <c r="T490" s="12"/>
    </row>
    <row r="491" spans="2:20" x14ac:dyDescent="0.2">
      <c r="B491" s="34"/>
      <c r="D491" s="17">
        <v>4</v>
      </c>
      <c r="E491" s="17">
        <v>100</v>
      </c>
      <c r="F491" s="23" t="s">
        <v>1200</v>
      </c>
      <c r="G491" s="23"/>
      <c r="H491" s="23"/>
      <c r="I491" s="23"/>
      <c r="J491" s="23"/>
      <c r="K491" s="23"/>
      <c r="L491" s="23"/>
      <c r="M491" s="23"/>
      <c r="N491" s="23"/>
      <c r="O491" s="13">
        <v>44.903099999999995</v>
      </c>
      <c r="P491" s="13">
        <v>1.0776744</v>
      </c>
      <c r="Q491" s="12"/>
      <c r="T491" s="12"/>
    </row>
    <row r="492" spans="2:20" x14ac:dyDescent="0.2">
      <c r="B492" s="34"/>
      <c r="D492" s="17">
        <v>4</v>
      </c>
      <c r="E492" s="17">
        <v>200</v>
      </c>
      <c r="F492" s="23" t="s">
        <v>1201</v>
      </c>
      <c r="G492" s="23"/>
      <c r="H492" s="23"/>
      <c r="I492" s="23"/>
      <c r="J492" s="23"/>
      <c r="K492" s="23"/>
      <c r="L492" s="23"/>
      <c r="M492" s="23"/>
      <c r="N492" s="23"/>
      <c r="O492" s="13">
        <v>89.815275</v>
      </c>
      <c r="P492" s="13">
        <v>1.0777832999999999</v>
      </c>
      <c r="Q492" s="12"/>
      <c r="T492" s="12"/>
    </row>
    <row r="493" spans="2:20" x14ac:dyDescent="0.2">
      <c r="B493" s="34"/>
      <c r="D493" s="17">
        <v>5</v>
      </c>
      <c r="E493" s="17">
        <v>100</v>
      </c>
      <c r="F493" s="23" t="s">
        <v>1202</v>
      </c>
      <c r="G493" s="23"/>
      <c r="H493" s="23"/>
      <c r="I493" s="23"/>
      <c r="J493" s="23"/>
      <c r="K493" s="23"/>
      <c r="L493" s="23"/>
      <c r="M493" s="23"/>
      <c r="N493" s="23"/>
      <c r="O493" s="13">
        <v>59.023800000000008</v>
      </c>
      <c r="P493" s="13">
        <v>1.4165712000000001</v>
      </c>
      <c r="Q493" s="12"/>
      <c r="T493" s="12"/>
    </row>
    <row r="494" spans="2:20" x14ac:dyDescent="0.2">
      <c r="B494" s="34"/>
      <c r="D494" s="17">
        <v>5</v>
      </c>
      <c r="E494" s="17">
        <v>200</v>
      </c>
      <c r="F494" s="23" t="s">
        <v>1203</v>
      </c>
      <c r="G494" s="23"/>
      <c r="H494" s="23"/>
      <c r="I494" s="23"/>
      <c r="J494" s="23"/>
      <c r="K494" s="23"/>
      <c r="L494" s="23"/>
      <c r="M494" s="23"/>
      <c r="N494" s="23"/>
      <c r="O494" s="13">
        <v>118.06574999999999</v>
      </c>
      <c r="P494" s="13">
        <v>1.4167890000000001</v>
      </c>
      <c r="Q494" s="12"/>
      <c r="T494" s="12"/>
    </row>
    <row r="495" spans="2:20" x14ac:dyDescent="0.2">
      <c r="B495" s="34"/>
      <c r="D495" s="17">
        <v>6</v>
      </c>
      <c r="E495" s="17">
        <v>100</v>
      </c>
      <c r="F495" s="23" t="s">
        <v>1204</v>
      </c>
      <c r="G495" s="23"/>
      <c r="H495" s="23"/>
      <c r="I495" s="23"/>
      <c r="J495" s="23"/>
      <c r="K495" s="23"/>
      <c r="L495" s="23"/>
      <c r="M495" s="23"/>
      <c r="N495" s="23"/>
      <c r="O495" s="13">
        <v>68.15325</v>
      </c>
      <c r="P495" s="13">
        <v>1.635678</v>
      </c>
      <c r="Q495" s="12"/>
      <c r="T495" s="12"/>
    </row>
    <row r="496" spans="2:20" x14ac:dyDescent="0.2">
      <c r="B496" s="34"/>
      <c r="D496" s="17">
        <v>6</v>
      </c>
      <c r="E496" s="17">
        <v>200</v>
      </c>
      <c r="F496" s="23" t="s">
        <v>1205</v>
      </c>
      <c r="G496" s="23"/>
      <c r="H496" s="23"/>
      <c r="I496" s="23"/>
      <c r="J496" s="23"/>
      <c r="K496" s="23"/>
      <c r="L496" s="23"/>
      <c r="M496" s="23"/>
      <c r="N496" s="23"/>
      <c r="O496" s="13">
        <v>136.28835000000001</v>
      </c>
      <c r="P496" s="13">
        <v>1.6354602000000003</v>
      </c>
      <c r="Q496" s="12"/>
      <c r="T496" s="12"/>
    </row>
    <row r="497" spans="2:20" x14ac:dyDescent="0.2">
      <c r="B497" s="34"/>
      <c r="D497" s="17">
        <v>8</v>
      </c>
      <c r="E497" s="17">
        <v>100</v>
      </c>
      <c r="F497" s="23" t="s">
        <v>1206</v>
      </c>
      <c r="G497" s="23"/>
      <c r="H497" s="23"/>
      <c r="I497" s="23"/>
      <c r="J497" s="23"/>
      <c r="K497" s="23"/>
      <c r="L497" s="23"/>
      <c r="M497" s="23"/>
      <c r="N497" s="23"/>
      <c r="O497" s="13">
        <v>103.18275</v>
      </c>
      <c r="P497" s="13">
        <v>2.4763859999999998</v>
      </c>
      <c r="Q497" s="12"/>
      <c r="T497" s="12"/>
    </row>
    <row r="498" spans="2:20" x14ac:dyDescent="0.2">
      <c r="B498" s="34"/>
      <c r="D498" s="17">
        <v>8</v>
      </c>
      <c r="E498" s="17">
        <v>200</v>
      </c>
      <c r="F498" s="23" t="s">
        <v>1207</v>
      </c>
      <c r="G498" s="23"/>
      <c r="H498" s="23"/>
      <c r="I498" s="23"/>
      <c r="J498" s="23"/>
      <c r="K498" s="23"/>
      <c r="L498" s="23"/>
      <c r="M498" s="23"/>
      <c r="N498" s="23"/>
      <c r="O498" s="13">
        <v>206.35642499999997</v>
      </c>
      <c r="P498" s="13">
        <v>2.4762770999999999</v>
      </c>
      <c r="Q498" s="12"/>
      <c r="T498" s="12"/>
    </row>
    <row r="499" spans="2:20" ht="18.75" x14ac:dyDescent="0.3">
      <c r="B499" s="34"/>
      <c r="D499" s="15" t="s">
        <v>1208</v>
      </c>
      <c r="E499" s="15"/>
      <c r="G499" s="15"/>
      <c r="H499" s="15"/>
      <c r="I499" s="15"/>
      <c r="J499" s="15"/>
      <c r="K499" s="15"/>
      <c r="L499" s="15"/>
      <c r="O499" s="9"/>
      <c r="P499" s="20" t="s">
        <v>1197</v>
      </c>
      <c r="Q499" s="12"/>
      <c r="T499" s="12"/>
    </row>
    <row r="500" spans="2:20" x14ac:dyDescent="0.2">
      <c r="B500" s="34"/>
      <c r="D500" s="28" t="s">
        <v>10</v>
      </c>
      <c r="E500" s="28" t="s">
        <v>11</v>
      </c>
      <c r="F500" s="28" t="s">
        <v>172</v>
      </c>
      <c r="G500" s="28"/>
      <c r="H500" s="28"/>
      <c r="I500" s="28"/>
      <c r="J500" s="28"/>
      <c r="K500" s="28"/>
      <c r="L500" s="28"/>
      <c r="M500" s="28"/>
      <c r="N500" s="28"/>
      <c r="O500" s="28" t="s">
        <v>16</v>
      </c>
      <c r="P500" s="28" t="s">
        <v>17</v>
      </c>
      <c r="Q500" s="12"/>
      <c r="T500" s="12"/>
    </row>
    <row r="501" spans="2:20" x14ac:dyDescent="0.2">
      <c r="B501" s="34"/>
      <c r="D501" s="17">
        <v>12</v>
      </c>
      <c r="E501" s="17">
        <v>100</v>
      </c>
      <c r="F501" s="23" t="s">
        <v>1209</v>
      </c>
      <c r="G501" s="23"/>
      <c r="H501" s="23"/>
      <c r="I501" s="23"/>
      <c r="J501" s="23"/>
      <c r="K501" s="23"/>
      <c r="L501" s="23"/>
      <c r="M501" s="23"/>
      <c r="N501" s="23"/>
      <c r="O501" s="13">
        <v>239.48924999999997</v>
      </c>
      <c r="P501" s="13">
        <v>5.7477419999999997</v>
      </c>
      <c r="Q501" s="12"/>
      <c r="T501" s="12"/>
    </row>
    <row r="502" spans="2:20" x14ac:dyDescent="0.2">
      <c r="B502" s="34"/>
      <c r="D502" s="17">
        <v>12</v>
      </c>
      <c r="E502" s="17">
        <v>200</v>
      </c>
      <c r="F502" s="24" t="s">
        <v>1210</v>
      </c>
      <c r="G502" s="24"/>
      <c r="H502" s="24"/>
      <c r="I502" s="24"/>
      <c r="J502" s="24"/>
      <c r="K502" s="24"/>
      <c r="L502" s="24"/>
      <c r="M502" s="24"/>
      <c r="N502" s="24"/>
      <c r="O502" s="13">
        <v>478.96034999999995</v>
      </c>
      <c r="P502" s="13">
        <v>5.7475242</v>
      </c>
      <c r="Q502" s="12"/>
      <c r="T502" s="12"/>
    </row>
    <row r="503" spans="2:20" x14ac:dyDescent="0.2">
      <c r="B503" s="34"/>
      <c r="D503" s="17"/>
      <c r="E503" s="17"/>
      <c r="F503" s="24"/>
      <c r="G503" s="24"/>
      <c r="H503" s="24"/>
      <c r="I503" s="24"/>
      <c r="J503" s="24"/>
      <c r="K503" s="24"/>
      <c r="L503" s="24"/>
      <c r="M503" s="24"/>
      <c r="N503" s="24"/>
      <c r="Q503" s="12"/>
      <c r="T503" s="12"/>
    </row>
    <row r="504" spans="2:20" ht="18.75" x14ac:dyDescent="0.3">
      <c r="B504" s="34"/>
      <c r="D504" s="15" t="s">
        <v>1211</v>
      </c>
      <c r="E504" s="15"/>
      <c r="G504" s="15"/>
      <c r="H504" s="15"/>
      <c r="I504" s="15"/>
      <c r="J504" s="15"/>
      <c r="K504" s="15"/>
      <c r="L504" s="15"/>
      <c r="O504" s="9"/>
      <c r="P504" s="20" t="s">
        <v>1197</v>
      </c>
      <c r="Q504" s="12"/>
      <c r="T504" s="12"/>
    </row>
    <row r="505" spans="2:20" x14ac:dyDescent="0.2">
      <c r="B505" s="34"/>
      <c r="D505" s="28" t="s">
        <v>10</v>
      </c>
      <c r="E505" s="28" t="s">
        <v>11</v>
      </c>
      <c r="F505" s="28" t="s">
        <v>172</v>
      </c>
      <c r="G505" s="28"/>
      <c r="H505" s="28"/>
      <c r="I505" s="28"/>
      <c r="J505" s="28"/>
      <c r="K505" s="28"/>
      <c r="L505" s="28"/>
      <c r="M505" s="28"/>
      <c r="N505" s="28"/>
      <c r="O505" s="28" t="s">
        <v>16</v>
      </c>
      <c r="P505" s="28" t="s">
        <v>17</v>
      </c>
      <c r="Q505" s="12"/>
      <c r="T505" s="12"/>
    </row>
    <row r="506" spans="2:20" x14ac:dyDescent="0.2">
      <c r="B506" s="34"/>
      <c r="D506" s="17">
        <v>4</v>
      </c>
      <c r="E506" s="17">
        <v>100</v>
      </c>
      <c r="F506" s="23" t="s">
        <v>1212</v>
      </c>
      <c r="G506" s="23"/>
      <c r="H506" s="23"/>
      <c r="I506" s="23"/>
      <c r="J506" s="23"/>
      <c r="K506" s="23"/>
      <c r="L506" s="23"/>
      <c r="M506" s="23"/>
      <c r="N506" s="23"/>
      <c r="O506" s="13">
        <v>28.504574999999996</v>
      </c>
      <c r="P506" s="13">
        <v>0.68410979999999999</v>
      </c>
      <c r="Q506" s="12"/>
      <c r="T506" s="12"/>
    </row>
    <row r="507" spans="2:20" x14ac:dyDescent="0.2">
      <c r="B507" s="34"/>
      <c r="D507" s="17">
        <v>4</v>
      </c>
      <c r="E507" s="17">
        <v>200</v>
      </c>
      <c r="F507" s="23" t="s">
        <v>1213</v>
      </c>
      <c r="G507" s="23"/>
      <c r="H507" s="23"/>
      <c r="I507" s="23"/>
      <c r="J507" s="23"/>
      <c r="K507" s="23"/>
      <c r="L507" s="23"/>
      <c r="M507" s="23"/>
      <c r="N507" s="23"/>
      <c r="O507" s="13">
        <v>57.027299999999997</v>
      </c>
      <c r="P507" s="13">
        <v>0.68432760000000004</v>
      </c>
      <c r="Q507" s="12"/>
      <c r="T507" s="12"/>
    </row>
    <row r="508" spans="2:20" x14ac:dyDescent="0.2">
      <c r="B508" s="34"/>
      <c r="D508" s="17">
        <v>6</v>
      </c>
      <c r="E508" s="17">
        <v>100</v>
      </c>
      <c r="F508" s="23" t="s">
        <v>1214</v>
      </c>
      <c r="G508" s="23"/>
      <c r="H508" s="23"/>
      <c r="I508" s="23"/>
      <c r="J508" s="23"/>
      <c r="K508" s="23"/>
      <c r="L508" s="23"/>
      <c r="M508" s="23"/>
      <c r="N508" s="23"/>
      <c r="O508" s="13">
        <v>35.809950000000001</v>
      </c>
      <c r="P508" s="13">
        <v>0.85943880000000006</v>
      </c>
      <c r="Q508" s="12"/>
      <c r="T508" s="12"/>
    </row>
    <row r="509" spans="2:20" x14ac:dyDescent="0.2">
      <c r="B509" s="34"/>
      <c r="D509" s="17">
        <v>6</v>
      </c>
      <c r="E509" s="17">
        <v>200</v>
      </c>
      <c r="F509" s="23" t="s">
        <v>1215</v>
      </c>
      <c r="G509" s="23"/>
      <c r="H509" s="23"/>
      <c r="I509" s="23"/>
      <c r="J509" s="23"/>
      <c r="K509" s="23"/>
      <c r="L509" s="23"/>
      <c r="M509" s="23"/>
      <c r="N509" s="23"/>
      <c r="O509" s="13">
        <v>71.638049999999993</v>
      </c>
      <c r="P509" s="13">
        <v>0.85965659999999999</v>
      </c>
      <c r="Q509" s="12"/>
      <c r="T509" s="12"/>
    </row>
    <row r="510" spans="2:20" x14ac:dyDescent="0.2">
      <c r="B510" s="34"/>
      <c r="D510" s="17">
        <v>8</v>
      </c>
      <c r="E510" s="17">
        <v>100</v>
      </c>
      <c r="F510" s="23" t="s">
        <v>1216</v>
      </c>
      <c r="G510" s="23"/>
      <c r="H510" s="23"/>
      <c r="I510" s="23"/>
      <c r="J510" s="23"/>
      <c r="K510" s="23"/>
      <c r="L510" s="23"/>
      <c r="M510" s="23"/>
      <c r="N510" s="23"/>
      <c r="O510" s="13">
        <v>60.829725000000003</v>
      </c>
      <c r="P510" s="13">
        <v>1.4599134</v>
      </c>
      <c r="Q510" s="12"/>
      <c r="T510" s="12"/>
    </row>
    <row r="511" spans="2:20" x14ac:dyDescent="0.2">
      <c r="B511" s="34"/>
      <c r="D511" s="17">
        <v>8</v>
      </c>
      <c r="E511" s="17">
        <v>200</v>
      </c>
      <c r="F511" s="23" t="s">
        <v>1217</v>
      </c>
      <c r="G511" s="23"/>
      <c r="H511" s="23"/>
      <c r="I511" s="23"/>
      <c r="J511" s="23"/>
      <c r="K511" s="23"/>
      <c r="L511" s="23"/>
      <c r="M511" s="23"/>
      <c r="N511" s="23"/>
      <c r="O511" s="13">
        <v>121.66852499999999</v>
      </c>
      <c r="P511" s="13">
        <v>1.4600222999999999</v>
      </c>
      <c r="Q511" s="12"/>
      <c r="T511" s="12"/>
    </row>
    <row r="512" spans="2:20" x14ac:dyDescent="0.2">
      <c r="B512" s="34"/>
      <c r="D512" s="17">
        <v>10</v>
      </c>
      <c r="E512" s="17">
        <v>100</v>
      </c>
      <c r="F512" s="23" t="s">
        <v>1218</v>
      </c>
      <c r="G512" s="23"/>
      <c r="H512" s="23"/>
      <c r="I512" s="23"/>
      <c r="J512" s="23"/>
      <c r="K512" s="23"/>
      <c r="L512" s="23"/>
      <c r="M512" s="23"/>
      <c r="N512" s="23"/>
      <c r="O512" s="13">
        <v>94.552424999999999</v>
      </c>
      <c r="P512" s="13">
        <v>2.2692581999999999</v>
      </c>
      <c r="Q512" s="12"/>
      <c r="T512" s="12"/>
    </row>
    <row r="513" spans="2:20" x14ac:dyDescent="0.2">
      <c r="B513" s="34"/>
      <c r="D513" s="17">
        <v>10</v>
      </c>
      <c r="E513" s="17">
        <v>200</v>
      </c>
      <c r="F513" s="23" t="s">
        <v>1219</v>
      </c>
      <c r="G513" s="23"/>
      <c r="H513" s="23"/>
      <c r="I513" s="23"/>
      <c r="J513" s="23"/>
      <c r="K513" s="23"/>
      <c r="L513" s="23"/>
      <c r="M513" s="23"/>
      <c r="N513" s="23"/>
      <c r="O513" s="13">
        <v>189.08670000000001</v>
      </c>
      <c r="P513" s="13">
        <v>2.2690404000000002</v>
      </c>
      <c r="Q513" s="12"/>
      <c r="T513" s="12"/>
    </row>
    <row r="514" spans="2:20" x14ac:dyDescent="0.2">
      <c r="B514" s="34"/>
      <c r="D514" s="17">
        <v>12</v>
      </c>
      <c r="E514" s="17">
        <v>100</v>
      </c>
      <c r="F514" s="23" t="s">
        <v>1220</v>
      </c>
      <c r="G514" s="23"/>
      <c r="H514" s="23"/>
      <c r="I514" s="23"/>
      <c r="J514" s="23"/>
      <c r="K514" s="23"/>
      <c r="L514" s="23"/>
      <c r="M514" s="23"/>
      <c r="N514" s="23"/>
      <c r="O514" s="13">
        <v>130.72537499999999</v>
      </c>
      <c r="P514" s="13">
        <v>3.1374089999999999</v>
      </c>
      <c r="Q514" s="12"/>
      <c r="T514" s="12"/>
    </row>
    <row r="515" spans="2:20" x14ac:dyDescent="0.2">
      <c r="B515" s="34"/>
      <c r="D515" s="17">
        <v>12</v>
      </c>
      <c r="E515" s="17">
        <v>200</v>
      </c>
      <c r="F515" s="23" t="s">
        <v>1221</v>
      </c>
      <c r="G515" s="23"/>
      <c r="H515" s="23"/>
      <c r="I515" s="23"/>
      <c r="J515" s="23"/>
      <c r="K515" s="23"/>
      <c r="L515" s="23"/>
      <c r="M515" s="23"/>
      <c r="N515" s="23"/>
      <c r="O515" s="13">
        <v>261.46890000000002</v>
      </c>
      <c r="P515" s="13">
        <v>3.1376268</v>
      </c>
      <c r="Q515" s="12"/>
      <c r="T515" s="12"/>
    </row>
    <row r="516" spans="2:20" x14ac:dyDescent="0.2">
      <c r="B516" s="34"/>
      <c r="D516" s="17">
        <v>14</v>
      </c>
      <c r="E516" s="17">
        <v>100</v>
      </c>
      <c r="F516" s="23" t="s">
        <v>1222</v>
      </c>
      <c r="G516" s="23"/>
      <c r="H516" s="23"/>
      <c r="I516" s="23"/>
      <c r="J516" s="23"/>
      <c r="K516" s="23"/>
      <c r="L516" s="23"/>
      <c r="M516" s="23"/>
      <c r="N516" s="23"/>
      <c r="O516" s="13">
        <v>177.0351</v>
      </c>
      <c r="P516" s="13">
        <v>4.2488424</v>
      </c>
      <c r="Q516" s="12"/>
      <c r="T516" s="12"/>
    </row>
    <row r="517" spans="2:20" x14ac:dyDescent="0.2">
      <c r="B517" s="34"/>
      <c r="D517" s="17">
        <v>14</v>
      </c>
      <c r="E517" s="17">
        <v>200</v>
      </c>
      <c r="F517" s="23" t="s">
        <v>1223</v>
      </c>
      <c r="G517" s="23"/>
      <c r="H517" s="23"/>
      <c r="I517" s="23"/>
      <c r="J517" s="23"/>
      <c r="K517" s="23"/>
      <c r="L517" s="23"/>
      <c r="M517" s="23"/>
      <c r="N517" s="23"/>
      <c r="O517" s="13">
        <v>354.0702</v>
      </c>
      <c r="P517" s="13">
        <v>4.2488424</v>
      </c>
      <c r="Q517" s="12"/>
      <c r="T517" s="12"/>
    </row>
    <row r="518" spans="2:20" x14ac:dyDescent="0.2">
      <c r="B518" s="34"/>
      <c r="D518" s="17">
        <v>16</v>
      </c>
      <c r="E518" s="17">
        <v>100</v>
      </c>
      <c r="F518" s="23" t="s">
        <v>1224</v>
      </c>
      <c r="G518" s="23"/>
      <c r="H518" s="23"/>
      <c r="I518" s="23"/>
      <c r="J518" s="23"/>
      <c r="K518" s="23"/>
      <c r="L518" s="23"/>
      <c r="M518" s="23"/>
      <c r="N518" s="23"/>
      <c r="O518" s="13">
        <v>231.08580000000001</v>
      </c>
      <c r="P518" s="13">
        <v>5.5460591999999993</v>
      </c>
      <c r="Q518" s="12"/>
      <c r="T518" s="12"/>
    </row>
    <row r="519" spans="2:20" x14ac:dyDescent="0.2">
      <c r="B519" s="34"/>
      <c r="D519" s="17">
        <v>16</v>
      </c>
      <c r="E519" s="17">
        <v>200</v>
      </c>
      <c r="F519" s="23" t="s">
        <v>1225</v>
      </c>
      <c r="G519" s="23"/>
      <c r="H519" s="23"/>
      <c r="I519" s="23"/>
      <c r="J519" s="23"/>
      <c r="K519" s="23"/>
      <c r="L519" s="23"/>
      <c r="M519" s="23"/>
      <c r="N519" s="23"/>
      <c r="O519" s="13">
        <v>462.14437499999997</v>
      </c>
      <c r="P519" s="13">
        <v>5.5457325000000006</v>
      </c>
      <c r="Q519" s="12"/>
      <c r="T519" s="12"/>
    </row>
    <row r="520" spans="2:20" x14ac:dyDescent="0.2">
      <c r="B520" s="34"/>
      <c r="D520" s="17">
        <v>18</v>
      </c>
      <c r="E520" s="17">
        <v>100</v>
      </c>
      <c r="F520" s="23" t="s">
        <v>1226</v>
      </c>
      <c r="G520" s="23"/>
      <c r="H520" s="23"/>
      <c r="I520" s="23"/>
      <c r="J520" s="23"/>
      <c r="K520" s="23"/>
      <c r="L520" s="23"/>
      <c r="M520" s="23"/>
      <c r="N520" s="23"/>
      <c r="O520" s="13">
        <v>293.06804999999997</v>
      </c>
      <c r="P520" s="13">
        <v>7.0336331999999997</v>
      </c>
      <c r="Q520" s="12"/>
      <c r="T520" s="12"/>
    </row>
    <row r="521" spans="2:20" x14ac:dyDescent="0.2">
      <c r="B521" s="34"/>
      <c r="D521" s="17">
        <v>18</v>
      </c>
      <c r="E521" s="17">
        <v>200</v>
      </c>
      <c r="F521" s="23" t="s">
        <v>1227</v>
      </c>
      <c r="G521" s="23"/>
      <c r="H521" s="23"/>
      <c r="I521" s="23"/>
      <c r="J521" s="23"/>
      <c r="K521" s="23"/>
      <c r="L521" s="23"/>
      <c r="M521" s="23"/>
      <c r="N521" s="23"/>
      <c r="O521" s="13">
        <v>586.17239999999993</v>
      </c>
      <c r="P521" s="13">
        <v>7.0340688</v>
      </c>
      <c r="Q521" s="12"/>
      <c r="T521" s="12"/>
    </row>
    <row r="522" spans="2:20" x14ac:dyDescent="0.2">
      <c r="B522" s="34"/>
      <c r="D522" s="17">
        <v>20</v>
      </c>
      <c r="E522" s="17">
        <v>100</v>
      </c>
      <c r="F522" s="23" t="s">
        <v>1228</v>
      </c>
      <c r="G522" s="23"/>
      <c r="H522" s="23"/>
      <c r="I522" s="23"/>
      <c r="J522" s="23"/>
      <c r="K522" s="23"/>
      <c r="L522" s="23"/>
      <c r="M522" s="23"/>
      <c r="N522" s="23"/>
      <c r="O522" s="13">
        <v>356.45692500000001</v>
      </c>
      <c r="P522" s="13">
        <v>8.5549662000000009</v>
      </c>
      <c r="Q522" s="12"/>
      <c r="T522" s="12"/>
    </row>
    <row r="523" spans="2:20" x14ac:dyDescent="0.2">
      <c r="B523" s="34"/>
      <c r="D523" s="17">
        <v>20</v>
      </c>
      <c r="E523" s="17">
        <v>200</v>
      </c>
      <c r="F523" s="23" t="s">
        <v>1229</v>
      </c>
      <c r="G523" s="23"/>
      <c r="H523" s="23"/>
      <c r="I523" s="23"/>
      <c r="J523" s="23"/>
      <c r="K523" s="23"/>
      <c r="L523" s="23"/>
      <c r="M523" s="23"/>
      <c r="N523" s="23"/>
      <c r="O523" s="13">
        <v>712.95922500000006</v>
      </c>
      <c r="P523" s="13">
        <v>8.5555106999999992</v>
      </c>
      <c r="Q523" s="12"/>
      <c r="T523" s="12"/>
    </row>
    <row r="524" spans="2:20" x14ac:dyDescent="0.2">
      <c r="B524" s="34"/>
      <c r="D524" s="17">
        <v>24</v>
      </c>
      <c r="E524" s="17">
        <v>100</v>
      </c>
      <c r="F524" s="23" t="s">
        <v>1230</v>
      </c>
      <c r="G524" s="23"/>
      <c r="H524" s="23"/>
      <c r="I524" s="23"/>
      <c r="J524" s="23"/>
      <c r="K524" s="23"/>
      <c r="L524" s="23"/>
      <c r="M524" s="23"/>
      <c r="N524" s="23"/>
      <c r="O524" s="13">
        <v>488.06257499999992</v>
      </c>
      <c r="P524" s="13">
        <v>11.713501799999996</v>
      </c>
      <c r="Q524" s="12"/>
      <c r="T524" s="12"/>
    </row>
    <row r="525" spans="2:20" x14ac:dyDescent="0.2">
      <c r="B525" s="34"/>
      <c r="D525" s="17">
        <v>24</v>
      </c>
      <c r="E525" s="17">
        <v>200</v>
      </c>
      <c r="F525" s="23" t="s">
        <v>1231</v>
      </c>
      <c r="G525" s="23"/>
      <c r="H525" s="23"/>
      <c r="I525" s="23"/>
      <c r="J525" s="23"/>
      <c r="K525" s="23"/>
      <c r="L525" s="23"/>
      <c r="M525" s="23"/>
      <c r="N525" s="23"/>
      <c r="O525" s="13">
        <v>976.08884999999987</v>
      </c>
      <c r="P525" s="13">
        <v>11.713066199999998</v>
      </c>
      <c r="Q525" s="12"/>
      <c r="T525" s="12"/>
    </row>
    <row r="526" spans="2:20" x14ac:dyDescent="0.2">
      <c r="B526" s="34"/>
      <c r="D526" s="17">
        <v>28</v>
      </c>
      <c r="E526" s="17">
        <v>100</v>
      </c>
      <c r="F526" s="23" t="s">
        <v>1232</v>
      </c>
      <c r="G526" s="23"/>
      <c r="H526" s="23"/>
      <c r="I526" s="23"/>
      <c r="J526" s="23"/>
      <c r="K526" s="23"/>
      <c r="L526" s="23"/>
      <c r="M526" s="23"/>
      <c r="N526" s="23"/>
      <c r="O526" s="13">
        <v>668.44634999999994</v>
      </c>
      <c r="P526" s="13">
        <v>16.042712399999999</v>
      </c>
      <c r="Q526" s="12"/>
      <c r="T526" s="12"/>
    </row>
    <row r="527" spans="2:20" x14ac:dyDescent="0.2">
      <c r="B527" s="34"/>
      <c r="D527" s="17">
        <v>28</v>
      </c>
      <c r="E527" s="17">
        <v>200</v>
      </c>
      <c r="F527" s="23" t="s">
        <v>1233</v>
      </c>
      <c r="G527" s="23"/>
      <c r="H527" s="23"/>
      <c r="I527" s="23"/>
      <c r="J527" s="23"/>
      <c r="K527" s="23"/>
      <c r="L527" s="23"/>
      <c r="M527" s="23"/>
      <c r="N527" s="23"/>
      <c r="O527" s="13">
        <v>1336.9199249999999</v>
      </c>
      <c r="P527" s="13">
        <v>16.043039100000001</v>
      </c>
      <c r="Q527" s="12"/>
      <c r="T527" s="12"/>
    </row>
    <row r="528" spans="2:20" x14ac:dyDescent="0.2">
      <c r="B528" s="34"/>
      <c r="D528" s="17">
        <v>32</v>
      </c>
      <c r="E528" s="17">
        <v>100</v>
      </c>
      <c r="F528" s="23" t="s">
        <v>1234</v>
      </c>
      <c r="G528" s="23"/>
      <c r="H528" s="23"/>
      <c r="I528" s="23"/>
      <c r="J528" s="23"/>
      <c r="K528" s="23"/>
      <c r="L528" s="23"/>
      <c r="M528" s="23"/>
      <c r="N528" s="23"/>
      <c r="O528" s="13">
        <v>870.02932499999997</v>
      </c>
      <c r="P528" s="13">
        <v>20.880703800000003</v>
      </c>
      <c r="Q528" s="12"/>
      <c r="T528" s="12"/>
    </row>
    <row r="529" spans="2:20" x14ac:dyDescent="0.2">
      <c r="B529" s="34"/>
      <c r="D529" s="17">
        <v>32</v>
      </c>
      <c r="E529" s="17">
        <v>200</v>
      </c>
      <c r="F529" s="24" t="s">
        <v>1235</v>
      </c>
      <c r="G529" s="24"/>
      <c r="H529" s="24"/>
      <c r="I529" s="24"/>
      <c r="J529" s="24"/>
      <c r="K529" s="24"/>
      <c r="L529" s="24"/>
      <c r="M529" s="24"/>
      <c r="N529" s="24"/>
      <c r="O529" s="13">
        <v>1740.0768000000003</v>
      </c>
      <c r="P529" s="13">
        <v>20.880921600000001</v>
      </c>
      <c r="Q529" s="12"/>
      <c r="T529" s="12"/>
    </row>
    <row r="530" spans="2:20" x14ac:dyDescent="0.2">
      <c r="B530" s="34"/>
      <c r="D530" s="17"/>
      <c r="E530" s="17"/>
      <c r="F530" s="24"/>
      <c r="G530" s="24"/>
      <c r="H530" s="24"/>
      <c r="I530" s="24"/>
      <c r="J530" s="24"/>
      <c r="K530" s="24"/>
      <c r="L530" s="24"/>
      <c r="M530" s="24"/>
      <c r="N530" s="24"/>
      <c r="Q530" s="12"/>
      <c r="T530" s="12"/>
    </row>
    <row r="531" spans="2:20" ht="18.75" x14ac:dyDescent="0.3">
      <c r="B531" s="34"/>
      <c r="D531" s="15" t="s">
        <v>1211</v>
      </c>
      <c r="E531" s="15"/>
      <c r="G531" s="15" t="s">
        <v>535</v>
      </c>
      <c r="H531" s="15"/>
      <c r="I531" s="15"/>
      <c r="J531" s="15"/>
      <c r="K531" s="15"/>
      <c r="L531" s="15"/>
      <c r="O531" s="9"/>
      <c r="P531" s="20" t="s">
        <v>1197</v>
      </c>
      <c r="Q531" s="12"/>
      <c r="T531" s="12"/>
    </row>
    <row r="532" spans="2:20" x14ac:dyDescent="0.2">
      <c r="B532" s="34"/>
      <c r="D532" s="28" t="s">
        <v>10</v>
      </c>
      <c r="E532" s="28" t="s">
        <v>11</v>
      </c>
      <c r="F532" s="28" t="s">
        <v>536</v>
      </c>
      <c r="G532" s="28" t="s">
        <v>130</v>
      </c>
      <c r="H532" s="28"/>
      <c r="I532" s="28"/>
      <c r="J532" s="28"/>
      <c r="K532" s="28"/>
      <c r="L532" s="28"/>
      <c r="M532" s="28"/>
      <c r="N532" s="28"/>
      <c r="O532" s="28" t="s">
        <v>16</v>
      </c>
      <c r="P532" s="28" t="s">
        <v>17</v>
      </c>
      <c r="Q532" s="12"/>
      <c r="T532" s="12"/>
    </row>
    <row r="533" spans="2:20" x14ac:dyDescent="0.2">
      <c r="B533" s="34"/>
      <c r="D533" s="17">
        <v>4</v>
      </c>
      <c r="E533" s="17">
        <v>100</v>
      </c>
      <c r="F533" s="23" t="s">
        <v>1236</v>
      </c>
      <c r="G533" s="23" t="s">
        <v>1237</v>
      </c>
      <c r="H533" s="23"/>
      <c r="I533" s="23"/>
      <c r="J533" s="23"/>
      <c r="K533" s="23"/>
      <c r="L533" s="23"/>
      <c r="M533" s="23"/>
      <c r="N533" s="23"/>
      <c r="O533" s="13">
        <v>37.997024999999994</v>
      </c>
      <c r="P533" s="13">
        <v>0.91192859999999998</v>
      </c>
      <c r="Q533" s="12"/>
      <c r="T533" s="12"/>
    </row>
    <row r="534" spans="2:20" x14ac:dyDescent="0.2">
      <c r="B534" s="34"/>
      <c r="D534" s="17">
        <v>4</v>
      </c>
      <c r="E534" s="17">
        <v>200</v>
      </c>
      <c r="F534" s="23" t="s">
        <v>1238</v>
      </c>
      <c r="G534" s="23" t="s">
        <v>1239</v>
      </c>
      <c r="H534" s="23"/>
      <c r="I534" s="23"/>
      <c r="J534" s="23"/>
      <c r="K534" s="23"/>
      <c r="L534" s="23"/>
      <c r="M534" s="23"/>
      <c r="N534" s="23"/>
      <c r="O534" s="13">
        <v>76.012200000000007</v>
      </c>
      <c r="P534" s="13">
        <v>0.91214640000000013</v>
      </c>
      <c r="Q534" s="12"/>
      <c r="T534" s="12"/>
    </row>
    <row r="535" spans="2:20" x14ac:dyDescent="0.2">
      <c r="B535" s="34"/>
      <c r="D535" s="17">
        <v>6</v>
      </c>
      <c r="E535" s="17">
        <v>100</v>
      </c>
      <c r="F535" s="23" t="s">
        <v>1240</v>
      </c>
      <c r="G535" s="23" t="s">
        <v>1241</v>
      </c>
      <c r="H535" s="23"/>
      <c r="I535" s="23"/>
      <c r="J535" s="23"/>
      <c r="K535" s="23"/>
      <c r="L535" s="23"/>
      <c r="M535" s="23"/>
      <c r="N535" s="23"/>
      <c r="O535" s="13">
        <v>47.752649999999996</v>
      </c>
      <c r="P535" s="13">
        <v>1.1460636</v>
      </c>
      <c r="Q535" s="12"/>
      <c r="T535" s="12"/>
    </row>
    <row r="536" spans="2:20" x14ac:dyDescent="0.2">
      <c r="B536" s="34"/>
      <c r="D536" s="17">
        <v>6</v>
      </c>
      <c r="E536" s="17">
        <v>200</v>
      </c>
      <c r="F536" s="23" t="s">
        <v>1242</v>
      </c>
      <c r="G536" s="23" t="s">
        <v>1243</v>
      </c>
      <c r="H536" s="23"/>
      <c r="I536" s="23"/>
      <c r="J536" s="23"/>
      <c r="K536" s="23"/>
      <c r="L536" s="23"/>
      <c r="M536" s="23"/>
      <c r="N536" s="23"/>
      <c r="O536" s="13">
        <v>95.48715</v>
      </c>
      <c r="P536" s="13">
        <v>1.1458458</v>
      </c>
      <c r="Q536" s="12"/>
      <c r="T536" s="12"/>
    </row>
    <row r="537" spans="2:20" x14ac:dyDescent="0.2">
      <c r="B537" s="34"/>
      <c r="D537" s="17">
        <v>8</v>
      </c>
      <c r="E537" s="17">
        <v>100</v>
      </c>
      <c r="F537" s="23" t="s">
        <v>1244</v>
      </c>
      <c r="G537" s="23" t="s">
        <v>1245</v>
      </c>
      <c r="H537" s="23"/>
      <c r="I537" s="23"/>
      <c r="J537" s="23"/>
      <c r="K537" s="23"/>
      <c r="L537" s="23"/>
      <c r="M537" s="23"/>
      <c r="N537" s="23"/>
      <c r="O537" s="13">
        <v>81.139574999999994</v>
      </c>
      <c r="P537" s="13">
        <v>1.9473498</v>
      </c>
      <c r="Q537" s="12"/>
      <c r="T537" s="12"/>
    </row>
    <row r="538" spans="2:20" x14ac:dyDescent="0.2">
      <c r="B538" s="34"/>
      <c r="D538" s="17">
        <v>8</v>
      </c>
      <c r="E538" s="17">
        <v>200</v>
      </c>
      <c r="F538" s="93" t="s">
        <v>1246</v>
      </c>
      <c r="G538" s="93" t="s">
        <v>1247</v>
      </c>
      <c r="H538" s="93"/>
      <c r="I538" s="93"/>
      <c r="J538" s="93"/>
      <c r="K538" s="93"/>
      <c r="L538" s="93"/>
      <c r="M538" s="93"/>
      <c r="N538" s="93"/>
      <c r="O538" s="13">
        <v>162.23377500000001</v>
      </c>
      <c r="P538" s="13">
        <v>1.9468053000000001</v>
      </c>
      <c r="Q538" s="12"/>
      <c r="T538" s="12"/>
    </row>
    <row r="539" spans="2:20" x14ac:dyDescent="0.2">
      <c r="B539" s="34"/>
      <c r="D539" s="17"/>
      <c r="E539" s="17"/>
      <c r="F539" s="24"/>
      <c r="G539" s="24"/>
      <c r="H539" s="24"/>
      <c r="I539" s="24"/>
      <c r="J539" s="24"/>
      <c r="K539" s="24"/>
      <c r="L539" s="24"/>
      <c r="M539" s="24"/>
      <c r="N539" s="24"/>
      <c r="Q539" s="12"/>
      <c r="T539" s="12"/>
    </row>
    <row r="540" spans="2:20" ht="18.75" x14ac:dyDescent="0.3">
      <c r="B540" s="34"/>
      <c r="D540" s="15" t="s">
        <v>1211</v>
      </c>
      <c r="E540" s="15"/>
      <c r="G540" s="15" t="s">
        <v>535</v>
      </c>
      <c r="H540" s="15"/>
      <c r="I540" s="86" t="s">
        <v>1248</v>
      </c>
      <c r="J540" s="15"/>
      <c r="K540" s="15"/>
      <c r="L540" s="15"/>
      <c r="O540" s="9"/>
      <c r="P540" s="20" t="s">
        <v>1197</v>
      </c>
      <c r="Q540" s="12"/>
      <c r="T540" s="12"/>
    </row>
    <row r="541" spans="2:20" x14ac:dyDescent="0.2">
      <c r="B541" s="34"/>
      <c r="D541" s="28" t="s">
        <v>10</v>
      </c>
      <c r="E541" s="28" t="s">
        <v>11</v>
      </c>
      <c r="F541" s="28" t="s">
        <v>536</v>
      </c>
      <c r="G541" s="28" t="s">
        <v>130</v>
      </c>
      <c r="H541" s="28"/>
      <c r="I541" s="28"/>
      <c r="J541" s="28"/>
      <c r="K541" s="28"/>
      <c r="L541" s="28"/>
      <c r="M541" s="28"/>
      <c r="N541" s="28"/>
      <c r="O541" s="28" t="s">
        <v>16</v>
      </c>
      <c r="P541" s="28" t="s">
        <v>17</v>
      </c>
      <c r="Q541" s="12"/>
      <c r="T541" s="12"/>
    </row>
    <row r="542" spans="2:20" x14ac:dyDescent="0.2">
      <c r="B542" s="34"/>
      <c r="D542" s="17">
        <v>10</v>
      </c>
      <c r="E542" s="17">
        <v>100</v>
      </c>
      <c r="F542" s="23" t="s">
        <v>1249</v>
      </c>
      <c r="G542" s="23" t="s">
        <v>1250</v>
      </c>
      <c r="H542" s="23"/>
      <c r="I542" s="23"/>
      <c r="J542" s="23"/>
      <c r="K542" s="23"/>
      <c r="L542" s="23"/>
      <c r="M542" s="23"/>
      <c r="N542" s="23"/>
      <c r="O542" s="13">
        <v>128.92852499999998</v>
      </c>
      <c r="P542" s="13">
        <v>3.0942845999999999</v>
      </c>
      <c r="Q542" s="12"/>
      <c r="T542" s="12"/>
    </row>
    <row r="543" spans="2:20" x14ac:dyDescent="0.2">
      <c r="B543" s="34"/>
      <c r="D543" s="17">
        <v>10</v>
      </c>
      <c r="E543" s="17">
        <v>200</v>
      </c>
      <c r="F543" s="23" t="s">
        <v>1251</v>
      </c>
      <c r="G543" s="23" t="s">
        <v>1252</v>
      </c>
      <c r="H543" s="23"/>
      <c r="I543" s="23"/>
      <c r="J543" s="23"/>
      <c r="K543" s="23"/>
      <c r="L543" s="23"/>
      <c r="M543" s="23"/>
      <c r="N543" s="23"/>
      <c r="O543" s="13">
        <v>257.84797500000002</v>
      </c>
      <c r="P543" s="13">
        <v>3.0941757000000001</v>
      </c>
      <c r="Q543" s="12"/>
      <c r="T543" s="12"/>
    </row>
    <row r="544" spans="2:20" x14ac:dyDescent="0.2">
      <c r="B544" s="34"/>
      <c r="D544" s="17">
        <v>12</v>
      </c>
      <c r="E544" s="17">
        <v>100</v>
      </c>
      <c r="F544" s="23" t="s">
        <v>1253</v>
      </c>
      <c r="G544" s="23" t="s">
        <v>1254</v>
      </c>
      <c r="H544" s="23"/>
      <c r="I544" s="23"/>
      <c r="J544" s="23"/>
      <c r="K544" s="23"/>
      <c r="L544" s="23"/>
      <c r="M544" s="23"/>
      <c r="N544" s="23"/>
      <c r="O544" s="13">
        <v>184.5855</v>
      </c>
      <c r="P544" s="13">
        <v>4.4300519999999999</v>
      </c>
      <c r="Q544" s="12"/>
      <c r="T544" s="12"/>
    </row>
    <row r="545" spans="2:20" x14ac:dyDescent="0.2">
      <c r="B545" s="34"/>
      <c r="D545" s="17">
        <v>12</v>
      </c>
      <c r="E545" s="17">
        <v>200</v>
      </c>
      <c r="F545" s="23" t="s">
        <v>1255</v>
      </c>
      <c r="G545" s="23" t="s">
        <v>1256</v>
      </c>
      <c r="H545" s="23"/>
      <c r="I545" s="23"/>
      <c r="J545" s="23"/>
      <c r="K545" s="23"/>
      <c r="L545" s="23"/>
      <c r="M545" s="23"/>
      <c r="N545" s="23"/>
      <c r="O545" s="13">
        <v>369.14377500000001</v>
      </c>
      <c r="P545" s="13">
        <v>4.4297253000000003</v>
      </c>
      <c r="Q545" s="12"/>
      <c r="T545" s="12"/>
    </row>
    <row r="546" spans="2:20" x14ac:dyDescent="0.2">
      <c r="B546" s="34"/>
      <c r="D546" s="17">
        <v>14</v>
      </c>
      <c r="E546" s="17">
        <v>100</v>
      </c>
      <c r="F546" s="23" t="s">
        <v>1257</v>
      </c>
      <c r="G546" s="23" t="s">
        <v>1258</v>
      </c>
      <c r="H546" s="23"/>
      <c r="I546" s="23"/>
      <c r="J546" s="23"/>
      <c r="K546" s="23"/>
      <c r="L546" s="23"/>
      <c r="M546" s="23"/>
      <c r="N546" s="23"/>
      <c r="O546" s="13">
        <v>249.89827500000001</v>
      </c>
      <c r="P546" s="13">
        <v>5.9975585999999996</v>
      </c>
      <c r="Q546" s="12"/>
      <c r="T546" s="12"/>
    </row>
    <row r="547" spans="2:20" x14ac:dyDescent="0.2">
      <c r="B547" s="34"/>
      <c r="D547" s="17">
        <v>14</v>
      </c>
      <c r="E547" s="17">
        <v>200</v>
      </c>
      <c r="F547" s="23" t="s">
        <v>1259</v>
      </c>
      <c r="G547" s="23" t="s">
        <v>1260</v>
      </c>
      <c r="H547" s="23"/>
      <c r="I547" s="23"/>
      <c r="J547" s="23"/>
      <c r="K547" s="23"/>
      <c r="L547" s="23"/>
      <c r="M547" s="23"/>
      <c r="N547" s="23"/>
      <c r="O547" s="13">
        <v>499.79655000000002</v>
      </c>
      <c r="P547" s="13">
        <v>5.9975585999999996</v>
      </c>
      <c r="Q547" s="12"/>
      <c r="T547" s="12"/>
    </row>
    <row r="548" spans="2:20" x14ac:dyDescent="0.2">
      <c r="B548" s="34"/>
      <c r="D548" s="17">
        <v>16</v>
      </c>
      <c r="E548" s="17">
        <v>100</v>
      </c>
      <c r="F548" s="23" t="s">
        <v>1261</v>
      </c>
      <c r="G548" s="23" t="s">
        <v>1262</v>
      </c>
      <c r="H548" s="23"/>
      <c r="I548" s="23"/>
      <c r="J548" s="23"/>
      <c r="K548" s="23"/>
      <c r="L548" s="23"/>
      <c r="M548" s="23"/>
      <c r="N548" s="23"/>
      <c r="O548" s="13">
        <v>326.22809999999998</v>
      </c>
      <c r="P548" s="13">
        <v>7.8294744000000005</v>
      </c>
      <c r="Q548" s="12"/>
      <c r="T548" s="12"/>
    </row>
    <row r="549" spans="2:20" x14ac:dyDescent="0.2">
      <c r="B549" s="34"/>
      <c r="D549" s="17">
        <v>16</v>
      </c>
      <c r="E549" s="17">
        <v>200</v>
      </c>
      <c r="F549" s="23" t="s">
        <v>1263</v>
      </c>
      <c r="G549" s="23" t="s">
        <v>1264</v>
      </c>
      <c r="H549" s="23"/>
      <c r="I549" s="23"/>
      <c r="J549" s="23"/>
      <c r="K549" s="23"/>
      <c r="L549" s="23"/>
      <c r="M549" s="23"/>
      <c r="N549" s="23"/>
      <c r="O549" s="13">
        <v>652.501575</v>
      </c>
      <c r="P549" s="13">
        <v>7.8300188999999998</v>
      </c>
      <c r="Q549" s="12"/>
      <c r="T549" s="12"/>
    </row>
    <row r="550" spans="2:20" x14ac:dyDescent="0.2">
      <c r="B550" s="34"/>
      <c r="D550" s="17">
        <v>18</v>
      </c>
      <c r="E550" s="17">
        <v>100</v>
      </c>
      <c r="F550" s="23" t="s">
        <v>1265</v>
      </c>
      <c r="G550" s="23" t="s">
        <v>1266</v>
      </c>
      <c r="H550" s="23"/>
      <c r="I550" s="23"/>
      <c r="J550" s="23"/>
      <c r="K550" s="23"/>
      <c r="L550" s="23"/>
      <c r="M550" s="23"/>
      <c r="N550" s="23"/>
      <c r="O550" s="13">
        <v>413.75647500000002</v>
      </c>
      <c r="P550" s="13">
        <v>9.9301554000000003</v>
      </c>
      <c r="Q550" s="12"/>
      <c r="T550" s="12"/>
    </row>
    <row r="551" spans="2:20" x14ac:dyDescent="0.2">
      <c r="B551" s="34"/>
      <c r="D551" s="17">
        <v>18</v>
      </c>
      <c r="E551" s="17">
        <v>200</v>
      </c>
      <c r="F551" s="23" t="s">
        <v>1267</v>
      </c>
      <c r="G551" s="23" t="s">
        <v>1268</v>
      </c>
      <c r="H551" s="23"/>
      <c r="I551" s="23"/>
      <c r="J551" s="23"/>
      <c r="K551" s="23"/>
      <c r="L551" s="23"/>
      <c r="M551" s="23"/>
      <c r="N551" s="23"/>
      <c r="O551" s="13">
        <v>827.485725</v>
      </c>
      <c r="P551" s="13">
        <v>9.9298286999999998</v>
      </c>
      <c r="Q551" s="12"/>
      <c r="T551" s="12"/>
    </row>
    <row r="552" spans="2:20" x14ac:dyDescent="0.2">
      <c r="B552" s="34"/>
      <c r="D552" s="17">
        <v>20</v>
      </c>
      <c r="E552" s="17">
        <v>100</v>
      </c>
      <c r="F552" s="23" t="s">
        <v>1269</v>
      </c>
      <c r="G552" s="23" t="s">
        <v>1270</v>
      </c>
      <c r="H552" s="23"/>
      <c r="I552" s="23"/>
      <c r="J552" s="23"/>
      <c r="K552" s="23"/>
      <c r="L552" s="23"/>
      <c r="M552" s="23"/>
      <c r="N552" s="23"/>
      <c r="O552" s="13">
        <v>509.25269999999989</v>
      </c>
      <c r="P552" s="13">
        <v>12.222064799999998</v>
      </c>
      <c r="Q552" s="12"/>
      <c r="T552" s="12"/>
    </row>
    <row r="553" spans="2:20" x14ac:dyDescent="0.2">
      <c r="B553" s="34"/>
      <c r="D553" s="17">
        <v>20</v>
      </c>
      <c r="E553" s="17">
        <v>200</v>
      </c>
      <c r="F553" s="23" t="s">
        <v>1271</v>
      </c>
      <c r="G553" s="23" t="s">
        <v>1272</v>
      </c>
      <c r="H553" s="23"/>
      <c r="I553" s="23"/>
      <c r="J553" s="23"/>
      <c r="K553" s="23"/>
      <c r="L553" s="23"/>
      <c r="M553" s="23"/>
      <c r="N553" s="23"/>
      <c r="O553" s="13">
        <v>1018.4872499999999</v>
      </c>
      <c r="P553" s="13">
        <v>12.221847</v>
      </c>
      <c r="Q553" s="12"/>
      <c r="T553" s="12"/>
    </row>
    <row r="554" spans="2:20" x14ac:dyDescent="0.2">
      <c r="B554" s="34"/>
      <c r="D554" s="17">
        <v>24</v>
      </c>
      <c r="E554" s="17">
        <v>100</v>
      </c>
      <c r="F554" s="23" t="s">
        <v>1273</v>
      </c>
      <c r="G554" s="23" t="s">
        <v>1274</v>
      </c>
      <c r="H554" s="23"/>
      <c r="I554" s="23"/>
      <c r="J554" s="23"/>
      <c r="K554" s="23"/>
      <c r="L554" s="23"/>
      <c r="M554" s="23"/>
      <c r="N554" s="23"/>
      <c r="O554" s="13">
        <v>732.06209999999987</v>
      </c>
      <c r="P554" s="13">
        <v>17.569490399999999</v>
      </c>
      <c r="Q554" s="12"/>
      <c r="T554" s="12"/>
    </row>
    <row r="555" spans="2:20" x14ac:dyDescent="0.2">
      <c r="B555" s="34"/>
      <c r="D555" s="17">
        <v>24</v>
      </c>
      <c r="E555" s="17">
        <v>200</v>
      </c>
      <c r="F555" s="23" t="s">
        <v>1275</v>
      </c>
      <c r="G555" s="23" t="s">
        <v>1276</v>
      </c>
      <c r="H555" s="23"/>
      <c r="I555" s="23"/>
      <c r="J555" s="23"/>
      <c r="K555" s="23"/>
      <c r="L555" s="23"/>
      <c r="M555" s="23"/>
      <c r="N555" s="23"/>
      <c r="O555" s="13">
        <v>1464.151425</v>
      </c>
      <c r="P555" s="13">
        <v>17.569817100000002</v>
      </c>
      <c r="Q555" s="12"/>
      <c r="T555" s="12"/>
    </row>
    <row r="556" spans="2:20" x14ac:dyDescent="0.2">
      <c r="B556" s="34"/>
      <c r="D556" s="17">
        <v>28</v>
      </c>
      <c r="E556" s="17">
        <v>100</v>
      </c>
      <c r="F556" s="93" t="s">
        <v>1277</v>
      </c>
      <c r="G556" s="93" t="s">
        <v>1278</v>
      </c>
      <c r="H556" s="93"/>
      <c r="I556" s="93"/>
      <c r="J556" s="93"/>
      <c r="K556" s="93"/>
      <c r="L556" s="93"/>
      <c r="M556" s="93"/>
      <c r="N556" s="93"/>
      <c r="O556" s="13">
        <v>1002.6967500000001</v>
      </c>
      <c r="P556" s="13">
        <v>24.064722000000003</v>
      </c>
      <c r="Q556" s="12"/>
      <c r="T556" s="12"/>
    </row>
    <row r="557" spans="2:20" x14ac:dyDescent="0.2">
      <c r="B557" s="34"/>
      <c r="D557" s="17"/>
      <c r="E557" s="17"/>
      <c r="F557" s="24"/>
      <c r="G557" s="24"/>
      <c r="H557" s="24"/>
      <c r="I557" s="24"/>
      <c r="J557" s="24"/>
      <c r="K557" s="24"/>
      <c r="L557" s="24"/>
      <c r="M557" s="24"/>
      <c r="N557" s="24"/>
      <c r="Q557" s="12"/>
      <c r="T557" s="12"/>
    </row>
    <row r="558" spans="2:20" ht="18.75" x14ac:dyDescent="0.3">
      <c r="B558" s="34"/>
      <c r="D558" s="15" t="s">
        <v>1279</v>
      </c>
      <c r="E558" s="15"/>
      <c r="G558" s="15"/>
      <c r="H558" s="15"/>
      <c r="I558" s="15"/>
      <c r="J558" s="15"/>
      <c r="K558" s="15"/>
      <c r="L558" s="15"/>
      <c r="O558" s="9"/>
      <c r="P558" s="20"/>
      <c r="Q558" s="12"/>
      <c r="T558" s="12"/>
    </row>
    <row r="559" spans="2:20" x14ac:dyDescent="0.2">
      <c r="B559" s="34"/>
      <c r="D559" s="28" t="s">
        <v>10</v>
      </c>
      <c r="E559" s="28" t="s">
        <v>11</v>
      </c>
      <c r="F559" s="28" t="s">
        <v>172</v>
      </c>
      <c r="G559" s="28"/>
      <c r="H559" s="28"/>
      <c r="I559" s="28"/>
      <c r="J559" s="28"/>
      <c r="K559" s="28"/>
      <c r="L559" s="28"/>
      <c r="M559" s="28"/>
      <c r="N559" s="28"/>
      <c r="O559" s="28" t="s">
        <v>16</v>
      </c>
      <c r="P559" s="28" t="s">
        <v>17</v>
      </c>
      <c r="Q559" s="12"/>
      <c r="T559" s="12"/>
    </row>
    <row r="560" spans="2:20" x14ac:dyDescent="0.2">
      <c r="B560" s="34"/>
      <c r="D560" s="17">
        <v>6</v>
      </c>
      <c r="E560" s="17">
        <v>100</v>
      </c>
      <c r="F560" s="23" t="s">
        <v>1280</v>
      </c>
      <c r="G560" s="23"/>
      <c r="H560" s="23"/>
      <c r="I560" s="23"/>
      <c r="J560" s="23"/>
      <c r="K560" s="23"/>
      <c r="L560" s="23"/>
      <c r="M560" s="23"/>
      <c r="N560" s="23"/>
      <c r="O560" s="13">
        <v>34.802624999999999</v>
      </c>
      <c r="P560" s="13">
        <v>0.83526300000000009</v>
      </c>
      <c r="Q560" s="12"/>
      <c r="T560" s="12"/>
    </row>
    <row r="561" spans="2:20" x14ac:dyDescent="0.2">
      <c r="B561" s="34"/>
      <c r="D561" s="17">
        <v>6</v>
      </c>
      <c r="E561" s="17">
        <v>200</v>
      </c>
      <c r="F561" s="23" t="s">
        <v>1281</v>
      </c>
      <c r="G561" s="23"/>
      <c r="H561" s="23"/>
      <c r="I561" s="23"/>
      <c r="J561" s="23"/>
      <c r="K561" s="23"/>
      <c r="L561" s="23"/>
      <c r="M561" s="23"/>
      <c r="N561" s="23"/>
      <c r="O561" s="13">
        <v>69.623400000000004</v>
      </c>
      <c r="P561" s="13">
        <v>0.83548080000000002</v>
      </c>
      <c r="Q561" s="12"/>
      <c r="T561" s="12"/>
    </row>
    <row r="562" spans="2:20" x14ac:dyDescent="0.2">
      <c r="B562" s="34"/>
      <c r="D562" s="17">
        <v>8</v>
      </c>
      <c r="E562" s="17">
        <v>100</v>
      </c>
      <c r="F562" s="23" t="s">
        <v>1282</v>
      </c>
      <c r="G562" s="23"/>
      <c r="H562" s="23"/>
      <c r="I562" s="23"/>
      <c r="J562" s="23"/>
      <c r="K562" s="23"/>
      <c r="L562" s="23"/>
      <c r="M562" s="23"/>
      <c r="N562" s="23"/>
      <c r="O562" s="13">
        <v>47.562074999999993</v>
      </c>
      <c r="P562" s="13">
        <v>1.1414898</v>
      </c>
      <c r="Q562" s="12"/>
      <c r="T562" s="12"/>
    </row>
    <row r="563" spans="2:20" x14ac:dyDescent="0.2">
      <c r="B563" s="34"/>
      <c r="D563" s="17">
        <v>8</v>
      </c>
      <c r="E563" s="17">
        <v>200</v>
      </c>
      <c r="F563" s="23" t="s">
        <v>1283</v>
      </c>
      <c r="G563" s="23"/>
      <c r="H563" s="23"/>
      <c r="I563" s="23"/>
      <c r="J563" s="23"/>
      <c r="K563" s="23"/>
      <c r="L563" s="23"/>
      <c r="M563" s="23"/>
      <c r="N563" s="23"/>
      <c r="O563" s="13">
        <v>95.133224999999996</v>
      </c>
      <c r="P563" s="13">
        <v>1.1415987000000001</v>
      </c>
      <c r="Q563" s="12"/>
      <c r="T563" s="12"/>
    </row>
    <row r="564" spans="2:20" x14ac:dyDescent="0.2">
      <c r="B564" s="34"/>
      <c r="D564" s="17">
        <v>10</v>
      </c>
      <c r="E564" s="17">
        <v>100</v>
      </c>
      <c r="F564" s="23" t="s">
        <v>1284</v>
      </c>
      <c r="G564" s="23"/>
      <c r="H564" s="23"/>
      <c r="I564" s="23"/>
      <c r="J564" s="23"/>
      <c r="K564" s="23"/>
      <c r="L564" s="23"/>
      <c r="M564" s="23"/>
      <c r="N564" s="23"/>
      <c r="O564" s="13">
        <v>73.616399999999999</v>
      </c>
      <c r="P564" s="13">
        <v>1.7667936000000004</v>
      </c>
      <c r="Q564" s="12"/>
      <c r="T564" s="12"/>
    </row>
    <row r="565" spans="2:20" x14ac:dyDescent="0.2">
      <c r="B565" s="34"/>
      <c r="D565" s="17">
        <v>10</v>
      </c>
      <c r="E565" s="17">
        <v>200</v>
      </c>
      <c r="F565" s="23" t="s">
        <v>1285</v>
      </c>
      <c r="G565" s="23"/>
      <c r="H565" s="23"/>
      <c r="I565" s="23"/>
      <c r="J565" s="23"/>
      <c r="K565" s="23"/>
      <c r="L565" s="23"/>
      <c r="M565" s="23"/>
      <c r="N565" s="23"/>
      <c r="O565" s="13">
        <v>147.19649999999999</v>
      </c>
      <c r="P565" s="13">
        <v>1.7663579999999999</v>
      </c>
      <c r="Q565" s="12"/>
      <c r="T565" s="12"/>
    </row>
    <row r="566" spans="2:20" x14ac:dyDescent="0.2">
      <c r="B566" s="34"/>
      <c r="D566" s="17">
        <v>12</v>
      </c>
      <c r="E566" s="17">
        <v>100</v>
      </c>
      <c r="F566" s="23" t="s">
        <v>1286</v>
      </c>
      <c r="G566" s="23"/>
      <c r="H566" s="23"/>
      <c r="I566" s="23"/>
      <c r="J566" s="23"/>
      <c r="K566" s="23"/>
      <c r="L566" s="23"/>
      <c r="M566" s="23"/>
      <c r="N566" s="23"/>
      <c r="O566" s="13">
        <v>106.5042</v>
      </c>
      <c r="P566" s="13">
        <v>2.5561007999999998</v>
      </c>
      <c r="Q566" s="12"/>
      <c r="T566" s="12"/>
    </row>
    <row r="567" spans="2:20" x14ac:dyDescent="0.2">
      <c r="B567" s="34"/>
      <c r="D567" s="17">
        <v>12</v>
      </c>
      <c r="E567" s="17">
        <v>200</v>
      </c>
      <c r="F567" s="23" t="s">
        <v>1287</v>
      </c>
      <c r="G567" s="23"/>
      <c r="H567" s="23"/>
      <c r="I567" s="23"/>
      <c r="J567" s="23"/>
      <c r="K567" s="23"/>
      <c r="L567" s="23"/>
      <c r="M567" s="23"/>
      <c r="N567" s="23"/>
      <c r="O567" s="13">
        <v>213.00839999999999</v>
      </c>
      <c r="P567" s="13">
        <v>2.5561007999999998</v>
      </c>
      <c r="Q567" s="12"/>
      <c r="T567" s="12"/>
    </row>
    <row r="568" spans="2:20" x14ac:dyDescent="0.2">
      <c r="B568" s="34"/>
      <c r="D568" s="17">
        <v>14</v>
      </c>
      <c r="E568" s="17">
        <v>100</v>
      </c>
      <c r="F568" s="23" t="s">
        <v>1288</v>
      </c>
      <c r="G568" s="23"/>
      <c r="H568" s="23"/>
      <c r="I568" s="23"/>
      <c r="J568" s="23"/>
      <c r="K568" s="23"/>
      <c r="L568" s="23"/>
      <c r="M568" s="23"/>
      <c r="N568" s="23"/>
      <c r="O568" s="13">
        <v>144.991275</v>
      </c>
      <c r="P568" s="13">
        <v>3.4797905999999998</v>
      </c>
      <c r="Q568" s="12"/>
      <c r="T568" s="12"/>
    </row>
    <row r="569" spans="2:20" x14ac:dyDescent="0.2">
      <c r="B569" s="34"/>
      <c r="D569" s="17">
        <v>14</v>
      </c>
      <c r="E569" s="17">
        <v>200</v>
      </c>
      <c r="F569" s="23" t="s">
        <v>1289</v>
      </c>
      <c r="G569" s="23"/>
      <c r="H569" s="23"/>
      <c r="I569" s="23"/>
      <c r="J569" s="23"/>
      <c r="K569" s="23"/>
      <c r="L569" s="23"/>
      <c r="M569" s="23"/>
      <c r="N569" s="23"/>
      <c r="O569" s="13">
        <v>289.95532500000002</v>
      </c>
      <c r="P569" s="13">
        <v>3.4794639000000003</v>
      </c>
      <c r="Q569" s="12"/>
      <c r="T569" s="12"/>
    </row>
    <row r="570" spans="2:20" x14ac:dyDescent="0.2">
      <c r="B570" s="34"/>
      <c r="D570" s="17">
        <v>16</v>
      </c>
      <c r="E570" s="17">
        <v>100</v>
      </c>
      <c r="F570" s="23" t="s">
        <v>1290</v>
      </c>
      <c r="G570" s="23"/>
      <c r="H570" s="23"/>
      <c r="I570" s="23"/>
      <c r="J570" s="23"/>
      <c r="K570" s="23"/>
      <c r="L570" s="23"/>
      <c r="M570" s="23"/>
      <c r="N570" s="23"/>
      <c r="O570" s="13">
        <v>189.28635</v>
      </c>
      <c r="P570" s="13">
        <v>4.5428724000000003</v>
      </c>
      <c r="Q570" s="12"/>
      <c r="T570" s="12"/>
    </row>
    <row r="571" spans="2:20" x14ac:dyDescent="0.2">
      <c r="B571" s="34"/>
      <c r="D571" s="17">
        <v>16</v>
      </c>
      <c r="E571" s="17">
        <v>200</v>
      </c>
      <c r="F571" s="24" t="s">
        <v>1291</v>
      </c>
      <c r="G571" s="24"/>
      <c r="H571" s="24"/>
      <c r="I571" s="24"/>
      <c r="J571" s="24"/>
      <c r="K571" s="24"/>
      <c r="L571" s="24"/>
      <c r="M571" s="24"/>
      <c r="N571" s="24"/>
      <c r="O571" s="13">
        <v>378.58177499999999</v>
      </c>
      <c r="P571" s="13">
        <v>4.5429813000000001</v>
      </c>
      <c r="Q571" s="12"/>
      <c r="T571" s="12"/>
    </row>
    <row r="572" spans="2:20" x14ac:dyDescent="0.2">
      <c r="B572" s="34"/>
      <c r="D572" s="17"/>
      <c r="E572" s="17"/>
      <c r="F572" s="24"/>
      <c r="G572" s="24"/>
      <c r="H572" s="24"/>
      <c r="I572" s="24"/>
      <c r="J572" s="24"/>
      <c r="K572" s="24"/>
      <c r="L572" s="24"/>
      <c r="M572" s="24"/>
      <c r="N572" s="24"/>
      <c r="Q572" s="12"/>
      <c r="T572" s="12"/>
    </row>
    <row r="573" spans="2:20" ht="18.75" x14ac:dyDescent="0.3">
      <c r="B573" s="34"/>
      <c r="D573" s="15" t="s">
        <v>1292</v>
      </c>
      <c r="E573" s="15"/>
      <c r="G573" s="15"/>
      <c r="H573" s="15"/>
      <c r="I573" s="15"/>
      <c r="J573" s="15"/>
      <c r="K573" s="15"/>
      <c r="L573" s="15"/>
      <c r="O573" s="9"/>
      <c r="P573" s="20" t="s">
        <v>1197</v>
      </c>
      <c r="Q573" s="12"/>
      <c r="T573" s="12"/>
    </row>
    <row r="574" spans="2:20" x14ac:dyDescent="0.2">
      <c r="B574" s="34"/>
      <c r="D574" s="28" t="s">
        <v>10</v>
      </c>
      <c r="E574" s="28" t="s">
        <v>11</v>
      </c>
      <c r="F574" s="28" t="s">
        <v>1293</v>
      </c>
      <c r="G574" s="28"/>
      <c r="H574" s="28"/>
      <c r="I574" s="28"/>
      <c r="J574" s="28"/>
      <c r="K574" s="28"/>
      <c r="L574" s="28"/>
      <c r="M574" s="28"/>
      <c r="N574" s="28"/>
      <c r="O574" s="28" t="s">
        <v>16</v>
      </c>
      <c r="P574" s="28" t="s">
        <v>17</v>
      </c>
      <c r="Q574" s="12"/>
      <c r="T574" s="12"/>
    </row>
    <row r="575" spans="2:20" x14ac:dyDescent="0.2">
      <c r="B575" s="34"/>
      <c r="D575" s="17">
        <v>6</v>
      </c>
      <c r="E575" s="17">
        <v>220</v>
      </c>
      <c r="F575" s="23" t="s">
        <v>1294</v>
      </c>
      <c r="G575" s="23"/>
      <c r="H575" s="23"/>
      <c r="I575" s="23"/>
      <c r="J575" s="23"/>
      <c r="K575" s="23"/>
      <c r="L575" s="23"/>
      <c r="M575" s="23"/>
      <c r="N575" s="23"/>
      <c r="O575" s="13">
        <v>111.90382499999998</v>
      </c>
      <c r="P575" s="13">
        <v>1.2207689999999998</v>
      </c>
      <c r="Q575" s="12"/>
      <c r="T575" s="12"/>
    </row>
    <row r="576" spans="2:20" x14ac:dyDescent="0.2">
      <c r="B576" s="34"/>
      <c r="D576" s="17">
        <v>8</v>
      </c>
      <c r="E576" s="17">
        <v>220</v>
      </c>
      <c r="F576" s="23" t="s">
        <v>1295</v>
      </c>
      <c r="G576" s="23"/>
      <c r="H576" s="23"/>
      <c r="I576" s="23"/>
      <c r="J576" s="23"/>
      <c r="K576" s="23"/>
      <c r="L576" s="23"/>
      <c r="M576" s="23"/>
      <c r="N576" s="23"/>
      <c r="O576" s="13">
        <v>137.21399999999997</v>
      </c>
      <c r="P576" s="13">
        <v>1.4968799999999998</v>
      </c>
      <c r="Q576" s="12"/>
      <c r="T576" s="12"/>
    </row>
    <row r="577" spans="2:20" x14ac:dyDescent="0.2">
      <c r="B577" s="34"/>
      <c r="D577" s="17">
        <v>10</v>
      </c>
      <c r="E577" s="17">
        <v>220</v>
      </c>
      <c r="F577" s="23" t="s">
        <v>1296</v>
      </c>
      <c r="G577" s="23"/>
      <c r="H577" s="23"/>
      <c r="I577" s="23"/>
      <c r="J577" s="23"/>
      <c r="K577" s="23"/>
      <c r="L577" s="23"/>
      <c r="M577" s="23"/>
      <c r="N577" s="23"/>
      <c r="O577" s="13">
        <v>189.55860000000001</v>
      </c>
      <c r="P577" s="13">
        <v>2.0679120000000002</v>
      </c>
      <c r="Q577" s="12"/>
      <c r="T577" s="12"/>
    </row>
    <row r="578" spans="2:20" x14ac:dyDescent="0.2">
      <c r="B578" s="34"/>
      <c r="D578" s="17">
        <v>12</v>
      </c>
      <c r="E578" s="17">
        <v>220</v>
      </c>
      <c r="F578" s="23" t="s">
        <v>1297</v>
      </c>
      <c r="G578" s="23"/>
      <c r="H578" s="23"/>
      <c r="I578" s="23"/>
      <c r="J578" s="23"/>
      <c r="K578" s="23"/>
      <c r="L578" s="23"/>
      <c r="M578" s="23"/>
      <c r="N578" s="23"/>
      <c r="O578" s="13">
        <v>259.49054999999998</v>
      </c>
      <c r="P578" s="13">
        <v>2.8308059999999999</v>
      </c>
      <c r="Q578" s="12"/>
      <c r="T578" s="12"/>
    </row>
    <row r="579" spans="2:20" x14ac:dyDescent="0.2">
      <c r="B579" s="34"/>
      <c r="D579" s="17">
        <v>14</v>
      </c>
      <c r="E579" s="17">
        <v>220</v>
      </c>
      <c r="F579" s="23" t="s">
        <v>1298</v>
      </c>
      <c r="G579" s="23"/>
      <c r="H579" s="23"/>
      <c r="I579" s="23"/>
      <c r="J579" s="23"/>
      <c r="K579" s="23"/>
      <c r="L579" s="23"/>
      <c r="M579" s="23"/>
      <c r="N579" s="23"/>
      <c r="O579" s="13">
        <v>339.18719999999996</v>
      </c>
      <c r="P579" s="13">
        <v>3.700224</v>
      </c>
      <c r="Q579" s="12"/>
      <c r="T579" s="12"/>
    </row>
    <row r="580" spans="2:20" x14ac:dyDescent="0.2">
      <c r="B580" s="34"/>
      <c r="D580" s="17">
        <v>16</v>
      </c>
      <c r="E580" s="17">
        <v>220</v>
      </c>
      <c r="F580" s="23" t="s">
        <v>1299</v>
      </c>
      <c r="G580" s="23"/>
      <c r="H580" s="23"/>
      <c r="I580" s="23"/>
      <c r="J580" s="23"/>
      <c r="K580" s="23"/>
      <c r="L580" s="23"/>
      <c r="M580" s="23"/>
      <c r="N580" s="23"/>
      <c r="O580" s="13">
        <v>457.09867499999996</v>
      </c>
      <c r="P580" s="13">
        <v>4.9865310000000003</v>
      </c>
      <c r="Q580" s="12"/>
      <c r="T580" s="12"/>
    </row>
    <row r="581" spans="2:20" x14ac:dyDescent="0.2">
      <c r="B581" s="34"/>
      <c r="D581" s="17">
        <v>18</v>
      </c>
      <c r="E581" s="17">
        <v>220</v>
      </c>
      <c r="F581" s="23" t="s">
        <v>1300</v>
      </c>
      <c r="G581" s="23"/>
      <c r="H581" s="23"/>
      <c r="I581" s="23"/>
      <c r="J581" s="23"/>
      <c r="K581" s="23"/>
      <c r="L581" s="23"/>
      <c r="M581" s="23"/>
      <c r="N581" s="23"/>
      <c r="O581" s="13">
        <v>636.41159999999991</v>
      </c>
      <c r="P581" s="13">
        <v>6.9426719999999991</v>
      </c>
      <c r="Q581" s="12"/>
      <c r="T581" s="12"/>
    </row>
    <row r="582" spans="2:20" x14ac:dyDescent="0.2">
      <c r="B582" s="34"/>
      <c r="D582" s="17">
        <v>20</v>
      </c>
      <c r="E582" s="17">
        <v>220</v>
      </c>
      <c r="F582" s="23" t="s">
        <v>1301</v>
      </c>
      <c r="G582" s="23"/>
      <c r="H582" s="23"/>
      <c r="I582" s="23"/>
      <c r="J582" s="23"/>
      <c r="K582" s="23"/>
      <c r="L582" s="23"/>
      <c r="M582" s="23"/>
      <c r="N582" s="23"/>
      <c r="O582" s="13">
        <v>723.822</v>
      </c>
      <c r="P582" s="13">
        <v>7.8962400000000006</v>
      </c>
      <c r="Q582" s="12"/>
      <c r="T582" s="12"/>
    </row>
    <row r="583" spans="2:20" x14ac:dyDescent="0.2">
      <c r="B583" s="34"/>
      <c r="D583" s="17">
        <v>22</v>
      </c>
      <c r="E583" s="17">
        <v>220</v>
      </c>
      <c r="F583" s="23" t="s">
        <v>1302</v>
      </c>
      <c r="G583" s="23"/>
      <c r="H583" s="23"/>
      <c r="I583" s="23"/>
      <c r="J583" s="23"/>
      <c r="K583" s="23"/>
      <c r="L583" s="23"/>
      <c r="M583" s="23"/>
      <c r="N583" s="23"/>
      <c r="O583" s="13">
        <v>835.05427499999996</v>
      </c>
      <c r="P583" s="13">
        <v>9.1096830000000004</v>
      </c>
      <c r="Q583" s="12"/>
      <c r="T583" s="12"/>
    </row>
    <row r="584" spans="2:20" ht="18.75" x14ac:dyDescent="0.3">
      <c r="B584" s="34"/>
      <c r="D584" s="15" t="s">
        <v>1303</v>
      </c>
      <c r="E584" s="15"/>
      <c r="G584" s="15"/>
      <c r="H584" s="15"/>
      <c r="I584" s="15"/>
      <c r="J584" s="15"/>
      <c r="K584" s="15"/>
      <c r="L584" s="15"/>
      <c r="O584" s="9"/>
      <c r="P584" s="20" t="s">
        <v>1197</v>
      </c>
      <c r="Q584" s="12"/>
      <c r="T584" s="12"/>
    </row>
    <row r="585" spans="2:20" x14ac:dyDescent="0.2">
      <c r="B585" s="34"/>
      <c r="D585" s="28" t="s">
        <v>10</v>
      </c>
      <c r="E585" s="28" t="s">
        <v>11</v>
      </c>
      <c r="F585" s="28" t="s">
        <v>1293</v>
      </c>
      <c r="G585" s="28"/>
      <c r="H585" s="28"/>
      <c r="I585" s="28"/>
      <c r="J585" s="28"/>
      <c r="K585" s="28"/>
      <c r="L585" s="28"/>
      <c r="M585" s="28"/>
      <c r="N585" s="28"/>
      <c r="O585" s="28" t="s">
        <v>16</v>
      </c>
      <c r="P585" s="28" t="s">
        <v>17</v>
      </c>
      <c r="Q585" s="12"/>
      <c r="T585" s="12"/>
    </row>
    <row r="586" spans="2:20" x14ac:dyDescent="0.2">
      <c r="B586" s="34"/>
      <c r="D586" s="17">
        <v>24</v>
      </c>
      <c r="E586" s="17">
        <v>220</v>
      </c>
      <c r="F586" s="23" t="s">
        <v>1304</v>
      </c>
      <c r="G586" s="23"/>
      <c r="H586" s="23"/>
      <c r="I586" s="23"/>
      <c r="J586" s="23"/>
      <c r="K586" s="23"/>
      <c r="L586" s="23"/>
      <c r="M586" s="23"/>
      <c r="N586" s="23"/>
      <c r="O586" s="13">
        <v>986.05319999999995</v>
      </c>
      <c r="P586" s="13">
        <v>10.756944000000001</v>
      </c>
      <c r="Q586" s="12"/>
      <c r="T586" s="12"/>
    </row>
    <row r="587" spans="2:20" x14ac:dyDescent="0.2">
      <c r="B587" s="34"/>
      <c r="D587" s="17"/>
      <c r="E587" s="17"/>
      <c r="F587" s="24"/>
      <c r="G587" s="24"/>
      <c r="H587" s="24"/>
      <c r="I587" s="24"/>
      <c r="J587" s="24"/>
      <c r="K587" s="24"/>
      <c r="L587" s="24"/>
      <c r="M587" s="24"/>
      <c r="N587" s="24"/>
      <c r="Q587" s="12"/>
      <c r="T587" s="12"/>
    </row>
    <row r="588" spans="2:20" ht="18.75" x14ac:dyDescent="0.3">
      <c r="B588" s="34"/>
      <c r="D588" s="15" t="s">
        <v>1305</v>
      </c>
      <c r="E588" s="15"/>
      <c r="G588" s="15"/>
      <c r="H588" s="15"/>
      <c r="I588" s="15"/>
      <c r="J588" s="15"/>
      <c r="K588" s="15"/>
      <c r="L588" s="15"/>
      <c r="O588" s="9"/>
      <c r="P588" s="20" t="s">
        <v>1197</v>
      </c>
      <c r="Q588" s="12"/>
      <c r="T588" s="12"/>
    </row>
    <row r="589" spans="2:20" x14ac:dyDescent="0.2">
      <c r="B589" s="34"/>
      <c r="D589" s="28" t="s">
        <v>10</v>
      </c>
      <c r="E589" s="28" t="s">
        <v>11</v>
      </c>
      <c r="F589" s="28" t="s">
        <v>172</v>
      </c>
      <c r="G589" s="28"/>
      <c r="H589" s="28"/>
      <c r="I589" s="28"/>
      <c r="J589" s="28"/>
      <c r="K589" s="28"/>
      <c r="L589" s="28"/>
      <c r="M589" s="28"/>
      <c r="N589" s="28"/>
      <c r="O589" s="28" t="s">
        <v>16</v>
      </c>
      <c r="P589" s="28" t="s">
        <v>17</v>
      </c>
      <c r="Q589" s="12"/>
      <c r="T589" s="12"/>
    </row>
    <row r="590" spans="2:20" x14ac:dyDescent="0.2">
      <c r="B590" s="34"/>
      <c r="D590" s="17">
        <v>12</v>
      </c>
      <c r="E590" s="17">
        <v>100</v>
      </c>
      <c r="F590" s="23" t="s">
        <v>1306</v>
      </c>
      <c r="G590" s="23"/>
      <c r="H590" s="23"/>
      <c r="I590" s="23"/>
      <c r="J590" s="23"/>
      <c r="K590" s="23"/>
      <c r="L590" s="23"/>
      <c r="M590" s="23"/>
      <c r="N590" s="23"/>
      <c r="O590" s="13">
        <v>242.8107</v>
      </c>
      <c r="P590" s="13">
        <v>5.8274568000000002</v>
      </c>
      <c r="Q590" s="12"/>
      <c r="T590" s="12"/>
    </row>
    <row r="591" spans="2:20" x14ac:dyDescent="0.2">
      <c r="B591" s="34"/>
      <c r="D591" s="17">
        <v>12</v>
      </c>
      <c r="E591" s="17">
        <v>200</v>
      </c>
      <c r="F591" s="23" t="s">
        <v>1307</v>
      </c>
      <c r="G591" s="23"/>
      <c r="H591" s="23"/>
      <c r="I591" s="23"/>
      <c r="J591" s="23"/>
      <c r="K591" s="23"/>
      <c r="L591" s="23"/>
      <c r="M591" s="23"/>
      <c r="N591" s="23"/>
      <c r="O591" s="13">
        <v>485.65769999999998</v>
      </c>
      <c r="P591" s="13">
        <v>5.8278923999999996</v>
      </c>
      <c r="Q591" s="12"/>
      <c r="T591" s="12"/>
    </row>
    <row r="592" spans="2:20" x14ac:dyDescent="0.2">
      <c r="B592" s="34"/>
      <c r="D592" s="17">
        <v>14</v>
      </c>
      <c r="E592" s="17">
        <v>100</v>
      </c>
      <c r="F592" s="23" t="s">
        <v>1308</v>
      </c>
      <c r="G592" s="23"/>
      <c r="H592" s="23"/>
      <c r="I592" s="23"/>
      <c r="J592" s="23"/>
      <c r="K592" s="23"/>
      <c r="L592" s="23"/>
      <c r="M592" s="23"/>
      <c r="N592" s="23"/>
      <c r="O592" s="13">
        <v>291.27119999999996</v>
      </c>
      <c r="P592" s="13">
        <v>6.9905087999999989</v>
      </c>
      <c r="Q592" s="12"/>
      <c r="T592" s="12"/>
    </row>
    <row r="593" spans="2:20" x14ac:dyDescent="0.2">
      <c r="B593" s="34"/>
      <c r="D593" s="17">
        <v>14</v>
      </c>
      <c r="E593" s="17">
        <v>200</v>
      </c>
      <c r="F593" s="23" t="s">
        <v>1309</v>
      </c>
      <c r="G593" s="23"/>
      <c r="H593" s="23"/>
      <c r="I593" s="23"/>
      <c r="J593" s="23"/>
      <c r="K593" s="23"/>
      <c r="L593" s="23"/>
      <c r="M593" s="23"/>
      <c r="N593" s="23"/>
      <c r="O593" s="13">
        <v>582.56055000000003</v>
      </c>
      <c r="P593" s="13">
        <v>6.9907266000000003</v>
      </c>
      <c r="Q593" s="12"/>
      <c r="T593" s="12"/>
    </row>
    <row r="594" spans="2:20" x14ac:dyDescent="0.2">
      <c r="B594" s="34"/>
      <c r="D594" s="17">
        <v>16</v>
      </c>
      <c r="E594" s="17">
        <v>100</v>
      </c>
      <c r="F594" s="23" t="s">
        <v>1310</v>
      </c>
      <c r="G594" s="23"/>
      <c r="H594" s="23"/>
      <c r="I594" s="23"/>
      <c r="J594" s="23"/>
      <c r="K594" s="23"/>
      <c r="L594" s="23"/>
      <c r="M594" s="23"/>
      <c r="N594" s="23"/>
      <c r="O594" s="13">
        <v>362.87295</v>
      </c>
      <c r="P594" s="13">
        <v>8.7089508000000002</v>
      </c>
      <c r="Q594" s="12"/>
      <c r="T594" s="12"/>
    </row>
    <row r="595" spans="2:20" x14ac:dyDescent="0.2">
      <c r="B595" s="34"/>
      <c r="D595" s="17">
        <v>16</v>
      </c>
      <c r="E595" s="17">
        <v>200</v>
      </c>
      <c r="F595" s="23" t="s">
        <v>1311</v>
      </c>
      <c r="G595" s="23"/>
      <c r="H595" s="23"/>
      <c r="I595" s="23"/>
      <c r="J595" s="23"/>
      <c r="K595" s="23"/>
      <c r="L595" s="23"/>
      <c r="M595" s="23"/>
      <c r="N595" s="23"/>
      <c r="O595" s="13">
        <v>725.76405</v>
      </c>
      <c r="P595" s="13">
        <v>8.7091685999999999</v>
      </c>
      <c r="Q595" s="12"/>
      <c r="T595" s="12"/>
    </row>
    <row r="596" spans="2:20" x14ac:dyDescent="0.2">
      <c r="B596" s="34"/>
      <c r="D596" s="17">
        <v>18</v>
      </c>
      <c r="E596" s="17">
        <v>100</v>
      </c>
      <c r="F596" s="23" t="s">
        <v>1312</v>
      </c>
      <c r="G596" s="23"/>
      <c r="H596" s="23"/>
      <c r="I596" s="23"/>
      <c r="J596" s="23"/>
      <c r="K596" s="23"/>
      <c r="L596" s="23"/>
      <c r="M596" s="23"/>
      <c r="N596" s="23"/>
      <c r="O596" s="13">
        <v>469.47697499999998</v>
      </c>
      <c r="P596" s="13">
        <v>11.267447400000002</v>
      </c>
      <c r="Q596" s="12"/>
      <c r="T596" s="12"/>
    </row>
    <row r="597" spans="2:20" x14ac:dyDescent="0.2">
      <c r="B597" s="34"/>
      <c r="D597" s="17">
        <v>18</v>
      </c>
      <c r="E597" s="17">
        <v>200</v>
      </c>
      <c r="F597" s="23" t="s">
        <v>1313</v>
      </c>
      <c r="G597" s="23"/>
      <c r="H597" s="23"/>
      <c r="I597" s="23"/>
      <c r="J597" s="23"/>
      <c r="K597" s="23"/>
      <c r="L597" s="23"/>
      <c r="M597" s="23"/>
      <c r="N597" s="23"/>
      <c r="O597" s="13">
        <v>938.91764999999987</v>
      </c>
      <c r="P597" s="13">
        <v>11.267011799999999</v>
      </c>
      <c r="Q597" s="12"/>
      <c r="T597" s="12"/>
    </row>
    <row r="598" spans="2:20" x14ac:dyDescent="0.2">
      <c r="B598" s="34"/>
      <c r="D598" s="17">
        <v>20</v>
      </c>
      <c r="E598" s="17">
        <v>100</v>
      </c>
      <c r="F598" s="23" t="s">
        <v>1314</v>
      </c>
      <c r="G598" s="23"/>
      <c r="H598" s="23"/>
      <c r="I598" s="23"/>
      <c r="J598" s="23"/>
      <c r="K598" s="23"/>
      <c r="L598" s="23"/>
      <c r="M598" s="23"/>
      <c r="N598" s="23"/>
      <c r="O598" s="13">
        <v>561.82417500000008</v>
      </c>
      <c r="P598" s="13">
        <v>13.483780200000002</v>
      </c>
      <c r="Q598" s="12"/>
      <c r="T598" s="12"/>
    </row>
    <row r="599" spans="2:20" x14ac:dyDescent="0.2">
      <c r="B599" s="34"/>
      <c r="D599" s="17">
        <v>20</v>
      </c>
      <c r="E599" s="17">
        <v>200</v>
      </c>
      <c r="F599" s="23" t="s">
        <v>1315</v>
      </c>
      <c r="G599" s="23"/>
      <c r="H599" s="23"/>
      <c r="I599" s="23"/>
      <c r="J599" s="23"/>
      <c r="K599" s="23"/>
      <c r="L599" s="23"/>
      <c r="M599" s="23"/>
      <c r="N599" s="23"/>
      <c r="O599" s="13">
        <v>1123.6937250000001</v>
      </c>
      <c r="P599" s="13">
        <v>13.4843247</v>
      </c>
      <c r="Q599" s="12"/>
      <c r="T599" s="12"/>
    </row>
    <row r="600" spans="2:20" x14ac:dyDescent="0.2">
      <c r="B600" s="34"/>
      <c r="D600" s="17">
        <v>24</v>
      </c>
      <c r="E600" s="17">
        <v>100</v>
      </c>
      <c r="F600" s="23" t="s">
        <v>1316</v>
      </c>
      <c r="G600" s="23"/>
      <c r="H600" s="23"/>
      <c r="I600" s="23"/>
      <c r="J600" s="23"/>
      <c r="K600" s="23"/>
      <c r="L600" s="23"/>
      <c r="M600" s="23"/>
      <c r="N600" s="23"/>
      <c r="O600" s="13">
        <v>754.21417500000007</v>
      </c>
      <c r="P600" s="13">
        <v>18.101140200000003</v>
      </c>
      <c r="Q600" s="12"/>
      <c r="T600" s="12"/>
    </row>
    <row r="601" spans="2:20" x14ac:dyDescent="0.2">
      <c r="B601" s="34"/>
      <c r="D601" s="17">
        <v>24</v>
      </c>
      <c r="E601" s="17">
        <v>200</v>
      </c>
      <c r="F601" s="23" t="s">
        <v>1317</v>
      </c>
      <c r="G601" s="23"/>
      <c r="H601" s="23"/>
      <c r="I601" s="23"/>
      <c r="J601" s="23"/>
      <c r="K601" s="23"/>
      <c r="L601" s="23"/>
      <c r="M601" s="23"/>
      <c r="N601" s="23"/>
      <c r="O601" s="13">
        <v>1508.4283500000001</v>
      </c>
      <c r="P601" s="13">
        <v>18.101140200000003</v>
      </c>
      <c r="Q601" s="12"/>
      <c r="T601" s="12"/>
    </row>
    <row r="602" spans="2:20" x14ac:dyDescent="0.2">
      <c r="B602" s="34"/>
      <c r="D602" s="17">
        <v>28</v>
      </c>
      <c r="E602" s="17">
        <v>100</v>
      </c>
      <c r="F602" s="23" t="s">
        <v>1318</v>
      </c>
      <c r="G602" s="23"/>
      <c r="H602" s="23"/>
      <c r="I602" s="23"/>
      <c r="J602" s="23"/>
      <c r="K602" s="23"/>
      <c r="L602" s="23"/>
      <c r="M602" s="23"/>
      <c r="N602" s="23"/>
      <c r="O602" s="13">
        <v>908.1261750000001</v>
      </c>
      <c r="P602" s="13">
        <v>21.795028200000001</v>
      </c>
      <c r="Q602" s="12"/>
      <c r="T602" s="12"/>
    </row>
    <row r="603" spans="2:20" x14ac:dyDescent="0.2">
      <c r="B603" s="34"/>
      <c r="D603" s="17">
        <v>28</v>
      </c>
      <c r="E603" s="17">
        <v>200</v>
      </c>
      <c r="F603" s="23" t="s">
        <v>1319</v>
      </c>
      <c r="G603" s="23"/>
      <c r="H603" s="23"/>
      <c r="I603" s="23"/>
      <c r="J603" s="23"/>
      <c r="K603" s="23"/>
      <c r="L603" s="23"/>
      <c r="M603" s="23"/>
      <c r="N603" s="23"/>
      <c r="O603" s="13">
        <v>1816.2432749999998</v>
      </c>
      <c r="P603" s="13">
        <v>21.794919299999997</v>
      </c>
      <c r="Q603" s="12"/>
      <c r="T603" s="12"/>
    </row>
    <row r="604" spans="2:20" x14ac:dyDescent="0.2">
      <c r="B604" s="34"/>
      <c r="D604" s="17">
        <v>32</v>
      </c>
      <c r="E604" s="17">
        <v>100</v>
      </c>
      <c r="F604" s="23" t="s">
        <v>1320</v>
      </c>
      <c r="G604" s="23"/>
      <c r="H604" s="23"/>
      <c r="I604" s="23"/>
      <c r="J604" s="23"/>
      <c r="K604" s="23"/>
      <c r="L604" s="23"/>
      <c r="M604" s="23"/>
      <c r="N604" s="23"/>
      <c r="O604" s="13">
        <v>1232.3940749999999</v>
      </c>
      <c r="P604" s="13">
        <v>29.577457800000001</v>
      </c>
      <c r="Q604" s="12"/>
      <c r="T604" s="12"/>
    </row>
    <row r="605" spans="2:20" x14ac:dyDescent="0.2">
      <c r="B605" s="34"/>
      <c r="D605" s="17">
        <v>32</v>
      </c>
      <c r="E605" s="17">
        <v>200</v>
      </c>
      <c r="F605" s="24" t="s">
        <v>1321</v>
      </c>
      <c r="G605" s="24"/>
      <c r="H605" s="24"/>
      <c r="I605" s="24"/>
      <c r="J605" s="24"/>
      <c r="K605" s="24"/>
      <c r="L605" s="24"/>
      <c r="M605" s="24"/>
      <c r="N605" s="24"/>
      <c r="O605" s="13">
        <v>2464.77</v>
      </c>
      <c r="P605" s="13">
        <v>29.577240000000003</v>
      </c>
      <c r="Q605" s="12"/>
      <c r="T605" s="12"/>
    </row>
    <row r="606" spans="2:20" x14ac:dyDescent="0.2">
      <c r="B606" s="34"/>
      <c r="D606" s="17"/>
      <c r="E606" s="17"/>
      <c r="F606" s="24"/>
      <c r="G606" s="24"/>
      <c r="H606" s="24"/>
      <c r="I606" s="24"/>
      <c r="J606" s="24"/>
      <c r="K606" s="24"/>
      <c r="L606" s="24"/>
      <c r="M606" s="24"/>
      <c r="N606" s="24"/>
      <c r="Q606" s="12"/>
      <c r="T606" s="12"/>
    </row>
    <row r="607" spans="2:20" ht="18.75" x14ac:dyDescent="0.3">
      <c r="B607" s="34"/>
      <c r="D607" s="15" t="s">
        <v>1322</v>
      </c>
      <c r="E607" s="15"/>
      <c r="G607" s="15"/>
      <c r="H607" s="15"/>
      <c r="I607" s="15"/>
      <c r="J607" s="15"/>
      <c r="K607" s="15"/>
      <c r="L607" s="15"/>
      <c r="O607" s="9"/>
      <c r="P607" s="20" t="s">
        <v>1197</v>
      </c>
      <c r="Q607" s="12"/>
      <c r="T607" s="12"/>
    </row>
    <row r="608" spans="2:20" x14ac:dyDescent="0.2">
      <c r="B608" s="34"/>
      <c r="D608" s="28" t="s">
        <v>10</v>
      </c>
      <c r="E608" s="28" t="s">
        <v>11</v>
      </c>
      <c r="F608" s="28" t="s">
        <v>536</v>
      </c>
      <c r="G608" s="28"/>
      <c r="H608" s="28"/>
      <c r="I608" s="28"/>
      <c r="J608" s="28"/>
      <c r="K608" s="28"/>
      <c r="L608" s="28"/>
      <c r="M608" s="28"/>
      <c r="N608" s="28"/>
      <c r="O608" s="28" t="s">
        <v>16</v>
      </c>
      <c r="P608" s="28" t="s">
        <v>17</v>
      </c>
      <c r="Q608" s="12"/>
      <c r="T608" s="12"/>
    </row>
    <row r="609" spans="2:20" x14ac:dyDescent="0.2">
      <c r="B609" s="34"/>
      <c r="D609" s="17">
        <v>12</v>
      </c>
      <c r="E609" s="17">
        <v>100</v>
      </c>
      <c r="F609" s="23" t="s">
        <v>1323</v>
      </c>
      <c r="G609" s="23"/>
      <c r="H609" s="23"/>
      <c r="I609" s="23"/>
      <c r="J609" s="23"/>
      <c r="K609" s="23"/>
      <c r="L609" s="23"/>
      <c r="M609" s="23"/>
      <c r="N609" s="23"/>
      <c r="O609" s="13">
        <v>291.38009999999997</v>
      </c>
      <c r="P609" s="13">
        <v>6.993122399999999</v>
      </c>
      <c r="Q609" s="12"/>
      <c r="T609" s="12"/>
    </row>
    <row r="610" spans="2:20" x14ac:dyDescent="0.2">
      <c r="B610" s="34"/>
      <c r="D610" s="17">
        <v>12</v>
      </c>
      <c r="E610" s="17">
        <v>200</v>
      </c>
      <c r="F610" s="23" t="s">
        <v>1324</v>
      </c>
      <c r="G610" s="23"/>
      <c r="H610" s="23"/>
      <c r="I610" s="23"/>
      <c r="J610" s="23"/>
      <c r="K610" s="23"/>
      <c r="L610" s="23"/>
      <c r="M610" s="23"/>
      <c r="N610" s="23"/>
      <c r="O610" s="13">
        <v>582.79650000000004</v>
      </c>
      <c r="P610" s="13">
        <v>6.9935580000000002</v>
      </c>
      <c r="Q610" s="12"/>
      <c r="T610" s="12"/>
    </row>
    <row r="611" spans="2:20" x14ac:dyDescent="0.2">
      <c r="B611" s="34"/>
      <c r="D611" s="17">
        <v>14</v>
      </c>
      <c r="E611" s="17">
        <v>100</v>
      </c>
      <c r="F611" s="23" t="s">
        <v>1325</v>
      </c>
      <c r="G611" s="23"/>
      <c r="H611" s="23"/>
      <c r="I611" s="23"/>
      <c r="J611" s="23"/>
      <c r="K611" s="23"/>
      <c r="L611" s="23"/>
      <c r="M611" s="23"/>
      <c r="N611" s="23"/>
      <c r="O611" s="13">
        <v>349.53270000000003</v>
      </c>
      <c r="P611" s="13">
        <v>8.3887848000000016</v>
      </c>
      <c r="Q611" s="12"/>
      <c r="T611" s="12"/>
    </row>
    <row r="612" spans="2:20" x14ac:dyDescent="0.2">
      <c r="B612" s="34"/>
      <c r="D612" s="17">
        <v>14</v>
      </c>
      <c r="E612" s="17">
        <v>200</v>
      </c>
      <c r="F612" s="23" t="s">
        <v>1326</v>
      </c>
      <c r="G612" s="23"/>
      <c r="H612" s="23"/>
      <c r="I612" s="23"/>
      <c r="J612" s="23"/>
      <c r="K612" s="23"/>
      <c r="L612" s="23"/>
      <c r="M612" s="23"/>
      <c r="N612" s="23"/>
      <c r="O612" s="13">
        <v>699.06540000000007</v>
      </c>
      <c r="P612" s="13">
        <v>8.3887848000000016</v>
      </c>
      <c r="Q612" s="12"/>
      <c r="T612" s="12"/>
    </row>
    <row r="613" spans="2:20" x14ac:dyDescent="0.2">
      <c r="B613" s="34"/>
      <c r="D613" s="17">
        <v>16</v>
      </c>
      <c r="E613" s="17">
        <v>100</v>
      </c>
      <c r="F613" s="23" t="s">
        <v>1327</v>
      </c>
      <c r="G613" s="23"/>
      <c r="H613" s="23"/>
      <c r="I613" s="23"/>
      <c r="J613" s="23"/>
      <c r="K613" s="23"/>
      <c r="L613" s="23"/>
      <c r="M613" s="23"/>
      <c r="N613" s="23"/>
      <c r="O613" s="13">
        <v>435.46387500000003</v>
      </c>
      <c r="P613" s="13">
        <v>10.451133000000002</v>
      </c>
      <c r="Q613" s="12"/>
      <c r="T613" s="12"/>
    </row>
    <row r="614" spans="2:20" x14ac:dyDescent="0.2">
      <c r="B614" s="34"/>
      <c r="D614" s="17">
        <v>16</v>
      </c>
      <c r="E614" s="17">
        <v>200</v>
      </c>
      <c r="F614" s="23" t="s">
        <v>1328</v>
      </c>
      <c r="G614" s="23"/>
      <c r="H614" s="23"/>
      <c r="I614" s="23"/>
      <c r="J614" s="23"/>
      <c r="K614" s="23"/>
      <c r="L614" s="23"/>
      <c r="M614" s="23"/>
      <c r="N614" s="23"/>
      <c r="O614" s="13">
        <v>870.9005249999999</v>
      </c>
      <c r="P614" s="13">
        <v>10.4508063</v>
      </c>
      <c r="Q614" s="12"/>
      <c r="T614" s="12"/>
    </row>
    <row r="615" spans="2:20" x14ac:dyDescent="0.2">
      <c r="B615" s="34"/>
      <c r="D615" s="17">
        <v>18</v>
      </c>
      <c r="E615" s="17">
        <v>100</v>
      </c>
      <c r="F615" s="23" t="s">
        <v>1329</v>
      </c>
      <c r="G615" s="23"/>
      <c r="H615" s="23"/>
      <c r="I615" s="23"/>
      <c r="J615" s="23"/>
      <c r="K615" s="23"/>
      <c r="L615" s="23"/>
      <c r="M615" s="23"/>
      <c r="N615" s="23"/>
      <c r="O615" s="13">
        <v>563.33062499999994</v>
      </c>
      <c r="P615" s="13">
        <v>13.519935</v>
      </c>
      <c r="Q615" s="12"/>
      <c r="T615" s="12"/>
    </row>
    <row r="616" spans="2:20" x14ac:dyDescent="0.2">
      <c r="B616" s="34"/>
      <c r="D616" s="17">
        <v>18</v>
      </c>
      <c r="E616" s="17">
        <v>200</v>
      </c>
      <c r="F616" s="23" t="s">
        <v>1330</v>
      </c>
      <c r="G616" s="23"/>
      <c r="H616" s="23"/>
      <c r="I616" s="23"/>
      <c r="J616" s="23"/>
      <c r="K616" s="23"/>
      <c r="L616" s="23"/>
      <c r="M616" s="23"/>
      <c r="N616" s="23"/>
      <c r="O616" s="13">
        <v>1126.7157</v>
      </c>
      <c r="P616" s="13">
        <v>13.520588399999999</v>
      </c>
      <c r="Q616" s="12"/>
      <c r="T616" s="12"/>
    </row>
    <row r="617" spans="2:20" x14ac:dyDescent="0.2">
      <c r="B617" s="34"/>
      <c r="D617" s="17">
        <v>20</v>
      </c>
      <c r="E617" s="17">
        <v>100</v>
      </c>
      <c r="F617" s="23" t="s">
        <v>1331</v>
      </c>
      <c r="G617" s="23"/>
      <c r="H617" s="23"/>
      <c r="I617" s="23"/>
      <c r="J617" s="23"/>
      <c r="K617" s="23"/>
      <c r="L617" s="23"/>
      <c r="M617" s="23"/>
      <c r="N617" s="23"/>
      <c r="O617" s="13">
        <v>674.17267500000003</v>
      </c>
      <c r="P617" s="13">
        <v>16.180144200000001</v>
      </c>
      <c r="Q617" s="12"/>
      <c r="T617" s="12"/>
    </row>
    <row r="618" spans="2:20" x14ac:dyDescent="0.2">
      <c r="B618" s="34"/>
      <c r="D618" s="17">
        <v>20</v>
      </c>
      <c r="E618" s="17">
        <v>200</v>
      </c>
      <c r="F618" s="23" t="s">
        <v>1332</v>
      </c>
      <c r="G618" s="23"/>
      <c r="H618" s="23"/>
      <c r="I618" s="23"/>
      <c r="J618" s="23"/>
      <c r="K618" s="23"/>
      <c r="L618" s="23"/>
      <c r="M618" s="23"/>
      <c r="N618" s="23"/>
      <c r="O618" s="13">
        <v>1348.3997999999999</v>
      </c>
      <c r="P618" s="13">
        <v>16.180797599999998</v>
      </c>
      <c r="Q618" s="12"/>
      <c r="T618" s="12"/>
    </row>
    <row r="619" spans="2:20" x14ac:dyDescent="0.2">
      <c r="B619" s="34"/>
      <c r="D619" s="17">
        <v>24</v>
      </c>
      <c r="E619" s="17">
        <v>100</v>
      </c>
      <c r="F619" s="23" t="s">
        <v>1333</v>
      </c>
      <c r="G619" s="23"/>
      <c r="H619" s="23"/>
      <c r="I619" s="23"/>
      <c r="J619" s="23"/>
      <c r="K619" s="23"/>
      <c r="L619" s="23"/>
      <c r="M619" s="23"/>
      <c r="N619" s="23"/>
      <c r="O619" s="13">
        <v>905.204025</v>
      </c>
      <c r="P619" s="13">
        <v>21.724896599999997</v>
      </c>
      <c r="Q619" s="12"/>
      <c r="T619" s="12"/>
    </row>
    <row r="620" spans="2:20" x14ac:dyDescent="0.2">
      <c r="B620" s="34"/>
      <c r="D620" s="17">
        <v>24</v>
      </c>
      <c r="E620" s="17">
        <v>200</v>
      </c>
      <c r="F620" s="23" t="s">
        <v>1334</v>
      </c>
      <c r="G620" s="23"/>
      <c r="H620" s="23"/>
      <c r="I620" s="23"/>
      <c r="J620" s="23"/>
      <c r="K620" s="23"/>
      <c r="L620" s="23"/>
      <c r="M620" s="23"/>
      <c r="N620" s="23"/>
      <c r="O620" s="13">
        <v>1810.44435</v>
      </c>
      <c r="P620" s="13">
        <v>21.725332200000004</v>
      </c>
      <c r="Q620" s="12"/>
      <c r="T620" s="12"/>
    </row>
    <row r="621" spans="2:20" x14ac:dyDescent="0.2">
      <c r="B621" s="34"/>
      <c r="D621" s="17">
        <v>28</v>
      </c>
      <c r="E621" s="17">
        <v>100</v>
      </c>
      <c r="F621" s="23" t="s">
        <v>1335</v>
      </c>
      <c r="G621" s="23"/>
      <c r="H621" s="23"/>
      <c r="I621" s="23"/>
      <c r="J621" s="23"/>
      <c r="K621" s="23"/>
      <c r="L621" s="23"/>
      <c r="M621" s="23"/>
      <c r="N621" s="23"/>
      <c r="O621" s="13">
        <v>1089.74415</v>
      </c>
      <c r="P621" s="13">
        <v>26.153859600000001</v>
      </c>
      <c r="Q621" s="12"/>
      <c r="T621" s="12"/>
    </row>
    <row r="622" spans="2:20" x14ac:dyDescent="0.2">
      <c r="B622" s="34"/>
      <c r="D622" s="17">
        <v>28</v>
      </c>
      <c r="E622" s="17">
        <v>200</v>
      </c>
      <c r="F622" s="23" t="s">
        <v>1336</v>
      </c>
      <c r="G622" s="23"/>
      <c r="H622" s="23"/>
      <c r="I622" s="23"/>
      <c r="J622" s="23"/>
      <c r="K622" s="23"/>
      <c r="L622" s="23"/>
      <c r="M622" s="23"/>
      <c r="N622" s="23"/>
      <c r="O622" s="13">
        <v>2179.4883</v>
      </c>
      <c r="P622" s="13">
        <v>26.153859600000001</v>
      </c>
      <c r="Q622" s="12"/>
      <c r="T622" s="12"/>
    </row>
    <row r="623" spans="2:20" x14ac:dyDescent="0.2">
      <c r="B623" s="34"/>
      <c r="D623" s="17">
        <v>32</v>
      </c>
      <c r="E623" s="17">
        <v>100</v>
      </c>
      <c r="F623" s="23" t="s">
        <v>1337</v>
      </c>
      <c r="G623" s="23"/>
      <c r="H623" s="23"/>
      <c r="I623" s="23"/>
      <c r="J623" s="23"/>
      <c r="K623" s="23"/>
      <c r="L623" s="23"/>
      <c r="M623" s="23"/>
      <c r="N623" s="23"/>
      <c r="O623" s="13">
        <v>1478.8529249999999</v>
      </c>
      <c r="P623" s="13">
        <v>35.4924702</v>
      </c>
      <c r="Q623" s="12"/>
      <c r="T623" s="12"/>
    </row>
    <row r="624" spans="2:20" x14ac:dyDescent="0.2">
      <c r="B624" s="34"/>
      <c r="D624" s="17">
        <v>32</v>
      </c>
      <c r="E624" s="17">
        <v>200</v>
      </c>
      <c r="F624" s="24" t="s">
        <v>1338</v>
      </c>
      <c r="G624" s="24"/>
      <c r="H624" s="24"/>
      <c r="I624" s="24"/>
      <c r="J624" s="24"/>
      <c r="K624" s="24"/>
      <c r="L624" s="24"/>
      <c r="M624" s="24"/>
      <c r="N624" s="24"/>
      <c r="O624" s="13">
        <v>2957.7058499999998</v>
      </c>
      <c r="P624" s="13">
        <v>35.4924702</v>
      </c>
      <c r="Q624" s="12"/>
      <c r="T624" s="12"/>
    </row>
    <row r="625" spans="2:20" x14ac:dyDescent="0.2">
      <c r="B625" s="34"/>
      <c r="D625" s="17"/>
      <c r="E625" s="17"/>
      <c r="F625" s="24"/>
      <c r="G625" s="24"/>
      <c r="H625" s="24"/>
      <c r="I625" s="24"/>
      <c r="J625" s="24"/>
      <c r="K625" s="24"/>
      <c r="L625" s="24"/>
      <c r="M625" s="24"/>
      <c r="N625" s="24"/>
      <c r="Q625" s="12"/>
      <c r="T625" s="12"/>
    </row>
    <row r="626" spans="2:20" ht="18.75" x14ac:dyDescent="0.3">
      <c r="B626" s="34"/>
      <c r="D626" s="15" t="s">
        <v>1339</v>
      </c>
      <c r="E626" s="15"/>
      <c r="G626" s="15"/>
      <c r="H626" s="15"/>
      <c r="I626" s="15"/>
      <c r="J626" s="15"/>
      <c r="K626" s="15"/>
      <c r="L626" s="15"/>
      <c r="O626" s="9"/>
      <c r="P626" s="20" t="s">
        <v>1197</v>
      </c>
      <c r="Q626" s="12"/>
      <c r="T626" s="12"/>
    </row>
    <row r="627" spans="2:20" x14ac:dyDescent="0.2">
      <c r="B627" s="34"/>
      <c r="D627" s="28" t="s">
        <v>10</v>
      </c>
      <c r="E627" s="28" t="s">
        <v>11</v>
      </c>
      <c r="F627" s="28" t="s">
        <v>172</v>
      </c>
      <c r="G627" s="28"/>
      <c r="H627" s="28"/>
      <c r="I627" s="28"/>
      <c r="J627" s="28"/>
      <c r="K627" s="28"/>
      <c r="L627" s="28"/>
      <c r="M627" s="28"/>
      <c r="N627" s="28"/>
      <c r="O627" s="28" t="s">
        <v>16</v>
      </c>
      <c r="P627" s="28" t="s">
        <v>17</v>
      </c>
      <c r="Q627" s="12"/>
      <c r="T627" s="12"/>
    </row>
    <row r="628" spans="2:20" x14ac:dyDescent="0.2">
      <c r="B628" s="34"/>
      <c r="D628" s="17">
        <v>6</v>
      </c>
      <c r="E628" s="17">
        <v>220</v>
      </c>
      <c r="F628" s="23" t="s">
        <v>1340</v>
      </c>
      <c r="G628" s="23"/>
      <c r="H628" s="23"/>
      <c r="I628" s="23"/>
      <c r="J628" s="23"/>
      <c r="K628" s="23"/>
      <c r="L628" s="23"/>
      <c r="M628" s="23"/>
      <c r="N628" s="23"/>
      <c r="O628" s="13">
        <v>68.280299999999997</v>
      </c>
      <c r="P628" s="13">
        <v>0.81936359999999997</v>
      </c>
      <c r="Q628" s="12"/>
      <c r="T628" s="12"/>
    </row>
    <row r="629" spans="2:20" x14ac:dyDescent="0.2">
      <c r="B629" s="34"/>
      <c r="D629" s="17">
        <v>8</v>
      </c>
      <c r="E629" s="17">
        <v>220</v>
      </c>
      <c r="F629" s="23" t="s">
        <v>1341</v>
      </c>
      <c r="G629" s="23"/>
      <c r="H629" s="23"/>
      <c r="I629" s="23"/>
      <c r="J629" s="23"/>
      <c r="K629" s="23"/>
      <c r="L629" s="23"/>
      <c r="M629" s="23"/>
      <c r="N629" s="23"/>
      <c r="O629" s="13">
        <v>47.915999999999997</v>
      </c>
      <c r="P629" s="13">
        <v>0.52271999999999996</v>
      </c>
      <c r="Q629" s="12"/>
      <c r="T629" s="12"/>
    </row>
    <row r="630" spans="2:20" x14ac:dyDescent="0.2">
      <c r="B630" s="34"/>
      <c r="D630" s="17">
        <v>10</v>
      </c>
      <c r="E630" s="17">
        <v>220</v>
      </c>
      <c r="F630" s="23" t="s">
        <v>1342</v>
      </c>
      <c r="G630" s="23"/>
      <c r="H630" s="23"/>
      <c r="I630" s="23"/>
      <c r="J630" s="23"/>
      <c r="K630" s="23"/>
      <c r="L630" s="23"/>
      <c r="M630" s="23"/>
      <c r="N630" s="23"/>
      <c r="O630" s="13">
        <v>106.19565</v>
      </c>
      <c r="P630" s="13">
        <v>1.158498</v>
      </c>
      <c r="Q630" s="12"/>
      <c r="T630" s="12"/>
    </row>
    <row r="631" spans="2:20" x14ac:dyDescent="0.2">
      <c r="B631" s="34"/>
      <c r="D631" s="17">
        <v>14</v>
      </c>
      <c r="E631" s="17">
        <v>220</v>
      </c>
      <c r="F631" s="23" t="s">
        <v>1343</v>
      </c>
      <c r="G631" s="23"/>
      <c r="H631" s="23"/>
      <c r="I631" s="23"/>
      <c r="J631" s="23"/>
      <c r="K631" s="23"/>
      <c r="L631" s="23"/>
      <c r="M631" s="23"/>
      <c r="N631" s="23"/>
      <c r="O631" s="13">
        <v>246.45884999999998</v>
      </c>
      <c r="P631" s="13">
        <v>2.6886419999999998</v>
      </c>
      <c r="Q631" s="12"/>
      <c r="T631" s="12"/>
    </row>
    <row r="632" spans="2:20" x14ac:dyDescent="0.2">
      <c r="B632" s="34"/>
      <c r="D632" s="17">
        <v>16</v>
      </c>
      <c r="E632" s="17">
        <v>220</v>
      </c>
      <c r="F632" s="23" t="s">
        <v>1344</v>
      </c>
      <c r="G632" s="23"/>
      <c r="H632" s="23"/>
      <c r="I632" s="23"/>
      <c r="J632" s="23"/>
      <c r="K632" s="23"/>
      <c r="L632" s="23"/>
      <c r="M632" s="23"/>
      <c r="N632" s="23"/>
      <c r="O632" s="13">
        <v>204.196575</v>
      </c>
      <c r="P632" s="13">
        <v>2.2275990000000001</v>
      </c>
      <c r="Q632" s="12"/>
      <c r="T632" s="12"/>
    </row>
    <row r="633" spans="2:20" x14ac:dyDescent="0.2">
      <c r="B633" s="34"/>
      <c r="D633" s="17">
        <v>18</v>
      </c>
      <c r="E633" s="17">
        <v>220</v>
      </c>
      <c r="F633" s="23" t="s">
        <v>1345</v>
      </c>
      <c r="G633" s="23"/>
      <c r="H633" s="23"/>
      <c r="I633" s="23"/>
      <c r="J633" s="23"/>
      <c r="K633" s="23"/>
      <c r="L633" s="23"/>
      <c r="M633" s="23"/>
      <c r="N633" s="23"/>
      <c r="O633" s="13">
        <v>308.77687500000002</v>
      </c>
      <c r="P633" s="13">
        <v>3.3684749999999997</v>
      </c>
      <c r="Q633" s="12"/>
      <c r="T633" s="12"/>
    </row>
    <row r="634" spans="2:20" x14ac:dyDescent="0.2">
      <c r="B634" s="34"/>
      <c r="D634" s="17">
        <v>20</v>
      </c>
      <c r="E634" s="17">
        <v>220</v>
      </c>
      <c r="F634" s="23" t="s">
        <v>1346</v>
      </c>
      <c r="G634" s="23"/>
      <c r="H634" s="23"/>
      <c r="I634" s="23"/>
      <c r="J634" s="23"/>
      <c r="K634" s="23"/>
      <c r="L634" s="23"/>
      <c r="M634" s="23"/>
      <c r="N634" s="23"/>
      <c r="O634" s="13">
        <v>375.45089999999999</v>
      </c>
      <c r="P634" s="13">
        <v>4.095828</v>
      </c>
      <c r="Q634" s="12"/>
      <c r="T634" s="12"/>
    </row>
    <row r="635" spans="2:20" x14ac:dyDescent="0.2">
      <c r="B635" s="34"/>
      <c r="D635" s="17">
        <v>24</v>
      </c>
      <c r="E635" s="17">
        <v>220</v>
      </c>
      <c r="F635" s="23" t="s">
        <v>1347</v>
      </c>
      <c r="G635" s="23"/>
      <c r="H635" s="23"/>
      <c r="I635" s="23"/>
      <c r="J635" s="23"/>
      <c r="K635" s="23"/>
      <c r="L635" s="23"/>
      <c r="M635" s="23"/>
      <c r="N635" s="23"/>
      <c r="O635" s="13">
        <v>420.71699999999998</v>
      </c>
      <c r="P635" s="13">
        <v>4.5896400000000002</v>
      </c>
      <c r="Q635" s="12"/>
      <c r="T635" s="12"/>
    </row>
    <row r="636" spans="2:20" x14ac:dyDescent="0.2">
      <c r="B636" s="34"/>
      <c r="D636" s="17"/>
      <c r="E636" s="17"/>
      <c r="F636" s="24"/>
      <c r="G636" s="24"/>
      <c r="H636" s="24"/>
      <c r="I636" s="24"/>
      <c r="J636" s="24"/>
      <c r="K636" s="24"/>
      <c r="L636" s="24"/>
      <c r="M636" s="24"/>
      <c r="N636" s="24"/>
      <c r="Q636" s="12"/>
      <c r="T636" s="12"/>
    </row>
    <row r="637" spans="2:20" ht="18.75" x14ac:dyDescent="0.3">
      <c r="B637" s="35"/>
      <c r="D637" s="15" t="s">
        <v>1348</v>
      </c>
      <c r="E637" s="15"/>
      <c r="F637" s="15"/>
      <c r="G637" s="15"/>
      <c r="H637" s="15"/>
      <c r="I637" s="15"/>
      <c r="J637" s="15"/>
      <c r="K637" s="15"/>
      <c r="L637" s="15"/>
      <c r="O637" s="9"/>
      <c r="P637" s="20" t="s">
        <v>1349</v>
      </c>
      <c r="Q637" s="12"/>
      <c r="T637" s="12"/>
    </row>
    <row r="638" spans="2:20" x14ac:dyDescent="0.2">
      <c r="B638" s="35"/>
      <c r="D638" s="32" t="s">
        <v>1350</v>
      </c>
      <c r="E638" s="32"/>
      <c r="F638" s="24"/>
      <c r="G638" s="24"/>
      <c r="H638" s="24"/>
      <c r="I638" s="24"/>
      <c r="J638" s="24"/>
      <c r="K638" s="24"/>
      <c r="L638" s="24"/>
      <c r="M638" s="24"/>
      <c r="N638" s="24"/>
      <c r="Q638" s="12"/>
      <c r="T638" s="12"/>
    </row>
    <row r="639" spans="2:20" x14ac:dyDescent="0.2">
      <c r="B639" s="35"/>
      <c r="D639" s="28" t="s">
        <v>1351</v>
      </c>
      <c r="E639" s="28" t="s">
        <v>1352</v>
      </c>
      <c r="F639" s="28" t="s">
        <v>172</v>
      </c>
      <c r="G639" s="28"/>
      <c r="H639" s="28"/>
      <c r="I639" s="28"/>
      <c r="J639" s="28"/>
      <c r="K639" s="28"/>
      <c r="L639" s="28"/>
      <c r="M639" s="28"/>
      <c r="N639" s="28"/>
      <c r="O639" s="28" t="s">
        <v>16</v>
      </c>
      <c r="P639" s="28" t="s">
        <v>996</v>
      </c>
      <c r="Q639" s="12"/>
      <c r="T639" s="12"/>
    </row>
    <row r="640" spans="2:20" x14ac:dyDescent="0.2">
      <c r="B640" s="35"/>
      <c r="D640" s="17" t="s">
        <v>1353</v>
      </c>
      <c r="E640" s="17">
        <v>12</v>
      </c>
      <c r="F640" s="23" t="s">
        <v>1354</v>
      </c>
      <c r="G640" s="23"/>
      <c r="H640" s="23"/>
      <c r="I640" s="23"/>
      <c r="J640" s="23"/>
      <c r="K640" s="23"/>
      <c r="L640" s="23"/>
      <c r="M640" s="23"/>
      <c r="N640" s="23"/>
      <c r="O640" s="13">
        <v>33.641024999999999</v>
      </c>
      <c r="P640" s="13">
        <v>6.728205</v>
      </c>
      <c r="Q640" s="12"/>
      <c r="T640" s="12"/>
    </row>
    <row r="641" spans="2:20" x14ac:dyDescent="0.2">
      <c r="B641" s="35"/>
      <c r="D641" s="17" t="s">
        <v>1355</v>
      </c>
      <c r="E641" s="17">
        <v>12</v>
      </c>
      <c r="F641" s="23" t="s">
        <v>1356</v>
      </c>
      <c r="G641" s="23"/>
      <c r="H641" s="23"/>
      <c r="I641" s="23"/>
      <c r="J641" s="23"/>
      <c r="K641" s="23"/>
      <c r="L641" s="23"/>
      <c r="M641" s="23"/>
      <c r="N641" s="23"/>
      <c r="O641" s="13">
        <v>33.641024999999999</v>
      </c>
      <c r="P641" s="13">
        <v>6.728205</v>
      </c>
      <c r="Q641" s="12"/>
      <c r="T641" s="12"/>
    </row>
    <row r="642" spans="2:20" x14ac:dyDescent="0.2">
      <c r="B642" s="35"/>
      <c r="D642" s="17" t="s">
        <v>1357</v>
      </c>
      <c r="E642" s="17">
        <v>12</v>
      </c>
      <c r="F642" s="23" t="s">
        <v>1358</v>
      </c>
      <c r="G642" s="23"/>
      <c r="H642" s="23"/>
      <c r="I642" s="23"/>
      <c r="J642" s="23"/>
      <c r="K642" s="23"/>
      <c r="L642" s="23"/>
      <c r="M642" s="23"/>
      <c r="N642" s="23"/>
      <c r="O642" s="13">
        <v>33.641024999999999</v>
      </c>
      <c r="P642" s="13">
        <v>6.728205</v>
      </c>
      <c r="Q642" s="12"/>
      <c r="T642" s="12"/>
    </row>
    <row r="643" spans="2:20" x14ac:dyDescent="0.2">
      <c r="B643" s="35"/>
      <c r="D643" s="28"/>
      <c r="E643" s="28"/>
      <c r="F643" s="28" t="s">
        <v>12</v>
      </c>
      <c r="G643" s="28" t="s">
        <v>13</v>
      </c>
      <c r="H643" s="28" t="s">
        <v>39</v>
      </c>
      <c r="I643" s="28" t="s">
        <v>251</v>
      </c>
      <c r="J643" s="28" t="s">
        <v>130</v>
      </c>
      <c r="K643" s="28" t="s">
        <v>1293</v>
      </c>
      <c r="L643" s="28" t="s">
        <v>995</v>
      </c>
      <c r="M643" s="28"/>
      <c r="N643" s="28"/>
      <c r="O643" s="28"/>
      <c r="P643" s="28"/>
      <c r="Q643" s="12"/>
      <c r="T643" s="12"/>
    </row>
    <row r="644" spans="2:20" x14ac:dyDescent="0.2">
      <c r="B644" s="35"/>
      <c r="D644" s="17" t="s">
        <v>1355</v>
      </c>
      <c r="E644" s="17">
        <v>12</v>
      </c>
      <c r="F644" s="24" t="s">
        <v>1359</v>
      </c>
      <c r="G644" s="24" t="s">
        <v>1360</v>
      </c>
      <c r="H644" s="24" t="s">
        <v>1361</v>
      </c>
      <c r="I644" s="24" t="s">
        <v>1362</v>
      </c>
      <c r="J644" s="24" t="s">
        <v>1363</v>
      </c>
      <c r="K644" s="24" t="s">
        <v>1364</v>
      </c>
      <c r="L644" s="24" t="s">
        <v>1365</v>
      </c>
      <c r="M644" s="24"/>
      <c r="N644" s="24"/>
      <c r="O644" s="13">
        <v>39.058799999999998</v>
      </c>
      <c r="P644" s="13">
        <v>7.8117599999999996</v>
      </c>
      <c r="Q644" s="12"/>
      <c r="T644" s="12"/>
    </row>
    <row r="645" spans="2:20" x14ac:dyDescent="0.2">
      <c r="B645" s="35"/>
      <c r="D645" s="17"/>
      <c r="E645" s="17"/>
      <c r="F645" s="24"/>
      <c r="G645" s="24"/>
      <c r="H645" s="24"/>
      <c r="I645" s="24"/>
      <c r="J645" s="24"/>
      <c r="K645" s="24"/>
      <c r="L645" s="24"/>
      <c r="M645" s="24"/>
      <c r="N645" s="24"/>
      <c r="Q645" s="12"/>
      <c r="T645" s="12"/>
    </row>
    <row r="646" spans="2:20" ht="18.75" x14ac:dyDescent="0.3">
      <c r="B646" s="35"/>
      <c r="D646" s="15" t="s">
        <v>1348</v>
      </c>
      <c r="E646" s="15"/>
      <c r="F646" s="86" t="s">
        <v>1248</v>
      </c>
      <c r="G646" s="15"/>
      <c r="H646" s="15"/>
      <c r="I646" s="15"/>
      <c r="J646" s="15"/>
      <c r="K646" s="15"/>
      <c r="L646" s="15"/>
      <c r="O646" s="9"/>
      <c r="P646" s="20" t="s">
        <v>1349</v>
      </c>
      <c r="Q646" s="12"/>
      <c r="T646" s="12"/>
    </row>
    <row r="647" spans="2:20" x14ac:dyDescent="0.2">
      <c r="B647" s="35"/>
      <c r="D647" s="32" t="s">
        <v>1366</v>
      </c>
      <c r="E647" s="32"/>
      <c r="F647" s="24"/>
      <c r="G647" s="24"/>
      <c r="H647" s="24"/>
      <c r="I647" s="24"/>
      <c r="J647" s="24"/>
      <c r="K647" s="24"/>
      <c r="L647" s="24"/>
      <c r="M647" s="24"/>
      <c r="N647" s="24"/>
      <c r="Q647" s="12"/>
      <c r="T647" s="12"/>
    </row>
    <row r="648" spans="2:20" x14ac:dyDescent="0.2">
      <c r="B648" s="35"/>
      <c r="D648" s="17" t="s">
        <v>1351</v>
      </c>
      <c r="E648" s="17" t="s">
        <v>1367</v>
      </c>
      <c r="F648" s="28" t="s">
        <v>172</v>
      </c>
      <c r="G648" s="24"/>
      <c r="H648" s="24"/>
      <c r="I648" s="24"/>
      <c r="J648" s="24"/>
      <c r="K648" s="24"/>
      <c r="L648" s="24"/>
      <c r="M648" s="24"/>
      <c r="N648" s="24"/>
      <c r="O648" s="28" t="s">
        <v>16</v>
      </c>
      <c r="P648" s="28" t="s">
        <v>996</v>
      </c>
      <c r="Q648" s="12"/>
      <c r="T648" s="12"/>
    </row>
    <row r="649" spans="2:20" x14ac:dyDescent="0.2">
      <c r="B649" s="35"/>
      <c r="D649" s="17" t="s">
        <v>1353</v>
      </c>
      <c r="E649" s="17">
        <v>1</v>
      </c>
      <c r="F649" s="23" t="s">
        <v>1368</v>
      </c>
      <c r="G649" s="23"/>
      <c r="H649" s="23"/>
      <c r="I649" s="23"/>
      <c r="J649" s="23"/>
      <c r="K649" s="23"/>
      <c r="L649" s="23"/>
      <c r="M649" s="23"/>
      <c r="N649" s="23"/>
      <c r="O649" s="13">
        <v>68.715900000000005</v>
      </c>
      <c r="P649" s="13">
        <v>164.91816</v>
      </c>
      <c r="Q649" s="12"/>
      <c r="T649" s="12"/>
    </row>
    <row r="650" spans="2:20" x14ac:dyDescent="0.2">
      <c r="B650" s="35"/>
      <c r="D650" s="17" t="s">
        <v>1355</v>
      </c>
      <c r="E650" s="17">
        <v>1</v>
      </c>
      <c r="F650" s="23" t="s">
        <v>1369</v>
      </c>
      <c r="G650" s="23"/>
      <c r="H650" s="23"/>
      <c r="I650" s="23"/>
      <c r="J650" s="23"/>
      <c r="K650" s="23"/>
      <c r="L650" s="23"/>
      <c r="M650" s="23"/>
      <c r="N650" s="23"/>
      <c r="O650" s="13">
        <v>68.715900000000005</v>
      </c>
      <c r="P650" s="13">
        <v>164.91816</v>
      </c>
      <c r="Q650" s="12"/>
      <c r="T650" s="12"/>
    </row>
    <row r="651" spans="2:20" x14ac:dyDescent="0.2">
      <c r="B651" s="35"/>
      <c r="D651" s="17" t="s">
        <v>1357</v>
      </c>
      <c r="E651" s="17">
        <v>1</v>
      </c>
      <c r="F651" s="23" t="s">
        <v>1370</v>
      </c>
      <c r="G651" s="23"/>
      <c r="H651" s="23"/>
      <c r="I651" s="23"/>
      <c r="J651" s="23"/>
      <c r="K651" s="23"/>
      <c r="L651" s="23"/>
      <c r="M651" s="23"/>
      <c r="N651" s="23"/>
      <c r="O651" s="13">
        <v>68.715900000000005</v>
      </c>
      <c r="P651" s="13">
        <v>164.91816</v>
      </c>
      <c r="Q651" s="12"/>
      <c r="T651" s="12"/>
    </row>
    <row r="652" spans="2:20" x14ac:dyDescent="0.2">
      <c r="B652" s="35"/>
      <c r="D652" s="28"/>
      <c r="E652" s="28"/>
      <c r="F652" s="28" t="s">
        <v>12</v>
      </c>
      <c r="G652" s="28" t="s">
        <v>13</v>
      </c>
      <c r="H652" s="28" t="s">
        <v>39</v>
      </c>
      <c r="I652" s="28" t="s">
        <v>251</v>
      </c>
      <c r="J652" s="28" t="s">
        <v>130</v>
      </c>
      <c r="K652" s="28" t="s">
        <v>1293</v>
      </c>
      <c r="L652" s="28" t="s">
        <v>995</v>
      </c>
      <c r="M652" s="28"/>
      <c r="N652" s="28"/>
      <c r="O652" s="28"/>
      <c r="P652" s="28"/>
      <c r="Q652" s="12"/>
      <c r="T652" s="12"/>
    </row>
    <row r="653" spans="2:20" x14ac:dyDescent="0.2">
      <c r="B653" s="35"/>
      <c r="D653" s="17" t="s">
        <v>1355</v>
      </c>
      <c r="E653" s="17">
        <v>1</v>
      </c>
      <c r="F653" s="24" t="s">
        <v>1371</v>
      </c>
      <c r="G653" s="24" t="s">
        <v>1372</v>
      </c>
      <c r="H653" s="24" t="s">
        <v>1373</v>
      </c>
      <c r="I653" s="24" t="s">
        <v>1374</v>
      </c>
      <c r="J653" s="24" t="s">
        <v>1375</v>
      </c>
      <c r="K653" s="24" t="s">
        <v>1376</v>
      </c>
      <c r="L653" s="24" t="s">
        <v>1365</v>
      </c>
      <c r="M653" s="24"/>
      <c r="N653" s="24"/>
      <c r="O653" s="13">
        <v>91.158375000000007</v>
      </c>
      <c r="P653" s="13">
        <v>218.7801</v>
      </c>
      <c r="Q653" s="12"/>
      <c r="T653" s="12"/>
    </row>
    <row r="654" spans="2:20" x14ac:dyDescent="0.2">
      <c r="B654" s="35"/>
      <c r="D654" s="17"/>
      <c r="E654" s="17"/>
      <c r="F654" s="24"/>
      <c r="G654" s="24"/>
      <c r="H654" s="24"/>
      <c r="I654" s="24"/>
      <c r="J654" s="24"/>
      <c r="K654" s="24"/>
      <c r="L654" s="24"/>
      <c r="M654" s="24"/>
      <c r="N654" s="24"/>
      <c r="Q654" s="12"/>
      <c r="T654" s="12"/>
    </row>
    <row r="655" spans="2:20" ht="18.75" x14ac:dyDescent="0.3">
      <c r="B655" s="35"/>
      <c r="D655" s="15" t="s">
        <v>1377</v>
      </c>
      <c r="E655" s="15"/>
      <c r="F655" s="15"/>
      <c r="G655" s="15"/>
      <c r="H655" s="15"/>
      <c r="I655" s="15"/>
      <c r="J655" s="15"/>
      <c r="K655" s="15"/>
      <c r="L655" s="15"/>
      <c r="O655" s="9"/>
      <c r="P655" s="20" t="s">
        <v>1349</v>
      </c>
      <c r="Q655" s="12"/>
      <c r="T655" s="12"/>
    </row>
    <row r="656" spans="2:20" x14ac:dyDescent="0.2">
      <c r="B656" s="35"/>
      <c r="D656" s="32"/>
      <c r="E656" s="32"/>
      <c r="F656" s="24"/>
      <c r="G656" s="24"/>
      <c r="H656" s="24"/>
      <c r="I656" s="24"/>
      <c r="J656" s="24"/>
      <c r="K656" s="24"/>
      <c r="L656" s="24"/>
      <c r="M656" s="24"/>
      <c r="N656" s="24"/>
      <c r="Q656" s="12"/>
      <c r="T656" s="12"/>
    </row>
    <row r="657" spans="2:20" x14ac:dyDescent="0.2">
      <c r="B657" s="35"/>
      <c r="D657" s="28" t="s">
        <v>10</v>
      </c>
      <c r="E657" s="28" t="s">
        <v>11</v>
      </c>
      <c r="F657" s="28" t="s">
        <v>172</v>
      </c>
      <c r="G657" s="28" t="s">
        <v>130</v>
      </c>
      <c r="H657" s="28" t="s">
        <v>12</v>
      </c>
      <c r="I657" s="28" t="s">
        <v>13</v>
      </c>
      <c r="J657" s="28" t="s">
        <v>39</v>
      </c>
      <c r="K657" s="28" t="s">
        <v>1129</v>
      </c>
      <c r="L657" s="28" t="s">
        <v>672</v>
      </c>
      <c r="M657" s="28"/>
      <c r="N657" s="28"/>
      <c r="O657" s="28" t="s">
        <v>16</v>
      </c>
      <c r="P657" s="28" t="s">
        <v>996</v>
      </c>
      <c r="Q657" s="12"/>
      <c r="T657" s="12"/>
    </row>
    <row r="658" spans="2:20" x14ac:dyDescent="0.2">
      <c r="B658" s="35"/>
      <c r="D658" s="17" t="s">
        <v>3796</v>
      </c>
      <c r="E658" s="17">
        <v>100</v>
      </c>
      <c r="F658" s="23" t="s">
        <v>3797</v>
      </c>
      <c r="G658" s="23" t="s">
        <v>3799</v>
      </c>
      <c r="H658" s="23" t="s">
        <v>3805</v>
      </c>
      <c r="I658" s="23" t="s">
        <v>3807</v>
      </c>
      <c r="J658" s="23" t="s">
        <v>3803</v>
      </c>
      <c r="K658" s="23" t="s">
        <v>3801</v>
      </c>
      <c r="L658" s="23" t="s">
        <v>3809</v>
      </c>
      <c r="M658" s="23"/>
      <c r="N658" s="23"/>
      <c r="O658" s="13">
        <v>23.313675</v>
      </c>
      <c r="P658" s="13">
        <v>0.55952820000000003</v>
      </c>
      <c r="Q658" s="12"/>
      <c r="T658" s="12"/>
    </row>
    <row r="659" spans="2:20" x14ac:dyDescent="0.2">
      <c r="B659" s="35"/>
      <c r="D659" s="17" t="s">
        <v>1378</v>
      </c>
      <c r="E659" s="17">
        <v>50</v>
      </c>
      <c r="F659" s="23" t="s">
        <v>1379</v>
      </c>
      <c r="G659" s="23" t="s">
        <v>1380</v>
      </c>
      <c r="H659" s="23" t="s">
        <v>1381</v>
      </c>
      <c r="I659" s="23" t="s">
        <v>1382</v>
      </c>
      <c r="J659" s="23" t="s">
        <v>1383</v>
      </c>
      <c r="K659" s="23" t="s">
        <v>1384</v>
      </c>
      <c r="L659" s="23"/>
      <c r="M659" s="23"/>
      <c r="N659" s="23"/>
      <c r="O659" s="13">
        <v>18.53115</v>
      </c>
      <c r="P659" s="13">
        <v>0.88949520000000004</v>
      </c>
      <c r="Q659" s="12"/>
      <c r="T659" s="12"/>
    </row>
    <row r="660" spans="2:20" x14ac:dyDescent="0.2">
      <c r="B660" s="35"/>
      <c r="D660" s="17" t="s">
        <v>1385</v>
      </c>
      <c r="E660" s="17">
        <v>25</v>
      </c>
      <c r="F660" s="23" t="s">
        <v>1386</v>
      </c>
      <c r="G660" s="23" t="s">
        <v>1387</v>
      </c>
      <c r="H660" s="23" t="s">
        <v>1388</v>
      </c>
      <c r="I660" s="23" t="s">
        <v>1389</v>
      </c>
      <c r="J660" s="23" t="s">
        <v>1390</v>
      </c>
      <c r="K660" s="23" t="s">
        <v>1391</v>
      </c>
      <c r="L660" s="23"/>
      <c r="M660" s="23"/>
      <c r="N660" s="23"/>
      <c r="O660" s="13">
        <v>12.341999999999999</v>
      </c>
      <c r="P660" s="13">
        <v>1.1848319999999999</v>
      </c>
      <c r="Q660" s="12"/>
      <c r="T660" s="12"/>
    </row>
    <row r="661" spans="2:20" x14ac:dyDescent="0.2">
      <c r="B661" s="35"/>
      <c r="D661" s="17"/>
      <c r="E661" s="17"/>
      <c r="F661" s="23"/>
      <c r="G661" s="23"/>
      <c r="H661" s="23"/>
      <c r="I661" s="23"/>
      <c r="J661" s="23"/>
      <c r="K661" s="23"/>
      <c r="L661" s="23"/>
      <c r="M661" s="23"/>
      <c r="N661" s="23"/>
      <c r="Q661" s="12"/>
      <c r="T661" s="12"/>
    </row>
    <row r="662" spans="2:20" x14ac:dyDescent="0.2">
      <c r="B662" s="35"/>
      <c r="D662" s="17" t="s">
        <v>1392</v>
      </c>
      <c r="E662" s="17"/>
      <c r="F662" s="24"/>
      <c r="G662" s="24"/>
      <c r="H662" s="24"/>
      <c r="I662" s="24"/>
      <c r="J662" s="24"/>
      <c r="K662" s="24"/>
      <c r="L662" s="24"/>
      <c r="M662" s="24"/>
      <c r="N662" s="24"/>
      <c r="P662" s="13" t="s">
        <v>1393</v>
      </c>
      <c r="Q662" s="12"/>
      <c r="T662" s="12"/>
    </row>
    <row r="663" spans="2:20" ht="18.75" x14ac:dyDescent="0.3">
      <c r="B663" s="35"/>
      <c r="D663" s="15" t="s">
        <v>10</v>
      </c>
      <c r="E663" s="15" t="s">
        <v>11</v>
      </c>
      <c r="F663" s="15" t="s">
        <v>12</v>
      </c>
      <c r="G663" s="15" t="s">
        <v>13</v>
      </c>
      <c r="H663" s="15" t="s">
        <v>130</v>
      </c>
      <c r="I663" s="15" t="s">
        <v>172</v>
      </c>
      <c r="J663" s="15" t="s">
        <v>15</v>
      </c>
      <c r="K663" s="15"/>
      <c r="L663" s="15"/>
      <c r="O663" s="9" t="s">
        <v>16</v>
      </c>
      <c r="P663" s="20" t="s">
        <v>17</v>
      </c>
      <c r="Q663" s="12"/>
      <c r="T663" s="12"/>
    </row>
    <row r="664" spans="2:20" x14ac:dyDescent="0.2">
      <c r="B664" s="35"/>
      <c r="D664" s="28">
        <v>3</v>
      </c>
      <c r="E664" s="28">
        <v>100</v>
      </c>
      <c r="F664" s="28" t="s">
        <v>1394</v>
      </c>
      <c r="G664" s="28" t="s">
        <v>1395</v>
      </c>
      <c r="H664" s="28" t="s">
        <v>1396</v>
      </c>
      <c r="I664" s="28" t="s">
        <v>1397</v>
      </c>
      <c r="J664" s="28" t="s">
        <v>1398</v>
      </c>
      <c r="K664" s="28"/>
      <c r="L664" s="28"/>
      <c r="M664" s="28"/>
      <c r="N664" s="28"/>
      <c r="O664" s="28">
        <v>50.574974999999995</v>
      </c>
      <c r="P664" s="28">
        <v>1.2137993999999999</v>
      </c>
      <c r="Q664" s="12"/>
      <c r="T664" s="12"/>
    </row>
    <row r="665" spans="2:20" x14ac:dyDescent="0.2">
      <c r="B665" s="35"/>
      <c r="D665" s="17">
        <v>4</v>
      </c>
      <c r="E665" s="17">
        <v>100</v>
      </c>
      <c r="F665" s="23" t="s">
        <v>1399</v>
      </c>
      <c r="G665" s="23" t="s">
        <v>1400</v>
      </c>
      <c r="H665" s="23" t="s">
        <v>1401</v>
      </c>
      <c r="I665" s="23" t="s">
        <v>1402</v>
      </c>
      <c r="J665" s="23" t="s">
        <v>1403</v>
      </c>
      <c r="K665" s="23"/>
      <c r="L665" s="23"/>
      <c r="M665" s="23"/>
      <c r="N665" s="23"/>
      <c r="O665" s="13">
        <v>53.996250000000003</v>
      </c>
      <c r="P665" s="13">
        <v>1.2959100000000001</v>
      </c>
      <c r="Q665" s="12"/>
      <c r="T665" s="12"/>
    </row>
    <row r="666" spans="2:20" x14ac:dyDescent="0.2">
      <c r="B666" s="35"/>
      <c r="D666" s="17">
        <v>5</v>
      </c>
      <c r="E666" s="17">
        <v>100</v>
      </c>
      <c r="F666" s="23" t="s">
        <v>1404</v>
      </c>
      <c r="G666" s="23" t="s">
        <v>1405</v>
      </c>
      <c r="H666" s="23" t="s">
        <v>1406</v>
      </c>
      <c r="I666" s="23" t="s">
        <v>1407</v>
      </c>
      <c r="J666" s="23" t="s">
        <v>1408</v>
      </c>
      <c r="K666" s="23"/>
      <c r="L666" s="23"/>
      <c r="M666" s="23"/>
      <c r="N666" s="23"/>
      <c r="O666" s="13">
        <v>63.906150000000004</v>
      </c>
      <c r="P666" s="13">
        <v>1.5337476000000001</v>
      </c>
      <c r="Q666" s="12"/>
      <c r="T666" s="12"/>
    </row>
    <row r="667" spans="2:20" x14ac:dyDescent="0.2">
      <c r="B667" s="35"/>
      <c r="D667" s="17">
        <v>6</v>
      </c>
      <c r="E667" s="17">
        <v>100</v>
      </c>
      <c r="F667" s="23" t="s">
        <v>1409</v>
      </c>
      <c r="G667" s="23" t="s">
        <v>1410</v>
      </c>
      <c r="H667" s="23" t="s">
        <v>1411</v>
      </c>
      <c r="I667" s="23" t="s">
        <v>1412</v>
      </c>
      <c r="J667" s="23" t="s">
        <v>1413</v>
      </c>
      <c r="K667" s="23"/>
      <c r="L667" s="23"/>
      <c r="M667" s="23"/>
      <c r="N667" s="23"/>
      <c r="O667" s="13">
        <v>74.914124999999999</v>
      </c>
      <c r="P667" s="13">
        <v>1.7979389999999997</v>
      </c>
      <c r="Q667" s="12"/>
      <c r="T667" s="12"/>
    </row>
    <row r="668" spans="2:20" x14ac:dyDescent="0.2">
      <c r="B668" s="35"/>
      <c r="D668" s="17">
        <v>7</v>
      </c>
      <c r="E668" s="17">
        <v>100</v>
      </c>
      <c r="F668" s="23" t="s">
        <v>121</v>
      </c>
      <c r="G668" s="23" t="s">
        <v>121</v>
      </c>
      <c r="H668" s="23" t="s">
        <v>121</v>
      </c>
      <c r="I668" s="23" t="s">
        <v>1414</v>
      </c>
      <c r="J668" s="23" t="s">
        <v>121</v>
      </c>
      <c r="K668" s="23"/>
      <c r="L668" s="23"/>
      <c r="M668" s="23"/>
      <c r="N668" s="23"/>
      <c r="O668" s="13">
        <v>94.870050000000006</v>
      </c>
      <c r="P668" s="13">
        <v>2.2768812</v>
      </c>
      <c r="Q668" s="12"/>
      <c r="T668" s="12"/>
    </row>
    <row r="669" spans="2:20" x14ac:dyDescent="0.2">
      <c r="B669" s="35"/>
      <c r="D669" s="17">
        <v>8</v>
      </c>
      <c r="E669" s="17">
        <v>100</v>
      </c>
      <c r="F669" s="23" t="s">
        <v>121</v>
      </c>
      <c r="G669" s="23" t="s">
        <v>121</v>
      </c>
      <c r="H669" s="23" t="s">
        <v>1415</v>
      </c>
      <c r="I669" s="23" t="s">
        <v>1416</v>
      </c>
      <c r="J669" s="23" t="s">
        <v>121</v>
      </c>
      <c r="K669" s="23"/>
      <c r="L669" s="23"/>
      <c r="M669" s="23"/>
      <c r="N669" s="23"/>
      <c r="O669" s="13">
        <v>137.204925</v>
      </c>
      <c r="P669" s="13">
        <v>3.2929181999999999</v>
      </c>
      <c r="Q669" s="12"/>
      <c r="T669" s="12"/>
    </row>
    <row r="670" spans="2:20" x14ac:dyDescent="0.2">
      <c r="B670" s="35"/>
      <c r="D670" s="17">
        <v>8</v>
      </c>
      <c r="E670" s="17">
        <v>50</v>
      </c>
      <c r="F670" s="23" t="s">
        <v>121</v>
      </c>
      <c r="G670" s="23" t="s">
        <v>121</v>
      </c>
      <c r="H670" s="23" t="s">
        <v>121</v>
      </c>
      <c r="I670" s="23" t="s">
        <v>1417</v>
      </c>
      <c r="J670" s="23" t="s">
        <v>121</v>
      </c>
      <c r="K670" s="23"/>
      <c r="L670" s="23"/>
      <c r="M670" s="23"/>
      <c r="N670" s="23"/>
      <c r="O670" s="13">
        <v>68.616074999999995</v>
      </c>
      <c r="P670" s="13">
        <v>3.2935716000000004</v>
      </c>
      <c r="Q670" s="12"/>
      <c r="T670" s="12"/>
    </row>
    <row r="671" spans="2:20" x14ac:dyDescent="0.2">
      <c r="B671" s="35"/>
      <c r="D671" s="17">
        <v>10</v>
      </c>
      <c r="E671" s="17">
        <v>50</v>
      </c>
      <c r="F671" s="23" t="s">
        <v>121</v>
      </c>
      <c r="G671" s="23" t="s">
        <v>121</v>
      </c>
      <c r="H671" s="23" t="s">
        <v>121</v>
      </c>
      <c r="I671" s="23" t="s">
        <v>1418</v>
      </c>
      <c r="J671" s="23" t="s">
        <v>121</v>
      </c>
      <c r="K671" s="23"/>
      <c r="L671" s="23"/>
      <c r="M671" s="23"/>
      <c r="N671" s="23"/>
      <c r="O671" s="13">
        <v>91.94789999999999</v>
      </c>
      <c r="P671" s="13">
        <v>4.4134991999999995</v>
      </c>
      <c r="Q671" s="12"/>
      <c r="T671" s="12"/>
    </row>
    <row r="672" spans="2:20" x14ac:dyDescent="0.2">
      <c r="B672" s="35"/>
      <c r="D672" s="17"/>
      <c r="E672" s="17"/>
      <c r="F672" s="24"/>
      <c r="G672" s="24"/>
      <c r="H672" s="24"/>
      <c r="I672" s="24"/>
      <c r="J672" s="24"/>
      <c r="K672" s="24"/>
      <c r="L672" s="24"/>
      <c r="M672" s="24"/>
      <c r="N672" s="24"/>
      <c r="Q672" s="12"/>
      <c r="T672" s="12"/>
    </row>
    <row r="673" spans="2:20" x14ac:dyDescent="0.2">
      <c r="B673" s="35"/>
      <c r="D673" s="17" t="s">
        <v>1419</v>
      </c>
      <c r="E673" s="17"/>
      <c r="F673" s="24"/>
      <c r="G673" s="24"/>
      <c r="H673" s="24"/>
      <c r="I673" s="24"/>
      <c r="J673" s="24"/>
      <c r="K673" s="24"/>
      <c r="L673" s="24"/>
      <c r="M673" s="24"/>
      <c r="N673" s="24"/>
      <c r="P673" s="13" t="s">
        <v>1393</v>
      </c>
      <c r="Q673" s="12"/>
      <c r="T673" s="12"/>
    </row>
    <row r="674" spans="2:20" ht="18.75" x14ac:dyDescent="0.3">
      <c r="B674" s="35"/>
      <c r="D674" s="15" t="s">
        <v>10</v>
      </c>
      <c r="E674" s="15" t="s">
        <v>11</v>
      </c>
      <c r="F674" s="15" t="s">
        <v>130</v>
      </c>
      <c r="G674" s="15"/>
      <c r="H674" s="15"/>
      <c r="I674" s="15"/>
      <c r="J674" s="15"/>
      <c r="K674" s="15"/>
      <c r="L674" s="15"/>
      <c r="O674" s="9" t="s">
        <v>16</v>
      </c>
      <c r="P674" s="20" t="s">
        <v>17</v>
      </c>
      <c r="Q674" s="12"/>
      <c r="T674" s="12"/>
    </row>
    <row r="675" spans="2:20" x14ac:dyDescent="0.2">
      <c r="B675" s="35"/>
      <c r="D675" s="28">
        <v>3</v>
      </c>
      <c r="E675" s="28">
        <v>100</v>
      </c>
      <c r="F675" s="28" t="s">
        <v>1420</v>
      </c>
      <c r="G675" s="28"/>
      <c r="H675" s="28"/>
      <c r="I675" s="28"/>
      <c r="J675" s="28"/>
      <c r="K675" s="28"/>
      <c r="L675" s="28"/>
      <c r="M675" s="28"/>
      <c r="N675" s="28"/>
      <c r="O675" s="28">
        <v>56.827649999999991</v>
      </c>
      <c r="P675" s="28">
        <v>1.3638636</v>
      </c>
      <c r="Q675" s="12"/>
      <c r="T675" s="12"/>
    </row>
    <row r="676" spans="2:20" x14ac:dyDescent="0.2">
      <c r="B676" s="35"/>
      <c r="D676" s="17">
        <v>4</v>
      </c>
      <c r="E676" s="28">
        <v>100</v>
      </c>
      <c r="F676" s="23" t="s">
        <v>1421</v>
      </c>
      <c r="G676" s="28"/>
      <c r="H676" s="28"/>
      <c r="I676" s="28"/>
      <c r="J676" s="28"/>
      <c r="K676" s="28"/>
      <c r="L676" s="28"/>
      <c r="M676" s="28"/>
      <c r="N676" s="28"/>
      <c r="O676" s="28">
        <v>75.839775000000003</v>
      </c>
      <c r="P676" s="28">
        <v>1.8201546</v>
      </c>
      <c r="Q676" s="12"/>
      <c r="T676" s="12"/>
    </row>
    <row r="677" spans="2:20" x14ac:dyDescent="0.2">
      <c r="B677" s="35"/>
      <c r="D677" s="17">
        <v>5</v>
      </c>
      <c r="E677" s="17">
        <v>100</v>
      </c>
      <c r="F677" s="23" t="s">
        <v>1422</v>
      </c>
      <c r="G677" s="23"/>
      <c r="H677" s="23"/>
      <c r="I677" s="23"/>
      <c r="J677" s="23"/>
      <c r="K677" s="23"/>
      <c r="L677" s="23"/>
      <c r="M677" s="23"/>
      <c r="N677" s="23"/>
      <c r="O677" s="13">
        <v>118.4832</v>
      </c>
      <c r="P677" s="13">
        <v>2.8435968000000003</v>
      </c>
      <c r="Q677" s="12"/>
      <c r="T677" s="12"/>
    </row>
    <row r="678" spans="2:20" x14ac:dyDescent="0.2">
      <c r="B678" s="35"/>
      <c r="D678" s="17">
        <v>6</v>
      </c>
      <c r="E678" s="17">
        <v>100</v>
      </c>
      <c r="F678" s="23" t="s">
        <v>1423</v>
      </c>
      <c r="G678" s="23"/>
      <c r="H678" s="23"/>
      <c r="I678" s="23"/>
      <c r="J678" s="23"/>
      <c r="K678" s="23"/>
      <c r="L678" s="23"/>
      <c r="M678" s="23"/>
      <c r="N678" s="23"/>
      <c r="O678" s="13">
        <v>170.62815000000001</v>
      </c>
      <c r="P678" s="13">
        <v>4.0950756000000004</v>
      </c>
      <c r="Q678" s="12"/>
      <c r="T678" s="12"/>
    </row>
    <row r="679" spans="2:20" x14ac:dyDescent="0.2">
      <c r="B679" s="35"/>
      <c r="D679" s="17">
        <v>8</v>
      </c>
      <c r="E679" s="17">
        <v>100</v>
      </c>
      <c r="F679" s="23" t="s">
        <v>1424</v>
      </c>
      <c r="G679" s="23"/>
      <c r="H679" s="23"/>
      <c r="I679" s="23"/>
      <c r="J679" s="23"/>
      <c r="K679" s="23"/>
      <c r="L679" s="23"/>
      <c r="M679" s="23"/>
      <c r="N679" s="23"/>
      <c r="O679" s="13">
        <v>303.32280000000003</v>
      </c>
      <c r="P679" s="13">
        <v>7.2797472000000001</v>
      </c>
      <c r="Q679" s="12"/>
      <c r="T679" s="12"/>
    </row>
    <row r="680" spans="2:20" x14ac:dyDescent="0.2">
      <c r="B680" s="35"/>
      <c r="D680" s="17">
        <v>10</v>
      </c>
      <c r="E680" s="17">
        <v>100</v>
      </c>
      <c r="F680" s="23" t="s">
        <v>1425</v>
      </c>
      <c r="G680" s="23"/>
      <c r="H680" s="23"/>
      <c r="I680" s="23"/>
      <c r="J680" s="23"/>
      <c r="K680" s="23"/>
      <c r="L680" s="23"/>
      <c r="M680" s="23"/>
      <c r="N680" s="23"/>
      <c r="O680" s="13">
        <v>228.10919999999999</v>
      </c>
      <c r="P680" s="13">
        <v>5.4746208000000003</v>
      </c>
      <c r="Q680" s="12"/>
      <c r="T680" s="12"/>
    </row>
    <row r="681" spans="2:20" x14ac:dyDescent="0.2">
      <c r="B681" s="35"/>
      <c r="D681" s="17"/>
      <c r="E681" s="17"/>
      <c r="F681" s="24"/>
      <c r="G681" s="24"/>
      <c r="H681" s="24"/>
      <c r="I681" s="24"/>
      <c r="J681" s="24"/>
      <c r="K681" s="24"/>
      <c r="L681" s="24"/>
      <c r="M681" s="24"/>
      <c r="N681" s="24"/>
      <c r="Q681" s="12"/>
      <c r="T681" s="12"/>
    </row>
    <row r="682" spans="2:20" x14ac:dyDescent="0.2">
      <c r="B682" s="35"/>
      <c r="D682" s="17" t="s">
        <v>1426</v>
      </c>
      <c r="E682" s="17"/>
      <c r="F682" s="24"/>
      <c r="G682" s="24"/>
      <c r="H682" s="24"/>
      <c r="I682" s="24"/>
      <c r="J682" s="24"/>
      <c r="K682" s="24"/>
      <c r="L682" s="24"/>
      <c r="M682" s="24"/>
      <c r="N682" s="24"/>
      <c r="P682" s="13" t="s">
        <v>1393</v>
      </c>
      <c r="Q682" s="12"/>
      <c r="T682" s="12"/>
    </row>
    <row r="683" spans="2:20" ht="18.75" x14ac:dyDescent="0.3">
      <c r="B683" s="35"/>
      <c r="D683" s="15" t="s">
        <v>10</v>
      </c>
      <c r="E683" s="15" t="s">
        <v>11</v>
      </c>
      <c r="F683" s="15" t="s">
        <v>172</v>
      </c>
      <c r="G683" s="15"/>
      <c r="H683" s="15"/>
      <c r="I683" s="15"/>
      <c r="J683" s="15"/>
      <c r="K683" s="15"/>
      <c r="L683" s="15"/>
      <c r="O683" s="9" t="s">
        <v>16</v>
      </c>
      <c r="P683" s="20" t="s">
        <v>17</v>
      </c>
      <c r="Q683" s="12"/>
      <c r="T683" s="12"/>
    </row>
    <row r="684" spans="2:20" x14ac:dyDescent="0.2">
      <c r="B684" s="35"/>
      <c r="D684" s="28">
        <v>1.5</v>
      </c>
      <c r="E684" s="28">
        <v>100</v>
      </c>
      <c r="F684" s="28" t="s">
        <v>1427</v>
      </c>
      <c r="G684" s="28"/>
      <c r="H684" s="28"/>
      <c r="I684" s="28"/>
      <c r="J684" s="28"/>
      <c r="K684" s="28"/>
      <c r="L684" s="28"/>
      <c r="M684" s="28"/>
      <c r="N684" s="28"/>
      <c r="O684" s="28">
        <v>19.130099999999999</v>
      </c>
      <c r="P684" s="28">
        <v>0.45912239999999999</v>
      </c>
      <c r="Q684" s="12"/>
      <c r="T684" s="12"/>
    </row>
    <row r="685" spans="2:20" x14ac:dyDescent="0.2">
      <c r="B685" s="35"/>
      <c r="D685" s="17">
        <v>1.5</v>
      </c>
      <c r="E685" s="17">
        <v>200</v>
      </c>
      <c r="F685" s="23" t="s">
        <v>1428</v>
      </c>
      <c r="G685" s="23"/>
      <c r="H685" s="23"/>
      <c r="I685" s="23"/>
      <c r="J685" s="23"/>
      <c r="K685" s="23"/>
      <c r="L685" s="23"/>
      <c r="M685" s="23"/>
      <c r="N685" s="23"/>
      <c r="O685" s="13">
        <v>38.332799999999999</v>
      </c>
      <c r="P685" s="13">
        <v>0.4599936</v>
      </c>
      <c r="Q685" s="12"/>
      <c r="T685" s="12"/>
    </row>
    <row r="686" spans="2:20" x14ac:dyDescent="0.2">
      <c r="B686" s="35"/>
      <c r="D686" s="17">
        <v>2</v>
      </c>
      <c r="E686" s="17">
        <v>100</v>
      </c>
      <c r="F686" s="23" t="s">
        <v>1429</v>
      </c>
      <c r="G686" s="23"/>
      <c r="H686" s="23"/>
      <c r="I686" s="23"/>
      <c r="J686" s="23"/>
      <c r="K686" s="23"/>
      <c r="L686" s="23"/>
      <c r="M686" s="23"/>
      <c r="N686" s="23"/>
      <c r="O686" s="13">
        <v>23.168475000000001</v>
      </c>
      <c r="P686" s="13">
        <v>0.55604339999999997</v>
      </c>
      <c r="Q686" s="12"/>
      <c r="T686" s="12"/>
    </row>
    <row r="687" spans="2:20" x14ac:dyDescent="0.2">
      <c r="B687" s="35"/>
      <c r="D687" s="17">
        <v>2</v>
      </c>
      <c r="E687" s="17">
        <v>200</v>
      </c>
      <c r="F687" s="23" t="s">
        <v>1430</v>
      </c>
      <c r="G687" s="23"/>
      <c r="H687" s="23"/>
      <c r="I687" s="23"/>
      <c r="J687" s="23"/>
      <c r="K687" s="23"/>
      <c r="L687" s="23"/>
      <c r="M687" s="23"/>
      <c r="N687" s="23"/>
      <c r="O687" s="13">
        <v>46.355099999999993</v>
      </c>
      <c r="P687" s="13">
        <v>0.55626120000000001</v>
      </c>
      <c r="Q687" s="12"/>
      <c r="T687" s="12"/>
    </row>
    <row r="688" spans="2:20" x14ac:dyDescent="0.2">
      <c r="B688" s="35"/>
      <c r="D688" s="17">
        <v>3</v>
      </c>
      <c r="E688" s="17">
        <v>100</v>
      </c>
      <c r="F688" s="23" t="s">
        <v>1431</v>
      </c>
      <c r="G688" s="23"/>
      <c r="H688" s="23"/>
      <c r="I688" s="23"/>
      <c r="J688" s="23"/>
      <c r="K688" s="23"/>
      <c r="L688" s="23"/>
      <c r="M688" s="23"/>
      <c r="N688" s="23"/>
      <c r="O688" s="13">
        <v>24.73845</v>
      </c>
      <c r="P688" s="13">
        <v>0.5937228</v>
      </c>
      <c r="Q688" s="12"/>
      <c r="T688" s="12"/>
    </row>
    <row r="689" spans="2:20" x14ac:dyDescent="0.2">
      <c r="B689" s="35"/>
      <c r="D689" s="17">
        <v>3</v>
      </c>
      <c r="E689" s="17">
        <v>200</v>
      </c>
      <c r="F689" s="23" t="s">
        <v>1432</v>
      </c>
      <c r="G689" s="23"/>
      <c r="H689" s="23"/>
      <c r="I689" s="23"/>
      <c r="J689" s="23"/>
      <c r="K689" s="23"/>
      <c r="L689" s="23"/>
      <c r="M689" s="23"/>
      <c r="N689" s="23"/>
      <c r="O689" s="13">
        <v>49.422449999999998</v>
      </c>
      <c r="P689" s="13">
        <v>0.59306939999999997</v>
      </c>
      <c r="Q689" s="12"/>
      <c r="T689" s="12"/>
    </row>
    <row r="690" spans="2:20" x14ac:dyDescent="0.2">
      <c r="B690" s="35"/>
      <c r="D690" s="17">
        <v>4</v>
      </c>
      <c r="E690" s="17">
        <v>100</v>
      </c>
      <c r="F690" s="23" t="s">
        <v>1433</v>
      </c>
      <c r="G690" s="23"/>
      <c r="H690" s="23"/>
      <c r="I690" s="23"/>
      <c r="J690" s="23"/>
      <c r="K690" s="23"/>
      <c r="L690" s="23"/>
      <c r="M690" s="23"/>
      <c r="N690" s="23"/>
      <c r="O690" s="13">
        <v>32.769824999999997</v>
      </c>
      <c r="P690" s="13">
        <v>0.78647580000000006</v>
      </c>
      <c r="Q690" s="12"/>
      <c r="T690" s="12"/>
    </row>
    <row r="691" spans="2:20" x14ac:dyDescent="0.2">
      <c r="B691" s="35"/>
      <c r="D691" s="17">
        <v>4</v>
      </c>
      <c r="E691" s="17">
        <v>200</v>
      </c>
      <c r="F691" s="23" t="s">
        <v>1434</v>
      </c>
      <c r="G691" s="23"/>
      <c r="H691" s="23"/>
      <c r="I691" s="23"/>
      <c r="J691" s="23"/>
      <c r="K691" s="23"/>
      <c r="L691" s="23"/>
      <c r="M691" s="23"/>
      <c r="N691" s="23"/>
      <c r="O691" s="13">
        <v>65.566874999999996</v>
      </c>
      <c r="P691" s="13">
        <v>0.78680249999999996</v>
      </c>
      <c r="Q691" s="12"/>
      <c r="T691" s="12"/>
    </row>
    <row r="692" spans="2:20" x14ac:dyDescent="0.2">
      <c r="B692" s="35"/>
      <c r="D692" s="17">
        <v>5</v>
      </c>
      <c r="E692" s="17">
        <v>100</v>
      </c>
      <c r="F692" s="23" t="s">
        <v>1435</v>
      </c>
      <c r="G692" s="23"/>
      <c r="H692" s="23"/>
      <c r="I692" s="23"/>
      <c r="J692" s="23"/>
      <c r="K692" s="23"/>
      <c r="L692" s="23"/>
      <c r="M692" s="23"/>
      <c r="N692" s="23"/>
      <c r="O692" s="13">
        <v>36.064050000000002</v>
      </c>
      <c r="P692" s="13">
        <v>0.86553720000000001</v>
      </c>
      <c r="Q692" s="12"/>
      <c r="T692" s="12"/>
    </row>
    <row r="693" spans="2:20" x14ac:dyDescent="0.2">
      <c r="B693" s="35"/>
      <c r="D693" s="17">
        <v>5</v>
      </c>
      <c r="E693" s="17">
        <v>200</v>
      </c>
      <c r="F693" s="23" t="s">
        <v>1436</v>
      </c>
      <c r="G693" s="23"/>
      <c r="H693" s="23"/>
      <c r="I693" s="23"/>
      <c r="J693" s="23"/>
      <c r="K693" s="23"/>
      <c r="L693" s="23"/>
      <c r="M693" s="23"/>
      <c r="N693" s="23"/>
      <c r="O693" s="13">
        <v>72.082725000000011</v>
      </c>
      <c r="P693" s="13">
        <v>0.86499270000000006</v>
      </c>
      <c r="Q693" s="12"/>
      <c r="T693" s="12"/>
    </row>
    <row r="694" spans="2:20" x14ac:dyDescent="0.2">
      <c r="B694" s="35"/>
      <c r="D694" s="17" t="s">
        <v>993</v>
      </c>
      <c r="E694" s="17" t="s">
        <v>994</v>
      </c>
      <c r="F694" s="24"/>
      <c r="G694" s="24"/>
      <c r="H694" s="24"/>
      <c r="I694" s="24"/>
      <c r="J694" s="24"/>
      <c r="K694" s="24"/>
      <c r="L694" s="24"/>
      <c r="M694" s="24"/>
      <c r="N694" s="24"/>
      <c r="O694" s="13" t="s">
        <v>16</v>
      </c>
      <c r="P694" s="13" t="s">
        <v>996</v>
      </c>
      <c r="Q694" s="12"/>
      <c r="T694" s="12"/>
    </row>
    <row r="695" spans="2:20" x14ac:dyDescent="0.2">
      <c r="B695" s="35"/>
      <c r="D695" s="32">
        <v>1.5</v>
      </c>
      <c r="E695" s="17">
        <v>10</v>
      </c>
      <c r="F695" s="24" t="s">
        <v>1437</v>
      </c>
      <c r="G695" s="24" t="s">
        <v>1027</v>
      </c>
      <c r="H695" s="24"/>
      <c r="I695" s="24"/>
      <c r="J695" s="24"/>
      <c r="K695" s="24"/>
      <c r="L695" s="24"/>
      <c r="M695" s="24"/>
      <c r="O695" s="28">
        <v>60.276150000000001</v>
      </c>
      <c r="P695" s="20">
        <v>14.466276000000002</v>
      </c>
      <c r="Q695" s="12"/>
      <c r="T695" s="12"/>
    </row>
    <row r="696" spans="2:20" x14ac:dyDescent="0.2">
      <c r="B696" s="35"/>
      <c r="D696" s="17">
        <v>2</v>
      </c>
      <c r="E696" s="17">
        <v>10</v>
      </c>
      <c r="F696" s="23" t="s">
        <v>1438</v>
      </c>
      <c r="G696" s="23" t="s">
        <v>1004</v>
      </c>
      <c r="H696" s="23"/>
      <c r="I696" s="23"/>
      <c r="J696" s="23"/>
      <c r="K696" s="23"/>
      <c r="L696" s="23"/>
      <c r="M696" s="23"/>
      <c r="N696" s="23"/>
      <c r="O696" s="13">
        <v>60.276150000000001</v>
      </c>
      <c r="P696" s="13">
        <v>14.466276000000002</v>
      </c>
      <c r="Q696" s="12"/>
      <c r="T696" s="12"/>
    </row>
    <row r="697" spans="2:20" x14ac:dyDescent="0.2">
      <c r="B697" s="35"/>
      <c r="D697" s="17">
        <v>3</v>
      </c>
      <c r="E697" s="17">
        <v>10</v>
      </c>
      <c r="F697" s="23" t="s">
        <v>1439</v>
      </c>
      <c r="G697" s="23" t="s">
        <v>1012</v>
      </c>
      <c r="H697" s="23"/>
      <c r="I697" s="23"/>
      <c r="J697" s="23"/>
      <c r="K697" s="23"/>
      <c r="L697" s="23"/>
      <c r="M697" s="23"/>
      <c r="N697" s="23"/>
      <c r="O697" s="13">
        <v>60.276150000000001</v>
      </c>
      <c r="P697" s="13">
        <v>14.466276000000002</v>
      </c>
      <c r="Q697" s="12"/>
      <c r="T697" s="12"/>
    </row>
    <row r="698" spans="2:20" x14ac:dyDescent="0.2">
      <c r="B698" s="35"/>
      <c r="D698" s="17"/>
      <c r="E698" s="17"/>
      <c r="F698" s="24"/>
      <c r="G698" s="24"/>
      <c r="H698" s="24"/>
      <c r="I698" s="24"/>
      <c r="J698" s="24"/>
      <c r="K698" s="24"/>
      <c r="L698" s="24"/>
      <c r="M698" s="24"/>
      <c r="N698" s="24"/>
      <c r="Q698" s="12"/>
      <c r="T698" s="12"/>
    </row>
    <row r="699" spans="2:20" x14ac:dyDescent="0.2">
      <c r="B699" s="35"/>
      <c r="D699" s="17" t="s">
        <v>1426</v>
      </c>
      <c r="E699" s="17"/>
      <c r="F699" s="24"/>
      <c r="G699" s="24"/>
      <c r="H699" s="24"/>
      <c r="I699" s="24"/>
      <c r="J699" s="24"/>
      <c r="K699" s="24"/>
      <c r="L699" s="24"/>
      <c r="M699" s="24"/>
      <c r="N699" s="24"/>
      <c r="P699" s="13" t="s">
        <v>1393</v>
      </c>
      <c r="Q699" s="12"/>
      <c r="T699" s="12"/>
    </row>
    <row r="700" spans="2:20" ht="18.75" x14ac:dyDescent="0.3">
      <c r="B700" s="35"/>
      <c r="D700" s="15" t="s">
        <v>10</v>
      </c>
      <c r="E700" s="15" t="s">
        <v>11</v>
      </c>
      <c r="F700" s="15" t="s">
        <v>130</v>
      </c>
      <c r="G700" s="15" t="s">
        <v>1293</v>
      </c>
      <c r="H700" s="15"/>
      <c r="I700" s="15"/>
      <c r="J700" s="15"/>
      <c r="K700" s="15"/>
      <c r="L700" s="15"/>
      <c r="O700" s="9" t="s">
        <v>16</v>
      </c>
      <c r="P700" s="20" t="s">
        <v>17</v>
      </c>
      <c r="Q700" s="12"/>
      <c r="T700" s="12"/>
    </row>
    <row r="701" spans="2:20" x14ac:dyDescent="0.2">
      <c r="B701" s="35"/>
      <c r="D701" s="28">
        <v>1.5</v>
      </c>
      <c r="E701" s="28">
        <v>100</v>
      </c>
      <c r="F701" s="28" t="s">
        <v>1440</v>
      </c>
      <c r="G701" s="28" t="s">
        <v>121</v>
      </c>
      <c r="H701" s="28"/>
      <c r="I701" s="28"/>
      <c r="J701" s="28"/>
      <c r="K701" s="28"/>
      <c r="L701" s="28"/>
      <c r="M701" s="28"/>
      <c r="N701" s="28"/>
      <c r="O701" s="28">
        <v>27.460950000000004</v>
      </c>
      <c r="P701" s="28">
        <v>0.65906280000000006</v>
      </c>
      <c r="Q701" s="12"/>
      <c r="T701" s="12"/>
    </row>
    <row r="702" spans="2:20" x14ac:dyDescent="0.2">
      <c r="B702" s="35"/>
      <c r="D702" s="17">
        <v>1.5</v>
      </c>
      <c r="E702" s="17">
        <v>200</v>
      </c>
      <c r="F702" s="23" t="s">
        <v>1441</v>
      </c>
      <c r="G702" s="23" t="s">
        <v>121</v>
      </c>
      <c r="H702" s="23"/>
      <c r="I702" s="23"/>
      <c r="J702" s="23"/>
      <c r="K702" s="23"/>
      <c r="L702" s="23"/>
      <c r="M702" s="23"/>
      <c r="N702" s="23"/>
      <c r="O702" s="13">
        <v>54.876525000000001</v>
      </c>
      <c r="P702" s="13">
        <v>0.65851830000000011</v>
      </c>
      <c r="Q702" s="12"/>
      <c r="T702" s="12"/>
    </row>
    <row r="703" spans="2:20" x14ac:dyDescent="0.2">
      <c r="B703" s="35"/>
      <c r="D703" s="17">
        <v>1.5</v>
      </c>
      <c r="E703" s="17">
        <v>500</v>
      </c>
      <c r="F703" s="23" t="s">
        <v>121</v>
      </c>
      <c r="G703" s="23" t="s">
        <v>1442</v>
      </c>
      <c r="H703" s="23"/>
      <c r="I703" s="23"/>
      <c r="J703" s="23"/>
      <c r="K703" s="23"/>
      <c r="L703" s="23"/>
      <c r="M703" s="23"/>
      <c r="N703" s="23"/>
      <c r="O703" s="13">
        <v>137.26845</v>
      </c>
      <c r="P703" s="13">
        <v>0.65888855999999996</v>
      </c>
      <c r="Q703" s="12"/>
      <c r="T703" s="12"/>
    </row>
    <row r="704" spans="2:20" x14ac:dyDescent="0.2">
      <c r="B704" s="35"/>
      <c r="D704" s="17">
        <v>2</v>
      </c>
      <c r="E704" s="17">
        <v>100</v>
      </c>
      <c r="F704" s="23" t="s">
        <v>1443</v>
      </c>
      <c r="G704" s="23" t="s">
        <v>1444</v>
      </c>
      <c r="H704" s="23"/>
      <c r="I704" s="23"/>
      <c r="J704" s="23"/>
      <c r="K704" s="23"/>
      <c r="L704" s="23"/>
      <c r="M704" s="23"/>
      <c r="N704" s="23"/>
      <c r="O704" s="13">
        <v>29.185199999999995</v>
      </c>
      <c r="P704" s="13">
        <v>0.70044479999999998</v>
      </c>
      <c r="Q704" s="12"/>
      <c r="T704" s="12"/>
    </row>
    <row r="705" spans="2:20" x14ac:dyDescent="0.2">
      <c r="B705" s="35"/>
      <c r="D705" s="17">
        <v>2</v>
      </c>
      <c r="E705" s="17">
        <v>200</v>
      </c>
      <c r="F705" s="23" t="s">
        <v>1445</v>
      </c>
      <c r="G705" s="23" t="s">
        <v>1446</v>
      </c>
      <c r="H705" s="23"/>
      <c r="I705" s="23"/>
      <c r="J705" s="23"/>
      <c r="K705" s="23"/>
      <c r="L705" s="23"/>
      <c r="M705" s="23"/>
      <c r="N705" s="23"/>
      <c r="O705" s="13">
        <v>58.343175000000002</v>
      </c>
      <c r="P705" s="13">
        <v>0.70011810000000008</v>
      </c>
      <c r="Q705" s="12"/>
      <c r="T705" s="12"/>
    </row>
    <row r="706" spans="2:20" x14ac:dyDescent="0.2">
      <c r="B706" s="35"/>
      <c r="D706" s="17">
        <v>3</v>
      </c>
      <c r="E706" s="17">
        <v>100</v>
      </c>
      <c r="F706" s="23" t="s">
        <v>1447</v>
      </c>
      <c r="G706" s="23" t="s">
        <v>1448</v>
      </c>
      <c r="H706" s="23"/>
      <c r="I706" s="23"/>
      <c r="J706" s="23"/>
      <c r="K706" s="23"/>
      <c r="L706" s="23"/>
      <c r="M706" s="23"/>
      <c r="N706" s="23"/>
      <c r="O706" s="13">
        <v>30.900374999999997</v>
      </c>
      <c r="P706" s="13">
        <v>0.74160899999999996</v>
      </c>
      <c r="Q706" s="12"/>
      <c r="T706" s="12"/>
    </row>
    <row r="707" spans="2:20" x14ac:dyDescent="0.2">
      <c r="B707" s="35"/>
      <c r="D707" s="17">
        <v>3</v>
      </c>
      <c r="E707" s="17">
        <v>200</v>
      </c>
      <c r="F707" s="23" t="s">
        <v>1449</v>
      </c>
      <c r="G707" s="23" t="s">
        <v>1450</v>
      </c>
      <c r="H707" s="23"/>
      <c r="I707" s="23"/>
      <c r="J707" s="23"/>
      <c r="K707" s="23"/>
      <c r="L707" s="23"/>
      <c r="M707" s="23"/>
      <c r="N707" s="23"/>
      <c r="O707" s="13">
        <v>61.773524999999992</v>
      </c>
      <c r="P707" s="13">
        <v>0.74128229999999984</v>
      </c>
      <c r="Q707" s="12"/>
      <c r="T707" s="12"/>
    </row>
    <row r="708" spans="2:20" x14ac:dyDescent="0.2">
      <c r="B708" s="35"/>
      <c r="D708" s="17" t="s">
        <v>993</v>
      </c>
      <c r="E708" s="17" t="s">
        <v>994</v>
      </c>
      <c r="F708" s="24"/>
      <c r="G708" s="24"/>
      <c r="H708" s="24"/>
      <c r="I708" s="24"/>
      <c r="J708" s="24"/>
      <c r="K708" s="24"/>
      <c r="L708" s="24"/>
      <c r="M708" s="24"/>
      <c r="N708" s="24"/>
      <c r="O708" s="13" t="s">
        <v>16</v>
      </c>
      <c r="P708" s="13" t="s">
        <v>996</v>
      </c>
      <c r="Q708" s="12"/>
      <c r="T708" s="12"/>
    </row>
    <row r="709" spans="2:20" x14ac:dyDescent="0.2">
      <c r="B709" s="35"/>
      <c r="D709" s="32">
        <v>1.5</v>
      </c>
      <c r="E709" s="17">
        <v>10</v>
      </c>
      <c r="F709" s="24" t="s">
        <v>1451</v>
      </c>
      <c r="G709" s="24" t="s">
        <v>1027</v>
      </c>
      <c r="H709" s="24"/>
      <c r="I709" s="24"/>
      <c r="J709" s="24"/>
      <c r="K709" s="24"/>
      <c r="L709" s="24"/>
      <c r="M709" s="24"/>
      <c r="O709" s="28">
        <v>60.276150000000001</v>
      </c>
      <c r="P709" s="20">
        <v>14.466276000000002</v>
      </c>
      <c r="Q709" s="12"/>
      <c r="T709" s="12"/>
    </row>
    <row r="710" spans="2:20" x14ac:dyDescent="0.2">
      <c r="B710" s="35"/>
      <c r="D710" s="17">
        <v>2</v>
      </c>
      <c r="E710" s="17">
        <v>10</v>
      </c>
      <c r="F710" s="23" t="s">
        <v>1452</v>
      </c>
      <c r="G710" s="23" t="s">
        <v>1004</v>
      </c>
      <c r="H710" s="23"/>
      <c r="I710" s="23"/>
      <c r="J710" s="23"/>
      <c r="K710" s="23"/>
      <c r="L710" s="23"/>
      <c r="M710" s="23"/>
      <c r="N710" s="23"/>
      <c r="O710" s="13">
        <v>60.276150000000001</v>
      </c>
      <c r="P710" s="13">
        <v>14.466276000000002</v>
      </c>
      <c r="Q710" s="12"/>
      <c r="T710" s="12"/>
    </row>
    <row r="711" spans="2:20" x14ac:dyDescent="0.2">
      <c r="B711" s="35"/>
      <c r="D711" s="17">
        <v>3</v>
      </c>
      <c r="E711" s="17">
        <v>10</v>
      </c>
      <c r="F711" s="23" t="s">
        <v>1453</v>
      </c>
      <c r="G711" s="23" t="s">
        <v>1012</v>
      </c>
      <c r="H711" s="23"/>
      <c r="I711" s="23"/>
      <c r="J711" s="23"/>
      <c r="K711" s="23"/>
      <c r="L711" s="23"/>
      <c r="M711" s="23"/>
      <c r="N711" s="23"/>
      <c r="O711" s="13">
        <v>60.276150000000001</v>
      </c>
      <c r="P711" s="13">
        <v>14.466276000000002</v>
      </c>
      <c r="Q711" s="12"/>
      <c r="T711" s="12"/>
    </row>
    <row r="712" spans="2:20" x14ac:dyDescent="0.2">
      <c r="B712" s="35"/>
      <c r="D712" s="17"/>
      <c r="E712" s="17"/>
      <c r="F712" s="24"/>
      <c r="G712" s="24"/>
      <c r="H712" s="24"/>
      <c r="I712" s="24"/>
      <c r="J712" s="24"/>
      <c r="K712" s="24"/>
      <c r="L712" s="24"/>
      <c r="M712" s="24"/>
      <c r="N712" s="24"/>
      <c r="Q712" s="12"/>
      <c r="T712" s="12"/>
    </row>
    <row r="713" spans="2:20" x14ac:dyDescent="0.2">
      <c r="B713" s="35"/>
      <c r="D713" s="17" t="s">
        <v>1454</v>
      </c>
      <c r="E713" s="17"/>
      <c r="F713" s="24"/>
      <c r="G713" s="24"/>
      <c r="H713" s="24"/>
      <c r="I713" s="24"/>
      <c r="J713" s="24"/>
      <c r="K713" s="24"/>
      <c r="L713" s="24"/>
      <c r="M713" s="24"/>
      <c r="N713" s="24"/>
      <c r="P713" s="13" t="s">
        <v>1393</v>
      </c>
      <c r="Q713" s="12"/>
      <c r="T713" s="12"/>
    </row>
    <row r="714" spans="2:20" ht="18.75" x14ac:dyDescent="0.3">
      <c r="B714" s="35"/>
      <c r="D714" s="15" t="s">
        <v>10</v>
      </c>
      <c r="E714" s="15" t="s">
        <v>11</v>
      </c>
      <c r="F714" s="15" t="s">
        <v>1129</v>
      </c>
      <c r="G714" s="15" t="s">
        <v>672</v>
      </c>
      <c r="H714" s="15"/>
      <c r="I714" s="15"/>
      <c r="J714" s="15"/>
      <c r="K714" s="15"/>
      <c r="L714" s="15"/>
      <c r="O714" s="9" t="s">
        <v>16</v>
      </c>
      <c r="P714" s="20" t="s">
        <v>17</v>
      </c>
      <c r="Q714" s="12"/>
      <c r="T714" s="12"/>
    </row>
    <row r="715" spans="2:20" x14ac:dyDescent="0.2">
      <c r="B715" s="35"/>
      <c r="D715" s="28">
        <v>6</v>
      </c>
      <c r="E715" s="28">
        <v>100</v>
      </c>
      <c r="F715" s="28" t="s">
        <v>1455</v>
      </c>
      <c r="G715" s="28" t="s">
        <v>1456</v>
      </c>
      <c r="H715" s="28"/>
      <c r="I715" s="28"/>
      <c r="J715" s="28"/>
      <c r="K715" s="28"/>
      <c r="L715" s="28"/>
      <c r="M715" s="28"/>
      <c r="N715" s="28"/>
      <c r="O715" s="28">
        <v>57.562725</v>
      </c>
      <c r="P715" s="28">
        <v>1.3815054</v>
      </c>
      <c r="Q715" s="12"/>
      <c r="T715" s="12"/>
    </row>
    <row r="716" spans="2:20" x14ac:dyDescent="0.2">
      <c r="B716" s="35"/>
      <c r="D716" s="17">
        <v>6</v>
      </c>
      <c r="E716" s="17">
        <v>200</v>
      </c>
      <c r="F716" s="23" t="s">
        <v>1457</v>
      </c>
      <c r="G716" s="23" t="s">
        <v>1458</v>
      </c>
      <c r="H716" s="23"/>
      <c r="I716" s="23"/>
      <c r="J716" s="23"/>
      <c r="K716" s="23"/>
      <c r="L716" s="23"/>
      <c r="M716" s="23"/>
      <c r="N716" s="23"/>
      <c r="O716" s="13">
        <v>115.09822499999999</v>
      </c>
      <c r="P716" s="13">
        <v>1.3811786999999998</v>
      </c>
      <c r="Q716" s="12"/>
      <c r="T716" s="12"/>
    </row>
    <row r="717" spans="2:20" x14ac:dyDescent="0.2">
      <c r="B717" s="35"/>
      <c r="D717" s="17">
        <v>8</v>
      </c>
      <c r="E717" s="17">
        <v>100</v>
      </c>
      <c r="F717" s="23" t="s">
        <v>1459</v>
      </c>
      <c r="G717" s="23" t="s">
        <v>1460</v>
      </c>
      <c r="H717" s="23"/>
      <c r="I717" s="23"/>
      <c r="J717" s="23"/>
      <c r="K717" s="23"/>
      <c r="L717" s="23"/>
      <c r="M717" s="23"/>
      <c r="N717" s="23"/>
      <c r="O717" s="13">
        <v>92.301824999999994</v>
      </c>
      <c r="P717" s="13">
        <v>2.2152437999999997</v>
      </c>
      <c r="Q717" s="12"/>
      <c r="T717" s="12"/>
    </row>
    <row r="718" spans="2:20" x14ac:dyDescent="0.2">
      <c r="B718" s="35"/>
      <c r="D718" s="17">
        <v>8</v>
      </c>
      <c r="E718" s="17">
        <v>200</v>
      </c>
      <c r="F718" s="23" t="s">
        <v>1461</v>
      </c>
      <c r="G718" s="23" t="s">
        <v>1462</v>
      </c>
      <c r="H718" s="23"/>
      <c r="I718" s="23"/>
      <c r="J718" s="23"/>
      <c r="K718" s="23"/>
      <c r="L718" s="23"/>
      <c r="M718" s="23"/>
      <c r="N718" s="23"/>
      <c r="O718" s="13">
        <v>184.59457499999999</v>
      </c>
      <c r="P718" s="13">
        <v>2.2151348999999998</v>
      </c>
      <c r="Q718" s="12"/>
      <c r="T718" s="12"/>
    </row>
    <row r="719" spans="2:20" x14ac:dyDescent="0.2">
      <c r="B719" s="35"/>
      <c r="D719" s="17">
        <v>10</v>
      </c>
      <c r="E719" s="17">
        <v>100</v>
      </c>
      <c r="F719" s="23" t="s">
        <v>1463</v>
      </c>
      <c r="G719" s="23" t="s">
        <v>1464</v>
      </c>
      <c r="H719" s="23"/>
      <c r="I719" s="23"/>
      <c r="J719" s="23"/>
      <c r="K719" s="23"/>
      <c r="L719" s="23"/>
      <c r="M719" s="23"/>
      <c r="N719" s="23"/>
      <c r="O719" s="13">
        <v>137.88554999999999</v>
      </c>
      <c r="P719" s="13">
        <v>3.3092532000000001</v>
      </c>
      <c r="Q719" s="12"/>
      <c r="T719" s="12"/>
    </row>
    <row r="720" spans="2:20" x14ac:dyDescent="0.2">
      <c r="B720" s="35"/>
      <c r="D720" s="17">
        <v>10</v>
      </c>
      <c r="E720" s="17">
        <v>200</v>
      </c>
      <c r="F720" s="23" t="s">
        <v>1465</v>
      </c>
      <c r="G720" s="23" t="s">
        <v>1466</v>
      </c>
      <c r="H720" s="23"/>
      <c r="I720" s="23"/>
      <c r="J720" s="23"/>
      <c r="K720" s="23"/>
      <c r="L720" s="23"/>
      <c r="M720" s="23"/>
      <c r="N720" s="23"/>
      <c r="O720" s="13">
        <v>275.79832500000003</v>
      </c>
      <c r="P720" s="13">
        <v>3.3095799000000006</v>
      </c>
      <c r="Q720" s="12"/>
      <c r="T720" s="12"/>
    </row>
    <row r="721" spans="2:20" x14ac:dyDescent="0.2">
      <c r="B721" s="35"/>
      <c r="D721" s="17"/>
      <c r="E721" s="17"/>
      <c r="F721" s="24"/>
      <c r="G721" s="24"/>
      <c r="H721" s="24"/>
      <c r="I721" s="24"/>
      <c r="J721" s="24"/>
      <c r="K721" s="24"/>
      <c r="L721" s="24"/>
      <c r="M721" s="24"/>
      <c r="N721" s="24"/>
      <c r="Q721" s="12"/>
      <c r="T721" s="12"/>
    </row>
    <row r="722" spans="2:20" x14ac:dyDescent="0.2">
      <c r="B722" s="35"/>
      <c r="D722" s="17" t="s">
        <v>1467</v>
      </c>
      <c r="E722" s="17"/>
      <c r="F722" s="24"/>
      <c r="G722" s="24"/>
      <c r="H722" s="24"/>
      <c r="I722" s="24"/>
      <c r="J722" s="24"/>
      <c r="K722" s="24"/>
      <c r="L722" s="24"/>
      <c r="M722" s="24"/>
      <c r="N722" s="24"/>
      <c r="Q722" s="12"/>
      <c r="T722" s="12"/>
    </row>
    <row r="723" spans="2:20" ht="18.75" x14ac:dyDescent="0.3">
      <c r="B723" s="35"/>
      <c r="D723" s="15" t="s">
        <v>1468</v>
      </c>
      <c r="E723" s="16"/>
      <c r="F723" s="15"/>
      <c r="G723" s="15"/>
      <c r="H723" s="15"/>
      <c r="I723" s="15"/>
      <c r="J723" s="15"/>
      <c r="K723" s="15"/>
      <c r="L723" s="15"/>
      <c r="O723" s="9"/>
      <c r="P723" s="20" t="s">
        <v>1469</v>
      </c>
      <c r="Q723" s="12"/>
      <c r="T723" s="12"/>
    </row>
    <row r="724" spans="2:20" ht="18.75" x14ac:dyDescent="0.3">
      <c r="B724" s="35"/>
      <c r="D724" s="32" t="s">
        <v>10</v>
      </c>
      <c r="E724" s="16" t="s">
        <v>11</v>
      </c>
      <c r="F724" s="15" t="s">
        <v>12</v>
      </c>
      <c r="G724" s="15" t="s">
        <v>13</v>
      </c>
      <c r="H724" s="15" t="s">
        <v>130</v>
      </c>
      <c r="I724" s="15"/>
      <c r="J724" s="15"/>
      <c r="K724" s="15"/>
      <c r="L724" s="15"/>
      <c r="O724" s="9" t="s">
        <v>16</v>
      </c>
      <c r="P724" s="20" t="s">
        <v>17</v>
      </c>
      <c r="Q724" s="12"/>
      <c r="T724" s="12"/>
    </row>
    <row r="725" spans="2:20" x14ac:dyDescent="0.2">
      <c r="B725" s="35"/>
      <c r="D725" s="28">
        <v>50</v>
      </c>
      <c r="E725" s="28">
        <v>50</v>
      </c>
      <c r="F725" s="28" t="s">
        <v>1470</v>
      </c>
      <c r="G725" s="28" t="s">
        <v>1471</v>
      </c>
      <c r="H725" s="28" t="s">
        <v>1472</v>
      </c>
      <c r="I725" s="28"/>
      <c r="J725" s="28"/>
      <c r="K725" s="28"/>
      <c r="L725" s="28"/>
      <c r="M725" s="28"/>
      <c r="N725" s="28"/>
      <c r="O725" s="28">
        <v>137.72582999999997</v>
      </c>
      <c r="P725" s="28">
        <v>5.5090332000000002</v>
      </c>
      <c r="Q725" s="12"/>
      <c r="T725" s="12"/>
    </row>
    <row r="726" spans="2:20" x14ac:dyDescent="0.2">
      <c r="B726" s="35"/>
      <c r="D726" s="17" t="s">
        <v>1473</v>
      </c>
      <c r="E726" s="17"/>
      <c r="F726" s="24"/>
      <c r="G726" s="24"/>
      <c r="H726" s="24"/>
      <c r="I726" s="24"/>
      <c r="J726" s="24"/>
      <c r="K726" s="24"/>
      <c r="L726" s="24"/>
      <c r="M726" s="24"/>
      <c r="N726" s="24"/>
      <c r="Q726" s="12"/>
      <c r="T726" s="12"/>
    </row>
    <row r="727" spans="2:20" ht="18.75" x14ac:dyDescent="0.3">
      <c r="B727" s="35"/>
      <c r="D727" s="32" t="s">
        <v>10</v>
      </c>
      <c r="E727" s="16" t="s">
        <v>11</v>
      </c>
      <c r="F727" s="15" t="s">
        <v>13</v>
      </c>
      <c r="G727" s="15"/>
      <c r="H727" s="15"/>
      <c r="I727" s="15"/>
      <c r="J727" s="15"/>
      <c r="K727" s="15"/>
      <c r="L727" s="15"/>
      <c r="O727" s="9" t="s">
        <v>16</v>
      </c>
      <c r="P727" s="20" t="s">
        <v>17</v>
      </c>
      <c r="Q727" s="12"/>
      <c r="T727" s="12"/>
    </row>
    <row r="728" spans="2:20" x14ac:dyDescent="0.2">
      <c r="B728" s="35"/>
      <c r="D728" s="28">
        <v>25</v>
      </c>
      <c r="E728" s="28">
        <v>50</v>
      </c>
      <c r="F728" s="28" t="s">
        <v>1474</v>
      </c>
      <c r="G728" s="28"/>
      <c r="H728" s="28"/>
      <c r="I728" s="28"/>
      <c r="J728" s="28"/>
      <c r="K728" s="28"/>
      <c r="L728" s="28"/>
      <c r="M728" s="28"/>
      <c r="N728" s="28"/>
      <c r="O728" s="28">
        <v>125.15877</v>
      </c>
      <c r="P728" s="28">
        <v>5.0063507999999999</v>
      </c>
      <c r="Q728" s="12"/>
      <c r="T728" s="12"/>
    </row>
    <row r="729" spans="2:20" x14ac:dyDescent="0.2">
      <c r="B729" s="35"/>
      <c r="D729" s="17" t="s">
        <v>1475</v>
      </c>
      <c r="E729" s="17"/>
      <c r="F729" s="24"/>
      <c r="G729" s="24"/>
      <c r="H729" s="24"/>
      <c r="I729" s="24"/>
      <c r="J729" s="24"/>
      <c r="K729" s="24"/>
      <c r="L729" s="24"/>
      <c r="M729" s="24"/>
      <c r="N729" s="24"/>
      <c r="Q729" s="12"/>
      <c r="T729" s="12"/>
    </row>
    <row r="730" spans="2:20" ht="18.75" x14ac:dyDescent="0.3">
      <c r="B730" s="35"/>
      <c r="D730" s="32" t="s">
        <v>10</v>
      </c>
      <c r="E730" s="16" t="s">
        <v>11</v>
      </c>
      <c r="F730" s="15" t="s">
        <v>172</v>
      </c>
      <c r="G730" s="15"/>
      <c r="H730" s="15"/>
      <c r="I730" s="15"/>
      <c r="J730" s="15"/>
      <c r="K730" s="15"/>
      <c r="L730" s="15"/>
      <c r="O730" s="9" t="s">
        <v>16</v>
      </c>
      <c r="P730" s="20" t="s">
        <v>17</v>
      </c>
      <c r="Q730" s="12"/>
      <c r="T730" s="12"/>
    </row>
    <row r="731" spans="2:20" x14ac:dyDescent="0.2">
      <c r="B731" s="35"/>
      <c r="D731" s="28">
        <v>31</v>
      </c>
      <c r="E731" s="28">
        <v>100</v>
      </c>
      <c r="F731" s="28" t="s">
        <v>1476</v>
      </c>
      <c r="G731" s="28"/>
      <c r="H731" s="28"/>
      <c r="I731" s="28"/>
      <c r="J731" s="28"/>
      <c r="K731" s="28"/>
      <c r="L731" s="28"/>
      <c r="M731" s="28"/>
      <c r="N731" s="28"/>
      <c r="O731" s="28">
        <v>91.367100000000008</v>
      </c>
      <c r="P731" s="28">
        <v>1.8273420000000002</v>
      </c>
      <c r="Q731" s="12"/>
      <c r="T731" s="12"/>
    </row>
    <row r="732" spans="2:20" x14ac:dyDescent="0.2">
      <c r="B732" s="35"/>
      <c r="D732" s="17" t="s">
        <v>1477</v>
      </c>
      <c r="E732" s="17"/>
      <c r="F732" s="24"/>
      <c r="G732" s="24"/>
      <c r="H732" s="24"/>
      <c r="I732" s="24"/>
      <c r="J732" s="24"/>
      <c r="K732" s="24"/>
      <c r="L732" s="24"/>
      <c r="M732" s="24"/>
      <c r="N732" s="24"/>
      <c r="Q732" s="12"/>
      <c r="T732" s="12"/>
    </row>
    <row r="733" spans="2:20" ht="18.75" x14ac:dyDescent="0.3">
      <c r="B733" s="35"/>
      <c r="D733" s="32" t="s">
        <v>10</v>
      </c>
      <c r="E733" s="16" t="s">
        <v>11</v>
      </c>
      <c r="F733" s="15" t="s">
        <v>130</v>
      </c>
      <c r="G733" s="15"/>
      <c r="H733" s="15"/>
      <c r="I733" s="15"/>
      <c r="J733" s="15"/>
      <c r="K733" s="15"/>
      <c r="L733" s="15"/>
      <c r="O733" s="9" t="s">
        <v>16</v>
      </c>
      <c r="P733" s="20" t="s">
        <v>17</v>
      </c>
      <c r="Q733" s="12"/>
      <c r="T733" s="12"/>
    </row>
    <row r="734" spans="2:20" x14ac:dyDescent="0.2">
      <c r="B734" s="35"/>
      <c r="D734" s="28">
        <v>40</v>
      </c>
      <c r="E734" s="28">
        <v>50</v>
      </c>
      <c r="F734" s="28" t="s">
        <v>1478</v>
      </c>
      <c r="G734" s="28"/>
      <c r="H734" s="28"/>
      <c r="I734" s="28"/>
      <c r="J734" s="28"/>
      <c r="K734" s="28"/>
      <c r="L734" s="28"/>
      <c r="M734" s="28"/>
      <c r="N734" s="28"/>
      <c r="O734" s="28">
        <v>88.121880000000004</v>
      </c>
      <c r="P734" s="28">
        <v>3.5248752000000003</v>
      </c>
      <c r="Q734" s="12"/>
      <c r="T734" s="12"/>
    </row>
    <row r="735" spans="2:20" x14ac:dyDescent="0.2">
      <c r="B735" s="35"/>
      <c r="D735" s="17"/>
      <c r="E735" s="17"/>
      <c r="F735" s="24"/>
      <c r="G735" s="24"/>
      <c r="H735" s="24"/>
      <c r="I735" s="24"/>
      <c r="J735" s="24"/>
      <c r="K735" s="24"/>
      <c r="L735" s="24"/>
      <c r="M735" s="24"/>
      <c r="N735" s="24"/>
      <c r="Q735" s="12"/>
      <c r="T735" s="12"/>
    </row>
    <row r="736" spans="2:20" x14ac:dyDescent="0.2">
      <c r="B736" s="35"/>
      <c r="D736" s="17" t="s">
        <v>1479</v>
      </c>
      <c r="E736" s="17"/>
      <c r="F736" s="24"/>
      <c r="G736" s="24"/>
      <c r="H736" s="24"/>
      <c r="I736" s="24"/>
      <c r="J736" s="24"/>
      <c r="K736" s="24"/>
      <c r="L736" s="24"/>
      <c r="M736" s="24"/>
      <c r="N736" s="24"/>
      <c r="P736" s="13" t="s">
        <v>1197</v>
      </c>
      <c r="Q736" s="12"/>
      <c r="T736" s="12"/>
    </row>
    <row r="737" spans="2:20" ht="18.75" x14ac:dyDescent="0.3">
      <c r="B737" s="35"/>
      <c r="D737" s="15" t="s">
        <v>10</v>
      </c>
      <c r="E737" s="15" t="s">
        <v>11</v>
      </c>
      <c r="F737" s="9" t="s">
        <v>172</v>
      </c>
      <c r="G737" s="15"/>
      <c r="H737" s="15"/>
      <c r="I737" s="15"/>
      <c r="J737" s="15"/>
      <c r="K737" s="15"/>
      <c r="L737" s="15"/>
      <c r="O737" s="9" t="s">
        <v>16</v>
      </c>
      <c r="P737" s="20" t="s">
        <v>17</v>
      </c>
      <c r="Q737" s="12"/>
      <c r="T737" s="12"/>
    </row>
    <row r="738" spans="2:20" x14ac:dyDescent="0.2">
      <c r="B738" s="35"/>
      <c r="D738" s="28">
        <v>25</v>
      </c>
      <c r="E738" s="28">
        <v>1</v>
      </c>
      <c r="F738" s="28" t="s">
        <v>1480</v>
      </c>
      <c r="G738" s="28"/>
      <c r="H738" s="28"/>
      <c r="I738" s="28"/>
      <c r="J738" s="28"/>
      <c r="K738" s="28"/>
      <c r="L738" s="28"/>
      <c r="M738" s="28"/>
      <c r="N738" s="28"/>
      <c r="O738" s="28">
        <v>9.8336699999999997</v>
      </c>
      <c r="P738" s="28">
        <v>19.667339999999999</v>
      </c>
      <c r="Q738" s="12"/>
      <c r="T738" s="12"/>
    </row>
    <row r="739" spans="2:20" x14ac:dyDescent="0.2">
      <c r="B739" s="35"/>
      <c r="D739" s="17">
        <v>32</v>
      </c>
      <c r="E739" s="17">
        <v>1</v>
      </c>
      <c r="F739" s="23" t="s">
        <v>1481</v>
      </c>
      <c r="G739" s="23"/>
      <c r="H739" s="23"/>
      <c r="I739" s="23"/>
      <c r="J739" s="23"/>
      <c r="K739" s="23"/>
      <c r="L739" s="23"/>
      <c r="M739" s="23"/>
      <c r="N739" s="23"/>
      <c r="O739" s="13">
        <v>10.367279999999999</v>
      </c>
      <c r="P739" s="13">
        <v>20.734559999999998</v>
      </c>
      <c r="Q739" s="12"/>
      <c r="T739" s="12"/>
    </row>
    <row r="740" spans="2:20" x14ac:dyDescent="0.2">
      <c r="B740" s="35"/>
      <c r="D740" s="17">
        <v>42</v>
      </c>
      <c r="E740" s="17">
        <v>1</v>
      </c>
      <c r="F740" s="23" t="s">
        <v>1482</v>
      </c>
      <c r="G740" s="23"/>
      <c r="H740" s="23"/>
      <c r="I740" s="23"/>
      <c r="J740" s="23"/>
      <c r="K740" s="23"/>
      <c r="L740" s="23"/>
      <c r="M740" s="23"/>
      <c r="N740" s="23"/>
      <c r="O740" s="13">
        <v>11.107799999999999</v>
      </c>
      <c r="P740" s="13">
        <v>22.215599999999998</v>
      </c>
      <c r="Q740" s="12"/>
      <c r="T740" s="12"/>
    </row>
    <row r="741" spans="2:20" x14ac:dyDescent="0.2">
      <c r="B741" s="35"/>
      <c r="D741" s="17"/>
      <c r="E741" s="17"/>
      <c r="F741" s="24"/>
      <c r="G741" s="24"/>
      <c r="H741" s="24"/>
      <c r="I741" s="24"/>
      <c r="J741" s="24"/>
      <c r="K741" s="24"/>
      <c r="L741" s="24"/>
      <c r="M741" s="24"/>
      <c r="N741" s="24"/>
      <c r="Q741" s="12"/>
      <c r="T741" s="12"/>
    </row>
    <row r="742" spans="2:20" x14ac:dyDescent="0.2">
      <c r="B742" s="35"/>
      <c r="D742" s="17" t="s">
        <v>1483</v>
      </c>
      <c r="E742" s="17"/>
      <c r="F742" s="24"/>
      <c r="G742" s="24"/>
      <c r="H742" s="24"/>
      <c r="I742" s="24"/>
      <c r="J742" s="24"/>
      <c r="K742" s="24"/>
      <c r="L742" s="24"/>
      <c r="M742" s="24"/>
      <c r="N742" s="24"/>
      <c r="P742" s="13" t="s">
        <v>1484</v>
      </c>
      <c r="Q742" s="12"/>
      <c r="T742" s="12"/>
    </row>
    <row r="743" spans="2:20" ht="18.75" x14ac:dyDescent="0.3">
      <c r="B743" s="35"/>
      <c r="D743" s="15" t="s">
        <v>1351</v>
      </c>
      <c r="E743" s="15" t="s">
        <v>11</v>
      </c>
      <c r="F743" s="9" t="s">
        <v>172</v>
      </c>
      <c r="G743" s="15"/>
      <c r="H743" s="15"/>
      <c r="I743" s="15"/>
      <c r="J743" s="15"/>
      <c r="K743" s="15"/>
      <c r="L743" s="15"/>
      <c r="O743" s="9" t="s">
        <v>16</v>
      </c>
      <c r="P743" s="20" t="s">
        <v>17</v>
      </c>
      <c r="Q743" s="12"/>
      <c r="T743" s="12"/>
    </row>
    <row r="744" spans="2:20" x14ac:dyDescent="0.2">
      <c r="B744" s="35"/>
      <c r="D744" s="28">
        <v>5</v>
      </c>
      <c r="E744" s="28">
        <v>50</v>
      </c>
      <c r="F744" s="28" t="s">
        <v>1485</v>
      </c>
      <c r="G744" s="28"/>
      <c r="H744" s="28"/>
      <c r="I744" s="28"/>
      <c r="J744" s="28"/>
      <c r="K744" s="28"/>
      <c r="L744" s="28"/>
      <c r="M744" s="28"/>
      <c r="N744" s="28"/>
      <c r="O744" s="28">
        <v>54.813000000000002</v>
      </c>
      <c r="P744" s="28">
        <v>2.6310240000000005</v>
      </c>
      <c r="Q744" s="12"/>
      <c r="T744" s="12"/>
    </row>
    <row r="745" spans="2:20" x14ac:dyDescent="0.2">
      <c r="B745" s="35"/>
      <c r="D745" s="17">
        <v>8</v>
      </c>
      <c r="E745" s="17">
        <v>50</v>
      </c>
      <c r="F745" s="23" t="s">
        <v>1486</v>
      </c>
      <c r="G745" s="23"/>
      <c r="H745" s="23"/>
      <c r="I745" s="23"/>
      <c r="J745" s="23"/>
      <c r="K745" s="23"/>
      <c r="L745" s="23"/>
      <c r="M745" s="23"/>
      <c r="N745" s="23"/>
      <c r="O745" s="13">
        <v>110.1705</v>
      </c>
      <c r="P745" s="13">
        <v>5.2881840000000002</v>
      </c>
      <c r="Q745" s="12"/>
      <c r="T745" s="12"/>
    </row>
    <row r="746" spans="2:20" x14ac:dyDescent="0.2">
      <c r="B746" s="35"/>
      <c r="D746" s="17">
        <v>10</v>
      </c>
      <c r="E746" s="17">
        <v>50</v>
      </c>
      <c r="F746" s="23" t="s">
        <v>1487</v>
      </c>
      <c r="G746" s="23"/>
      <c r="H746" s="23"/>
      <c r="I746" s="23"/>
      <c r="J746" s="23"/>
      <c r="K746" s="23"/>
      <c r="L746" s="23"/>
      <c r="M746" s="23"/>
      <c r="N746" s="23"/>
      <c r="O746" s="13">
        <v>165.72765000000001</v>
      </c>
      <c r="P746" s="13">
        <v>7.9549272000000011</v>
      </c>
      <c r="Q746" s="12"/>
      <c r="T746" s="12"/>
    </row>
    <row r="747" spans="2:20" x14ac:dyDescent="0.2">
      <c r="B747" s="35"/>
      <c r="D747" s="17">
        <v>12</v>
      </c>
      <c r="E747" s="17">
        <v>50</v>
      </c>
      <c r="F747" s="23" t="s">
        <v>1488</v>
      </c>
      <c r="G747" s="23"/>
      <c r="H747" s="23"/>
      <c r="I747" s="23"/>
      <c r="J747" s="23"/>
      <c r="K747" s="23"/>
      <c r="L747" s="23"/>
      <c r="M747" s="23"/>
      <c r="N747" s="23"/>
      <c r="O747" s="13">
        <v>248.14679999999998</v>
      </c>
      <c r="P747" s="13">
        <v>11.9110464</v>
      </c>
      <c r="Q747" s="12"/>
      <c r="T747" s="12"/>
    </row>
    <row r="748" spans="2:20" x14ac:dyDescent="0.2">
      <c r="B748" s="35"/>
      <c r="D748" s="17">
        <v>14</v>
      </c>
      <c r="E748" s="17">
        <v>50</v>
      </c>
      <c r="F748" s="23" t="s">
        <v>1489</v>
      </c>
      <c r="G748" s="23"/>
      <c r="H748" s="23"/>
      <c r="I748" s="23"/>
      <c r="J748" s="23"/>
      <c r="K748" s="23"/>
      <c r="L748" s="23"/>
      <c r="M748" s="23"/>
      <c r="N748" s="23"/>
      <c r="O748" s="13">
        <v>329.61307499999998</v>
      </c>
      <c r="P748" s="13">
        <v>15.8214276</v>
      </c>
      <c r="Q748" s="12"/>
      <c r="T748" s="12"/>
    </row>
    <row r="749" spans="2:20" x14ac:dyDescent="0.2">
      <c r="B749" s="35"/>
      <c r="D749" s="17"/>
      <c r="E749" s="17"/>
      <c r="F749" s="23"/>
      <c r="G749" s="23"/>
      <c r="H749" s="23"/>
      <c r="I749" s="23"/>
      <c r="J749" s="23"/>
      <c r="K749" s="23"/>
      <c r="L749" s="23"/>
      <c r="M749" s="23"/>
      <c r="N749" s="23"/>
      <c r="Q749" s="12"/>
      <c r="T749" s="12"/>
    </row>
    <row r="750" spans="2:20" x14ac:dyDescent="0.2">
      <c r="B750" s="35"/>
      <c r="D750" s="17" t="s">
        <v>1483</v>
      </c>
      <c r="E750" s="17"/>
      <c r="F750" s="24"/>
      <c r="G750" s="24"/>
      <c r="H750" s="24"/>
      <c r="I750" s="24"/>
      <c r="J750" s="24"/>
      <c r="K750" s="24"/>
      <c r="L750" s="24"/>
      <c r="M750" s="24"/>
      <c r="N750" s="24"/>
      <c r="P750" s="13" t="s">
        <v>1484</v>
      </c>
      <c r="Q750" s="12"/>
      <c r="T750" s="12"/>
    </row>
    <row r="751" spans="2:20" ht="18.75" x14ac:dyDescent="0.3">
      <c r="B751" s="35"/>
      <c r="D751" s="15" t="s">
        <v>1351</v>
      </c>
      <c r="E751" s="15" t="s">
        <v>11</v>
      </c>
      <c r="F751" s="9" t="s">
        <v>130</v>
      </c>
      <c r="G751" s="15"/>
      <c r="H751" s="15"/>
      <c r="I751" s="15"/>
      <c r="J751" s="15"/>
      <c r="K751" s="15"/>
      <c r="L751" s="15"/>
      <c r="O751" s="9" t="s">
        <v>16</v>
      </c>
      <c r="P751" s="20" t="s">
        <v>17</v>
      </c>
      <c r="Q751" s="12"/>
      <c r="T751" s="12"/>
    </row>
    <row r="752" spans="2:20" x14ac:dyDescent="0.2">
      <c r="B752" s="35"/>
      <c r="D752" s="28">
        <v>5</v>
      </c>
      <c r="E752" s="28">
        <v>50</v>
      </c>
      <c r="F752" s="28" t="s">
        <v>1490</v>
      </c>
      <c r="G752" s="28"/>
      <c r="H752" s="28"/>
      <c r="I752" s="28"/>
      <c r="J752" s="28"/>
      <c r="K752" s="28"/>
      <c r="L752" s="28"/>
      <c r="M752" s="28"/>
      <c r="N752" s="28"/>
      <c r="O752" s="28">
        <v>58.379474999999999</v>
      </c>
      <c r="P752" s="28">
        <v>2.8022147999999998</v>
      </c>
      <c r="Q752" s="12"/>
      <c r="T752" s="12"/>
    </row>
    <row r="753" spans="2:20" x14ac:dyDescent="0.2">
      <c r="B753" s="35"/>
      <c r="D753" s="17">
        <v>8</v>
      </c>
      <c r="E753" s="17">
        <v>50</v>
      </c>
      <c r="F753" s="23" t="s">
        <v>1491</v>
      </c>
      <c r="G753" s="23"/>
      <c r="H753" s="23"/>
      <c r="I753" s="23"/>
      <c r="J753" s="23"/>
      <c r="K753" s="23"/>
      <c r="L753" s="23"/>
      <c r="M753" s="23"/>
      <c r="N753" s="23"/>
      <c r="O753" s="13">
        <v>115.56104999999999</v>
      </c>
      <c r="P753" s="13">
        <v>5.5469303999999999</v>
      </c>
      <c r="Q753" s="12"/>
      <c r="T753" s="12"/>
    </row>
    <row r="754" spans="2:20" x14ac:dyDescent="0.2">
      <c r="B754" s="35"/>
      <c r="D754" s="17">
        <v>10</v>
      </c>
      <c r="E754" s="17">
        <v>50</v>
      </c>
      <c r="F754" s="23" t="s">
        <v>1492</v>
      </c>
      <c r="G754" s="23"/>
      <c r="H754" s="23"/>
      <c r="I754" s="23"/>
      <c r="J754" s="23"/>
      <c r="K754" s="23"/>
      <c r="L754" s="23"/>
      <c r="M754" s="23"/>
      <c r="N754" s="23"/>
      <c r="O754" s="13">
        <v>173.9496</v>
      </c>
      <c r="P754" s="13">
        <v>8.3495808000000018</v>
      </c>
      <c r="Q754" s="12"/>
      <c r="T754" s="12"/>
    </row>
    <row r="755" spans="2:20" x14ac:dyDescent="0.2">
      <c r="B755" s="35"/>
      <c r="D755" s="17">
        <v>12</v>
      </c>
      <c r="E755" s="17">
        <v>50</v>
      </c>
      <c r="F755" s="23" t="s">
        <v>1493</v>
      </c>
      <c r="G755" s="23"/>
      <c r="H755" s="23"/>
      <c r="I755" s="23"/>
      <c r="J755" s="23"/>
      <c r="K755" s="23"/>
      <c r="L755" s="23"/>
      <c r="M755" s="23"/>
      <c r="N755" s="23"/>
      <c r="O755" s="13">
        <v>260.59770000000003</v>
      </c>
      <c r="P755" s="13">
        <v>12.508689600000002</v>
      </c>
      <c r="Q755" s="12"/>
      <c r="T755" s="12"/>
    </row>
    <row r="756" spans="2:20" x14ac:dyDescent="0.2">
      <c r="B756" s="35"/>
      <c r="D756" s="17">
        <v>14</v>
      </c>
      <c r="E756" s="17">
        <v>50</v>
      </c>
      <c r="F756" s="23" t="s">
        <v>1494</v>
      </c>
      <c r="G756" s="23"/>
      <c r="H756" s="23"/>
      <c r="I756" s="23"/>
      <c r="J756" s="23"/>
      <c r="K756" s="23"/>
      <c r="L756" s="23"/>
      <c r="M756" s="23"/>
      <c r="N756" s="23"/>
      <c r="O756" s="13">
        <v>335.965575</v>
      </c>
      <c r="P756" s="13">
        <v>16.126347599999999</v>
      </c>
      <c r="Q756" s="12"/>
      <c r="T756" s="12"/>
    </row>
    <row r="757" spans="2:20" x14ac:dyDescent="0.2">
      <c r="B757" s="35"/>
      <c r="D757" s="17"/>
      <c r="E757" s="17"/>
      <c r="F757" s="23"/>
      <c r="G757" s="23"/>
      <c r="H757" s="23"/>
      <c r="I757" s="23"/>
      <c r="J757" s="23"/>
      <c r="K757" s="23"/>
      <c r="L757" s="23"/>
      <c r="M757" s="23"/>
      <c r="N757" s="23"/>
      <c r="Q757" s="12"/>
      <c r="T757" s="12"/>
    </row>
    <row r="758" spans="2:20" x14ac:dyDescent="0.2">
      <c r="B758" s="35"/>
      <c r="D758" s="17" t="s">
        <v>1495</v>
      </c>
      <c r="E758" s="17"/>
      <c r="F758" s="24" t="s">
        <v>1496</v>
      </c>
      <c r="G758" s="24"/>
      <c r="H758" s="24"/>
      <c r="I758" s="24"/>
      <c r="J758" s="24"/>
      <c r="K758" s="24"/>
      <c r="L758" s="24"/>
      <c r="M758" s="24"/>
      <c r="N758" s="24"/>
      <c r="P758" s="13" t="s">
        <v>1393</v>
      </c>
      <c r="Q758" s="12"/>
      <c r="T758" s="12"/>
    </row>
    <row r="759" spans="2:20" ht="18.75" x14ac:dyDescent="0.3">
      <c r="B759" s="35"/>
      <c r="D759" s="15" t="s">
        <v>10</v>
      </c>
      <c r="E759" s="16" t="s">
        <v>1497</v>
      </c>
      <c r="F759" s="36" t="s">
        <v>1498</v>
      </c>
      <c r="H759" s="15" t="s">
        <v>1499</v>
      </c>
      <c r="I759" s="15"/>
      <c r="J759" s="15" t="s">
        <v>1500</v>
      </c>
      <c r="K759" s="15"/>
      <c r="L759" s="15"/>
      <c r="O759" s="9" t="s">
        <v>1501</v>
      </c>
      <c r="P759" s="20" t="s">
        <v>1502</v>
      </c>
      <c r="Q759" s="12"/>
      <c r="T759" s="12"/>
    </row>
    <row r="760" spans="2:20" x14ac:dyDescent="0.2">
      <c r="B760" s="35"/>
      <c r="D760" s="28">
        <v>4</v>
      </c>
      <c r="E760" s="28">
        <v>2</v>
      </c>
      <c r="F760" s="28" t="s">
        <v>1503</v>
      </c>
      <c r="G760" s="28"/>
      <c r="H760" s="28">
        <v>2364</v>
      </c>
      <c r="I760" s="28"/>
      <c r="J760" s="28">
        <v>200</v>
      </c>
      <c r="K760" s="28"/>
      <c r="L760" s="28"/>
      <c r="M760" s="28"/>
      <c r="N760" s="28"/>
      <c r="O760" s="28">
        <v>10.926299999999999</v>
      </c>
      <c r="P760" s="28">
        <v>13.111559999999999</v>
      </c>
      <c r="Q760" s="12"/>
      <c r="T760" s="12"/>
    </row>
    <row r="761" spans="2:20" x14ac:dyDescent="0.2">
      <c r="B761" s="35"/>
      <c r="C761" s="9">
        <v>5</v>
      </c>
      <c r="D761" s="17">
        <v>5</v>
      </c>
      <c r="E761" s="17">
        <v>2</v>
      </c>
      <c r="F761" s="23" t="s">
        <v>1504</v>
      </c>
      <c r="G761" s="23"/>
      <c r="H761" s="23">
        <v>2709</v>
      </c>
      <c r="I761" s="23"/>
      <c r="J761" s="23">
        <v>250</v>
      </c>
      <c r="K761" s="23"/>
      <c r="L761" s="23"/>
      <c r="M761" s="23"/>
      <c r="N761" s="23"/>
      <c r="O761" s="13">
        <v>12.550725</v>
      </c>
      <c r="P761" s="13">
        <v>15.060870000000001</v>
      </c>
      <c r="Q761" s="12"/>
      <c r="T761" s="12"/>
    </row>
    <row r="762" spans="2:20" x14ac:dyDescent="0.2">
      <c r="B762" s="35"/>
      <c r="D762" s="17">
        <v>6</v>
      </c>
      <c r="E762" s="17">
        <v>2</v>
      </c>
      <c r="F762" s="23" t="s">
        <v>1505</v>
      </c>
      <c r="G762" s="23"/>
      <c r="H762" s="23">
        <v>4010</v>
      </c>
      <c r="I762" s="23"/>
      <c r="J762" s="23">
        <v>300</v>
      </c>
      <c r="K762" s="23"/>
      <c r="L762" s="23"/>
      <c r="M762" s="23"/>
      <c r="N762" s="23"/>
      <c r="O762" s="13">
        <v>15.128025000000001</v>
      </c>
      <c r="P762" s="13">
        <v>18.15363</v>
      </c>
      <c r="Q762" s="12"/>
      <c r="T762" s="12"/>
    </row>
    <row r="763" spans="2:20" x14ac:dyDescent="0.2">
      <c r="B763" s="35"/>
      <c r="D763" s="17">
        <v>7</v>
      </c>
      <c r="E763" s="17">
        <v>2</v>
      </c>
      <c r="F763" s="23" t="s">
        <v>1506</v>
      </c>
      <c r="G763" s="23"/>
      <c r="H763" s="23">
        <v>6146</v>
      </c>
      <c r="I763" s="23"/>
      <c r="J763" s="23">
        <v>350</v>
      </c>
      <c r="K763" s="23"/>
      <c r="L763" s="23"/>
      <c r="M763" s="23"/>
      <c r="N763" s="23"/>
      <c r="O763" s="13">
        <v>17.741624999999999</v>
      </c>
      <c r="P763" s="13">
        <v>21.289950000000001</v>
      </c>
      <c r="Q763" s="12"/>
      <c r="T763" s="12"/>
    </row>
    <row r="764" spans="2:20" x14ac:dyDescent="0.2">
      <c r="B764" s="35"/>
      <c r="D764" s="17">
        <v>9</v>
      </c>
      <c r="E764" s="17">
        <v>2</v>
      </c>
      <c r="F764" s="23" t="s">
        <v>1507</v>
      </c>
      <c r="G764" s="23"/>
      <c r="H764" s="23">
        <v>7981</v>
      </c>
      <c r="I764" s="23"/>
      <c r="J764" s="23">
        <v>450</v>
      </c>
      <c r="K764" s="23"/>
      <c r="L764" s="23"/>
      <c r="M764" s="23"/>
      <c r="N764" s="23"/>
      <c r="O764" s="13">
        <v>23.431650000000001</v>
      </c>
      <c r="P764" s="13">
        <v>28.117979999999999</v>
      </c>
      <c r="Q764" s="12"/>
      <c r="T764" s="12"/>
    </row>
    <row r="765" spans="2:20" x14ac:dyDescent="0.2">
      <c r="B765" s="35"/>
      <c r="D765" s="17">
        <v>11</v>
      </c>
      <c r="E765" s="17">
        <v>2</v>
      </c>
      <c r="F765" s="23" t="s">
        <v>1508</v>
      </c>
      <c r="G765" s="23"/>
      <c r="H765" s="23">
        <v>13331</v>
      </c>
      <c r="I765" s="23"/>
      <c r="J765" s="23">
        <v>550</v>
      </c>
      <c r="K765" s="23"/>
      <c r="L765" s="23"/>
      <c r="M765" s="23"/>
      <c r="N765" s="23"/>
      <c r="O765" s="13">
        <v>35.074874999999992</v>
      </c>
      <c r="P765" s="13">
        <v>42.089849999999998</v>
      </c>
      <c r="Q765" s="12"/>
      <c r="T765" s="12"/>
    </row>
    <row r="766" spans="2:20" x14ac:dyDescent="0.2">
      <c r="B766" s="35"/>
      <c r="D766" s="17"/>
      <c r="E766" s="17"/>
      <c r="F766" s="23"/>
      <c r="G766" s="24"/>
      <c r="H766" s="24"/>
      <c r="I766" s="24"/>
      <c r="J766" s="24"/>
      <c r="K766" s="24"/>
      <c r="L766" s="24"/>
      <c r="M766" s="24"/>
      <c r="N766" s="24"/>
      <c r="Q766" s="12"/>
      <c r="T766" s="12"/>
    </row>
    <row r="767" spans="2:20" x14ac:dyDescent="0.2">
      <c r="B767" s="35"/>
      <c r="D767" s="17" t="s">
        <v>1509</v>
      </c>
      <c r="E767" s="17"/>
      <c r="F767" s="24"/>
      <c r="G767" s="24"/>
      <c r="H767" s="24"/>
      <c r="I767" s="24"/>
      <c r="J767" s="24"/>
      <c r="K767" s="24"/>
      <c r="L767" s="24"/>
      <c r="M767" s="24"/>
      <c r="N767" s="24"/>
      <c r="P767" s="13" t="s">
        <v>1510</v>
      </c>
      <c r="Q767" s="12"/>
      <c r="T767" s="12"/>
    </row>
    <row r="768" spans="2:20" ht="18.75" x14ac:dyDescent="0.3">
      <c r="B768" s="35"/>
      <c r="D768" s="15" t="s">
        <v>1511</v>
      </c>
      <c r="E768" s="16"/>
      <c r="F768" s="15" t="s">
        <v>12</v>
      </c>
      <c r="G768" s="15" t="s">
        <v>13</v>
      </c>
      <c r="H768" s="15" t="s">
        <v>39</v>
      </c>
      <c r="I768" s="15" t="s">
        <v>130</v>
      </c>
      <c r="J768" s="15" t="s">
        <v>15</v>
      </c>
      <c r="K768" s="15" t="s">
        <v>172</v>
      </c>
      <c r="L768" s="15"/>
      <c r="O768" s="9" t="s">
        <v>16</v>
      </c>
      <c r="P768" s="20" t="s">
        <v>1502</v>
      </c>
      <c r="Q768" s="12"/>
      <c r="T768" s="12"/>
    </row>
    <row r="769" spans="2:20" x14ac:dyDescent="0.2">
      <c r="B769" s="35"/>
      <c r="D769" s="36" t="s">
        <v>1512</v>
      </c>
      <c r="E769" s="28"/>
      <c r="F769" s="28" t="s">
        <v>1513</v>
      </c>
      <c r="G769" s="28" t="s">
        <v>1514</v>
      </c>
      <c r="H769" s="28" t="s">
        <v>1515</v>
      </c>
      <c r="I769" s="28" t="s">
        <v>1516</v>
      </c>
      <c r="J769" s="28" t="s">
        <v>1517</v>
      </c>
      <c r="K769" s="28" t="s">
        <v>1518</v>
      </c>
      <c r="L769" s="28"/>
      <c r="M769" s="28"/>
      <c r="N769" s="28"/>
      <c r="O769" s="28">
        <v>30.393989999999995</v>
      </c>
      <c r="P769" s="28">
        <v>60.787979999999997</v>
      </c>
      <c r="Q769" s="12"/>
      <c r="T769" s="12"/>
    </row>
    <row r="770" spans="2:20" x14ac:dyDescent="0.2">
      <c r="B770" s="35"/>
      <c r="D770" s="17"/>
      <c r="E770" s="17"/>
      <c r="F770" s="24"/>
      <c r="G770" s="24"/>
      <c r="H770" s="24"/>
      <c r="I770" s="24"/>
      <c r="J770" s="24"/>
      <c r="K770" s="24"/>
      <c r="L770" s="24"/>
      <c r="M770" s="24"/>
      <c r="N770" s="24"/>
      <c r="Q770" s="12"/>
      <c r="T770" s="12"/>
    </row>
    <row r="771" spans="2:20" x14ac:dyDescent="0.2">
      <c r="B771" s="35"/>
      <c r="D771" s="17" t="s">
        <v>1519</v>
      </c>
      <c r="E771" s="17"/>
      <c r="F771" s="24"/>
      <c r="G771" s="24"/>
      <c r="H771" s="24"/>
      <c r="I771" s="24"/>
      <c r="J771" s="24"/>
      <c r="K771" s="24"/>
      <c r="L771" s="24"/>
      <c r="M771" s="24"/>
      <c r="N771" s="24"/>
      <c r="P771" s="13" t="s">
        <v>1349</v>
      </c>
      <c r="Q771" s="12"/>
      <c r="T771" s="12"/>
    </row>
    <row r="772" spans="2:20" ht="18.75" x14ac:dyDescent="0.3">
      <c r="B772" s="35"/>
      <c r="D772" s="15" t="s">
        <v>1520</v>
      </c>
      <c r="E772" s="16"/>
      <c r="F772" s="36"/>
      <c r="G772" s="9" t="s">
        <v>1521</v>
      </c>
      <c r="H772" s="15"/>
      <c r="I772" s="15"/>
      <c r="J772" s="15"/>
      <c r="K772" s="15"/>
      <c r="L772" s="15"/>
      <c r="O772" s="9" t="s">
        <v>16</v>
      </c>
      <c r="P772" s="20" t="s">
        <v>1502</v>
      </c>
      <c r="Q772" s="12"/>
      <c r="T772" s="12"/>
    </row>
    <row r="773" spans="2:20" x14ac:dyDescent="0.2">
      <c r="B773" s="35"/>
      <c r="D773" s="36" t="s">
        <v>1522</v>
      </c>
      <c r="E773" s="17"/>
      <c r="F773" s="28"/>
      <c r="G773" s="28" t="s">
        <v>1523</v>
      </c>
      <c r="H773" s="24"/>
      <c r="I773" s="24"/>
      <c r="J773" s="24"/>
      <c r="K773" s="24"/>
      <c r="L773" s="24"/>
      <c r="M773" s="24"/>
      <c r="N773" s="24"/>
      <c r="O773" s="28">
        <v>39.869500000000002</v>
      </c>
      <c r="P773" s="28">
        <v>71.765100000000004</v>
      </c>
      <c r="Q773" s="12"/>
      <c r="T773" s="12"/>
    </row>
    <row r="774" spans="2:20" x14ac:dyDescent="0.2">
      <c r="B774" s="35"/>
      <c r="D774" s="37" t="s">
        <v>1524</v>
      </c>
      <c r="E774" s="17"/>
      <c r="F774" s="24"/>
      <c r="G774" s="38" t="s">
        <v>1525</v>
      </c>
      <c r="H774" s="23"/>
      <c r="I774" s="23"/>
      <c r="J774" s="23"/>
      <c r="K774" s="23"/>
      <c r="L774" s="23"/>
      <c r="M774" s="23"/>
      <c r="N774" s="23"/>
      <c r="O774" s="13">
        <v>63.7791</v>
      </c>
      <c r="P774" s="13">
        <v>114.80238</v>
      </c>
      <c r="Q774" s="12"/>
      <c r="T774" s="12"/>
    </row>
    <row r="775" spans="2:20" x14ac:dyDescent="0.2">
      <c r="B775" s="35"/>
      <c r="D775" s="37" t="s">
        <v>1526</v>
      </c>
      <c r="E775" s="17"/>
      <c r="F775" s="24"/>
      <c r="G775" s="38" t="s">
        <v>1527</v>
      </c>
      <c r="H775" s="23"/>
      <c r="I775" s="23"/>
      <c r="J775" s="23"/>
      <c r="K775" s="23"/>
      <c r="L775" s="23"/>
      <c r="M775" s="23"/>
      <c r="N775" s="23"/>
      <c r="O775" s="13">
        <v>70.676099999999991</v>
      </c>
      <c r="P775" s="13">
        <v>127.21697999999999</v>
      </c>
      <c r="Q775" s="12"/>
      <c r="T775" s="12"/>
    </row>
    <row r="776" spans="2:20" x14ac:dyDescent="0.2">
      <c r="B776" s="35"/>
      <c r="D776" s="37" t="s">
        <v>1528</v>
      </c>
      <c r="E776" s="17"/>
      <c r="F776" s="24"/>
      <c r="G776" s="105" t="s">
        <v>1529</v>
      </c>
      <c r="H776" s="23"/>
      <c r="I776" s="23"/>
      <c r="J776" s="23"/>
      <c r="K776" s="23"/>
      <c r="L776" s="23"/>
      <c r="M776" s="23"/>
      <c r="N776" s="23"/>
      <c r="O776" s="13">
        <v>37.340599999999995</v>
      </c>
      <c r="P776" s="13">
        <v>67.213079999999991</v>
      </c>
      <c r="Q776" s="12"/>
      <c r="T776" s="12"/>
    </row>
    <row r="777" spans="2:20" x14ac:dyDescent="0.2">
      <c r="B777" s="35"/>
      <c r="D777" s="37" t="s">
        <v>1530</v>
      </c>
      <c r="E777" s="17"/>
      <c r="F777" s="24"/>
      <c r="G777" s="38" t="s">
        <v>1531</v>
      </c>
      <c r="H777" s="23"/>
      <c r="I777" s="23"/>
      <c r="J777" s="23"/>
      <c r="K777" s="23"/>
      <c r="L777" s="23"/>
      <c r="M777" s="23"/>
      <c r="N777" s="23"/>
      <c r="O777" s="13">
        <v>12.850199999999999</v>
      </c>
      <c r="P777" s="13">
        <v>23.13036</v>
      </c>
      <c r="Q777" s="12"/>
      <c r="T777" s="12"/>
    </row>
    <row r="778" spans="2:20" x14ac:dyDescent="0.2">
      <c r="B778" s="35"/>
      <c r="D778" s="37" t="s">
        <v>1532</v>
      </c>
      <c r="E778" s="17"/>
      <c r="F778" s="24"/>
      <c r="G778" s="38" t="s">
        <v>1533</v>
      </c>
      <c r="H778" s="23"/>
      <c r="I778" s="23"/>
      <c r="J778" s="23"/>
      <c r="K778" s="23"/>
      <c r="L778" s="23"/>
      <c r="M778" s="23"/>
      <c r="N778" s="23"/>
      <c r="O778" s="13">
        <v>13.8666</v>
      </c>
      <c r="P778" s="13">
        <v>24.959880000000002</v>
      </c>
      <c r="Q778" s="12"/>
      <c r="T778" s="12"/>
    </row>
    <row r="779" spans="2:20" x14ac:dyDescent="0.2">
      <c r="B779" s="35"/>
      <c r="D779" s="37" t="s">
        <v>1534</v>
      </c>
      <c r="E779" s="17"/>
      <c r="F779" s="24"/>
      <c r="G779" s="38" t="s">
        <v>1535</v>
      </c>
      <c r="H779" s="23"/>
      <c r="I779" s="23"/>
      <c r="J779" s="23"/>
      <c r="K779" s="23"/>
      <c r="L779" s="23"/>
      <c r="M779" s="23"/>
      <c r="N779" s="23"/>
      <c r="O779" s="13">
        <v>112.11859999999999</v>
      </c>
      <c r="P779" s="13">
        <v>201.81347999999997</v>
      </c>
      <c r="Q779" s="12"/>
      <c r="T779" s="12"/>
    </row>
    <row r="780" spans="2:20" x14ac:dyDescent="0.2">
      <c r="B780" s="35"/>
      <c r="D780" s="37" t="s">
        <v>1536</v>
      </c>
      <c r="E780" s="17"/>
      <c r="F780" s="24"/>
      <c r="G780" s="38" t="s">
        <v>1537</v>
      </c>
      <c r="H780" s="23"/>
      <c r="I780" s="23"/>
      <c r="J780" s="23"/>
      <c r="K780" s="23"/>
      <c r="L780" s="23"/>
      <c r="M780" s="23"/>
      <c r="N780" s="23"/>
      <c r="O780" s="13">
        <v>16.226099999999999</v>
      </c>
      <c r="P780" s="13">
        <v>29.206979999999998</v>
      </c>
      <c r="Q780" s="12"/>
      <c r="T780" s="12"/>
    </row>
    <row r="781" spans="2:20" x14ac:dyDescent="0.2">
      <c r="B781" s="35"/>
      <c r="D781" s="37" t="s">
        <v>1538</v>
      </c>
      <c r="E781" s="17"/>
      <c r="F781" s="24"/>
      <c r="G781" s="38" t="s">
        <v>1539</v>
      </c>
      <c r="H781" s="23"/>
      <c r="I781" s="23"/>
      <c r="J781" s="23"/>
      <c r="K781" s="23"/>
      <c r="L781" s="23"/>
      <c r="M781" s="23"/>
      <c r="N781" s="23"/>
      <c r="O781" s="13">
        <v>158.03810000000001</v>
      </c>
      <c r="P781" s="13">
        <v>284.46858000000003</v>
      </c>
      <c r="Q781" s="12"/>
      <c r="T781" s="12"/>
    </row>
    <row r="782" spans="2:20" x14ac:dyDescent="0.2">
      <c r="B782" s="35"/>
      <c r="D782" s="37" t="s">
        <v>1540</v>
      </c>
      <c r="E782" s="17"/>
      <c r="F782" s="24"/>
      <c r="G782" s="38" t="s">
        <v>1541</v>
      </c>
      <c r="H782" s="23"/>
      <c r="I782" s="23"/>
      <c r="J782" s="23"/>
      <c r="K782" s="23"/>
      <c r="L782" s="23"/>
      <c r="M782" s="23"/>
      <c r="N782" s="23"/>
      <c r="O782" s="13">
        <v>158.03810000000001</v>
      </c>
      <c r="P782" s="13">
        <v>284.46858000000003</v>
      </c>
      <c r="Q782" s="12"/>
      <c r="T782" s="12"/>
    </row>
    <row r="783" spans="2:20" x14ac:dyDescent="0.2">
      <c r="B783" s="35"/>
      <c r="D783" s="37" t="s">
        <v>1542</v>
      </c>
      <c r="E783" s="17"/>
      <c r="F783" s="24"/>
      <c r="G783" s="38" t="s">
        <v>1543</v>
      </c>
      <c r="H783" s="23"/>
      <c r="I783" s="23"/>
      <c r="J783" s="23"/>
      <c r="K783" s="23"/>
      <c r="L783" s="23"/>
      <c r="M783" s="23"/>
      <c r="N783" s="23"/>
      <c r="O783" s="13">
        <v>158.03810000000001</v>
      </c>
      <c r="P783" s="13">
        <v>284.46858000000003</v>
      </c>
      <c r="Q783" s="12"/>
      <c r="T783" s="12"/>
    </row>
    <row r="784" spans="2:20" x14ac:dyDescent="0.2">
      <c r="B784" s="35"/>
      <c r="D784" s="37" t="s">
        <v>1544</v>
      </c>
      <c r="E784" s="17"/>
      <c r="F784" s="24"/>
      <c r="G784" s="38" t="s">
        <v>1545</v>
      </c>
      <c r="H784" s="23"/>
      <c r="I784" s="23"/>
      <c r="J784" s="23"/>
      <c r="K784" s="23"/>
      <c r="L784" s="23"/>
      <c r="M784" s="23"/>
      <c r="N784" s="23"/>
      <c r="O784" s="13">
        <v>204.40529999999998</v>
      </c>
      <c r="P784" s="13">
        <v>4.0881059999999998</v>
      </c>
      <c r="Q784" s="12"/>
      <c r="T784" s="12"/>
    </row>
    <row r="785" spans="2:20" x14ac:dyDescent="0.2">
      <c r="B785" s="35"/>
      <c r="D785" s="37" t="s">
        <v>1546</v>
      </c>
      <c r="E785" s="17"/>
      <c r="F785" s="24"/>
      <c r="G785" s="38" t="s">
        <v>1547</v>
      </c>
      <c r="H785" s="23"/>
      <c r="I785" s="23"/>
      <c r="J785" s="23"/>
      <c r="K785" s="23"/>
      <c r="L785" s="23"/>
      <c r="M785" s="23"/>
      <c r="N785" s="23"/>
      <c r="O785" s="13">
        <v>14.8104</v>
      </c>
      <c r="P785" s="13">
        <v>26.658719999999999</v>
      </c>
      <c r="Q785" s="12"/>
      <c r="T785" s="12"/>
    </row>
    <row r="786" spans="2:20" x14ac:dyDescent="0.2">
      <c r="B786" s="35"/>
      <c r="D786" s="37" t="s">
        <v>1548</v>
      </c>
      <c r="E786" s="17"/>
      <c r="F786" s="24"/>
      <c r="G786" s="105" t="s">
        <v>1549</v>
      </c>
      <c r="H786" s="23"/>
      <c r="I786" s="23"/>
      <c r="J786" s="23"/>
      <c r="K786" s="23"/>
      <c r="L786" s="23"/>
      <c r="M786" s="23"/>
      <c r="N786" s="23"/>
      <c r="O786" s="13" t="s">
        <v>1601</v>
      </c>
      <c r="Q786" s="12"/>
      <c r="T786" s="12"/>
    </row>
    <row r="787" spans="2:20" x14ac:dyDescent="0.2">
      <c r="B787" s="35"/>
      <c r="D787" s="37" t="s">
        <v>1550</v>
      </c>
      <c r="E787" s="17"/>
      <c r="F787" s="24"/>
      <c r="G787" s="38" t="s">
        <v>1551</v>
      </c>
      <c r="H787" s="23"/>
      <c r="I787" s="23"/>
      <c r="J787" s="23"/>
      <c r="K787" s="23"/>
      <c r="L787" s="23"/>
      <c r="M787" s="23"/>
      <c r="N787" s="23"/>
      <c r="O787" s="13" t="s">
        <v>1601</v>
      </c>
      <c r="Q787" s="12"/>
      <c r="T787" s="12"/>
    </row>
    <row r="788" spans="2:20" x14ac:dyDescent="0.2">
      <c r="B788" s="35"/>
      <c r="D788" s="37"/>
      <c r="E788" s="17"/>
      <c r="F788" s="24"/>
      <c r="G788" s="38"/>
      <c r="H788" s="24"/>
      <c r="I788" s="24"/>
      <c r="J788" s="24"/>
      <c r="K788" s="24"/>
      <c r="L788" s="24"/>
      <c r="M788" s="24"/>
      <c r="N788" s="24"/>
      <c r="Q788" s="12"/>
      <c r="T788" s="12"/>
    </row>
    <row r="789" spans="2:20" x14ac:dyDescent="0.2">
      <c r="B789" s="35"/>
      <c r="D789" s="17" t="s">
        <v>1552</v>
      </c>
      <c r="E789" s="17"/>
      <c r="F789" s="24"/>
      <c r="G789" s="24"/>
      <c r="H789" s="24"/>
      <c r="I789" s="24"/>
      <c r="J789" s="24"/>
      <c r="K789" s="24"/>
      <c r="L789" s="24"/>
      <c r="M789" s="24"/>
      <c r="N789" s="24"/>
      <c r="P789" s="13" t="s">
        <v>1553</v>
      </c>
      <c r="Q789" s="12"/>
      <c r="T789" s="12"/>
    </row>
    <row r="790" spans="2:20" ht="18.75" x14ac:dyDescent="0.3">
      <c r="B790" s="35"/>
      <c r="D790" s="15" t="s">
        <v>1520</v>
      </c>
      <c r="E790" s="16"/>
      <c r="F790" s="36"/>
      <c r="G790" s="9" t="s">
        <v>1521</v>
      </c>
      <c r="H790" s="36"/>
      <c r="I790" s="15"/>
      <c r="J790" s="15"/>
      <c r="K790" s="15"/>
      <c r="L790" s="15"/>
      <c r="O790" s="9" t="s">
        <v>16</v>
      </c>
      <c r="P790" s="20" t="s">
        <v>1502</v>
      </c>
      <c r="Q790" s="12"/>
      <c r="T790" s="12"/>
    </row>
    <row r="791" spans="2:20" x14ac:dyDescent="0.2">
      <c r="B791" s="35"/>
      <c r="D791" s="36" t="s">
        <v>1554</v>
      </c>
      <c r="E791" s="17"/>
      <c r="F791" s="28"/>
      <c r="G791" s="28" t="s">
        <v>1555</v>
      </c>
      <c r="H791" s="24"/>
      <c r="I791" s="24"/>
      <c r="J791" s="24"/>
      <c r="K791" s="24"/>
      <c r="L791" s="24"/>
      <c r="M791" s="24"/>
      <c r="N791" s="24"/>
      <c r="O791" s="28">
        <v>7.1268999999999991</v>
      </c>
      <c r="P791" s="28">
        <v>12.828419999999999</v>
      </c>
      <c r="Q791" s="12"/>
      <c r="T791" s="12"/>
    </row>
    <row r="792" spans="2:20" x14ac:dyDescent="0.2">
      <c r="B792" s="35"/>
      <c r="D792" s="37" t="s">
        <v>1556</v>
      </c>
      <c r="E792" s="17"/>
      <c r="F792" s="24"/>
      <c r="G792" s="38" t="s">
        <v>1557</v>
      </c>
      <c r="H792" s="23"/>
      <c r="I792" s="23"/>
      <c r="J792" s="23"/>
      <c r="K792" s="23"/>
      <c r="L792" s="23"/>
      <c r="M792" s="23"/>
      <c r="N792" s="23"/>
      <c r="O792" s="13">
        <v>13.0922</v>
      </c>
      <c r="P792" s="13">
        <v>23.56596</v>
      </c>
      <c r="Q792" s="12"/>
      <c r="T792" s="12"/>
    </row>
    <row r="793" spans="2:20" x14ac:dyDescent="0.2">
      <c r="B793" s="35"/>
      <c r="D793" s="37" t="s">
        <v>1558</v>
      </c>
      <c r="E793" s="17"/>
      <c r="F793" s="24"/>
      <c r="G793" s="38" t="s">
        <v>1559</v>
      </c>
      <c r="H793" s="23"/>
      <c r="I793" s="23"/>
      <c r="J793" s="23"/>
      <c r="K793" s="23"/>
      <c r="L793" s="23"/>
      <c r="M793" s="23"/>
      <c r="N793" s="23"/>
      <c r="O793" s="13">
        <v>8.7966999999999995</v>
      </c>
      <c r="P793" s="13">
        <v>15.834059999999999</v>
      </c>
      <c r="Q793" s="12"/>
      <c r="T793" s="12"/>
    </row>
    <row r="794" spans="2:20" x14ac:dyDescent="0.2">
      <c r="B794" s="35"/>
      <c r="D794" s="37" t="s">
        <v>1560</v>
      </c>
      <c r="E794" s="17"/>
      <c r="F794" s="24"/>
      <c r="G794" s="38" t="s">
        <v>1561</v>
      </c>
      <c r="H794" s="23"/>
      <c r="I794" s="23"/>
      <c r="J794" s="23"/>
      <c r="K794" s="23"/>
      <c r="L794" s="23"/>
      <c r="M794" s="23"/>
      <c r="N794" s="23"/>
      <c r="O794" s="13">
        <v>9.8130999999999986</v>
      </c>
      <c r="P794" s="13">
        <v>17.66358</v>
      </c>
      <c r="Q794" s="12"/>
      <c r="T794" s="12"/>
    </row>
    <row r="795" spans="2:20" x14ac:dyDescent="0.2">
      <c r="B795" s="35"/>
      <c r="D795" s="37" t="s">
        <v>1562</v>
      </c>
      <c r="E795" s="17"/>
      <c r="F795" s="24"/>
      <c r="G795" s="38" t="s">
        <v>1563</v>
      </c>
      <c r="H795" s="23"/>
      <c r="I795" s="23"/>
      <c r="J795" s="23"/>
      <c r="K795" s="23"/>
      <c r="L795" s="23"/>
      <c r="M795" s="23"/>
      <c r="N795" s="23"/>
      <c r="O795" s="13">
        <v>12.1968</v>
      </c>
      <c r="P795" s="13">
        <v>21.954239999999999</v>
      </c>
      <c r="Q795" s="12"/>
      <c r="T795" s="12"/>
    </row>
    <row r="796" spans="2:20" x14ac:dyDescent="0.2">
      <c r="B796" s="35"/>
      <c r="D796" s="37" t="s">
        <v>1564</v>
      </c>
      <c r="E796" s="17"/>
      <c r="F796" s="24"/>
      <c r="G796" s="38" t="s">
        <v>1565</v>
      </c>
      <c r="H796" s="23"/>
      <c r="I796" s="23"/>
      <c r="J796" s="23"/>
      <c r="K796" s="23"/>
      <c r="L796" s="23"/>
      <c r="M796" s="23"/>
      <c r="N796" s="23"/>
      <c r="O796" s="13">
        <v>13.854499999999998</v>
      </c>
      <c r="P796" s="13">
        <v>24.938099999999999</v>
      </c>
      <c r="Q796" s="12"/>
      <c r="T796" s="12"/>
    </row>
    <row r="797" spans="2:20" x14ac:dyDescent="0.2">
      <c r="B797" s="35"/>
      <c r="D797" s="37" t="s">
        <v>1566</v>
      </c>
      <c r="E797" s="17"/>
      <c r="F797" s="24"/>
      <c r="G797" s="38" t="s">
        <v>1567</v>
      </c>
      <c r="H797" s="23"/>
      <c r="I797" s="23"/>
      <c r="J797" s="23"/>
      <c r="K797" s="23"/>
      <c r="L797" s="23"/>
      <c r="M797" s="23"/>
      <c r="N797" s="23"/>
      <c r="O797" s="13">
        <v>6.8122999999999996</v>
      </c>
      <c r="P797" s="13">
        <v>12.262139999999999</v>
      </c>
      <c r="Q797" s="12"/>
      <c r="T797" s="12"/>
    </row>
    <row r="798" spans="2:20" x14ac:dyDescent="0.2">
      <c r="B798" s="35"/>
      <c r="D798" s="37" t="s">
        <v>1568</v>
      </c>
      <c r="E798" s="17"/>
      <c r="F798" s="24"/>
      <c r="G798" s="38" t="s">
        <v>1569</v>
      </c>
      <c r="H798" s="23"/>
      <c r="I798" s="23"/>
      <c r="J798" s="23"/>
      <c r="K798" s="23"/>
      <c r="L798" s="23"/>
      <c r="M798" s="23"/>
      <c r="N798" s="23"/>
      <c r="O798" s="13">
        <v>8.2884999999999991</v>
      </c>
      <c r="P798" s="13">
        <v>14.919299999999998</v>
      </c>
      <c r="Q798" s="12"/>
      <c r="T798" s="12"/>
    </row>
    <row r="799" spans="2:20" x14ac:dyDescent="0.2">
      <c r="B799" s="35"/>
      <c r="D799" s="37" t="s">
        <v>1570</v>
      </c>
      <c r="E799" s="17"/>
      <c r="F799" s="24"/>
      <c r="G799" s="38" t="s">
        <v>1571</v>
      </c>
      <c r="H799" s="23"/>
      <c r="I799" s="23"/>
      <c r="J799" s="23"/>
      <c r="K799" s="23"/>
      <c r="L799" s="23"/>
      <c r="M799" s="23"/>
      <c r="N799" s="23"/>
      <c r="O799" s="13">
        <v>11.2288</v>
      </c>
      <c r="P799" s="13">
        <v>20.211839999999999</v>
      </c>
      <c r="Q799" s="12"/>
      <c r="T799" s="12"/>
    </row>
    <row r="800" spans="2:20" x14ac:dyDescent="0.2">
      <c r="B800" s="35"/>
      <c r="D800" s="37" t="s">
        <v>1572</v>
      </c>
      <c r="E800" s="17"/>
      <c r="F800" s="24"/>
      <c r="G800" s="38" t="s">
        <v>1573</v>
      </c>
      <c r="H800" s="23"/>
      <c r="I800" s="23"/>
      <c r="J800" s="23"/>
      <c r="K800" s="23"/>
      <c r="L800" s="23"/>
      <c r="M800" s="23"/>
      <c r="N800" s="23"/>
      <c r="O800" s="13">
        <v>8.1554000000000002</v>
      </c>
      <c r="P800" s="13">
        <v>14.679720000000001</v>
      </c>
      <c r="Q800" s="12"/>
      <c r="T800" s="12"/>
    </row>
    <row r="801" spans="2:20" x14ac:dyDescent="0.2">
      <c r="B801" s="35"/>
      <c r="D801" s="37" t="s">
        <v>1574</v>
      </c>
      <c r="E801" s="17"/>
      <c r="F801" s="24"/>
      <c r="G801" s="38" t="s">
        <v>1575</v>
      </c>
      <c r="H801" s="23"/>
      <c r="I801" s="23"/>
      <c r="J801" s="23"/>
      <c r="K801" s="23"/>
      <c r="L801" s="23"/>
      <c r="M801" s="23"/>
      <c r="N801" s="23"/>
      <c r="O801" s="13">
        <v>12.8018</v>
      </c>
      <c r="P801" s="13">
        <v>23.043240000000001</v>
      </c>
      <c r="Q801" s="12"/>
      <c r="T801" s="12"/>
    </row>
    <row r="802" spans="2:20" x14ac:dyDescent="0.2">
      <c r="B802" s="35"/>
      <c r="D802" s="37" t="s">
        <v>1576</v>
      </c>
      <c r="E802" s="17"/>
      <c r="F802" s="24"/>
      <c r="G802" s="38" t="s">
        <v>1577</v>
      </c>
      <c r="H802" s="23"/>
      <c r="I802" s="23"/>
      <c r="J802" s="23"/>
      <c r="K802" s="23"/>
      <c r="L802" s="23"/>
      <c r="M802" s="23"/>
      <c r="N802" s="23"/>
      <c r="O802" s="13">
        <v>2.9765999999999999</v>
      </c>
      <c r="P802" s="13">
        <v>5.3578799999999998</v>
      </c>
      <c r="Q802" s="12"/>
      <c r="T802" s="12"/>
    </row>
    <row r="803" spans="2:20" x14ac:dyDescent="0.2">
      <c r="B803" s="35"/>
      <c r="D803" s="37" t="s">
        <v>1578</v>
      </c>
      <c r="E803" s="17"/>
      <c r="F803" s="24"/>
      <c r="G803" s="38" t="s">
        <v>1579</v>
      </c>
      <c r="H803" s="23"/>
      <c r="I803" s="23"/>
      <c r="J803" s="23"/>
      <c r="K803" s="23"/>
      <c r="L803" s="23"/>
      <c r="M803" s="23"/>
      <c r="N803" s="23"/>
      <c r="O803" s="13">
        <v>85.002499999999998</v>
      </c>
      <c r="P803" s="13">
        <v>153.00450000000001</v>
      </c>
      <c r="Q803" s="12"/>
      <c r="T803" s="12"/>
    </row>
    <row r="804" spans="2:20" x14ac:dyDescent="0.2">
      <c r="B804" s="35"/>
      <c r="D804" s="37" t="s">
        <v>1580</v>
      </c>
      <c r="E804" s="17"/>
      <c r="F804" s="24"/>
      <c r="G804" s="38" t="s">
        <v>1581</v>
      </c>
      <c r="H804" s="23"/>
      <c r="I804" s="23"/>
      <c r="J804" s="23"/>
      <c r="K804" s="23"/>
      <c r="L804" s="23"/>
      <c r="M804" s="23"/>
      <c r="N804" s="23"/>
      <c r="O804" s="13">
        <v>21.187100000000001</v>
      </c>
      <c r="P804" s="13">
        <v>38.136780000000002</v>
      </c>
      <c r="Q804" s="12"/>
      <c r="T804" s="12"/>
    </row>
    <row r="805" spans="2:20" x14ac:dyDescent="0.2">
      <c r="B805" s="35"/>
      <c r="D805" s="37"/>
      <c r="E805" s="17"/>
      <c r="F805" s="24"/>
      <c r="G805" s="38"/>
      <c r="H805" s="24"/>
      <c r="I805" s="24"/>
      <c r="J805" s="24"/>
      <c r="K805" s="24"/>
      <c r="L805" s="24"/>
      <c r="M805" s="24"/>
      <c r="N805" s="24"/>
      <c r="Q805" s="12"/>
      <c r="T805" s="12"/>
    </row>
    <row r="806" spans="2:20" x14ac:dyDescent="0.2">
      <c r="B806" s="35"/>
      <c r="D806" s="17" t="s">
        <v>1582</v>
      </c>
      <c r="E806" s="17"/>
      <c r="F806" s="24"/>
      <c r="G806" s="24"/>
      <c r="H806" s="24"/>
      <c r="I806" s="24"/>
      <c r="J806" s="24"/>
      <c r="K806" s="24"/>
      <c r="L806" s="24"/>
      <c r="M806" s="24"/>
      <c r="N806" s="24"/>
      <c r="Q806" s="12"/>
      <c r="T806" s="12"/>
    </row>
    <row r="807" spans="2:20" ht="18.75" x14ac:dyDescent="0.3">
      <c r="B807" s="35"/>
      <c r="D807" s="15" t="s">
        <v>1583</v>
      </c>
      <c r="E807" s="16"/>
      <c r="F807" s="15"/>
      <c r="G807" s="15"/>
      <c r="H807" s="15"/>
      <c r="I807" s="15"/>
      <c r="J807" s="15"/>
      <c r="K807" s="15"/>
      <c r="L807" s="15"/>
      <c r="O807" s="9"/>
      <c r="P807" s="20" t="s">
        <v>1510</v>
      </c>
      <c r="Q807" s="12"/>
      <c r="T807" s="12"/>
    </row>
    <row r="808" spans="2:20" x14ac:dyDescent="0.2">
      <c r="B808" s="35"/>
      <c r="D808" s="32" t="s">
        <v>10</v>
      </c>
      <c r="E808" s="17" t="s">
        <v>11</v>
      </c>
      <c r="F808" s="24" t="s">
        <v>1584</v>
      </c>
      <c r="G808" s="24" t="s">
        <v>1585</v>
      </c>
      <c r="H808" s="24" t="s">
        <v>1586</v>
      </c>
      <c r="I808" s="24"/>
      <c r="J808" s="24"/>
      <c r="K808" s="24"/>
      <c r="L808" s="24"/>
      <c r="M808" s="24"/>
      <c r="O808" s="9" t="s">
        <v>16</v>
      </c>
      <c r="P808" s="20" t="s">
        <v>17</v>
      </c>
      <c r="Q808" s="12"/>
      <c r="T808" s="12"/>
    </row>
    <row r="809" spans="2:20" x14ac:dyDescent="0.2">
      <c r="B809" s="35"/>
      <c r="D809" s="28">
        <v>11</v>
      </c>
      <c r="E809" s="28">
        <v>100</v>
      </c>
      <c r="F809" s="28"/>
      <c r="G809" s="28" t="s">
        <v>1587</v>
      </c>
      <c r="H809" s="28" t="s">
        <v>1588</v>
      </c>
      <c r="I809" s="28"/>
      <c r="J809" s="28"/>
      <c r="K809" s="28"/>
      <c r="L809" s="28"/>
      <c r="M809" s="28"/>
      <c r="N809" s="28"/>
      <c r="O809" s="28">
        <v>165.03189999999998</v>
      </c>
      <c r="P809" s="28">
        <v>2.9705741999999997</v>
      </c>
      <c r="Q809" s="12"/>
      <c r="T809" s="12"/>
    </row>
    <row r="810" spans="2:20" x14ac:dyDescent="0.2">
      <c r="B810" s="35"/>
      <c r="D810" s="17">
        <v>11</v>
      </c>
      <c r="E810" s="17">
        <v>200</v>
      </c>
      <c r="F810" s="23"/>
      <c r="G810" s="23" t="s">
        <v>1589</v>
      </c>
      <c r="H810" s="23" t="s">
        <v>1590</v>
      </c>
      <c r="I810" s="23"/>
      <c r="J810" s="23"/>
      <c r="K810" s="23"/>
      <c r="L810" s="22"/>
      <c r="M810" s="23"/>
      <c r="N810" s="23"/>
      <c r="O810" s="13">
        <v>330.06379999999996</v>
      </c>
      <c r="P810" s="13">
        <v>2.9705741999999997</v>
      </c>
      <c r="Q810" s="12"/>
      <c r="T810" s="12"/>
    </row>
    <row r="811" spans="2:20" x14ac:dyDescent="0.2">
      <c r="B811" s="35"/>
      <c r="D811" s="17" t="s">
        <v>1591</v>
      </c>
      <c r="E811" s="17"/>
      <c r="F811" s="24"/>
      <c r="G811" s="24"/>
      <c r="H811" s="24"/>
      <c r="I811" s="24"/>
      <c r="J811" s="24"/>
      <c r="K811" s="24"/>
      <c r="L811" s="24"/>
      <c r="M811" s="24"/>
      <c r="N811" s="24"/>
      <c r="Q811" s="12"/>
      <c r="T811" s="12"/>
    </row>
    <row r="812" spans="2:20" x14ac:dyDescent="0.2">
      <c r="B812" s="35"/>
      <c r="D812" s="37"/>
      <c r="E812" s="17"/>
      <c r="F812" s="24"/>
      <c r="G812" s="24"/>
      <c r="H812" s="24"/>
      <c r="I812" s="24"/>
      <c r="J812" s="24"/>
      <c r="K812" s="24"/>
      <c r="L812" s="24"/>
      <c r="M812" s="24"/>
      <c r="N812" s="24"/>
      <c r="Q812" s="12"/>
      <c r="T812" s="12"/>
    </row>
    <row r="813" spans="2:20" x14ac:dyDescent="0.2">
      <c r="O813" s="9"/>
      <c r="P813" s="9"/>
    </row>
    <row r="814" spans="2:20" x14ac:dyDescent="0.2">
      <c r="O814" s="9"/>
      <c r="P814" s="9"/>
    </row>
    <row r="815" spans="2:20" x14ac:dyDescent="0.2">
      <c r="O815" s="9"/>
      <c r="P815" s="9"/>
    </row>
    <row r="816" spans="2:20" x14ac:dyDescent="0.2">
      <c r="O816" s="9"/>
      <c r="P816" s="9"/>
    </row>
    <row r="817" spans="15:16" x14ac:dyDescent="0.2">
      <c r="O817" s="9"/>
      <c r="P817" s="9"/>
    </row>
    <row r="818" spans="15:16" x14ac:dyDescent="0.2">
      <c r="O818" s="9"/>
      <c r="P818" s="9"/>
    </row>
    <row r="819" spans="15:16" x14ac:dyDescent="0.2">
      <c r="O819" s="9"/>
      <c r="P819" s="9"/>
    </row>
    <row r="820" spans="15:16" x14ac:dyDescent="0.2">
      <c r="O820" s="9"/>
      <c r="P820" s="9"/>
    </row>
    <row r="821" spans="15:16" x14ac:dyDescent="0.2">
      <c r="O821" s="9"/>
      <c r="P821" s="9"/>
    </row>
    <row r="822" spans="15:16" x14ac:dyDescent="0.2">
      <c r="O822" s="9"/>
      <c r="P822" s="9"/>
    </row>
    <row r="823" spans="15:16" x14ac:dyDescent="0.2">
      <c r="O823" s="9"/>
      <c r="P823" s="9"/>
    </row>
    <row r="824" spans="15:16" x14ac:dyDescent="0.2">
      <c r="O824" s="9"/>
      <c r="P824" s="9"/>
    </row>
    <row r="825" spans="15:16" x14ac:dyDescent="0.2">
      <c r="O825" s="9"/>
      <c r="P825" s="9"/>
    </row>
    <row r="826" spans="15:16" x14ac:dyDescent="0.2">
      <c r="O826" s="9"/>
      <c r="P826" s="9"/>
    </row>
    <row r="827" spans="15:16" x14ac:dyDescent="0.2">
      <c r="O827" s="9"/>
      <c r="P827" s="9"/>
    </row>
    <row r="828" spans="15:16" x14ac:dyDescent="0.2">
      <c r="O828" s="9"/>
      <c r="P828" s="9"/>
    </row>
    <row r="829" spans="15:16" x14ac:dyDescent="0.2">
      <c r="O829" s="9"/>
      <c r="P829" s="9"/>
    </row>
    <row r="830" spans="15:16" x14ac:dyDescent="0.2">
      <c r="O830" s="9"/>
      <c r="P830" s="9"/>
    </row>
    <row r="831" spans="15:16" x14ac:dyDescent="0.2">
      <c r="O831" s="9"/>
      <c r="P831" s="9"/>
    </row>
    <row r="832" spans="15:16" x14ac:dyDescent="0.2">
      <c r="O832" s="9"/>
      <c r="P832" s="9"/>
    </row>
    <row r="833" spans="15:16" x14ac:dyDescent="0.2">
      <c r="O833" s="9"/>
      <c r="P833" s="9"/>
    </row>
    <row r="834" spans="15:16" x14ac:dyDescent="0.2">
      <c r="O834" s="9"/>
      <c r="P834" s="9"/>
    </row>
    <row r="835" spans="15:16" x14ac:dyDescent="0.2">
      <c r="O835" s="9"/>
      <c r="P835" s="9"/>
    </row>
    <row r="836" spans="15:16" x14ac:dyDescent="0.2">
      <c r="O836" s="9"/>
      <c r="P836" s="9"/>
    </row>
    <row r="837" spans="15:16" x14ac:dyDescent="0.2">
      <c r="O837" s="9"/>
      <c r="P837" s="9"/>
    </row>
    <row r="838" spans="15:16" x14ac:dyDescent="0.2">
      <c r="O838" s="9"/>
      <c r="P838" s="9"/>
    </row>
    <row r="839" spans="15:16" x14ac:dyDescent="0.2">
      <c r="O839" s="9"/>
      <c r="P839" s="9"/>
    </row>
    <row r="840" spans="15:16" x14ac:dyDescent="0.2">
      <c r="O840" s="9"/>
      <c r="P840" s="9"/>
    </row>
    <row r="841" spans="15:16" x14ac:dyDescent="0.2">
      <c r="O841" s="9"/>
      <c r="P841" s="9"/>
    </row>
    <row r="842" spans="15:16" x14ac:dyDescent="0.2">
      <c r="O842" s="9"/>
      <c r="P842" s="9"/>
    </row>
    <row r="843" spans="15:16" x14ac:dyDescent="0.2">
      <c r="O843" s="9"/>
      <c r="P843" s="9"/>
    </row>
    <row r="844" spans="15:16" x14ac:dyDescent="0.2">
      <c r="O844" s="9"/>
      <c r="P844" s="9"/>
    </row>
    <row r="845" spans="15:16" x14ac:dyDescent="0.2">
      <c r="O845" s="9"/>
      <c r="P845" s="9"/>
    </row>
    <row r="846" spans="15:16" x14ac:dyDescent="0.2">
      <c r="O846" s="9"/>
      <c r="P846" s="9"/>
    </row>
    <row r="847" spans="15:16" x14ac:dyDescent="0.2">
      <c r="O847" s="9"/>
      <c r="P847" s="9"/>
    </row>
    <row r="848" spans="15:16" x14ac:dyDescent="0.2">
      <c r="O848" s="9"/>
      <c r="P848" s="9"/>
    </row>
    <row r="849" spans="15:16" x14ac:dyDescent="0.2">
      <c r="O849" s="9"/>
      <c r="P849" s="9"/>
    </row>
    <row r="850" spans="15:16" x14ac:dyDescent="0.2">
      <c r="O850" s="9"/>
      <c r="P850" s="9"/>
    </row>
    <row r="851" spans="15:16" x14ac:dyDescent="0.2">
      <c r="O851" s="9"/>
      <c r="P851" s="9"/>
    </row>
    <row r="852" spans="15:16" x14ac:dyDescent="0.2">
      <c r="O852" s="9"/>
      <c r="P852" s="9"/>
    </row>
    <row r="853" spans="15:16" x14ac:dyDescent="0.2">
      <c r="O853" s="9"/>
      <c r="P853" s="9"/>
    </row>
    <row r="854" spans="15:16" x14ac:dyDescent="0.2">
      <c r="O854" s="9"/>
      <c r="P854" s="9"/>
    </row>
    <row r="855" spans="15:16" x14ac:dyDescent="0.2">
      <c r="O855" s="9"/>
      <c r="P855" s="9"/>
    </row>
    <row r="856" spans="15:16" x14ac:dyDescent="0.2">
      <c r="O856" s="9"/>
      <c r="P856" s="9"/>
    </row>
    <row r="857" spans="15:16" x14ac:dyDescent="0.2">
      <c r="O857" s="9"/>
      <c r="P857" s="9"/>
    </row>
    <row r="858" spans="15:16" x14ac:dyDescent="0.2">
      <c r="O858" s="9"/>
      <c r="P858" s="9"/>
    </row>
    <row r="859" spans="15:16" x14ac:dyDescent="0.2">
      <c r="O859" s="9"/>
      <c r="P859" s="9"/>
    </row>
    <row r="860" spans="15:16" x14ac:dyDescent="0.2">
      <c r="O860" s="9"/>
      <c r="P860" s="9"/>
    </row>
    <row r="861" spans="15:16" x14ac:dyDescent="0.2">
      <c r="O861" s="9"/>
      <c r="P861" s="9"/>
    </row>
    <row r="862" spans="15:16" x14ac:dyDescent="0.2">
      <c r="O862" s="9"/>
      <c r="P862" s="9"/>
    </row>
    <row r="863" spans="15:16" x14ac:dyDescent="0.2">
      <c r="O863" s="9"/>
      <c r="P863" s="9"/>
    </row>
    <row r="864" spans="15:16" x14ac:dyDescent="0.2">
      <c r="O864" s="9"/>
      <c r="P864" s="9"/>
    </row>
    <row r="865" spans="15:16" x14ac:dyDescent="0.2">
      <c r="O865" s="9"/>
      <c r="P865" s="9"/>
    </row>
    <row r="866" spans="15:16" x14ac:dyDescent="0.2">
      <c r="O866" s="9"/>
      <c r="P866" s="9"/>
    </row>
    <row r="867" spans="15:16" x14ac:dyDescent="0.2">
      <c r="O867" s="9"/>
      <c r="P867" s="9"/>
    </row>
    <row r="868" spans="15:16" x14ac:dyDescent="0.2">
      <c r="O868" s="9"/>
      <c r="P868" s="9"/>
    </row>
    <row r="869" spans="15:16" x14ac:dyDescent="0.2">
      <c r="O869" s="9"/>
      <c r="P869" s="9"/>
    </row>
    <row r="870" spans="15:16" x14ac:dyDescent="0.2">
      <c r="O870" s="9"/>
      <c r="P870" s="9"/>
    </row>
    <row r="871" spans="15:16" x14ac:dyDescent="0.2">
      <c r="O871" s="9"/>
      <c r="P871" s="9"/>
    </row>
    <row r="872" spans="15:16" x14ac:dyDescent="0.2">
      <c r="O872" s="9"/>
      <c r="P872" s="9"/>
    </row>
    <row r="873" spans="15:16" x14ac:dyDescent="0.2">
      <c r="O873" s="9"/>
      <c r="P873" s="9"/>
    </row>
    <row r="874" spans="15:16" x14ac:dyDescent="0.2">
      <c r="O874" s="9"/>
      <c r="P874" s="9"/>
    </row>
    <row r="875" spans="15:16" x14ac:dyDescent="0.2">
      <c r="O875" s="9"/>
      <c r="P875" s="9"/>
    </row>
    <row r="876" spans="15:16" x14ac:dyDescent="0.2">
      <c r="O876" s="9"/>
      <c r="P876" s="9"/>
    </row>
    <row r="877" spans="15:16" x14ac:dyDescent="0.2">
      <c r="O877" s="9"/>
      <c r="P877" s="9"/>
    </row>
    <row r="878" spans="15:16" x14ac:dyDescent="0.2">
      <c r="O878" s="9"/>
      <c r="P878" s="9"/>
    </row>
    <row r="879" spans="15:16" x14ac:dyDescent="0.2">
      <c r="O879" s="9"/>
      <c r="P879" s="9"/>
    </row>
    <row r="880" spans="15:16" x14ac:dyDescent="0.2">
      <c r="O880" s="9"/>
      <c r="P880" s="9"/>
    </row>
    <row r="881" s="9" customFormat="1" x14ac:dyDescent="0.2"/>
    <row r="882" s="9" customFormat="1" x14ac:dyDescent="0.2"/>
    <row r="883" s="9" customFormat="1" x14ac:dyDescent="0.2"/>
    <row r="884" s="9" customFormat="1" x14ac:dyDescent="0.2"/>
    <row r="885" s="9" customFormat="1" x14ac:dyDescent="0.2"/>
    <row r="886" s="9" customFormat="1" x14ac:dyDescent="0.2"/>
  </sheetData>
  <mergeCells count="5">
    <mergeCell ref="E3:F3"/>
    <mergeCell ref="D6:F7"/>
    <mergeCell ref="J6:J7"/>
    <mergeCell ref="G3:K3"/>
    <mergeCell ref="H6:I7"/>
  </mergeCells>
  <phoneticPr fontId="29" type="noConversion"/>
  <conditionalFormatting sqref="O85:P85 O42:P42 O56:P56 O309:P309 O382:P382 O362:P363 O370:P377 O385:P391 O394:P398 O401:P409 O412:P418 O442:P444 O447:P449 O482:P486 O506:P530 O640:P642 O649:P651 O653:P654 O685:P694 O696:P699 O702:P708 O710:P713 O716:P722 O726:P726 O729:P729 O732:P732 O735:P736 O761:P767 O770:P771 O792:P803 O677:P682 O1:P7 O432:P439 O560:P572 O137:P149 O351:P360 O421:P429 O533:P538 O609:P625 O665:P673 O542:P557 O590:P606 O742:P742 O647:P647 O69:P69 O367:P367 O489:P498 O644:P645 O479:P479 O156:P170 O501:P503 O806:P806 O256:P258 O9:P29 P8 O96:P99 O628:P635 O452:P456 O459:P462 O774:P789 O586:P587 O575:P583 O810:P1048576">
    <cfRule type="expression" dxfId="547" priority="982">
      <formula>$J$6="GBP"</formula>
    </cfRule>
    <cfRule type="expression" dxfId="546" priority="983">
      <formula>$J$6="EUR"</formula>
    </cfRule>
  </conditionalFormatting>
  <conditionalFormatting sqref="O30:P31">
    <cfRule type="expression" dxfId="545" priority="980">
      <formula>$J$6="GBP"</formula>
    </cfRule>
    <cfRule type="expression" dxfId="544" priority="981">
      <formula>$J$6="EUR"</formula>
    </cfRule>
  </conditionalFormatting>
  <conditionalFormatting sqref="O43:P43">
    <cfRule type="expression" dxfId="543" priority="978">
      <formula>$J$6="GBP"</formula>
    </cfRule>
    <cfRule type="expression" dxfId="542" priority="979">
      <formula>$J$6="EUR"</formula>
    </cfRule>
  </conditionalFormatting>
  <conditionalFormatting sqref="O57:P57">
    <cfRule type="expression" dxfId="541" priority="974">
      <formula>$J$6="GBP"</formula>
    </cfRule>
    <cfRule type="expression" dxfId="540" priority="975">
      <formula>$J$6="EUR"</formula>
    </cfRule>
  </conditionalFormatting>
  <conditionalFormatting sqref="O70:P70">
    <cfRule type="expression" dxfId="539" priority="960">
      <formula>$J$6="GBP"</formula>
    </cfRule>
    <cfRule type="expression" dxfId="538" priority="961">
      <formula>$J$6="EUR"</formula>
    </cfRule>
  </conditionalFormatting>
  <conditionalFormatting sqref="O71:P71">
    <cfRule type="expression" dxfId="537" priority="958">
      <formula>$J$6="GBP"</formula>
    </cfRule>
    <cfRule type="expression" dxfId="536" priority="959">
      <formula>$J$6="EUR"</formula>
    </cfRule>
  </conditionalFormatting>
  <conditionalFormatting sqref="O58:P58">
    <cfRule type="expression" dxfId="535" priority="952">
      <formula>$J$6="GBP"</formula>
    </cfRule>
    <cfRule type="expression" dxfId="534" priority="953">
      <formula>$J$6="EUR"</formula>
    </cfRule>
  </conditionalFormatting>
  <conditionalFormatting sqref="O44:P44">
    <cfRule type="expression" dxfId="533" priority="950">
      <formula>$J$6="GBP"</formula>
    </cfRule>
    <cfRule type="expression" dxfId="532" priority="951">
      <formula>$J$6="EUR"</formula>
    </cfRule>
  </conditionalFormatting>
  <conditionalFormatting sqref="O112:P112">
    <cfRule type="expression" dxfId="531" priority="932">
      <formula>$J$6="GBP"</formula>
    </cfRule>
    <cfRule type="expression" dxfId="530" priority="933">
      <formula>$J$6="EUR"</formula>
    </cfRule>
  </conditionalFormatting>
  <conditionalFormatting sqref="O113:P113">
    <cfRule type="expression" dxfId="529" priority="930">
      <formula>$J$6="GBP"</formula>
    </cfRule>
    <cfRule type="expression" dxfId="528" priority="931">
      <formula>$J$6="EUR"</formula>
    </cfRule>
  </conditionalFormatting>
  <conditionalFormatting sqref="O125:P125">
    <cfRule type="expression" dxfId="527" priority="924">
      <formula>$J$6="GBP"</formula>
    </cfRule>
    <cfRule type="expression" dxfId="526" priority="925">
      <formula>$J$6="EUR"</formula>
    </cfRule>
  </conditionalFormatting>
  <conditionalFormatting sqref="O100:P100">
    <cfRule type="expression" dxfId="525" priority="938">
      <formula>$J$6="GBP"</formula>
    </cfRule>
    <cfRule type="expression" dxfId="524" priority="939">
      <formula>$J$6="EUR"</formula>
    </cfRule>
  </conditionalFormatting>
  <conditionalFormatting sqref="O101:P101">
    <cfRule type="expression" dxfId="523" priority="936">
      <formula>$J$6="GBP"</formula>
    </cfRule>
    <cfRule type="expression" dxfId="522" priority="937">
      <formula>$J$6="EUR"</formula>
    </cfRule>
  </conditionalFormatting>
  <conditionalFormatting sqref="O126:P126">
    <cfRule type="expression" dxfId="521" priority="922">
      <formula>$J$6="GBP"</formula>
    </cfRule>
    <cfRule type="expression" dxfId="520" priority="923">
      <formula>$J$6="EUR"</formula>
    </cfRule>
  </conditionalFormatting>
  <conditionalFormatting sqref="O114:P114">
    <cfRule type="expression" dxfId="519" priority="928">
      <formula>$J$6="GBP"</formula>
    </cfRule>
    <cfRule type="expression" dxfId="518" priority="929">
      <formula>$J$6="EUR"</formula>
    </cfRule>
  </conditionalFormatting>
  <conditionalFormatting sqref="O134:P134">
    <cfRule type="expression" dxfId="517" priority="916">
      <formula>$J$6="GBP"</formula>
    </cfRule>
    <cfRule type="expression" dxfId="516" priority="917">
      <formula>$J$6="EUR"</formula>
    </cfRule>
  </conditionalFormatting>
  <conditionalFormatting sqref="O127:P127">
    <cfRule type="expression" dxfId="515" priority="920">
      <formula>$J$6="GBP"</formula>
    </cfRule>
    <cfRule type="expression" dxfId="514" priority="921">
      <formula>$J$6="EUR"</formula>
    </cfRule>
  </conditionalFormatting>
  <conditionalFormatting sqref="O135:P135">
    <cfRule type="expression" dxfId="513" priority="914">
      <formula>$J$6="GBP"</formula>
    </cfRule>
    <cfRule type="expression" dxfId="512" priority="915">
      <formula>$J$6="EUR"</formula>
    </cfRule>
  </conditionalFormatting>
  <conditionalFormatting sqref="O136:P136">
    <cfRule type="expression" dxfId="511" priority="912">
      <formula>$J$6="GBP"</formula>
    </cfRule>
    <cfRule type="expression" dxfId="510" priority="913">
      <formula>$J$6="EUR"</formula>
    </cfRule>
  </conditionalFormatting>
  <conditionalFormatting sqref="O153:P153">
    <cfRule type="expression" dxfId="509" priority="908">
      <formula>$J$6="GBP"</formula>
    </cfRule>
    <cfRule type="expression" dxfId="508" priority="909">
      <formula>$J$6="EUR"</formula>
    </cfRule>
  </conditionalFormatting>
  <conditionalFormatting sqref="O154:P154">
    <cfRule type="expression" dxfId="507" priority="906">
      <formula>$J$6="GBP"</formula>
    </cfRule>
    <cfRule type="expression" dxfId="506" priority="907">
      <formula>$J$6="EUR"</formula>
    </cfRule>
  </conditionalFormatting>
  <conditionalFormatting sqref="O155:P155">
    <cfRule type="expression" dxfId="505" priority="904">
      <formula>$J$6="GBP"</formula>
    </cfRule>
    <cfRule type="expression" dxfId="504" priority="905">
      <formula>$J$6="EUR"</formula>
    </cfRule>
  </conditionalFormatting>
  <conditionalFormatting sqref="O171:P171">
    <cfRule type="expression" dxfId="503" priority="900">
      <formula>$J$6="GBP"</formula>
    </cfRule>
    <cfRule type="expression" dxfId="502" priority="901">
      <formula>$J$6="EUR"</formula>
    </cfRule>
  </conditionalFormatting>
  <conditionalFormatting sqref="O172:P172">
    <cfRule type="expression" dxfId="501" priority="898">
      <formula>$J$6="GBP"</formula>
    </cfRule>
    <cfRule type="expression" dxfId="500" priority="899">
      <formula>$J$6="EUR"</formula>
    </cfRule>
  </conditionalFormatting>
  <conditionalFormatting sqref="O173:P173">
    <cfRule type="expression" dxfId="499" priority="896">
      <formula>$J$6="GBP"</formula>
    </cfRule>
    <cfRule type="expression" dxfId="498" priority="897">
      <formula>$J$6="EUR"</formula>
    </cfRule>
  </conditionalFormatting>
  <conditionalFormatting sqref="O185:P185">
    <cfRule type="expression" dxfId="497" priority="890">
      <formula>$J$6="GBP"</formula>
    </cfRule>
    <cfRule type="expression" dxfId="496" priority="891">
      <formula>$J$6="EUR"</formula>
    </cfRule>
  </conditionalFormatting>
  <conditionalFormatting sqref="O186:P186">
    <cfRule type="expression" dxfId="495" priority="888">
      <formula>$J$6="GBP"</formula>
    </cfRule>
    <cfRule type="expression" dxfId="494" priority="889">
      <formula>$J$6="EUR"</formula>
    </cfRule>
  </conditionalFormatting>
  <conditionalFormatting sqref="O187:P187">
    <cfRule type="expression" dxfId="493" priority="886">
      <formula>$J$6="GBP"</formula>
    </cfRule>
    <cfRule type="expression" dxfId="492" priority="887">
      <formula>$J$6="EUR"</formula>
    </cfRule>
  </conditionalFormatting>
  <conditionalFormatting sqref="O200:P200">
    <cfRule type="expression" dxfId="491" priority="880">
      <formula>$J$6="GBP"</formula>
    </cfRule>
    <cfRule type="expression" dxfId="490" priority="881">
      <formula>$J$6="EUR"</formula>
    </cfRule>
  </conditionalFormatting>
  <conditionalFormatting sqref="O201:P201">
    <cfRule type="expression" dxfId="489" priority="878">
      <formula>$J$6="GBP"</formula>
    </cfRule>
    <cfRule type="expression" dxfId="488" priority="879">
      <formula>$J$6="EUR"</formula>
    </cfRule>
  </conditionalFormatting>
  <conditionalFormatting sqref="O202:P202">
    <cfRule type="expression" dxfId="487" priority="876">
      <formula>$J$6="GBP"</formula>
    </cfRule>
    <cfRule type="expression" dxfId="486" priority="877">
      <formula>$J$6="EUR"</formula>
    </cfRule>
  </conditionalFormatting>
  <conditionalFormatting sqref="O209:P210">
    <cfRule type="expression" dxfId="485" priority="870">
      <formula>$J$6="GBP"</formula>
    </cfRule>
    <cfRule type="expression" dxfId="484" priority="871">
      <formula>$J$6="EUR"</formula>
    </cfRule>
  </conditionalFormatting>
  <conditionalFormatting sqref="O211:P211">
    <cfRule type="expression" dxfId="483" priority="868">
      <formula>$J$6="GBP"</formula>
    </cfRule>
    <cfRule type="expression" dxfId="482" priority="869">
      <formula>$J$6="EUR"</formula>
    </cfRule>
  </conditionalFormatting>
  <conditionalFormatting sqref="O212:P212">
    <cfRule type="expression" dxfId="481" priority="866">
      <formula>$J$6="GBP"</formula>
    </cfRule>
    <cfRule type="expression" dxfId="480" priority="867">
      <formula>$J$6="EUR"</formula>
    </cfRule>
  </conditionalFormatting>
  <conditionalFormatting sqref="O217:P217">
    <cfRule type="expression" dxfId="479" priority="862">
      <formula>$J$6="GBP"</formula>
    </cfRule>
    <cfRule type="expression" dxfId="478" priority="863">
      <formula>$J$6="EUR"</formula>
    </cfRule>
  </conditionalFormatting>
  <conditionalFormatting sqref="O218:P218">
    <cfRule type="expression" dxfId="477" priority="860">
      <formula>$J$6="GBP"</formula>
    </cfRule>
    <cfRule type="expression" dxfId="476" priority="861">
      <formula>$J$6="EUR"</formula>
    </cfRule>
  </conditionalFormatting>
  <conditionalFormatting sqref="O219:P219">
    <cfRule type="expression" dxfId="475" priority="858">
      <formula>$J$6="GBP"</formula>
    </cfRule>
    <cfRule type="expression" dxfId="474" priority="859">
      <formula>$J$6="EUR"</formula>
    </cfRule>
  </conditionalFormatting>
  <conditionalFormatting sqref="O226:P226">
    <cfRule type="expression" dxfId="473" priority="854">
      <formula>$J$6="GBP"</formula>
    </cfRule>
    <cfRule type="expression" dxfId="472" priority="855">
      <formula>$J$6="EUR"</formula>
    </cfRule>
  </conditionalFormatting>
  <conditionalFormatting sqref="O259:P259">
    <cfRule type="expression" dxfId="471" priority="834">
      <formula>$J$6="GBP"</formula>
    </cfRule>
    <cfRule type="expression" dxfId="470" priority="835">
      <formula>$J$6="EUR"</formula>
    </cfRule>
  </conditionalFormatting>
  <conditionalFormatting sqref="O260:P260">
    <cfRule type="expression" dxfId="469" priority="832">
      <formula>$J$6="GBP"</formula>
    </cfRule>
    <cfRule type="expression" dxfId="468" priority="833">
      <formula>$J$6="EUR"</formula>
    </cfRule>
  </conditionalFormatting>
  <conditionalFormatting sqref="O261:P261">
    <cfRule type="expression" dxfId="467" priority="830">
      <formula>$J$6="GBP"</formula>
    </cfRule>
    <cfRule type="expression" dxfId="466" priority="831">
      <formula>$J$6="EUR"</formula>
    </cfRule>
  </conditionalFormatting>
  <conditionalFormatting sqref="O270:P270">
    <cfRule type="expression" dxfId="465" priority="822">
      <formula>$J$6="GBP"</formula>
    </cfRule>
    <cfRule type="expression" dxfId="464" priority="823">
      <formula>$J$6="EUR"</formula>
    </cfRule>
  </conditionalFormatting>
  <conditionalFormatting sqref="O271:P271">
    <cfRule type="expression" dxfId="463" priority="820">
      <formula>$J$6="GBP"</formula>
    </cfRule>
    <cfRule type="expression" dxfId="462" priority="821">
      <formula>$J$6="EUR"</formula>
    </cfRule>
  </conditionalFormatting>
  <conditionalFormatting sqref="O272:P272">
    <cfRule type="expression" dxfId="461" priority="818">
      <formula>$J$6="GBP"</formula>
    </cfRule>
    <cfRule type="expression" dxfId="460" priority="819">
      <formula>$J$6="EUR"</formula>
    </cfRule>
  </conditionalFormatting>
  <conditionalFormatting sqref="O277:P277">
    <cfRule type="expression" dxfId="459" priority="812">
      <formula>$J$6="GBP"</formula>
    </cfRule>
    <cfRule type="expression" dxfId="458" priority="813">
      <formula>$J$6="EUR"</formula>
    </cfRule>
  </conditionalFormatting>
  <conditionalFormatting sqref="O278:P278">
    <cfRule type="expression" dxfId="457" priority="810">
      <formula>$J$6="GBP"</formula>
    </cfRule>
    <cfRule type="expression" dxfId="456" priority="811">
      <formula>$J$6="EUR"</formula>
    </cfRule>
  </conditionalFormatting>
  <conditionalFormatting sqref="O279:P279">
    <cfRule type="expression" dxfId="455" priority="808">
      <formula>$J$6="GBP"</formula>
    </cfRule>
    <cfRule type="expression" dxfId="454" priority="809">
      <formula>$J$6="EUR"</formula>
    </cfRule>
  </conditionalFormatting>
  <conditionalFormatting sqref="O290:P290">
    <cfRule type="expression" dxfId="453" priority="804">
      <formula>$J$6="GBP"</formula>
    </cfRule>
    <cfRule type="expression" dxfId="452" priority="805">
      <formula>$J$6="EUR"</formula>
    </cfRule>
  </conditionalFormatting>
  <conditionalFormatting sqref="O291:P291">
    <cfRule type="expression" dxfId="451" priority="802">
      <formula>$J$6="GBP"</formula>
    </cfRule>
    <cfRule type="expression" dxfId="450" priority="803">
      <formula>$J$6="EUR"</formula>
    </cfRule>
  </conditionalFormatting>
  <conditionalFormatting sqref="O292:P292">
    <cfRule type="expression" dxfId="449" priority="800">
      <formula>$J$6="GBP"</formula>
    </cfRule>
    <cfRule type="expression" dxfId="448" priority="801">
      <formula>$J$6="EUR"</formula>
    </cfRule>
  </conditionalFormatting>
  <conditionalFormatting sqref="O639:P639">
    <cfRule type="expression" dxfId="447" priority="656">
      <formula>$J$6="GBP"</formula>
    </cfRule>
    <cfRule type="expression" dxfId="446" priority="657">
      <formula>$J$6="EUR"</formula>
    </cfRule>
  </conditionalFormatting>
  <conditionalFormatting sqref="O310:P310">
    <cfRule type="expression" dxfId="445" priority="794">
      <formula>$J$6="GBP"</formula>
    </cfRule>
    <cfRule type="expression" dxfId="444" priority="795">
      <formula>$J$6="EUR"</formula>
    </cfRule>
  </conditionalFormatting>
  <conditionalFormatting sqref="O311:P311">
    <cfRule type="expression" dxfId="443" priority="792">
      <formula>$J$6="GBP"</formula>
    </cfRule>
    <cfRule type="expression" dxfId="442" priority="793">
      <formula>$J$6="EUR"</formula>
    </cfRule>
  </conditionalFormatting>
  <conditionalFormatting sqref="O328:P328">
    <cfRule type="expression" dxfId="441" priority="786">
      <formula>$J$6="GBP"</formula>
    </cfRule>
    <cfRule type="expression" dxfId="440" priority="787">
      <formula>$J$6="EUR"</formula>
    </cfRule>
  </conditionalFormatting>
  <conditionalFormatting sqref="O329:P329">
    <cfRule type="expression" dxfId="439" priority="784">
      <formula>$J$6="GBP"</formula>
    </cfRule>
    <cfRule type="expression" dxfId="438" priority="785">
      <formula>$J$6="EUR"</formula>
    </cfRule>
  </conditionalFormatting>
  <conditionalFormatting sqref="O330:P330">
    <cfRule type="expression" dxfId="437" priority="782">
      <formula>$J$6="GBP"</formula>
    </cfRule>
    <cfRule type="expression" dxfId="436" priority="783">
      <formula>$J$6="EUR"</formula>
    </cfRule>
  </conditionalFormatting>
  <conditionalFormatting sqref="O335:P335">
    <cfRule type="expression" dxfId="435" priority="776">
      <formula>$J$6="GBP"</formula>
    </cfRule>
    <cfRule type="expression" dxfId="434" priority="777">
      <formula>$J$6="EUR"</formula>
    </cfRule>
  </conditionalFormatting>
  <conditionalFormatting sqref="O588:P588">
    <cfRule type="expression" dxfId="433" priority="670">
      <formula>$J$6="GBP"</formula>
    </cfRule>
    <cfRule type="expression" dxfId="432" priority="671">
      <formula>$J$6="EUR"</formula>
    </cfRule>
  </conditionalFormatting>
  <conditionalFormatting sqref="O348:P348">
    <cfRule type="expression" dxfId="431" priority="768">
      <formula>$J$6="GBP"</formula>
    </cfRule>
    <cfRule type="expression" dxfId="430" priority="769">
      <formula>$J$6="EUR"</formula>
    </cfRule>
  </conditionalFormatting>
  <conditionalFormatting sqref="O626:P626">
    <cfRule type="expression" dxfId="429" priority="662">
      <formula>$J$6="GBP"</formula>
    </cfRule>
    <cfRule type="expression" dxfId="428" priority="663">
      <formula>$J$6="EUR"</formula>
    </cfRule>
  </conditionalFormatting>
  <conditionalFormatting sqref="O361:P361">
    <cfRule type="expression" dxfId="427" priority="766">
      <formula>$J$6="GBP"</formula>
    </cfRule>
    <cfRule type="expression" dxfId="426" priority="767">
      <formula>$J$6="EUR"</formula>
    </cfRule>
  </conditionalFormatting>
  <conditionalFormatting sqref="O336:P336">
    <cfRule type="expression" dxfId="425" priority="764">
      <formula>$J$6="GBP"</formula>
    </cfRule>
    <cfRule type="expression" dxfId="424" priority="765">
      <formula>$J$6="EUR"</formula>
    </cfRule>
  </conditionalFormatting>
  <conditionalFormatting sqref="O337:P337">
    <cfRule type="expression" dxfId="423" priority="762">
      <formula>$J$6="GBP"</formula>
    </cfRule>
    <cfRule type="expression" dxfId="422" priority="763">
      <formula>$J$6="EUR"</formula>
    </cfRule>
  </conditionalFormatting>
  <conditionalFormatting sqref="O349:P349">
    <cfRule type="expression" dxfId="421" priority="760">
      <formula>$J$6="GBP"</formula>
    </cfRule>
    <cfRule type="expression" dxfId="420" priority="761">
      <formula>$J$6="EUR"</formula>
    </cfRule>
  </conditionalFormatting>
  <conditionalFormatting sqref="O350:P350">
    <cfRule type="expression" dxfId="419" priority="758">
      <formula>$J$6="GBP"</formula>
    </cfRule>
    <cfRule type="expression" dxfId="418" priority="759">
      <formula>$J$6="EUR"</formula>
    </cfRule>
  </conditionalFormatting>
  <conditionalFormatting sqref="O638:P638">
    <cfRule type="expression" dxfId="417" priority="654">
      <formula>$J$6="GBP"</formula>
    </cfRule>
    <cfRule type="expression" dxfId="416" priority="655">
      <formula>$J$6="EUR"</formula>
    </cfRule>
  </conditionalFormatting>
  <conditionalFormatting sqref="O368:P368">
    <cfRule type="expression" dxfId="415" priority="752">
      <formula>$J$6="GBP"</formula>
    </cfRule>
    <cfRule type="expression" dxfId="414" priority="753">
      <formula>$J$6="EUR"</formula>
    </cfRule>
  </conditionalFormatting>
  <conditionalFormatting sqref="O369:P369">
    <cfRule type="expression" dxfId="413" priority="750">
      <formula>$J$6="GBP"</formula>
    </cfRule>
    <cfRule type="expression" dxfId="412" priority="751">
      <formula>$J$6="EUR"</formula>
    </cfRule>
  </conditionalFormatting>
  <conditionalFormatting sqref="O383:P383">
    <cfRule type="expression" dxfId="411" priority="748">
      <formula>$J$6="GBP"</formula>
    </cfRule>
    <cfRule type="expression" dxfId="410" priority="749">
      <formula>$J$6="EUR"</formula>
    </cfRule>
  </conditionalFormatting>
  <conditionalFormatting sqref="O384:P384">
    <cfRule type="expression" dxfId="409" priority="746">
      <formula>$J$6="GBP"</formula>
    </cfRule>
    <cfRule type="expression" dxfId="408" priority="747">
      <formula>$J$6="EUR"</formula>
    </cfRule>
  </conditionalFormatting>
  <conditionalFormatting sqref="O392:P392">
    <cfRule type="expression" dxfId="407" priority="744">
      <formula>$J$6="GBP"</formula>
    </cfRule>
    <cfRule type="expression" dxfId="406" priority="745">
      <formula>$J$6="EUR"</formula>
    </cfRule>
  </conditionalFormatting>
  <conditionalFormatting sqref="O393:P393">
    <cfRule type="expression" dxfId="405" priority="742">
      <formula>$J$6="GBP"</formula>
    </cfRule>
    <cfRule type="expression" dxfId="404" priority="743">
      <formula>$J$6="EUR"</formula>
    </cfRule>
  </conditionalFormatting>
  <conditionalFormatting sqref="O399:P399">
    <cfRule type="expression" dxfId="403" priority="740">
      <formula>$J$6="GBP"</formula>
    </cfRule>
    <cfRule type="expression" dxfId="402" priority="741">
      <formula>$J$6="EUR"</formula>
    </cfRule>
  </conditionalFormatting>
  <conditionalFormatting sqref="O400:P400">
    <cfRule type="expression" dxfId="401" priority="738">
      <formula>$J$6="GBP"</formula>
    </cfRule>
    <cfRule type="expression" dxfId="400" priority="739">
      <formula>$J$6="EUR"</formula>
    </cfRule>
  </conditionalFormatting>
  <conditionalFormatting sqref="O410:P410">
    <cfRule type="expression" dxfId="399" priority="736">
      <formula>$J$6="GBP"</formula>
    </cfRule>
    <cfRule type="expression" dxfId="398" priority="737">
      <formula>$J$6="EUR"</formula>
    </cfRule>
  </conditionalFormatting>
  <conditionalFormatting sqref="O411:P411">
    <cfRule type="expression" dxfId="397" priority="734">
      <formula>$J$6="GBP"</formula>
    </cfRule>
    <cfRule type="expression" dxfId="396" priority="735">
      <formula>$J$6="EUR"</formula>
    </cfRule>
  </conditionalFormatting>
  <conditionalFormatting sqref="O419:P419">
    <cfRule type="expression" dxfId="395" priority="732">
      <formula>$J$6="GBP"</formula>
    </cfRule>
    <cfRule type="expression" dxfId="394" priority="733">
      <formula>$J$6="EUR"</formula>
    </cfRule>
  </conditionalFormatting>
  <conditionalFormatting sqref="O420:P420">
    <cfRule type="expression" dxfId="393" priority="730">
      <formula>$J$6="GBP"</formula>
    </cfRule>
    <cfRule type="expression" dxfId="392" priority="731">
      <formula>$J$6="EUR"</formula>
    </cfRule>
  </conditionalFormatting>
  <conditionalFormatting sqref="O430:P430">
    <cfRule type="expression" dxfId="391" priority="728">
      <formula>$J$6="GBP"</formula>
    </cfRule>
    <cfRule type="expression" dxfId="390" priority="729">
      <formula>$J$6="EUR"</formula>
    </cfRule>
  </conditionalFormatting>
  <conditionalFormatting sqref="O431:P431">
    <cfRule type="expression" dxfId="389" priority="726">
      <formula>$J$6="GBP"</formula>
    </cfRule>
    <cfRule type="expression" dxfId="388" priority="727">
      <formula>$J$6="EUR"</formula>
    </cfRule>
  </conditionalFormatting>
  <conditionalFormatting sqref="O440:P440">
    <cfRule type="expression" dxfId="387" priority="724">
      <formula>$J$6="GBP"</formula>
    </cfRule>
    <cfRule type="expression" dxfId="386" priority="725">
      <formula>$J$6="EUR"</formula>
    </cfRule>
  </conditionalFormatting>
  <conditionalFormatting sqref="O441:P441">
    <cfRule type="expression" dxfId="385" priority="722">
      <formula>$J$6="GBP"</formula>
    </cfRule>
    <cfRule type="expression" dxfId="384" priority="723">
      <formula>$J$6="EUR"</formula>
    </cfRule>
  </conditionalFormatting>
  <conditionalFormatting sqref="O445:P445">
    <cfRule type="expression" dxfId="383" priority="720">
      <formula>$J$6="GBP"</formula>
    </cfRule>
    <cfRule type="expression" dxfId="382" priority="721">
      <formula>$J$6="EUR"</formula>
    </cfRule>
  </conditionalFormatting>
  <conditionalFormatting sqref="O446:P446">
    <cfRule type="expression" dxfId="381" priority="718">
      <formula>$J$6="GBP"</formula>
    </cfRule>
    <cfRule type="expression" dxfId="380" priority="719">
      <formula>$J$6="EUR"</formula>
    </cfRule>
  </conditionalFormatting>
  <conditionalFormatting sqref="O450:P450">
    <cfRule type="expression" dxfId="379" priority="716">
      <formula>$J$6="GBP"</formula>
    </cfRule>
    <cfRule type="expression" dxfId="378" priority="717">
      <formula>$J$6="EUR"</formula>
    </cfRule>
  </conditionalFormatting>
  <conditionalFormatting sqref="O451:P451">
    <cfRule type="expression" dxfId="377" priority="714">
      <formula>$J$6="GBP"</formula>
    </cfRule>
    <cfRule type="expression" dxfId="376" priority="715">
      <formula>$J$6="EUR"</formula>
    </cfRule>
  </conditionalFormatting>
  <conditionalFormatting sqref="O457:P457">
    <cfRule type="expression" dxfId="375" priority="712">
      <formula>$J$6="GBP"</formula>
    </cfRule>
    <cfRule type="expression" dxfId="374" priority="713">
      <formula>$J$6="EUR"</formula>
    </cfRule>
  </conditionalFormatting>
  <conditionalFormatting sqref="O458:P458">
    <cfRule type="expression" dxfId="373" priority="710">
      <formula>$J$6="GBP"</formula>
    </cfRule>
    <cfRule type="expression" dxfId="372" priority="711">
      <formula>$J$6="EUR"</formula>
    </cfRule>
  </conditionalFormatting>
  <conditionalFormatting sqref="O480:P480">
    <cfRule type="expression" dxfId="371" priority="708">
      <formula>$J$6="GBP"</formula>
    </cfRule>
    <cfRule type="expression" dxfId="370" priority="709">
      <formula>$J$6="EUR"</formula>
    </cfRule>
  </conditionalFormatting>
  <conditionalFormatting sqref="O481:P481">
    <cfRule type="expression" dxfId="369" priority="706">
      <formula>$J$6="GBP"</formula>
    </cfRule>
    <cfRule type="expression" dxfId="368" priority="707">
      <formula>$J$6="EUR"</formula>
    </cfRule>
  </conditionalFormatting>
  <conditionalFormatting sqref="O488:P488">
    <cfRule type="expression" dxfId="367" priority="696">
      <formula>$J$6="GBP"</formula>
    </cfRule>
    <cfRule type="expression" dxfId="366" priority="697">
      <formula>$J$6="EUR"</formula>
    </cfRule>
  </conditionalFormatting>
  <conditionalFormatting sqref="O487:P487">
    <cfRule type="expression" dxfId="365" priority="698">
      <formula>$J$6="GBP"</formula>
    </cfRule>
    <cfRule type="expression" dxfId="364" priority="699">
      <formula>$J$6="EUR"</formula>
    </cfRule>
  </conditionalFormatting>
  <conditionalFormatting sqref="O558:P558">
    <cfRule type="expression" dxfId="363" priority="682">
      <formula>$J$6="GBP"</formula>
    </cfRule>
    <cfRule type="expression" dxfId="362" priority="683">
      <formula>$J$6="EUR"</formula>
    </cfRule>
  </conditionalFormatting>
  <conditionalFormatting sqref="O504:P504">
    <cfRule type="expression" dxfId="361" priority="690">
      <formula>$J$6="GBP"</formula>
    </cfRule>
    <cfRule type="expression" dxfId="360" priority="691">
      <formula>$J$6="EUR"</formula>
    </cfRule>
  </conditionalFormatting>
  <conditionalFormatting sqref="O505:P505">
    <cfRule type="expression" dxfId="359" priority="688">
      <formula>$J$6="GBP"</formula>
    </cfRule>
    <cfRule type="expression" dxfId="358" priority="689">
      <formula>$J$6="EUR"</formula>
    </cfRule>
  </conditionalFormatting>
  <conditionalFormatting sqref="O531:P531">
    <cfRule type="expression" dxfId="357" priority="686">
      <formula>$J$6="GBP"</formula>
    </cfRule>
    <cfRule type="expression" dxfId="356" priority="687">
      <formula>$J$6="EUR"</formula>
    </cfRule>
  </conditionalFormatting>
  <conditionalFormatting sqref="O532:P532">
    <cfRule type="expression" dxfId="355" priority="684">
      <formula>$J$6="GBP"</formula>
    </cfRule>
    <cfRule type="expression" dxfId="354" priority="685">
      <formula>$J$6="EUR"</formula>
    </cfRule>
  </conditionalFormatting>
  <conditionalFormatting sqref="O559:P559">
    <cfRule type="expression" dxfId="353" priority="680">
      <formula>$J$6="GBP"</formula>
    </cfRule>
    <cfRule type="expression" dxfId="352" priority="681">
      <formula>$J$6="EUR"</formula>
    </cfRule>
  </conditionalFormatting>
  <conditionalFormatting sqref="O573:P573">
    <cfRule type="expression" dxfId="351" priority="678">
      <formula>$J$6="GBP"</formula>
    </cfRule>
    <cfRule type="expression" dxfId="350" priority="679">
      <formula>$J$6="EUR"</formula>
    </cfRule>
  </conditionalFormatting>
  <conditionalFormatting sqref="O574:P574">
    <cfRule type="expression" dxfId="349" priority="676">
      <formula>$J$6="GBP"</formula>
    </cfRule>
    <cfRule type="expression" dxfId="348" priority="677">
      <formula>$J$6="EUR"</formula>
    </cfRule>
  </conditionalFormatting>
  <conditionalFormatting sqref="O589:P589">
    <cfRule type="expression" dxfId="347" priority="668">
      <formula>$J$6="GBP"</formula>
    </cfRule>
    <cfRule type="expression" dxfId="346" priority="669">
      <formula>$J$6="EUR"</formula>
    </cfRule>
  </conditionalFormatting>
  <conditionalFormatting sqref="O607:P607">
    <cfRule type="expression" dxfId="345" priority="666">
      <formula>$J$6="GBP"</formula>
    </cfRule>
    <cfRule type="expression" dxfId="344" priority="667">
      <formula>$J$6="EUR"</formula>
    </cfRule>
  </conditionalFormatting>
  <conditionalFormatting sqref="O608:P608">
    <cfRule type="expression" dxfId="343" priority="664">
      <formula>$J$6="GBP"</formula>
    </cfRule>
    <cfRule type="expression" dxfId="342" priority="665">
      <formula>$J$6="EUR"</formula>
    </cfRule>
  </conditionalFormatting>
  <conditionalFormatting sqref="O627:P627">
    <cfRule type="expression" dxfId="341" priority="660">
      <formula>$J$6="GBP"</formula>
    </cfRule>
    <cfRule type="expression" dxfId="340" priority="661">
      <formula>$J$6="EUR"</formula>
    </cfRule>
  </conditionalFormatting>
  <conditionalFormatting sqref="O637:P637">
    <cfRule type="expression" dxfId="339" priority="658">
      <formula>$J$6="GBP"</formula>
    </cfRule>
    <cfRule type="expression" dxfId="338" priority="659">
      <formula>$J$6="EUR"</formula>
    </cfRule>
  </conditionalFormatting>
  <conditionalFormatting sqref="O643:P643">
    <cfRule type="expression" dxfId="337" priority="652">
      <formula>$J$6="GBP"</formula>
    </cfRule>
    <cfRule type="expression" dxfId="336" priority="653">
      <formula>$J$6="EUR"</formula>
    </cfRule>
  </conditionalFormatting>
  <conditionalFormatting sqref="P695">
    <cfRule type="expression" dxfId="335" priority="634">
      <formula>$J$6="GBP"</formula>
    </cfRule>
    <cfRule type="expression" dxfId="334" priority="635">
      <formula>$J$6="EUR"</formula>
    </cfRule>
  </conditionalFormatting>
  <conditionalFormatting sqref="O652:P652">
    <cfRule type="expression" dxfId="333" priority="650">
      <formula>$J$6="GBP"</formula>
    </cfRule>
    <cfRule type="expression" dxfId="332" priority="651">
      <formula>$J$6="EUR"</formula>
    </cfRule>
  </conditionalFormatting>
  <conditionalFormatting sqref="O648:P648">
    <cfRule type="expression" dxfId="331" priority="648">
      <formula>$J$6="GBP"</formula>
    </cfRule>
    <cfRule type="expression" dxfId="330" priority="649">
      <formula>$J$6="EUR"</formula>
    </cfRule>
  </conditionalFormatting>
  <conditionalFormatting sqref="O683:P683">
    <cfRule type="expression" dxfId="329" priority="646">
      <formula>$J$6="GBP"</formula>
    </cfRule>
    <cfRule type="expression" dxfId="328" priority="647">
      <formula>$J$6="EUR"</formula>
    </cfRule>
  </conditionalFormatting>
  <conditionalFormatting sqref="O684:P684">
    <cfRule type="expression" dxfId="327" priority="644">
      <formula>$J$6="GBP"</formula>
    </cfRule>
    <cfRule type="expression" dxfId="326" priority="645">
      <formula>$J$6="EUR"</formula>
    </cfRule>
  </conditionalFormatting>
  <conditionalFormatting sqref="O663:P663">
    <cfRule type="expression" dxfId="325" priority="642">
      <formula>$J$6="GBP"</formula>
    </cfRule>
    <cfRule type="expression" dxfId="324" priority="643">
      <formula>$J$6="EUR"</formula>
    </cfRule>
  </conditionalFormatting>
  <conditionalFormatting sqref="O664:P664">
    <cfRule type="expression" dxfId="323" priority="640">
      <formula>$J$6="GBP"</formula>
    </cfRule>
    <cfRule type="expression" dxfId="322" priority="641">
      <formula>$J$6="EUR"</formula>
    </cfRule>
  </conditionalFormatting>
  <conditionalFormatting sqref="O700:P700">
    <cfRule type="expression" dxfId="321" priority="638">
      <formula>$J$6="GBP"</formula>
    </cfRule>
    <cfRule type="expression" dxfId="320" priority="639">
      <formula>$J$6="EUR"</formula>
    </cfRule>
  </conditionalFormatting>
  <conditionalFormatting sqref="O701:P701">
    <cfRule type="expression" dxfId="319" priority="636">
      <formula>$J$6="GBP"</formula>
    </cfRule>
    <cfRule type="expression" dxfId="318" priority="637">
      <formula>$J$6="EUR"</formula>
    </cfRule>
  </conditionalFormatting>
  <conditionalFormatting sqref="O734:P734">
    <cfRule type="expression" dxfId="317" priority="618">
      <formula>$J$6="GBP"</formula>
    </cfRule>
    <cfRule type="expression" dxfId="316" priority="619">
      <formula>$J$6="EUR"</formula>
    </cfRule>
  </conditionalFormatting>
  <conditionalFormatting sqref="O714:P714">
    <cfRule type="expression" dxfId="315" priority="630">
      <formula>$J$6="GBP"</formula>
    </cfRule>
    <cfRule type="expression" dxfId="314" priority="631">
      <formula>$J$6="EUR"</formula>
    </cfRule>
  </conditionalFormatting>
  <conditionalFormatting sqref="O715:P715">
    <cfRule type="expression" dxfId="313" priority="628">
      <formula>$J$6="GBP"</formula>
    </cfRule>
    <cfRule type="expression" dxfId="312" priority="629">
      <formula>$J$6="EUR"</formula>
    </cfRule>
  </conditionalFormatting>
  <conditionalFormatting sqref="O723:P723">
    <cfRule type="expression" dxfId="311" priority="626">
      <formula>$J$6="GBP"</formula>
    </cfRule>
    <cfRule type="expression" dxfId="310" priority="627">
      <formula>$J$6="EUR"</formula>
    </cfRule>
  </conditionalFormatting>
  <conditionalFormatting sqref="O725:P725">
    <cfRule type="expression" dxfId="309" priority="624">
      <formula>$J$6="GBP"</formula>
    </cfRule>
    <cfRule type="expression" dxfId="308" priority="625">
      <formula>$J$6="EUR"</formula>
    </cfRule>
  </conditionalFormatting>
  <conditionalFormatting sqref="O728:P728">
    <cfRule type="expression" dxfId="307" priority="622">
      <formula>$J$6="GBP"</formula>
    </cfRule>
    <cfRule type="expression" dxfId="306" priority="623">
      <formula>$J$6="EUR"</formula>
    </cfRule>
  </conditionalFormatting>
  <conditionalFormatting sqref="O731:P731">
    <cfRule type="expression" dxfId="305" priority="620">
      <formula>$J$6="GBP"</formula>
    </cfRule>
    <cfRule type="expression" dxfId="304" priority="621">
      <formula>$J$6="EUR"</formula>
    </cfRule>
  </conditionalFormatting>
  <conditionalFormatting sqref="O724:P724">
    <cfRule type="expression" dxfId="303" priority="616">
      <formula>$J$6="GBP"</formula>
    </cfRule>
    <cfRule type="expression" dxfId="302" priority="617">
      <formula>$J$6="EUR"</formula>
    </cfRule>
  </conditionalFormatting>
  <conditionalFormatting sqref="O727:P727">
    <cfRule type="expression" dxfId="301" priority="614">
      <formula>$J$6="GBP"</formula>
    </cfRule>
    <cfRule type="expression" dxfId="300" priority="615">
      <formula>$J$6="EUR"</formula>
    </cfRule>
  </conditionalFormatting>
  <conditionalFormatting sqref="O730:P730">
    <cfRule type="expression" dxfId="299" priority="612">
      <formula>$J$6="GBP"</formula>
    </cfRule>
    <cfRule type="expression" dxfId="298" priority="613">
      <formula>$J$6="EUR"</formula>
    </cfRule>
  </conditionalFormatting>
  <conditionalFormatting sqref="O733:P733">
    <cfRule type="expression" dxfId="297" priority="610">
      <formula>$J$6="GBP"</formula>
    </cfRule>
    <cfRule type="expression" dxfId="296" priority="611">
      <formula>$J$6="EUR"</formula>
    </cfRule>
  </conditionalFormatting>
  <conditionalFormatting sqref="O759:P759">
    <cfRule type="expression" dxfId="295" priority="608">
      <formula>$J$6="GBP"</formula>
    </cfRule>
    <cfRule type="expression" dxfId="294" priority="609">
      <formula>$J$6="EUR"</formula>
    </cfRule>
  </conditionalFormatting>
  <conditionalFormatting sqref="O760:P760">
    <cfRule type="expression" dxfId="293" priority="606">
      <formula>$J$6="GBP"</formula>
    </cfRule>
    <cfRule type="expression" dxfId="292" priority="607">
      <formula>$J$6="EUR"</formula>
    </cfRule>
  </conditionalFormatting>
  <conditionalFormatting sqref="O772:P772">
    <cfRule type="expression" dxfId="291" priority="604">
      <formula>$J$6="GBP"</formula>
    </cfRule>
    <cfRule type="expression" dxfId="290" priority="605">
      <formula>$J$6="EUR"</formula>
    </cfRule>
  </conditionalFormatting>
  <conditionalFormatting sqref="O809:P809">
    <cfRule type="expression" dxfId="289" priority="596">
      <formula>$J$6="GBP"</formula>
    </cfRule>
    <cfRule type="expression" dxfId="288" priority="597">
      <formula>$J$6="EUR"</formula>
    </cfRule>
  </conditionalFormatting>
  <conditionalFormatting sqref="O790:P790">
    <cfRule type="expression" dxfId="287" priority="602">
      <formula>$J$6="GBP"</formula>
    </cfRule>
    <cfRule type="expression" dxfId="286" priority="603">
      <formula>$J$6="EUR"</formula>
    </cfRule>
  </conditionalFormatting>
  <conditionalFormatting sqref="P768">
    <cfRule type="expression" dxfId="285" priority="592">
      <formula>$J$6="GBP"</formula>
    </cfRule>
    <cfRule type="expression" dxfId="284" priority="593">
      <formula>$J$6="EUR"</formula>
    </cfRule>
  </conditionalFormatting>
  <conditionalFormatting sqref="O378:P378">
    <cfRule type="expression" dxfId="283" priority="588">
      <formula>$J$6="GBP"</formula>
    </cfRule>
    <cfRule type="expression" dxfId="282" priority="589">
      <formula>$J$6="EUR"</formula>
    </cfRule>
  </conditionalFormatting>
  <conditionalFormatting sqref="O768">
    <cfRule type="expression" dxfId="281" priority="600">
      <formula>$J$6="GBP"</formula>
    </cfRule>
    <cfRule type="expression" dxfId="280" priority="601">
      <formula>$J$6="EUR"</formula>
    </cfRule>
  </conditionalFormatting>
  <conditionalFormatting sqref="O807:P807">
    <cfRule type="expression" dxfId="279" priority="598">
      <formula>$J$6="GBP"</formula>
    </cfRule>
    <cfRule type="expression" dxfId="278" priority="599">
      <formula>$J$6="EUR"</formula>
    </cfRule>
  </conditionalFormatting>
  <conditionalFormatting sqref="O808:P808">
    <cfRule type="expression" dxfId="277" priority="594">
      <formula>$J$6="GBP"</formula>
    </cfRule>
    <cfRule type="expression" dxfId="276" priority="595">
      <formula>$J$6="EUR"</formula>
    </cfRule>
  </conditionalFormatting>
  <conditionalFormatting sqref="O695">
    <cfRule type="expression" dxfId="275" priority="584">
      <formula>$J$6="GBP"</formula>
    </cfRule>
    <cfRule type="expression" dxfId="274" priority="585">
      <formula>$J$6="EUR"</formula>
    </cfRule>
  </conditionalFormatting>
  <conditionalFormatting sqref="P709">
    <cfRule type="expression" dxfId="273" priority="582">
      <formula>$J$6="GBP"</formula>
    </cfRule>
    <cfRule type="expression" dxfId="272" priority="583">
      <formula>$J$6="EUR"</formula>
    </cfRule>
  </conditionalFormatting>
  <conditionalFormatting sqref="O709">
    <cfRule type="expression" dxfId="271" priority="580">
      <formula>$J$6="GBP"</formula>
    </cfRule>
    <cfRule type="expression" dxfId="270" priority="581">
      <formula>$J$6="EUR"</formula>
    </cfRule>
  </conditionalFormatting>
  <conditionalFormatting sqref="O773:P773">
    <cfRule type="expression" dxfId="269" priority="578">
      <formula>$J$6="GBP"</formula>
    </cfRule>
    <cfRule type="expression" dxfId="268" priority="579">
      <formula>$J$6="EUR"</formula>
    </cfRule>
  </conditionalFormatting>
  <conditionalFormatting sqref="O791:P791">
    <cfRule type="expression" dxfId="267" priority="576">
      <formula>$J$6="GBP"</formula>
    </cfRule>
    <cfRule type="expression" dxfId="266" priority="577">
      <formula>$J$6="EUR"</formula>
    </cfRule>
  </conditionalFormatting>
  <conditionalFormatting sqref="O769:P769">
    <cfRule type="expression" dxfId="265" priority="574">
      <formula>$J$6="GBP"</formula>
    </cfRule>
    <cfRule type="expression" dxfId="264" priority="575">
      <formula>$J$6="EUR"</formula>
    </cfRule>
  </conditionalFormatting>
  <conditionalFormatting sqref="O737:P737">
    <cfRule type="expression" dxfId="263" priority="558">
      <formula>$J$6="GBP"</formula>
    </cfRule>
    <cfRule type="expression" dxfId="262" priority="559">
      <formula>$J$6="EUR"</formula>
    </cfRule>
  </conditionalFormatting>
  <conditionalFormatting sqref="O738:P738">
    <cfRule type="expression" dxfId="261" priority="556">
      <formula>$J$6="GBP"</formula>
    </cfRule>
    <cfRule type="expression" dxfId="260" priority="557">
      <formula>$J$6="EUR"</formula>
    </cfRule>
  </conditionalFormatting>
  <conditionalFormatting sqref="O636:P636">
    <cfRule type="expression" dxfId="259" priority="554">
      <formula>$J$6="GBP"</formula>
    </cfRule>
    <cfRule type="expression" dxfId="258" priority="555">
      <formula>$J$6="EUR"</formula>
    </cfRule>
  </conditionalFormatting>
  <conditionalFormatting sqref="O42:O44 O56:O58 O85 O112:O114 O125:O127 O185:O187 O200:O202 O209:O212 O217:O219 O226 O270:O272 O277:O279 O290:O292 O309:O311 O328:O330 O335:O337 O1:O7 O134:O149 O348:O363 O742 O69:O71 O367:O378 O479:O498 O153:O173 O501:O538 O256:O261 O9:O31 O96:O101 O647:O654 O663:O738 O382:O462 O759:O803 O586:O645 O542:O583 O806:O1048576">
    <cfRule type="expression" dxfId="257" priority="551">
      <formula>$J$6="USD"</formula>
    </cfRule>
  </conditionalFormatting>
  <conditionalFormatting sqref="P32:P41">
    <cfRule type="expression" dxfId="256" priority="546">
      <formula>$J$6="GBP"</formula>
    </cfRule>
    <cfRule type="expression" dxfId="255" priority="547">
      <formula>$J$6="EUR"</formula>
    </cfRule>
  </conditionalFormatting>
  <conditionalFormatting sqref="P45:P55">
    <cfRule type="expression" dxfId="254" priority="543">
      <formula>$J$6="GBP"</formula>
    </cfRule>
    <cfRule type="expression" dxfId="253" priority="544">
      <formula>$J$6="EUR"</formula>
    </cfRule>
  </conditionalFormatting>
  <conditionalFormatting sqref="P59:P68">
    <cfRule type="expression" dxfId="252" priority="540">
      <formula>$J$6="GBP"</formula>
    </cfRule>
    <cfRule type="expression" dxfId="251" priority="541">
      <formula>$J$6="EUR"</formula>
    </cfRule>
  </conditionalFormatting>
  <conditionalFormatting sqref="P72:P84">
    <cfRule type="expression" dxfId="250" priority="534">
      <formula>$J$6="GBP"</formula>
    </cfRule>
    <cfRule type="expression" dxfId="249" priority="535">
      <formula>$J$6="EUR"</formula>
    </cfRule>
  </conditionalFormatting>
  <conditionalFormatting sqref="P203:P208">
    <cfRule type="expression" dxfId="248" priority="507">
      <formula>$J$6="GBP"</formula>
    </cfRule>
    <cfRule type="expression" dxfId="247" priority="508">
      <formula>$J$6="EUR"</formula>
    </cfRule>
  </conditionalFormatting>
  <conditionalFormatting sqref="P103:P111">
    <cfRule type="expression" dxfId="246" priority="528">
      <formula>$J$6="GBP"</formula>
    </cfRule>
    <cfRule type="expression" dxfId="245" priority="529">
      <formula>$J$6="EUR"</formula>
    </cfRule>
  </conditionalFormatting>
  <conditionalFormatting sqref="P115:P124">
    <cfRule type="expression" dxfId="244" priority="525">
      <formula>$J$6="GBP"</formula>
    </cfRule>
    <cfRule type="expression" dxfId="243" priority="526">
      <formula>$J$6="EUR"</formula>
    </cfRule>
  </conditionalFormatting>
  <conditionalFormatting sqref="P128:P133">
    <cfRule type="expression" dxfId="242" priority="522">
      <formula>$J$6="GBP"</formula>
    </cfRule>
    <cfRule type="expression" dxfId="241" priority="523">
      <formula>$J$6="EUR"</formula>
    </cfRule>
  </conditionalFormatting>
  <conditionalFormatting sqref="P150:P152">
    <cfRule type="expression" dxfId="240" priority="519">
      <formula>$J$6="GBP"</formula>
    </cfRule>
    <cfRule type="expression" dxfId="239" priority="520">
      <formula>$J$6="EUR"</formula>
    </cfRule>
  </conditionalFormatting>
  <conditionalFormatting sqref="P174:P184">
    <cfRule type="expression" dxfId="238" priority="513">
      <formula>$J$6="GBP"</formula>
    </cfRule>
    <cfRule type="expression" dxfId="237" priority="514">
      <formula>$J$6="EUR"</formula>
    </cfRule>
  </conditionalFormatting>
  <conditionalFormatting sqref="P188:P199">
    <cfRule type="expression" dxfId="236" priority="510">
      <formula>$J$6="GBP"</formula>
    </cfRule>
    <cfRule type="expression" dxfId="235" priority="511">
      <formula>$J$6="EUR"</formula>
    </cfRule>
  </conditionalFormatting>
  <conditionalFormatting sqref="P213:P216">
    <cfRule type="expression" dxfId="234" priority="504">
      <formula>$J$6="GBP"</formula>
    </cfRule>
    <cfRule type="expression" dxfId="233" priority="505">
      <formula>$J$6="EUR"</formula>
    </cfRule>
  </conditionalFormatting>
  <conditionalFormatting sqref="P220:P225">
    <cfRule type="expression" dxfId="232" priority="501">
      <formula>$J$6="GBP"</formula>
    </cfRule>
    <cfRule type="expression" dxfId="231" priority="502">
      <formula>$J$6="EUR"</formula>
    </cfRule>
  </conditionalFormatting>
  <conditionalFormatting sqref="P262:P269">
    <cfRule type="expression" dxfId="230" priority="492">
      <formula>$J$6="GBP"</formula>
    </cfRule>
    <cfRule type="expression" dxfId="229" priority="493">
      <formula>$J$6="EUR"</formula>
    </cfRule>
  </conditionalFormatting>
  <conditionalFormatting sqref="P274:P276">
    <cfRule type="expression" dxfId="228" priority="489">
      <formula>$J$6="GBP"</formula>
    </cfRule>
    <cfRule type="expression" dxfId="227" priority="490">
      <formula>$J$6="EUR"</formula>
    </cfRule>
  </conditionalFormatting>
  <conditionalFormatting sqref="P280:P289">
    <cfRule type="expression" dxfId="226" priority="486">
      <formula>$J$6="GBP"</formula>
    </cfRule>
    <cfRule type="expression" dxfId="225" priority="487">
      <formula>$J$6="EUR"</formula>
    </cfRule>
  </conditionalFormatting>
  <conditionalFormatting sqref="P293:P308">
    <cfRule type="expression" dxfId="224" priority="483">
      <formula>$J$6="GBP"</formula>
    </cfRule>
    <cfRule type="expression" dxfId="223" priority="484">
      <formula>$J$6="EUR"</formula>
    </cfRule>
  </conditionalFormatting>
  <conditionalFormatting sqref="P312:P327">
    <cfRule type="expression" dxfId="222" priority="480">
      <formula>$J$6="GBP"</formula>
    </cfRule>
    <cfRule type="expression" dxfId="221" priority="481">
      <formula>$J$6="EUR"</formula>
    </cfRule>
  </conditionalFormatting>
  <conditionalFormatting sqref="P331:P334">
    <cfRule type="expression" dxfId="220" priority="477">
      <formula>$J$6="GBP"</formula>
    </cfRule>
    <cfRule type="expression" dxfId="219" priority="478">
      <formula>$J$6="EUR"</formula>
    </cfRule>
  </conditionalFormatting>
  <conditionalFormatting sqref="P338:P347">
    <cfRule type="expression" dxfId="218" priority="474">
      <formula>$J$6="GBP"</formula>
    </cfRule>
    <cfRule type="expression" dxfId="217" priority="475">
      <formula>$J$6="EUR"</formula>
    </cfRule>
  </conditionalFormatting>
  <conditionalFormatting sqref="P379:P381">
    <cfRule type="expression" dxfId="216" priority="471">
      <formula>$J$6="GBP"</formula>
    </cfRule>
    <cfRule type="expression" dxfId="215" priority="472">
      <formula>$J$6="EUR"</formula>
    </cfRule>
  </conditionalFormatting>
  <conditionalFormatting sqref="P739:P741">
    <cfRule type="expression" dxfId="214" priority="465">
      <formula>$J$6="GBP"</formula>
    </cfRule>
    <cfRule type="expression" dxfId="213" priority="466">
      <formula>$J$6="EUR"</formula>
    </cfRule>
  </conditionalFormatting>
  <conditionalFormatting sqref="O32:O41">
    <cfRule type="expression" dxfId="212" priority="462">
      <formula>$J$6="GBP"</formula>
    </cfRule>
    <cfRule type="expression" dxfId="211" priority="463">
      <formula>$J$6="EUR"</formula>
    </cfRule>
  </conditionalFormatting>
  <conditionalFormatting sqref="O32:O41">
    <cfRule type="expression" dxfId="210" priority="461">
      <formula>$J$6="USD"</formula>
    </cfRule>
  </conditionalFormatting>
  <conditionalFormatting sqref="O45:O55">
    <cfRule type="expression" dxfId="209" priority="459">
      <formula>$J$6="GBP"</formula>
    </cfRule>
    <cfRule type="expression" dxfId="208" priority="460">
      <formula>$J$6="EUR"</formula>
    </cfRule>
  </conditionalFormatting>
  <conditionalFormatting sqref="O45:O55">
    <cfRule type="expression" dxfId="207" priority="458">
      <formula>$J$6="USD"</formula>
    </cfRule>
  </conditionalFormatting>
  <conditionalFormatting sqref="O59:O68">
    <cfRule type="expression" dxfId="206" priority="456">
      <formula>$J$6="GBP"</formula>
    </cfRule>
    <cfRule type="expression" dxfId="205" priority="457">
      <formula>$J$6="EUR"</formula>
    </cfRule>
  </conditionalFormatting>
  <conditionalFormatting sqref="O59:O68">
    <cfRule type="expression" dxfId="204" priority="455">
      <formula>$J$6="USD"</formula>
    </cfRule>
  </conditionalFormatting>
  <conditionalFormatting sqref="O72:O84">
    <cfRule type="expression" dxfId="203" priority="450">
      <formula>$J$6="GBP"</formula>
    </cfRule>
    <cfRule type="expression" dxfId="202" priority="451">
      <formula>$J$6="EUR"</formula>
    </cfRule>
  </conditionalFormatting>
  <conditionalFormatting sqref="O72:O84">
    <cfRule type="expression" dxfId="201" priority="449">
      <formula>$J$6="USD"</formula>
    </cfRule>
  </conditionalFormatting>
  <conditionalFormatting sqref="O203:O208">
    <cfRule type="expression" dxfId="200" priority="423">
      <formula>$J$6="GBP"</formula>
    </cfRule>
    <cfRule type="expression" dxfId="199" priority="424">
      <formula>$J$6="EUR"</formula>
    </cfRule>
  </conditionalFormatting>
  <conditionalFormatting sqref="O203:O208">
    <cfRule type="expression" dxfId="198" priority="422">
      <formula>$J$6="USD"</formula>
    </cfRule>
  </conditionalFormatting>
  <conditionalFormatting sqref="O103:O111">
    <cfRule type="expression" dxfId="197" priority="444">
      <formula>$J$6="GBP"</formula>
    </cfRule>
    <cfRule type="expression" dxfId="196" priority="445">
      <formula>$J$6="EUR"</formula>
    </cfRule>
  </conditionalFormatting>
  <conditionalFormatting sqref="O103:O111">
    <cfRule type="expression" dxfId="195" priority="443">
      <formula>$J$6="USD"</formula>
    </cfRule>
  </conditionalFormatting>
  <conditionalFormatting sqref="O115:O124">
    <cfRule type="expression" dxfId="194" priority="441">
      <formula>$J$6="GBP"</formula>
    </cfRule>
    <cfRule type="expression" dxfId="193" priority="442">
      <formula>$J$6="EUR"</formula>
    </cfRule>
  </conditionalFormatting>
  <conditionalFormatting sqref="O115:O124">
    <cfRule type="expression" dxfId="192" priority="440">
      <formula>$J$6="USD"</formula>
    </cfRule>
  </conditionalFormatting>
  <conditionalFormatting sqref="O128:O133">
    <cfRule type="expression" dxfId="191" priority="438">
      <formula>$J$6="GBP"</formula>
    </cfRule>
    <cfRule type="expression" dxfId="190" priority="439">
      <formula>$J$6="EUR"</formula>
    </cfRule>
  </conditionalFormatting>
  <conditionalFormatting sqref="O128:O133">
    <cfRule type="expression" dxfId="189" priority="437">
      <formula>$J$6="USD"</formula>
    </cfRule>
  </conditionalFormatting>
  <conditionalFormatting sqref="O150:O152">
    <cfRule type="expression" dxfId="188" priority="435">
      <formula>$J$6="GBP"</formula>
    </cfRule>
    <cfRule type="expression" dxfId="187" priority="436">
      <formula>$J$6="EUR"</formula>
    </cfRule>
  </conditionalFormatting>
  <conditionalFormatting sqref="O150:O152">
    <cfRule type="expression" dxfId="186" priority="434">
      <formula>$J$6="USD"</formula>
    </cfRule>
  </conditionalFormatting>
  <conditionalFormatting sqref="O174:O184">
    <cfRule type="expression" dxfId="185" priority="429">
      <formula>$J$6="GBP"</formula>
    </cfRule>
    <cfRule type="expression" dxfId="184" priority="430">
      <formula>$J$6="EUR"</formula>
    </cfRule>
  </conditionalFormatting>
  <conditionalFormatting sqref="O174:O184">
    <cfRule type="expression" dxfId="183" priority="428">
      <formula>$J$6="USD"</formula>
    </cfRule>
  </conditionalFormatting>
  <conditionalFormatting sqref="O188:O199">
    <cfRule type="expression" dxfId="182" priority="426">
      <formula>$J$6="GBP"</formula>
    </cfRule>
    <cfRule type="expression" dxfId="181" priority="427">
      <formula>$J$6="EUR"</formula>
    </cfRule>
  </conditionalFormatting>
  <conditionalFormatting sqref="O188:O199">
    <cfRule type="expression" dxfId="180" priority="425">
      <formula>$J$6="USD"</formula>
    </cfRule>
  </conditionalFormatting>
  <conditionalFormatting sqref="O213:O216">
    <cfRule type="expression" dxfId="179" priority="420">
      <formula>$J$6="GBP"</formula>
    </cfRule>
    <cfRule type="expression" dxfId="178" priority="421">
      <formula>$J$6="EUR"</formula>
    </cfRule>
  </conditionalFormatting>
  <conditionalFormatting sqref="O213:O216">
    <cfRule type="expression" dxfId="177" priority="419">
      <formula>$J$6="USD"</formula>
    </cfRule>
  </conditionalFormatting>
  <conditionalFormatting sqref="O220:O225">
    <cfRule type="expression" dxfId="176" priority="417">
      <formula>$J$6="GBP"</formula>
    </cfRule>
    <cfRule type="expression" dxfId="175" priority="418">
      <formula>$J$6="EUR"</formula>
    </cfRule>
  </conditionalFormatting>
  <conditionalFormatting sqref="O220:O225">
    <cfRule type="expression" dxfId="174" priority="416">
      <formula>$J$6="USD"</formula>
    </cfRule>
  </conditionalFormatting>
  <conditionalFormatting sqref="O262:O269">
    <cfRule type="expression" dxfId="173" priority="408">
      <formula>$J$6="GBP"</formula>
    </cfRule>
    <cfRule type="expression" dxfId="172" priority="409">
      <formula>$J$6="EUR"</formula>
    </cfRule>
  </conditionalFormatting>
  <conditionalFormatting sqref="O262:O269">
    <cfRule type="expression" dxfId="171" priority="407">
      <formula>$J$6="USD"</formula>
    </cfRule>
  </conditionalFormatting>
  <conditionalFormatting sqref="O274:O276">
    <cfRule type="expression" dxfId="170" priority="405">
      <formula>$J$6="GBP"</formula>
    </cfRule>
    <cfRule type="expression" dxfId="169" priority="406">
      <formula>$J$6="EUR"</formula>
    </cfRule>
  </conditionalFormatting>
  <conditionalFormatting sqref="O274:O276">
    <cfRule type="expression" dxfId="168" priority="404">
      <formula>$J$6="USD"</formula>
    </cfRule>
  </conditionalFormatting>
  <conditionalFormatting sqref="O280:O289">
    <cfRule type="expression" dxfId="167" priority="402">
      <formula>$J$6="GBP"</formula>
    </cfRule>
    <cfRule type="expression" dxfId="166" priority="403">
      <formula>$J$6="EUR"</formula>
    </cfRule>
  </conditionalFormatting>
  <conditionalFormatting sqref="O280:O289">
    <cfRule type="expression" dxfId="165" priority="401">
      <formula>$J$6="USD"</formula>
    </cfRule>
  </conditionalFormatting>
  <conditionalFormatting sqref="O293:O308">
    <cfRule type="expression" dxfId="164" priority="399">
      <formula>$J$6="GBP"</formula>
    </cfRule>
    <cfRule type="expression" dxfId="163" priority="400">
      <formula>$J$6="EUR"</formula>
    </cfRule>
  </conditionalFormatting>
  <conditionalFormatting sqref="O293:O308">
    <cfRule type="expression" dxfId="162" priority="398">
      <formula>$J$6="USD"</formula>
    </cfRule>
  </conditionalFormatting>
  <conditionalFormatting sqref="O312:O327">
    <cfRule type="expression" dxfId="161" priority="396">
      <formula>$J$6="GBP"</formula>
    </cfRule>
    <cfRule type="expression" dxfId="160" priority="397">
      <formula>$J$6="EUR"</formula>
    </cfRule>
  </conditionalFormatting>
  <conditionalFormatting sqref="O312:O327">
    <cfRule type="expression" dxfId="159" priority="395">
      <formula>$J$6="USD"</formula>
    </cfRule>
  </conditionalFormatting>
  <conditionalFormatting sqref="O331:O334">
    <cfRule type="expression" dxfId="158" priority="393">
      <formula>$J$6="GBP"</formula>
    </cfRule>
    <cfRule type="expression" dxfId="157" priority="394">
      <formula>$J$6="EUR"</formula>
    </cfRule>
  </conditionalFormatting>
  <conditionalFormatting sqref="O331:O334">
    <cfRule type="expression" dxfId="156" priority="392">
      <formula>$J$6="USD"</formula>
    </cfRule>
  </conditionalFormatting>
  <conditionalFormatting sqref="O338:O347">
    <cfRule type="expression" dxfId="155" priority="390">
      <formula>$J$6="GBP"</formula>
    </cfRule>
    <cfRule type="expression" dxfId="154" priority="391">
      <formula>$J$6="EUR"</formula>
    </cfRule>
  </conditionalFormatting>
  <conditionalFormatting sqref="O338:O347">
    <cfRule type="expression" dxfId="153" priority="389">
      <formula>$J$6="USD"</formula>
    </cfRule>
  </conditionalFormatting>
  <conditionalFormatting sqref="O379:O381">
    <cfRule type="expression" dxfId="152" priority="387">
      <formula>$J$6="GBP"</formula>
    </cfRule>
    <cfRule type="expression" dxfId="151" priority="388">
      <formula>$J$6="EUR"</formula>
    </cfRule>
  </conditionalFormatting>
  <conditionalFormatting sqref="O379:O381">
    <cfRule type="expression" dxfId="150" priority="386">
      <formula>$J$6="USD"</formula>
    </cfRule>
  </conditionalFormatting>
  <conditionalFormatting sqref="O739:O741">
    <cfRule type="expression" dxfId="149" priority="381">
      <formula>$J$6="GBP"</formula>
    </cfRule>
    <cfRule type="expression" dxfId="148" priority="382">
      <formula>$J$6="EUR"</formula>
    </cfRule>
  </conditionalFormatting>
  <conditionalFormatting sqref="O739:O741">
    <cfRule type="expression" dxfId="147" priority="380">
      <formula>$J$6="USD"</formula>
    </cfRule>
  </conditionalFormatting>
  <conditionalFormatting sqref="O246:P246">
    <cfRule type="expression" dxfId="146" priority="378">
      <formula>$J$6="GBP"</formula>
    </cfRule>
    <cfRule type="expression" dxfId="145" priority="379">
      <formula>$J$6="EUR"</formula>
    </cfRule>
  </conditionalFormatting>
  <conditionalFormatting sqref="O247:P247">
    <cfRule type="expression" dxfId="144" priority="376">
      <formula>$J$6="GBP"</formula>
    </cfRule>
    <cfRule type="expression" dxfId="143" priority="377">
      <formula>$J$6="EUR"</formula>
    </cfRule>
  </conditionalFormatting>
  <conditionalFormatting sqref="O246:O247">
    <cfRule type="expression" dxfId="142" priority="373">
      <formula>$J$6="USD"</formula>
    </cfRule>
  </conditionalFormatting>
  <conditionalFormatting sqref="P248:P255">
    <cfRule type="expression" dxfId="141" priority="371">
      <formula>$J$6="GBP"</formula>
    </cfRule>
    <cfRule type="expression" dxfId="140" priority="372">
      <formula>$J$6="EUR"</formula>
    </cfRule>
  </conditionalFormatting>
  <conditionalFormatting sqref="O248:O255">
    <cfRule type="expression" dxfId="139" priority="369">
      <formula>$J$6="GBP"</formula>
    </cfRule>
    <cfRule type="expression" dxfId="138" priority="370">
      <formula>$J$6="EUR"</formula>
    </cfRule>
  </conditionalFormatting>
  <conditionalFormatting sqref="O248:O255">
    <cfRule type="expression" dxfId="137" priority="368">
      <formula>$J$6="USD"</formula>
    </cfRule>
  </conditionalFormatting>
  <conditionalFormatting sqref="O674:P674">
    <cfRule type="expression" dxfId="136" priority="364">
      <formula>$J$6="GBP"</formula>
    </cfRule>
    <cfRule type="expression" dxfId="135" priority="365">
      <formula>$J$6="EUR"</formula>
    </cfRule>
  </conditionalFormatting>
  <conditionalFormatting sqref="O675:P676">
    <cfRule type="expression" dxfId="134" priority="362">
      <formula>$J$6="GBP"</formula>
    </cfRule>
    <cfRule type="expression" dxfId="133" priority="363">
      <formula>$J$6="EUR"</formula>
    </cfRule>
  </conditionalFormatting>
  <conditionalFormatting sqref="O365:P366">
    <cfRule type="expression" dxfId="132" priority="350">
      <formula>$J$6="GBP"</formula>
    </cfRule>
    <cfRule type="expression" dxfId="131" priority="351">
      <formula>$J$6="EUR"</formula>
    </cfRule>
  </conditionalFormatting>
  <conditionalFormatting sqref="O364:P364">
    <cfRule type="expression" dxfId="130" priority="348">
      <formula>$J$6="GBP"</formula>
    </cfRule>
    <cfRule type="expression" dxfId="129" priority="349">
      <formula>$J$6="EUR"</formula>
    </cfRule>
  </conditionalFormatting>
  <conditionalFormatting sqref="O364:O366">
    <cfRule type="expression" dxfId="128" priority="347">
      <formula>$J$6="USD"</formula>
    </cfRule>
  </conditionalFormatting>
  <conditionalFormatting sqref="O378">
    <cfRule type="expression" dxfId="127" priority="345">
      <formula>$J$6="GBP"</formula>
    </cfRule>
    <cfRule type="expression" dxfId="126" priority="346">
      <formula>$J$6="EUR"</formula>
    </cfRule>
  </conditionalFormatting>
  <conditionalFormatting sqref="P102">
    <cfRule type="expression" dxfId="125" priority="343">
      <formula>$J$6="GBP"</formula>
    </cfRule>
    <cfRule type="expression" dxfId="124" priority="344">
      <formula>$J$6="EUR"</formula>
    </cfRule>
  </conditionalFormatting>
  <conditionalFormatting sqref="O102">
    <cfRule type="expression" dxfId="123" priority="341">
      <formula>$J$6="GBP"</formula>
    </cfRule>
    <cfRule type="expression" dxfId="122" priority="342">
      <formula>$J$6="EUR"</formula>
    </cfRule>
  </conditionalFormatting>
  <conditionalFormatting sqref="O102">
    <cfRule type="expression" dxfId="121" priority="340">
      <formula>$J$6="USD"</formula>
    </cfRule>
  </conditionalFormatting>
  <conditionalFormatting sqref="O227:P227">
    <cfRule type="expression" dxfId="120" priority="233">
      <formula>$J$6="GBP"</formula>
    </cfRule>
    <cfRule type="expression" dxfId="119" priority="234">
      <formula>$J$6="EUR"</formula>
    </cfRule>
  </conditionalFormatting>
  <conditionalFormatting sqref="O228:P228">
    <cfRule type="expression" dxfId="118" priority="231">
      <formula>$J$6="GBP"</formula>
    </cfRule>
    <cfRule type="expression" dxfId="117" priority="232">
      <formula>$J$6="EUR"</formula>
    </cfRule>
  </conditionalFormatting>
  <conditionalFormatting sqref="O227:O228">
    <cfRule type="expression" dxfId="116" priority="228">
      <formula>$J$6="USD"</formula>
    </cfRule>
  </conditionalFormatting>
  <conditionalFormatting sqref="P229 P233:P241 P244:P245">
    <cfRule type="expression" dxfId="115" priority="226">
      <formula>$J$6="GBP"</formula>
    </cfRule>
    <cfRule type="expression" dxfId="114" priority="227">
      <formula>$J$6="EUR"</formula>
    </cfRule>
  </conditionalFormatting>
  <conditionalFormatting sqref="O229 O233:O242 O244:O245">
    <cfRule type="expression" dxfId="113" priority="224">
      <formula>$J$6="GBP"</formula>
    </cfRule>
    <cfRule type="expression" dxfId="112" priority="225">
      <formula>$J$6="EUR"</formula>
    </cfRule>
  </conditionalFormatting>
  <conditionalFormatting sqref="O229 O233:O242 O244:O245">
    <cfRule type="expression" dxfId="111" priority="223">
      <formula>$J$6="USD"</formula>
    </cfRule>
  </conditionalFormatting>
  <conditionalFormatting sqref="P230:P232">
    <cfRule type="expression" dxfId="110" priority="221">
      <formula>$J$6="GBP"</formula>
    </cfRule>
    <cfRule type="expression" dxfId="109" priority="222">
      <formula>$J$6="EUR"</formula>
    </cfRule>
  </conditionalFormatting>
  <conditionalFormatting sqref="O230:O232">
    <cfRule type="expression" dxfId="108" priority="219">
      <formula>$J$6="GBP"</formula>
    </cfRule>
    <cfRule type="expression" dxfId="107" priority="220">
      <formula>$J$6="EUR"</formula>
    </cfRule>
  </conditionalFormatting>
  <conditionalFormatting sqref="O230:O232">
    <cfRule type="expression" dxfId="106" priority="218">
      <formula>$J$6="USD"</formula>
    </cfRule>
  </conditionalFormatting>
  <conditionalFormatting sqref="P273">
    <cfRule type="expression" dxfId="105" priority="208">
      <formula>$J$6="GBP"</formula>
    </cfRule>
    <cfRule type="expression" dxfId="104" priority="209">
      <formula>$J$6="EUR"</formula>
    </cfRule>
  </conditionalFormatting>
  <conditionalFormatting sqref="O273">
    <cfRule type="expression" dxfId="103" priority="206">
      <formula>$J$6="GBP"</formula>
    </cfRule>
    <cfRule type="expression" dxfId="102" priority="207">
      <formula>$J$6="EUR"</formula>
    </cfRule>
  </conditionalFormatting>
  <conditionalFormatting sqref="O273">
    <cfRule type="expression" dxfId="101" priority="205">
      <formula>$J$6="USD"</formula>
    </cfRule>
  </conditionalFormatting>
  <conditionalFormatting sqref="O539:P539">
    <cfRule type="expression" dxfId="100" priority="182">
      <formula>$J$6="GBP"</formula>
    </cfRule>
    <cfRule type="expression" dxfId="99" priority="183">
      <formula>$J$6="EUR"</formula>
    </cfRule>
  </conditionalFormatting>
  <conditionalFormatting sqref="O540:P540">
    <cfRule type="expression" dxfId="98" priority="180">
      <formula>$J$6="GBP"</formula>
    </cfRule>
    <cfRule type="expression" dxfId="97" priority="181">
      <formula>$J$6="EUR"</formula>
    </cfRule>
  </conditionalFormatting>
  <conditionalFormatting sqref="O541:P541">
    <cfRule type="expression" dxfId="96" priority="178">
      <formula>$J$6="GBP"</formula>
    </cfRule>
    <cfRule type="expression" dxfId="95" priority="179">
      <formula>$J$6="EUR"</formula>
    </cfRule>
  </conditionalFormatting>
  <conditionalFormatting sqref="O539:O541">
    <cfRule type="expression" dxfId="94" priority="177">
      <formula>$J$6="USD"</formula>
    </cfRule>
  </conditionalFormatting>
  <conditionalFormatting sqref="O646:P646">
    <cfRule type="expression" dxfId="93" priority="166">
      <formula>$J$6="GBP"</formula>
    </cfRule>
    <cfRule type="expression" dxfId="92" priority="167">
      <formula>$J$6="EUR"</formula>
    </cfRule>
  </conditionalFormatting>
  <conditionalFormatting sqref="O646">
    <cfRule type="expression" dxfId="91" priority="165">
      <formula>$J$6="USD"</formula>
    </cfRule>
  </conditionalFormatting>
  <conditionalFormatting sqref="O465:P470 O473:P478">
    <cfRule type="expression" dxfId="90" priority="144">
      <formula>$J$6="GBP"</formula>
    </cfRule>
    <cfRule type="expression" dxfId="89" priority="145">
      <formula>$J$6="EUR"</formula>
    </cfRule>
  </conditionalFormatting>
  <conditionalFormatting sqref="O463:P463">
    <cfRule type="expression" dxfId="88" priority="142">
      <formula>$J$6="GBP"</formula>
    </cfRule>
    <cfRule type="expression" dxfId="87" priority="143">
      <formula>$J$6="EUR"</formula>
    </cfRule>
  </conditionalFormatting>
  <conditionalFormatting sqref="O464:P464">
    <cfRule type="expression" dxfId="86" priority="140">
      <formula>$J$6="GBP"</formula>
    </cfRule>
    <cfRule type="expression" dxfId="85" priority="141">
      <formula>$J$6="EUR"</formula>
    </cfRule>
  </conditionalFormatting>
  <conditionalFormatting sqref="O472:P472">
    <cfRule type="expression" dxfId="84" priority="138">
      <formula>$J$6="GBP"</formula>
    </cfRule>
    <cfRule type="expression" dxfId="83" priority="139">
      <formula>$J$6="EUR"</formula>
    </cfRule>
  </conditionalFormatting>
  <conditionalFormatting sqref="O471:P471">
    <cfRule type="expression" dxfId="82" priority="136">
      <formula>$J$6="GBP"</formula>
    </cfRule>
    <cfRule type="expression" dxfId="81" priority="137">
      <formula>$J$6="EUR"</formula>
    </cfRule>
  </conditionalFormatting>
  <conditionalFormatting sqref="O463:O478">
    <cfRule type="expression" dxfId="80" priority="135">
      <formula>$J$6="USD"</formula>
    </cfRule>
  </conditionalFormatting>
  <conditionalFormatting sqref="O499:P499">
    <cfRule type="expression" dxfId="79" priority="117">
      <formula>$J$6="GBP"</formula>
    </cfRule>
    <cfRule type="expression" dxfId="78" priority="118">
      <formula>$J$6="EUR"</formula>
    </cfRule>
  </conditionalFormatting>
  <conditionalFormatting sqref="O500:P500">
    <cfRule type="expression" dxfId="77" priority="115">
      <formula>$J$6="GBP"</formula>
    </cfRule>
    <cfRule type="expression" dxfId="76" priority="116">
      <formula>$J$6="EUR"</formula>
    </cfRule>
  </conditionalFormatting>
  <conditionalFormatting sqref="O499:O500">
    <cfRule type="expression" dxfId="75" priority="114">
      <formula>$J$6="USD"</formula>
    </cfRule>
  </conditionalFormatting>
  <conditionalFormatting sqref="O585:P585">
    <cfRule type="expression" dxfId="74" priority="107">
      <formula>$J$6="GBP"</formula>
    </cfRule>
    <cfRule type="expression" dxfId="73" priority="108">
      <formula>$J$6="EUR"</formula>
    </cfRule>
  </conditionalFormatting>
  <conditionalFormatting sqref="O584:P584">
    <cfRule type="expression" dxfId="72" priority="109">
      <formula>$J$6="GBP"</formula>
    </cfRule>
    <cfRule type="expression" dxfId="71" priority="110">
      <formula>$J$6="EUR"</formula>
    </cfRule>
  </conditionalFormatting>
  <conditionalFormatting sqref="O584:O585">
    <cfRule type="expression" dxfId="70" priority="106">
      <formula>$J$6="USD"</formula>
    </cfRule>
  </conditionalFormatting>
  <conditionalFormatting sqref="O804:P805">
    <cfRule type="expression" dxfId="69" priority="98">
      <formula>$J$6="GBP"</formula>
    </cfRule>
    <cfRule type="expression" dxfId="68" priority="99">
      <formula>$J$6="EUR"</formula>
    </cfRule>
  </conditionalFormatting>
  <conditionalFormatting sqref="O804:O805">
    <cfRule type="expression" dxfId="67" priority="97">
      <formula>$J$6="USD"</formula>
    </cfRule>
  </conditionalFormatting>
  <conditionalFormatting sqref="O89:O93">
    <cfRule type="expression" dxfId="66" priority="75">
      <formula>$J$6="USD"</formula>
    </cfRule>
  </conditionalFormatting>
  <conditionalFormatting sqref="O94:O95">
    <cfRule type="expression" dxfId="65" priority="67">
      <formula>$J$6="USD"</formula>
    </cfRule>
  </conditionalFormatting>
  <conditionalFormatting sqref="O86:P86">
    <cfRule type="expression" dxfId="64" priority="86">
      <formula>$J$6="GBP"</formula>
    </cfRule>
    <cfRule type="expression" dxfId="63" priority="87">
      <formula>$J$6="EUR"</formula>
    </cfRule>
  </conditionalFormatting>
  <conditionalFormatting sqref="O87:P87">
    <cfRule type="expression" dxfId="62" priority="84">
      <formula>$J$6="GBP"</formula>
    </cfRule>
    <cfRule type="expression" dxfId="61" priority="85">
      <formula>$J$6="EUR"</formula>
    </cfRule>
  </conditionalFormatting>
  <conditionalFormatting sqref="O86:O87">
    <cfRule type="expression" dxfId="60" priority="83">
      <formula>$J$6="USD"</formula>
    </cfRule>
  </conditionalFormatting>
  <conditionalFormatting sqref="P88:P93">
    <cfRule type="expression" dxfId="59" priority="81">
      <formula>$J$6="GBP"</formula>
    </cfRule>
    <cfRule type="expression" dxfId="58" priority="82">
      <formula>$J$6="EUR"</formula>
    </cfRule>
  </conditionalFormatting>
  <conditionalFormatting sqref="O88">
    <cfRule type="expression" dxfId="57" priority="79">
      <formula>$J$6="GBP"</formula>
    </cfRule>
    <cfRule type="expression" dxfId="56" priority="80">
      <formula>$J$6="EUR"</formula>
    </cfRule>
  </conditionalFormatting>
  <conditionalFormatting sqref="O88">
    <cfRule type="expression" dxfId="55" priority="78">
      <formula>$J$6="USD"</formula>
    </cfRule>
  </conditionalFormatting>
  <conditionalFormatting sqref="O89:O93">
    <cfRule type="expression" dxfId="54" priority="76">
      <formula>$J$6="GBP"</formula>
    </cfRule>
    <cfRule type="expression" dxfId="53" priority="77">
      <formula>$J$6="EUR"</formula>
    </cfRule>
  </conditionalFormatting>
  <conditionalFormatting sqref="O94:P94">
    <cfRule type="expression" dxfId="52" priority="70">
      <formula>$J$6="GBP"</formula>
    </cfRule>
    <cfRule type="expression" dxfId="51" priority="71">
      <formula>$J$6="EUR"</formula>
    </cfRule>
  </conditionalFormatting>
  <conditionalFormatting sqref="O95:P95">
    <cfRule type="expression" dxfId="50" priority="68">
      <formula>$J$6="GBP"</formula>
    </cfRule>
    <cfRule type="expression" dxfId="49" priority="69">
      <formula>$J$6="EUR"</formula>
    </cfRule>
  </conditionalFormatting>
  <conditionalFormatting sqref="O658:P662">
    <cfRule type="expression" dxfId="48" priority="65">
      <formula>$J$6="GBP"</formula>
    </cfRule>
    <cfRule type="expression" dxfId="47" priority="66">
      <formula>$J$6="EUR"</formula>
    </cfRule>
  </conditionalFormatting>
  <conditionalFormatting sqref="O657:P657">
    <cfRule type="expression" dxfId="46" priority="61">
      <formula>$J$6="GBP"</formula>
    </cfRule>
    <cfRule type="expression" dxfId="45" priority="62">
      <formula>$J$6="EUR"</formula>
    </cfRule>
  </conditionalFormatting>
  <conditionalFormatting sqref="O656:P656">
    <cfRule type="expression" dxfId="44" priority="59">
      <formula>$J$6="GBP"</formula>
    </cfRule>
    <cfRule type="expression" dxfId="43" priority="60">
      <formula>$J$6="EUR"</formula>
    </cfRule>
  </conditionalFormatting>
  <conditionalFormatting sqref="O655:P655">
    <cfRule type="expression" dxfId="42" priority="63">
      <formula>$J$6="GBP"</formula>
    </cfRule>
    <cfRule type="expression" dxfId="41" priority="64">
      <formula>$J$6="EUR"</formula>
    </cfRule>
  </conditionalFormatting>
  <conditionalFormatting sqref="O655:O662">
    <cfRule type="expression" dxfId="40" priority="58">
      <formula>$J$6="USD"</formula>
    </cfRule>
  </conditionalFormatting>
  <conditionalFormatting sqref="O743:P743">
    <cfRule type="expression" dxfId="39" priority="53">
      <formula>$J$6="GBP"</formula>
    </cfRule>
    <cfRule type="expression" dxfId="38" priority="54">
      <formula>$J$6="EUR"</formula>
    </cfRule>
  </conditionalFormatting>
  <conditionalFormatting sqref="O744:P744">
    <cfRule type="expression" dxfId="37" priority="51">
      <formula>$J$6="GBP"</formula>
    </cfRule>
    <cfRule type="expression" dxfId="36" priority="52">
      <formula>$J$6="EUR"</formula>
    </cfRule>
  </conditionalFormatting>
  <conditionalFormatting sqref="O743:O744">
    <cfRule type="expression" dxfId="35" priority="50">
      <formula>$J$6="USD"</formula>
    </cfRule>
  </conditionalFormatting>
  <conditionalFormatting sqref="P745:P746 P750">
    <cfRule type="expression" dxfId="34" priority="48">
      <formula>$J$6="GBP"</formula>
    </cfRule>
    <cfRule type="expression" dxfId="33" priority="49">
      <formula>$J$6="EUR"</formula>
    </cfRule>
  </conditionalFormatting>
  <conditionalFormatting sqref="O745:O746 O750">
    <cfRule type="expression" dxfId="32" priority="46">
      <formula>$J$6="GBP"</formula>
    </cfRule>
    <cfRule type="expression" dxfId="31" priority="47">
      <formula>$J$6="EUR"</formula>
    </cfRule>
  </conditionalFormatting>
  <conditionalFormatting sqref="O745:O746 O750">
    <cfRule type="expression" dxfId="30" priority="45">
      <formula>$J$6="USD"</formula>
    </cfRule>
  </conditionalFormatting>
  <conditionalFormatting sqref="P747:P749">
    <cfRule type="expression" dxfId="29" priority="40">
      <formula>$J$6="GBP"</formula>
    </cfRule>
    <cfRule type="expression" dxfId="28" priority="41">
      <formula>$J$6="EUR"</formula>
    </cfRule>
  </conditionalFormatting>
  <conditionalFormatting sqref="O747:O749">
    <cfRule type="expression" dxfId="27" priority="38">
      <formula>$J$6="GBP"</formula>
    </cfRule>
    <cfRule type="expression" dxfId="26" priority="39">
      <formula>$J$6="EUR"</formula>
    </cfRule>
  </conditionalFormatting>
  <conditionalFormatting sqref="O747:O749">
    <cfRule type="expression" dxfId="25" priority="37">
      <formula>$J$6="USD"</formula>
    </cfRule>
  </conditionalFormatting>
  <conditionalFormatting sqref="O751:P751">
    <cfRule type="expression" dxfId="24" priority="32">
      <formula>$J$6="GBP"</formula>
    </cfRule>
    <cfRule type="expression" dxfId="23" priority="33">
      <formula>$J$6="EUR"</formula>
    </cfRule>
  </conditionalFormatting>
  <conditionalFormatting sqref="O752:P752">
    <cfRule type="expression" dxfId="22" priority="30">
      <formula>$J$6="GBP"</formula>
    </cfRule>
    <cfRule type="expression" dxfId="21" priority="31">
      <formula>$J$6="EUR"</formula>
    </cfRule>
  </conditionalFormatting>
  <conditionalFormatting sqref="O751:O752">
    <cfRule type="expression" dxfId="20" priority="29">
      <formula>$J$6="USD"</formula>
    </cfRule>
  </conditionalFormatting>
  <conditionalFormatting sqref="P753:P754">
    <cfRule type="expression" dxfId="19" priority="27">
      <formula>$J$6="GBP"</formula>
    </cfRule>
    <cfRule type="expression" dxfId="18" priority="28">
      <formula>$J$6="EUR"</formula>
    </cfRule>
  </conditionalFormatting>
  <conditionalFormatting sqref="O753:O754">
    <cfRule type="expression" dxfId="17" priority="25">
      <formula>$J$6="GBP"</formula>
    </cfRule>
    <cfRule type="expression" dxfId="16" priority="26">
      <formula>$J$6="EUR"</formula>
    </cfRule>
  </conditionalFormatting>
  <conditionalFormatting sqref="O753:O754">
    <cfRule type="expression" dxfId="15" priority="24">
      <formula>$J$6="USD"</formula>
    </cfRule>
  </conditionalFormatting>
  <conditionalFormatting sqref="P755:P758">
    <cfRule type="expression" dxfId="14" priority="19">
      <formula>$J$6="GBP"</formula>
    </cfRule>
    <cfRule type="expression" dxfId="13" priority="20">
      <formula>$J$6="EUR"</formula>
    </cfRule>
  </conditionalFormatting>
  <conditionalFormatting sqref="O755:O758">
    <cfRule type="expression" dxfId="12" priority="17">
      <formula>$J$6="GBP"</formula>
    </cfRule>
    <cfRule type="expression" dxfId="11" priority="18">
      <formula>$J$6="EUR"</formula>
    </cfRule>
  </conditionalFormatting>
  <conditionalFormatting sqref="O755:O758">
    <cfRule type="expression" dxfId="10" priority="16">
      <formula>$J$6="USD"</formula>
    </cfRule>
  </conditionalFormatting>
  <conditionalFormatting sqref="P242">
    <cfRule type="expression" dxfId="9" priority="4">
      <formula>$J$6="GBP"</formula>
    </cfRule>
    <cfRule type="expression" dxfId="8" priority="5">
      <formula>$J$6="EUR"</formula>
    </cfRule>
  </conditionalFormatting>
  <conditionalFormatting sqref="O243:P243">
    <cfRule type="expression" dxfId="7" priority="2">
      <formula>$J$6="GBP"</formula>
    </cfRule>
    <cfRule type="expression" dxfId="6" priority="3">
      <formula>$J$6="EUR"</formula>
    </cfRule>
  </conditionalFormatting>
  <conditionalFormatting sqref="O243">
    <cfRule type="expression" dxfId="5" priority="1">
      <formula>$J$6="USD"</formula>
    </cfRule>
  </conditionalFormatting>
  <pageMargins left="0.35433070866141736" right="0.35433070866141736" top="0.39370078740157483" bottom="0.39370078740157483" header="0.51181102362204722" footer="0.19685039370078741"/>
  <pageSetup paperSize="9" scale="61" fitToHeight="10" orientation="portrait" r:id="rId1"/>
  <headerFooter alignWithMargins="0">
    <oddFooter>&amp;L&amp;"Arial,Bold"&amp;12ISSUE 1      &amp;"Arial,Regular"&amp;10&amp;D&amp;C&amp;"Arial,Bold"www.marlowropes.com&amp;RPage &amp;P</oddFooter>
  </headerFooter>
  <rowBreaks count="10" manualBreakCount="10">
    <brk id="93" max="15" man="1"/>
    <brk id="184" max="15" man="1"/>
    <brk id="259" max="15" man="1"/>
    <brk id="335" max="15" man="1"/>
    <brk id="418" max="15" man="1"/>
    <brk id="498" max="15" man="1"/>
    <brk id="583" max="15" man="1"/>
    <brk id="645" max="15" man="1"/>
    <brk id="722" max="15" man="1"/>
    <brk id="806" max="15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6" id="{81A57117-2271-481A-ADDF-D9FAE4D022BA}">
            <xm:f>VLOOKUP(F11,'Product list'!$A$8:$H$1760,16,FALSE)="NF"</xm:f>
            <x14:dxf>
              <fill>
                <patternFill>
                  <bgColor rgb="FFFF3300"/>
                </patternFill>
              </fill>
            </x14:dxf>
          </x14:cfRule>
          <x14:cfRule type="expression" priority="997" id="{9340DAB2-75FE-4078-9227-AB8F9133B356}">
            <xm:f>VLOOKUP(F11,'Product list'!$A$8:$H$1760,16,FALSE)="B"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98" id="{FAD1C774-4A32-400C-9F57-119B05C96B38}">
            <xm:f>VLOOKUP(F11,'Product list'!$A$8:$H$1760,16,FALSE)="A"</xm:f>
            <x14:dxf>
              <fill>
                <patternFill>
                  <bgColor rgb="FF92D050"/>
                </patternFill>
              </fill>
            </x14:dxf>
          </x14:cfRule>
          <xm:sqref>K481:N485 F481:I485 F245:N480 F486:N813 F11:N241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H1907"/>
  <sheetViews>
    <sheetView tabSelected="1" view="pageBreakPreview" topLeftCell="E1" zoomScaleNormal="100" zoomScaleSheetLayoutView="100" workbookViewId="0">
      <pane ySplit="7" topLeftCell="A1669" activePane="bottomLeft" state="frozen"/>
      <selection pane="bottomLeft"/>
    </sheetView>
  </sheetViews>
  <sheetFormatPr defaultColWidth="8.85546875" defaultRowHeight="15" x14ac:dyDescent="0.25"/>
  <cols>
    <col min="1" max="1" width="12.42578125" bestFit="1" customWidth="1"/>
    <col min="2" max="2" width="39.42578125" bestFit="1" customWidth="1"/>
    <col min="6" max="6" width="17.85546875" bestFit="1" customWidth="1"/>
    <col min="7" max="8" width="17.28515625" customWidth="1"/>
  </cols>
  <sheetData>
    <row r="1" spans="1:8" hidden="1" x14ac:dyDescent="0.25">
      <c r="A1" s="2"/>
      <c r="B1" s="2"/>
      <c r="C1" s="2"/>
      <c r="D1" s="3"/>
      <c r="E1" s="2"/>
      <c r="F1" s="2"/>
      <c r="G1" s="2"/>
      <c r="H1" s="2"/>
    </row>
    <row r="2" spans="1:8" x14ac:dyDescent="0.25">
      <c r="A2" s="2"/>
      <c r="B2" s="2"/>
      <c r="C2" s="2"/>
      <c r="D2" s="3"/>
      <c r="E2" s="2"/>
      <c r="F2" s="2"/>
      <c r="G2" s="2"/>
      <c r="H2" s="2"/>
    </row>
    <row r="3" spans="1:8" x14ac:dyDescent="0.25">
      <c r="A3" s="2"/>
      <c r="B3" s="1"/>
      <c r="C3" s="2"/>
      <c r="D3" s="3"/>
      <c r="E3" s="2"/>
      <c r="F3" s="2"/>
      <c r="G3" s="2"/>
      <c r="H3" s="2"/>
    </row>
    <row r="4" spans="1:8" x14ac:dyDescent="0.25">
      <c r="A4" s="2"/>
      <c r="B4" s="2"/>
      <c r="C4" s="2"/>
      <c r="D4" s="3"/>
      <c r="E4" s="2"/>
      <c r="F4" s="2"/>
      <c r="G4" s="2"/>
      <c r="H4" s="2"/>
    </row>
    <row r="5" spans="1:8" x14ac:dyDescent="0.25">
      <c r="A5" s="4"/>
      <c r="B5" s="4"/>
      <c r="C5" s="4"/>
      <c r="D5" s="4"/>
      <c r="E5" s="4"/>
      <c r="F5" s="4"/>
      <c r="G5" s="4"/>
      <c r="H5" s="4"/>
    </row>
    <row r="6" spans="1:8" ht="26.25" customHeight="1" x14ac:dyDescent="0.25">
      <c r="A6" s="121" t="s">
        <v>1609</v>
      </c>
      <c r="B6" s="123" t="s">
        <v>1610</v>
      </c>
      <c r="C6" s="5" t="s">
        <v>1611</v>
      </c>
      <c r="D6" s="5" t="s">
        <v>3812</v>
      </c>
      <c r="E6" s="5" t="s">
        <v>3813</v>
      </c>
      <c r="F6" s="122" t="s">
        <v>1618</v>
      </c>
      <c r="G6" s="122" t="s">
        <v>1619</v>
      </c>
      <c r="H6" s="122" t="s">
        <v>1620</v>
      </c>
    </row>
    <row r="7" spans="1:8" x14ac:dyDescent="0.25">
      <c r="A7" s="122"/>
      <c r="B7" s="124"/>
      <c r="C7" s="6" t="s">
        <v>1624</v>
      </c>
      <c r="D7" s="6" t="s">
        <v>25</v>
      </c>
      <c r="E7" s="6" t="s">
        <v>25</v>
      </c>
      <c r="F7" s="125"/>
      <c r="G7" s="126"/>
      <c r="H7" s="125"/>
    </row>
    <row r="8" spans="1:8" x14ac:dyDescent="0.25">
      <c r="A8" s="77" t="s">
        <v>21</v>
      </c>
      <c r="B8" s="77" t="s">
        <v>1629</v>
      </c>
      <c r="C8" s="78">
        <v>8.8600000000005803</v>
      </c>
      <c r="D8" s="88">
        <v>1237.6122</v>
      </c>
      <c r="E8" s="89">
        <v>14.851346400000001</v>
      </c>
      <c r="F8" s="102">
        <v>5012568258491</v>
      </c>
      <c r="G8" s="101">
        <v>56075011</v>
      </c>
      <c r="H8" s="101" t="s">
        <v>1630</v>
      </c>
    </row>
    <row r="9" spans="1:8" x14ac:dyDescent="0.25">
      <c r="A9" s="81" t="s">
        <v>22</v>
      </c>
      <c r="B9" s="81" t="s">
        <v>1633</v>
      </c>
      <c r="C9" s="82">
        <v>8.8600000000005803</v>
      </c>
      <c r="D9" s="90">
        <v>1237.6122</v>
      </c>
      <c r="E9" s="91">
        <v>14.851346400000001</v>
      </c>
      <c r="F9" s="103">
        <v>5012568258514</v>
      </c>
      <c r="G9" s="100">
        <v>56075011</v>
      </c>
      <c r="H9" s="100" t="s">
        <v>1630</v>
      </c>
    </row>
    <row r="10" spans="1:8" x14ac:dyDescent="0.25">
      <c r="A10" s="77" t="s">
        <v>23</v>
      </c>
      <c r="B10" s="77" t="s">
        <v>1634</v>
      </c>
      <c r="C10" s="78">
        <v>8.8600000000005803</v>
      </c>
      <c r="D10" s="88">
        <v>1237.6122</v>
      </c>
      <c r="E10" s="89">
        <v>14.851346400000001</v>
      </c>
      <c r="F10" s="102">
        <v>5012568258507</v>
      </c>
      <c r="G10" s="101">
        <v>56075011</v>
      </c>
      <c r="H10" s="101" t="s">
        <v>1630</v>
      </c>
    </row>
    <row r="11" spans="1:8" x14ac:dyDescent="0.25">
      <c r="A11" s="81" t="s">
        <v>20</v>
      </c>
      <c r="B11" s="81" t="s">
        <v>1636</v>
      </c>
      <c r="C11" s="82">
        <v>8.8600000000005803</v>
      </c>
      <c r="D11" s="90">
        <v>1237.6122</v>
      </c>
      <c r="E11" s="91">
        <v>14.851346400000001</v>
      </c>
      <c r="F11" s="103">
        <v>5012568265284</v>
      </c>
      <c r="G11" s="100">
        <v>56075011</v>
      </c>
      <c r="H11" s="100" t="s">
        <v>1630</v>
      </c>
    </row>
    <row r="12" spans="1:8" x14ac:dyDescent="0.25">
      <c r="A12" s="77" t="s">
        <v>27</v>
      </c>
      <c r="B12" s="77" t="s">
        <v>1637</v>
      </c>
      <c r="C12" s="78">
        <v>11.9400000000023</v>
      </c>
      <c r="D12" s="88">
        <v>1599.97695</v>
      </c>
      <c r="E12" s="89">
        <v>19.1997234</v>
      </c>
      <c r="F12" s="102">
        <v>5012568258521</v>
      </c>
      <c r="G12" s="101">
        <v>56075011</v>
      </c>
      <c r="H12" s="101" t="s">
        <v>1630</v>
      </c>
    </row>
    <row r="13" spans="1:8" x14ac:dyDescent="0.25">
      <c r="A13" s="81" t="s">
        <v>28</v>
      </c>
      <c r="B13" s="81" t="s">
        <v>1638</v>
      </c>
      <c r="C13" s="82">
        <v>11.9400000000023</v>
      </c>
      <c r="D13" s="90">
        <v>1599.97695</v>
      </c>
      <c r="E13" s="91">
        <v>19.1997234</v>
      </c>
      <c r="F13" s="103">
        <v>5012568258545</v>
      </c>
      <c r="G13" s="100">
        <v>56075011</v>
      </c>
      <c r="H13" s="100" t="s">
        <v>1630</v>
      </c>
    </row>
    <row r="14" spans="1:8" x14ac:dyDescent="0.25">
      <c r="A14" s="77" t="s">
        <v>29</v>
      </c>
      <c r="B14" s="77" t="s">
        <v>1639</v>
      </c>
      <c r="C14" s="78">
        <v>11.9400000000023</v>
      </c>
      <c r="D14" s="88">
        <v>1599.97695</v>
      </c>
      <c r="E14" s="89">
        <v>19.1997234</v>
      </c>
      <c r="F14" s="102">
        <v>5012568258538</v>
      </c>
      <c r="G14" s="101">
        <v>56075011</v>
      </c>
      <c r="H14" s="101" t="s">
        <v>1630</v>
      </c>
    </row>
    <row r="15" spans="1:8" x14ac:dyDescent="0.25">
      <c r="A15" s="81" t="s">
        <v>26</v>
      </c>
      <c r="B15" s="81" t="s">
        <v>1640</v>
      </c>
      <c r="C15" s="82">
        <v>11.9400000000023</v>
      </c>
      <c r="D15" s="90">
        <v>1599.97695</v>
      </c>
      <c r="E15" s="91">
        <v>19.1997234</v>
      </c>
      <c r="F15" s="103">
        <v>5012568265338</v>
      </c>
      <c r="G15" s="100">
        <v>56075011</v>
      </c>
      <c r="H15" s="100" t="s">
        <v>1630</v>
      </c>
    </row>
    <row r="16" spans="1:8" x14ac:dyDescent="0.25">
      <c r="A16" s="77" t="s">
        <v>33</v>
      </c>
      <c r="B16" s="77" t="s">
        <v>1641</v>
      </c>
      <c r="C16" s="78">
        <v>18.8399999999965</v>
      </c>
      <c r="D16" s="88">
        <v>2179.8785250000001</v>
      </c>
      <c r="E16" s="89">
        <v>26.158542300000001</v>
      </c>
      <c r="F16" s="102">
        <v>5012568258552</v>
      </c>
      <c r="G16" s="101">
        <v>56075011</v>
      </c>
      <c r="H16" s="101" t="s">
        <v>1630</v>
      </c>
    </row>
    <row r="17" spans="1:8" x14ac:dyDescent="0.25">
      <c r="A17" s="81" t="s">
        <v>34</v>
      </c>
      <c r="B17" s="81" t="s">
        <v>1642</v>
      </c>
      <c r="C17" s="82">
        <v>18.8399999999965</v>
      </c>
      <c r="D17" s="90">
        <v>2179.8785250000001</v>
      </c>
      <c r="E17" s="91">
        <v>26.158542300000001</v>
      </c>
      <c r="F17" s="103">
        <v>5012568258576</v>
      </c>
      <c r="G17" s="100">
        <v>56075011</v>
      </c>
      <c r="H17" s="100" t="s">
        <v>1630</v>
      </c>
    </row>
    <row r="18" spans="1:8" x14ac:dyDescent="0.25">
      <c r="A18" s="77" t="s">
        <v>35</v>
      </c>
      <c r="B18" s="77" t="s">
        <v>1643</v>
      </c>
      <c r="C18" s="78">
        <v>18.8399999999965</v>
      </c>
      <c r="D18" s="88">
        <v>2179.8785250000001</v>
      </c>
      <c r="E18" s="89">
        <v>26.158542300000001</v>
      </c>
      <c r="F18" s="102">
        <v>5012568258569</v>
      </c>
      <c r="G18" s="101">
        <v>56075011</v>
      </c>
      <c r="H18" s="101" t="s">
        <v>1630</v>
      </c>
    </row>
    <row r="19" spans="1:8" x14ac:dyDescent="0.25">
      <c r="A19" s="81" t="s">
        <v>32</v>
      </c>
      <c r="B19" s="81" t="s">
        <v>1645</v>
      </c>
      <c r="C19" s="82">
        <v>18.8399999999965</v>
      </c>
      <c r="D19" s="90">
        <v>2179.8785250000001</v>
      </c>
      <c r="E19" s="91">
        <v>26.158542300000001</v>
      </c>
      <c r="F19" s="103">
        <v>5012568273999</v>
      </c>
      <c r="G19" s="100">
        <v>56075011</v>
      </c>
      <c r="H19" s="100" t="s">
        <v>1630</v>
      </c>
    </row>
    <row r="20" spans="1:8" x14ac:dyDescent="0.25">
      <c r="A20" s="77" t="s">
        <v>47</v>
      </c>
      <c r="B20" s="77" t="s">
        <v>1648</v>
      </c>
      <c r="C20" s="78">
        <v>4.4300000000002902</v>
      </c>
      <c r="D20" s="88">
        <v>416.224875</v>
      </c>
      <c r="E20" s="89">
        <v>9.9893970000000003</v>
      </c>
      <c r="F20" s="102">
        <v>5012568279342</v>
      </c>
      <c r="G20" s="101">
        <v>56075011</v>
      </c>
      <c r="H20" s="101" t="s">
        <v>1630</v>
      </c>
    </row>
    <row r="21" spans="1:8" x14ac:dyDescent="0.25">
      <c r="A21" s="81" t="s">
        <v>56</v>
      </c>
      <c r="B21" s="81" t="s">
        <v>1649</v>
      </c>
      <c r="C21" s="82">
        <v>8.86</v>
      </c>
      <c r="D21" s="90">
        <v>832.44974999999999</v>
      </c>
      <c r="E21" s="91">
        <v>9.9893970000000003</v>
      </c>
      <c r="F21" s="103">
        <v>5012568279106</v>
      </c>
      <c r="G21" s="100">
        <v>56075011</v>
      </c>
      <c r="H21" s="100" t="s">
        <v>1630</v>
      </c>
    </row>
    <row r="22" spans="1:8" x14ac:dyDescent="0.25">
      <c r="A22" s="77" t="s">
        <v>48</v>
      </c>
      <c r="B22" s="77" t="s">
        <v>1650</v>
      </c>
      <c r="C22" s="78">
        <v>4.4300000000002902</v>
      </c>
      <c r="D22" s="88">
        <v>416.224875</v>
      </c>
      <c r="E22" s="89">
        <v>9.9893970000000003</v>
      </c>
      <c r="F22" s="102">
        <v>5012568279397</v>
      </c>
      <c r="G22" s="101">
        <v>56075011</v>
      </c>
      <c r="H22" s="101" t="s">
        <v>1630</v>
      </c>
    </row>
    <row r="23" spans="1:8" x14ac:dyDescent="0.25">
      <c r="A23" s="81" t="s">
        <v>57</v>
      </c>
      <c r="B23" s="81" t="s">
        <v>1651</v>
      </c>
      <c r="C23" s="82">
        <v>8.86</v>
      </c>
      <c r="D23" s="90">
        <v>832.44974999999999</v>
      </c>
      <c r="E23" s="91">
        <v>9.9893970000000003</v>
      </c>
      <c r="F23" s="103">
        <v>5012568279311</v>
      </c>
      <c r="G23" s="100">
        <v>56075011</v>
      </c>
      <c r="H23" s="100" t="s">
        <v>1630</v>
      </c>
    </row>
    <row r="24" spans="1:8" x14ac:dyDescent="0.25">
      <c r="A24" s="77" t="s">
        <v>46</v>
      </c>
      <c r="B24" s="77" t="s">
        <v>1652</v>
      </c>
      <c r="C24" s="78">
        <v>4.4300000000002902</v>
      </c>
      <c r="D24" s="88">
        <v>416.224875</v>
      </c>
      <c r="E24" s="89">
        <v>9.9893970000000003</v>
      </c>
      <c r="F24" s="102">
        <v>5012568279359</v>
      </c>
      <c r="G24" s="101">
        <v>56075011</v>
      </c>
      <c r="H24" s="101" t="s">
        <v>1630</v>
      </c>
    </row>
    <row r="25" spans="1:8" x14ac:dyDescent="0.25">
      <c r="A25" s="81" t="s">
        <v>55</v>
      </c>
      <c r="B25" s="81" t="s">
        <v>1653</v>
      </c>
      <c r="C25" s="82">
        <v>8.86</v>
      </c>
      <c r="D25" s="90">
        <v>832.44974999999999</v>
      </c>
      <c r="E25" s="91">
        <v>9.9893970000000003</v>
      </c>
      <c r="F25" s="103">
        <v>5012568279113</v>
      </c>
      <c r="G25" s="100">
        <v>56075011</v>
      </c>
      <c r="H25" s="100" t="s">
        <v>1630</v>
      </c>
    </row>
    <row r="26" spans="1:8" x14ac:dyDescent="0.25">
      <c r="A26" s="77" t="s">
        <v>1655</v>
      </c>
      <c r="B26" s="77" t="s">
        <v>1656</v>
      </c>
      <c r="C26" s="78">
        <v>4.4300000000002902</v>
      </c>
      <c r="D26" s="88">
        <v>416.224875</v>
      </c>
      <c r="E26" s="89">
        <v>9.9893970000000003</v>
      </c>
      <c r="F26" s="102">
        <v>5012568248843</v>
      </c>
      <c r="G26" s="101">
        <v>56075011</v>
      </c>
      <c r="H26" s="101" t="s">
        <v>1630</v>
      </c>
    </row>
    <row r="27" spans="1:8" x14ac:dyDescent="0.25">
      <c r="A27" s="81" t="s">
        <v>1657</v>
      </c>
      <c r="B27" s="81" t="s">
        <v>1658</v>
      </c>
      <c r="C27" s="82">
        <v>8.8600000000005803</v>
      </c>
      <c r="D27" s="90">
        <v>832.44974999999999</v>
      </c>
      <c r="E27" s="91">
        <v>9.9893970000000003</v>
      </c>
      <c r="F27" s="103">
        <v>5012568248867</v>
      </c>
      <c r="G27" s="100">
        <v>56075011</v>
      </c>
      <c r="H27" s="100" t="s">
        <v>1630</v>
      </c>
    </row>
    <row r="28" spans="1:8" x14ac:dyDescent="0.25">
      <c r="A28" s="77" t="s">
        <v>1660</v>
      </c>
      <c r="B28" s="77" t="s">
        <v>1661</v>
      </c>
      <c r="C28" s="78">
        <v>4.4300000000002902</v>
      </c>
      <c r="D28" s="88">
        <v>416.224875</v>
      </c>
      <c r="E28" s="89">
        <v>9.9893970000000003</v>
      </c>
      <c r="F28" s="102">
        <v>5012568370650</v>
      </c>
      <c r="G28" s="101">
        <v>56075011</v>
      </c>
      <c r="H28" s="101" t="s">
        <v>1630</v>
      </c>
    </row>
    <row r="29" spans="1:8" x14ac:dyDescent="0.25">
      <c r="A29" s="81" t="s">
        <v>1662</v>
      </c>
      <c r="B29" s="81" t="s">
        <v>1663</v>
      </c>
      <c r="C29" s="82">
        <v>8.8600000000005803</v>
      </c>
      <c r="D29" s="90">
        <v>832.44974999999999</v>
      </c>
      <c r="E29" s="91">
        <v>9.9893970000000003</v>
      </c>
      <c r="F29" s="103">
        <v>5012568265475</v>
      </c>
      <c r="G29" s="100">
        <v>56075011</v>
      </c>
      <c r="H29" s="100" t="s">
        <v>1630</v>
      </c>
    </row>
    <row r="30" spans="1:8" x14ac:dyDescent="0.25">
      <c r="A30" s="77" t="s">
        <v>1664</v>
      </c>
      <c r="B30" s="77" t="s">
        <v>1665</v>
      </c>
      <c r="C30" s="78">
        <v>4.4300000000002902</v>
      </c>
      <c r="D30" s="88">
        <v>416.224875</v>
      </c>
      <c r="E30" s="89">
        <v>9.9893970000000003</v>
      </c>
      <c r="F30" s="102">
        <v>5012568245620</v>
      </c>
      <c r="G30" s="101">
        <v>56075011</v>
      </c>
      <c r="H30" s="101" t="s">
        <v>1630</v>
      </c>
    </row>
    <row r="31" spans="1:8" x14ac:dyDescent="0.25">
      <c r="A31" s="81" t="s">
        <v>1666</v>
      </c>
      <c r="B31" s="81" t="s">
        <v>1667</v>
      </c>
      <c r="C31" s="82">
        <v>8.8600000000005803</v>
      </c>
      <c r="D31" s="90">
        <v>832.44067499999983</v>
      </c>
      <c r="E31" s="91">
        <v>9.9892880999999996</v>
      </c>
      <c r="F31" s="103">
        <v>5012568245637</v>
      </c>
      <c r="G31" s="100">
        <v>56075011</v>
      </c>
      <c r="H31" s="100" t="s">
        <v>1630</v>
      </c>
    </row>
    <row r="32" spans="1:8" x14ac:dyDescent="0.25">
      <c r="A32" s="77" t="s">
        <v>54</v>
      </c>
      <c r="B32" s="77" t="s">
        <v>1669</v>
      </c>
      <c r="C32" s="78">
        <v>4.4300000000002902</v>
      </c>
      <c r="D32" s="88">
        <v>416.224875</v>
      </c>
      <c r="E32" s="89">
        <v>9.9893970000000003</v>
      </c>
      <c r="F32" s="102">
        <v>5012568380499</v>
      </c>
      <c r="G32" s="101">
        <v>56075011</v>
      </c>
      <c r="H32" s="101" t="s">
        <v>1630</v>
      </c>
    </row>
    <row r="33" spans="1:8" x14ac:dyDescent="0.25">
      <c r="A33" s="81" t="s">
        <v>63</v>
      </c>
      <c r="B33" s="81" t="s">
        <v>1670</v>
      </c>
      <c r="C33" s="82">
        <v>8.86</v>
      </c>
      <c r="D33" s="90">
        <v>832.44974999999999</v>
      </c>
      <c r="E33" s="91">
        <v>9.9893970000000003</v>
      </c>
      <c r="F33" s="103">
        <v>5012568380505</v>
      </c>
      <c r="G33" s="100">
        <v>56075011</v>
      </c>
      <c r="H33" s="100" t="s">
        <v>1630</v>
      </c>
    </row>
    <row r="34" spans="1:8" x14ac:dyDescent="0.25">
      <c r="A34" s="77" t="s">
        <v>49</v>
      </c>
      <c r="B34" s="77" t="s">
        <v>1671</v>
      </c>
      <c r="C34" s="78">
        <v>4.4300000000002902</v>
      </c>
      <c r="D34" s="88">
        <v>416.224875</v>
      </c>
      <c r="E34" s="89">
        <v>9.9893970000000003</v>
      </c>
      <c r="F34" s="102">
        <v>5012568380512</v>
      </c>
      <c r="G34" s="101">
        <v>56075011</v>
      </c>
      <c r="H34" s="101" t="s">
        <v>1630</v>
      </c>
    </row>
    <row r="35" spans="1:8" x14ac:dyDescent="0.25">
      <c r="A35" s="81" t="s">
        <v>58</v>
      </c>
      <c r="B35" s="81" t="s">
        <v>1672</v>
      </c>
      <c r="C35" s="82">
        <v>8.86</v>
      </c>
      <c r="D35" s="90">
        <v>832.44974999999999</v>
      </c>
      <c r="E35" s="91">
        <v>9.9893970000000003</v>
      </c>
      <c r="F35" s="103">
        <v>5012568380529</v>
      </c>
      <c r="G35" s="100">
        <v>56075011</v>
      </c>
      <c r="H35" s="100" t="s">
        <v>1630</v>
      </c>
    </row>
    <row r="36" spans="1:8" x14ac:dyDescent="0.25">
      <c r="A36" s="77" t="s">
        <v>50</v>
      </c>
      <c r="B36" s="77" t="s">
        <v>1673</v>
      </c>
      <c r="C36" s="78">
        <v>4.4300000000002902</v>
      </c>
      <c r="D36" s="88">
        <v>416.224875</v>
      </c>
      <c r="E36" s="89">
        <v>9.9893970000000003</v>
      </c>
      <c r="F36" s="102">
        <v>5012568380536</v>
      </c>
      <c r="G36" s="101">
        <v>56075011</v>
      </c>
      <c r="H36" s="101" t="s">
        <v>1630</v>
      </c>
    </row>
    <row r="37" spans="1:8" x14ac:dyDescent="0.25">
      <c r="A37" s="81" t="s">
        <v>59</v>
      </c>
      <c r="B37" s="81" t="s">
        <v>1674</v>
      </c>
      <c r="C37" s="82">
        <v>8.86</v>
      </c>
      <c r="D37" s="90">
        <v>832.44974999999999</v>
      </c>
      <c r="E37" s="91">
        <v>9.9893970000000003</v>
      </c>
      <c r="F37" s="103">
        <v>5012568380543</v>
      </c>
      <c r="G37" s="100">
        <v>56075011</v>
      </c>
      <c r="H37" s="100" t="s">
        <v>1630</v>
      </c>
    </row>
    <row r="38" spans="1:8" x14ac:dyDescent="0.25">
      <c r="A38" s="77" t="s">
        <v>52</v>
      </c>
      <c r="B38" s="77" t="s">
        <v>1675</v>
      </c>
      <c r="C38" s="78">
        <v>4.4300000000002902</v>
      </c>
      <c r="D38" s="88">
        <v>416.224875</v>
      </c>
      <c r="E38" s="89">
        <v>9.9893970000000003</v>
      </c>
      <c r="F38" s="102">
        <v>5012568380550</v>
      </c>
      <c r="G38" s="101">
        <v>56075011</v>
      </c>
      <c r="H38" s="101" t="s">
        <v>1630</v>
      </c>
    </row>
    <row r="39" spans="1:8" x14ac:dyDescent="0.25">
      <c r="A39" s="81" t="s">
        <v>61</v>
      </c>
      <c r="B39" s="81" t="s">
        <v>1676</v>
      </c>
      <c r="C39" s="82">
        <v>8.86</v>
      </c>
      <c r="D39" s="90">
        <v>832.44974999999999</v>
      </c>
      <c r="E39" s="91">
        <v>9.9893970000000003</v>
      </c>
      <c r="F39" s="103">
        <v>5012568380567</v>
      </c>
      <c r="G39" s="100">
        <v>56075011</v>
      </c>
      <c r="H39" s="100" t="s">
        <v>1630</v>
      </c>
    </row>
    <row r="40" spans="1:8" x14ac:dyDescent="0.25">
      <c r="A40" s="77" t="s">
        <v>53</v>
      </c>
      <c r="B40" s="77" t="s">
        <v>1678</v>
      </c>
      <c r="C40" s="78">
        <v>4.4300000000002902</v>
      </c>
      <c r="D40" s="88">
        <v>416.224875</v>
      </c>
      <c r="E40" s="89">
        <v>9.9893970000000003</v>
      </c>
      <c r="F40" s="102">
        <v>5012568380574</v>
      </c>
      <c r="G40" s="101">
        <v>56075011</v>
      </c>
      <c r="H40" s="101" t="s">
        <v>1630</v>
      </c>
    </row>
    <row r="41" spans="1:8" x14ac:dyDescent="0.25">
      <c r="A41" s="81" t="s">
        <v>62</v>
      </c>
      <c r="B41" s="81" t="s">
        <v>1679</v>
      </c>
      <c r="C41" s="82">
        <v>8.86</v>
      </c>
      <c r="D41" s="90">
        <v>832.44974999999999</v>
      </c>
      <c r="E41" s="91">
        <v>9.9893970000000003</v>
      </c>
      <c r="F41" s="103">
        <v>5012568380581</v>
      </c>
      <c r="G41" s="100">
        <v>56075011</v>
      </c>
      <c r="H41" s="100" t="s">
        <v>1630</v>
      </c>
    </row>
    <row r="42" spans="1:8" x14ac:dyDescent="0.25">
      <c r="A42" s="77" t="s">
        <v>51</v>
      </c>
      <c r="B42" s="77" t="s">
        <v>1680</v>
      </c>
      <c r="C42" s="78">
        <v>4.4300000000002902</v>
      </c>
      <c r="D42" s="88">
        <v>416.224875</v>
      </c>
      <c r="E42" s="89">
        <v>9.9893970000000003</v>
      </c>
      <c r="F42" s="102">
        <v>5012568380598</v>
      </c>
      <c r="G42" s="101">
        <v>56075011</v>
      </c>
      <c r="H42" s="101" t="s">
        <v>1630</v>
      </c>
    </row>
    <row r="43" spans="1:8" x14ac:dyDescent="0.25">
      <c r="A43" s="81" t="s">
        <v>60</v>
      </c>
      <c r="B43" s="81" t="s">
        <v>1681</v>
      </c>
      <c r="C43" s="82">
        <v>8.86</v>
      </c>
      <c r="D43" s="90">
        <v>832.44974999999999</v>
      </c>
      <c r="E43" s="91">
        <v>9.9893970000000003</v>
      </c>
      <c r="F43" s="103">
        <v>5012568380604</v>
      </c>
      <c r="G43" s="100">
        <v>56075011</v>
      </c>
      <c r="H43" s="100" t="s">
        <v>1630</v>
      </c>
    </row>
    <row r="44" spans="1:8" x14ac:dyDescent="0.25">
      <c r="A44" s="77" t="s">
        <v>65</v>
      </c>
      <c r="B44" s="77" t="s">
        <v>1682</v>
      </c>
      <c r="C44" s="78">
        <v>5.9700000000011597</v>
      </c>
      <c r="D44" s="88">
        <v>531.25957500000004</v>
      </c>
      <c r="E44" s="89">
        <v>12.7502298</v>
      </c>
      <c r="F44" s="102">
        <v>5012568279403</v>
      </c>
      <c r="G44" s="101">
        <v>56075011</v>
      </c>
      <c r="H44" s="101" t="s">
        <v>1630</v>
      </c>
    </row>
    <row r="45" spans="1:8" x14ac:dyDescent="0.25">
      <c r="A45" s="81" t="s">
        <v>74</v>
      </c>
      <c r="B45" s="81" t="s">
        <v>1683</v>
      </c>
      <c r="C45" s="82">
        <v>11.8399999999965</v>
      </c>
      <c r="D45" s="90">
        <v>1062.5191500000001</v>
      </c>
      <c r="E45" s="91">
        <v>12.7502298</v>
      </c>
      <c r="F45" s="103">
        <v>5012568279144</v>
      </c>
      <c r="G45" s="100">
        <v>56075011</v>
      </c>
      <c r="H45" s="100" t="s">
        <v>1630</v>
      </c>
    </row>
    <row r="46" spans="1:8" x14ac:dyDescent="0.25">
      <c r="A46" s="77" t="s">
        <v>66</v>
      </c>
      <c r="B46" s="77" t="s">
        <v>1684</v>
      </c>
      <c r="C46" s="78">
        <v>5.9700000000011597</v>
      </c>
      <c r="D46" s="88">
        <v>531.25957500000004</v>
      </c>
      <c r="E46" s="89">
        <v>12.7502298</v>
      </c>
      <c r="F46" s="102">
        <v>5012568279458</v>
      </c>
      <c r="G46" s="101">
        <v>56075011</v>
      </c>
      <c r="H46" s="101" t="s">
        <v>1630</v>
      </c>
    </row>
    <row r="47" spans="1:8" x14ac:dyDescent="0.25">
      <c r="A47" s="81" t="s">
        <v>75</v>
      </c>
      <c r="B47" s="81" t="s">
        <v>1685</v>
      </c>
      <c r="C47" s="82">
        <v>11.8399999999965</v>
      </c>
      <c r="D47" s="90">
        <v>1062.5191500000001</v>
      </c>
      <c r="E47" s="91">
        <v>12.7502298</v>
      </c>
      <c r="F47" s="103">
        <v>5012568279335</v>
      </c>
      <c r="G47" s="100">
        <v>56075011</v>
      </c>
      <c r="H47" s="100" t="s">
        <v>1630</v>
      </c>
    </row>
    <row r="48" spans="1:8" x14ac:dyDescent="0.25">
      <c r="A48" s="77" t="s">
        <v>64</v>
      </c>
      <c r="B48" s="77" t="s">
        <v>1686</v>
      </c>
      <c r="C48" s="78">
        <v>5.9700000000011597</v>
      </c>
      <c r="D48" s="88">
        <v>531.25957500000004</v>
      </c>
      <c r="E48" s="89">
        <v>12.7502298</v>
      </c>
      <c r="F48" s="102">
        <v>5012568279410</v>
      </c>
      <c r="G48" s="101">
        <v>56075011</v>
      </c>
      <c r="H48" s="101" t="s">
        <v>1630</v>
      </c>
    </row>
    <row r="49" spans="1:8" x14ac:dyDescent="0.25">
      <c r="A49" s="81" t="s">
        <v>73</v>
      </c>
      <c r="B49" s="81" t="s">
        <v>1687</v>
      </c>
      <c r="C49" s="82">
        <v>11.8399999999965</v>
      </c>
      <c r="D49" s="90">
        <v>1062.5191500000001</v>
      </c>
      <c r="E49" s="91">
        <v>12.7502298</v>
      </c>
      <c r="F49" s="103">
        <v>5012568279151</v>
      </c>
      <c r="G49" s="100">
        <v>56075011</v>
      </c>
      <c r="H49" s="100" t="s">
        <v>1630</v>
      </c>
    </row>
    <row r="50" spans="1:8" x14ac:dyDescent="0.25">
      <c r="A50" s="77" t="s">
        <v>1688</v>
      </c>
      <c r="B50" s="77" t="s">
        <v>1689</v>
      </c>
      <c r="C50" s="78">
        <v>5.9700000000011597</v>
      </c>
      <c r="D50" s="88">
        <v>531.25957500000004</v>
      </c>
      <c r="E50" s="89">
        <v>12.7502298</v>
      </c>
      <c r="F50" s="102">
        <v>5012568295915</v>
      </c>
      <c r="G50" s="101">
        <v>56075011</v>
      </c>
      <c r="H50" s="101" t="s">
        <v>1630</v>
      </c>
    </row>
    <row r="51" spans="1:8" x14ac:dyDescent="0.25">
      <c r="A51" s="81" t="s">
        <v>1690</v>
      </c>
      <c r="B51" s="81" t="s">
        <v>1691</v>
      </c>
      <c r="C51" s="82">
        <v>11.9400000000023</v>
      </c>
      <c r="D51" s="90">
        <v>1062.5463749999999</v>
      </c>
      <c r="E51" s="91">
        <v>12.7505565</v>
      </c>
      <c r="F51" s="103">
        <v>5012568254561</v>
      </c>
      <c r="G51" s="100">
        <v>56075011</v>
      </c>
      <c r="H51" s="100" t="s">
        <v>1630</v>
      </c>
    </row>
    <row r="52" spans="1:8" x14ac:dyDescent="0.25">
      <c r="A52" s="77" t="s">
        <v>1693</v>
      </c>
      <c r="B52" s="77" t="s">
        <v>1694</v>
      </c>
      <c r="C52" s="78">
        <v>11.9400000000023</v>
      </c>
      <c r="D52" s="88">
        <v>1062.528225</v>
      </c>
      <c r="E52" s="89">
        <v>12.7503387</v>
      </c>
      <c r="F52" s="102">
        <v>5012568265482</v>
      </c>
      <c r="G52" s="101">
        <v>56075011</v>
      </c>
      <c r="H52" s="101" t="s">
        <v>1630</v>
      </c>
    </row>
    <row r="53" spans="1:8" x14ac:dyDescent="0.25">
      <c r="A53" s="81" t="s">
        <v>1695</v>
      </c>
      <c r="B53" s="81" t="s">
        <v>1696</v>
      </c>
      <c r="C53" s="82">
        <v>5.9700000000011597</v>
      </c>
      <c r="D53" s="90">
        <v>531.25957500000004</v>
      </c>
      <c r="E53" s="91">
        <v>12.7502298</v>
      </c>
      <c r="F53" s="103">
        <v>5012568370667</v>
      </c>
      <c r="G53" s="100">
        <v>56075011</v>
      </c>
      <c r="H53" s="100" t="s">
        <v>1630</v>
      </c>
    </row>
    <row r="54" spans="1:8" x14ac:dyDescent="0.25">
      <c r="A54" s="77" t="s">
        <v>1697</v>
      </c>
      <c r="B54" s="77" t="s">
        <v>1698</v>
      </c>
      <c r="C54" s="78">
        <v>5.9700000000011597</v>
      </c>
      <c r="D54" s="88">
        <v>531.25957500000004</v>
      </c>
      <c r="E54" s="89">
        <v>12.7502298</v>
      </c>
      <c r="F54" s="102">
        <v>5012568245767</v>
      </c>
      <c r="G54" s="101">
        <v>56075011</v>
      </c>
      <c r="H54" s="101" t="s">
        <v>1630</v>
      </c>
    </row>
    <row r="55" spans="1:8" x14ac:dyDescent="0.25">
      <c r="A55" s="81" t="s">
        <v>1699</v>
      </c>
      <c r="B55" s="81" t="s">
        <v>1700</v>
      </c>
      <c r="C55" s="82">
        <v>11.9400000000023</v>
      </c>
      <c r="D55" s="90">
        <v>1062.528225</v>
      </c>
      <c r="E55" s="91">
        <v>12.7503387</v>
      </c>
      <c r="F55" s="103">
        <v>5012568245774</v>
      </c>
      <c r="G55" s="100">
        <v>56075011</v>
      </c>
      <c r="H55" s="100" t="s">
        <v>1630</v>
      </c>
    </row>
    <row r="56" spans="1:8" x14ac:dyDescent="0.25">
      <c r="A56" s="77" t="s">
        <v>72</v>
      </c>
      <c r="B56" s="77" t="s">
        <v>1701</v>
      </c>
      <c r="C56" s="78">
        <v>5.9700000000011597</v>
      </c>
      <c r="D56" s="88">
        <v>531.25957500000004</v>
      </c>
      <c r="E56" s="89">
        <v>12.7502298</v>
      </c>
      <c r="F56" s="102">
        <v>5012568380611</v>
      </c>
      <c r="G56" s="101">
        <v>56075011</v>
      </c>
      <c r="H56" s="101" t="s">
        <v>1630</v>
      </c>
    </row>
    <row r="57" spans="1:8" x14ac:dyDescent="0.25">
      <c r="A57" s="81" t="s">
        <v>81</v>
      </c>
      <c r="B57" s="81" t="s">
        <v>1702</v>
      </c>
      <c r="C57" s="82">
        <v>11.8399999999965</v>
      </c>
      <c r="D57" s="90">
        <v>1062.5463749999999</v>
      </c>
      <c r="E57" s="91">
        <v>12.7505565</v>
      </c>
      <c r="F57" s="103">
        <v>5012568380628</v>
      </c>
      <c r="G57" s="100">
        <v>56075011</v>
      </c>
      <c r="H57" s="100" t="s">
        <v>1630</v>
      </c>
    </row>
    <row r="58" spans="1:8" x14ac:dyDescent="0.25">
      <c r="A58" s="77" t="s">
        <v>67</v>
      </c>
      <c r="B58" s="77" t="s">
        <v>1703</v>
      </c>
      <c r="C58" s="78">
        <v>5.9700000000011597</v>
      </c>
      <c r="D58" s="88">
        <v>531.25957500000004</v>
      </c>
      <c r="E58" s="89">
        <v>12.7502298</v>
      </c>
      <c r="F58" s="102">
        <v>5012568380635</v>
      </c>
      <c r="G58" s="101">
        <v>56075011</v>
      </c>
      <c r="H58" s="101" t="s">
        <v>1630</v>
      </c>
    </row>
    <row r="59" spans="1:8" x14ac:dyDescent="0.25">
      <c r="A59" s="81" t="s">
        <v>76</v>
      </c>
      <c r="B59" s="81" t="s">
        <v>1704</v>
      </c>
      <c r="C59" s="82">
        <v>11.8399999999965</v>
      </c>
      <c r="D59" s="90">
        <v>1062.5191500000001</v>
      </c>
      <c r="E59" s="91">
        <v>12.7502298</v>
      </c>
      <c r="F59" s="103">
        <v>5012568380642</v>
      </c>
      <c r="G59" s="100">
        <v>56075011</v>
      </c>
      <c r="H59" s="100" t="s">
        <v>1630</v>
      </c>
    </row>
    <row r="60" spans="1:8" x14ac:dyDescent="0.25">
      <c r="A60" s="77" t="s">
        <v>68</v>
      </c>
      <c r="B60" s="77" t="s">
        <v>1705</v>
      </c>
      <c r="C60" s="78">
        <v>5.9700000000011597</v>
      </c>
      <c r="D60" s="88">
        <v>531.25957500000004</v>
      </c>
      <c r="E60" s="89">
        <v>12.7502298</v>
      </c>
      <c r="F60" s="102">
        <v>5012568380659</v>
      </c>
      <c r="G60" s="101">
        <v>56075011</v>
      </c>
      <c r="H60" s="101" t="s">
        <v>1630</v>
      </c>
    </row>
    <row r="61" spans="1:8" x14ac:dyDescent="0.25">
      <c r="A61" s="81" t="s">
        <v>77</v>
      </c>
      <c r="B61" s="81" t="s">
        <v>1706</v>
      </c>
      <c r="C61" s="82">
        <v>11.8399999999965</v>
      </c>
      <c r="D61" s="90">
        <v>1062.5191500000001</v>
      </c>
      <c r="E61" s="91">
        <v>12.7502298</v>
      </c>
      <c r="F61" s="103">
        <v>5012568380666</v>
      </c>
      <c r="G61" s="100">
        <v>56075011</v>
      </c>
      <c r="H61" s="100" t="s">
        <v>1630</v>
      </c>
    </row>
    <row r="62" spans="1:8" x14ac:dyDescent="0.25">
      <c r="A62" s="77" t="s">
        <v>70</v>
      </c>
      <c r="B62" s="77" t="s">
        <v>1707</v>
      </c>
      <c r="C62" s="78">
        <v>5.9700000000011597</v>
      </c>
      <c r="D62" s="88">
        <v>531.25957500000004</v>
      </c>
      <c r="E62" s="89">
        <v>12.7502298</v>
      </c>
      <c r="F62" s="102">
        <v>5012568380673</v>
      </c>
      <c r="G62" s="101">
        <v>56075011</v>
      </c>
      <c r="H62" s="101" t="s">
        <v>1630</v>
      </c>
    </row>
    <row r="63" spans="1:8" x14ac:dyDescent="0.25">
      <c r="A63" s="81" t="s">
        <v>79</v>
      </c>
      <c r="B63" s="81" t="s">
        <v>1708</v>
      </c>
      <c r="C63" s="82">
        <v>11.8399999999965</v>
      </c>
      <c r="D63" s="90">
        <v>1062.5191500000001</v>
      </c>
      <c r="E63" s="91">
        <v>12.7502298</v>
      </c>
      <c r="F63" s="103">
        <v>5012568380680</v>
      </c>
      <c r="G63" s="100">
        <v>56075011</v>
      </c>
      <c r="H63" s="100" t="s">
        <v>1630</v>
      </c>
    </row>
    <row r="64" spans="1:8" x14ac:dyDescent="0.25">
      <c r="A64" s="77" t="s">
        <v>71</v>
      </c>
      <c r="B64" s="77" t="s">
        <v>1709</v>
      </c>
      <c r="C64" s="78">
        <v>5.9700000000011597</v>
      </c>
      <c r="D64" s="88">
        <v>531.25957500000004</v>
      </c>
      <c r="E64" s="89">
        <v>12.7502298</v>
      </c>
      <c r="F64" s="102">
        <v>5012568380697</v>
      </c>
      <c r="G64" s="101">
        <v>56075011</v>
      </c>
      <c r="H64" s="101" t="s">
        <v>1630</v>
      </c>
    </row>
    <row r="65" spans="1:8" x14ac:dyDescent="0.25">
      <c r="A65" s="81" t="s">
        <v>80</v>
      </c>
      <c r="B65" s="81" t="s">
        <v>1710</v>
      </c>
      <c r="C65" s="82">
        <v>11.8399999999965</v>
      </c>
      <c r="D65" s="90">
        <v>1062.5191500000001</v>
      </c>
      <c r="E65" s="91">
        <v>12.7502298</v>
      </c>
      <c r="F65" s="103">
        <v>5012568380703</v>
      </c>
      <c r="G65" s="100">
        <v>56075011</v>
      </c>
      <c r="H65" s="100" t="s">
        <v>1630</v>
      </c>
    </row>
    <row r="66" spans="1:8" x14ac:dyDescent="0.25">
      <c r="A66" s="77" t="s">
        <v>69</v>
      </c>
      <c r="B66" s="77" t="s">
        <v>1711</v>
      </c>
      <c r="C66" s="78">
        <v>5.9700000000011597</v>
      </c>
      <c r="D66" s="88">
        <v>531.25957500000004</v>
      </c>
      <c r="E66" s="89">
        <v>12.7502298</v>
      </c>
      <c r="F66" s="102">
        <v>5012568380710</v>
      </c>
      <c r="G66" s="101">
        <v>56075011</v>
      </c>
      <c r="H66" s="101" t="s">
        <v>1630</v>
      </c>
    </row>
    <row r="67" spans="1:8" x14ac:dyDescent="0.25">
      <c r="A67" s="81" t="s">
        <v>78</v>
      </c>
      <c r="B67" s="81" t="s">
        <v>1712</v>
      </c>
      <c r="C67" s="82">
        <v>11.8399999999965</v>
      </c>
      <c r="D67" s="90">
        <v>1062.5191500000001</v>
      </c>
      <c r="E67" s="91">
        <v>12.7502298</v>
      </c>
      <c r="F67" s="103">
        <v>5012568380727</v>
      </c>
      <c r="G67" s="100">
        <v>56075011</v>
      </c>
      <c r="H67" s="100" t="s">
        <v>1630</v>
      </c>
    </row>
    <row r="68" spans="1:8" x14ac:dyDescent="0.25">
      <c r="A68" s="77" t="s">
        <v>83</v>
      </c>
      <c r="B68" s="77" t="s">
        <v>1713</v>
      </c>
      <c r="C68" s="78">
        <v>9.4199999999982502</v>
      </c>
      <c r="D68" s="88">
        <v>673.51927499999988</v>
      </c>
      <c r="E68" s="89">
        <v>16.1644626</v>
      </c>
      <c r="F68" s="102">
        <v>5012568279465</v>
      </c>
      <c r="G68" s="101">
        <v>56075011</v>
      </c>
      <c r="H68" s="101" t="s">
        <v>1630</v>
      </c>
    </row>
    <row r="69" spans="1:8" x14ac:dyDescent="0.25">
      <c r="A69" s="81" t="s">
        <v>92</v>
      </c>
      <c r="B69" s="81" t="s">
        <v>1714</v>
      </c>
      <c r="C69" s="82">
        <v>18.579999999987201</v>
      </c>
      <c r="D69" s="90">
        <v>1347.0566999999999</v>
      </c>
      <c r="E69" s="91">
        <v>16.164680399999998</v>
      </c>
      <c r="F69" s="103">
        <v>5012568279182</v>
      </c>
      <c r="G69" s="100">
        <v>56075011</v>
      </c>
      <c r="H69" s="100" t="s">
        <v>1630</v>
      </c>
    </row>
    <row r="70" spans="1:8" x14ac:dyDescent="0.25">
      <c r="A70" s="77" t="s">
        <v>84</v>
      </c>
      <c r="B70" s="77" t="s">
        <v>1715</v>
      </c>
      <c r="C70" s="78">
        <v>9.4199999999982502</v>
      </c>
      <c r="D70" s="88">
        <v>673.51927499999988</v>
      </c>
      <c r="E70" s="89">
        <v>16.1644626</v>
      </c>
      <c r="F70" s="102">
        <v>5012568279519</v>
      </c>
      <c r="G70" s="101">
        <v>56075011</v>
      </c>
      <c r="H70" s="101" t="s">
        <v>1630</v>
      </c>
    </row>
    <row r="71" spans="1:8" x14ac:dyDescent="0.25">
      <c r="A71" s="81" t="s">
        <v>93</v>
      </c>
      <c r="B71" s="81" t="s">
        <v>1716</v>
      </c>
      <c r="C71" s="82">
        <v>18.579999999987201</v>
      </c>
      <c r="D71" s="90">
        <v>1347.0566999999999</v>
      </c>
      <c r="E71" s="91">
        <v>16.164680399999998</v>
      </c>
      <c r="F71" s="103">
        <v>5012568279236</v>
      </c>
      <c r="G71" s="100">
        <v>56075011</v>
      </c>
      <c r="H71" s="100" t="s">
        <v>1630</v>
      </c>
    </row>
    <row r="72" spans="1:8" x14ac:dyDescent="0.25">
      <c r="A72" s="77" t="s">
        <v>82</v>
      </c>
      <c r="B72" s="77" t="s">
        <v>1717</v>
      </c>
      <c r="C72" s="78">
        <v>9.4199999999982502</v>
      </c>
      <c r="D72" s="88">
        <v>673.51927499999988</v>
      </c>
      <c r="E72" s="89">
        <v>16.1644626</v>
      </c>
      <c r="F72" s="102">
        <v>5012568279472</v>
      </c>
      <c r="G72" s="101">
        <v>56075011</v>
      </c>
      <c r="H72" s="101" t="s">
        <v>1630</v>
      </c>
    </row>
    <row r="73" spans="1:8" x14ac:dyDescent="0.25">
      <c r="A73" s="81" t="s">
        <v>91</v>
      </c>
      <c r="B73" s="81" t="s">
        <v>1718</v>
      </c>
      <c r="C73" s="82">
        <v>18.579999999987201</v>
      </c>
      <c r="D73" s="90">
        <v>1347.0566999999999</v>
      </c>
      <c r="E73" s="91">
        <v>16.164680399999998</v>
      </c>
      <c r="F73" s="103">
        <v>5012568279199</v>
      </c>
      <c r="G73" s="100">
        <v>56075011</v>
      </c>
      <c r="H73" s="100" t="s">
        <v>1630</v>
      </c>
    </row>
    <row r="74" spans="1:8" x14ac:dyDescent="0.25">
      <c r="A74" s="77" t="s">
        <v>1719</v>
      </c>
      <c r="B74" s="77" t="s">
        <v>1720</v>
      </c>
      <c r="C74" s="78">
        <v>9.4199999999982502</v>
      </c>
      <c r="D74" s="88">
        <v>673.51019999999994</v>
      </c>
      <c r="E74" s="89">
        <v>16.164244799999999</v>
      </c>
      <c r="F74" s="102">
        <v>5012568275917</v>
      </c>
      <c r="G74" s="101">
        <v>56075011</v>
      </c>
      <c r="H74" s="101" t="s">
        <v>1630</v>
      </c>
    </row>
    <row r="75" spans="1:8" x14ac:dyDescent="0.25">
      <c r="A75" s="81" t="s">
        <v>1721</v>
      </c>
      <c r="B75" s="81" t="s">
        <v>1722</v>
      </c>
      <c r="C75" s="82">
        <v>18.8399999999965</v>
      </c>
      <c r="D75" s="90">
        <v>1347.0566999999999</v>
      </c>
      <c r="E75" s="91">
        <v>16.164680399999998</v>
      </c>
      <c r="F75" s="103">
        <v>5012568254578</v>
      </c>
      <c r="G75" s="100">
        <v>56075011</v>
      </c>
      <c r="H75" s="100" t="s">
        <v>1630</v>
      </c>
    </row>
    <row r="76" spans="1:8" x14ac:dyDescent="0.25">
      <c r="A76" s="77" t="s">
        <v>1723</v>
      </c>
      <c r="B76" s="77" t="s">
        <v>1724</v>
      </c>
      <c r="C76" s="78">
        <v>9.4199999999982502</v>
      </c>
      <c r="D76" s="88">
        <v>673.51019999999994</v>
      </c>
      <c r="E76" s="89">
        <v>16.164244799999999</v>
      </c>
      <c r="F76" s="102">
        <v>5012568370674</v>
      </c>
      <c r="G76" s="101">
        <v>56075011</v>
      </c>
      <c r="H76" s="101" t="s">
        <v>1630</v>
      </c>
    </row>
    <row r="77" spans="1:8" x14ac:dyDescent="0.25">
      <c r="A77" s="81" t="s">
        <v>1725</v>
      </c>
      <c r="B77" s="81" t="s">
        <v>1726</v>
      </c>
      <c r="C77" s="82">
        <v>18.8399999999965</v>
      </c>
      <c r="D77" s="90">
        <v>1347.0566999999999</v>
      </c>
      <c r="E77" s="91">
        <v>16.164680399999998</v>
      </c>
      <c r="F77" s="103">
        <v>5012568288078</v>
      </c>
      <c r="G77" s="100">
        <v>56075011</v>
      </c>
      <c r="H77" s="100" t="s">
        <v>1630</v>
      </c>
    </row>
    <row r="78" spans="1:8" x14ac:dyDescent="0.25">
      <c r="A78" s="77" t="s">
        <v>1727</v>
      </c>
      <c r="B78" s="77" t="s">
        <v>1728</v>
      </c>
      <c r="C78" s="78">
        <v>9.4199999999982502</v>
      </c>
      <c r="D78" s="88">
        <v>673.51927499999988</v>
      </c>
      <c r="E78" s="89">
        <v>16.1644626</v>
      </c>
      <c r="F78" s="102">
        <v>5012568245903</v>
      </c>
      <c r="G78" s="101">
        <v>56075011</v>
      </c>
      <c r="H78" s="101" t="s">
        <v>1630</v>
      </c>
    </row>
    <row r="79" spans="1:8" x14ac:dyDescent="0.25">
      <c r="A79" s="81" t="s">
        <v>1729</v>
      </c>
      <c r="B79" s="81" t="s">
        <v>1730</v>
      </c>
      <c r="C79" s="82">
        <v>18.8399999999965</v>
      </c>
      <c r="D79" s="90">
        <v>1347.0748500000002</v>
      </c>
      <c r="E79" s="91">
        <v>16.164898200000003</v>
      </c>
      <c r="F79" s="103">
        <v>5012568245910</v>
      </c>
      <c r="G79" s="100">
        <v>56075011</v>
      </c>
      <c r="H79" s="100" t="s">
        <v>1630</v>
      </c>
    </row>
    <row r="80" spans="1:8" x14ac:dyDescent="0.25">
      <c r="A80" s="77" t="s">
        <v>90</v>
      </c>
      <c r="B80" s="77" t="s">
        <v>1731</v>
      </c>
      <c r="C80" s="78">
        <v>9.4199999999982502</v>
      </c>
      <c r="D80" s="88">
        <v>673.51019999999994</v>
      </c>
      <c r="E80" s="89">
        <v>16.164244799999999</v>
      </c>
      <c r="F80" s="102">
        <v>5012568380734</v>
      </c>
      <c r="G80" s="101">
        <v>56075011</v>
      </c>
      <c r="H80" s="101" t="s">
        <v>1630</v>
      </c>
    </row>
    <row r="81" spans="1:8" x14ac:dyDescent="0.25">
      <c r="A81" s="81" t="s">
        <v>99</v>
      </c>
      <c r="B81" s="81" t="s">
        <v>1732</v>
      </c>
      <c r="C81" s="82">
        <v>18.8399999999965</v>
      </c>
      <c r="D81" s="90">
        <v>1347.0566999999999</v>
      </c>
      <c r="E81" s="91">
        <v>16.164680399999998</v>
      </c>
      <c r="F81" s="103">
        <v>5012568380741</v>
      </c>
      <c r="G81" s="100">
        <v>56075011</v>
      </c>
      <c r="H81" s="100" t="s">
        <v>1630</v>
      </c>
    </row>
    <row r="82" spans="1:8" x14ac:dyDescent="0.25">
      <c r="A82" s="77" t="s">
        <v>85</v>
      </c>
      <c r="B82" s="77" t="s">
        <v>1733</v>
      </c>
      <c r="C82" s="78">
        <v>9.4199999999982502</v>
      </c>
      <c r="D82" s="88">
        <v>673.51927499999988</v>
      </c>
      <c r="E82" s="89">
        <v>16.1644626</v>
      </c>
      <c r="F82" s="102">
        <v>5012568380758</v>
      </c>
      <c r="G82" s="101">
        <v>56075011</v>
      </c>
      <c r="H82" s="101" t="s">
        <v>1630</v>
      </c>
    </row>
    <row r="83" spans="1:8" x14ac:dyDescent="0.25">
      <c r="A83" s="81" t="s">
        <v>94</v>
      </c>
      <c r="B83" s="81" t="s">
        <v>1734</v>
      </c>
      <c r="C83" s="82">
        <v>18.8399999999965</v>
      </c>
      <c r="D83" s="90">
        <v>1347.0566999999999</v>
      </c>
      <c r="E83" s="91">
        <v>16.164680399999998</v>
      </c>
      <c r="F83" s="103">
        <v>5012568380765</v>
      </c>
      <c r="G83" s="100">
        <v>56075011</v>
      </c>
      <c r="H83" s="100" t="s">
        <v>1630</v>
      </c>
    </row>
    <row r="84" spans="1:8" x14ac:dyDescent="0.25">
      <c r="A84" s="77" t="s">
        <v>86</v>
      </c>
      <c r="B84" s="77" t="s">
        <v>1735</v>
      </c>
      <c r="C84" s="78">
        <v>9.4199999999982502</v>
      </c>
      <c r="D84" s="88">
        <v>673.51927499999988</v>
      </c>
      <c r="E84" s="89">
        <v>16.1644626</v>
      </c>
      <c r="F84" s="102">
        <v>5012568380772</v>
      </c>
      <c r="G84" s="101">
        <v>56075011</v>
      </c>
      <c r="H84" s="101" t="s">
        <v>1630</v>
      </c>
    </row>
    <row r="85" spans="1:8" x14ac:dyDescent="0.25">
      <c r="A85" s="81" t="s">
        <v>95</v>
      </c>
      <c r="B85" s="81" t="s">
        <v>1736</v>
      </c>
      <c r="C85" s="82">
        <v>18.8399999999965</v>
      </c>
      <c r="D85" s="90">
        <v>1347.0566999999999</v>
      </c>
      <c r="E85" s="91">
        <v>16.164680399999998</v>
      </c>
      <c r="F85" s="103">
        <v>5012568380789</v>
      </c>
      <c r="G85" s="100">
        <v>56075011</v>
      </c>
      <c r="H85" s="100" t="s">
        <v>1630</v>
      </c>
    </row>
    <row r="86" spans="1:8" x14ac:dyDescent="0.25">
      <c r="A86" s="77" t="s">
        <v>88</v>
      </c>
      <c r="B86" s="77" t="s">
        <v>1737</v>
      </c>
      <c r="C86" s="78">
        <v>9.4199999999982502</v>
      </c>
      <c r="D86" s="88">
        <v>673.51927499999988</v>
      </c>
      <c r="E86" s="89">
        <v>16.1644626</v>
      </c>
      <c r="F86" s="102">
        <v>5012568380796</v>
      </c>
      <c r="G86" s="101">
        <v>56075011</v>
      </c>
      <c r="H86" s="101" t="s">
        <v>1630</v>
      </c>
    </row>
    <row r="87" spans="1:8" x14ac:dyDescent="0.25">
      <c r="A87" s="81" t="s">
        <v>97</v>
      </c>
      <c r="B87" s="81" t="s">
        <v>1738</v>
      </c>
      <c r="C87" s="82">
        <v>18.8399999999965</v>
      </c>
      <c r="D87" s="90">
        <v>1347.0566999999999</v>
      </c>
      <c r="E87" s="91">
        <v>16.164680399999998</v>
      </c>
      <c r="F87" s="103">
        <v>5012568380802</v>
      </c>
      <c r="G87" s="100">
        <v>56075011</v>
      </c>
      <c r="H87" s="100" t="s">
        <v>1630</v>
      </c>
    </row>
    <row r="88" spans="1:8" x14ac:dyDescent="0.25">
      <c r="A88" s="77" t="s">
        <v>89</v>
      </c>
      <c r="B88" s="77" t="s">
        <v>1739</v>
      </c>
      <c r="C88" s="78">
        <v>9.4199999999982502</v>
      </c>
      <c r="D88" s="88">
        <v>673.51927499999988</v>
      </c>
      <c r="E88" s="89">
        <v>16.1644626</v>
      </c>
      <c r="F88" s="102">
        <v>5012568380819</v>
      </c>
      <c r="G88" s="101">
        <v>56075011</v>
      </c>
      <c r="H88" s="101" t="s">
        <v>1630</v>
      </c>
    </row>
    <row r="89" spans="1:8" x14ac:dyDescent="0.25">
      <c r="A89" s="81" t="s">
        <v>98</v>
      </c>
      <c r="B89" s="81" t="s">
        <v>1740</v>
      </c>
      <c r="C89" s="82">
        <v>18.8399999999965</v>
      </c>
      <c r="D89" s="90">
        <v>1347.0566999999999</v>
      </c>
      <c r="E89" s="91">
        <v>16.164680399999998</v>
      </c>
      <c r="F89" s="103">
        <v>5012568380826</v>
      </c>
      <c r="G89" s="100">
        <v>56075011</v>
      </c>
      <c r="H89" s="100" t="s">
        <v>1630</v>
      </c>
    </row>
    <row r="90" spans="1:8" x14ac:dyDescent="0.25">
      <c r="A90" s="77" t="s">
        <v>87</v>
      </c>
      <c r="B90" s="77" t="s">
        <v>1741</v>
      </c>
      <c r="C90" s="78">
        <v>9.4199999999982502</v>
      </c>
      <c r="D90" s="88">
        <v>673.51927499999988</v>
      </c>
      <c r="E90" s="89">
        <v>16.1644626</v>
      </c>
      <c r="F90" s="102">
        <v>5012568380833</v>
      </c>
      <c r="G90" s="101">
        <v>56075011</v>
      </c>
      <c r="H90" s="101" t="s">
        <v>1630</v>
      </c>
    </row>
    <row r="91" spans="1:8" x14ac:dyDescent="0.25">
      <c r="A91" s="81" t="s">
        <v>96</v>
      </c>
      <c r="B91" s="81" t="s">
        <v>1742</v>
      </c>
      <c r="C91" s="82">
        <v>18.8399999999965</v>
      </c>
      <c r="D91" s="90">
        <v>1347.0566999999999</v>
      </c>
      <c r="E91" s="91">
        <v>16.164680399999998</v>
      </c>
      <c r="F91" s="103">
        <v>5012568380840</v>
      </c>
      <c r="G91" s="100">
        <v>56075011</v>
      </c>
      <c r="H91" s="100" t="s">
        <v>1630</v>
      </c>
    </row>
    <row r="92" spans="1:8" x14ac:dyDescent="0.25">
      <c r="A92" s="77" t="s">
        <v>101</v>
      </c>
      <c r="B92" s="77" t="s">
        <v>1743</v>
      </c>
      <c r="C92" s="78">
        <v>12.960000000006399</v>
      </c>
      <c r="D92" s="88">
        <v>1010.3923500000001</v>
      </c>
      <c r="E92" s="89">
        <v>24.249416400000005</v>
      </c>
      <c r="F92" s="102">
        <v>5012568279526</v>
      </c>
      <c r="G92" s="101">
        <v>56075011</v>
      </c>
      <c r="H92" s="101" t="s">
        <v>1630</v>
      </c>
    </row>
    <row r="93" spans="1:8" x14ac:dyDescent="0.25">
      <c r="A93" s="81" t="s">
        <v>110</v>
      </c>
      <c r="B93" s="81" t="s">
        <v>1744</v>
      </c>
      <c r="C93" s="82">
        <v>25.920000000012799</v>
      </c>
      <c r="D93" s="90">
        <v>2020.7937749999996</v>
      </c>
      <c r="E93" s="91">
        <v>24.249525299999995</v>
      </c>
      <c r="F93" s="103">
        <v>5012568279243</v>
      </c>
      <c r="G93" s="100">
        <v>56075011</v>
      </c>
      <c r="H93" s="100" t="s">
        <v>1630</v>
      </c>
    </row>
    <row r="94" spans="1:8" x14ac:dyDescent="0.25">
      <c r="A94" s="77" t="s">
        <v>102</v>
      </c>
      <c r="B94" s="77" t="s">
        <v>1745</v>
      </c>
      <c r="C94" s="78">
        <v>12.960000000006399</v>
      </c>
      <c r="D94" s="88">
        <v>1010.3923500000001</v>
      </c>
      <c r="E94" s="89">
        <v>24.249416400000005</v>
      </c>
      <c r="F94" s="102">
        <v>5012568279571</v>
      </c>
      <c r="G94" s="101">
        <v>56075011</v>
      </c>
      <c r="H94" s="101" t="s">
        <v>1630</v>
      </c>
    </row>
    <row r="95" spans="1:8" x14ac:dyDescent="0.25">
      <c r="A95" s="81" t="s">
        <v>111</v>
      </c>
      <c r="B95" s="81" t="s">
        <v>1746</v>
      </c>
      <c r="C95" s="82">
        <v>25.920000000012799</v>
      </c>
      <c r="D95" s="90">
        <v>2020.7937749999996</v>
      </c>
      <c r="E95" s="91">
        <v>24.249525299999995</v>
      </c>
      <c r="F95" s="103">
        <v>5012568279298</v>
      </c>
      <c r="G95" s="100">
        <v>56075011</v>
      </c>
      <c r="H95" s="100" t="s">
        <v>1630</v>
      </c>
    </row>
    <row r="96" spans="1:8" x14ac:dyDescent="0.25">
      <c r="A96" s="77" t="s">
        <v>100</v>
      </c>
      <c r="B96" s="77" t="s">
        <v>1747</v>
      </c>
      <c r="C96" s="78">
        <v>12.960000000006399</v>
      </c>
      <c r="D96" s="88">
        <v>1010.3923500000001</v>
      </c>
      <c r="E96" s="89">
        <v>24.249416400000005</v>
      </c>
      <c r="F96" s="102">
        <v>5012568279533</v>
      </c>
      <c r="G96" s="101">
        <v>56075011</v>
      </c>
      <c r="H96" s="101" t="s">
        <v>1630</v>
      </c>
    </row>
    <row r="97" spans="1:8" x14ac:dyDescent="0.25">
      <c r="A97" s="81" t="s">
        <v>109</v>
      </c>
      <c r="B97" s="81" t="s">
        <v>1748</v>
      </c>
      <c r="C97" s="82">
        <v>25.920000000012799</v>
      </c>
      <c r="D97" s="90">
        <v>2020.7937749999996</v>
      </c>
      <c r="E97" s="91">
        <v>24.249525299999995</v>
      </c>
      <c r="F97" s="103">
        <v>5012568279250</v>
      </c>
      <c r="G97" s="100">
        <v>56075011</v>
      </c>
      <c r="H97" s="100" t="s">
        <v>1630</v>
      </c>
    </row>
    <row r="98" spans="1:8" x14ac:dyDescent="0.25">
      <c r="A98" s="77" t="s">
        <v>1749</v>
      </c>
      <c r="B98" s="77" t="s">
        <v>1750</v>
      </c>
      <c r="C98" s="78">
        <v>12.96</v>
      </c>
      <c r="D98" s="88">
        <v>1010.3923500000001</v>
      </c>
      <c r="E98" s="89">
        <v>24.249416400000005</v>
      </c>
      <c r="F98" s="102" t="s">
        <v>1751</v>
      </c>
      <c r="G98" s="101">
        <v>56075011</v>
      </c>
      <c r="H98" s="101" t="s">
        <v>1630</v>
      </c>
    </row>
    <row r="99" spans="1:8" x14ac:dyDescent="0.25">
      <c r="A99" s="81" t="s">
        <v>1753</v>
      </c>
      <c r="B99" s="81" t="s">
        <v>1754</v>
      </c>
      <c r="C99" s="82">
        <v>25.920000000012799</v>
      </c>
      <c r="D99" s="90">
        <v>2020.7937749999996</v>
      </c>
      <c r="E99" s="91">
        <v>24.249525299999995</v>
      </c>
      <c r="F99" s="103">
        <v>5012568270097</v>
      </c>
      <c r="G99" s="100">
        <v>56075011</v>
      </c>
      <c r="H99" s="100" t="s">
        <v>1630</v>
      </c>
    </row>
    <row r="100" spans="1:8" x14ac:dyDescent="0.25">
      <c r="A100" s="77" t="s">
        <v>1755</v>
      </c>
      <c r="B100" s="77" t="s">
        <v>1756</v>
      </c>
      <c r="C100" s="78">
        <v>25.920000000012799</v>
      </c>
      <c r="D100" s="88">
        <v>2020.7937749999996</v>
      </c>
      <c r="E100" s="89">
        <v>24.249525299999995</v>
      </c>
      <c r="F100" s="102">
        <v>5012568270103</v>
      </c>
      <c r="G100" s="101">
        <v>56075011</v>
      </c>
      <c r="H100" s="101" t="s">
        <v>1630</v>
      </c>
    </row>
    <row r="101" spans="1:8" x14ac:dyDescent="0.25">
      <c r="A101" s="81" t="s">
        <v>1757</v>
      </c>
      <c r="B101" s="81" t="s">
        <v>1758</v>
      </c>
      <c r="C101" s="82">
        <v>12.960000000006399</v>
      </c>
      <c r="D101" s="90">
        <v>1010.3923500000001</v>
      </c>
      <c r="E101" s="91">
        <v>24.249416400000005</v>
      </c>
      <c r="F101" s="103">
        <v>5012568370681</v>
      </c>
      <c r="G101" s="100">
        <v>56075011</v>
      </c>
      <c r="H101" s="100" t="s">
        <v>1630</v>
      </c>
    </row>
    <row r="102" spans="1:8" x14ac:dyDescent="0.25">
      <c r="A102" s="77" t="s">
        <v>1759</v>
      </c>
      <c r="B102" s="77" t="s">
        <v>1760</v>
      </c>
      <c r="C102" s="78">
        <v>12.960000000006399</v>
      </c>
      <c r="D102" s="88">
        <v>1010.3923500000001</v>
      </c>
      <c r="E102" s="89">
        <v>24.249416400000005</v>
      </c>
      <c r="F102" s="102">
        <v>5012568246047</v>
      </c>
      <c r="G102" s="101">
        <v>56075011</v>
      </c>
      <c r="H102" s="101" t="s">
        <v>1630</v>
      </c>
    </row>
    <row r="103" spans="1:8" x14ac:dyDescent="0.25">
      <c r="A103" s="81" t="s">
        <v>1761</v>
      </c>
      <c r="B103" s="81" t="s">
        <v>1762</v>
      </c>
      <c r="C103" s="82">
        <v>25.920000000012799</v>
      </c>
      <c r="D103" s="90">
        <v>2020.7937749999996</v>
      </c>
      <c r="E103" s="91">
        <v>24.249525299999995</v>
      </c>
      <c r="F103" s="103">
        <v>5012568246054</v>
      </c>
      <c r="G103" s="100">
        <v>56075011</v>
      </c>
      <c r="H103" s="100" t="s">
        <v>1630</v>
      </c>
    </row>
    <row r="104" spans="1:8" x14ac:dyDescent="0.25">
      <c r="A104" s="77" t="s">
        <v>108</v>
      </c>
      <c r="B104" s="77" t="s">
        <v>1763</v>
      </c>
      <c r="C104" s="78">
        <v>12.960000000006399</v>
      </c>
      <c r="D104" s="88">
        <v>1010.3923500000001</v>
      </c>
      <c r="E104" s="89">
        <v>24.249416400000005</v>
      </c>
      <c r="F104" s="102">
        <v>5012568380857</v>
      </c>
      <c r="G104" s="101">
        <v>56075011</v>
      </c>
      <c r="H104" s="101" t="s">
        <v>1630</v>
      </c>
    </row>
    <row r="105" spans="1:8" x14ac:dyDescent="0.25">
      <c r="A105" s="81" t="s">
        <v>117</v>
      </c>
      <c r="B105" s="81" t="s">
        <v>1764</v>
      </c>
      <c r="C105" s="82">
        <v>25.920000000012799</v>
      </c>
      <c r="D105" s="90">
        <v>2020.7937749999996</v>
      </c>
      <c r="E105" s="91">
        <v>24.249525299999995</v>
      </c>
      <c r="F105" s="103">
        <v>5012568380864</v>
      </c>
      <c r="G105" s="100">
        <v>56075011</v>
      </c>
      <c r="H105" s="100" t="s">
        <v>1630</v>
      </c>
    </row>
    <row r="106" spans="1:8" x14ac:dyDescent="0.25">
      <c r="A106" s="77" t="s">
        <v>103</v>
      </c>
      <c r="B106" s="77" t="s">
        <v>1765</v>
      </c>
      <c r="C106" s="78">
        <v>12.960000000006399</v>
      </c>
      <c r="D106" s="88">
        <v>1010.3923500000001</v>
      </c>
      <c r="E106" s="89">
        <v>24.249416400000005</v>
      </c>
      <c r="F106" s="102">
        <v>5012568380871</v>
      </c>
      <c r="G106" s="101">
        <v>56075011</v>
      </c>
      <c r="H106" s="101" t="s">
        <v>1630</v>
      </c>
    </row>
    <row r="107" spans="1:8" x14ac:dyDescent="0.25">
      <c r="A107" s="81" t="s">
        <v>112</v>
      </c>
      <c r="B107" s="81" t="s">
        <v>1766</v>
      </c>
      <c r="C107" s="82">
        <v>25.920000000012799</v>
      </c>
      <c r="D107" s="90">
        <v>2020.7937749999996</v>
      </c>
      <c r="E107" s="91">
        <v>24.249525299999995</v>
      </c>
      <c r="F107" s="103">
        <v>5012568380888</v>
      </c>
      <c r="G107" s="100">
        <v>56075011</v>
      </c>
      <c r="H107" s="100" t="s">
        <v>1630</v>
      </c>
    </row>
    <row r="108" spans="1:8" x14ac:dyDescent="0.25">
      <c r="A108" s="77" t="s">
        <v>104</v>
      </c>
      <c r="B108" s="77" t="s">
        <v>1767</v>
      </c>
      <c r="C108" s="78">
        <v>12.960000000006399</v>
      </c>
      <c r="D108" s="88">
        <v>1010.3923500000001</v>
      </c>
      <c r="E108" s="89">
        <v>24.249416400000005</v>
      </c>
      <c r="F108" s="102">
        <v>5012568380895</v>
      </c>
      <c r="G108" s="101">
        <v>56075011</v>
      </c>
      <c r="H108" s="101" t="s">
        <v>1630</v>
      </c>
    </row>
    <row r="109" spans="1:8" x14ac:dyDescent="0.25">
      <c r="A109" s="81" t="s">
        <v>113</v>
      </c>
      <c r="B109" s="81" t="s">
        <v>1768</v>
      </c>
      <c r="C109" s="82">
        <v>25.920000000012799</v>
      </c>
      <c r="D109" s="90">
        <v>2020.7937749999996</v>
      </c>
      <c r="E109" s="91">
        <v>24.249525299999995</v>
      </c>
      <c r="F109" s="103">
        <v>5012568380901</v>
      </c>
      <c r="G109" s="100">
        <v>56075011</v>
      </c>
      <c r="H109" s="100" t="s">
        <v>1630</v>
      </c>
    </row>
    <row r="110" spans="1:8" x14ac:dyDescent="0.25">
      <c r="A110" s="77" t="s">
        <v>106</v>
      </c>
      <c r="B110" s="77" t="s">
        <v>1769</v>
      </c>
      <c r="C110" s="78">
        <v>12.960000000006399</v>
      </c>
      <c r="D110" s="88">
        <v>1010.3923500000001</v>
      </c>
      <c r="E110" s="89">
        <v>24.249416400000005</v>
      </c>
      <c r="F110" s="102">
        <v>5012568380918</v>
      </c>
      <c r="G110" s="101">
        <v>56075011</v>
      </c>
      <c r="H110" s="101" t="s">
        <v>1630</v>
      </c>
    </row>
    <row r="111" spans="1:8" x14ac:dyDescent="0.25">
      <c r="A111" s="81" t="s">
        <v>115</v>
      </c>
      <c r="B111" s="81" t="s">
        <v>1770</v>
      </c>
      <c r="C111" s="82">
        <v>25.920000000012799</v>
      </c>
      <c r="D111" s="90">
        <v>2020.7937749999996</v>
      </c>
      <c r="E111" s="91">
        <v>24.249525299999995</v>
      </c>
      <c r="F111" s="103">
        <v>5012568380925</v>
      </c>
      <c r="G111" s="100">
        <v>56075011</v>
      </c>
      <c r="H111" s="100" t="s">
        <v>1630</v>
      </c>
    </row>
    <row r="112" spans="1:8" x14ac:dyDescent="0.25">
      <c r="A112" s="77" t="s">
        <v>107</v>
      </c>
      <c r="B112" s="77" t="s">
        <v>1771</v>
      </c>
      <c r="C112" s="78">
        <v>12.960000000006399</v>
      </c>
      <c r="D112" s="88">
        <v>1010.3923500000001</v>
      </c>
      <c r="E112" s="89">
        <v>24.249416400000005</v>
      </c>
      <c r="F112" s="102">
        <v>5012568380932</v>
      </c>
      <c r="G112" s="101">
        <v>56075011</v>
      </c>
      <c r="H112" s="101" t="s">
        <v>1630</v>
      </c>
    </row>
    <row r="113" spans="1:8" x14ac:dyDescent="0.25">
      <c r="A113" s="81" t="s">
        <v>116</v>
      </c>
      <c r="B113" s="81" t="s">
        <v>1772</v>
      </c>
      <c r="C113" s="82">
        <v>25.920000000012799</v>
      </c>
      <c r="D113" s="90">
        <v>2020.7937749999996</v>
      </c>
      <c r="E113" s="91">
        <v>24.249525299999995</v>
      </c>
      <c r="F113" s="103">
        <v>5012568380949</v>
      </c>
      <c r="G113" s="100">
        <v>56075011</v>
      </c>
      <c r="H113" s="100" t="s">
        <v>1630</v>
      </c>
    </row>
    <row r="114" spans="1:8" x14ac:dyDescent="0.25">
      <c r="A114" s="77" t="s">
        <v>105</v>
      </c>
      <c r="B114" s="77" t="s">
        <v>1773</v>
      </c>
      <c r="C114" s="78">
        <v>12.960000000006399</v>
      </c>
      <c r="D114" s="88">
        <v>1010.3923500000001</v>
      </c>
      <c r="E114" s="89">
        <v>24.249416400000005</v>
      </c>
      <c r="F114" s="102">
        <v>5012568380956</v>
      </c>
      <c r="G114" s="101">
        <v>56075011</v>
      </c>
      <c r="H114" s="101" t="s">
        <v>1630</v>
      </c>
    </row>
    <row r="115" spans="1:8" x14ac:dyDescent="0.25">
      <c r="A115" s="81" t="s">
        <v>114</v>
      </c>
      <c r="B115" s="81" t="s">
        <v>1774</v>
      </c>
      <c r="C115" s="82">
        <v>25.920000000012799</v>
      </c>
      <c r="D115" s="90">
        <v>2020.7937749999996</v>
      </c>
      <c r="E115" s="91">
        <v>24.249525299999995</v>
      </c>
      <c r="F115" s="103">
        <v>5012568380963</v>
      </c>
      <c r="G115" s="100">
        <v>56075011</v>
      </c>
      <c r="H115" s="100" t="s">
        <v>1630</v>
      </c>
    </row>
    <row r="116" spans="1:8" x14ac:dyDescent="0.25">
      <c r="A116" s="77" t="s">
        <v>118</v>
      </c>
      <c r="B116" s="77" t="s">
        <v>1775</v>
      </c>
      <c r="C116" s="78">
        <v>14.600000000005799</v>
      </c>
      <c r="D116" s="88">
        <v>1367.593425</v>
      </c>
      <c r="E116" s="89">
        <v>32.822242199999998</v>
      </c>
      <c r="F116" s="102">
        <v>5012568246337</v>
      </c>
      <c r="G116" s="101">
        <v>56075011</v>
      </c>
      <c r="H116" s="101" t="s">
        <v>1630</v>
      </c>
    </row>
    <row r="117" spans="1:8" x14ac:dyDescent="0.25">
      <c r="A117" s="81" t="s">
        <v>122</v>
      </c>
      <c r="B117" s="81" t="s">
        <v>1776</v>
      </c>
      <c r="C117" s="82">
        <v>29.200000000011599</v>
      </c>
      <c r="D117" s="90">
        <v>2735.2412999999997</v>
      </c>
      <c r="E117" s="91">
        <v>32.822895599999995</v>
      </c>
      <c r="F117" s="103">
        <v>5012568246344</v>
      </c>
      <c r="G117" s="100">
        <v>56075011</v>
      </c>
      <c r="H117" s="100" t="s">
        <v>1630</v>
      </c>
    </row>
    <row r="118" spans="1:8" x14ac:dyDescent="0.25">
      <c r="A118" s="77" t="s">
        <v>119</v>
      </c>
      <c r="B118" s="77" t="s">
        <v>1777</v>
      </c>
      <c r="C118" s="78">
        <v>14.600000000005799</v>
      </c>
      <c r="D118" s="88">
        <v>1367.593425</v>
      </c>
      <c r="E118" s="89">
        <v>32.822242199999998</v>
      </c>
      <c r="F118" s="102">
        <v>5012568246351</v>
      </c>
      <c r="G118" s="101">
        <v>56075011</v>
      </c>
      <c r="H118" s="101" t="s">
        <v>1630</v>
      </c>
    </row>
    <row r="119" spans="1:8" x14ac:dyDescent="0.25">
      <c r="A119" s="81" t="s">
        <v>123</v>
      </c>
      <c r="B119" s="81" t="s">
        <v>1778</v>
      </c>
      <c r="C119" s="82">
        <v>29.200000000011599</v>
      </c>
      <c r="D119" s="90">
        <v>2735.2412999999997</v>
      </c>
      <c r="E119" s="91">
        <v>32.822895599999995</v>
      </c>
      <c r="F119" s="103">
        <v>5012568246368</v>
      </c>
      <c r="G119" s="100">
        <v>56075011</v>
      </c>
      <c r="H119" s="100" t="s">
        <v>1630</v>
      </c>
    </row>
    <row r="120" spans="1:8" x14ac:dyDescent="0.25">
      <c r="A120" s="77" t="s">
        <v>120</v>
      </c>
      <c r="B120" s="77" t="s">
        <v>1779</v>
      </c>
      <c r="C120" s="78">
        <v>14.600000000005799</v>
      </c>
      <c r="D120" s="88">
        <v>1367.593425</v>
      </c>
      <c r="E120" s="89">
        <v>32.822242199999998</v>
      </c>
      <c r="F120" s="102">
        <v>5012568246375</v>
      </c>
      <c r="G120" s="101">
        <v>56075011</v>
      </c>
      <c r="H120" s="101" t="s">
        <v>1630</v>
      </c>
    </row>
    <row r="121" spans="1:8" x14ac:dyDescent="0.25">
      <c r="A121" s="81" t="s">
        <v>124</v>
      </c>
      <c r="B121" s="81" t="s">
        <v>1780</v>
      </c>
      <c r="C121" s="82">
        <v>29.200000000011599</v>
      </c>
      <c r="D121" s="90">
        <v>2735.2412999999997</v>
      </c>
      <c r="E121" s="91">
        <v>32.822895599999995</v>
      </c>
      <c r="F121" s="103">
        <v>5012568246382</v>
      </c>
      <c r="G121" s="100">
        <v>56075011</v>
      </c>
      <c r="H121" s="100" t="s">
        <v>1630</v>
      </c>
    </row>
    <row r="122" spans="1:8" x14ac:dyDescent="0.25">
      <c r="A122" s="77" t="s">
        <v>1781</v>
      </c>
      <c r="B122" s="77" t="s">
        <v>1782</v>
      </c>
      <c r="C122" s="78">
        <v>14.600000000005799</v>
      </c>
      <c r="D122" s="88">
        <v>1367.593425</v>
      </c>
      <c r="E122" s="89">
        <v>32.822242199999998</v>
      </c>
      <c r="F122" s="102">
        <v>5012568246436</v>
      </c>
      <c r="G122" s="101">
        <v>56075011</v>
      </c>
      <c r="H122" s="101" t="s">
        <v>1630</v>
      </c>
    </row>
    <row r="123" spans="1:8" x14ac:dyDescent="0.25">
      <c r="A123" s="81" t="s">
        <v>1783</v>
      </c>
      <c r="B123" s="81" t="s">
        <v>1784</v>
      </c>
      <c r="C123" s="82">
        <v>29.200000000011599</v>
      </c>
      <c r="D123" s="90">
        <v>2735.2412999999997</v>
      </c>
      <c r="E123" s="91">
        <v>32.822895599999995</v>
      </c>
      <c r="F123" s="103">
        <v>5012568246443</v>
      </c>
      <c r="G123" s="100">
        <v>56075011</v>
      </c>
      <c r="H123" s="100" t="s">
        <v>1630</v>
      </c>
    </row>
    <row r="124" spans="1:8" x14ac:dyDescent="0.25">
      <c r="A124" s="77" t="s">
        <v>1785</v>
      </c>
      <c r="B124" s="77" t="s">
        <v>1786</v>
      </c>
      <c r="C124" s="78">
        <v>14.600000000005799</v>
      </c>
      <c r="D124" s="88">
        <v>1367.593425</v>
      </c>
      <c r="E124" s="89">
        <v>32.822242199999998</v>
      </c>
      <c r="F124" s="102">
        <v>5012568249451</v>
      </c>
      <c r="G124" s="101">
        <v>56075011</v>
      </c>
      <c r="H124" s="101" t="s">
        <v>1630</v>
      </c>
    </row>
    <row r="125" spans="1:8" x14ac:dyDescent="0.25">
      <c r="A125" s="81" t="s">
        <v>1787</v>
      </c>
      <c r="B125" s="81" t="s">
        <v>1788</v>
      </c>
      <c r="C125" s="82">
        <v>29.200000000011599</v>
      </c>
      <c r="D125" s="90">
        <v>2735.2412999999997</v>
      </c>
      <c r="E125" s="91">
        <v>32.822895599999995</v>
      </c>
      <c r="F125" s="103">
        <v>5012568270110</v>
      </c>
      <c r="G125" s="100">
        <v>56075011</v>
      </c>
      <c r="H125" s="100" t="s">
        <v>1630</v>
      </c>
    </row>
    <row r="126" spans="1:8" x14ac:dyDescent="0.25">
      <c r="A126" s="77" t="s">
        <v>1789</v>
      </c>
      <c r="B126" s="77" t="s">
        <v>1790</v>
      </c>
      <c r="C126" s="78">
        <v>29.200000000011599</v>
      </c>
      <c r="D126" s="88">
        <v>2735.2412999999997</v>
      </c>
      <c r="E126" s="89">
        <v>32.822895599999995</v>
      </c>
      <c r="F126" s="102">
        <v>5012568270127</v>
      </c>
      <c r="G126" s="101">
        <v>56075011</v>
      </c>
      <c r="H126" s="101" t="s">
        <v>1630</v>
      </c>
    </row>
    <row r="127" spans="1:8" x14ac:dyDescent="0.25">
      <c r="A127" s="81" t="s">
        <v>1791</v>
      </c>
      <c r="B127" s="81" t="s">
        <v>1792</v>
      </c>
      <c r="C127" s="82">
        <v>14.600000000005799</v>
      </c>
      <c r="D127" s="90">
        <v>1367.593425</v>
      </c>
      <c r="E127" s="91">
        <v>32.822242199999998</v>
      </c>
      <c r="F127" s="103">
        <v>5012568370643</v>
      </c>
      <c r="G127" s="100">
        <v>56075011</v>
      </c>
      <c r="H127" s="100" t="s">
        <v>1630</v>
      </c>
    </row>
    <row r="128" spans="1:8" x14ac:dyDescent="0.25">
      <c r="A128" s="77" t="s">
        <v>125</v>
      </c>
      <c r="B128" s="77" t="s">
        <v>1793</v>
      </c>
      <c r="C128" s="78">
        <v>17.209999999991901</v>
      </c>
      <c r="D128" s="88">
        <v>1748.0264999999999</v>
      </c>
      <c r="E128" s="89">
        <v>41.952635999999991</v>
      </c>
      <c r="F128" s="102">
        <v>5012568246474</v>
      </c>
      <c r="G128" s="101">
        <v>56075011</v>
      </c>
      <c r="H128" s="101" t="s">
        <v>1630</v>
      </c>
    </row>
    <row r="129" spans="1:8" x14ac:dyDescent="0.25">
      <c r="A129" s="81" t="s">
        <v>126</v>
      </c>
      <c r="B129" s="81" t="s">
        <v>1794</v>
      </c>
      <c r="C129" s="82">
        <v>17.209999999991901</v>
      </c>
      <c r="D129" s="90">
        <v>1748.0264999999999</v>
      </c>
      <c r="E129" s="91">
        <v>41.952635999999991</v>
      </c>
      <c r="F129" s="103">
        <v>5012568246481</v>
      </c>
      <c r="G129" s="100">
        <v>56075011</v>
      </c>
      <c r="H129" s="100" t="s">
        <v>1630</v>
      </c>
    </row>
    <row r="130" spans="1:8" x14ac:dyDescent="0.25">
      <c r="A130" s="77" t="s">
        <v>127</v>
      </c>
      <c r="B130" s="77" t="s">
        <v>1795</v>
      </c>
      <c r="C130" s="78">
        <v>17.209999999991901</v>
      </c>
      <c r="D130" s="88">
        <v>1748.0264999999999</v>
      </c>
      <c r="E130" s="89">
        <v>41.952635999999991</v>
      </c>
      <c r="F130" s="102">
        <v>5012568246504</v>
      </c>
      <c r="G130" s="101">
        <v>56075011</v>
      </c>
      <c r="H130" s="101" t="s">
        <v>1630</v>
      </c>
    </row>
    <row r="131" spans="1:8" x14ac:dyDescent="0.25">
      <c r="A131" s="81" t="s">
        <v>132</v>
      </c>
      <c r="B131" s="81" t="s">
        <v>1797</v>
      </c>
      <c r="C131" s="82">
        <v>4.1399999999994197</v>
      </c>
      <c r="D131" s="90">
        <v>218.86177499999999</v>
      </c>
      <c r="E131" s="91">
        <v>5.2526826000000009</v>
      </c>
      <c r="F131" s="103">
        <v>5012568390450</v>
      </c>
      <c r="G131" s="100">
        <v>56074911</v>
      </c>
      <c r="H131" s="100" t="s">
        <v>1630</v>
      </c>
    </row>
    <row r="132" spans="1:8" x14ac:dyDescent="0.25">
      <c r="A132" s="77" t="s">
        <v>136</v>
      </c>
      <c r="B132" s="77" t="s">
        <v>1798</v>
      </c>
      <c r="C132" s="78">
        <v>4.1399999999994197</v>
      </c>
      <c r="D132" s="88">
        <v>437.73262499999998</v>
      </c>
      <c r="E132" s="89">
        <v>5.2527915000000007</v>
      </c>
      <c r="F132" s="102">
        <v>5012568390467</v>
      </c>
      <c r="G132" s="101">
        <v>56074911</v>
      </c>
      <c r="H132" s="101" t="s">
        <v>1630</v>
      </c>
    </row>
    <row r="133" spans="1:8" x14ac:dyDescent="0.25">
      <c r="A133" s="81" t="s">
        <v>133</v>
      </c>
      <c r="B133" s="81" t="s">
        <v>1799</v>
      </c>
      <c r="C133" s="82">
        <v>4.1399999999994197</v>
      </c>
      <c r="D133" s="90">
        <v>218.86177499999999</v>
      </c>
      <c r="E133" s="91">
        <v>5.2526826000000009</v>
      </c>
      <c r="F133" s="103">
        <v>5012568390528</v>
      </c>
      <c r="G133" s="100">
        <v>56074911</v>
      </c>
      <c r="H133" s="100" t="s">
        <v>1630</v>
      </c>
    </row>
    <row r="134" spans="1:8" x14ac:dyDescent="0.25">
      <c r="A134" s="77" t="s">
        <v>137</v>
      </c>
      <c r="B134" s="77" t="s">
        <v>1800</v>
      </c>
      <c r="C134" s="78">
        <v>4.1399999999994197</v>
      </c>
      <c r="D134" s="88">
        <v>437.73262499999998</v>
      </c>
      <c r="E134" s="89">
        <v>5.2527915000000007</v>
      </c>
      <c r="F134" s="102">
        <v>5012568390535</v>
      </c>
      <c r="G134" s="101">
        <v>56074911</v>
      </c>
      <c r="H134" s="101" t="s">
        <v>1630</v>
      </c>
    </row>
    <row r="135" spans="1:8" x14ac:dyDescent="0.25">
      <c r="A135" s="81" t="s">
        <v>131</v>
      </c>
      <c r="B135" s="81" t="s">
        <v>1801</v>
      </c>
      <c r="C135" s="82">
        <v>8.2799999999988394</v>
      </c>
      <c r="D135" s="90">
        <v>218.86177499999999</v>
      </c>
      <c r="E135" s="91">
        <v>5.2526826000000009</v>
      </c>
      <c r="F135" s="103">
        <v>5012568390597</v>
      </c>
      <c r="G135" s="100">
        <v>56074911</v>
      </c>
      <c r="H135" s="100" t="s">
        <v>1630</v>
      </c>
    </row>
    <row r="136" spans="1:8" x14ac:dyDescent="0.25">
      <c r="A136" s="77" t="s">
        <v>135</v>
      </c>
      <c r="B136" s="77" t="s">
        <v>1802</v>
      </c>
      <c r="C136" s="78">
        <v>8.2799999999988394</v>
      </c>
      <c r="D136" s="88">
        <v>437.73262499999998</v>
      </c>
      <c r="E136" s="89">
        <v>5.2527915000000007</v>
      </c>
      <c r="F136" s="102">
        <v>5012568390603</v>
      </c>
      <c r="G136" s="101">
        <v>56074911</v>
      </c>
      <c r="H136" s="101" t="s">
        <v>1630</v>
      </c>
    </row>
    <row r="137" spans="1:8" x14ac:dyDescent="0.25">
      <c r="A137" s="81" t="s">
        <v>134</v>
      </c>
      <c r="B137" s="81" t="s">
        <v>1803</v>
      </c>
      <c r="C137" s="82">
        <v>8.2799999999988394</v>
      </c>
      <c r="D137" s="90">
        <v>218.86177499999999</v>
      </c>
      <c r="E137" s="91">
        <v>5.2526826000000009</v>
      </c>
      <c r="F137" s="103">
        <v>5012568390665</v>
      </c>
      <c r="G137" s="100">
        <v>56074911</v>
      </c>
      <c r="H137" s="100" t="s">
        <v>1630</v>
      </c>
    </row>
    <row r="138" spans="1:8" x14ac:dyDescent="0.25">
      <c r="A138" s="77" t="s">
        <v>138</v>
      </c>
      <c r="B138" s="77" t="s">
        <v>1804</v>
      </c>
      <c r="C138" s="78">
        <v>8.2799999999988394</v>
      </c>
      <c r="D138" s="88">
        <v>437.73262499999998</v>
      </c>
      <c r="E138" s="89">
        <v>5.2527915000000007</v>
      </c>
      <c r="F138" s="102">
        <v>5012568390672</v>
      </c>
      <c r="G138" s="101">
        <v>56074911</v>
      </c>
      <c r="H138" s="101" t="s">
        <v>1630</v>
      </c>
    </row>
    <row r="139" spans="1:8" x14ac:dyDescent="0.25">
      <c r="A139" s="81" t="s">
        <v>140</v>
      </c>
      <c r="B139" s="81" t="s">
        <v>1805</v>
      </c>
      <c r="C139" s="82">
        <v>8.2799999999988394</v>
      </c>
      <c r="D139" s="90">
        <v>310.04737499999999</v>
      </c>
      <c r="E139" s="91">
        <v>7.4411369999999986</v>
      </c>
      <c r="F139" s="103">
        <v>5012568390733</v>
      </c>
      <c r="G139" s="100">
        <v>56074911</v>
      </c>
      <c r="H139" s="100" t="s">
        <v>1630</v>
      </c>
    </row>
    <row r="140" spans="1:8" x14ac:dyDescent="0.25">
      <c r="A140" s="77" t="s">
        <v>144</v>
      </c>
      <c r="B140" s="77" t="s">
        <v>1806</v>
      </c>
      <c r="C140" s="78">
        <v>8.2799999999988394</v>
      </c>
      <c r="D140" s="88">
        <v>620.11290000000008</v>
      </c>
      <c r="E140" s="89">
        <v>7.4413548</v>
      </c>
      <c r="F140" s="102">
        <v>5012568390740</v>
      </c>
      <c r="G140" s="101">
        <v>56074911</v>
      </c>
      <c r="H140" s="101" t="s">
        <v>1630</v>
      </c>
    </row>
    <row r="141" spans="1:8" x14ac:dyDescent="0.25">
      <c r="A141" s="81" t="s">
        <v>141</v>
      </c>
      <c r="B141" s="81" t="s">
        <v>1807</v>
      </c>
      <c r="C141" s="82">
        <v>8.2799999999988394</v>
      </c>
      <c r="D141" s="90">
        <v>310.04737499999999</v>
      </c>
      <c r="E141" s="91">
        <v>7.4411369999999986</v>
      </c>
      <c r="F141" s="103">
        <v>5012568390801</v>
      </c>
      <c r="G141" s="100">
        <v>56074911</v>
      </c>
      <c r="H141" s="100" t="s">
        <v>1630</v>
      </c>
    </row>
    <row r="142" spans="1:8" x14ac:dyDescent="0.25">
      <c r="A142" s="77" t="s">
        <v>145</v>
      </c>
      <c r="B142" s="77" t="s">
        <v>1808</v>
      </c>
      <c r="C142" s="78">
        <v>8.2799999999988394</v>
      </c>
      <c r="D142" s="88">
        <v>620.11290000000008</v>
      </c>
      <c r="E142" s="89">
        <v>7.4413548</v>
      </c>
      <c r="F142" s="102">
        <v>5012568390818</v>
      </c>
      <c r="G142" s="101">
        <v>56074911</v>
      </c>
      <c r="H142" s="101" t="s">
        <v>1630</v>
      </c>
    </row>
    <row r="143" spans="1:8" x14ac:dyDescent="0.25">
      <c r="A143" s="81" t="s">
        <v>139</v>
      </c>
      <c r="B143" s="81" t="s">
        <v>1809</v>
      </c>
      <c r="C143" s="82">
        <v>6.9800000000031996</v>
      </c>
      <c r="D143" s="90">
        <v>310.04737499999999</v>
      </c>
      <c r="E143" s="91">
        <v>7.4411369999999986</v>
      </c>
      <c r="F143" s="103">
        <v>5012568390870</v>
      </c>
      <c r="G143" s="100">
        <v>56074911</v>
      </c>
      <c r="H143" s="100" t="s">
        <v>1630</v>
      </c>
    </row>
    <row r="144" spans="1:8" x14ac:dyDescent="0.25">
      <c r="A144" s="77" t="s">
        <v>143</v>
      </c>
      <c r="B144" s="77" t="s">
        <v>1810</v>
      </c>
      <c r="C144" s="78">
        <v>6.9800000000031996</v>
      </c>
      <c r="D144" s="88">
        <v>620.11290000000008</v>
      </c>
      <c r="E144" s="89">
        <v>7.4413548</v>
      </c>
      <c r="F144" s="102">
        <v>5012568390887</v>
      </c>
      <c r="G144" s="101">
        <v>56074911</v>
      </c>
      <c r="H144" s="101" t="s">
        <v>1630</v>
      </c>
    </row>
    <row r="145" spans="1:8" x14ac:dyDescent="0.25">
      <c r="A145" s="81" t="s">
        <v>142</v>
      </c>
      <c r="B145" s="81" t="s">
        <v>1811</v>
      </c>
      <c r="C145" s="82">
        <v>6.9800000000031996</v>
      </c>
      <c r="D145" s="90">
        <v>310.04737499999999</v>
      </c>
      <c r="E145" s="91">
        <v>7.4411369999999986</v>
      </c>
      <c r="F145" s="103">
        <v>5012568390948</v>
      </c>
      <c r="G145" s="100">
        <v>56074911</v>
      </c>
      <c r="H145" s="100" t="s">
        <v>1630</v>
      </c>
    </row>
    <row r="146" spans="1:8" x14ac:dyDescent="0.25">
      <c r="A146" s="77" t="s">
        <v>146</v>
      </c>
      <c r="B146" s="77" t="s">
        <v>1812</v>
      </c>
      <c r="C146" s="78">
        <v>6.9800000000031996</v>
      </c>
      <c r="D146" s="88">
        <v>620.11290000000008</v>
      </c>
      <c r="E146" s="89">
        <v>7.4413548</v>
      </c>
      <c r="F146" s="102">
        <v>5012568390955</v>
      </c>
      <c r="G146" s="101">
        <v>56074911</v>
      </c>
      <c r="H146" s="101" t="s">
        <v>1630</v>
      </c>
    </row>
    <row r="147" spans="1:8" x14ac:dyDescent="0.25">
      <c r="A147" s="81" t="s">
        <v>148</v>
      </c>
      <c r="B147" s="81" t="s">
        <v>1813</v>
      </c>
      <c r="C147" s="82">
        <v>13.960000000006399</v>
      </c>
      <c r="D147" s="90">
        <v>359.09774999999996</v>
      </c>
      <c r="E147" s="91">
        <v>8.618345999999999</v>
      </c>
      <c r="F147" s="103">
        <v>5012568391013</v>
      </c>
      <c r="G147" s="100">
        <v>56074911</v>
      </c>
      <c r="H147" s="100" t="s">
        <v>1630</v>
      </c>
    </row>
    <row r="148" spans="1:8" x14ac:dyDescent="0.25">
      <c r="A148" s="77" t="s">
        <v>152</v>
      </c>
      <c r="B148" s="77" t="s">
        <v>1814</v>
      </c>
      <c r="C148" s="78">
        <v>13.960000000006399</v>
      </c>
      <c r="D148" s="88">
        <v>718.19549999999992</v>
      </c>
      <c r="E148" s="89">
        <v>8.618345999999999</v>
      </c>
      <c r="F148" s="102">
        <v>5012568391020</v>
      </c>
      <c r="G148" s="101">
        <v>56074911</v>
      </c>
      <c r="H148" s="101" t="s">
        <v>1630</v>
      </c>
    </row>
    <row r="149" spans="1:8" x14ac:dyDescent="0.25">
      <c r="A149" s="81" t="s">
        <v>149</v>
      </c>
      <c r="B149" s="81" t="s">
        <v>1815</v>
      </c>
      <c r="C149" s="82">
        <v>13.960000000006399</v>
      </c>
      <c r="D149" s="90">
        <v>359.09774999999996</v>
      </c>
      <c r="E149" s="91">
        <v>8.618345999999999</v>
      </c>
      <c r="F149" s="103">
        <v>5012568391082</v>
      </c>
      <c r="G149" s="100">
        <v>56074911</v>
      </c>
      <c r="H149" s="100" t="s">
        <v>1630</v>
      </c>
    </row>
    <row r="150" spans="1:8" x14ac:dyDescent="0.25">
      <c r="A150" s="77" t="s">
        <v>153</v>
      </c>
      <c r="B150" s="77" t="s">
        <v>1816</v>
      </c>
      <c r="C150" s="78">
        <v>13.960000000006399</v>
      </c>
      <c r="D150" s="88">
        <v>718.19549999999992</v>
      </c>
      <c r="E150" s="89">
        <v>8.618345999999999</v>
      </c>
      <c r="F150" s="102">
        <v>5012568391099</v>
      </c>
      <c r="G150" s="101">
        <v>56074911</v>
      </c>
      <c r="H150" s="101" t="s">
        <v>1630</v>
      </c>
    </row>
    <row r="151" spans="1:8" x14ac:dyDescent="0.25">
      <c r="A151" s="81" t="s">
        <v>147</v>
      </c>
      <c r="B151" s="81" t="s">
        <v>1817</v>
      </c>
      <c r="C151" s="82">
        <v>13.960000000006399</v>
      </c>
      <c r="D151" s="90">
        <v>359.09774999999996</v>
      </c>
      <c r="E151" s="91">
        <v>8.618345999999999</v>
      </c>
      <c r="F151" s="103">
        <v>5012568391150</v>
      </c>
      <c r="G151" s="100">
        <v>56074911</v>
      </c>
      <c r="H151" s="100" t="s">
        <v>1630</v>
      </c>
    </row>
    <row r="152" spans="1:8" x14ac:dyDescent="0.25">
      <c r="A152" s="77" t="s">
        <v>151</v>
      </c>
      <c r="B152" s="77" t="s">
        <v>1818</v>
      </c>
      <c r="C152" s="78">
        <v>13.960000000006399</v>
      </c>
      <c r="D152" s="88">
        <v>718.19549999999992</v>
      </c>
      <c r="E152" s="89">
        <v>8.618345999999999</v>
      </c>
      <c r="F152" s="102">
        <v>5012568391167</v>
      </c>
      <c r="G152" s="101">
        <v>56074911</v>
      </c>
      <c r="H152" s="101" t="s">
        <v>1630</v>
      </c>
    </row>
    <row r="153" spans="1:8" x14ac:dyDescent="0.25">
      <c r="A153" s="81" t="s">
        <v>150</v>
      </c>
      <c r="B153" s="81" t="s">
        <v>1819</v>
      </c>
      <c r="C153" s="82">
        <v>13.960000000006399</v>
      </c>
      <c r="D153" s="90">
        <v>359.09774999999996</v>
      </c>
      <c r="E153" s="91">
        <v>8.618345999999999</v>
      </c>
      <c r="F153" s="103">
        <v>5012568391228</v>
      </c>
      <c r="G153" s="100">
        <v>56074911</v>
      </c>
      <c r="H153" s="100" t="s">
        <v>1630</v>
      </c>
    </row>
    <row r="154" spans="1:8" x14ac:dyDescent="0.25">
      <c r="A154" s="77" t="s">
        <v>154</v>
      </c>
      <c r="B154" s="77" t="s">
        <v>1820</v>
      </c>
      <c r="C154" s="78">
        <v>13.960000000006399</v>
      </c>
      <c r="D154" s="88">
        <v>718.19549999999992</v>
      </c>
      <c r="E154" s="89">
        <v>8.618345999999999</v>
      </c>
      <c r="F154" s="102">
        <v>5012568391235</v>
      </c>
      <c r="G154" s="101">
        <v>56074911</v>
      </c>
      <c r="H154" s="101" t="s">
        <v>1630</v>
      </c>
    </row>
    <row r="155" spans="1:8" x14ac:dyDescent="0.25">
      <c r="A155" s="81" t="s">
        <v>156</v>
      </c>
      <c r="B155" s="81" t="s">
        <v>1821</v>
      </c>
      <c r="C155" s="82">
        <v>8.7599999999947595</v>
      </c>
      <c r="D155" s="90">
        <v>442.79647499999999</v>
      </c>
      <c r="E155" s="91">
        <v>10.627115400000001</v>
      </c>
      <c r="F155" s="103">
        <v>5012568391297</v>
      </c>
      <c r="G155" s="100">
        <v>56074911</v>
      </c>
      <c r="H155" s="100" t="s">
        <v>1630</v>
      </c>
    </row>
    <row r="156" spans="1:8" x14ac:dyDescent="0.25">
      <c r="A156" s="77" t="s">
        <v>160</v>
      </c>
      <c r="B156" s="77" t="s">
        <v>1822</v>
      </c>
      <c r="C156" s="78">
        <v>8.7599999999947595</v>
      </c>
      <c r="D156" s="88">
        <v>885.59294999999997</v>
      </c>
      <c r="E156" s="89">
        <v>10.627115400000001</v>
      </c>
      <c r="F156" s="102">
        <v>5012568391303</v>
      </c>
      <c r="G156" s="101">
        <v>56074911</v>
      </c>
      <c r="H156" s="101" t="s">
        <v>1630</v>
      </c>
    </row>
    <row r="157" spans="1:8" x14ac:dyDescent="0.25">
      <c r="A157" s="81" t="s">
        <v>157</v>
      </c>
      <c r="B157" s="81" t="s">
        <v>1823</v>
      </c>
      <c r="C157" s="82">
        <v>8.7599999999947595</v>
      </c>
      <c r="D157" s="90">
        <v>442.79647499999999</v>
      </c>
      <c r="E157" s="91">
        <v>10.627115400000001</v>
      </c>
      <c r="F157" s="103">
        <v>5012568391365</v>
      </c>
      <c r="G157" s="100">
        <v>56074911</v>
      </c>
      <c r="H157" s="100" t="s">
        <v>1630</v>
      </c>
    </row>
    <row r="158" spans="1:8" x14ac:dyDescent="0.25">
      <c r="A158" s="77" t="s">
        <v>161</v>
      </c>
      <c r="B158" s="77" t="s">
        <v>1824</v>
      </c>
      <c r="C158" s="78">
        <v>8.7599999999947595</v>
      </c>
      <c r="D158" s="88">
        <v>885.59294999999997</v>
      </c>
      <c r="E158" s="89">
        <v>10.627115400000001</v>
      </c>
      <c r="F158" s="102">
        <v>5012568391372</v>
      </c>
      <c r="G158" s="101">
        <v>56074911</v>
      </c>
      <c r="H158" s="101" t="s">
        <v>1630</v>
      </c>
    </row>
    <row r="159" spans="1:8" x14ac:dyDescent="0.25">
      <c r="A159" s="81" t="s">
        <v>155</v>
      </c>
      <c r="B159" s="81" t="s">
        <v>1825</v>
      </c>
      <c r="C159" s="82">
        <v>17.519999999989501</v>
      </c>
      <c r="D159" s="90">
        <v>442.79647499999999</v>
      </c>
      <c r="E159" s="91">
        <v>10.627115400000001</v>
      </c>
      <c r="F159" s="103">
        <v>5012568391433</v>
      </c>
      <c r="G159" s="100">
        <v>56074911</v>
      </c>
      <c r="H159" s="100" t="s">
        <v>1630</v>
      </c>
    </row>
    <row r="160" spans="1:8" x14ac:dyDescent="0.25">
      <c r="A160" s="77" t="s">
        <v>159</v>
      </c>
      <c r="B160" s="77" t="s">
        <v>1826</v>
      </c>
      <c r="C160" s="78">
        <v>17.519999999989501</v>
      </c>
      <c r="D160" s="88">
        <v>885.59294999999997</v>
      </c>
      <c r="E160" s="89">
        <v>10.627115400000001</v>
      </c>
      <c r="F160" s="102">
        <v>5012568391440</v>
      </c>
      <c r="G160" s="101">
        <v>56074911</v>
      </c>
      <c r="H160" s="101" t="s">
        <v>1630</v>
      </c>
    </row>
    <row r="161" spans="1:8" x14ac:dyDescent="0.25">
      <c r="A161" s="81" t="s">
        <v>158</v>
      </c>
      <c r="B161" s="81" t="s">
        <v>1827</v>
      </c>
      <c r="C161" s="82">
        <v>17.519999999989501</v>
      </c>
      <c r="D161" s="90">
        <v>442.79647499999999</v>
      </c>
      <c r="E161" s="91">
        <v>10.627115400000001</v>
      </c>
      <c r="F161" s="103">
        <v>5012568391501</v>
      </c>
      <c r="G161" s="100">
        <v>56074911</v>
      </c>
      <c r="H161" s="100" t="s">
        <v>1630</v>
      </c>
    </row>
    <row r="162" spans="1:8" x14ac:dyDescent="0.25">
      <c r="A162" s="77" t="s">
        <v>162</v>
      </c>
      <c r="B162" s="77" t="s">
        <v>1828</v>
      </c>
      <c r="C162" s="78">
        <v>17.519999999989501</v>
      </c>
      <c r="D162" s="88">
        <v>885.59294999999997</v>
      </c>
      <c r="E162" s="89">
        <v>10.627115400000001</v>
      </c>
      <c r="F162" s="102">
        <v>5012568391518</v>
      </c>
      <c r="G162" s="101">
        <v>56074911</v>
      </c>
      <c r="H162" s="101" t="s">
        <v>1630</v>
      </c>
    </row>
    <row r="163" spans="1:8" x14ac:dyDescent="0.25">
      <c r="A163" s="81" t="s">
        <v>164</v>
      </c>
      <c r="B163" s="81" t="s">
        <v>1829</v>
      </c>
      <c r="C163" s="82">
        <v>17.519999999989501</v>
      </c>
      <c r="D163" s="90">
        <v>536.7681</v>
      </c>
      <c r="E163" s="91">
        <v>12.882434399999999</v>
      </c>
      <c r="F163" s="103">
        <v>5012568391570</v>
      </c>
      <c r="G163" s="100">
        <v>56074911</v>
      </c>
      <c r="H163" s="100" t="s">
        <v>1630</v>
      </c>
    </row>
    <row r="164" spans="1:8" x14ac:dyDescent="0.25">
      <c r="A164" s="77" t="s">
        <v>168</v>
      </c>
      <c r="B164" s="77" t="s">
        <v>1830</v>
      </c>
      <c r="C164" s="78">
        <v>17.519999999989501</v>
      </c>
      <c r="D164" s="88">
        <v>1073.5452749999999</v>
      </c>
      <c r="E164" s="89">
        <v>12.882543300000002</v>
      </c>
      <c r="F164" s="102">
        <v>5012568391587</v>
      </c>
      <c r="G164" s="101">
        <v>56074911</v>
      </c>
      <c r="H164" s="101" t="s">
        <v>1630</v>
      </c>
    </row>
    <row r="165" spans="1:8" x14ac:dyDescent="0.25">
      <c r="A165" s="81" t="s">
        <v>165</v>
      </c>
      <c r="B165" s="81" t="s">
        <v>1831</v>
      </c>
      <c r="C165" s="82">
        <v>17.519999999989501</v>
      </c>
      <c r="D165" s="90">
        <v>536.7681</v>
      </c>
      <c r="E165" s="91">
        <v>12.882434399999999</v>
      </c>
      <c r="F165" s="103">
        <v>5012568391648</v>
      </c>
      <c r="G165" s="100">
        <v>56074911</v>
      </c>
      <c r="H165" s="100" t="s">
        <v>1630</v>
      </c>
    </row>
    <row r="166" spans="1:8" x14ac:dyDescent="0.25">
      <c r="A166" s="77" t="s">
        <v>169</v>
      </c>
      <c r="B166" s="77" t="s">
        <v>1832</v>
      </c>
      <c r="C166" s="78">
        <v>17.519999999989501</v>
      </c>
      <c r="D166" s="88">
        <v>1073.5452749999999</v>
      </c>
      <c r="E166" s="89">
        <v>12.882543300000002</v>
      </c>
      <c r="F166" s="102">
        <v>5012568391655</v>
      </c>
      <c r="G166" s="101">
        <v>56074911</v>
      </c>
      <c r="H166" s="101" t="s">
        <v>1630</v>
      </c>
    </row>
    <row r="167" spans="1:8" x14ac:dyDescent="0.25">
      <c r="A167" s="81" t="s">
        <v>163</v>
      </c>
      <c r="B167" s="81" t="s">
        <v>1833</v>
      </c>
      <c r="C167" s="82">
        <v>11.9700000000012</v>
      </c>
      <c r="D167" s="90">
        <v>536.7681</v>
      </c>
      <c r="E167" s="91">
        <v>12.882434399999999</v>
      </c>
      <c r="F167" s="103">
        <v>5012568391716</v>
      </c>
      <c r="G167" s="100">
        <v>56074911</v>
      </c>
      <c r="H167" s="100" t="s">
        <v>1630</v>
      </c>
    </row>
    <row r="168" spans="1:8" x14ac:dyDescent="0.25">
      <c r="A168" s="77" t="s">
        <v>167</v>
      </c>
      <c r="B168" s="77" t="s">
        <v>1834</v>
      </c>
      <c r="C168" s="78">
        <v>11.9700000000012</v>
      </c>
      <c r="D168" s="88">
        <v>1073.5452749999999</v>
      </c>
      <c r="E168" s="89">
        <v>12.882543300000002</v>
      </c>
      <c r="F168" s="102">
        <v>5012568391723</v>
      </c>
      <c r="G168" s="101">
        <v>56074911</v>
      </c>
      <c r="H168" s="101" t="s">
        <v>1630</v>
      </c>
    </row>
    <row r="169" spans="1:8" x14ac:dyDescent="0.25">
      <c r="A169" s="81" t="s">
        <v>166</v>
      </c>
      <c r="B169" s="81" t="s">
        <v>1835</v>
      </c>
      <c r="C169" s="82">
        <v>11.9700000000012</v>
      </c>
      <c r="D169" s="90">
        <v>536.7681</v>
      </c>
      <c r="E169" s="91">
        <v>12.882434399999999</v>
      </c>
      <c r="F169" s="103">
        <v>5012568391785</v>
      </c>
      <c r="G169" s="100">
        <v>56074911</v>
      </c>
      <c r="H169" s="100" t="s">
        <v>1630</v>
      </c>
    </row>
    <row r="170" spans="1:8" x14ac:dyDescent="0.25">
      <c r="A170" s="77" t="s">
        <v>170</v>
      </c>
      <c r="B170" s="77" t="s">
        <v>1836</v>
      </c>
      <c r="C170" s="78">
        <v>11.9700000000012</v>
      </c>
      <c r="D170" s="88">
        <v>1073.5452749999999</v>
      </c>
      <c r="E170" s="89">
        <v>12.882543300000002</v>
      </c>
      <c r="F170" s="102">
        <v>5012568391792</v>
      </c>
      <c r="G170" s="101">
        <v>56074911</v>
      </c>
      <c r="H170" s="101" t="s">
        <v>1630</v>
      </c>
    </row>
    <row r="171" spans="1:8" x14ac:dyDescent="0.25">
      <c r="A171" s="81" t="s">
        <v>3736</v>
      </c>
      <c r="B171" s="81" t="s">
        <v>3766</v>
      </c>
      <c r="C171" s="82"/>
      <c r="D171" s="90">
        <v>218.86177499999999</v>
      </c>
      <c r="E171" s="91">
        <v>5.2526826000000009</v>
      </c>
      <c r="F171" s="103" t="s">
        <v>3840</v>
      </c>
      <c r="G171" s="100">
        <v>56074911</v>
      </c>
      <c r="H171" s="100" t="s">
        <v>1630</v>
      </c>
    </row>
    <row r="172" spans="1:8" x14ac:dyDescent="0.25">
      <c r="A172" s="77" t="s">
        <v>3737</v>
      </c>
      <c r="B172" s="77" t="s">
        <v>3767</v>
      </c>
      <c r="C172" s="78"/>
      <c r="D172" s="88">
        <v>437.73262499999998</v>
      </c>
      <c r="E172" s="89">
        <v>5.2527915000000007</v>
      </c>
      <c r="F172" s="102" t="s">
        <v>3841</v>
      </c>
      <c r="G172" s="101">
        <v>56074911</v>
      </c>
      <c r="H172" s="101" t="s">
        <v>1630</v>
      </c>
    </row>
    <row r="173" spans="1:8" x14ac:dyDescent="0.25">
      <c r="A173" s="81" t="s">
        <v>3744</v>
      </c>
      <c r="B173" s="81" t="s">
        <v>3768</v>
      </c>
      <c r="C173" s="82"/>
      <c r="D173" s="90">
        <v>218.86177499999999</v>
      </c>
      <c r="E173" s="91">
        <v>5.2526826000000009</v>
      </c>
      <c r="F173" s="103" t="s">
        <v>3842</v>
      </c>
      <c r="G173" s="100">
        <v>56074911</v>
      </c>
      <c r="H173" s="100" t="s">
        <v>1630</v>
      </c>
    </row>
    <row r="174" spans="1:8" x14ac:dyDescent="0.25">
      <c r="A174" s="77" t="s">
        <v>3745</v>
      </c>
      <c r="B174" s="77" t="s">
        <v>3769</v>
      </c>
      <c r="C174" s="78"/>
      <c r="D174" s="88">
        <v>437.73262499999998</v>
      </c>
      <c r="E174" s="89">
        <v>5.2527915000000007</v>
      </c>
      <c r="F174" s="102" t="s">
        <v>3843</v>
      </c>
      <c r="G174" s="101">
        <v>56074911</v>
      </c>
      <c r="H174" s="101" t="s">
        <v>1630</v>
      </c>
    </row>
    <row r="175" spans="1:8" x14ac:dyDescent="0.25">
      <c r="A175" s="81" t="s">
        <v>3746</v>
      </c>
      <c r="B175" s="81" t="s">
        <v>3770</v>
      </c>
      <c r="C175" s="82"/>
      <c r="D175" s="90">
        <v>218.86177499999999</v>
      </c>
      <c r="E175" s="91">
        <v>5.2526826000000009</v>
      </c>
      <c r="F175" s="103" t="s">
        <v>3844</v>
      </c>
      <c r="G175" s="100">
        <v>56074911</v>
      </c>
      <c r="H175" s="100" t="s">
        <v>1630</v>
      </c>
    </row>
    <row r="176" spans="1:8" x14ac:dyDescent="0.25">
      <c r="A176" s="77" t="s">
        <v>3747</v>
      </c>
      <c r="B176" s="77" t="s">
        <v>3771</v>
      </c>
      <c r="C176" s="78"/>
      <c r="D176" s="88">
        <v>437.73262499999998</v>
      </c>
      <c r="E176" s="89">
        <v>5.2527915000000007</v>
      </c>
      <c r="F176" s="102" t="s">
        <v>3845</v>
      </c>
      <c r="G176" s="101">
        <v>56074911</v>
      </c>
      <c r="H176" s="101" t="s">
        <v>1630</v>
      </c>
    </row>
    <row r="177" spans="1:8" x14ac:dyDescent="0.25">
      <c r="A177" s="81" t="s">
        <v>3748</v>
      </c>
      <c r="B177" s="81" t="s">
        <v>3772</v>
      </c>
      <c r="C177" s="82"/>
      <c r="D177" s="90">
        <v>310.04737499999999</v>
      </c>
      <c r="E177" s="91">
        <v>7.4411369999999986</v>
      </c>
      <c r="F177" s="103" t="s">
        <v>3846</v>
      </c>
      <c r="G177" s="100">
        <v>56074911</v>
      </c>
      <c r="H177" s="100" t="s">
        <v>1630</v>
      </c>
    </row>
    <row r="178" spans="1:8" x14ac:dyDescent="0.25">
      <c r="A178" s="77" t="s">
        <v>3749</v>
      </c>
      <c r="B178" s="77" t="s">
        <v>3773</v>
      </c>
      <c r="C178" s="78"/>
      <c r="D178" s="88">
        <v>620.11290000000008</v>
      </c>
      <c r="E178" s="89">
        <v>7.4413548</v>
      </c>
      <c r="F178" s="102" t="s">
        <v>3847</v>
      </c>
      <c r="G178" s="101">
        <v>56074911</v>
      </c>
      <c r="H178" s="101" t="s">
        <v>1630</v>
      </c>
    </row>
    <row r="179" spans="1:8" x14ac:dyDescent="0.25">
      <c r="A179" s="81" t="s">
        <v>3738</v>
      </c>
      <c r="B179" s="81" t="s">
        <v>3774</v>
      </c>
      <c r="C179" s="82"/>
      <c r="D179" s="90">
        <v>310.04737499999999</v>
      </c>
      <c r="E179" s="91">
        <v>7.4411369999999986</v>
      </c>
      <c r="F179" s="103" t="s">
        <v>3848</v>
      </c>
      <c r="G179" s="100">
        <v>56074911</v>
      </c>
      <c r="H179" s="100" t="s">
        <v>1630</v>
      </c>
    </row>
    <row r="180" spans="1:8" x14ac:dyDescent="0.25">
      <c r="A180" s="77" t="s">
        <v>3739</v>
      </c>
      <c r="B180" s="77" t="s">
        <v>3775</v>
      </c>
      <c r="C180" s="78"/>
      <c r="D180" s="88">
        <v>620.11290000000008</v>
      </c>
      <c r="E180" s="89">
        <v>7.4413548</v>
      </c>
      <c r="F180" s="102" t="s">
        <v>3849</v>
      </c>
      <c r="G180" s="101">
        <v>56074911</v>
      </c>
      <c r="H180" s="101" t="s">
        <v>1630</v>
      </c>
    </row>
    <row r="181" spans="1:8" x14ac:dyDescent="0.25">
      <c r="A181" s="81" t="s">
        <v>3750</v>
      </c>
      <c r="B181" s="81" t="s">
        <v>3776</v>
      </c>
      <c r="C181" s="82"/>
      <c r="D181" s="90">
        <v>310.04737499999999</v>
      </c>
      <c r="E181" s="91">
        <v>7.4411369999999986</v>
      </c>
      <c r="F181" s="103" t="s">
        <v>3850</v>
      </c>
      <c r="G181" s="100">
        <v>56074911</v>
      </c>
      <c r="H181" s="100" t="s">
        <v>1630</v>
      </c>
    </row>
    <row r="182" spans="1:8" x14ac:dyDescent="0.25">
      <c r="A182" s="77" t="s">
        <v>3751</v>
      </c>
      <c r="B182" s="77" t="s">
        <v>3777</v>
      </c>
      <c r="C182" s="78"/>
      <c r="D182" s="88">
        <v>620.11290000000008</v>
      </c>
      <c r="E182" s="89">
        <v>7.4413548</v>
      </c>
      <c r="F182" s="102" t="s">
        <v>3851</v>
      </c>
      <c r="G182" s="101">
        <v>56074911</v>
      </c>
      <c r="H182" s="101" t="s">
        <v>1630</v>
      </c>
    </row>
    <row r="183" spans="1:8" x14ac:dyDescent="0.25">
      <c r="A183" s="81" t="s">
        <v>3752</v>
      </c>
      <c r="B183" s="81" t="s">
        <v>3778</v>
      </c>
      <c r="C183" s="82"/>
      <c r="D183" s="90">
        <v>359.09774999999996</v>
      </c>
      <c r="E183" s="91">
        <v>8.618345999999999</v>
      </c>
      <c r="F183" s="103" t="s">
        <v>3852</v>
      </c>
      <c r="G183" s="100">
        <v>56074911</v>
      </c>
      <c r="H183" s="100" t="s">
        <v>1630</v>
      </c>
    </row>
    <row r="184" spans="1:8" x14ac:dyDescent="0.25">
      <c r="A184" s="77" t="s">
        <v>3753</v>
      </c>
      <c r="B184" s="77" t="s">
        <v>3779</v>
      </c>
      <c r="C184" s="78"/>
      <c r="D184" s="88">
        <v>718.19549999999992</v>
      </c>
      <c r="E184" s="89">
        <v>8.618345999999999</v>
      </c>
      <c r="F184" s="102" t="s">
        <v>3853</v>
      </c>
      <c r="G184" s="101">
        <v>56074911</v>
      </c>
      <c r="H184" s="101" t="s">
        <v>1630</v>
      </c>
    </row>
    <row r="185" spans="1:8" x14ac:dyDescent="0.25">
      <c r="A185" s="81" t="s">
        <v>3754</v>
      </c>
      <c r="B185" s="81" t="s">
        <v>3780</v>
      </c>
      <c r="C185" s="82"/>
      <c r="D185" s="90">
        <v>359.09774999999996</v>
      </c>
      <c r="E185" s="91">
        <v>8.618345999999999</v>
      </c>
      <c r="F185" s="103" t="s">
        <v>3854</v>
      </c>
      <c r="G185" s="100">
        <v>56074911</v>
      </c>
      <c r="H185" s="100" t="s">
        <v>1630</v>
      </c>
    </row>
    <row r="186" spans="1:8" x14ac:dyDescent="0.25">
      <c r="A186" s="77" t="s">
        <v>3755</v>
      </c>
      <c r="B186" s="77" t="s">
        <v>3781</v>
      </c>
      <c r="C186" s="78"/>
      <c r="D186" s="88">
        <v>718.19549999999992</v>
      </c>
      <c r="E186" s="89">
        <v>8.618345999999999</v>
      </c>
      <c r="F186" s="102" t="s">
        <v>3855</v>
      </c>
      <c r="G186" s="101">
        <v>56074911</v>
      </c>
      <c r="H186" s="101" t="s">
        <v>1630</v>
      </c>
    </row>
    <row r="187" spans="1:8" x14ac:dyDescent="0.25">
      <c r="A187" s="81" t="s">
        <v>3740</v>
      </c>
      <c r="B187" s="81" t="s">
        <v>3782</v>
      </c>
      <c r="C187" s="82"/>
      <c r="D187" s="90">
        <v>359.09774999999996</v>
      </c>
      <c r="E187" s="91">
        <v>8.618345999999999</v>
      </c>
      <c r="F187" s="103" t="s">
        <v>3856</v>
      </c>
      <c r="G187" s="100">
        <v>56074911</v>
      </c>
      <c r="H187" s="100" t="s">
        <v>1630</v>
      </c>
    </row>
    <row r="188" spans="1:8" x14ac:dyDescent="0.25">
      <c r="A188" s="77" t="s">
        <v>3741</v>
      </c>
      <c r="B188" s="77" t="s">
        <v>3783</v>
      </c>
      <c r="C188" s="78"/>
      <c r="D188" s="88">
        <v>718.19549999999992</v>
      </c>
      <c r="E188" s="89">
        <v>8.618345999999999</v>
      </c>
      <c r="F188" s="102" t="s">
        <v>3857</v>
      </c>
      <c r="G188" s="101">
        <v>56074911</v>
      </c>
      <c r="H188" s="101" t="s">
        <v>1630</v>
      </c>
    </row>
    <row r="189" spans="1:8" x14ac:dyDescent="0.25">
      <c r="A189" s="81" t="s">
        <v>3756</v>
      </c>
      <c r="B189" s="81" t="s">
        <v>3784</v>
      </c>
      <c r="C189" s="82"/>
      <c r="D189" s="90">
        <v>442.79647499999999</v>
      </c>
      <c r="E189" s="91">
        <v>10.627115400000001</v>
      </c>
      <c r="F189" s="103" t="s">
        <v>3858</v>
      </c>
      <c r="G189" s="100">
        <v>56074911</v>
      </c>
      <c r="H189" s="100" t="s">
        <v>1630</v>
      </c>
    </row>
    <row r="190" spans="1:8" x14ac:dyDescent="0.25">
      <c r="A190" s="77" t="s">
        <v>3757</v>
      </c>
      <c r="B190" s="77" t="s">
        <v>3785</v>
      </c>
      <c r="C190" s="78"/>
      <c r="D190" s="88">
        <v>885.59294999999997</v>
      </c>
      <c r="E190" s="89">
        <v>10.627115400000001</v>
      </c>
      <c r="F190" s="102" t="s">
        <v>3859</v>
      </c>
      <c r="G190" s="101">
        <v>56074911</v>
      </c>
      <c r="H190" s="101" t="s">
        <v>1630</v>
      </c>
    </row>
    <row r="191" spans="1:8" x14ac:dyDescent="0.25">
      <c r="A191" s="81" t="s">
        <v>3758</v>
      </c>
      <c r="B191" s="81" t="s">
        <v>3786</v>
      </c>
      <c r="C191" s="82"/>
      <c r="D191" s="90">
        <v>442.79647499999999</v>
      </c>
      <c r="E191" s="91">
        <v>10.627115400000001</v>
      </c>
      <c r="F191" s="103" t="s">
        <v>3860</v>
      </c>
      <c r="G191" s="100">
        <v>56074911</v>
      </c>
      <c r="H191" s="100" t="s">
        <v>1630</v>
      </c>
    </row>
    <row r="192" spans="1:8" x14ac:dyDescent="0.25">
      <c r="A192" s="77" t="s">
        <v>3759</v>
      </c>
      <c r="B192" s="77" t="s">
        <v>3787</v>
      </c>
      <c r="C192" s="78"/>
      <c r="D192" s="88">
        <v>885.59294999999997</v>
      </c>
      <c r="E192" s="89">
        <v>10.627115400000001</v>
      </c>
      <c r="F192" s="102" t="s">
        <v>3861</v>
      </c>
      <c r="G192" s="101">
        <v>56074911</v>
      </c>
      <c r="H192" s="101" t="s">
        <v>1630</v>
      </c>
    </row>
    <row r="193" spans="1:8" x14ac:dyDescent="0.25">
      <c r="A193" s="81" t="s">
        <v>3760</v>
      </c>
      <c r="B193" s="81" t="s">
        <v>3788</v>
      </c>
      <c r="C193" s="82"/>
      <c r="D193" s="90">
        <v>442.79647499999999</v>
      </c>
      <c r="E193" s="91">
        <v>10.627115400000001</v>
      </c>
      <c r="F193" s="103" t="s">
        <v>3862</v>
      </c>
      <c r="G193" s="100">
        <v>56074911</v>
      </c>
      <c r="H193" s="100" t="s">
        <v>1630</v>
      </c>
    </row>
    <row r="194" spans="1:8" x14ac:dyDescent="0.25">
      <c r="A194" s="77" t="s">
        <v>3761</v>
      </c>
      <c r="B194" s="77" t="s">
        <v>3789</v>
      </c>
      <c r="C194" s="78"/>
      <c r="D194" s="88">
        <v>885.59294999999997</v>
      </c>
      <c r="E194" s="89">
        <v>10.627115400000001</v>
      </c>
      <c r="F194" s="102" t="s">
        <v>3863</v>
      </c>
      <c r="G194" s="101">
        <v>56074911</v>
      </c>
      <c r="H194" s="101" t="s">
        <v>1630</v>
      </c>
    </row>
    <row r="195" spans="1:8" x14ac:dyDescent="0.25">
      <c r="A195" s="81" t="s">
        <v>3742</v>
      </c>
      <c r="B195" s="81" t="s">
        <v>3790</v>
      </c>
      <c r="C195" s="82"/>
      <c r="D195" s="90">
        <v>536.7681</v>
      </c>
      <c r="E195" s="91">
        <v>12.882434399999999</v>
      </c>
      <c r="F195" s="103" t="s">
        <v>3864</v>
      </c>
      <c r="G195" s="100">
        <v>56074911</v>
      </c>
      <c r="H195" s="100" t="s">
        <v>1630</v>
      </c>
    </row>
    <row r="196" spans="1:8" x14ac:dyDescent="0.25">
      <c r="A196" s="77" t="s">
        <v>3743</v>
      </c>
      <c r="B196" s="77" t="s">
        <v>3791</v>
      </c>
      <c r="C196" s="78"/>
      <c r="D196" s="88">
        <v>1073.5452749999999</v>
      </c>
      <c r="E196" s="89">
        <v>12.882543300000002</v>
      </c>
      <c r="F196" s="102" t="s">
        <v>3865</v>
      </c>
      <c r="G196" s="101">
        <v>56074911</v>
      </c>
      <c r="H196" s="101" t="s">
        <v>1630</v>
      </c>
    </row>
    <row r="197" spans="1:8" x14ac:dyDescent="0.25">
      <c r="A197" s="81" t="s">
        <v>3762</v>
      </c>
      <c r="B197" s="81" t="s">
        <v>3792</v>
      </c>
      <c r="C197" s="82"/>
      <c r="D197" s="90">
        <v>536.7681</v>
      </c>
      <c r="E197" s="91">
        <v>12.882434399999999</v>
      </c>
      <c r="F197" s="103" t="s">
        <v>3866</v>
      </c>
      <c r="G197" s="100">
        <v>56074911</v>
      </c>
      <c r="H197" s="100" t="s">
        <v>1630</v>
      </c>
    </row>
    <row r="198" spans="1:8" x14ac:dyDescent="0.25">
      <c r="A198" s="77" t="s">
        <v>3763</v>
      </c>
      <c r="B198" s="77" t="s">
        <v>3793</v>
      </c>
      <c r="C198" s="78"/>
      <c r="D198" s="88">
        <v>1073.5452749999999</v>
      </c>
      <c r="E198" s="89">
        <v>12.882543300000002</v>
      </c>
      <c r="F198" s="102" t="s">
        <v>3867</v>
      </c>
      <c r="G198" s="101">
        <v>56074911</v>
      </c>
      <c r="H198" s="101" t="s">
        <v>1630</v>
      </c>
    </row>
    <row r="199" spans="1:8" x14ac:dyDescent="0.25">
      <c r="A199" s="81" t="s">
        <v>3764</v>
      </c>
      <c r="B199" s="81" t="s">
        <v>3794</v>
      </c>
      <c r="C199" s="82"/>
      <c r="D199" s="90">
        <v>536.7681</v>
      </c>
      <c r="E199" s="91">
        <v>12.882434399999999</v>
      </c>
      <c r="F199" s="103" t="s">
        <v>3868</v>
      </c>
      <c r="G199" s="100">
        <v>56074911</v>
      </c>
      <c r="H199" s="100" t="s">
        <v>1630</v>
      </c>
    </row>
    <row r="200" spans="1:8" x14ac:dyDescent="0.25">
      <c r="A200" s="77" t="s">
        <v>3765</v>
      </c>
      <c r="B200" s="77" t="s">
        <v>3795</v>
      </c>
      <c r="C200" s="78"/>
      <c r="D200" s="88">
        <v>1073.5452749999999</v>
      </c>
      <c r="E200" s="89">
        <v>12.882543300000002</v>
      </c>
      <c r="F200" s="102" t="s">
        <v>3869</v>
      </c>
      <c r="G200" s="101">
        <v>56074911</v>
      </c>
      <c r="H200" s="101" t="s">
        <v>1630</v>
      </c>
    </row>
    <row r="201" spans="1:8" x14ac:dyDescent="0.25">
      <c r="A201" s="81" t="s">
        <v>3814</v>
      </c>
      <c r="B201" s="81" t="s">
        <v>3827</v>
      </c>
      <c r="C201" s="82"/>
      <c r="D201" s="90">
        <v>218.86177499999999</v>
      </c>
      <c r="E201" s="91">
        <v>5.2526826000000009</v>
      </c>
      <c r="F201" s="103" t="s">
        <v>3870</v>
      </c>
      <c r="G201" s="100">
        <v>56074911</v>
      </c>
      <c r="H201" s="100" t="s">
        <v>1630</v>
      </c>
    </row>
    <row r="202" spans="1:8" x14ac:dyDescent="0.25">
      <c r="A202" s="77" t="s">
        <v>3815</v>
      </c>
      <c r="B202" s="77" t="s">
        <v>3828</v>
      </c>
      <c r="C202" s="78"/>
      <c r="D202" s="88">
        <v>437.72354999999999</v>
      </c>
      <c r="E202" s="89">
        <v>5.2526826000000009</v>
      </c>
      <c r="F202" s="102" t="s">
        <v>3871</v>
      </c>
      <c r="G202" s="101">
        <v>56074911</v>
      </c>
      <c r="H202" s="101" t="s">
        <v>1630</v>
      </c>
    </row>
    <row r="203" spans="1:8" x14ac:dyDescent="0.25">
      <c r="A203" s="81" t="s">
        <v>3816</v>
      </c>
      <c r="B203" s="81" t="s">
        <v>3829</v>
      </c>
      <c r="C203" s="82"/>
      <c r="D203" s="90">
        <v>310.04737499999999</v>
      </c>
      <c r="E203" s="91">
        <v>7.4411369999999986</v>
      </c>
      <c r="F203" s="103" t="s">
        <v>3872</v>
      </c>
      <c r="G203" s="100">
        <v>56074911</v>
      </c>
      <c r="H203" s="100" t="s">
        <v>1630</v>
      </c>
    </row>
    <row r="204" spans="1:8" x14ac:dyDescent="0.25">
      <c r="A204" s="77" t="s">
        <v>3817</v>
      </c>
      <c r="B204" s="77" t="s">
        <v>3830</v>
      </c>
      <c r="C204" s="78"/>
      <c r="D204" s="88">
        <v>620.11290000000008</v>
      </c>
      <c r="E204" s="89">
        <v>7.4413548</v>
      </c>
      <c r="F204" s="102" t="s">
        <v>3873</v>
      </c>
      <c r="G204" s="101">
        <v>56074911</v>
      </c>
      <c r="H204" s="101" t="s">
        <v>1630</v>
      </c>
    </row>
    <row r="205" spans="1:8" x14ac:dyDescent="0.25">
      <c r="A205" s="81" t="s">
        <v>3818</v>
      </c>
      <c r="B205" s="81" t="s">
        <v>3831</v>
      </c>
      <c r="C205" s="82"/>
      <c r="D205" s="90">
        <v>359.07052499999998</v>
      </c>
      <c r="E205" s="91">
        <v>8.6176925999999998</v>
      </c>
      <c r="F205" s="103" t="s">
        <v>3874</v>
      </c>
      <c r="G205" s="100">
        <v>56074911</v>
      </c>
      <c r="H205" s="100" t="s">
        <v>1630</v>
      </c>
    </row>
    <row r="206" spans="1:8" x14ac:dyDescent="0.25">
      <c r="A206" s="77" t="s">
        <v>3819</v>
      </c>
      <c r="B206" s="77" t="s">
        <v>3832</v>
      </c>
      <c r="C206" s="78"/>
      <c r="D206" s="88">
        <v>718.13197500000001</v>
      </c>
      <c r="E206" s="89">
        <v>8.6175837000000008</v>
      </c>
      <c r="F206" s="102" t="s">
        <v>3875</v>
      </c>
      <c r="G206" s="101">
        <v>56074911</v>
      </c>
      <c r="H206" s="101" t="s">
        <v>1630</v>
      </c>
    </row>
    <row r="207" spans="1:8" x14ac:dyDescent="0.25">
      <c r="A207" s="81" t="s">
        <v>3820</v>
      </c>
      <c r="B207" s="81" t="s">
        <v>3833</v>
      </c>
      <c r="C207" s="82"/>
      <c r="D207" s="90">
        <v>442.79647499999999</v>
      </c>
      <c r="E207" s="91">
        <v>10.627115400000001</v>
      </c>
      <c r="F207" s="103" t="s">
        <v>3876</v>
      </c>
      <c r="G207" s="100">
        <v>56074911</v>
      </c>
      <c r="H207" s="100" t="s">
        <v>1630</v>
      </c>
    </row>
    <row r="208" spans="1:8" x14ac:dyDescent="0.25">
      <c r="A208" s="77" t="s">
        <v>3821</v>
      </c>
      <c r="B208" s="77" t="s">
        <v>3834</v>
      </c>
      <c r="C208" s="78"/>
      <c r="D208" s="88">
        <v>885.59294999999997</v>
      </c>
      <c r="E208" s="89">
        <v>10.627115400000001</v>
      </c>
      <c r="F208" s="102" t="s">
        <v>3877</v>
      </c>
      <c r="G208" s="101">
        <v>56074911</v>
      </c>
      <c r="H208" s="101" t="s">
        <v>1630</v>
      </c>
    </row>
    <row r="209" spans="1:8" x14ac:dyDescent="0.25">
      <c r="A209" s="81" t="s">
        <v>3822</v>
      </c>
      <c r="B209" s="81" t="s">
        <v>3835</v>
      </c>
      <c r="C209" s="82"/>
      <c r="D209" s="90">
        <v>638.28105000000005</v>
      </c>
      <c r="E209" s="91">
        <v>15.3187452</v>
      </c>
      <c r="F209" s="103" t="s">
        <v>3878</v>
      </c>
      <c r="G209" s="100">
        <v>56074911</v>
      </c>
      <c r="H209" s="100" t="s">
        <v>1630</v>
      </c>
    </row>
    <row r="210" spans="1:8" x14ac:dyDescent="0.25">
      <c r="A210" s="77" t="s">
        <v>3823</v>
      </c>
      <c r="B210" s="77" t="s">
        <v>3836</v>
      </c>
      <c r="C210" s="78"/>
      <c r="D210" s="88">
        <v>1276.5530249999999</v>
      </c>
      <c r="E210" s="89">
        <v>15.318636300000001</v>
      </c>
      <c r="F210" s="102" t="s">
        <v>3879</v>
      </c>
      <c r="G210" s="101">
        <v>56074911</v>
      </c>
      <c r="H210" s="101" t="s">
        <v>1630</v>
      </c>
    </row>
    <row r="211" spans="1:8" x14ac:dyDescent="0.25">
      <c r="A211" s="81" t="s">
        <v>819</v>
      </c>
      <c r="B211" s="81" t="s">
        <v>1838</v>
      </c>
      <c r="C211" s="82">
        <v>0.36999999999989103</v>
      </c>
      <c r="D211" s="104">
        <v>88.744425000000007</v>
      </c>
      <c r="E211" s="91">
        <v>2.1298662000000004</v>
      </c>
      <c r="F211" s="112">
        <v>5012568249437</v>
      </c>
      <c r="G211" s="100">
        <v>56075011</v>
      </c>
      <c r="H211" s="100" t="s">
        <v>1630</v>
      </c>
    </row>
    <row r="212" spans="1:8" x14ac:dyDescent="0.25">
      <c r="A212" s="77" t="s">
        <v>174</v>
      </c>
      <c r="B212" s="77" t="s">
        <v>1840</v>
      </c>
      <c r="C212" s="78">
        <v>0.73999999999978205</v>
      </c>
      <c r="D212" s="88">
        <v>177.44347499999998</v>
      </c>
      <c r="E212" s="89">
        <v>2.1293216999999998</v>
      </c>
      <c r="F212" s="111">
        <v>5012568274392</v>
      </c>
      <c r="G212" s="101">
        <v>56075011</v>
      </c>
      <c r="H212" s="101" t="s">
        <v>1630</v>
      </c>
    </row>
    <row r="213" spans="1:8" x14ac:dyDescent="0.25">
      <c r="A213" s="81" t="s">
        <v>818</v>
      </c>
      <c r="B213" s="81" t="s">
        <v>1841</v>
      </c>
      <c r="C213" s="82">
        <v>0.36999999999989103</v>
      </c>
      <c r="D213" s="104">
        <v>88.744425000000007</v>
      </c>
      <c r="E213" s="91">
        <v>2.1298662000000004</v>
      </c>
      <c r="F213" s="112">
        <v>5012568249079</v>
      </c>
      <c r="G213" s="100">
        <v>56075011</v>
      </c>
      <c r="H213" s="100" t="s">
        <v>1630</v>
      </c>
    </row>
    <row r="214" spans="1:8" x14ac:dyDescent="0.25">
      <c r="A214" s="77" t="s">
        <v>177</v>
      </c>
      <c r="B214" s="77" t="s">
        <v>1842</v>
      </c>
      <c r="C214" s="78">
        <v>0.73999999999978205</v>
      </c>
      <c r="D214" s="88">
        <v>177.44347499999998</v>
      </c>
      <c r="E214" s="89">
        <v>2.1293216999999998</v>
      </c>
      <c r="F214" s="111">
        <v>5012568249024</v>
      </c>
      <c r="G214" s="101">
        <v>56075011</v>
      </c>
      <c r="H214" s="101" t="s">
        <v>1630</v>
      </c>
    </row>
    <row r="215" spans="1:8" x14ac:dyDescent="0.25">
      <c r="A215" s="81" t="s">
        <v>820</v>
      </c>
      <c r="B215" s="81" t="s">
        <v>1843</v>
      </c>
      <c r="C215" s="82">
        <v>0.36999999999989103</v>
      </c>
      <c r="D215" s="104">
        <v>88.744425000000007</v>
      </c>
      <c r="E215" s="91">
        <v>2.1298662000000004</v>
      </c>
      <c r="F215" s="112">
        <v>5012568362518</v>
      </c>
      <c r="G215" s="100">
        <v>56075011</v>
      </c>
      <c r="H215" s="100" t="s">
        <v>1630</v>
      </c>
    </row>
    <row r="216" spans="1:8" x14ac:dyDescent="0.25">
      <c r="A216" s="77" t="s">
        <v>179</v>
      </c>
      <c r="B216" s="77" t="s">
        <v>1844</v>
      </c>
      <c r="C216" s="78">
        <v>0.73999999999978205</v>
      </c>
      <c r="D216" s="88">
        <v>177.44347499999998</v>
      </c>
      <c r="E216" s="89">
        <v>2.1293216999999998</v>
      </c>
      <c r="F216" s="111">
        <v>5012568362525</v>
      </c>
      <c r="G216" s="101">
        <v>56075011</v>
      </c>
      <c r="H216" s="101" t="s">
        <v>1630</v>
      </c>
    </row>
    <row r="217" spans="1:8" x14ac:dyDescent="0.25">
      <c r="A217" s="81" t="s">
        <v>815</v>
      </c>
      <c r="B217" s="81" t="s">
        <v>1846</v>
      </c>
      <c r="C217" s="82">
        <v>0.36999999999989103</v>
      </c>
      <c r="D217" s="104">
        <v>88.744425000000007</v>
      </c>
      <c r="E217" s="91">
        <v>2.1298662000000004</v>
      </c>
      <c r="F217" s="112">
        <v>5012568264584</v>
      </c>
      <c r="G217" s="100">
        <v>56075011</v>
      </c>
      <c r="H217" s="100" t="s">
        <v>1630</v>
      </c>
    </row>
    <row r="218" spans="1:8" x14ac:dyDescent="0.25">
      <c r="A218" s="77" t="s">
        <v>178</v>
      </c>
      <c r="B218" s="77" t="s">
        <v>1847</v>
      </c>
      <c r="C218" s="78">
        <v>0.73999999999978205</v>
      </c>
      <c r="D218" s="88">
        <v>177.44347499999998</v>
      </c>
      <c r="E218" s="89">
        <v>2.1293216999999998</v>
      </c>
      <c r="F218" s="111">
        <v>5012568264638</v>
      </c>
      <c r="G218" s="101">
        <v>56075011</v>
      </c>
      <c r="H218" s="101" t="s">
        <v>1630</v>
      </c>
    </row>
    <row r="219" spans="1:8" x14ac:dyDescent="0.25">
      <c r="A219" s="81" t="s">
        <v>817</v>
      </c>
      <c r="B219" s="81" t="s">
        <v>1849</v>
      </c>
      <c r="C219" s="82">
        <v>0.36999999999989103</v>
      </c>
      <c r="D219" s="104">
        <v>88.744425000000007</v>
      </c>
      <c r="E219" s="91">
        <v>2.1298662000000004</v>
      </c>
      <c r="F219" s="112">
        <v>5012568249055</v>
      </c>
      <c r="G219" s="100">
        <v>56075011</v>
      </c>
      <c r="H219" s="100" t="s">
        <v>1630</v>
      </c>
    </row>
    <row r="220" spans="1:8" x14ac:dyDescent="0.25">
      <c r="A220" s="77" t="s">
        <v>176</v>
      </c>
      <c r="B220" s="77" t="s">
        <v>1850</v>
      </c>
      <c r="C220" s="78">
        <v>0.73999999999978205</v>
      </c>
      <c r="D220" s="88">
        <v>177.44347499999998</v>
      </c>
      <c r="E220" s="89">
        <v>2.1293216999999998</v>
      </c>
      <c r="F220" s="111">
        <v>5012568248997</v>
      </c>
      <c r="G220" s="101">
        <v>56075011</v>
      </c>
      <c r="H220" s="101" t="s">
        <v>1630</v>
      </c>
    </row>
    <row r="221" spans="1:8" x14ac:dyDescent="0.25">
      <c r="A221" s="81" t="s">
        <v>816</v>
      </c>
      <c r="B221" s="81" t="s">
        <v>1851</v>
      </c>
      <c r="C221" s="82">
        <v>0.36999999999989103</v>
      </c>
      <c r="D221" s="104">
        <v>88.744425000000007</v>
      </c>
      <c r="E221" s="91">
        <v>2.1298662000000004</v>
      </c>
      <c r="F221" s="112">
        <v>5012568208366</v>
      </c>
      <c r="G221" s="100">
        <v>56075011</v>
      </c>
      <c r="H221" s="100" t="s">
        <v>1630</v>
      </c>
    </row>
    <row r="222" spans="1:8" x14ac:dyDescent="0.25">
      <c r="A222" s="77" t="s">
        <v>175</v>
      </c>
      <c r="B222" s="77" t="s">
        <v>1852</v>
      </c>
      <c r="C222" s="78">
        <v>0.73999999999978205</v>
      </c>
      <c r="D222" s="88">
        <v>177.44347499999998</v>
      </c>
      <c r="E222" s="89">
        <v>2.1293216999999998</v>
      </c>
      <c r="F222" s="111">
        <v>5012568205945</v>
      </c>
      <c r="G222" s="101">
        <v>56075011</v>
      </c>
      <c r="H222" s="101" t="s">
        <v>1630</v>
      </c>
    </row>
    <row r="223" spans="1:8" x14ac:dyDescent="0.25">
      <c r="A223" s="81" t="s">
        <v>825</v>
      </c>
      <c r="B223" s="81" t="s">
        <v>1853</v>
      </c>
      <c r="C223" s="82">
        <v>0.52999999999974501</v>
      </c>
      <c r="D223" s="104">
        <v>140.99827500000001</v>
      </c>
      <c r="E223" s="91">
        <v>3.3839586000000001</v>
      </c>
      <c r="F223" s="112">
        <v>5012568249048</v>
      </c>
      <c r="G223" s="100">
        <v>56075011</v>
      </c>
      <c r="H223" s="100" t="s">
        <v>1630</v>
      </c>
    </row>
    <row r="224" spans="1:8" x14ac:dyDescent="0.25">
      <c r="A224" s="77" t="s">
        <v>180</v>
      </c>
      <c r="B224" s="77" t="s">
        <v>1854</v>
      </c>
      <c r="C224" s="78">
        <v>1.05999999999949</v>
      </c>
      <c r="D224" s="88">
        <v>281.96932499999997</v>
      </c>
      <c r="E224" s="89">
        <v>3.3836318999999997</v>
      </c>
      <c r="F224" s="111">
        <v>5012568248980</v>
      </c>
      <c r="G224" s="101">
        <v>56075011</v>
      </c>
      <c r="H224" s="101" t="s">
        <v>1630</v>
      </c>
    </row>
    <row r="225" spans="1:8" x14ac:dyDescent="0.25">
      <c r="A225" s="81" t="s">
        <v>824</v>
      </c>
      <c r="B225" s="81" t="s">
        <v>1855</v>
      </c>
      <c r="C225" s="82">
        <v>0.52999999999974501</v>
      </c>
      <c r="D225" s="104">
        <v>140.99827500000001</v>
      </c>
      <c r="E225" s="91">
        <v>3.3839586000000001</v>
      </c>
      <c r="F225" s="112">
        <v>5012568274354</v>
      </c>
      <c r="G225" s="100">
        <v>56075011</v>
      </c>
      <c r="H225" s="100" t="s">
        <v>1630</v>
      </c>
    </row>
    <row r="226" spans="1:8" x14ac:dyDescent="0.25">
      <c r="A226" s="77" t="s">
        <v>183</v>
      </c>
      <c r="B226" s="77" t="s">
        <v>1856</v>
      </c>
      <c r="C226" s="78">
        <v>1.05999999999949</v>
      </c>
      <c r="D226" s="88">
        <v>281.96932499999997</v>
      </c>
      <c r="E226" s="89">
        <v>3.3836318999999997</v>
      </c>
      <c r="F226" s="111">
        <v>5012568249000</v>
      </c>
      <c r="G226" s="101">
        <v>56075011</v>
      </c>
      <c r="H226" s="101" t="s">
        <v>1630</v>
      </c>
    </row>
    <row r="227" spans="1:8" x14ac:dyDescent="0.25">
      <c r="A227" s="81" t="s">
        <v>826</v>
      </c>
      <c r="B227" s="81" t="s">
        <v>1857</v>
      </c>
      <c r="C227" s="82">
        <v>0.52999999999974501</v>
      </c>
      <c r="D227" s="104">
        <v>140.99827500000001</v>
      </c>
      <c r="E227" s="91">
        <v>3.3839586000000001</v>
      </c>
      <c r="F227" s="112">
        <v>5012568362532</v>
      </c>
      <c r="G227" s="100">
        <v>56075011</v>
      </c>
      <c r="H227" s="100" t="s">
        <v>1630</v>
      </c>
    </row>
    <row r="228" spans="1:8" x14ac:dyDescent="0.25">
      <c r="A228" s="77" t="s">
        <v>185</v>
      </c>
      <c r="B228" s="77" t="s">
        <v>1858</v>
      </c>
      <c r="C228" s="78">
        <v>1.05999999999949</v>
      </c>
      <c r="D228" s="88">
        <v>281.96932499999997</v>
      </c>
      <c r="E228" s="89">
        <v>3.3836318999999997</v>
      </c>
      <c r="F228" s="111">
        <v>5012568275542</v>
      </c>
      <c r="G228" s="101">
        <v>56075011</v>
      </c>
      <c r="H228" s="101" t="s">
        <v>1630</v>
      </c>
    </row>
    <row r="229" spans="1:8" x14ac:dyDescent="0.25">
      <c r="A229" s="81" t="s">
        <v>821</v>
      </c>
      <c r="B229" s="81" t="s">
        <v>1859</v>
      </c>
      <c r="C229" s="82">
        <v>0.52999999999974501</v>
      </c>
      <c r="D229" s="104">
        <v>140.99827500000001</v>
      </c>
      <c r="E229" s="91">
        <v>3.3839586000000001</v>
      </c>
      <c r="F229" s="112">
        <v>5012568264591</v>
      </c>
      <c r="G229" s="100">
        <v>56075011</v>
      </c>
      <c r="H229" s="100" t="s">
        <v>1630</v>
      </c>
    </row>
    <row r="230" spans="1:8" x14ac:dyDescent="0.25">
      <c r="A230" s="77" t="s">
        <v>184</v>
      </c>
      <c r="B230" s="77" t="s">
        <v>1860</v>
      </c>
      <c r="C230" s="78">
        <v>1.05999999999949</v>
      </c>
      <c r="D230" s="88">
        <v>281.96932499999997</v>
      </c>
      <c r="E230" s="89">
        <v>3.3836318999999997</v>
      </c>
      <c r="F230" s="111">
        <v>5012568264645</v>
      </c>
      <c r="G230" s="101">
        <v>56075011</v>
      </c>
      <c r="H230" s="101" t="s">
        <v>1630</v>
      </c>
    </row>
    <row r="231" spans="1:8" x14ac:dyDescent="0.25">
      <c r="A231" s="81" t="s">
        <v>823</v>
      </c>
      <c r="B231" s="81" t="s">
        <v>1861</v>
      </c>
      <c r="C231" s="82">
        <v>0.52999999999974501</v>
      </c>
      <c r="D231" s="104">
        <v>140.99827500000001</v>
      </c>
      <c r="E231" s="91">
        <v>3.3839586000000001</v>
      </c>
      <c r="F231" s="112">
        <v>5012568274347</v>
      </c>
      <c r="G231" s="100">
        <v>56075011</v>
      </c>
      <c r="H231" s="100" t="s">
        <v>1630</v>
      </c>
    </row>
    <row r="232" spans="1:8" x14ac:dyDescent="0.25">
      <c r="A232" s="77" t="s">
        <v>182</v>
      </c>
      <c r="B232" s="77" t="s">
        <v>1862</v>
      </c>
      <c r="C232" s="78">
        <v>1.05999999999949</v>
      </c>
      <c r="D232" s="88">
        <v>281.96932499999997</v>
      </c>
      <c r="E232" s="89">
        <v>3.3836318999999997</v>
      </c>
      <c r="F232" s="111">
        <v>5012568274408</v>
      </c>
      <c r="G232" s="101">
        <v>56075011</v>
      </c>
      <c r="H232" s="101" t="s">
        <v>1630</v>
      </c>
    </row>
    <row r="233" spans="1:8" x14ac:dyDescent="0.25">
      <c r="A233" s="81" t="s">
        <v>822</v>
      </c>
      <c r="B233" s="81" t="s">
        <v>1863</v>
      </c>
      <c r="C233" s="82">
        <v>0.52999999999974501</v>
      </c>
      <c r="D233" s="104">
        <v>140.99827500000001</v>
      </c>
      <c r="E233" s="91">
        <v>3.3839586000000001</v>
      </c>
      <c r="F233" s="112">
        <v>5012568208403</v>
      </c>
      <c r="G233" s="100">
        <v>56075011</v>
      </c>
      <c r="H233" s="100" t="s">
        <v>1630</v>
      </c>
    </row>
    <row r="234" spans="1:8" x14ac:dyDescent="0.25">
      <c r="A234" s="77" t="s">
        <v>181</v>
      </c>
      <c r="B234" s="77" t="s">
        <v>1864</v>
      </c>
      <c r="C234" s="78">
        <v>1.05999999999949</v>
      </c>
      <c r="D234" s="88">
        <v>281.96932499999997</v>
      </c>
      <c r="E234" s="89">
        <v>3.3836318999999997</v>
      </c>
      <c r="F234" s="111">
        <v>5012568205990</v>
      </c>
      <c r="G234" s="101">
        <v>56075011</v>
      </c>
      <c r="H234" s="101" t="s">
        <v>1630</v>
      </c>
    </row>
    <row r="235" spans="1:8" x14ac:dyDescent="0.25">
      <c r="A235" s="81" t="s">
        <v>833</v>
      </c>
      <c r="B235" s="81" t="s">
        <v>1865</v>
      </c>
      <c r="C235" s="82">
        <v>0.979999999999563</v>
      </c>
      <c r="D235" s="104">
        <v>178.6686</v>
      </c>
      <c r="E235" s="91">
        <v>4.2880463999999998</v>
      </c>
      <c r="F235" s="112">
        <v>5012568249239</v>
      </c>
      <c r="G235" s="100">
        <v>56075011</v>
      </c>
      <c r="H235" s="100" t="s">
        <v>1630</v>
      </c>
    </row>
    <row r="236" spans="1:8" x14ac:dyDescent="0.25">
      <c r="A236" s="77" t="s">
        <v>186</v>
      </c>
      <c r="B236" s="77" t="s">
        <v>1866</v>
      </c>
      <c r="C236" s="78">
        <v>1.95999999999913</v>
      </c>
      <c r="D236" s="88">
        <v>357.3372</v>
      </c>
      <c r="E236" s="89">
        <v>4.2880463999999998</v>
      </c>
      <c r="F236" s="111">
        <v>5012568249406</v>
      </c>
      <c r="G236" s="101">
        <v>56075011</v>
      </c>
      <c r="H236" s="101" t="s">
        <v>1630</v>
      </c>
    </row>
    <row r="237" spans="1:8" x14ac:dyDescent="0.25">
      <c r="A237" s="81" t="s">
        <v>832</v>
      </c>
      <c r="B237" s="81" t="s">
        <v>1867</v>
      </c>
      <c r="C237" s="82">
        <v>0.979999999999563</v>
      </c>
      <c r="D237" s="104">
        <v>178.6686</v>
      </c>
      <c r="E237" s="91">
        <v>4.2880463999999998</v>
      </c>
      <c r="F237" s="112">
        <v>5012568249222</v>
      </c>
      <c r="G237" s="100">
        <v>56075011</v>
      </c>
      <c r="H237" s="100" t="s">
        <v>1630</v>
      </c>
    </row>
    <row r="238" spans="1:8" x14ac:dyDescent="0.25">
      <c r="A238" s="77" t="s">
        <v>191</v>
      </c>
      <c r="B238" s="77" t="s">
        <v>1868</v>
      </c>
      <c r="C238" s="78">
        <v>1.95999999999913</v>
      </c>
      <c r="D238" s="88">
        <v>357.3372</v>
      </c>
      <c r="E238" s="89">
        <v>4.2880463999999998</v>
      </c>
      <c r="F238" s="111">
        <v>5012568248973</v>
      </c>
      <c r="G238" s="101">
        <v>56075011</v>
      </c>
      <c r="H238" s="101" t="s">
        <v>1630</v>
      </c>
    </row>
    <row r="239" spans="1:8" x14ac:dyDescent="0.25">
      <c r="A239" s="81" t="s">
        <v>831</v>
      </c>
      <c r="B239" s="81" t="s">
        <v>1870</v>
      </c>
      <c r="C239" s="82">
        <v>0.979999999999563</v>
      </c>
      <c r="D239" s="104">
        <v>178.6686</v>
      </c>
      <c r="E239" s="91">
        <v>4.2880463999999998</v>
      </c>
      <c r="F239" s="112">
        <v>5012568274651</v>
      </c>
      <c r="G239" s="100">
        <v>56075011</v>
      </c>
      <c r="H239" s="100" t="s">
        <v>1630</v>
      </c>
    </row>
    <row r="240" spans="1:8" x14ac:dyDescent="0.25">
      <c r="A240" s="77" t="s">
        <v>190</v>
      </c>
      <c r="B240" s="77" t="s">
        <v>1871</v>
      </c>
      <c r="C240" s="78">
        <v>1.95999999999913</v>
      </c>
      <c r="D240" s="88">
        <v>357.3372</v>
      </c>
      <c r="E240" s="89">
        <v>4.2880463999999998</v>
      </c>
      <c r="F240" s="111">
        <v>5012568274668</v>
      </c>
      <c r="G240" s="101">
        <v>56075011</v>
      </c>
      <c r="H240" s="101" t="s">
        <v>1630</v>
      </c>
    </row>
    <row r="241" spans="1:8" x14ac:dyDescent="0.25">
      <c r="A241" s="81" t="s">
        <v>834</v>
      </c>
      <c r="B241" s="81" t="s">
        <v>1872</v>
      </c>
      <c r="C241" s="82">
        <v>0.979999999999563</v>
      </c>
      <c r="D241" s="90">
        <v>178.6686</v>
      </c>
      <c r="E241" s="91">
        <v>4.2880463999999998</v>
      </c>
      <c r="F241" s="103">
        <v>5012568362549</v>
      </c>
      <c r="G241" s="100">
        <v>56075011</v>
      </c>
      <c r="H241" s="100" t="s">
        <v>1630</v>
      </c>
    </row>
    <row r="242" spans="1:8" x14ac:dyDescent="0.25">
      <c r="A242" s="77" t="s">
        <v>193</v>
      </c>
      <c r="B242" s="77" t="s">
        <v>1873</v>
      </c>
      <c r="C242" s="78">
        <v>1.95999999999913</v>
      </c>
      <c r="D242" s="88">
        <v>357.3372</v>
      </c>
      <c r="E242" s="89">
        <v>4.2880463999999998</v>
      </c>
      <c r="F242" s="102">
        <v>5012568275559</v>
      </c>
      <c r="G242" s="101">
        <v>56075011</v>
      </c>
      <c r="H242" s="101" t="s">
        <v>1630</v>
      </c>
    </row>
    <row r="243" spans="1:8" x14ac:dyDescent="0.25">
      <c r="A243" s="81" t="s">
        <v>827</v>
      </c>
      <c r="B243" s="81" t="s">
        <v>1874</v>
      </c>
      <c r="C243" s="82">
        <v>0.979999999999563</v>
      </c>
      <c r="D243" s="90">
        <v>178.6686</v>
      </c>
      <c r="E243" s="91">
        <v>4.2880463999999998</v>
      </c>
      <c r="F243" s="103">
        <v>5012568264607</v>
      </c>
      <c r="G243" s="100">
        <v>56075011</v>
      </c>
      <c r="H243" s="100" t="s">
        <v>1630</v>
      </c>
    </row>
    <row r="244" spans="1:8" x14ac:dyDescent="0.25">
      <c r="A244" s="77" t="s">
        <v>192</v>
      </c>
      <c r="B244" s="77" t="s">
        <v>1875</v>
      </c>
      <c r="C244" s="78">
        <v>1.95999999999913</v>
      </c>
      <c r="D244" s="88">
        <v>357.3372</v>
      </c>
      <c r="E244" s="89">
        <v>4.2880463999999998</v>
      </c>
      <c r="F244" s="102">
        <v>5012568264652</v>
      </c>
      <c r="G244" s="101">
        <v>56075011</v>
      </c>
      <c r="H244" s="101" t="s">
        <v>1630</v>
      </c>
    </row>
    <row r="245" spans="1:8" x14ac:dyDescent="0.25">
      <c r="A245" s="81" t="s">
        <v>830</v>
      </c>
      <c r="B245" s="81" t="s">
        <v>1877</v>
      </c>
      <c r="C245" s="82">
        <v>0.979999999999563</v>
      </c>
      <c r="D245" s="90">
        <v>178.6686</v>
      </c>
      <c r="E245" s="91">
        <v>4.2880463999999998</v>
      </c>
      <c r="F245" s="103">
        <v>5012568274712</v>
      </c>
      <c r="G245" s="100">
        <v>56075011</v>
      </c>
      <c r="H245" s="100" t="s">
        <v>1630</v>
      </c>
    </row>
    <row r="246" spans="1:8" x14ac:dyDescent="0.25">
      <c r="A246" s="77" t="s">
        <v>189</v>
      </c>
      <c r="B246" s="77" t="s">
        <v>1878</v>
      </c>
      <c r="C246" s="78">
        <v>1.95999999999913</v>
      </c>
      <c r="D246" s="88">
        <v>357.3372</v>
      </c>
      <c r="E246" s="89">
        <v>4.2880463999999998</v>
      </c>
      <c r="F246" s="102">
        <v>5012568274729</v>
      </c>
      <c r="G246" s="101">
        <v>56075011</v>
      </c>
      <c r="H246" s="101" t="s">
        <v>1630</v>
      </c>
    </row>
    <row r="247" spans="1:8" x14ac:dyDescent="0.25">
      <c r="A247" s="81" t="s">
        <v>829</v>
      </c>
      <c r="B247" s="81" t="s">
        <v>1879</v>
      </c>
      <c r="C247" s="82">
        <v>0.979999999999563</v>
      </c>
      <c r="D247" s="90">
        <v>178.6686</v>
      </c>
      <c r="E247" s="91">
        <v>4.2880463999999998</v>
      </c>
      <c r="F247" s="103">
        <v>5012568249215</v>
      </c>
      <c r="G247" s="100">
        <v>56075011</v>
      </c>
      <c r="H247" s="100" t="s">
        <v>1630</v>
      </c>
    </row>
    <row r="248" spans="1:8" x14ac:dyDescent="0.25">
      <c r="A248" s="77" t="s">
        <v>188</v>
      </c>
      <c r="B248" s="77" t="s">
        <v>1880</v>
      </c>
      <c r="C248" s="78">
        <v>1.95999999999913</v>
      </c>
      <c r="D248" s="88">
        <v>357.3372</v>
      </c>
      <c r="E248" s="89">
        <v>4.2880463999999998</v>
      </c>
      <c r="F248" s="102">
        <v>5012568249284</v>
      </c>
      <c r="G248" s="101">
        <v>56075011</v>
      </c>
      <c r="H248" s="101" t="s">
        <v>1630</v>
      </c>
    </row>
    <row r="249" spans="1:8" x14ac:dyDescent="0.25">
      <c r="A249" s="81" t="s">
        <v>828</v>
      </c>
      <c r="B249" s="81" t="s">
        <v>1881</v>
      </c>
      <c r="C249" s="82">
        <v>0.979999999999563</v>
      </c>
      <c r="D249" s="90">
        <v>178.6686</v>
      </c>
      <c r="E249" s="91">
        <v>4.2880463999999998</v>
      </c>
      <c r="F249" s="103">
        <v>5012568208519</v>
      </c>
      <c r="G249" s="100">
        <v>56075011</v>
      </c>
      <c r="H249" s="100" t="s">
        <v>1630</v>
      </c>
    </row>
    <row r="250" spans="1:8" x14ac:dyDescent="0.25">
      <c r="A250" s="77" t="s">
        <v>187</v>
      </c>
      <c r="B250" s="77" t="s">
        <v>1882</v>
      </c>
      <c r="C250" s="78">
        <v>1.95999999999913</v>
      </c>
      <c r="D250" s="88">
        <v>357.3372</v>
      </c>
      <c r="E250" s="89">
        <v>4.2880463999999998</v>
      </c>
      <c r="F250" s="102">
        <v>5012568206096</v>
      </c>
      <c r="G250" s="101">
        <v>56075011</v>
      </c>
      <c r="H250" s="101" t="s">
        <v>1630</v>
      </c>
    </row>
    <row r="251" spans="1:8" x14ac:dyDescent="0.25">
      <c r="A251" s="81" t="s">
        <v>841</v>
      </c>
      <c r="B251" s="81" t="s">
        <v>1883</v>
      </c>
      <c r="C251" s="82">
        <v>1.28000000000065</v>
      </c>
      <c r="D251" s="90">
        <v>263.75580000000002</v>
      </c>
      <c r="E251" s="91">
        <v>6.3301391999999996</v>
      </c>
      <c r="F251" s="103">
        <v>5012568249390</v>
      </c>
      <c r="G251" s="100">
        <v>56075011</v>
      </c>
      <c r="H251" s="100" t="s">
        <v>1630</v>
      </c>
    </row>
    <row r="252" spans="1:8" x14ac:dyDescent="0.25">
      <c r="A252" s="77" t="s">
        <v>194</v>
      </c>
      <c r="B252" s="77" t="s">
        <v>1884</v>
      </c>
      <c r="C252" s="78">
        <v>2.5600000000013101</v>
      </c>
      <c r="D252" s="88">
        <v>527.47529999999995</v>
      </c>
      <c r="E252" s="89">
        <v>6.3297036000000002</v>
      </c>
      <c r="F252" s="102">
        <v>5012568302255</v>
      </c>
      <c r="G252" s="101">
        <v>56075011</v>
      </c>
      <c r="H252" s="101" t="s">
        <v>1630</v>
      </c>
    </row>
    <row r="253" spans="1:8" x14ac:dyDescent="0.25">
      <c r="A253" s="81" t="s">
        <v>840</v>
      </c>
      <c r="B253" s="81" t="s">
        <v>1885</v>
      </c>
      <c r="C253" s="82">
        <v>1.28000000000065</v>
      </c>
      <c r="D253" s="90">
        <v>263.75580000000002</v>
      </c>
      <c r="E253" s="91">
        <v>6.3301391999999996</v>
      </c>
      <c r="F253" s="103">
        <v>5012568274361</v>
      </c>
      <c r="G253" s="100">
        <v>56075011</v>
      </c>
      <c r="H253" s="100" t="s">
        <v>1630</v>
      </c>
    </row>
    <row r="254" spans="1:8" x14ac:dyDescent="0.25">
      <c r="A254" s="77" t="s">
        <v>199</v>
      </c>
      <c r="B254" s="77" t="s">
        <v>1886</v>
      </c>
      <c r="C254" s="78">
        <v>2.5600000000013101</v>
      </c>
      <c r="D254" s="88">
        <v>527.47529999999995</v>
      </c>
      <c r="E254" s="89">
        <v>6.3297036000000002</v>
      </c>
      <c r="F254" s="102">
        <v>5012568302248</v>
      </c>
      <c r="G254" s="101">
        <v>56075011</v>
      </c>
      <c r="H254" s="101" t="s">
        <v>1630</v>
      </c>
    </row>
    <row r="255" spans="1:8" x14ac:dyDescent="0.25">
      <c r="A255" s="81" t="s">
        <v>839</v>
      </c>
      <c r="B255" s="81" t="s">
        <v>1887</v>
      </c>
      <c r="C255" s="82">
        <v>1.28000000000065</v>
      </c>
      <c r="D255" s="90">
        <v>263.75580000000002</v>
      </c>
      <c r="E255" s="91">
        <v>6.3301391999999996</v>
      </c>
      <c r="F255" s="103">
        <v>5012568274675</v>
      </c>
      <c r="G255" s="100">
        <v>56075011</v>
      </c>
      <c r="H255" s="100" t="s">
        <v>1630</v>
      </c>
    </row>
    <row r="256" spans="1:8" x14ac:dyDescent="0.25">
      <c r="A256" s="77" t="s">
        <v>198</v>
      </c>
      <c r="B256" s="77" t="s">
        <v>1888</v>
      </c>
      <c r="C256" s="78">
        <v>2.5600000000013101</v>
      </c>
      <c r="D256" s="88">
        <v>527.47529999999995</v>
      </c>
      <c r="E256" s="89">
        <v>6.3297036000000002</v>
      </c>
      <c r="F256" s="102">
        <v>5012568274682</v>
      </c>
      <c r="G256" s="101">
        <v>56075011</v>
      </c>
      <c r="H256" s="101" t="s">
        <v>1630</v>
      </c>
    </row>
    <row r="257" spans="1:8" x14ac:dyDescent="0.25">
      <c r="A257" s="81" t="s">
        <v>842</v>
      </c>
      <c r="B257" s="81" t="s">
        <v>1889</v>
      </c>
      <c r="C257" s="82">
        <v>1.28000000000065</v>
      </c>
      <c r="D257" s="90">
        <v>263.75580000000002</v>
      </c>
      <c r="E257" s="91">
        <v>6.3301391999999996</v>
      </c>
      <c r="F257" s="103">
        <v>5012568362556</v>
      </c>
      <c r="G257" s="100">
        <v>56075011</v>
      </c>
      <c r="H257" s="100" t="s">
        <v>1630</v>
      </c>
    </row>
    <row r="258" spans="1:8" x14ac:dyDescent="0.25">
      <c r="A258" s="77" t="s">
        <v>201</v>
      </c>
      <c r="B258" s="77" t="s">
        <v>1890</v>
      </c>
      <c r="C258" s="78">
        <v>2.5600000000013101</v>
      </c>
      <c r="D258" s="88">
        <v>527.47529999999995</v>
      </c>
      <c r="E258" s="89">
        <v>6.3297036000000002</v>
      </c>
      <c r="F258" s="102">
        <v>5012568275566</v>
      </c>
      <c r="G258" s="101">
        <v>56075011</v>
      </c>
      <c r="H258" s="101" t="s">
        <v>1630</v>
      </c>
    </row>
    <row r="259" spans="1:8" x14ac:dyDescent="0.25">
      <c r="A259" s="81" t="s">
        <v>835</v>
      </c>
      <c r="B259" s="81" t="s">
        <v>1891</v>
      </c>
      <c r="C259" s="82">
        <v>1.28000000000065</v>
      </c>
      <c r="D259" s="90">
        <v>263.75580000000002</v>
      </c>
      <c r="E259" s="91">
        <v>6.3301391999999996</v>
      </c>
      <c r="F259" s="103">
        <v>5012568264614</v>
      </c>
      <c r="G259" s="100">
        <v>56075011</v>
      </c>
      <c r="H259" s="100" t="s">
        <v>1630</v>
      </c>
    </row>
    <row r="260" spans="1:8" x14ac:dyDescent="0.25">
      <c r="A260" s="77" t="s">
        <v>200</v>
      </c>
      <c r="B260" s="77" t="s">
        <v>1892</v>
      </c>
      <c r="C260" s="78">
        <v>2.5600000000013101</v>
      </c>
      <c r="D260" s="88">
        <v>527.47529999999995</v>
      </c>
      <c r="E260" s="89">
        <v>6.3297036000000002</v>
      </c>
      <c r="F260" s="102">
        <v>5012568264669</v>
      </c>
      <c r="G260" s="101">
        <v>56075011</v>
      </c>
      <c r="H260" s="101" t="s">
        <v>1630</v>
      </c>
    </row>
    <row r="261" spans="1:8" x14ac:dyDescent="0.25">
      <c r="A261" s="81" t="s">
        <v>838</v>
      </c>
      <c r="B261" s="81" t="s">
        <v>1893</v>
      </c>
      <c r="C261" s="82">
        <v>1.28000000000065</v>
      </c>
      <c r="D261" s="90">
        <v>263.75580000000002</v>
      </c>
      <c r="E261" s="91">
        <v>6.3301391999999996</v>
      </c>
      <c r="F261" s="103">
        <v>5012568274736</v>
      </c>
      <c r="G261" s="100">
        <v>56075011</v>
      </c>
      <c r="H261" s="100" t="s">
        <v>1630</v>
      </c>
    </row>
    <row r="262" spans="1:8" x14ac:dyDescent="0.25">
      <c r="A262" s="77" t="s">
        <v>197</v>
      </c>
      <c r="B262" s="77" t="s">
        <v>1894</v>
      </c>
      <c r="C262" s="78">
        <v>2.5600000000013101</v>
      </c>
      <c r="D262" s="88">
        <v>527.47529999999995</v>
      </c>
      <c r="E262" s="89">
        <v>6.3297036000000002</v>
      </c>
      <c r="F262" s="102">
        <v>5012568274743</v>
      </c>
      <c r="G262" s="101">
        <v>56075011</v>
      </c>
      <c r="H262" s="101" t="s">
        <v>1630</v>
      </c>
    </row>
    <row r="263" spans="1:8" x14ac:dyDescent="0.25">
      <c r="A263" s="81" t="s">
        <v>837</v>
      </c>
      <c r="B263" s="81" t="s">
        <v>1895</v>
      </c>
      <c r="C263" s="82">
        <v>1.28000000000065</v>
      </c>
      <c r="D263" s="90">
        <v>263.75580000000002</v>
      </c>
      <c r="E263" s="91">
        <v>6.3301391999999996</v>
      </c>
      <c r="F263" s="103">
        <v>5012568249253</v>
      </c>
      <c r="G263" s="100">
        <v>56075011</v>
      </c>
      <c r="H263" s="100" t="s">
        <v>1630</v>
      </c>
    </row>
    <row r="264" spans="1:8" x14ac:dyDescent="0.25">
      <c r="A264" s="77" t="s">
        <v>196</v>
      </c>
      <c r="B264" s="77" t="s">
        <v>1896</v>
      </c>
      <c r="C264" s="78">
        <v>2.5600000000013101</v>
      </c>
      <c r="D264" s="88">
        <v>527.47529999999995</v>
      </c>
      <c r="E264" s="89">
        <v>6.3297036000000002</v>
      </c>
      <c r="F264" s="102">
        <v>5012568249260</v>
      </c>
      <c r="G264" s="101">
        <v>56075011</v>
      </c>
      <c r="H264" s="101" t="s">
        <v>1630</v>
      </c>
    </row>
    <row r="265" spans="1:8" x14ac:dyDescent="0.25">
      <c r="A265" s="81" t="s">
        <v>836</v>
      </c>
      <c r="B265" s="81" t="s">
        <v>1897</v>
      </c>
      <c r="C265" s="82">
        <v>1.28000000000065</v>
      </c>
      <c r="D265" s="90">
        <v>263.75580000000002</v>
      </c>
      <c r="E265" s="91">
        <v>6.3301391999999996</v>
      </c>
      <c r="F265" s="103">
        <v>5012568208564</v>
      </c>
      <c r="G265" s="100">
        <v>56075011</v>
      </c>
      <c r="H265" s="100" t="s">
        <v>1630</v>
      </c>
    </row>
    <row r="266" spans="1:8" x14ac:dyDescent="0.25">
      <c r="A266" s="77" t="s">
        <v>195</v>
      </c>
      <c r="B266" s="77" t="s">
        <v>1898</v>
      </c>
      <c r="C266" s="78">
        <v>2.5600000000013101</v>
      </c>
      <c r="D266" s="88">
        <v>527.49344999999994</v>
      </c>
      <c r="E266" s="89">
        <v>6.3299213999999999</v>
      </c>
      <c r="F266" s="102">
        <v>5012568206140</v>
      </c>
      <c r="G266" s="101">
        <v>56075011</v>
      </c>
      <c r="H266" s="101" t="s">
        <v>1630</v>
      </c>
    </row>
    <row r="267" spans="1:8" x14ac:dyDescent="0.25">
      <c r="A267" s="81" t="s">
        <v>849</v>
      </c>
      <c r="B267" s="81" t="s">
        <v>1899</v>
      </c>
      <c r="C267" s="82">
        <v>1.9300000000002899</v>
      </c>
      <c r="D267" s="90">
        <v>381.62189999999998</v>
      </c>
      <c r="E267" s="91">
        <v>9.1589255999999981</v>
      </c>
      <c r="F267" s="103">
        <v>5012568256343</v>
      </c>
      <c r="G267" s="100">
        <v>56075011</v>
      </c>
      <c r="H267" s="100" t="s">
        <v>1630</v>
      </c>
    </row>
    <row r="268" spans="1:8" x14ac:dyDescent="0.25">
      <c r="A268" s="77" t="s">
        <v>202</v>
      </c>
      <c r="B268" s="77" t="s">
        <v>1900</v>
      </c>
      <c r="C268" s="78">
        <v>3.8600000000005799</v>
      </c>
      <c r="D268" s="88">
        <v>763.28010000000006</v>
      </c>
      <c r="E268" s="89">
        <v>9.1593612000000011</v>
      </c>
      <c r="F268" s="102">
        <v>5012568249277</v>
      </c>
      <c r="G268" s="101">
        <v>56075011</v>
      </c>
      <c r="H268" s="101" t="s">
        <v>1630</v>
      </c>
    </row>
    <row r="269" spans="1:8" x14ac:dyDescent="0.25">
      <c r="A269" s="81" t="s">
        <v>848</v>
      </c>
      <c r="B269" s="81" t="s">
        <v>1901</v>
      </c>
      <c r="C269" s="82">
        <v>1.9300000000002899</v>
      </c>
      <c r="D269" s="90">
        <v>381.62189999999998</v>
      </c>
      <c r="E269" s="91">
        <v>9.1589255999999981</v>
      </c>
      <c r="F269" s="103">
        <v>5012568274385</v>
      </c>
      <c r="G269" s="100">
        <v>56075011</v>
      </c>
      <c r="H269" s="100" t="s">
        <v>1630</v>
      </c>
    </row>
    <row r="270" spans="1:8" x14ac:dyDescent="0.25">
      <c r="A270" s="77" t="s">
        <v>207</v>
      </c>
      <c r="B270" s="77" t="s">
        <v>1902</v>
      </c>
      <c r="C270" s="78">
        <v>3.8600000000005799</v>
      </c>
      <c r="D270" s="88">
        <v>763.28010000000006</v>
      </c>
      <c r="E270" s="89">
        <v>9.1593612000000011</v>
      </c>
      <c r="F270" s="102">
        <v>5012568302286</v>
      </c>
      <c r="G270" s="101">
        <v>56075011</v>
      </c>
      <c r="H270" s="101" t="s">
        <v>1630</v>
      </c>
    </row>
    <row r="271" spans="1:8" x14ac:dyDescent="0.25">
      <c r="A271" s="81" t="s">
        <v>847</v>
      </c>
      <c r="B271" s="81" t="s">
        <v>1903</v>
      </c>
      <c r="C271" s="82">
        <v>1.9300000000002899</v>
      </c>
      <c r="D271" s="90">
        <v>381.62189999999998</v>
      </c>
      <c r="E271" s="91">
        <v>9.1589255999999981</v>
      </c>
      <c r="F271" s="103">
        <v>5012568274699</v>
      </c>
      <c r="G271" s="100">
        <v>56075011</v>
      </c>
      <c r="H271" s="100" t="s">
        <v>1630</v>
      </c>
    </row>
    <row r="272" spans="1:8" x14ac:dyDescent="0.25">
      <c r="A272" s="77" t="s">
        <v>206</v>
      </c>
      <c r="B272" s="77" t="s">
        <v>1904</v>
      </c>
      <c r="C272" s="78">
        <v>3.8600000000005799</v>
      </c>
      <c r="D272" s="88">
        <v>763.28010000000006</v>
      </c>
      <c r="E272" s="89">
        <v>9.1593612000000011</v>
      </c>
      <c r="F272" s="102">
        <v>5012568274705</v>
      </c>
      <c r="G272" s="101">
        <v>56075011</v>
      </c>
      <c r="H272" s="101" t="s">
        <v>1630</v>
      </c>
    </row>
    <row r="273" spans="1:8" x14ac:dyDescent="0.25">
      <c r="A273" s="81" t="s">
        <v>850</v>
      </c>
      <c r="B273" s="81" t="s">
        <v>1905</v>
      </c>
      <c r="C273" s="82">
        <v>1.9300000000002899</v>
      </c>
      <c r="D273" s="90">
        <v>381.62189999999998</v>
      </c>
      <c r="E273" s="91">
        <v>9.1589255999999981</v>
      </c>
      <c r="F273" s="103">
        <v>5012568362563</v>
      </c>
      <c r="G273" s="100">
        <v>56075011</v>
      </c>
      <c r="H273" s="100" t="s">
        <v>1630</v>
      </c>
    </row>
    <row r="274" spans="1:8" x14ac:dyDescent="0.25">
      <c r="A274" s="77" t="s">
        <v>209</v>
      </c>
      <c r="B274" s="77" t="s">
        <v>1906</v>
      </c>
      <c r="C274" s="78">
        <v>3.8600000000005799</v>
      </c>
      <c r="D274" s="88">
        <v>763.28010000000006</v>
      </c>
      <c r="E274" s="89">
        <v>9.1593612000000011</v>
      </c>
      <c r="F274" s="102">
        <v>5012568275573</v>
      </c>
      <c r="G274" s="101">
        <v>56075011</v>
      </c>
      <c r="H274" s="101" t="s">
        <v>1630</v>
      </c>
    </row>
    <row r="275" spans="1:8" x14ac:dyDescent="0.25">
      <c r="A275" s="81" t="s">
        <v>843</v>
      </c>
      <c r="B275" s="81" t="s">
        <v>1907</v>
      </c>
      <c r="C275" s="82">
        <v>1.9300000000002899</v>
      </c>
      <c r="D275" s="90">
        <v>381.62189999999998</v>
      </c>
      <c r="E275" s="91">
        <v>9.1589255999999981</v>
      </c>
      <c r="F275" s="103">
        <v>5012568264621</v>
      </c>
      <c r="G275" s="100">
        <v>56075011</v>
      </c>
      <c r="H275" s="100" t="s">
        <v>1630</v>
      </c>
    </row>
    <row r="276" spans="1:8" x14ac:dyDescent="0.25">
      <c r="A276" s="77" t="s">
        <v>208</v>
      </c>
      <c r="B276" s="77" t="s">
        <v>1908</v>
      </c>
      <c r="C276" s="78">
        <v>3.8600000000005799</v>
      </c>
      <c r="D276" s="88">
        <v>763.28010000000006</v>
      </c>
      <c r="E276" s="89">
        <v>9.1593612000000011</v>
      </c>
      <c r="F276" s="102">
        <v>5012568264676</v>
      </c>
      <c r="G276" s="101">
        <v>56075011</v>
      </c>
      <c r="H276" s="101" t="s">
        <v>1630</v>
      </c>
    </row>
    <row r="277" spans="1:8" x14ac:dyDescent="0.25">
      <c r="A277" s="81" t="s">
        <v>846</v>
      </c>
      <c r="B277" s="81" t="s">
        <v>1909</v>
      </c>
      <c r="C277" s="82">
        <v>1.9300000000002899</v>
      </c>
      <c r="D277" s="90">
        <v>381.62189999999998</v>
      </c>
      <c r="E277" s="91">
        <v>9.1589255999999981</v>
      </c>
      <c r="F277" s="103">
        <v>5012568274750</v>
      </c>
      <c r="G277" s="100">
        <v>56075011</v>
      </c>
      <c r="H277" s="100" t="s">
        <v>1630</v>
      </c>
    </row>
    <row r="278" spans="1:8" x14ac:dyDescent="0.25">
      <c r="A278" s="77" t="s">
        <v>205</v>
      </c>
      <c r="B278" s="77" t="s">
        <v>1910</v>
      </c>
      <c r="C278" s="78">
        <v>3.8600000000005799</v>
      </c>
      <c r="D278" s="88">
        <v>763.28010000000006</v>
      </c>
      <c r="E278" s="89">
        <v>9.1593612000000011</v>
      </c>
      <c r="F278" s="102">
        <v>5012568274767</v>
      </c>
      <c r="G278" s="101">
        <v>56075011</v>
      </c>
      <c r="H278" s="101" t="s">
        <v>1630</v>
      </c>
    </row>
    <row r="279" spans="1:8" x14ac:dyDescent="0.25">
      <c r="A279" s="81" t="s">
        <v>845</v>
      </c>
      <c r="B279" s="81" t="s">
        <v>1911</v>
      </c>
      <c r="C279" s="82">
        <v>1.9300000000002899</v>
      </c>
      <c r="D279" s="90">
        <v>381.62189999999998</v>
      </c>
      <c r="E279" s="91">
        <v>9.1589255999999981</v>
      </c>
      <c r="F279" s="103">
        <v>5012568274378</v>
      </c>
      <c r="G279" s="100">
        <v>56075011</v>
      </c>
      <c r="H279" s="100" t="s">
        <v>1630</v>
      </c>
    </row>
    <row r="280" spans="1:8" x14ac:dyDescent="0.25">
      <c r="A280" s="77" t="s">
        <v>204</v>
      </c>
      <c r="B280" s="77" t="s">
        <v>1912</v>
      </c>
      <c r="C280" s="78">
        <v>3.8600000000005799</v>
      </c>
      <c r="D280" s="88">
        <v>763.28010000000006</v>
      </c>
      <c r="E280" s="89">
        <v>9.1593612000000011</v>
      </c>
      <c r="F280" s="102">
        <v>5012568302279</v>
      </c>
      <c r="G280" s="101">
        <v>56075011</v>
      </c>
      <c r="H280" s="101" t="s">
        <v>1630</v>
      </c>
    </row>
    <row r="281" spans="1:8" x14ac:dyDescent="0.25">
      <c r="A281" s="81" t="s">
        <v>844</v>
      </c>
      <c r="B281" s="81" t="s">
        <v>1913</v>
      </c>
      <c r="C281" s="82">
        <v>1.7700000000004401</v>
      </c>
      <c r="D281" s="90">
        <v>381.62189999999998</v>
      </c>
      <c r="E281" s="91">
        <v>9.1589255999999981</v>
      </c>
      <c r="F281" s="103">
        <v>5012568208618</v>
      </c>
      <c r="G281" s="100">
        <v>56075011</v>
      </c>
      <c r="H281" s="100" t="s">
        <v>1630</v>
      </c>
    </row>
    <row r="282" spans="1:8" x14ac:dyDescent="0.25">
      <c r="A282" s="77" t="s">
        <v>203</v>
      </c>
      <c r="B282" s="77" t="s">
        <v>1914</v>
      </c>
      <c r="C282" s="78">
        <v>3.54000000000087</v>
      </c>
      <c r="D282" s="88">
        <v>763.28010000000006</v>
      </c>
      <c r="E282" s="89">
        <v>9.1593612000000011</v>
      </c>
      <c r="F282" s="102">
        <v>5012568206195</v>
      </c>
      <c r="G282" s="101">
        <v>56075011</v>
      </c>
      <c r="H282" s="101" t="s">
        <v>1630</v>
      </c>
    </row>
    <row r="283" spans="1:8" x14ac:dyDescent="0.25">
      <c r="A283" s="81" t="s">
        <v>210</v>
      </c>
      <c r="B283" s="81" t="s">
        <v>1915</v>
      </c>
      <c r="C283" s="82">
        <v>4.5999999999985404</v>
      </c>
      <c r="D283" s="90">
        <v>935.859375</v>
      </c>
      <c r="E283" s="91">
        <v>11.2303125</v>
      </c>
      <c r="F283" s="103">
        <v>5012568257845</v>
      </c>
      <c r="G283" s="100">
        <v>56075011</v>
      </c>
      <c r="H283" s="100" t="s">
        <v>1630</v>
      </c>
    </row>
    <row r="284" spans="1:8" x14ac:dyDescent="0.25">
      <c r="A284" s="77" t="s">
        <v>211</v>
      </c>
      <c r="B284" s="77" t="s">
        <v>1917</v>
      </c>
      <c r="C284" s="78">
        <v>2</v>
      </c>
      <c r="D284" s="88">
        <v>935.859375</v>
      </c>
      <c r="E284" s="89">
        <v>11.2303125</v>
      </c>
      <c r="F284" s="102">
        <v>5012568209431</v>
      </c>
      <c r="G284" s="101">
        <v>56075011</v>
      </c>
      <c r="H284" s="101" t="s">
        <v>1630</v>
      </c>
    </row>
    <row r="285" spans="1:8" x14ac:dyDescent="0.25">
      <c r="A285" s="81" t="s">
        <v>212</v>
      </c>
      <c r="B285" s="81" t="s">
        <v>1918</v>
      </c>
      <c r="C285" s="82">
        <v>7.5</v>
      </c>
      <c r="D285" s="90">
        <v>1132.75965</v>
      </c>
      <c r="E285" s="91">
        <v>13.5931158</v>
      </c>
      <c r="F285" s="103">
        <v>5012568257852</v>
      </c>
      <c r="G285" s="100">
        <v>56075011</v>
      </c>
      <c r="H285" s="100" t="s">
        <v>1630</v>
      </c>
    </row>
    <row r="286" spans="1:8" x14ac:dyDescent="0.25">
      <c r="A286" s="77" t="s">
        <v>213</v>
      </c>
      <c r="B286" s="77" t="s">
        <v>1919</v>
      </c>
      <c r="C286" s="78">
        <v>3.2000000000007298</v>
      </c>
      <c r="D286" s="88">
        <v>1132.75965</v>
      </c>
      <c r="E286" s="89">
        <v>13.5931158</v>
      </c>
      <c r="F286" s="102">
        <v>5012568209691</v>
      </c>
      <c r="G286" s="101">
        <v>56075011</v>
      </c>
      <c r="H286" s="101" t="s">
        <v>1630</v>
      </c>
    </row>
    <row r="287" spans="1:8" x14ac:dyDescent="0.25">
      <c r="A287" s="81" t="s">
        <v>214</v>
      </c>
      <c r="B287" s="81" t="s">
        <v>1920</v>
      </c>
      <c r="C287" s="82">
        <v>5.4000000000014596</v>
      </c>
      <c r="D287" s="90">
        <v>1453.6425749999999</v>
      </c>
      <c r="E287" s="91">
        <v>17.443710899999999</v>
      </c>
      <c r="F287" s="103">
        <v>5012568247969</v>
      </c>
      <c r="G287" s="100">
        <v>56075011</v>
      </c>
      <c r="H287" s="100" t="s">
        <v>1630</v>
      </c>
    </row>
    <row r="288" spans="1:8" x14ac:dyDescent="0.25">
      <c r="A288" s="77" t="s">
        <v>215</v>
      </c>
      <c r="B288" s="77" t="s">
        <v>1921</v>
      </c>
      <c r="C288" s="78">
        <v>5.4000000000014596</v>
      </c>
      <c r="D288" s="88">
        <v>1453.6425749999999</v>
      </c>
      <c r="E288" s="89">
        <v>17.443710899999999</v>
      </c>
      <c r="F288" s="102">
        <v>5012568209516</v>
      </c>
      <c r="G288" s="101">
        <v>56075011</v>
      </c>
      <c r="H288" s="101" t="s">
        <v>1630</v>
      </c>
    </row>
    <row r="289" spans="1:8" x14ac:dyDescent="0.25">
      <c r="A289" s="81" t="s">
        <v>216</v>
      </c>
      <c r="B289" s="81" t="s">
        <v>1922</v>
      </c>
      <c r="C289" s="82">
        <v>7</v>
      </c>
      <c r="D289" s="90">
        <v>1776.9303749999999</v>
      </c>
      <c r="E289" s="91">
        <v>21.323164499999997</v>
      </c>
      <c r="F289" s="103">
        <v>5012568356715</v>
      </c>
      <c r="G289" s="100">
        <v>56075011</v>
      </c>
      <c r="H289" s="100" t="s">
        <v>1630</v>
      </c>
    </row>
    <row r="290" spans="1:8" x14ac:dyDescent="0.25">
      <c r="A290" s="77" t="s">
        <v>217</v>
      </c>
      <c r="B290" s="77" t="s">
        <v>1923</v>
      </c>
      <c r="C290" s="78">
        <v>7</v>
      </c>
      <c r="D290" s="88">
        <v>1776.9303749999999</v>
      </c>
      <c r="E290" s="89">
        <v>21.323164499999997</v>
      </c>
      <c r="F290" s="102">
        <v>5012568274637</v>
      </c>
      <c r="G290" s="101">
        <v>56075011</v>
      </c>
      <c r="H290" s="101" t="s">
        <v>1630</v>
      </c>
    </row>
    <row r="291" spans="1:8" x14ac:dyDescent="0.25">
      <c r="A291" s="81" t="s">
        <v>219</v>
      </c>
      <c r="B291" s="81" t="s">
        <v>1924</v>
      </c>
      <c r="C291" s="82">
        <v>8.3000000000029104</v>
      </c>
      <c r="D291" s="90">
        <v>2408.9315249999995</v>
      </c>
      <c r="E291" s="91">
        <v>28.907178299999995</v>
      </c>
      <c r="F291" s="103">
        <v>5012568274644</v>
      </c>
      <c r="G291" s="100">
        <v>56075011</v>
      </c>
      <c r="H291" s="100" t="s">
        <v>1630</v>
      </c>
    </row>
    <row r="292" spans="1:8" x14ac:dyDescent="0.25">
      <c r="A292" s="77" t="s">
        <v>218</v>
      </c>
      <c r="B292" s="77" t="s">
        <v>1925</v>
      </c>
      <c r="C292" s="78">
        <v>8.3000000000029104</v>
      </c>
      <c r="D292" s="88">
        <v>2408.9315249999995</v>
      </c>
      <c r="E292" s="89">
        <v>28.907178299999995</v>
      </c>
      <c r="F292" s="102">
        <v>5012568357651</v>
      </c>
      <c r="G292" s="101">
        <v>56075011</v>
      </c>
      <c r="H292" s="101" t="s">
        <v>1630</v>
      </c>
    </row>
    <row r="293" spans="1:8" x14ac:dyDescent="0.25">
      <c r="A293" s="81" t="s">
        <v>220</v>
      </c>
      <c r="B293" s="81" t="s">
        <v>1926</v>
      </c>
      <c r="C293" s="82">
        <v>5.0699999999997098</v>
      </c>
      <c r="D293" s="90">
        <v>1538.70255</v>
      </c>
      <c r="E293" s="91">
        <v>36.9288612</v>
      </c>
      <c r="F293" s="103">
        <v>5012568362754</v>
      </c>
      <c r="G293" s="100">
        <v>56075011</v>
      </c>
      <c r="H293" s="100" t="s">
        <v>1630</v>
      </c>
    </row>
    <row r="294" spans="1:8" x14ac:dyDescent="0.25">
      <c r="A294" s="77" t="s">
        <v>221</v>
      </c>
      <c r="B294" s="77" t="s">
        <v>1927</v>
      </c>
      <c r="C294" s="78">
        <v>5.0699999999997098</v>
      </c>
      <c r="D294" s="88">
        <v>1538.70255</v>
      </c>
      <c r="E294" s="89">
        <v>36.9288612</v>
      </c>
      <c r="F294" s="102">
        <v>5012568227466</v>
      </c>
      <c r="G294" s="101">
        <v>56075011</v>
      </c>
      <c r="H294" s="101" t="s">
        <v>1630</v>
      </c>
    </row>
    <row r="295" spans="1:8" x14ac:dyDescent="0.25">
      <c r="A295" s="81" t="s">
        <v>852</v>
      </c>
      <c r="B295" s="81" t="s">
        <v>1928</v>
      </c>
      <c r="C295" s="82">
        <v>0.53999999999996395</v>
      </c>
      <c r="D295" s="90">
        <v>162.85995</v>
      </c>
      <c r="E295" s="91">
        <v>3.9086387999999999</v>
      </c>
      <c r="F295" s="103">
        <v>5012568274330</v>
      </c>
      <c r="G295" s="100">
        <v>56075011</v>
      </c>
      <c r="H295" s="100" t="s">
        <v>1630</v>
      </c>
    </row>
    <row r="296" spans="1:8" x14ac:dyDescent="0.25">
      <c r="A296" s="77" t="s">
        <v>853</v>
      </c>
      <c r="B296" s="77" t="s">
        <v>1929</v>
      </c>
      <c r="C296" s="78">
        <v>1.0799999999999299</v>
      </c>
      <c r="D296" s="88">
        <v>325.72897499999999</v>
      </c>
      <c r="E296" s="89">
        <v>3.9087477000000002</v>
      </c>
      <c r="F296" s="102">
        <v>5012568265413</v>
      </c>
      <c r="G296" s="101">
        <v>56075011</v>
      </c>
      <c r="H296" s="101" t="s">
        <v>1630</v>
      </c>
    </row>
    <row r="297" spans="1:8" x14ac:dyDescent="0.25">
      <c r="A297" s="81" t="s">
        <v>854</v>
      </c>
      <c r="B297" s="81" t="s">
        <v>1930</v>
      </c>
      <c r="C297" s="82">
        <v>0.60000000000036402</v>
      </c>
      <c r="D297" s="90">
        <v>172.58834999999999</v>
      </c>
      <c r="E297" s="91">
        <v>4.1421203999999996</v>
      </c>
      <c r="F297" s="103">
        <v>5012568274323</v>
      </c>
      <c r="G297" s="100">
        <v>56075011</v>
      </c>
      <c r="H297" s="100" t="s">
        <v>1630</v>
      </c>
    </row>
    <row r="298" spans="1:8" x14ac:dyDescent="0.25">
      <c r="A298" s="77" t="s">
        <v>855</v>
      </c>
      <c r="B298" s="77" t="s">
        <v>1931</v>
      </c>
      <c r="C298" s="78">
        <v>1.3600000000005801</v>
      </c>
      <c r="D298" s="88">
        <v>345.18577500000004</v>
      </c>
      <c r="E298" s="89">
        <v>4.1422293000000003</v>
      </c>
      <c r="F298" s="102">
        <v>5012568254615</v>
      </c>
      <c r="G298" s="101">
        <v>56075011</v>
      </c>
      <c r="H298" s="101" t="s">
        <v>1630</v>
      </c>
    </row>
    <row r="299" spans="1:8" x14ac:dyDescent="0.25">
      <c r="A299" s="81" t="s">
        <v>856</v>
      </c>
      <c r="B299" s="81" t="s">
        <v>1932</v>
      </c>
      <c r="C299" s="82">
        <v>1.2399999999997799</v>
      </c>
      <c r="D299" s="90">
        <v>228.49034999999998</v>
      </c>
      <c r="E299" s="91">
        <v>5.4837683999999998</v>
      </c>
      <c r="F299" s="103">
        <v>5012568247112</v>
      </c>
      <c r="G299" s="100">
        <v>56075011</v>
      </c>
      <c r="H299" s="100" t="s">
        <v>1630</v>
      </c>
    </row>
    <row r="300" spans="1:8" x14ac:dyDescent="0.25">
      <c r="A300" s="77" t="s">
        <v>857</v>
      </c>
      <c r="B300" s="77" t="s">
        <v>1933</v>
      </c>
      <c r="C300" s="78">
        <v>2.5</v>
      </c>
      <c r="D300" s="88">
        <v>456.99884999999995</v>
      </c>
      <c r="E300" s="89">
        <v>5.4839861999999995</v>
      </c>
      <c r="F300" s="102">
        <v>5012568284063</v>
      </c>
      <c r="G300" s="101">
        <v>56075011</v>
      </c>
      <c r="H300" s="101" t="s">
        <v>1630</v>
      </c>
    </row>
    <row r="301" spans="1:8" x14ac:dyDescent="0.25">
      <c r="A301" s="81" t="s">
        <v>858</v>
      </c>
      <c r="B301" s="81" t="s">
        <v>1934</v>
      </c>
      <c r="C301" s="82">
        <v>1.55999999999949</v>
      </c>
      <c r="D301" s="90">
        <v>306.290325</v>
      </c>
      <c r="E301" s="91">
        <v>7.3509677999999994</v>
      </c>
      <c r="F301" s="103">
        <v>5012568254646</v>
      </c>
      <c r="G301" s="100">
        <v>56075011</v>
      </c>
      <c r="H301" s="100" t="s">
        <v>1630</v>
      </c>
    </row>
    <row r="302" spans="1:8" x14ac:dyDescent="0.25">
      <c r="A302" s="77" t="s">
        <v>859</v>
      </c>
      <c r="B302" s="77" t="s">
        <v>1935</v>
      </c>
      <c r="C302" s="78">
        <v>3.11999999999898</v>
      </c>
      <c r="D302" s="88">
        <v>612.55342499999995</v>
      </c>
      <c r="E302" s="89">
        <v>7.3506411000000007</v>
      </c>
      <c r="F302" s="102">
        <v>5012568254622</v>
      </c>
      <c r="G302" s="101">
        <v>56075011</v>
      </c>
      <c r="H302" s="101" t="s">
        <v>1630</v>
      </c>
    </row>
    <row r="303" spans="1:8" x14ac:dyDescent="0.25">
      <c r="A303" s="81" t="s">
        <v>860</v>
      </c>
      <c r="B303" s="81" t="s">
        <v>1936</v>
      </c>
      <c r="C303" s="82">
        <v>2.2299999999995599</v>
      </c>
      <c r="D303" s="90">
        <v>448.47742499999993</v>
      </c>
      <c r="E303" s="91">
        <v>10.763458200000001</v>
      </c>
      <c r="F303" s="103">
        <v>5012568288085</v>
      </c>
      <c r="G303" s="100">
        <v>56075011</v>
      </c>
      <c r="H303" s="100" t="s">
        <v>1630</v>
      </c>
    </row>
    <row r="304" spans="1:8" x14ac:dyDescent="0.25">
      <c r="A304" s="77" t="s">
        <v>861</v>
      </c>
      <c r="B304" s="77" t="s">
        <v>1937</v>
      </c>
      <c r="C304" s="78">
        <v>0</v>
      </c>
      <c r="D304" s="88">
        <v>896.97299999999996</v>
      </c>
      <c r="E304" s="89">
        <v>10.763676</v>
      </c>
      <c r="F304" s="102">
        <v>5012568254639</v>
      </c>
      <c r="G304" s="101">
        <v>56075011</v>
      </c>
      <c r="H304" s="101" t="s">
        <v>1630</v>
      </c>
    </row>
    <row r="305" spans="1:8" x14ac:dyDescent="0.25">
      <c r="A305" s="81" t="s">
        <v>862</v>
      </c>
      <c r="B305" s="81" t="s">
        <v>1938</v>
      </c>
      <c r="C305" s="82">
        <v>3.5600000000013101</v>
      </c>
      <c r="D305" s="90">
        <v>624.7139249999999</v>
      </c>
      <c r="E305" s="91">
        <v>14.9931342</v>
      </c>
      <c r="F305" s="103">
        <v>5012568285107</v>
      </c>
      <c r="G305" s="100">
        <v>56075011</v>
      </c>
      <c r="H305" s="100" t="s">
        <v>1630</v>
      </c>
    </row>
    <row r="306" spans="1:8" x14ac:dyDescent="0.25">
      <c r="A306" s="77" t="s">
        <v>863</v>
      </c>
      <c r="B306" s="77" t="s">
        <v>1939</v>
      </c>
      <c r="C306" s="78">
        <v>7.1200000000026202</v>
      </c>
      <c r="D306" s="88">
        <v>1249.46415</v>
      </c>
      <c r="E306" s="89">
        <v>14.9935698</v>
      </c>
      <c r="F306" s="102">
        <v>5012568288139</v>
      </c>
      <c r="G306" s="101">
        <v>56075011</v>
      </c>
      <c r="H306" s="101" t="s">
        <v>1630</v>
      </c>
    </row>
    <row r="307" spans="1:8" x14ac:dyDescent="0.25">
      <c r="A307" s="81" t="s">
        <v>864</v>
      </c>
      <c r="B307" s="81" t="s">
        <v>1940</v>
      </c>
      <c r="C307" s="82">
        <v>4.5</v>
      </c>
      <c r="D307" s="90">
        <v>831.35167500000011</v>
      </c>
      <c r="E307" s="91">
        <v>19.952440200000002</v>
      </c>
      <c r="F307" s="103">
        <v>5012568282076</v>
      </c>
      <c r="G307" s="100">
        <v>56075011</v>
      </c>
      <c r="H307" s="100" t="s">
        <v>1630</v>
      </c>
    </row>
    <row r="308" spans="1:8" x14ac:dyDescent="0.25">
      <c r="A308" s="77" t="s">
        <v>865</v>
      </c>
      <c r="B308" s="77" t="s">
        <v>1941</v>
      </c>
      <c r="C308" s="78">
        <v>9</v>
      </c>
      <c r="D308" s="88">
        <v>1662.6851999999999</v>
      </c>
      <c r="E308" s="89">
        <v>19.952222399999997</v>
      </c>
      <c r="F308" s="102">
        <v>5012568282069</v>
      </c>
      <c r="G308" s="101">
        <v>56075011</v>
      </c>
      <c r="H308" s="101" t="s">
        <v>1630</v>
      </c>
    </row>
    <row r="309" spans="1:8" x14ac:dyDescent="0.25">
      <c r="A309" s="81" t="s">
        <v>866</v>
      </c>
      <c r="B309" s="81" t="s">
        <v>1942</v>
      </c>
      <c r="C309" s="82">
        <v>0</v>
      </c>
      <c r="D309" s="90">
        <v>948.02895000000012</v>
      </c>
      <c r="E309" s="91">
        <v>22.752694800000004</v>
      </c>
      <c r="F309" s="103">
        <v>5012568292013</v>
      </c>
      <c r="G309" s="100">
        <v>56075011</v>
      </c>
      <c r="H309" s="100" t="s">
        <v>1630</v>
      </c>
    </row>
    <row r="310" spans="1:8" x14ac:dyDescent="0.25">
      <c r="A310" s="77" t="s">
        <v>867</v>
      </c>
      <c r="B310" s="77" t="s">
        <v>1944</v>
      </c>
      <c r="C310" s="78">
        <v>0</v>
      </c>
      <c r="D310" s="88">
        <v>1896.0216</v>
      </c>
      <c r="E310" s="89">
        <v>22.752259200000005</v>
      </c>
      <c r="F310" s="102">
        <v>5012568254653</v>
      </c>
      <c r="G310" s="101">
        <v>56075011</v>
      </c>
      <c r="H310" s="101" t="s">
        <v>1630</v>
      </c>
    </row>
    <row r="311" spans="1:8" x14ac:dyDescent="0.25">
      <c r="A311" s="81" t="s">
        <v>1945</v>
      </c>
      <c r="B311" s="81" t="s">
        <v>1946</v>
      </c>
      <c r="C311" s="82">
        <v>0.36999999999989103</v>
      </c>
      <c r="D311" s="90">
        <v>127.60357500000001</v>
      </c>
      <c r="E311" s="91">
        <v>3.0624858000000001</v>
      </c>
      <c r="F311" s="103">
        <v>5012568355084</v>
      </c>
      <c r="G311" s="100">
        <v>56075011</v>
      </c>
      <c r="H311" s="100" t="s">
        <v>1630</v>
      </c>
    </row>
    <row r="312" spans="1:8" x14ac:dyDescent="0.25">
      <c r="A312" s="77" t="s">
        <v>226</v>
      </c>
      <c r="B312" s="77" t="s">
        <v>1947</v>
      </c>
      <c r="C312" s="78">
        <v>0.73999999999978205</v>
      </c>
      <c r="D312" s="88">
        <v>255.24345</v>
      </c>
      <c r="E312" s="89">
        <v>3.0629213999999996</v>
      </c>
      <c r="F312" s="102">
        <v>5012568355091</v>
      </c>
      <c r="G312" s="101">
        <v>56075011</v>
      </c>
      <c r="H312" s="101" t="s">
        <v>1630</v>
      </c>
    </row>
    <row r="313" spans="1:8" x14ac:dyDescent="0.25">
      <c r="A313" s="81" t="s">
        <v>1948</v>
      </c>
      <c r="B313" s="81" t="s">
        <v>1949</v>
      </c>
      <c r="C313" s="82">
        <v>0.36999999999989103</v>
      </c>
      <c r="D313" s="90">
        <v>127.60357500000001</v>
      </c>
      <c r="E313" s="91">
        <v>3.0624858000000001</v>
      </c>
      <c r="F313" s="103">
        <v>5012568361641</v>
      </c>
      <c r="G313" s="100">
        <v>56075011</v>
      </c>
      <c r="H313" s="100" t="s">
        <v>1630</v>
      </c>
    </row>
    <row r="314" spans="1:8" x14ac:dyDescent="0.25">
      <c r="A314" s="77" t="s">
        <v>228</v>
      </c>
      <c r="B314" s="77" t="s">
        <v>1950</v>
      </c>
      <c r="C314" s="78">
        <v>0.73999999999978205</v>
      </c>
      <c r="D314" s="88">
        <v>255.24345</v>
      </c>
      <c r="E314" s="89">
        <v>3.0629213999999996</v>
      </c>
      <c r="F314" s="102">
        <v>5012568361658</v>
      </c>
      <c r="G314" s="101">
        <v>56075011</v>
      </c>
      <c r="H314" s="101" t="s">
        <v>1630</v>
      </c>
    </row>
    <row r="315" spans="1:8" x14ac:dyDescent="0.25">
      <c r="A315" s="81" t="s">
        <v>1951</v>
      </c>
      <c r="B315" s="81" t="s">
        <v>1952</v>
      </c>
      <c r="C315" s="82">
        <v>0.36999999999989103</v>
      </c>
      <c r="D315" s="90">
        <v>127.60357500000001</v>
      </c>
      <c r="E315" s="91">
        <v>3.0624858000000001</v>
      </c>
      <c r="F315" s="103">
        <v>5012568358566</v>
      </c>
      <c r="G315" s="100">
        <v>56075011</v>
      </c>
      <c r="H315" s="100" t="s">
        <v>1630</v>
      </c>
    </row>
    <row r="316" spans="1:8" x14ac:dyDescent="0.25">
      <c r="A316" s="77" t="s">
        <v>227</v>
      </c>
      <c r="B316" s="77" t="s">
        <v>1953</v>
      </c>
      <c r="C316" s="78">
        <v>0.73999999999978205</v>
      </c>
      <c r="D316" s="88">
        <v>255.24345</v>
      </c>
      <c r="E316" s="89">
        <v>3.0629213999999996</v>
      </c>
      <c r="F316" s="102">
        <v>5012568362631</v>
      </c>
      <c r="G316" s="101">
        <v>56075011</v>
      </c>
      <c r="H316" s="101" t="s">
        <v>1630</v>
      </c>
    </row>
    <row r="317" spans="1:8" x14ac:dyDescent="0.25">
      <c r="A317" s="81" t="s">
        <v>1954</v>
      </c>
      <c r="B317" s="81" t="s">
        <v>1955</v>
      </c>
      <c r="C317" s="82">
        <v>0.60000000000036402</v>
      </c>
      <c r="D317" s="90">
        <v>183.53280000000001</v>
      </c>
      <c r="E317" s="91">
        <v>4.4047872000000003</v>
      </c>
      <c r="F317" s="103">
        <v>5012568283677</v>
      </c>
      <c r="G317" s="100">
        <v>56075011</v>
      </c>
      <c r="H317" s="100" t="s">
        <v>1630</v>
      </c>
    </row>
    <row r="318" spans="1:8" x14ac:dyDescent="0.25">
      <c r="A318" s="77" t="s">
        <v>229</v>
      </c>
      <c r="B318" s="77" t="s">
        <v>1956</v>
      </c>
      <c r="C318" s="78">
        <v>1.20000000000073</v>
      </c>
      <c r="D318" s="88">
        <v>367.05652500000002</v>
      </c>
      <c r="E318" s="89">
        <v>4.4046782999999996</v>
      </c>
      <c r="F318" s="102">
        <v>5012568362655</v>
      </c>
      <c r="G318" s="101">
        <v>56075011</v>
      </c>
      <c r="H318" s="101" t="s">
        <v>1630</v>
      </c>
    </row>
    <row r="319" spans="1:8" x14ac:dyDescent="0.25">
      <c r="A319" s="81" t="s">
        <v>1957</v>
      </c>
      <c r="B319" s="81" t="s">
        <v>1958</v>
      </c>
      <c r="C319" s="82">
        <v>0.60000000000036402</v>
      </c>
      <c r="D319" s="90">
        <v>183.53280000000001</v>
      </c>
      <c r="E319" s="91">
        <v>4.4047872000000003</v>
      </c>
      <c r="F319" s="103">
        <v>5012568361665</v>
      </c>
      <c r="G319" s="100">
        <v>56075011</v>
      </c>
      <c r="H319" s="100" t="s">
        <v>1630</v>
      </c>
    </row>
    <row r="320" spans="1:8" x14ac:dyDescent="0.25">
      <c r="A320" s="77" t="s">
        <v>231</v>
      </c>
      <c r="B320" s="77" t="s">
        <v>1959</v>
      </c>
      <c r="C320" s="78">
        <v>1.20000000000073</v>
      </c>
      <c r="D320" s="88">
        <v>367.05652500000002</v>
      </c>
      <c r="E320" s="89">
        <v>4.4046782999999996</v>
      </c>
      <c r="F320" s="102">
        <v>5012568361672</v>
      </c>
      <c r="G320" s="101">
        <v>56075011</v>
      </c>
      <c r="H320" s="101" t="s">
        <v>1630</v>
      </c>
    </row>
    <row r="321" spans="1:8" x14ac:dyDescent="0.25">
      <c r="A321" s="81" t="s">
        <v>1960</v>
      </c>
      <c r="B321" s="81" t="s">
        <v>1961</v>
      </c>
      <c r="C321" s="82">
        <v>0.60000000000036402</v>
      </c>
      <c r="D321" s="90">
        <v>183.53280000000001</v>
      </c>
      <c r="E321" s="91">
        <v>4.4047872000000003</v>
      </c>
      <c r="F321" s="103">
        <v>5012568282496</v>
      </c>
      <c r="G321" s="100">
        <v>56075011</v>
      </c>
      <c r="H321" s="100" t="s">
        <v>1630</v>
      </c>
    </row>
    <row r="322" spans="1:8" x14ac:dyDescent="0.25">
      <c r="A322" s="77" t="s">
        <v>230</v>
      </c>
      <c r="B322" s="77" t="s">
        <v>1962</v>
      </c>
      <c r="C322" s="78">
        <v>1.20000000000073</v>
      </c>
      <c r="D322" s="88">
        <v>367.05652500000002</v>
      </c>
      <c r="E322" s="89">
        <v>4.4046782999999996</v>
      </c>
      <c r="F322" s="102">
        <v>5012568362648</v>
      </c>
      <c r="G322" s="101">
        <v>56075011</v>
      </c>
      <c r="H322" s="101" t="s">
        <v>1630</v>
      </c>
    </row>
    <row r="323" spans="1:8" x14ac:dyDescent="0.25">
      <c r="A323" s="81" t="s">
        <v>1963</v>
      </c>
      <c r="B323" s="81" t="s">
        <v>1964</v>
      </c>
      <c r="C323" s="82">
        <v>1</v>
      </c>
      <c r="D323" s="90">
        <v>230.93152500000002</v>
      </c>
      <c r="E323" s="91">
        <v>5.5423566000000006</v>
      </c>
      <c r="F323" s="103">
        <v>5012568282137</v>
      </c>
      <c r="G323" s="100">
        <v>56075011</v>
      </c>
      <c r="H323" s="100" t="s">
        <v>1630</v>
      </c>
    </row>
    <row r="324" spans="1:8" x14ac:dyDescent="0.25">
      <c r="A324" s="77" t="s">
        <v>232</v>
      </c>
      <c r="B324" s="77" t="s">
        <v>1965</v>
      </c>
      <c r="C324" s="78">
        <v>1.95999999999913</v>
      </c>
      <c r="D324" s="88">
        <v>461.84489999999994</v>
      </c>
      <c r="E324" s="89">
        <v>5.5421388</v>
      </c>
      <c r="F324" s="102">
        <v>5012568275894</v>
      </c>
      <c r="G324" s="101">
        <v>56075011</v>
      </c>
      <c r="H324" s="101" t="s">
        <v>1630</v>
      </c>
    </row>
    <row r="325" spans="1:8" x14ac:dyDescent="0.25">
      <c r="A325" s="81" t="s">
        <v>1966</v>
      </c>
      <c r="B325" s="81" t="s">
        <v>1967</v>
      </c>
      <c r="C325" s="82">
        <v>1</v>
      </c>
      <c r="D325" s="90">
        <v>230.93152500000002</v>
      </c>
      <c r="E325" s="91">
        <v>5.5423566000000006</v>
      </c>
      <c r="F325" s="103">
        <v>5012568361689</v>
      </c>
      <c r="G325" s="100">
        <v>56075011</v>
      </c>
      <c r="H325" s="100" t="s">
        <v>1630</v>
      </c>
    </row>
    <row r="326" spans="1:8" x14ac:dyDescent="0.25">
      <c r="A326" s="77" t="s">
        <v>234</v>
      </c>
      <c r="B326" s="77" t="s">
        <v>1968</v>
      </c>
      <c r="C326" s="78">
        <v>2</v>
      </c>
      <c r="D326" s="88">
        <v>461.84489999999994</v>
      </c>
      <c r="E326" s="89">
        <v>5.5421388</v>
      </c>
      <c r="F326" s="102">
        <v>5012568361696</v>
      </c>
      <c r="G326" s="101">
        <v>56075011</v>
      </c>
      <c r="H326" s="101" t="s">
        <v>1630</v>
      </c>
    </row>
    <row r="327" spans="1:8" x14ac:dyDescent="0.25">
      <c r="A327" s="81" t="s">
        <v>1969</v>
      </c>
      <c r="B327" s="81" t="s">
        <v>1970</v>
      </c>
      <c r="C327" s="82">
        <v>1</v>
      </c>
      <c r="D327" s="90">
        <v>230.93152500000002</v>
      </c>
      <c r="E327" s="91">
        <v>5.5423566000000006</v>
      </c>
      <c r="F327" s="103">
        <v>5012568282502</v>
      </c>
      <c r="G327" s="100">
        <v>56075011</v>
      </c>
      <c r="H327" s="100" t="s">
        <v>1630</v>
      </c>
    </row>
    <row r="328" spans="1:8" x14ac:dyDescent="0.25">
      <c r="A328" s="77" t="s">
        <v>233</v>
      </c>
      <c r="B328" s="77" t="s">
        <v>1971</v>
      </c>
      <c r="C328" s="78">
        <v>1.95999999999913</v>
      </c>
      <c r="D328" s="88">
        <v>461.84489999999994</v>
      </c>
      <c r="E328" s="89">
        <v>5.5421388</v>
      </c>
      <c r="F328" s="102">
        <v>5012568362662</v>
      </c>
      <c r="G328" s="101">
        <v>56075011</v>
      </c>
      <c r="H328" s="101" t="s">
        <v>1630</v>
      </c>
    </row>
    <row r="329" spans="1:8" x14ac:dyDescent="0.25">
      <c r="A329" s="81" t="s">
        <v>1972</v>
      </c>
      <c r="B329" s="81" t="s">
        <v>1973</v>
      </c>
      <c r="C329" s="82">
        <v>2</v>
      </c>
      <c r="D329" s="90">
        <v>341.5104</v>
      </c>
      <c r="E329" s="91">
        <v>8.1962495999999998</v>
      </c>
      <c r="F329" s="103">
        <v>5012568283684</v>
      </c>
      <c r="G329" s="100">
        <v>56075011</v>
      </c>
      <c r="H329" s="100" t="s">
        <v>1630</v>
      </c>
    </row>
    <row r="330" spans="1:8" x14ac:dyDescent="0.25">
      <c r="A330" s="77" t="s">
        <v>235</v>
      </c>
      <c r="B330" s="77" t="s">
        <v>1974</v>
      </c>
      <c r="C330" s="78">
        <v>2.5600000000013101</v>
      </c>
      <c r="D330" s="88">
        <v>683.05709999999988</v>
      </c>
      <c r="E330" s="89">
        <v>8.1966851999999992</v>
      </c>
      <c r="F330" s="102">
        <v>5012568275900</v>
      </c>
      <c r="G330" s="101">
        <v>56075011</v>
      </c>
      <c r="H330" s="101" t="s">
        <v>1630</v>
      </c>
    </row>
    <row r="331" spans="1:8" x14ac:dyDescent="0.25">
      <c r="A331" s="81" t="s">
        <v>1975</v>
      </c>
      <c r="B331" s="81" t="s">
        <v>1976</v>
      </c>
      <c r="C331" s="82">
        <v>2</v>
      </c>
      <c r="D331" s="90">
        <v>341.5104</v>
      </c>
      <c r="E331" s="91">
        <v>8.1962495999999998</v>
      </c>
      <c r="F331" s="103">
        <v>5012568361702</v>
      </c>
      <c r="G331" s="100">
        <v>56075011</v>
      </c>
      <c r="H331" s="100" t="s">
        <v>1630</v>
      </c>
    </row>
    <row r="332" spans="1:8" x14ac:dyDescent="0.25">
      <c r="A332" s="77" t="s">
        <v>237</v>
      </c>
      <c r="B332" s="77" t="s">
        <v>1977</v>
      </c>
      <c r="C332" s="78">
        <v>2.5600000000013101</v>
      </c>
      <c r="D332" s="88">
        <v>683.05709999999988</v>
      </c>
      <c r="E332" s="89">
        <v>8.1966851999999992</v>
      </c>
      <c r="F332" s="102">
        <v>5012568361719</v>
      </c>
      <c r="G332" s="101">
        <v>56075011</v>
      </c>
      <c r="H332" s="101" t="s">
        <v>1630</v>
      </c>
    </row>
    <row r="333" spans="1:8" x14ac:dyDescent="0.25">
      <c r="A333" s="81" t="s">
        <v>1978</v>
      </c>
      <c r="B333" s="81" t="s">
        <v>1979</v>
      </c>
      <c r="C333" s="82">
        <v>2</v>
      </c>
      <c r="D333" s="90">
        <v>341.5104</v>
      </c>
      <c r="E333" s="91">
        <v>8.1962495999999998</v>
      </c>
      <c r="F333" s="103">
        <v>5012568282519</v>
      </c>
      <c r="G333" s="100">
        <v>56075011</v>
      </c>
      <c r="H333" s="100" t="s">
        <v>1630</v>
      </c>
    </row>
    <row r="334" spans="1:8" x14ac:dyDescent="0.25">
      <c r="A334" s="77" t="s">
        <v>236</v>
      </c>
      <c r="B334" s="77" t="s">
        <v>1980</v>
      </c>
      <c r="C334" s="78">
        <v>2.5600000000013101</v>
      </c>
      <c r="D334" s="88">
        <v>683.05709999999988</v>
      </c>
      <c r="E334" s="89">
        <v>8.1966851999999992</v>
      </c>
      <c r="F334" s="102">
        <v>5012568362679</v>
      </c>
      <c r="G334" s="101">
        <v>56075011</v>
      </c>
      <c r="H334" s="101" t="s">
        <v>1630</v>
      </c>
    </row>
    <row r="335" spans="1:8" x14ac:dyDescent="0.25">
      <c r="A335" s="81" t="s">
        <v>1981</v>
      </c>
      <c r="B335" s="81" t="s">
        <v>1982</v>
      </c>
      <c r="C335" s="82">
        <v>2.2400000000015998</v>
      </c>
      <c r="D335" s="90">
        <v>492.24614999999994</v>
      </c>
      <c r="E335" s="91">
        <v>11.8139076</v>
      </c>
      <c r="F335" s="103">
        <v>5012568282144</v>
      </c>
      <c r="G335" s="100">
        <v>56075011</v>
      </c>
      <c r="H335" s="100" t="s">
        <v>1630</v>
      </c>
    </row>
    <row r="336" spans="1:8" x14ac:dyDescent="0.25">
      <c r="A336" s="77" t="s">
        <v>238</v>
      </c>
      <c r="B336" s="77" t="s">
        <v>1983</v>
      </c>
      <c r="C336" s="78">
        <v>4.4800000000031996</v>
      </c>
      <c r="D336" s="88">
        <v>984.48322499999995</v>
      </c>
      <c r="E336" s="89">
        <v>11.8137987</v>
      </c>
      <c r="F336" s="102">
        <v>5012568358757</v>
      </c>
      <c r="G336" s="101">
        <v>56075011</v>
      </c>
      <c r="H336" s="101" t="s">
        <v>1630</v>
      </c>
    </row>
    <row r="337" spans="1:8" x14ac:dyDescent="0.25">
      <c r="A337" s="81" t="s">
        <v>1984</v>
      </c>
      <c r="B337" s="81" t="s">
        <v>1985</v>
      </c>
      <c r="C337" s="82">
        <v>2.2400000000015998</v>
      </c>
      <c r="D337" s="90">
        <v>492.24614999999994</v>
      </c>
      <c r="E337" s="91">
        <v>11.8139076</v>
      </c>
      <c r="F337" s="103">
        <v>5012568282526</v>
      </c>
      <c r="G337" s="100">
        <v>56075011</v>
      </c>
      <c r="H337" s="100" t="s">
        <v>1630</v>
      </c>
    </row>
    <row r="338" spans="1:8" x14ac:dyDescent="0.25">
      <c r="A338" s="77" t="s">
        <v>239</v>
      </c>
      <c r="B338" s="77" t="s">
        <v>1986</v>
      </c>
      <c r="C338" s="78">
        <v>4.4800000000031996</v>
      </c>
      <c r="D338" s="88">
        <v>984.48322499999995</v>
      </c>
      <c r="E338" s="89">
        <v>11.8137987</v>
      </c>
      <c r="F338" s="102">
        <v>5012568362686</v>
      </c>
      <c r="G338" s="101">
        <v>56075011</v>
      </c>
      <c r="H338" s="101" t="s">
        <v>1630</v>
      </c>
    </row>
    <row r="339" spans="1:8" x14ac:dyDescent="0.25">
      <c r="A339" s="81" t="s">
        <v>240</v>
      </c>
      <c r="B339" s="81" t="s">
        <v>1987</v>
      </c>
      <c r="C339" s="82">
        <v>2</v>
      </c>
      <c r="D339" s="90">
        <v>1208.109375</v>
      </c>
      <c r="E339" s="91">
        <v>14.4973125</v>
      </c>
      <c r="F339" s="103">
        <v>5012568350584</v>
      </c>
      <c r="G339" s="100">
        <v>56075011</v>
      </c>
      <c r="H339" s="100" t="s">
        <v>1630</v>
      </c>
    </row>
    <row r="340" spans="1:8" x14ac:dyDescent="0.25">
      <c r="A340" s="77" t="s">
        <v>241</v>
      </c>
      <c r="B340" s="77" t="s">
        <v>1988</v>
      </c>
      <c r="C340" s="78">
        <v>2</v>
      </c>
      <c r="D340" s="88">
        <v>1208.109375</v>
      </c>
      <c r="E340" s="89">
        <v>14.4973125</v>
      </c>
      <c r="F340" s="102">
        <v>5012568362693</v>
      </c>
      <c r="G340" s="101">
        <v>56075011</v>
      </c>
      <c r="H340" s="101" t="s">
        <v>1630</v>
      </c>
    </row>
    <row r="341" spans="1:8" x14ac:dyDescent="0.25">
      <c r="A341" s="81" t="s">
        <v>1989</v>
      </c>
      <c r="B341" s="81" t="s">
        <v>1990</v>
      </c>
      <c r="C341" s="82">
        <v>3.2999999999992702</v>
      </c>
      <c r="D341" s="90">
        <v>674.53567499999986</v>
      </c>
      <c r="E341" s="91">
        <v>16.188856199999996</v>
      </c>
      <c r="F341" s="103">
        <v>5012568283691</v>
      </c>
      <c r="G341" s="100">
        <v>56075011</v>
      </c>
      <c r="H341" s="100" t="s">
        <v>1630</v>
      </c>
    </row>
    <row r="342" spans="1:8" x14ac:dyDescent="0.25">
      <c r="A342" s="77" t="s">
        <v>242</v>
      </c>
      <c r="B342" s="77" t="s">
        <v>1991</v>
      </c>
      <c r="C342" s="78">
        <v>6.5999999999985404</v>
      </c>
      <c r="D342" s="88">
        <v>1349.1167250000001</v>
      </c>
      <c r="E342" s="89">
        <v>16.1894007</v>
      </c>
      <c r="F342" s="102">
        <v>5012568353769</v>
      </c>
      <c r="G342" s="101">
        <v>56075011</v>
      </c>
      <c r="H342" s="101" t="s">
        <v>1630</v>
      </c>
    </row>
    <row r="343" spans="1:8" x14ac:dyDescent="0.25">
      <c r="A343" s="81" t="s">
        <v>1992</v>
      </c>
      <c r="B343" s="81" t="s">
        <v>1993</v>
      </c>
      <c r="C343" s="82">
        <v>3.2999999999992702</v>
      </c>
      <c r="D343" s="90">
        <v>674.53567499999986</v>
      </c>
      <c r="E343" s="91">
        <v>16.188856199999996</v>
      </c>
      <c r="F343" s="103">
        <v>5012568283707</v>
      </c>
      <c r="G343" s="100">
        <v>56075011</v>
      </c>
      <c r="H343" s="100" t="s">
        <v>1630</v>
      </c>
    </row>
    <row r="344" spans="1:8" x14ac:dyDescent="0.25">
      <c r="A344" s="77" t="s">
        <v>243</v>
      </c>
      <c r="B344" s="77" t="s">
        <v>1994</v>
      </c>
      <c r="C344" s="78">
        <v>6.5999999999985404</v>
      </c>
      <c r="D344" s="88">
        <v>1349.1167250000001</v>
      </c>
      <c r="E344" s="89">
        <v>16.1894007</v>
      </c>
      <c r="F344" s="102">
        <v>5012568362709</v>
      </c>
      <c r="G344" s="101">
        <v>56075011</v>
      </c>
      <c r="H344" s="101" t="s">
        <v>1630</v>
      </c>
    </row>
    <row r="345" spans="1:8" x14ac:dyDescent="0.25">
      <c r="A345" s="81" t="s">
        <v>244</v>
      </c>
      <c r="B345" s="81" t="s">
        <v>1995</v>
      </c>
      <c r="C345" s="82">
        <v>7.5</v>
      </c>
      <c r="D345" s="90">
        <v>1463.3528249999999</v>
      </c>
      <c r="E345" s="91">
        <v>17.5602339</v>
      </c>
      <c r="F345" s="103">
        <v>5012568302583</v>
      </c>
      <c r="G345" s="100">
        <v>56075011</v>
      </c>
      <c r="H345" s="100" t="s">
        <v>1630</v>
      </c>
    </row>
    <row r="346" spans="1:8" x14ac:dyDescent="0.25">
      <c r="A346" s="77" t="s">
        <v>245</v>
      </c>
      <c r="B346" s="77" t="s">
        <v>1996</v>
      </c>
      <c r="C346" s="78">
        <v>7.5</v>
      </c>
      <c r="D346" s="88">
        <v>1463.3528249999999</v>
      </c>
      <c r="E346" s="89">
        <v>17.5602339</v>
      </c>
      <c r="F346" s="102">
        <v>5012568362716</v>
      </c>
      <c r="G346" s="101">
        <v>56075011</v>
      </c>
      <c r="H346" s="101" t="s">
        <v>1630</v>
      </c>
    </row>
    <row r="347" spans="1:8" x14ac:dyDescent="0.25">
      <c r="A347" s="81" t="s">
        <v>246</v>
      </c>
      <c r="B347" s="81" t="s">
        <v>1997</v>
      </c>
      <c r="C347" s="82">
        <v>9.6600000000034907</v>
      </c>
      <c r="D347" s="90">
        <v>1879.0241250000004</v>
      </c>
      <c r="E347" s="91">
        <v>22.548289500000006</v>
      </c>
      <c r="F347" s="103">
        <v>5012568362730</v>
      </c>
      <c r="G347" s="100">
        <v>56075011</v>
      </c>
      <c r="H347" s="100" t="s">
        <v>1630</v>
      </c>
    </row>
    <row r="348" spans="1:8" x14ac:dyDescent="0.25">
      <c r="A348" s="77" t="s">
        <v>1998</v>
      </c>
      <c r="B348" s="77" t="s">
        <v>1999</v>
      </c>
      <c r="C348" s="78">
        <v>4.8300000000017498</v>
      </c>
      <c r="D348" s="88">
        <v>939.42585000000008</v>
      </c>
      <c r="E348" s="89">
        <v>22.546220400000003</v>
      </c>
      <c r="F348" s="102">
        <v>5012568358573</v>
      </c>
      <c r="G348" s="101">
        <v>56075011</v>
      </c>
      <c r="H348" s="101" t="s">
        <v>1630</v>
      </c>
    </row>
    <row r="349" spans="1:8" x14ac:dyDescent="0.25">
      <c r="A349" s="81" t="s">
        <v>247</v>
      </c>
      <c r="B349" s="81" t="s">
        <v>2000</v>
      </c>
      <c r="C349" s="82">
        <v>9.6600000000034907</v>
      </c>
      <c r="D349" s="90">
        <v>1879.0241250000004</v>
      </c>
      <c r="E349" s="91">
        <v>22.548289500000006</v>
      </c>
      <c r="F349" s="103">
        <v>5012568362723</v>
      </c>
      <c r="G349" s="100">
        <v>56075011</v>
      </c>
      <c r="H349" s="100" t="s">
        <v>1630</v>
      </c>
    </row>
    <row r="350" spans="1:8" x14ac:dyDescent="0.25">
      <c r="A350" s="77" t="s">
        <v>248</v>
      </c>
      <c r="B350" s="77" t="s">
        <v>2001</v>
      </c>
      <c r="C350" s="78">
        <v>7</v>
      </c>
      <c r="D350" s="88">
        <v>2294.6954250000003</v>
      </c>
      <c r="E350" s="89">
        <v>27.536345100000002</v>
      </c>
      <c r="F350" s="102">
        <v>5012568350591</v>
      </c>
      <c r="G350" s="101">
        <v>56075011</v>
      </c>
      <c r="H350" s="101" t="s">
        <v>1630</v>
      </c>
    </row>
    <row r="351" spans="1:8" x14ac:dyDescent="0.25">
      <c r="A351" s="81" t="s">
        <v>249</v>
      </c>
      <c r="B351" s="81" t="s">
        <v>2002</v>
      </c>
      <c r="C351" s="82">
        <v>7</v>
      </c>
      <c r="D351" s="90">
        <v>2294.6954250000003</v>
      </c>
      <c r="E351" s="91">
        <v>27.536345100000002</v>
      </c>
      <c r="F351" s="103">
        <v>5012568362747</v>
      </c>
      <c r="G351" s="100">
        <v>56075011</v>
      </c>
      <c r="H351" s="100" t="s">
        <v>1630</v>
      </c>
    </row>
    <row r="352" spans="1:8" x14ac:dyDescent="0.25">
      <c r="A352" s="77" t="s">
        <v>870</v>
      </c>
      <c r="B352" s="77" t="s">
        <v>2003</v>
      </c>
      <c r="C352" s="78"/>
      <c r="D352" s="88">
        <v>147.06037499999999</v>
      </c>
      <c r="E352" s="89">
        <v>3.5294490000000001</v>
      </c>
      <c r="F352" s="102">
        <v>5012568364567</v>
      </c>
      <c r="G352" s="101">
        <v>56075011</v>
      </c>
      <c r="H352" s="101" t="s">
        <v>1630</v>
      </c>
    </row>
    <row r="353" spans="1:8" x14ac:dyDescent="0.25">
      <c r="A353" s="81" t="s">
        <v>871</v>
      </c>
      <c r="B353" s="81" t="s">
        <v>2004</v>
      </c>
      <c r="C353" s="82"/>
      <c r="D353" s="90">
        <v>293.02267499999999</v>
      </c>
      <c r="E353" s="91">
        <v>3.5162721000000001</v>
      </c>
      <c r="F353" s="103">
        <v>5012568363546</v>
      </c>
      <c r="G353" s="100">
        <v>56075011</v>
      </c>
      <c r="H353" s="100" t="s">
        <v>1630</v>
      </c>
    </row>
    <row r="354" spans="1:8" x14ac:dyDescent="0.25">
      <c r="A354" s="77" t="s">
        <v>872</v>
      </c>
      <c r="B354" s="77" t="s">
        <v>2005</v>
      </c>
      <c r="C354" s="78">
        <v>0.60000000000036402</v>
      </c>
      <c r="D354" s="88">
        <v>223.64429999999999</v>
      </c>
      <c r="E354" s="89">
        <v>5.3674631999999995</v>
      </c>
      <c r="F354" s="102">
        <v>5012568275948</v>
      </c>
      <c r="G354" s="101">
        <v>56075011</v>
      </c>
      <c r="H354" s="101" t="s">
        <v>1630</v>
      </c>
    </row>
    <row r="355" spans="1:8" x14ac:dyDescent="0.25">
      <c r="A355" s="81" t="s">
        <v>873</v>
      </c>
      <c r="B355" s="81" t="s">
        <v>2006</v>
      </c>
      <c r="C355" s="82">
        <v>1.05999999999949</v>
      </c>
      <c r="D355" s="90">
        <v>447.26137500000004</v>
      </c>
      <c r="E355" s="91">
        <v>5.3671365</v>
      </c>
      <c r="F355" s="103">
        <v>5012568283912</v>
      </c>
      <c r="G355" s="100">
        <v>56075011</v>
      </c>
      <c r="H355" s="100" t="s">
        <v>1630</v>
      </c>
    </row>
    <row r="356" spans="1:8" x14ac:dyDescent="0.25">
      <c r="A356" s="77" t="s">
        <v>874</v>
      </c>
      <c r="B356" s="77" t="s">
        <v>2007</v>
      </c>
      <c r="C356" s="78">
        <v>1.10000000000036</v>
      </c>
      <c r="D356" s="88">
        <v>297.76889999999997</v>
      </c>
      <c r="E356" s="89">
        <v>7.1464536000000001</v>
      </c>
      <c r="F356" s="102">
        <v>5012568283738</v>
      </c>
      <c r="G356" s="101">
        <v>56075011</v>
      </c>
      <c r="H356" s="101" t="s">
        <v>1630</v>
      </c>
    </row>
    <row r="357" spans="1:8" x14ac:dyDescent="0.25">
      <c r="A357" s="81" t="s">
        <v>875</v>
      </c>
      <c r="B357" s="81" t="s">
        <v>2008</v>
      </c>
      <c r="C357" s="82">
        <v>2.2000000000007298</v>
      </c>
      <c r="D357" s="90">
        <v>595.55594999999994</v>
      </c>
      <c r="E357" s="91">
        <v>7.1466713999999989</v>
      </c>
      <c r="F357" s="103">
        <v>5012568284179</v>
      </c>
      <c r="G357" s="100">
        <v>56075011</v>
      </c>
      <c r="H357" s="100" t="s">
        <v>1630</v>
      </c>
    </row>
    <row r="358" spans="1:8" x14ac:dyDescent="0.25">
      <c r="A358" s="77" t="s">
        <v>876</v>
      </c>
      <c r="B358" s="77" t="s">
        <v>2009</v>
      </c>
      <c r="C358" s="78">
        <v>1.55999999999949</v>
      </c>
      <c r="D358" s="88">
        <v>373.1277</v>
      </c>
      <c r="E358" s="89">
        <v>8.9550648000000006</v>
      </c>
      <c r="F358" s="102">
        <v>5012568282878</v>
      </c>
      <c r="G358" s="101">
        <v>56075011</v>
      </c>
      <c r="H358" s="101" t="s">
        <v>1630</v>
      </c>
    </row>
    <row r="359" spans="1:8" x14ac:dyDescent="0.25">
      <c r="A359" s="81" t="s">
        <v>877</v>
      </c>
      <c r="B359" s="81" t="s">
        <v>2011</v>
      </c>
      <c r="C359" s="82">
        <v>3</v>
      </c>
      <c r="D359" s="90">
        <v>746.25540000000001</v>
      </c>
      <c r="E359" s="91">
        <v>8.9550648000000006</v>
      </c>
      <c r="F359" s="103">
        <v>5012568283875</v>
      </c>
      <c r="G359" s="100">
        <v>56075011</v>
      </c>
      <c r="H359" s="100" t="s">
        <v>1630</v>
      </c>
    </row>
    <row r="360" spans="1:8" x14ac:dyDescent="0.25">
      <c r="A360" s="77" t="s">
        <v>878</v>
      </c>
      <c r="B360" s="77" t="s">
        <v>2012</v>
      </c>
      <c r="C360" s="78">
        <v>1.75</v>
      </c>
      <c r="D360" s="88">
        <v>579.73822500000006</v>
      </c>
      <c r="E360" s="89">
        <v>13.913717400000003</v>
      </c>
      <c r="F360" s="102">
        <v>5012568291481</v>
      </c>
      <c r="G360" s="101">
        <v>56075011</v>
      </c>
      <c r="H360" s="101" t="s">
        <v>1630</v>
      </c>
    </row>
    <row r="361" spans="1:8" x14ac:dyDescent="0.25">
      <c r="A361" s="81" t="s">
        <v>879</v>
      </c>
      <c r="B361" s="81" t="s">
        <v>2013</v>
      </c>
      <c r="C361" s="82">
        <v>3.54000000000087</v>
      </c>
      <c r="D361" s="90">
        <v>1159.5127500000001</v>
      </c>
      <c r="E361" s="91">
        <v>13.914153000000001</v>
      </c>
      <c r="F361" s="103">
        <v>5012568283073</v>
      </c>
      <c r="G361" s="100">
        <v>56075011</v>
      </c>
      <c r="H361" s="100" t="s">
        <v>1630</v>
      </c>
    </row>
    <row r="362" spans="1:8" x14ac:dyDescent="0.25">
      <c r="A362" s="77" t="s">
        <v>880</v>
      </c>
      <c r="B362" s="77" t="s">
        <v>2014</v>
      </c>
      <c r="C362" s="78">
        <v>2.2999999999992702</v>
      </c>
      <c r="D362" s="88">
        <v>807.03067499999997</v>
      </c>
      <c r="E362" s="89">
        <v>19.368736200000001</v>
      </c>
      <c r="F362" s="102">
        <v>5012568356166</v>
      </c>
      <c r="G362" s="101">
        <v>56075011</v>
      </c>
      <c r="H362" s="101" t="s">
        <v>1630</v>
      </c>
    </row>
    <row r="363" spans="1:8" x14ac:dyDescent="0.25">
      <c r="A363" s="81" t="s">
        <v>881</v>
      </c>
      <c r="B363" s="81" t="s">
        <v>2015</v>
      </c>
      <c r="C363" s="82">
        <v>4.5999999999985404</v>
      </c>
      <c r="D363" s="90">
        <v>1614.0613499999999</v>
      </c>
      <c r="E363" s="91">
        <v>19.368736200000001</v>
      </c>
      <c r="F363" s="103">
        <v>5012568283882</v>
      </c>
      <c r="G363" s="100">
        <v>56075011</v>
      </c>
      <c r="H363" s="100" t="s">
        <v>1630</v>
      </c>
    </row>
    <row r="364" spans="1:8" x14ac:dyDescent="0.25">
      <c r="A364" s="77" t="s">
        <v>882</v>
      </c>
      <c r="B364" s="77" t="s">
        <v>2016</v>
      </c>
      <c r="C364" s="78">
        <v>4.4499999999970896</v>
      </c>
      <c r="D364" s="88">
        <v>1014.8753999999999</v>
      </c>
      <c r="E364" s="89">
        <v>24.357009599999998</v>
      </c>
      <c r="F364" s="102">
        <v>5012568356524</v>
      </c>
      <c r="G364" s="101">
        <v>56075011</v>
      </c>
      <c r="H364" s="101" t="s">
        <v>1630</v>
      </c>
    </row>
    <row r="365" spans="1:8" x14ac:dyDescent="0.25">
      <c r="A365" s="81" t="s">
        <v>883</v>
      </c>
      <c r="B365" s="81" t="s">
        <v>2018</v>
      </c>
      <c r="C365" s="82">
        <v>8.8999999999941792</v>
      </c>
      <c r="D365" s="90">
        <v>2029.7326499999999</v>
      </c>
      <c r="E365" s="91">
        <v>24.3567918</v>
      </c>
      <c r="F365" s="103">
        <v>5012568356883</v>
      </c>
      <c r="G365" s="100">
        <v>56075011</v>
      </c>
      <c r="H365" s="100" t="s">
        <v>1630</v>
      </c>
    </row>
    <row r="366" spans="1:8" x14ac:dyDescent="0.25">
      <c r="A366" s="77" t="s">
        <v>884</v>
      </c>
      <c r="B366" s="77" t="s">
        <v>2019</v>
      </c>
      <c r="C366" s="78">
        <v>10.8000000000029</v>
      </c>
      <c r="D366" s="88">
        <v>2450.2590750000004</v>
      </c>
      <c r="E366" s="89">
        <v>29.403108900000003</v>
      </c>
      <c r="F366" s="102">
        <v>5012568353967</v>
      </c>
      <c r="G366" s="101">
        <v>56075011</v>
      </c>
      <c r="H366" s="101" t="s">
        <v>1630</v>
      </c>
    </row>
    <row r="367" spans="1:8" x14ac:dyDescent="0.25">
      <c r="A367" s="81" t="s">
        <v>885</v>
      </c>
      <c r="B367" s="81" t="s">
        <v>2020</v>
      </c>
      <c r="C367" s="82">
        <v>12.8000000000029</v>
      </c>
      <c r="D367" s="90">
        <v>2933.9928749999999</v>
      </c>
      <c r="E367" s="91">
        <v>35.207914500000001</v>
      </c>
      <c r="F367" s="103">
        <v>5012568359228</v>
      </c>
      <c r="G367" s="100">
        <v>56075011</v>
      </c>
      <c r="H367" s="100" t="s">
        <v>1630</v>
      </c>
    </row>
    <row r="368" spans="1:8" x14ac:dyDescent="0.25">
      <c r="A368" s="77" t="s">
        <v>385</v>
      </c>
      <c r="B368" s="77" t="s">
        <v>2021</v>
      </c>
      <c r="C368" s="78">
        <v>1.0799999999999299</v>
      </c>
      <c r="D368" s="88">
        <v>378.62715000000003</v>
      </c>
      <c r="E368" s="89">
        <v>4.5435258000000003</v>
      </c>
      <c r="F368" s="102">
        <v>5012568370940</v>
      </c>
      <c r="G368" s="101">
        <v>56075011</v>
      </c>
      <c r="H368" s="101" t="s">
        <v>1630</v>
      </c>
    </row>
    <row r="369" spans="1:8" x14ac:dyDescent="0.25">
      <c r="A369" s="81" t="s">
        <v>386</v>
      </c>
      <c r="B369" s="81" t="s">
        <v>2022</v>
      </c>
      <c r="C369" s="82">
        <v>1.20000000000073</v>
      </c>
      <c r="D369" s="90">
        <v>423.6936</v>
      </c>
      <c r="E369" s="91">
        <v>5.0843232</v>
      </c>
      <c r="F369" s="103">
        <v>5012568357699</v>
      </c>
      <c r="G369" s="100">
        <v>56075011</v>
      </c>
      <c r="H369" s="100" t="s">
        <v>1630</v>
      </c>
    </row>
    <row r="370" spans="1:8" x14ac:dyDescent="0.25">
      <c r="A370" s="77" t="s">
        <v>387</v>
      </c>
      <c r="B370" s="77" t="s">
        <v>2023</v>
      </c>
      <c r="C370" s="78">
        <v>2.2200000000011602</v>
      </c>
      <c r="D370" s="88">
        <v>565.71735000000001</v>
      </c>
      <c r="E370" s="89">
        <v>6.7886081999999996</v>
      </c>
      <c r="F370" s="102">
        <v>5012568357705</v>
      </c>
      <c r="G370" s="101">
        <v>56075011</v>
      </c>
      <c r="H370" s="101" t="s">
        <v>1630</v>
      </c>
    </row>
    <row r="371" spans="1:8" x14ac:dyDescent="0.25">
      <c r="A371" s="81" t="s">
        <v>388</v>
      </c>
      <c r="B371" s="81" t="s">
        <v>2024</v>
      </c>
      <c r="C371" s="82">
        <v>3.11999999999898</v>
      </c>
      <c r="D371" s="90">
        <v>705.354375</v>
      </c>
      <c r="E371" s="91">
        <v>8.4642525000000006</v>
      </c>
      <c r="F371" s="103">
        <v>5012568357729</v>
      </c>
      <c r="G371" s="100">
        <v>56075011</v>
      </c>
      <c r="H371" s="100" t="s">
        <v>1630</v>
      </c>
    </row>
    <row r="372" spans="1:8" x14ac:dyDescent="0.25">
      <c r="A372" s="77" t="s">
        <v>389</v>
      </c>
      <c r="B372" s="77" t="s">
        <v>2025</v>
      </c>
      <c r="C372" s="78">
        <v>4.5</v>
      </c>
      <c r="D372" s="88">
        <v>1097.7392250000003</v>
      </c>
      <c r="E372" s="89">
        <v>13.172870700000002</v>
      </c>
      <c r="F372" s="102">
        <v>5012568281093</v>
      </c>
      <c r="G372" s="101">
        <v>56075011</v>
      </c>
      <c r="H372" s="101" t="s">
        <v>1630</v>
      </c>
    </row>
    <row r="373" spans="1:8" x14ac:dyDescent="0.25">
      <c r="A373" s="81" t="s">
        <v>390</v>
      </c>
      <c r="B373" s="81" t="s">
        <v>2026</v>
      </c>
      <c r="C373" s="82">
        <v>7.1200000000026202</v>
      </c>
      <c r="D373" s="90">
        <v>1526.2516499999999</v>
      </c>
      <c r="E373" s="91">
        <v>18.315019800000002</v>
      </c>
      <c r="F373" s="103">
        <v>5012568276426</v>
      </c>
      <c r="G373" s="100">
        <v>56075011</v>
      </c>
      <c r="H373" s="100" t="s">
        <v>1630</v>
      </c>
    </row>
    <row r="374" spans="1:8" x14ac:dyDescent="0.25">
      <c r="A374" s="77" t="s">
        <v>391</v>
      </c>
      <c r="B374" s="77" t="s">
        <v>2027</v>
      </c>
      <c r="C374" s="78">
        <v>4.5</v>
      </c>
      <c r="D374" s="88">
        <v>960.53430000000003</v>
      </c>
      <c r="E374" s="89">
        <v>23.052823200000002</v>
      </c>
      <c r="F374" s="102">
        <v>5012568359419</v>
      </c>
      <c r="G374" s="101">
        <v>56075011</v>
      </c>
      <c r="H374" s="101" t="s">
        <v>1630</v>
      </c>
    </row>
    <row r="375" spans="1:8" x14ac:dyDescent="0.25">
      <c r="A375" s="81" t="s">
        <v>392</v>
      </c>
      <c r="B375" s="81" t="s">
        <v>2028</v>
      </c>
      <c r="C375" s="82">
        <v>5.5</v>
      </c>
      <c r="D375" s="90">
        <v>1159.14975</v>
      </c>
      <c r="E375" s="91">
        <v>27.819593999999999</v>
      </c>
      <c r="F375" s="103">
        <v>5012568353745</v>
      </c>
      <c r="G375" s="100">
        <v>56075011</v>
      </c>
      <c r="H375" s="100" t="s">
        <v>1630</v>
      </c>
    </row>
    <row r="376" spans="1:8" x14ac:dyDescent="0.25">
      <c r="A376" s="77" t="s">
        <v>393</v>
      </c>
      <c r="B376" s="77" t="s">
        <v>2029</v>
      </c>
      <c r="C376" s="78">
        <v>5.5</v>
      </c>
      <c r="D376" s="88">
        <v>1389.03765</v>
      </c>
      <c r="E376" s="89">
        <v>33.336903599999999</v>
      </c>
      <c r="F376" s="102">
        <v>5012568359402</v>
      </c>
      <c r="G376" s="101">
        <v>56075011</v>
      </c>
      <c r="H376" s="101" t="s">
        <v>1630</v>
      </c>
    </row>
    <row r="377" spans="1:8" x14ac:dyDescent="0.25">
      <c r="A377" s="81" t="s">
        <v>394</v>
      </c>
      <c r="B377" s="81" t="s">
        <v>2030</v>
      </c>
      <c r="C377" s="82">
        <v>7.5500000000029104</v>
      </c>
      <c r="D377" s="90">
        <v>1620.132525</v>
      </c>
      <c r="E377" s="91">
        <v>38.883180600000003</v>
      </c>
      <c r="F377" s="103">
        <v>5012568362860</v>
      </c>
      <c r="G377" s="100">
        <v>56075011</v>
      </c>
      <c r="H377" s="100" t="s">
        <v>1630</v>
      </c>
    </row>
    <row r="378" spans="1:8" x14ac:dyDescent="0.25">
      <c r="A378" s="77" t="s">
        <v>397</v>
      </c>
      <c r="B378" s="77" t="s">
        <v>2033</v>
      </c>
      <c r="C378" s="78">
        <v>5.1999999999970896</v>
      </c>
      <c r="D378" s="88">
        <v>313.95869999999996</v>
      </c>
      <c r="E378" s="89">
        <v>7.5350087999999991</v>
      </c>
      <c r="F378" s="102">
        <v>5012568379431</v>
      </c>
      <c r="G378" s="101">
        <v>56075011</v>
      </c>
      <c r="H378" s="101" t="s">
        <v>1630</v>
      </c>
    </row>
    <row r="379" spans="1:8" x14ac:dyDescent="0.25">
      <c r="A379" s="81" t="s">
        <v>398</v>
      </c>
      <c r="B379" s="81" t="s">
        <v>2034</v>
      </c>
      <c r="C379" s="82">
        <v>10.399999999994201</v>
      </c>
      <c r="D379" s="90">
        <v>627.92647499999998</v>
      </c>
      <c r="E379" s="91">
        <v>7.5351176999999998</v>
      </c>
      <c r="F379" s="103">
        <v>5012568379424</v>
      </c>
      <c r="G379" s="100">
        <v>56075011</v>
      </c>
      <c r="H379" s="100" t="s">
        <v>1630</v>
      </c>
    </row>
    <row r="380" spans="1:8" x14ac:dyDescent="0.25">
      <c r="A380" s="77" t="s">
        <v>399</v>
      </c>
      <c r="B380" s="77" t="s">
        <v>2035</v>
      </c>
      <c r="C380" s="78">
        <v>8.1000000000058208</v>
      </c>
      <c r="D380" s="88">
        <v>516.91200000000003</v>
      </c>
      <c r="E380" s="89">
        <v>12.405887999999999</v>
      </c>
      <c r="F380" s="102">
        <v>5012568378779</v>
      </c>
      <c r="G380" s="101">
        <v>56075011</v>
      </c>
      <c r="H380" s="101" t="s">
        <v>1630</v>
      </c>
    </row>
    <row r="381" spans="1:8" x14ac:dyDescent="0.25">
      <c r="A381" s="81" t="s">
        <v>400</v>
      </c>
      <c r="B381" s="81" t="s">
        <v>2037</v>
      </c>
      <c r="C381" s="82">
        <v>17</v>
      </c>
      <c r="D381" s="90">
        <v>1034.0780999999999</v>
      </c>
      <c r="E381" s="91">
        <v>12.4089372</v>
      </c>
      <c r="F381" s="103">
        <v>5012568378786</v>
      </c>
      <c r="G381" s="100">
        <v>56075011</v>
      </c>
      <c r="H381" s="100" t="s">
        <v>1630</v>
      </c>
    </row>
    <row r="382" spans="1:8" x14ac:dyDescent="0.25">
      <c r="A382" s="77" t="s">
        <v>402</v>
      </c>
      <c r="B382" s="77" t="s">
        <v>2038</v>
      </c>
      <c r="C382" s="78">
        <v>24</v>
      </c>
      <c r="D382" s="88">
        <v>1516.2873</v>
      </c>
      <c r="E382" s="89">
        <v>18.195447599999998</v>
      </c>
      <c r="F382" s="102" t="s">
        <v>1751</v>
      </c>
      <c r="G382" s="101">
        <v>56075011</v>
      </c>
      <c r="H382" s="101" t="s">
        <v>1630</v>
      </c>
    </row>
    <row r="383" spans="1:8" x14ac:dyDescent="0.25">
      <c r="A383" s="81" t="s">
        <v>401</v>
      </c>
      <c r="B383" s="81" t="s">
        <v>2039</v>
      </c>
      <c r="C383" s="82">
        <v>11.600000000005799</v>
      </c>
      <c r="D383" s="104">
        <v>757.51747499999999</v>
      </c>
      <c r="E383" s="91">
        <v>18.180419399999998</v>
      </c>
      <c r="F383" s="103">
        <v>5012568378496</v>
      </c>
      <c r="G383" s="100">
        <v>56075011</v>
      </c>
      <c r="H383" s="100" t="s">
        <v>1630</v>
      </c>
    </row>
    <row r="384" spans="1:8" x14ac:dyDescent="0.25">
      <c r="A384" s="77" t="s">
        <v>403</v>
      </c>
      <c r="B384" s="77" t="s">
        <v>2040</v>
      </c>
      <c r="C384" s="78">
        <v>15.1999999999971</v>
      </c>
      <c r="D384" s="88">
        <v>940.07925</v>
      </c>
      <c r="E384" s="89">
        <v>22.561902</v>
      </c>
      <c r="F384" s="102">
        <v>5012568379448</v>
      </c>
      <c r="G384" s="101">
        <v>56075011</v>
      </c>
      <c r="H384" s="101" t="s">
        <v>1630</v>
      </c>
    </row>
    <row r="385" spans="1:8" x14ac:dyDescent="0.25">
      <c r="A385" s="81" t="s">
        <v>404</v>
      </c>
      <c r="B385" s="81" t="s">
        <v>2041</v>
      </c>
      <c r="C385" s="82">
        <v>30.420000000012799</v>
      </c>
      <c r="D385" s="90">
        <v>1880.1675749999999</v>
      </c>
      <c r="E385" s="91">
        <v>22.562010900000001</v>
      </c>
      <c r="F385" s="103">
        <v>5012568379455</v>
      </c>
      <c r="G385" s="100">
        <v>56075011</v>
      </c>
      <c r="H385" s="100" t="s">
        <v>1630</v>
      </c>
    </row>
    <row r="386" spans="1:8" x14ac:dyDescent="0.25">
      <c r="A386" s="77" t="s">
        <v>405</v>
      </c>
      <c r="B386" s="77" t="s">
        <v>2042</v>
      </c>
      <c r="C386" s="78">
        <v>25</v>
      </c>
      <c r="D386" s="88">
        <v>1556.9160749999996</v>
      </c>
      <c r="E386" s="89">
        <v>37.365985799999997</v>
      </c>
      <c r="F386" s="102">
        <v>5012568379462</v>
      </c>
      <c r="G386" s="101">
        <v>56075011</v>
      </c>
      <c r="H386" s="101" t="s">
        <v>1630</v>
      </c>
    </row>
    <row r="387" spans="1:8" x14ac:dyDescent="0.25">
      <c r="A387" s="81" t="s">
        <v>406</v>
      </c>
      <c r="B387" s="81" t="s">
        <v>2043</v>
      </c>
      <c r="C387" s="82">
        <v>50</v>
      </c>
      <c r="D387" s="90">
        <v>3113.8412250000001</v>
      </c>
      <c r="E387" s="91">
        <v>37.366094700000005</v>
      </c>
      <c r="F387" s="103">
        <v>5012568379479</v>
      </c>
      <c r="G387" s="100">
        <v>56075011</v>
      </c>
      <c r="H387" s="100" t="s">
        <v>1630</v>
      </c>
    </row>
    <row r="388" spans="1:8" x14ac:dyDescent="0.25">
      <c r="A388" s="77" t="s">
        <v>411</v>
      </c>
      <c r="B388" s="77" t="s">
        <v>2045</v>
      </c>
      <c r="C388" s="78">
        <v>5</v>
      </c>
      <c r="D388" s="88">
        <v>286.24365</v>
      </c>
      <c r="E388" s="89">
        <v>3.4349238000000004</v>
      </c>
      <c r="F388" s="102">
        <v>5012568275016</v>
      </c>
      <c r="G388" s="101">
        <v>56075011</v>
      </c>
      <c r="H388" s="101" t="s">
        <v>1630</v>
      </c>
    </row>
    <row r="389" spans="1:8" x14ac:dyDescent="0.25">
      <c r="A389" s="81" t="s">
        <v>410</v>
      </c>
      <c r="B389" s="81" t="s">
        <v>2046</v>
      </c>
      <c r="C389" s="82">
        <v>5</v>
      </c>
      <c r="D389" s="90">
        <v>286.24365</v>
      </c>
      <c r="E389" s="91">
        <v>3.4349238000000004</v>
      </c>
      <c r="F389" s="103">
        <v>5012568274897</v>
      </c>
      <c r="G389" s="100">
        <v>56075011</v>
      </c>
      <c r="H389" s="100" t="s">
        <v>1630</v>
      </c>
    </row>
    <row r="390" spans="1:8" x14ac:dyDescent="0.25">
      <c r="A390" s="77" t="s">
        <v>409</v>
      </c>
      <c r="B390" s="77" t="s">
        <v>2047</v>
      </c>
      <c r="C390" s="78">
        <v>5</v>
      </c>
      <c r="D390" s="88">
        <v>286.24365</v>
      </c>
      <c r="E390" s="89">
        <v>3.4349238000000004</v>
      </c>
      <c r="F390" s="102">
        <v>5012568274835</v>
      </c>
      <c r="G390" s="101">
        <v>56075011</v>
      </c>
      <c r="H390" s="101" t="s">
        <v>1630</v>
      </c>
    </row>
    <row r="391" spans="1:8" x14ac:dyDescent="0.25">
      <c r="A391" s="81" t="s">
        <v>412</v>
      </c>
      <c r="B391" s="81" t="s">
        <v>2048</v>
      </c>
      <c r="C391" s="82">
        <v>5</v>
      </c>
      <c r="D391" s="90">
        <v>286.24365</v>
      </c>
      <c r="E391" s="91">
        <v>3.4349238000000004</v>
      </c>
      <c r="F391" s="103">
        <v>5012568274958</v>
      </c>
      <c r="G391" s="100">
        <v>56075011</v>
      </c>
      <c r="H391" s="100" t="s">
        <v>1630</v>
      </c>
    </row>
    <row r="392" spans="1:8" x14ac:dyDescent="0.25">
      <c r="A392" s="77" t="s">
        <v>408</v>
      </c>
      <c r="B392" s="77" t="s">
        <v>2049</v>
      </c>
      <c r="C392" s="78">
        <v>5</v>
      </c>
      <c r="D392" s="88">
        <v>286.24365</v>
      </c>
      <c r="E392" s="89">
        <v>3.4349238000000004</v>
      </c>
      <c r="F392" s="102">
        <v>5012568274774</v>
      </c>
      <c r="G392" s="101">
        <v>56075011</v>
      </c>
      <c r="H392" s="101" t="s">
        <v>1630</v>
      </c>
    </row>
    <row r="393" spans="1:8" x14ac:dyDescent="0.25">
      <c r="A393" s="81" t="s">
        <v>416</v>
      </c>
      <c r="B393" s="81" t="s">
        <v>2050</v>
      </c>
      <c r="C393" s="82">
        <v>6.9000000000014596</v>
      </c>
      <c r="D393" s="90">
        <v>304.27567499999998</v>
      </c>
      <c r="E393" s="91">
        <v>3.6513081000000001</v>
      </c>
      <c r="F393" s="103">
        <v>5012568275023</v>
      </c>
      <c r="G393" s="100">
        <v>56075011</v>
      </c>
      <c r="H393" s="100" t="s">
        <v>1630</v>
      </c>
    </row>
    <row r="394" spans="1:8" x14ac:dyDescent="0.25">
      <c r="A394" s="77" t="s">
        <v>415</v>
      </c>
      <c r="B394" s="77" t="s">
        <v>2051</v>
      </c>
      <c r="C394" s="78">
        <v>6.9000000000014596</v>
      </c>
      <c r="D394" s="88">
        <v>304.27567499999998</v>
      </c>
      <c r="E394" s="89">
        <v>3.6513081000000001</v>
      </c>
      <c r="F394" s="102">
        <v>5012568274903</v>
      </c>
      <c r="G394" s="101">
        <v>56075011</v>
      </c>
      <c r="H394" s="101" t="s">
        <v>1630</v>
      </c>
    </row>
    <row r="395" spans="1:8" x14ac:dyDescent="0.25">
      <c r="A395" s="81" t="s">
        <v>414</v>
      </c>
      <c r="B395" s="81" t="s">
        <v>2052</v>
      </c>
      <c r="C395" s="82">
        <v>6.9000000000014596</v>
      </c>
      <c r="D395" s="90">
        <v>304.27567499999998</v>
      </c>
      <c r="E395" s="91">
        <v>3.6513081000000001</v>
      </c>
      <c r="F395" s="103">
        <v>5012568274842</v>
      </c>
      <c r="G395" s="100">
        <v>56075011</v>
      </c>
      <c r="H395" s="100" t="s">
        <v>1630</v>
      </c>
    </row>
    <row r="396" spans="1:8" x14ac:dyDescent="0.25">
      <c r="A396" s="77" t="s">
        <v>417</v>
      </c>
      <c r="B396" s="77" t="s">
        <v>2053</v>
      </c>
      <c r="C396" s="78">
        <v>6.9000000000014596</v>
      </c>
      <c r="D396" s="88">
        <v>304.27567499999998</v>
      </c>
      <c r="E396" s="89">
        <v>3.6513081000000001</v>
      </c>
      <c r="F396" s="102">
        <v>5012568274965</v>
      </c>
      <c r="G396" s="101">
        <v>56075011</v>
      </c>
      <c r="H396" s="101" t="s">
        <v>1630</v>
      </c>
    </row>
    <row r="397" spans="1:8" x14ac:dyDescent="0.25">
      <c r="A397" s="81" t="s">
        <v>413</v>
      </c>
      <c r="B397" s="81" t="s">
        <v>2054</v>
      </c>
      <c r="C397" s="82">
        <v>6.9000000000014596</v>
      </c>
      <c r="D397" s="90">
        <v>304.27567499999998</v>
      </c>
      <c r="E397" s="91">
        <v>3.6513081000000001</v>
      </c>
      <c r="F397" s="103">
        <v>5012568274781</v>
      </c>
      <c r="G397" s="100">
        <v>56075011</v>
      </c>
      <c r="H397" s="100" t="s">
        <v>1630</v>
      </c>
    </row>
    <row r="398" spans="1:8" x14ac:dyDescent="0.25">
      <c r="A398" s="77" t="s">
        <v>421</v>
      </c>
      <c r="B398" s="77" t="s">
        <v>2055</v>
      </c>
      <c r="C398" s="78">
        <v>8.8000000000029104</v>
      </c>
      <c r="D398" s="88">
        <v>345.54877499999998</v>
      </c>
      <c r="E398" s="89">
        <v>4.1465852999999999</v>
      </c>
      <c r="F398" s="102">
        <v>5012568275030</v>
      </c>
      <c r="G398" s="101">
        <v>56075011</v>
      </c>
      <c r="H398" s="101" t="s">
        <v>1630</v>
      </c>
    </row>
    <row r="399" spans="1:8" x14ac:dyDescent="0.25">
      <c r="A399" s="81" t="s">
        <v>420</v>
      </c>
      <c r="B399" s="81" t="s">
        <v>2056</v>
      </c>
      <c r="C399" s="82">
        <v>8.8000000000029104</v>
      </c>
      <c r="D399" s="90">
        <v>345.54877499999998</v>
      </c>
      <c r="E399" s="91">
        <v>4.1465852999999999</v>
      </c>
      <c r="F399" s="103">
        <v>5012568274910</v>
      </c>
      <c r="G399" s="100">
        <v>56075011</v>
      </c>
      <c r="H399" s="100" t="s">
        <v>1630</v>
      </c>
    </row>
    <row r="400" spans="1:8" x14ac:dyDescent="0.25">
      <c r="A400" s="77" t="s">
        <v>419</v>
      </c>
      <c r="B400" s="77" t="s">
        <v>2057</v>
      </c>
      <c r="C400" s="78">
        <v>8.8000000000029104</v>
      </c>
      <c r="D400" s="88">
        <v>345.54877499999998</v>
      </c>
      <c r="E400" s="89">
        <v>4.1465852999999999</v>
      </c>
      <c r="F400" s="102">
        <v>5012568274859</v>
      </c>
      <c r="G400" s="101">
        <v>56075011</v>
      </c>
      <c r="H400" s="101" t="s">
        <v>1630</v>
      </c>
    </row>
    <row r="401" spans="1:8" x14ac:dyDescent="0.25">
      <c r="A401" s="81" t="s">
        <v>422</v>
      </c>
      <c r="B401" s="81" t="s">
        <v>2058</v>
      </c>
      <c r="C401" s="82">
        <v>8.8000000000029104</v>
      </c>
      <c r="D401" s="90">
        <v>345.54877499999998</v>
      </c>
      <c r="E401" s="91">
        <v>4.1465852999999999</v>
      </c>
      <c r="F401" s="103">
        <v>5012568274972</v>
      </c>
      <c r="G401" s="100">
        <v>56075011</v>
      </c>
      <c r="H401" s="100" t="s">
        <v>1630</v>
      </c>
    </row>
    <row r="402" spans="1:8" x14ac:dyDescent="0.25">
      <c r="A402" s="77" t="s">
        <v>418</v>
      </c>
      <c r="B402" s="77" t="s">
        <v>2059</v>
      </c>
      <c r="C402" s="78">
        <v>8.8000000000029104</v>
      </c>
      <c r="D402" s="88">
        <v>345.54877499999998</v>
      </c>
      <c r="E402" s="89">
        <v>4.1465852999999999</v>
      </c>
      <c r="F402" s="102">
        <v>5012568274798</v>
      </c>
      <c r="G402" s="101">
        <v>56075011</v>
      </c>
      <c r="H402" s="101" t="s">
        <v>1630</v>
      </c>
    </row>
    <row r="403" spans="1:8" x14ac:dyDescent="0.25">
      <c r="A403" s="81" t="s">
        <v>426</v>
      </c>
      <c r="B403" s="81" t="s">
        <v>2060</v>
      </c>
      <c r="C403" s="82">
        <v>11.100000000005799</v>
      </c>
      <c r="D403" s="90">
        <v>461.59079999999994</v>
      </c>
      <c r="E403" s="91">
        <v>5.5390895999999996</v>
      </c>
      <c r="F403" s="103">
        <v>5012568275047</v>
      </c>
      <c r="G403" s="100">
        <v>56075011</v>
      </c>
      <c r="H403" s="100" t="s">
        <v>1630</v>
      </c>
    </row>
    <row r="404" spans="1:8" x14ac:dyDescent="0.25">
      <c r="A404" s="77" t="s">
        <v>425</v>
      </c>
      <c r="B404" s="77" t="s">
        <v>2061</v>
      </c>
      <c r="C404" s="78">
        <v>11.100000000005799</v>
      </c>
      <c r="D404" s="88">
        <v>461.59079999999994</v>
      </c>
      <c r="E404" s="89">
        <v>5.5390895999999996</v>
      </c>
      <c r="F404" s="102">
        <v>5012568274927</v>
      </c>
      <c r="G404" s="101">
        <v>56075011</v>
      </c>
      <c r="H404" s="101" t="s">
        <v>1630</v>
      </c>
    </row>
    <row r="405" spans="1:8" x14ac:dyDescent="0.25">
      <c r="A405" s="81" t="s">
        <v>424</v>
      </c>
      <c r="B405" s="81" t="s">
        <v>2062</v>
      </c>
      <c r="C405" s="82">
        <v>11.100000000005799</v>
      </c>
      <c r="D405" s="90">
        <v>461.59079999999994</v>
      </c>
      <c r="E405" s="91">
        <v>5.5390895999999996</v>
      </c>
      <c r="F405" s="103">
        <v>5012568274866</v>
      </c>
      <c r="G405" s="100">
        <v>56075011</v>
      </c>
      <c r="H405" s="100" t="s">
        <v>1630</v>
      </c>
    </row>
    <row r="406" spans="1:8" x14ac:dyDescent="0.25">
      <c r="A406" s="77" t="s">
        <v>427</v>
      </c>
      <c r="B406" s="77" t="s">
        <v>2063</v>
      </c>
      <c r="C406" s="78">
        <v>11.100000000005799</v>
      </c>
      <c r="D406" s="88">
        <v>461.59079999999994</v>
      </c>
      <c r="E406" s="89">
        <v>5.5390895999999996</v>
      </c>
      <c r="F406" s="102">
        <v>5012568274989</v>
      </c>
      <c r="G406" s="101">
        <v>56075011</v>
      </c>
      <c r="H406" s="101" t="s">
        <v>1630</v>
      </c>
    </row>
    <row r="407" spans="1:8" x14ac:dyDescent="0.25">
      <c r="A407" s="81" t="s">
        <v>423</v>
      </c>
      <c r="B407" s="81" t="s">
        <v>2064</v>
      </c>
      <c r="C407" s="82">
        <v>11.100000000005799</v>
      </c>
      <c r="D407" s="90">
        <v>461.59079999999994</v>
      </c>
      <c r="E407" s="91">
        <v>5.5390895999999996</v>
      </c>
      <c r="F407" s="103">
        <v>5012568274804</v>
      </c>
      <c r="G407" s="100">
        <v>56075011</v>
      </c>
      <c r="H407" s="100" t="s">
        <v>1630</v>
      </c>
    </row>
    <row r="408" spans="1:8" x14ac:dyDescent="0.25">
      <c r="A408" s="77" t="s">
        <v>431</v>
      </c>
      <c r="B408" s="77" t="s">
        <v>2065</v>
      </c>
      <c r="C408" s="78">
        <v>14</v>
      </c>
      <c r="D408" s="88">
        <v>577.65097500000002</v>
      </c>
      <c r="E408" s="89">
        <v>6.9318116999999999</v>
      </c>
      <c r="F408" s="102">
        <v>5012568275054</v>
      </c>
      <c r="G408" s="101">
        <v>56075011</v>
      </c>
      <c r="H408" s="101" t="s">
        <v>1630</v>
      </c>
    </row>
    <row r="409" spans="1:8" x14ac:dyDescent="0.25">
      <c r="A409" s="81" t="s">
        <v>430</v>
      </c>
      <c r="B409" s="81" t="s">
        <v>2066</v>
      </c>
      <c r="C409" s="82">
        <v>14</v>
      </c>
      <c r="D409" s="90">
        <v>577.65097500000002</v>
      </c>
      <c r="E409" s="91">
        <v>6.9318116999999999</v>
      </c>
      <c r="F409" s="103">
        <v>5012568274934</v>
      </c>
      <c r="G409" s="100">
        <v>56075011</v>
      </c>
      <c r="H409" s="100" t="s">
        <v>1630</v>
      </c>
    </row>
    <row r="410" spans="1:8" x14ac:dyDescent="0.25">
      <c r="A410" s="77" t="s">
        <v>429</v>
      </c>
      <c r="B410" s="77" t="s">
        <v>2067</v>
      </c>
      <c r="C410" s="78">
        <v>14</v>
      </c>
      <c r="D410" s="88">
        <v>577.65097500000002</v>
      </c>
      <c r="E410" s="89">
        <v>6.9318116999999999</v>
      </c>
      <c r="F410" s="102">
        <v>5012568274873</v>
      </c>
      <c r="G410" s="101">
        <v>56075011</v>
      </c>
      <c r="H410" s="101" t="s">
        <v>1630</v>
      </c>
    </row>
    <row r="411" spans="1:8" x14ac:dyDescent="0.25">
      <c r="A411" s="81" t="s">
        <v>432</v>
      </c>
      <c r="B411" s="81" t="s">
        <v>2068</v>
      </c>
      <c r="C411" s="82">
        <v>14</v>
      </c>
      <c r="D411" s="90">
        <v>577.65097500000002</v>
      </c>
      <c r="E411" s="91">
        <v>6.9318116999999999</v>
      </c>
      <c r="F411" s="103">
        <v>5012568274996</v>
      </c>
      <c r="G411" s="100">
        <v>56075011</v>
      </c>
      <c r="H411" s="100" t="s">
        <v>1630</v>
      </c>
    </row>
    <row r="412" spans="1:8" x14ac:dyDescent="0.25">
      <c r="A412" s="77" t="s">
        <v>428</v>
      </c>
      <c r="B412" s="77" t="s">
        <v>2069</v>
      </c>
      <c r="C412" s="78">
        <v>14</v>
      </c>
      <c r="D412" s="88">
        <v>577.65097500000002</v>
      </c>
      <c r="E412" s="89">
        <v>6.9318116999999999</v>
      </c>
      <c r="F412" s="102">
        <v>5012568274811</v>
      </c>
      <c r="G412" s="101">
        <v>56075011</v>
      </c>
      <c r="H412" s="101" t="s">
        <v>1630</v>
      </c>
    </row>
    <row r="413" spans="1:8" x14ac:dyDescent="0.25">
      <c r="A413" s="81" t="s">
        <v>436</v>
      </c>
      <c r="B413" s="81" t="s">
        <v>2070</v>
      </c>
      <c r="C413" s="82">
        <v>15.8000000000029</v>
      </c>
      <c r="D413" s="90">
        <v>750.39359999999988</v>
      </c>
      <c r="E413" s="91">
        <v>9.004723199999999</v>
      </c>
      <c r="F413" s="103">
        <v>5012568275061</v>
      </c>
      <c r="G413" s="100">
        <v>56075011</v>
      </c>
      <c r="H413" s="100" t="s">
        <v>1630</v>
      </c>
    </row>
    <row r="414" spans="1:8" x14ac:dyDescent="0.25">
      <c r="A414" s="77" t="s">
        <v>435</v>
      </c>
      <c r="B414" s="77" t="s">
        <v>2071</v>
      </c>
      <c r="C414" s="78">
        <v>15.8000000000029</v>
      </c>
      <c r="D414" s="88">
        <v>750.39359999999988</v>
      </c>
      <c r="E414" s="89">
        <v>9.004723199999999</v>
      </c>
      <c r="F414" s="102">
        <v>5012568274941</v>
      </c>
      <c r="G414" s="101">
        <v>56075011</v>
      </c>
      <c r="H414" s="101" t="s">
        <v>1630</v>
      </c>
    </row>
    <row r="415" spans="1:8" x14ac:dyDescent="0.25">
      <c r="A415" s="81" t="s">
        <v>434</v>
      </c>
      <c r="B415" s="81" t="s">
        <v>2072</v>
      </c>
      <c r="C415" s="82">
        <v>15.8000000000029</v>
      </c>
      <c r="D415" s="90">
        <v>750.39359999999988</v>
      </c>
      <c r="E415" s="91">
        <v>9.004723199999999</v>
      </c>
      <c r="F415" s="103">
        <v>5012568274880</v>
      </c>
      <c r="G415" s="100">
        <v>56075011</v>
      </c>
      <c r="H415" s="100" t="s">
        <v>1630</v>
      </c>
    </row>
    <row r="416" spans="1:8" x14ac:dyDescent="0.25">
      <c r="A416" s="77" t="s">
        <v>437</v>
      </c>
      <c r="B416" s="77" t="s">
        <v>2073</v>
      </c>
      <c r="C416" s="78">
        <v>15.8000000000029</v>
      </c>
      <c r="D416" s="88">
        <v>750.39359999999988</v>
      </c>
      <c r="E416" s="89">
        <v>9.004723199999999</v>
      </c>
      <c r="F416" s="102">
        <v>5012568275009</v>
      </c>
      <c r="G416" s="101">
        <v>56075011</v>
      </c>
      <c r="H416" s="101" t="s">
        <v>1630</v>
      </c>
    </row>
    <row r="417" spans="1:8" x14ac:dyDescent="0.25">
      <c r="A417" s="81" t="s">
        <v>433</v>
      </c>
      <c r="B417" s="81" t="s">
        <v>2074</v>
      </c>
      <c r="C417" s="82">
        <v>15.8000000000029</v>
      </c>
      <c r="D417" s="90">
        <v>750.39359999999988</v>
      </c>
      <c r="E417" s="91">
        <v>9.004723199999999</v>
      </c>
      <c r="F417" s="103">
        <v>5012568274828</v>
      </c>
      <c r="G417" s="100">
        <v>56075011</v>
      </c>
      <c r="H417" s="100" t="s">
        <v>1630</v>
      </c>
    </row>
    <row r="418" spans="1:8" x14ac:dyDescent="0.25">
      <c r="A418" s="77" t="s">
        <v>255</v>
      </c>
      <c r="B418" s="77" t="s">
        <v>2076</v>
      </c>
      <c r="C418" s="78">
        <v>0</v>
      </c>
      <c r="D418" s="88">
        <v>66.401775000000001</v>
      </c>
      <c r="E418" s="89">
        <v>1.5936425999999999</v>
      </c>
      <c r="F418" s="102">
        <v>5012568242674</v>
      </c>
      <c r="G418" s="101">
        <v>56075011</v>
      </c>
      <c r="H418" s="101" t="s">
        <v>1630</v>
      </c>
    </row>
    <row r="419" spans="1:8" x14ac:dyDescent="0.25">
      <c r="A419" s="81" t="s">
        <v>261</v>
      </c>
      <c r="B419" s="81" t="s">
        <v>2078</v>
      </c>
      <c r="C419" s="82">
        <v>0</v>
      </c>
      <c r="D419" s="90">
        <v>132.78539999999998</v>
      </c>
      <c r="E419" s="91">
        <v>1.5934248</v>
      </c>
      <c r="F419" s="103">
        <v>5012568242681</v>
      </c>
      <c r="G419" s="100">
        <v>56075011</v>
      </c>
      <c r="H419" s="100" t="s">
        <v>1630</v>
      </c>
    </row>
    <row r="420" spans="1:8" x14ac:dyDescent="0.25">
      <c r="A420" s="77" t="s">
        <v>257</v>
      </c>
      <c r="B420" s="77" t="s">
        <v>2079</v>
      </c>
      <c r="C420" s="78">
        <v>0</v>
      </c>
      <c r="D420" s="88">
        <v>66.401775000000001</v>
      </c>
      <c r="E420" s="89">
        <v>1.5936425999999999</v>
      </c>
      <c r="F420" s="102">
        <v>5012568242711</v>
      </c>
      <c r="G420" s="101">
        <v>56075011</v>
      </c>
      <c r="H420" s="101" t="s">
        <v>1630</v>
      </c>
    </row>
    <row r="421" spans="1:8" x14ac:dyDescent="0.25">
      <c r="A421" s="81" t="s">
        <v>263</v>
      </c>
      <c r="B421" s="81" t="s">
        <v>2080</v>
      </c>
      <c r="C421" s="82">
        <v>3</v>
      </c>
      <c r="D421" s="90">
        <v>132.78539999999998</v>
      </c>
      <c r="E421" s="91">
        <v>1.5934248</v>
      </c>
      <c r="F421" s="103">
        <v>5012568242728</v>
      </c>
      <c r="G421" s="100">
        <v>56075011</v>
      </c>
      <c r="H421" s="100" t="s">
        <v>1630</v>
      </c>
    </row>
    <row r="422" spans="1:8" x14ac:dyDescent="0.25">
      <c r="A422" s="77" t="s">
        <v>256</v>
      </c>
      <c r="B422" s="77" t="s">
        <v>2081</v>
      </c>
      <c r="C422" s="78">
        <v>0</v>
      </c>
      <c r="D422" s="88">
        <v>66.401775000000001</v>
      </c>
      <c r="E422" s="89">
        <v>1.5936425999999999</v>
      </c>
      <c r="F422" s="102">
        <v>5012568242698</v>
      </c>
      <c r="G422" s="101">
        <v>56075011</v>
      </c>
      <c r="H422" s="101" t="s">
        <v>1630</v>
      </c>
    </row>
    <row r="423" spans="1:8" x14ac:dyDescent="0.25">
      <c r="A423" s="81" t="s">
        <v>262</v>
      </c>
      <c r="B423" s="81" t="s">
        <v>2082</v>
      </c>
      <c r="C423" s="82">
        <v>3</v>
      </c>
      <c r="D423" s="90">
        <v>132.78539999999998</v>
      </c>
      <c r="E423" s="91">
        <v>1.5934248</v>
      </c>
      <c r="F423" s="103">
        <v>5012568242704</v>
      </c>
      <c r="G423" s="100">
        <v>56075011</v>
      </c>
      <c r="H423" s="100" t="s">
        <v>1630</v>
      </c>
    </row>
    <row r="424" spans="1:8" x14ac:dyDescent="0.25">
      <c r="A424" s="77" t="s">
        <v>254</v>
      </c>
      <c r="B424" s="77" t="s">
        <v>2083</v>
      </c>
      <c r="C424" s="78">
        <v>0</v>
      </c>
      <c r="D424" s="88">
        <v>66.401775000000001</v>
      </c>
      <c r="E424" s="89">
        <v>1.5936425999999999</v>
      </c>
      <c r="F424" s="102">
        <v>5012568242650</v>
      </c>
      <c r="G424" s="101">
        <v>56075011</v>
      </c>
      <c r="H424" s="101" t="s">
        <v>1630</v>
      </c>
    </row>
    <row r="425" spans="1:8" x14ac:dyDescent="0.25">
      <c r="A425" s="81" t="s">
        <v>260</v>
      </c>
      <c r="B425" s="81" t="s">
        <v>2084</v>
      </c>
      <c r="C425" s="82">
        <v>3</v>
      </c>
      <c r="D425" s="90">
        <v>132.78539999999998</v>
      </c>
      <c r="E425" s="91">
        <v>1.5934248</v>
      </c>
      <c r="F425" s="103">
        <v>5012568242667</v>
      </c>
      <c r="G425" s="100">
        <v>56075011</v>
      </c>
      <c r="H425" s="100" t="s">
        <v>1630</v>
      </c>
    </row>
    <row r="426" spans="1:8" x14ac:dyDescent="0.25">
      <c r="A426" s="77" t="s">
        <v>258</v>
      </c>
      <c r="B426" s="77" t="s">
        <v>2087</v>
      </c>
      <c r="C426" s="78">
        <v>2.5</v>
      </c>
      <c r="D426" s="88">
        <v>66.401775000000001</v>
      </c>
      <c r="E426" s="89">
        <v>1.5936425999999999</v>
      </c>
      <c r="F426" s="102">
        <v>5012568030264</v>
      </c>
      <c r="G426" s="101">
        <v>56075011</v>
      </c>
      <c r="H426" s="101" t="s">
        <v>1630</v>
      </c>
    </row>
    <row r="427" spans="1:8" x14ac:dyDescent="0.25">
      <c r="A427" s="81" t="s">
        <v>264</v>
      </c>
      <c r="B427" s="81" t="s">
        <v>2088</v>
      </c>
      <c r="C427" s="82">
        <v>3</v>
      </c>
      <c r="D427" s="90">
        <v>132.78539999999998</v>
      </c>
      <c r="E427" s="91">
        <v>1.5934248</v>
      </c>
      <c r="F427" s="103">
        <v>5012568310434</v>
      </c>
      <c r="G427" s="100">
        <v>56075011</v>
      </c>
      <c r="H427" s="100" t="s">
        <v>1630</v>
      </c>
    </row>
    <row r="428" spans="1:8" x14ac:dyDescent="0.25">
      <c r="A428" s="77" t="s">
        <v>253</v>
      </c>
      <c r="B428" s="77" t="s">
        <v>2089</v>
      </c>
      <c r="C428" s="78">
        <v>1.5</v>
      </c>
      <c r="D428" s="88">
        <v>66.401775000000001</v>
      </c>
      <c r="E428" s="89">
        <v>1.5936425999999999</v>
      </c>
      <c r="F428" s="102">
        <v>5012568242636</v>
      </c>
      <c r="G428" s="101">
        <v>56075011</v>
      </c>
      <c r="H428" s="101" t="s">
        <v>1630</v>
      </c>
    </row>
    <row r="429" spans="1:8" x14ac:dyDescent="0.25">
      <c r="A429" s="81" t="s">
        <v>259</v>
      </c>
      <c r="B429" s="81" t="s">
        <v>2090</v>
      </c>
      <c r="C429" s="82">
        <v>3</v>
      </c>
      <c r="D429" s="90">
        <v>132.78539999999998</v>
      </c>
      <c r="E429" s="91">
        <v>1.5934248</v>
      </c>
      <c r="F429" s="103">
        <v>5012568242643</v>
      </c>
      <c r="G429" s="100">
        <v>56075011</v>
      </c>
      <c r="H429" s="100" t="s">
        <v>1630</v>
      </c>
    </row>
    <row r="430" spans="1:8" x14ac:dyDescent="0.25">
      <c r="A430" s="77" t="s">
        <v>267</v>
      </c>
      <c r="B430" s="77" t="s">
        <v>2091</v>
      </c>
      <c r="C430" s="78">
        <v>2</v>
      </c>
      <c r="D430" s="88">
        <v>93.182100000000005</v>
      </c>
      <c r="E430" s="89">
        <v>2.2363704000000002</v>
      </c>
      <c r="F430" s="102">
        <v>5012568242773</v>
      </c>
      <c r="G430" s="101">
        <v>56075011</v>
      </c>
      <c r="H430" s="101" t="s">
        <v>1630</v>
      </c>
    </row>
    <row r="431" spans="1:8" x14ac:dyDescent="0.25">
      <c r="A431" s="81" t="s">
        <v>273</v>
      </c>
      <c r="B431" s="81" t="s">
        <v>2092</v>
      </c>
      <c r="C431" s="82">
        <v>3</v>
      </c>
      <c r="D431" s="90">
        <v>186.30975000000001</v>
      </c>
      <c r="E431" s="91">
        <v>2.2357170000000002</v>
      </c>
      <c r="F431" s="103">
        <v>5012568242780</v>
      </c>
      <c r="G431" s="100">
        <v>56075011</v>
      </c>
      <c r="H431" s="100" t="s">
        <v>1630</v>
      </c>
    </row>
    <row r="432" spans="1:8" x14ac:dyDescent="0.25">
      <c r="A432" s="77" t="s">
        <v>269</v>
      </c>
      <c r="B432" s="77" t="s">
        <v>2093</v>
      </c>
      <c r="C432" s="78">
        <v>2</v>
      </c>
      <c r="D432" s="88">
        <v>93.182100000000005</v>
      </c>
      <c r="E432" s="89">
        <v>2.2363704000000002</v>
      </c>
      <c r="F432" s="102">
        <v>5012568242810</v>
      </c>
      <c r="G432" s="101">
        <v>56075011</v>
      </c>
      <c r="H432" s="101" t="s">
        <v>1630</v>
      </c>
    </row>
    <row r="433" spans="1:8" x14ac:dyDescent="0.25">
      <c r="A433" s="81" t="s">
        <v>275</v>
      </c>
      <c r="B433" s="81" t="s">
        <v>2094</v>
      </c>
      <c r="C433" s="82">
        <v>0</v>
      </c>
      <c r="D433" s="90">
        <v>186.30975000000001</v>
      </c>
      <c r="E433" s="91">
        <v>2.2357170000000002</v>
      </c>
      <c r="F433" s="103">
        <v>5012568242827</v>
      </c>
      <c r="G433" s="100">
        <v>56075011</v>
      </c>
      <c r="H433" s="100" t="s">
        <v>1630</v>
      </c>
    </row>
    <row r="434" spans="1:8" x14ac:dyDescent="0.25">
      <c r="A434" s="77" t="s">
        <v>268</v>
      </c>
      <c r="B434" s="77" t="s">
        <v>2095</v>
      </c>
      <c r="C434" s="78">
        <v>0</v>
      </c>
      <c r="D434" s="88">
        <v>93.182100000000005</v>
      </c>
      <c r="E434" s="89">
        <v>2.2363704000000002</v>
      </c>
      <c r="F434" s="102">
        <v>5012568242797</v>
      </c>
      <c r="G434" s="101">
        <v>56075011</v>
      </c>
      <c r="H434" s="101" t="s">
        <v>1630</v>
      </c>
    </row>
    <row r="435" spans="1:8" x14ac:dyDescent="0.25">
      <c r="A435" s="81" t="s">
        <v>274</v>
      </c>
      <c r="B435" s="81" t="s">
        <v>2096</v>
      </c>
      <c r="C435" s="82">
        <v>0</v>
      </c>
      <c r="D435" s="90">
        <v>186.30975000000001</v>
      </c>
      <c r="E435" s="91">
        <v>2.2357170000000002</v>
      </c>
      <c r="F435" s="103">
        <v>5012568242803</v>
      </c>
      <c r="G435" s="100">
        <v>56075011</v>
      </c>
      <c r="H435" s="100" t="s">
        <v>1630</v>
      </c>
    </row>
    <row r="436" spans="1:8" x14ac:dyDescent="0.25">
      <c r="A436" s="77" t="s">
        <v>266</v>
      </c>
      <c r="B436" s="77" t="s">
        <v>2097</v>
      </c>
      <c r="C436" s="78">
        <v>2</v>
      </c>
      <c r="D436" s="88">
        <v>93.182100000000005</v>
      </c>
      <c r="E436" s="89">
        <v>2.2363704000000002</v>
      </c>
      <c r="F436" s="102">
        <v>5012568242759</v>
      </c>
      <c r="G436" s="101">
        <v>56075011</v>
      </c>
      <c r="H436" s="101" t="s">
        <v>1630</v>
      </c>
    </row>
    <row r="437" spans="1:8" x14ac:dyDescent="0.25">
      <c r="A437" s="81" t="s">
        <v>272</v>
      </c>
      <c r="B437" s="81" t="s">
        <v>2098</v>
      </c>
      <c r="C437" s="82">
        <v>3</v>
      </c>
      <c r="D437" s="90">
        <v>186.30975000000001</v>
      </c>
      <c r="E437" s="91">
        <v>2.2357170000000002</v>
      </c>
      <c r="F437" s="103">
        <v>5012568242766</v>
      </c>
      <c r="G437" s="100">
        <v>56075011</v>
      </c>
      <c r="H437" s="100" t="s">
        <v>1630</v>
      </c>
    </row>
    <row r="438" spans="1:8" x14ac:dyDescent="0.25">
      <c r="A438" s="77" t="s">
        <v>270</v>
      </c>
      <c r="B438" s="77" t="s">
        <v>2099</v>
      </c>
      <c r="C438" s="78">
        <v>4.8000000000029104</v>
      </c>
      <c r="D438" s="88">
        <v>93.182100000000005</v>
      </c>
      <c r="E438" s="89">
        <v>2.2363704000000002</v>
      </c>
      <c r="F438" s="102">
        <v>5012568277393</v>
      </c>
      <c r="G438" s="101">
        <v>56075011</v>
      </c>
      <c r="H438" s="101" t="s">
        <v>1630</v>
      </c>
    </row>
    <row r="439" spans="1:8" x14ac:dyDescent="0.25">
      <c r="A439" s="81" t="s">
        <v>276</v>
      </c>
      <c r="B439" s="81" t="s">
        <v>2100</v>
      </c>
      <c r="C439" s="82">
        <v>0</v>
      </c>
      <c r="D439" s="90">
        <v>186.34604999999999</v>
      </c>
      <c r="E439" s="91">
        <v>2.2361526</v>
      </c>
      <c r="F439" s="103">
        <v>5012568254103</v>
      </c>
      <c r="G439" s="100">
        <v>56075011</v>
      </c>
      <c r="H439" s="100" t="s">
        <v>1630</v>
      </c>
    </row>
    <row r="440" spans="1:8" x14ac:dyDescent="0.25">
      <c r="A440" s="77" t="s">
        <v>265</v>
      </c>
      <c r="B440" s="77" t="s">
        <v>2101</v>
      </c>
      <c r="C440" s="78">
        <v>0</v>
      </c>
      <c r="D440" s="88">
        <v>93.182100000000005</v>
      </c>
      <c r="E440" s="89">
        <v>2.2363704000000002</v>
      </c>
      <c r="F440" s="102">
        <v>5012568242735</v>
      </c>
      <c r="G440" s="101">
        <v>56075011</v>
      </c>
      <c r="H440" s="101" t="s">
        <v>1630</v>
      </c>
    </row>
    <row r="441" spans="1:8" x14ac:dyDescent="0.25">
      <c r="A441" s="81" t="s">
        <v>271</v>
      </c>
      <c r="B441" s="81" t="s">
        <v>2102</v>
      </c>
      <c r="C441" s="82">
        <v>0</v>
      </c>
      <c r="D441" s="90">
        <v>186.30975000000001</v>
      </c>
      <c r="E441" s="91">
        <v>2.2357170000000002</v>
      </c>
      <c r="F441" s="103">
        <v>5012568242742</v>
      </c>
      <c r="G441" s="100">
        <v>56075011</v>
      </c>
      <c r="H441" s="100" t="s">
        <v>1630</v>
      </c>
    </row>
    <row r="442" spans="1:8" x14ac:dyDescent="0.25">
      <c r="A442" s="77" t="s">
        <v>279</v>
      </c>
      <c r="B442" s="77" t="s">
        <v>2103</v>
      </c>
      <c r="C442" s="78">
        <v>2.5</v>
      </c>
      <c r="D442" s="88">
        <v>143.03107499999999</v>
      </c>
      <c r="E442" s="89">
        <v>3.4327458000000002</v>
      </c>
      <c r="F442" s="102">
        <v>5012568242872</v>
      </c>
      <c r="G442" s="101">
        <v>56075011</v>
      </c>
      <c r="H442" s="101" t="s">
        <v>1630</v>
      </c>
    </row>
    <row r="443" spans="1:8" x14ac:dyDescent="0.25">
      <c r="A443" s="81" t="s">
        <v>285</v>
      </c>
      <c r="B443" s="81" t="s">
        <v>2104</v>
      </c>
      <c r="C443" s="82">
        <v>5</v>
      </c>
      <c r="D443" s="90">
        <v>286.05307499999998</v>
      </c>
      <c r="E443" s="91">
        <v>3.4326368999999999</v>
      </c>
      <c r="F443" s="103">
        <v>5012568242889</v>
      </c>
      <c r="G443" s="100">
        <v>56075011</v>
      </c>
      <c r="H443" s="100" t="s">
        <v>1630</v>
      </c>
    </row>
    <row r="444" spans="1:8" x14ac:dyDescent="0.25">
      <c r="A444" s="77" t="s">
        <v>281</v>
      </c>
      <c r="B444" s="77" t="s">
        <v>2105</v>
      </c>
      <c r="C444" s="78">
        <v>0</v>
      </c>
      <c r="D444" s="88">
        <v>143.04922499999998</v>
      </c>
      <c r="E444" s="89">
        <v>3.4331813999999996</v>
      </c>
      <c r="F444" s="102">
        <v>5012568242919</v>
      </c>
      <c r="G444" s="101">
        <v>56075011</v>
      </c>
      <c r="H444" s="101" t="s">
        <v>1630</v>
      </c>
    </row>
    <row r="445" spans="1:8" x14ac:dyDescent="0.25">
      <c r="A445" s="81" t="s">
        <v>287</v>
      </c>
      <c r="B445" s="81" t="s">
        <v>2106</v>
      </c>
      <c r="C445" s="82">
        <v>5</v>
      </c>
      <c r="D445" s="90">
        <v>286.05307499999998</v>
      </c>
      <c r="E445" s="91">
        <v>3.4326368999999999</v>
      </c>
      <c r="F445" s="103">
        <v>5012568242926</v>
      </c>
      <c r="G445" s="100">
        <v>56075011</v>
      </c>
      <c r="H445" s="100" t="s">
        <v>1630</v>
      </c>
    </row>
    <row r="446" spans="1:8" x14ac:dyDescent="0.25">
      <c r="A446" s="77" t="s">
        <v>280</v>
      </c>
      <c r="B446" s="77" t="s">
        <v>2107</v>
      </c>
      <c r="C446" s="78">
        <v>0</v>
      </c>
      <c r="D446" s="88">
        <v>143.03107499999999</v>
      </c>
      <c r="E446" s="89">
        <v>3.4327458000000002</v>
      </c>
      <c r="F446" s="102">
        <v>5012568242896</v>
      </c>
      <c r="G446" s="101">
        <v>56075011</v>
      </c>
      <c r="H446" s="101" t="s">
        <v>1630</v>
      </c>
    </row>
    <row r="447" spans="1:8" x14ac:dyDescent="0.25">
      <c r="A447" s="81" t="s">
        <v>286</v>
      </c>
      <c r="B447" s="81" t="s">
        <v>2108</v>
      </c>
      <c r="C447" s="82">
        <v>5</v>
      </c>
      <c r="D447" s="90">
        <v>286.05307499999998</v>
      </c>
      <c r="E447" s="91">
        <v>3.4326368999999999</v>
      </c>
      <c r="F447" s="103">
        <v>5012568242902</v>
      </c>
      <c r="G447" s="100">
        <v>56075011</v>
      </c>
      <c r="H447" s="100" t="s">
        <v>1630</v>
      </c>
    </row>
    <row r="448" spans="1:8" x14ac:dyDescent="0.25">
      <c r="A448" s="77" t="s">
        <v>278</v>
      </c>
      <c r="B448" s="77" t="s">
        <v>2109</v>
      </c>
      <c r="C448" s="78">
        <v>2.5</v>
      </c>
      <c r="D448" s="88">
        <v>143.03107499999999</v>
      </c>
      <c r="E448" s="89">
        <v>3.4327458000000002</v>
      </c>
      <c r="F448" s="102">
        <v>5012568242858</v>
      </c>
      <c r="G448" s="101">
        <v>56075011</v>
      </c>
      <c r="H448" s="101" t="s">
        <v>1630</v>
      </c>
    </row>
    <row r="449" spans="1:8" x14ac:dyDescent="0.25">
      <c r="A449" s="81" t="s">
        <v>284</v>
      </c>
      <c r="B449" s="81" t="s">
        <v>2110</v>
      </c>
      <c r="C449" s="82">
        <v>5</v>
      </c>
      <c r="D449" s="90">
        <v>286.05307499999998</v>
      </c>
      <c r="E449" s="91">
        <v>3.4326368999999999</v>
      </c>
      <c r="F449" s="103">
        <v>5012568242865</v>
      </c>
      <c r="G449" s="100">
        <v>56075011</v>
      </c>
      <c r="H449" s="100" t="s">
        <v>1630</v>
      </c>
    </row>
    <row r="450" spans="1:8" x14ac:dyDescent="0.25">
      <c r="A450" s="77" t="s">
        <v>288</v>
      </c>
      <c r="B450" s="77" t="s">
        <v>2111</v>
      </c>
      <c r="C450" s="78">
        <v>0</v>
      </c>
      <c r="D450" s="88">
        <v>286.04399999999998</v>
      </c>
      <c r="E450" s="89">
        <v>3.4325279999999996</v>
      </c>
      <c r="F450" s="102">
        <v>5012568254110</v>
      </c>
      <c r="G450" s="101">
        <v>56075011</v>
      </c>
      <c r="H450" s="101" t="s">
        <v>1630</v>
      </c>
    </row>
    <row r="451" spans="1:8" x14ac:dyDescent="0.25">
      <c r="A451" s="81" t="s">
        <v>282</v>
      </c>
      <c r="B451" s="81" t="s">
        <v>2113</v>
      </c>
      <c r="C451" s="82">
        <v>0</v>
      </c>
      <c r="D451" s="90">
        <v>143.03107499999999</v>
      </c>
      <c r="E451" s="91">
        <v>3.4327458000000002</v>
      </c>
      <c r="F451" s="103">
        <v>5012568259115</v>
      </c>
      <c r="G451" s="100">
        <v>56075011</v>
      </c>
      <c r="H451" s="100" t="s">
        <v>1630</v>
      </c>
    </row>
    <row r="452" spans="1:8" x14ac:dyDescent="0.25">
      <c r="A452" s="77" t="s">
        <v>277</v>
      </c>
      <c r="B452" s="77" t="s">
        <v>2114</v>
      </c>
      <c r="C452" s="78">
        <v>2.5</v>
      </c>
      <c r="D452" s="88">
        <v>143.03107499999999</v>
      </c>
      <c r="E452" s="89">
        <v>3.4327458000000002</v>
      </c>
      <c r="F452" s="102">
        <v>5012568242834</v>
      </c>
      <c r="G452" s="101">
        <v>56075011</v>
      </c>
      <c r="H452" s="101" t="s">
        <v>1630</v>
      </c>
    </row>
    <row r="453" spans="1:8" x14ac:dyDescent="0.25">
      <c r="A453" s="81" t="s">
        <v>283</v>
      </c>
      <c r="B453" s="81" t="s">
        <v>2115</v>
      </c>
      <c r="C453" s="82">
        <v>0</v>
      </c>
      <c r="D453" s="90">
        <v>286.05307499999998</v>
      </c>
      <c r="E453" s="91">
        <v>3.4326368999999999</v>
      </c>
      <c r="F453" s="103">
        <v>5012568242841</v>
      </c>
      <c r="G453" s="100">
        <v>56075011</v>
      </c>
      <c r="H453" s="100" t="s">
        <v>1630</v>
      </c>
    </row>
    <row r="454" spans="1:8" x14ac:dyDescent="0.25">
      <c r="A454" s="77" t="s">
        <v>291</v>
      </c>
      <c r="B454" s="77" t="s">
        <v>2116</v>
      </c>
      <c r="C454" s="78">
        <v>2.5</v>
      </c>
      <c r="D454" s="88">
        <v>201.61927499999999</v>
      </c>
      <c r="E454" s="89">
        <v>4.8388625999999997</v>
      </c>
      <c r="F454" s="102">
        <v>5012568242971</v>
      </c>
      <c r="G454" s="101">
        <v>56075011</v>
      </c>
      <c r="H454" s="101" t="s">
        <v>1630</v>
      </c>
    </row>
    <row r="455" spans="1:8" x14ac:dyDescent="0.25">
      <c r="A455" s="81" t="s">
        <v>297</v>
      </c>
      <c r="B455" s="81" t="s">
        <v>2117</v>
      </c>
      <c r="C455" s="82">
        <v>5</v>
      </c>
      <c r="D455" s="90">
        <v>403.22947499999998</v>
      </c>
      <c r="E455" s="91">
        <v>4.8387536999999998</v>
      </c>
      <c r="F455" s="103">
        <v>5012568242988</v>
      </c>
      <c r="G455" s="100">
        <v>56075011</v>
      </c>
      <c r="H455" s="100" t="s">
        <v>1630</v>
      </c>
    </row>
    <row r="456" spans="1:8" x14ac:dyDescent="0.25">
      <c r="A456" s="77" t="s">
        <v>293</v>
      </c>
      <c r="B456" s="77" t="s">
        <v>2118</v>
      </c>
      <c r="C456" s="78">
        <v>0</v>
      </c>
      <c r="D456" s="88">
        <v>201.61927499999999</v>
      </c>
      <c r="E456" s="89">
        <v>4.8388625999999997</v>
      </c>
      <c r="F456" s="102">
        <v>5012568243015</v>
      </c>
      <c r="G456" s="101">
        <v>56075011</v>
      </c>
      <c r="H456" s="101" t="s">
        <v>1630</v>
      </c>
    </row>
    <row r="457" spans="1:8" x14ac:dyDescent="0.25">
      <c r="A457" s="81" t="s">
        <v>299</v>
      </c>
      <c r="B457" s="81" t="s">
        <v>2119</v>
      </c>
      <c r="C457" s="82">
        <v>0</v>
      </c>
      <c r="D457" s="90">
        <v>403.22947499999998</v>
      </c>
      <c r="E457" s="91">
        <v>4.8387536999999998</v>
      </c>
      <c r="F457" s="103">
        <v>5012568243022</v>
      </c>
      <c r="G457" s="100">
        <v>56075011</v>
      </c>
      <c r="H457" s="100" t="s">
        <v>1630</v>
      </c>
    </row>
    <row r="458" spans="1:8" x14ac:dyDescent="0.25">
      <c r="A458" s="77" t="s">
        <v>292</v>
      </c>
      <c r="B458" s="77" t="s">
        <v>2120</v>
      </c>
      <c r="C458" s="78">
        <v>0</v>
      </c>
      <c r="D458" s="88">
        <v>201.61927499999999</v>
      </c>
      <c r="E458" s="89">
        <v>4.8388625999999997</v>
      </c>
      <c r="F458" s="102">
        <v>5012568242995</v>
      </c>
      <c r="G458" s="101">
        <v>56075011</v>
      </c>
      <c r="H458" s="101" t="s">
        <v>1630</v>
      </c>
    </row>
    <row r="459" spans="1:8" x14ac:dyDescent="0.25">
      <c r="A459" s="81" t="s">
        <v>298</v>
      </c>
      <c r="B459" s="81" t="s">
        <v>2121</v>
      </c>
      <c r="C459" s="82">
        <v>5</v>
      </c>
      <c r="D459" s="90">
        <v>403.22947499999998</v>
      </c>
      <c r="E459" s="91">
        <v>4.8387536999999998</v>
      </c>
      <c r="F459" s="103">
        <v>5012568243008</v>
      </c>
      <c r="G459" s="100">
        <v>56075011</v>
      </c>
      <c r="H459" s="100" t="s">
        <v>1630</v>
      </c>
    </row>
    <row r="460" spans="1:8" x14ac:dyDescent="0.25">
      <c r="A460" s="77" t="s">
        <v>290</v>
      </c>
      <c r="B460" s="77" t="s">
        <v>2122</v>
      </c>
      <c r="C460" s="78">
        <v>2.5</v>
      </c>
      <c r="D460" s="88">
        <v>201.61927499999999</v>
      </c>
      <c r="E460" s="89">
        <v>4.8388625999999997</v>
      </c>
      <c r="F460" s="102">
        <v>5012568242957</v>
      </c>
      <c r="G460" s="101">
        <v>56075011</v>
      </c>
      <c r="H460" s="101" t="s">
        <v>1630</v>
      </c>
    </row>
    <row r="461" spans="1:8" x14ac:dyDescent="0.25">
      <c r="A461" s="81" t="s">
        <v>296</v>
      </c>
      <c r="B461" s="81" t="s">
        <v>2123</v>
      </c>
      <c r="C461" s="82">
        <v>5</v>
      </c>
      <c r="D461" s="90">
        <v>403.22947499999998</v>
      </c>
      <c r="E461" s="91">
        <v>4.8387536999999998</v>
      </c>
      <c r="F461" s="103">
        <v>5012568242964</v>
      </c>
      <c r="G461" s="100">
        <v>56075011</v>
      </c>
      <c r="H461" s="100" t="s">
        <v>1630</v>
      </c>
    </row>
    <row r="462" spans="1:8" x14ac:dyDescent="0.25">
      <c r="A462" s="77" t="s">
        <v>294</v>
      </c>
      <c r="B462" s="77" t="s">
        <v>2124</v>
      </c>
      <c r="C462" s="78">
        <v>11</v>
      </c>
      <c r="D462" s="88">
        <v>201.61927499999999</v>
      </c>
      <c r="E462" s="89">
        <v>4.8388625999999997</v>
      </c>
      <c r="F462" s="102">
        <v>5012568310380</v>
      </c>
      <c r="G462" s="101">
        <v>56075011</v>
      </c>
      <c r="H462" s="101" t="s">
        <v>1630</v>
      </c>
    </row>
    <row r="463" spans="1:8" x14ac:dyDescent="0.25">
      <c r="A463" s="81" t="s">
        <v>300</v>
      </c>
      <c r="B463" s="81" t="s">
        <v>2125</v>
      </c>
      <c r="C463" s="82">
        <v>0</v>
      </c>
      <c r="D463" s="90">
        <v>403.22947499999998</v>
      </c>
      <c r="E463" s="91">
        <v>4.8387536999999998</v>
      </c>
      <c r="F463" s="103">
        <v>5012568254127</v>
      </c>
      <c r="G463" s="100">
        <v>56075011</v>
      </c>
      <c r="H463" s="100" t="s">
        <v>1630</v>
      </c>
    </row>
    <row r="464" spans="1:8" x14ac:dyDescent="0.25">
      <c r="A464" s="77" t="s">
        <v>289</v>
      </c>
      <c r="B464" s="77" t="s">
        <v>2126</v>
      </c>
      <c r="C464" s="78">
        <v>11.100000000005799</v>
      </c>
      <c r="D464" s="88">
        <v>201.61927499999999</v>
      </c>
      <c r="E464" s="89">
        <v>4.8388625999999997</v>
      </c>
      <c r="F464" s="102">
        <v>5012568242933</v>
      </c>
      <c r="G464" s="101">
        <v>56075011</v>
      </c>
      <c r="H464" s="101" t="s">
        <v>1630</v>
      </c>
    </row>
    <row r="465" spans="1:8" x14ac:dyDescent="0.25">
      <c r="A465" s="81" t="s">
        <v>295</v>
      </c>
      <c r="B465" s="81" t="s">
        <v>2127</v>
      </c>
      <c r="C465" s="82">
        <v>5</v>
      </c>
      <c r="D465" s="90">
        <v>403.22947499999998</v>
      </c>
      <c r="E465" s="91">
        <v>4.8387536999999998</v>
      </c>
      <c r="F465" s="103">
        <v>5012568242940</v>
      </c>
      <c r="G465" s="100">
        <v>56075011</v>
      </c>
      <c r="H465" s="100" t="s">
        <v>1630</v>
      </c>
    </row>
    <row r="466" spans="1:8" x14ac:dyDescent="0.25">
      <c r="A466" s="77" t="s">
        <v>303</v>
      </c>
      <c r="B466" s="77" t="s">
        <v>2128</v>
      </c>
      <c r="C466" s="78">
        <v>0</v>
      </c>
      <c r="D466" s="88">
        <v>297.63277500000004</v>
      </c>
      <c r="E466" s="89">
        <v>7.1431865999999999</v>
      </c>
      <c r="F466" s="102">
        <v>5012568243077</v>
      </c>
      <c r="G466" s="101">
        <v>56075011</v>
      </c>
      <c r="H466" s="101" t="s">
        <v>1630</v>
      </c>
    </row>
    <row r="467" spans="1:8" x14ac:dyDescent="0.25">
      <c r="A467" s="81" t="s">
        <v>309</v>
      </c>
      <c r="B467" s="81" t="s">
        <v>2129</v>
      </c>
      <c r="C467" s="82">
        <v>0</v>
      </c>
      <c r="D467" s="90">
        <v>595.28369999999995</v>
      </c>
      <c r="E467" s="91">
        <v>7.1434043999999997</v>
      </c>
      <c r="F467" s="103">
        <v>5012568243084</v>
      </c>
      <c r="G467" s="100">
        <v>56075011</v>
      </c>
      <c r="H467" s="100" t="s">
        <v>1630</v>
      </c>
    </row>
    <row r="468" spans="1:8" x14ac:dyDescent="0.25">
      <c r="A468" s="77" t="s">
        <v>305</v>
      </c>
      <c r="B468" s="77" t="s">
        <v>2130</v>
      </c>
      <c r="C468" s="78">
        <v>0</v>
      </c>
      <c r="D468" s="88">
        <v>297.63277500000004</v>
      </c>
      <c r="E468" s="89">
        <v>7.1431865999999999</v>
      </c>
      <c r="F468" s="102">
        <v>5012568243114</v>
      </c>
      <c r="G468" s="101">
        <v>56075011</v>
      </c>
      <c r="H468" s="101" t="s">
        <v>1630</v>
      </c>
    </row>
    <row r="469" spans="1:8" x14ac:dyDescent="0.25">
      <c r="A469" s="81" t="s">
        <v>311</v>
      </c>
      <c r="B469" s="81" t="s">
        <v>2131</v>
      </c>
      <c r="C469" s="82">
        <v>0</v>
      </c>
      <c r="D469" s="90">
        <v>595.28369999999995</v>
      </c>
      <c r="E469" s="91">
        <v>7.1434043999999997</v>
      </c>
      <c r="F469" s="103">
        <v>5012568243121</v>
      </c>
      <c r="G469" s="100">
        <v>56075011</v>
      </c>
      <c r="H469" s="100" t="s">
        <v>1630</v>
      </c>
    </row>
    <row r="470" spans="1:8" x14ac:dyDescent="0.25">
      <c r="A470" s="77" t="s">
        <v>304</v>
      </c>
      <c r="B470" s="77" t="s">
        <v>2132</v>
      </c>
      <c r="C470" s="78">
        <v>0</v>
      </c>
      <c r="D470" s="88">
        <v>297.63277500000004</v>
      </c>
      <c r="E470" s="89">
        <v>7.1431865999999999</v>
      </c>
      <c r="F470" s="102">
        <v>5012568243091</v>
      </c>
      <c r="G470" s="101">
        <v>56075011</v>
      </c>
      <c r="H470" s="101" t="s">
        <v>1630</v>
      </c>
    </row>
    <row r="471" spans="1:8" x14ac:dyDescent="0.25">
      <c r="A471" s="81" t="s">
        <v>310</v>
      </c>
      <c r="B471" s="81" t="s">
        <v>2133</v>
      </c>
      <c r="C471" s="82">
        <v>0</v>
      </c>
      <c r="D471" s="90">
        <v>595.28369999999995</v>
      </c>
      <c r="E471" s="91">
        <v>7.1434043999999997</v>
      </c>
      <c r="F471" s="103">
        <v>5012568243107</v>
      </c>
      <c r="G471" s="100">
        <v>56075011</v>
      </c>
      <c r="H471" s="100" t="s">
        <v>1630</v>
      </c>
    </row>
    <row r="472" spans="1:8" x14ac:dyDescent="0.25">
      <c r="A472" s="77" t="s">
        <v>302</v>
      </c>
      <c r="B472" s="77" t="s">
        <v>2134</v>
      </c>
      <c r="C472" s="78">
        <v>0</v>
      </c>
      <c r="D472" s="88">
        <v>297.63277500000004</v>
      </c>
      <c r="E472" s="89">
        <v>7.1431865999999999</v>
      </c>
      <c r="F472" s="102">
        <v>5012568243053</v>
      </c>
      <c r="G472" s="101">
        <v>56075011</v>
      </c>
      <c r="H472" s="101" t="s">
        <v>1630</v>
      </c>
    </row>
    <row r="473" spans="1:8" x14ac:dyDescent="0.25">
      <c r="A473" s="81" t="s">
        <v>308</v>
      </c>
      <c r="B473" s="81" t="s">
        <v>2135</v>
      </c>
      <c r="C473" s="82">
        <v>0</v>
      </c>
      <c r="D473" s="90">
        <v>595.28369999999995</v>
      </c>
      <c r="E473" s="91">
        <v>7.1434043999999997</v>
      </c>
      <c r="F473" s="103">
        <v>5012568243060</v>
      </c>
      <c r="G473" s="100">
        <v>56075011</v>
      </c>
      <c r="H473" s="100" t="s">
        <v>1630</v>
      </c>
    </row>
    <row r="474" spans="1:8" x14ac:dyDescent="0.25">
      <c r="A474" s="77" t="s">
        <v>306</v>
      </c>
      <c r="B474" s="77" t="s">
        <v>2136</v>
      </c>
      <c r="C474" s="78">
        <v>0</v>
      </c>
      <c r="D474" s="88">
        <v>297.63277500000004</v>
      </c>
      <c r="E474" s="89">
        <v>7.1431865999999999</v>
      </c>
      <c r="F474" s="102">
        <v>5012568254134</v>
      </c>
      <c r="G474" s="101">
        <v>56075011</v>
      </c>
      <c r="H474" s="101" t="s">
        <v>1630</v>
      </c>
    </row>
    <row r="475" spans="1:8" x14ac:dyDescent="0.25">
      <c r="A475" s="81" t="s">
        <v>312</v>
      </c>
      <c r="B475" s="81" t="s">
        <v>2137</v>
      </c>
      <c r="C475" s="82">
        <v>0</v>
      </c>
      <c r="D475" s="90">
        <v>595.28369999999995</v>
      </c>
      <c r="E475" s="91">
        <v>7.1434043999999997</v>
      </c>
      <c r="F475" s="103">
        <v>5012568310427</v>
      </c>
      <c r="G475" s="100">
        <v>56075011</v>
      </c>
      <c r="H475" s="100" t="s">
        <v>1630</v>
      </c>
    </row>
    <row r="476" spans="1:8" x14ac:dyDescent="0.25">
      <c r="A476" s="77" t="s">
        <v>301</v>
      </c>
      <c r="B476" s="77" t="s">
        <v>2138</v>
      </c>
      <c r="C476" s="78">
        <v>0</v>
      </c>
      <c r="D476" s="88">
        <v>297.63277500000004</v>
      </c>
      <c r="E476" s="89">
        <v>7.1431865999999999</v>
      </c>
      <c r="F476" s="102">
        <v>5012568243039</v>
      </c>
      <c r="G476" s="101">
        <v>56075011</v>
      </c>
      <c r="H476" s="101" t="s">
        <v>1630</v>
      </c>
    </row>
    <row r="477" spans="1:8" x14ac:dyDescent="0.25">
      <c r="A477" s="81" t="s">
        <v>307</v>
      </c>
      <c r="B477" s="81" t="s">
        <v>2139</v>
      </c>
      <c r="C477" s="82">
        <v>0</v>
      </c>
      <c r="D477" s="90">
        <v>595.28369999999995</v>
      </c>
      <c r="E477" s="91">
        <v>7.1434043999999997</v>
      </c>
      <c r="F477" s="103">
        <v>5012568243046</v>
      </c>
      <c r="G477" s="100">
        <v>56075011</v>
      </c>
      <c r="H477" s="100" t="s">
        <v>1630</v>
      </c>
    </row>
    <row r="478" spans="1:8" x14ac:dyDescent="0.25">
      <c r="A478" s="77" t="s">
        <v>315</v>
      </c>
      <c r="B478" s="77" t="s">
        <v>2140</v>
      </c>
      <c r="C478" s="78">
        <v>3.3300000000017498</v>
      </c>
      <c r="D478" s="88">
        <v>382.22084999999998</v>
      </c>
      <c r="E478" s="89">
        <v>9.1733003999999987</v>
      </c>
      <c r="F478" s="102">
        <v>5012568243176</v>
      </c>
      <c r="G478" s="101">
        <v>56075011</v>
      </c>
      <c r="H478" s="101" t="s">
        <v>1630</v>
      </c>
    </row>
    <row r="479" spans="1:8" x14ac:dyDescent="0.25">
      <c r="A479" s="81" t="s">
        <v>321</v>
      </c>
      <c r="B479" s="81" t="s">
        <v>2141</v>
      </c>
      <c r="C479" s="82">
        <v>0</v>
      </c>
      <c r="D479" s="90">
        <v>764.42354999999998</v>
      </c>
      <c r="E479" s="91">
        <v>9.1730826000000008</v>
      </c>
      <c r="F479" s="103">
        <v>5012568243183</v>
      </c>
      <c r="G479" s="100">
        <v>56075011</v>
      </c>
      <c r="H479" s="100" t="s">
        <v>1630</v>
      </c>
    </row>
    <row r="480" spans="1:8" x14ac:dyDescent="0.25">
      <c r="A480" s="77" t="s">
        <v>317</v>
      </c>
      <c r="B480" s="77" t="s">
        <v>2142</v>
      </c>
      <c r="C480" s="78">
        <v>0</v>
      </c>
      <c r="D480" s="88">
        <v>382.22084999999998</v>
      </c>
      <c r="E480" s="89">
        <v>9.1733003999999987</v>
      </c>
      <c r="F480" s="102">
        <v>5012568243213</v>
      </c>
      <c r="G480" s="101">
        <v>56075011</v>
      </c>
      <c r="H480" s="101" t="s">
        <v>1630</v>
      </c>
    </row>
    <row r="481" spans="1:8" x14ac:dyDescent="0.25">
      <c r="A481" s="81" t="s">
        <v>323</v>
      </c>
      <c r="B481" s="81" t="s">
        <v>2143</v>
      </c>
      <c r="C481" s="82">
        <v>0</v>
      </c>
      <c r="D481" s="90">
        <v>764.42354999999998</v>
      </c>
      <c r="E481" s="91">
        <v>9.1730826000000008</v>
      </c>
      <c r="F481" s="103">
        <v>5012568243220</v>
      </c>
      <c r="G481" s="100">
        <v>56075011</v>
      </c>
      <c r="H481" s="100" t="s">
        <v>1630</v>
      </c>
    </row>
    <row r="482" spans="1:8" x14ac:dyDescent="0.25">
      <c r="A482" s="77" t="s">
        <v>316</v>
      </c>
      <c r="B482" s="77" t="s">
        <v>2144</v>
      </c>
      <c r="C482" s="78">
        <v>0</v>
      </c>
      <c r="D482" s="88">
        <v>382.22084999999998</v>
      </c>
      <c r="E482" s="89">
        <v>9.1733003999999987</v>
      </c>
      <c r="F482" s="102">
        <v>5012568243190</v>
      </c>
      <c r="G482" s="101">
        <v>56075011</v>
      </c>
      <c r="H482" s="101" t="s">
        <v>1630</v>
      </c>
    </row>
    <row r="483" spans="1:8" x14ac:dyDescent="0.25">
      <c r="A483" s="81" t="s">
        <v>322</v>
      </c>
      <c r="B483" s="81" t="s">
        <v>2145</v>
      </c>
      <c r="C483" s="82">
        <v>0</v>
      </c>
      <c r="D483" s="90">
        <v>764.42354999999998</v>
      </c>
      <c r="E483" s="91">
        <v>9.1730826000000008</v>
      </c>
      <c r="F483" s="103">
        <v>5012568243206</v>
      </c>
      <c r="G483" s="100">
        <v>56075011</v>
      </c>
      <c r="H483" s="100" t="s">
        <v>1630</v>
      </c>
    </row>
    <row r="484" spans="1:8" x14ac:dyDescent="0.25">
      <c r="A484" s="77" t="s">
        <v>314</v>
      </c>
      <c r="B484" s="77" t="s">
        <v>2146</v>
      </c>
      <c r="C484" s="78">
        <v>3.3300000000017498</v>
      </c>
      <c r="D484" s="88">
        <v>382.22084999999998</v>
      </c>
      <c r="E484" s="89">
        <v>9.1733003999999987</v>
      </c>
      <c r="F484" s="102">
        <v>5012568243152</v>
      </c>
      <c r="G484" s="101">
        <v>56075011</v>
      </c>
      <c r="H484" s="101" t="s">
        <v>1630</v>
      </c>
    </row>
    <row r="485" spans="1:8" x14ac:dyDescent="0.25">
      <c r="A485" s="81" t="s">
        <v>320</v>
      </c>
      <c r="B485" s="81" t="s">
        <v>2147</v>
      </c>
      <c r="C485" s="82">
        <v>6.6600000000034898</v>
      </c>
      <c r="D485" s="90">
        <v>764.42354999999998</v>
      </c>
      <c r="E485" s="91">
        <v>9.1730826000000008</v>
      </c>
      <c r="F485" s="103">
        <v>5012568243169</v>
      </c>
      <c r="G485" s="100">
        <v>56075011</v>
      </c>
      <c r="H485" s="100" t="s">
        <v>1630</v>
      </c>
    </row>
    <row r="486" spans="1:8" x14ac:dyDescent="0.25">
      <c r="A486" s="77" t="s">
        <v>318</v>
      </c>
      <c r="B486" s="77" t="s">
        <v>2148</v>
      </c>
      <c r="C486" s="78">
        <v>0</v>
      </c>
      <c r="D486" s="88">
        <v>382.22084999999998</v>
      </c>
      <c r="E486" s="89">
        <v>9.1733003999999987</v>
      </c>
      <c r="F486" s="102">
        <v>5012568254141</v>
      </c>
      <c r="G486" s="101">
        <v>56075011</v>
      </c>
      <c r="H486" s="101" t="s">
        <v>1630</v>
      </c>
    </row>
    <row r="487" spans="1:8" x14ac:dyDescent="0.25">
      <c r="A487" s="81" t="s">
        <v>324</v>
      </c>
      <c r="B487" s="81" t="s">
        <v>2149</v>
      </c>
      <c r="C487" s="82">
        <v>38</v>
      </c>
      <c r="D487" s="90">
        <v>764.43262500000003</v>
      </c>
      <c r="E487" s="91">
        <v>9.1731914999999997</v>
      </c>
      <c r="F487" s="103">
        <v>5012568272220</v>
      </c>
      <c r="G487" s="100">
        <v>56075011</v>
      </c>
      <c r="H487" s="100" t="s">
        <v>1630</v>
      </c>
    </row>
    <row r="488" spans="1:8" x14ac:dyDescent="0.25">
      <c r="A488" s="77" t="s">
        <v>313</v>
      </c>
      <c r="B488" s="77" t="s">
        <v>2150</v>
      </c>
      <c r="C488" s="78">
        <v>0</v>
      </c>
      <c r="D488" s="88">
        <v>382.22084999999998</v>
      </c>
      <c r="E488" s="89">
        <v>9.1733003999999987</v>
      </c>
      <c r="F488" s="102">
        <v>5012568243138</v>
      </c>
      <c r="G488" s="101">
        <v>56075011</v>
      </c>
      <c r="H488" s="101" t="s">
        <v>1630</v>
      </c>
    </row>
    <row r="489" spans="1:8" x14ac:dyDescent="0.25">
      <c r="A489" s="81" t="s">
        <v>319</v>
      </c>
      <c r="B489" s="81" t="s">
        <v>2151</v>
      </c>
      <c r="C489" s="82">
        <v>0</v>
      </c>
      <c r="D489" s="90">
        <v>764.42354999999998</v>
      </c>
      <c r="E489" s="91">
        <v>9.1730826000000008</v>
      </c>
      <c r="F489" s="103">
        <v>5012568243145</v>
      </c>
      <c r="G489" s="100">
        <v>56075011</v>
      </c>
      <c r="H489" s="100" t="s">
        <v>1630</v>
      </c>
    </row>
    <row r="490" spans="1:8" x14ac:dyDescent="0.25">
      <c r="A490" s="77" t="s">
        <v>327</v>
      </c>
      <c r="B490" s="77" t="s">
        <v>2152</v>
      </c>
      <c r="C490" s="78">
        <v>0</v>
      </c>
      <c r="D490" s="88">
        <v>468.42427499999991</v>
      </c>
      <c r="E490" s="89">
        <v>11.2421826</v>
      </c>
      <c r="F490" s="102">
        <v>5012568243275</v>
      </c>
      <c r="G490" s="101">
        <v>56075011</v>
      </c>
      <c r="H490" s="101" t="s">
        <v>1630</v>
      </c>
    </row>
    <row r="491" spans="1:8" x14ac:dyDescent="0.25">
      <c r="A491" s="81" t="s">
        <v>329</v>
      </c>
      <c r="B491" s="81" t="s">
        <v>2153</v>
      </c>
      <c r="C491" s="82">
        <v>0</v>
      </c>
      <c r="D491" s="90">
        <v>468.41519999999997</v>
      </c>
      <c r="E491" s="91">
        <v>11.2419648</v>
      </c>
      <c r="F491" s="103">
        <v>5012568243312</v>
      </c>
      <c r="G491" s="100">
        <v>56075011</v>
      </c>
      <c r="H491" s="100" t="s">
        <v>1630</v>
      </c>
    </row>
    <row r="492" spans="1:8" x14ac:dyDescent="0.25">
      <c r="A492" s="77" t="s">
        <v>328</v>
      </c>
      <c r="B492" s="77" t="s">
        <v>2154</v>
      </c>
      <c r="C492" s="78">
        <v>0</v>
      </c>
      <c r="D492" s="88">
        <v>468.41519999999997</v>
      </c>
      <c r="E492" s="89">
        <v>11.2419648</v>
      </c>
      <c r="F492" s="102">
        <v>5012568243299</v>
      </c>
      <c r="G492" s="101">
        <v>56075011</v>
      </c>
      <c r="H492" s="101" t="s">
        <v>1630</v>
      </c>
    </row>
    <row r="493" spans="1:8" x14ac:dyDescent="0.25">
      <c r="A493" s="81" t="s">
        <v>326</v>
      </c>
      <c r="B493" s="81" t="s">
        <v>2155</v>
      </c>
      <c r="C493" s="82">
        <v>0</v>
      </c>
      <c r="D493" s="90">
        <v>468.42427499999991</v>
      </c>
      <c r="E493" s="91">
        <v>11.2421826</v>
      </c>
      <c r="F493" s="103">
        <v>5012568243251</v>
      </c>
      <c r="G493" s="100">
        <v>56075011</v>
      </c>
      <c r="H493" s="100" t="s">
        <v>1630</v>
      </c>
    </row>
    <row r="494" spans="1:8" x14ac:dyDescent="0.25">
      <c r="A494" s="77" t="s">
        <v>330</v>
      </c>
      <c r="B494" s="77" t="s">
        <v>2156</v>
      </c>
      <c r="C494" s="78">
        <v>24</v>
      </c>
      <c r="D494" s="88">
        <v>468.42427499999991</v>
      </c>
      <c r="E494" s="89">
        <v>11.2421826</v>
      </c>
      <c r="F494" s="102">
        <v>5012568286173</v>
      </c>
      <c r="G494" s="101">
        <v>56075011</v>
      </c>
      <c r="H494" s="101" t="s">
        <v>1630</v>
      </c>
    </row>
    <row r="495" spans="1:8" x14ac:dyDescent="0.25">
      <c r="A495" s="81" t="s">
        <v>325</v>
      </c>
      <c r="B495" s="81" t="s">
        <v>2158</v>
      </c>
      <c r="C495" s="82">
        <v>0</v>
      </c>
      <c r="D495" s="90">
        <v>468.41519999999997</v>
      </c>
      <c r="E495" s="91">
        <v>11.2419648</v>
      </c>
      <c r="F495" s="103">
        <v>5012568243237</v>
      </c>
      <c r="G495" s="100">
        <v>56075011</v>
      </c>
      <c r="H495" s="100" t="s">
        <v>1630</v>
      </c>
    </row>
    <row r="496" spans="1:8" x14ac:dyDescent="0.25">
      <c r="A496" s="77" t="s">
        <v>334</v>
      </c>
      <c r="B496" s="77" t="s">
        <v>2160</v>
      </c>
      <c r="C496" s="78">
        <v>11.9400000000023</v>
      </c>
      <c r="D496" s="88">
        <v>76.248149999999995</v>
      </c>
      <c r="E496" s="89">
        <v>1.8299555999999999</v>
      </c>
      <c r="F496" s="102">
        <v>5012568388440</v>
      </c>
      <c r="G496" s="101">
        <v>56075011</v>
      </c>
      <c r="H496" s="101" t="s">
        <v>1630</v>
      </c>
    </row>
    <row r="497" spans="1:8" x14ac:dyDescent="0.25">
      <c r="A497" s="81" t="s">
        <v>339</v>
      </c>
      <c r="B497" s="81" t="s">
        <v>2161</v>
      </c>
      <c r="C497" s="82">
        <v>11.9400000000023</v>
      </c>
      <c r="D497" s="90">
        <v>152.51445000000001</v>
      </c>
      <c r="E497" s="91">
        <v>1.8301733999999998</v>
      </c>
      <c r="F497" s="103">
        <v>5012568388457</v>
      </c>
      <c r="G497" s="100">
        <v>56075011</v>
      </c>
      <c r="H497" s="100" t="s">
        <v>1630</v>
      </c>
    </row>
    <row r="498" spans="1:8" x14ac:dyDescent="0.25">
      <c r="A498" s="77" t="s">
        <v>336</v>
      </c>
      <c r="B498" s="77" t="s">
        <v>2162</v>
      </c>
      <c r="C498" s="78">
        <v>4.4300000000002902</v>
      </c>
      <c r="D498" s="88">
        <v>76.248149999999995</v>
      </c>
      <c r="E498" s="89">
        <v>1.8299555999999999</v>
      </c>
      <c r="F498" s="102">
        <v>5012568388518</v>
      </c>
      <c r="G498" s="101">
        <v>56075011</v>
      </c>
      <c r="H498" s="101" t="s">
        <v>1630</v>
      </c>
    </row>
    <row r="499" spans="1:8" x14ac:dyDescent="0.25">
      <c r="A499" s="81" t="s">
        <v>341</v>
      </c>
      <c r="B499" s="81" t="s">
        <v>2163</v>
      </c>
      <c r="C499" s="82">
        <v>8.86</v>
      </c>
      <c r="D499" s="90">
        <v>152.51445000000001</v>
      </c>
      <c r="E499" s="91">
        <v>1.8301733999999998</v>
      </c>
      <c r="F499" s="103">
        <v>5012568388525</v>
      </c>
      <c r="G499" s="100">
        <v>56075011</v>
      </c>
      <c r="H499" s="100" t="s">
        <v>1630</v>
      </c>
    </row>
    <row r="500" spans="1:8" x14ac:dyDescent="0.25">
      <c r="A500" s="77" t="s">
        <v>335</v>
      </c>
      <c r="B500" s="77" t="s">
        <v>2164</v>
      </c>
      <c r="C500" s="78">
        <v>8.8600000000005803</v>
      </c>
      <c r="D500" s="88">
        <v>76.248149999999995</v>
      </c>
      <c r="E500" s="89">
        <v>1.8299555999999999</v>
      </c>
      <c r="F500" s="102">
        <v>5012568388587</v>
      </c>
      <c r="G500" s="101">
        <v>56075011</v>
      </c>
      <c r="H500" s="101" t="s">
        <v>1630</v>
      </c>
    </row>
    <row r="501" spans="1:8" x14ac:dyDescent="0.25">
      <c r="A501" s="81" t="s">
        <v>340</v>
      </c>
      <c r="B501" s="81" t="s">
        <v>2165</v>
      </c>
      <c r="C501" s="82">
        <v>4.4300000000002902</v>
      </c>
      <c r="D501" s="90">
        <v>152.51445000000001</v>
      </c>
      <c r="E501" s="91">
        <v>1.8301733999999998</v>
      </c>
      <c r="F501" s="103">
        <v>5012568388594</v>
      </c>
      <c r="G501" s="100">
        <v>56075011</v>
      </c>
      <c r="H501" s="100" t="s">
        <v>1630</v>
      </c>
    </row>
    <row r="502" spans="1:8" x14ac:dyDescent="0.25">
      <c r="A502" s="77" t="s">
        <v>333</v>
      </c>
      <c r="B502" s="77" t="s">
        <v>2166</v>
      </c>
      <c r="C502" s="78">
        <v>0</v>
      </c>
      <c r="D502" s="88">
        <v>76.248149999999995</v>
      </c>
      <c r="E502" s="89">
        <v>1.8299555999999999</v>
      </c>
      <c r="F502" s="102">
        <v>5012568388655</v>
      </c>
      <c r="G502" s="101">
        <v>56075011</v>
      </c>
      <c r="H502" s="101" t="s">
        <v>1630</v>
      </c>
    </row>
    <row r="503" spans="1:8" x14ac:dyDescent="0.25">
      <c r="A503" s="81" t="s">
        <v>338</v>
      </c>
      <c r="B503" s="81" t="s">
        <v>2167</v>
      </c>
      <c r="C503" s="82">
        <v>0</v>
      </c>
      <c r="D503" s="90">
        <v>152.51445000000001</v>
      </c>
      <c r="E503" s="91">
        <v>1.8301733999999998</v>
      </c>
      <c r="F503" s="103">
        <v>5012568388662</v>
      </c>
      <c r="G503" s="100">
        <v>56075011</v>
      </c>
      <c r="H503" s="100" t="s">
        <v>1630</v>
      </c>
    </row>
    <row r="504" spans="1:8" x14ac:dyDescent="0.25">
      <c r="A504" s="77" t="s">
        <v>337</v>
      </c>
      <c r="B504" s="77" t="s">
        <v>2168</v>
      </c>
      <c r="C504" s="78">
        <v>0</v>
      </c>
      <c r="D504" s="88">
        <v>76.248149999999995</v>
      </c>
      <c r="E504" s="89">
        <v>1.8299555999999999</v>
      </c>
      <c r="F504" s="102">
        <v>5012568388723</v>
      </c>
      <c r="G504" s="101">
        <v>56075011</v>
      </c>
      <c r="H504" s="101" t="s">
        <v>1630</v>
      </c>
    </row>
    <row r="505" spans="1:8" x14ac:dyDescent="0.25">
      <c r="A505" s="81" t="s">
        <v>342</v>
      </c>
      <c r="B505" s="81" t="s">
        <v>2169</v>
      </c>
      <c r="C505" s="82">
        <v>0</v>
      </c>
      <c r="D505" s="90">
        <v>152.51445000000001</v>
      </c>
      <c r="E505" s="91">
        <v>1.8301733999999998</v>
      </c>
      <c r="F505" s="103">
        <v>5012568388730</v>
      </c>
      <c r="G505" s="100">
        <v>56075011</v>
      </c>
      <c r="H505" s="100" t="s">
        <v>1630</v>
      </c>
    </row>
    <row r="506" spans="1:8" x14ac:dyDescent="0.25">
      <c r="A506" s="77" t="s">
        <v>344</v>
      </c>
      <c r="B506" s="77" t="s">
        <v>2170</v>
      </c>
      <c r="C506" s="78">
        <v>4.8000000000029104</v>
      </c>
      <c r="D506" s="88">
        <v>106.16842499999998</v>
      </c>
      <c r="E506" s="89">
        <v>2.5480421999999998</v>
      </c>
      <c r="F506" s="102">
        <v>5012568386705</v>
      </c>
      <c r="G506" s="101">
        <v>56075011</v>
      </c>
      <c r="H506" s="101" t="s">
        <v>1630</v>
      </c>
    </row>
    <row r="507" spans="1:8" x14ac:dyDescent="0.25">
      <c r="A507" s="81" t="s">
        <v>349</v>
      </c>
      <c r="B507" s="81" t="s">
        <v>2171</v>
      </c>
      <c r="C507" s="82">
        <v>9.6000000000058208</v>
      </c>
      <c r="D507" s="90">
        <v>212.31870000000004</v>
      </c>
      <c r="E507" s="91">
        <v>2.5478244000000005</v>
      </c>
      <c r="F507" s="103">
        <v>5012568386712</v>
      </c>
      <c r="G507" s="100">
        <v>56075011</v>
      </c>
      <c r="H507" s="100" t="s">
        <v>1630</v>
      </c>
    </row>
    <row r="508" spans="1:8" x14ac:dyDescent="0.25">
      <c r="A508" s="77" t="s">
        <v>346</v>
      </c>
      <c r="B508" s="77" t="s">
        <v>2172</v>
      </c>
      <c r="C508" s="78">
        <v>4.8000000000029104</v>
      </c>
      <c r="D508" s="88">
        <v>106.16842499999998</v>
      </c>
      <c r="E508" s="89">
        <v>2.5480421999999998</v>
      </c>
      <c r="F508" s="102">
        <v>5012568386774</v>
      </c>
      <c r="G508" s="101">
        <v>56075011</v>
      </c>
      <c r="H508" s="101" t="s">
        <v>1630</v>
      </c>
    </row>
    <row r="509" spans="1:8" x14ac:dyDescent="0.25">
      <c r="A509" s="81" t="s">
        <v>351</v>
      </c>
      <c r="B509" s="81" t="s">
        <v>2173</v>
      </c>
      <c r="C509" s="82">
        <v>9.6000000000058208</v>
      </c>
      <c r="D509" s="90">
        <v>212.31870000000004</v>
      </c>
      <c r="E509" s="91">
        <v>2.5478244000000005</v>
      </c>
      <c r="F509" s="103">
        <v>5012568386781</v>
      </c>
      <c r="G509" s="100">
        <v>56075011</v>
      </c>
      <c r="H509" s="100" t="s">
        <v>1630</v>
      </c>
    </row>
    <row r="510" spans="1:8" x14ac:dyDescent="0.25">
      <c r="A510" s="77" t="s">
        <v>345</v>
      </c>
      <c r="B510" s="77" t="s">
        <v>2174</v>
      </c>
      <c r="C510" s="78">
        <v>4.8000000000029104</v>
      </c>
      <c r="D510" s="88">
        <v>106.16842499999998</v>
      </c>
      <c r="E510" s="89">
        <v>2.5480421999999998</v>
      </c>
      <c r="F510" s="102">
        <v>5012568386842</v>
      </c>
      <c r="G510" s="101">
        <v>56075011</v>
      </c>
      <c r="H510" s="101" t="s">
        <v>1630</v>
      </c>
    </row>
    <row r="511" spans="1:8" x14ac:dyDescent="0.25">
      <c r="A511" s="81" t="s">
        <v>350</v>
      </c>
      <c r="B511" s="81" t="s">
        <v>2175</v>
      </c>
      <c r="C511" s="82">
        <v>9.6000000000058208</v>
      </c>
      <c r="D511" s="90">
        <v>212.31870000000004</v>
      </c>
      <c r="E511" s="91">
        <v>2.5478244000000005</v>
      </c>
      <c r="F511" s="103">
        <v>5012568386859</v>
      </c>
      <c r="G511" s="100">
        <v>56075011</v>
      </c>
      <c r="H511" s="100" t="s">
        <v>1630</v>
      </c>
    </row>
    <row r="512" spans="1:8" x14ac:dyDescent="0.25">
      <c r="A512" s="77" t="s">
        <v>343</v>
      </c>
      <c r="B512" s="77" t="s">
        <v>2176</v>
      </c>
      <c r="C512" s="78">
        <v>4.8000000000029104</v>
      </c>
      <c r="D512" s="88">
        <v>106.16842499999998</v>
      </c>
      <c r="E512" s="89">
        <v>2.5480421999999998</v>
      </c>
      <c r="F512" s="102">
        <v>5012568386910</v>
      </c>
      <c r="G512" s="101">
        <v>56075011</v>
      </c>
      <c r="H512" s="101" t="s">
        <v>1630</v>
      </c>
    </row>
    <row r="513" spans="1:8" x14ac:dyDescent="0.25">
      <c r="A513" s="81" t="s">
        <v>348</v>
      </c>
      <c r="B513" s="81" t="s">
        <v>2177</v>
      </c>
      <c r="C513" s="82">
        <v>9.6000000000058208</v>
      </c>
      <c r="D513" s="90">
        <v>212.31870000000004</v>
      </c>
      <c r="E513" s="91">
        <v>2.5478244000000005</v>
      </c>
      <c r="F513" s="103">
        <v>5012568386927</v>
      </c>
      <c r="G513" s="100">
        <v>56075011</v>
      </c>
      <c r="H513" s="100" t="s">
        <v>1630</v>
      </c>
    </row>
    <row r="514" spans="1:8" x14ac:dyDescent="0.25">
      <c r="A514" s="77" t="s">
        <v>347</v>
      </c>
      <c r="B514" s="77" t="s">
        <v>2178</v>
      </c>
      <c r="C514" s="78"/>
      <c r="D514" s="88">
        <v>106.16842499999998</v>
      </c>
      <c r="E514" s="89">
        <v>2.5480421999999998</v>
      </c>
      <c r="F514" s="102">
        <v>5012568389492</v>
      </c>
      <c r="G514" s="101">
        <v>56075011</v>
      </c>
      <c r="H514" s="101" t="s">
        <v>1630</v>
      </c>
    </row>
    <row r="515" spans="1:8" x14ac:dyDescent="0.25">
      <c r="A515" s="81" t="s">
        <v>352</v>
      </c>
      <c r="B515" s="81" t="s">
        <v>2179</v>
      </c>
      <c r="C515" s="82"/>
      <c r="D515" s="90">
        <v>212.31870000000004</v>
      </c>
      <c r="E515" s="91">
        <v>2.5478244000000005</v>
      </c>
      <c r="F515" s="103">
        <v>5012568389508</v>
      </c>
      <c r="G515" s="100">
        <v>56075011</v>
      </c>
      <c r="H515" s="100" t="s">
        <v>1630</v>
      </c>
    </row>
    <row r="516" spans="1:8" x14ac:dyDescent="0.25">
      <c r="A516" s="77" t="s">
        <v>354</v>
      </c>
      <c r="B516" s="77" t="s">
        <v>2180</v>
      </c>
      <c r="C516" s="78">
        <v>7.4700000000011597</v>
      </c>
      <c r="D516" s="88">
        <v>161.44425000000001</v>
      </c>
      <c r="E516" s="89">
        <v>3.8746620000000003</v>
      </c>
      <c r="F516" s="102">
        <v>5012568386989</v>
      </c>
      <c r="G516" s="101">
        <v>56075011</v>
      </c>
      <c r="H516" s="101" t="s">
        <v>1630</v>
      </c>
    </row>
    <row r="517" spans="1:8" x14ac:dyDescent="0.25">
      <c r="A517" s="81" t="s">
        <v>359</v>
      </c>
      <c r="B517" s="81" t="s">
        <v>2181</v>
      </c>
      <c r="C517" s="82">
        <v>14.9400000000023</v>
      </c>
      <c r="D517" s="90">
        <v>322.87034999999997</v>
      </c>
      <c r="E517" s="91">
        <v>3.8744441999999997</v>
      </c>
      <c r="F517" s="103">
        <v>5012568386996</v>
      </c>
      <c r="G517" s="100">
        <v>56075011</v>
      </c>
      <c r="H517" s="100" t="s">
        <v>1630</v>
      </c>
    </row>
    <row r="518" spans="1:8" x14ac:dyDescent="0.25">
      <c r="A518" s="77" t="s">
        <v>356</v>
      </c>
      <c r="B518" s="77" t="s">
        <v>2182</v>
      </c>
      <c r="C518" s="78">
        <v>7.4700000000011597</v>
      </c>
      <c r="D518" s="88">
        <v>161.44425000000001</v>
      </c>
      <c r="E518" s="89">
        <v>3.8746620000000003</v>
      </c>
      <c r="F518" s="102">
        <v>5012568387054</v>
      </c>
      <c r="G518" s="101">
        <v>56075011</v>
      </c>
      <c r="H518" s="101" t="s">
        <v>1630</v>
      </c>
    </row>
    <row r="519" spans="1:8" x14ac:dyDescent="0.25">
      <c r="A519" s="81" t="s">
        <v>361</v>
      </c>
      <c r="B519" s="81" t="s">
        <v>2183</v>
      </c>
      <c r="C519" s="82">
        <v>14.9400000000023</v>
      </c>
      <c r="D519" s="90">
        <v>322.87034999999997</v>
      </c>
      <c r="E519" s="91">
        <v>3.8744441999999997</v>
      </c>
      <c r="F519" s="103">
        <v>5012568387061</v>
      </c>
      <c r="G519" s="100">
        <v>56075011</v>
      </c>
      <c r="H519" s="100" t="s">
        <v>1630</v>
      </c>
    </row>
    <row r="520" spans="1:8" x14ac:dyDescent="0.25">
      <c r="A520" s="77" t="s">
        <v>355</v>
      </c>
      <c r="B520" s="77" t="s">
        <v>2184</v>
      </c>
      <c r="C520" s="78">
        <v>7.4700000000011597</v>
      </c>
      <c r="D520" s="88">
        <v>161.44425000000001</v>
      </c>
      <c r="E520" s="89">
        <v>3.8746620000000003</v>
      </c>
      <c r="F520" s="102">
        <v>5012568387122</v>
      </c>
      <c r="G520" s="101">
        <v>56075011</v>
      </c>
      <c r="H520" s="101" t="s">
        <v>1630</v>
      </c>
    </row>
    <row r="521" spans="1:8" x14ac:dyDescent="0.25">
      <c r="A521" s="81" t="s">
        <v>360</v>
      </c>
      <c r="B521" s="81" t="s">
        <v>2185</v>
      </c>
      <c r="C521" s="82">
        <v>14.9400000000023</v>
      </c>
      <c r="D521" s="90">
        <v>322.87034999999997</v>
      </c>
      <c r="E521" s="91">
        <v>3.8744441999999997</v>
      </c>
      <c r="F521" s="103">
        <v>5012568387139</v>
      </c>
      <c r="G521" s="100">
        <v>56075011</v>
      </c>
      <c r="H521" s="100" t="s">
        <v>1630</v>
      </c>
    </row>
    <row r="522" spans="1:8" x14ac:dyDescent="0.25">
      <c r="A522" s="77" t="s">
        <v>353</v>
      </c>
      <c r="B522" s="77" t="s">
        <v>2186</v>
      </c>
      <c r="C522" s="78">
        <v>7.4700000000011597</v>
      </c>
      <c r="D522" s="88">
        <v>161.44425000000001</v>
      </c>
      <c r="E522" s="89">
        <v>3.8746620000000003</v>
      </c>
      <c r="F522" s="102">
        <v>5012568387191</v>
      </c>
      <c r="G522" s="101">
        <v>56075011</v>
      </c>
      <c r="H522" s="101" t="s">
        <v>1630</v>
      </c>
    </row>
    <row r="523" spans="1:8" x14ac:dyDescent="0.25">
      <c r="A523" s="81" t="s">
        <v>358</v>
      </c>
      <c r="B523" s="81" t="s">
        <v>2187</v>
      </c>
      <c r="C523" s="82">
        <v>14.9400000000023</v>
      </c>
      <c r="D523" s="90">
        <v>322.87034999999997</v>
      </c>
      <c r="E523" s="91">
        <v>3.8744441999999997</v>
      </c>
      <c r="F523" s="103">
        <v>5012568387207</v>
      </c>
      <c r="G523" s="100">
        <v>56075011</v>
      </c>
      <c r="H523" s="100" t="s">
        <v>1630</v>
      </c>
    </row>
    <row r="524" spans="1:8" x14ac:dyDescent="0.25">
      <c r="A524" s="77" t="s">
        <v>357</v>
      </c>
      <c r="B524" s="77" t="s">
        <v>2188</v>
      </c>
      <c r="C524" s="78"/>
      <c r="D524" s="88">
        <v>161.44425000000001</v>
      </c>
      <c r="E524" s="89">
        <v>3.8746620000000003</v>
      </c>
      <c r="F524" s="102">
        <v>5012568389560</v>
      </c>
      <c r="G524" s="101">
        <v>56075011</v>
      </c>
      <c r="H524" s="101" t="s">
        <v>1630</v>
      </c>
    </row>
    <row r="525" spans="1:8" x14ac:dyDescent="0.25">
      <c r="A525" s="81" t="s">
        <v>362</v>
      </c>
      <c r="B525" s="81" t="s">
        <v>2189</v>
      </c>
      <c r="C525" s="82"/>
      <c r="D525" s="90">
        <v>322.87034999999997</v>
      </c>
      <c r="E525" s="91">
        <v>3.8744441999999997</v>
      </c>
      <c r="F525" s="103">
        <v>5012568389577</v>
      </c>
      <c r="G525" s="100">
        <v>56075011</v>
      </c>
      <c r="H525" s="100" t="s">
        <v>1630</v>
      </c>
    </row>
    <row r="526" spans="1:8" x14ac:dyDescent="0.25">
      <c r="A526" s="77" t="s">
        <v>2190</v>
      </c>
      <c r="B526" s="77" t="s">
        <v>2191</v>
      </c>
      <c r="C526" s="78"/>
      <c r="D526" s="88">
        <v>192.31739999999996</v>
      </c>
      <c r="E526" s="89">
        <v>4.6156175999999993</v>
      </c>
      <c r="F526" s="102" t="s">
        <v>2192</v>
      </c>
      <c r="G526" s="101" t="s">
        <v>2192</v>
      </c>
      <c r="H526" s="101"/>
    </row>
    <row r="527" spans="1:8" x14ac:dyDescent="0.25">
      <c r="A527" s="81" t="s">
        <v>2193</v>
      </c>
      <c r="B527" s="81" t="s">
        <v>2194</v>
      </c>
      <c r="C527" s="82" t="s">
        <v>2195</v>
      </c>
      <c r="D527" s="90">
        <v>384.64387500000004</v>
      </c>
      <c r="E527" s="91">
        <v>4.615726500000001</v>
      </c>
      <c r="F527" s="103" t="s">
        <v>2192</v>
      </c>
      <c r="G527" s="100" t="s">
        <v>2192</v>
      </c>
      <c r="H527" s="100"/>
    </row>
    <row r="528" spans="1:8" x14ac:dyDescent="0.25">
      <c r="A528" s="77" t="s">
        <v>2196</v>
      </c>
      <c r="B528" s="77" t="s">
        <v>2197</v>
      </c>
      <c r="C528" s="78" t="s">
        <v>2195</v>
      </c>
      <c r="D528" s="88">
        <v>192.31739999999996</v>
      </c>
      <c r="E528" s="89">
        <v>4.6156175999999993</v>
      </c>
      <c r="F528" s="102" t="s">
        <v>2192</v>
      </c>
      <c r="G528" s="101" t="s">
        <v>2192</v>
      </c>
      <c r="H528" s="101"/>
    </row>
    <row r="529" spans="1:8" x14ac:dyDescent="0.25">
      <c r="A529" s="81" t="s">
        <v>2198</v>
      </c>
      <c r="B529" s="81" t="s">
        <v>2199</v>
      </c>
      <c r="C529" s="82" t="s">
        <v>2195</v>
      </c>
      <c r="D529" s="90">
        <v>384.64387500000004</v>
      </c>
      <c r="E529" s="91">
        <v>4.615726500000001</v>
      </c>
      <c r="F529" s="103" t="s">
        <v>2192</v>
      </c>
      <c r="G529" s="100" t="s">
        <v>2192</v>
      </c>
      <c r="H529" s="100"/>
    </row>
    <row r="530" spans="1:8" x14ac:dyDescent="0.25">
      <c r="A530" s="77" t="s">
        <v>2200</v>
      </c>
      <c r="B530" s="77" t="s">
        <v>2201</v>
      </c>
      <c r="C530" s="78" t="s">
        <v>2195</v>
      </c>
      <c r="D530" s="88">
        <v>192.31739999999996</v>
      </c>
      <c r="E530" s="89">
        <v>4.6156175999999993</v>
      </c>
      <c r="F530" s="102" t="s">
        <v>2192</v>
      </c>
      <c r="G530" s="101" t="s">
        <v>2192</v>
      </c>
      <c r="H530" s="101"/>
    </row>
    <row r="531" spans="1:8" x14ac:dyDescent="0.25">
      <c r="A531" s="81" t="s">
        <v>2202</v>
      </c>
      <c r="B531" s="81" t="s">
        <v>2203</v>
      </c>
      <c r="C531" s="82" t="s">
        <v>2195</v>
      </c>
      <c r="D531" s="90">
        <v>384.64387500000004</v>
      </c>
      <c r="E531" s="91">
        <v>4.615726500000001</v>
      </c>
      <c r="F531" s="103" t="s">
        <v>2192</v>
      </c>
      <c r="G531" s="100" t="s">
        <v>2192</v>
      </c>
      <c r="H531" s="100"/>
    </row>
    <row r="532" spans="1:8" x14ac:dyDescent="0.25">
      <c r="A532" s="77" t="s">
        <v>2204</v>
      </c>
      <c r="B532" s="77" t="s">
        <v>2205</v>
      </c>
      <c r="C532" s="78" t="s">
        <v>2195</v>
      </c>
      <c r="D532" s="88">
        <v>192.31739999999996</v>
      </c>
      <c r="E532" s="89">
        <v>4.6156175999999993</v>
      </c>
      <c r="F532" s="102" t="s">
        <v>2192</v>
      </c>
      <c r="G532" s="101" t="s">
        <v>2192</v>
      </c>
      <c r="H532" s="101"/>
    </row>
    <row r="533" spans="1:8" x14ac:dyDescent="0.25">
      <c r="A533" s="81" t="s">
        <v>2206</v>
      </c>
      <c r="B533" s="81" t="s">
        <v>2207</v>
      </c>
      <c r="C533" s="82" t="s">
        <v>2195</v>
      </c>
      <c r="D533" s="90">
        <v>384.64387500000004</v>
      </c>
      <c r="E533" s="91">
        <v>4.615726500000001</v>
      </c>
      <c r="F533" s="103" t="s">
        <v>2192</v>
      </c>
      <c r="G533" s="100" t="s">
        <v>2192</v>
      </c>
      <c r="H533" s="100"/>
    </row>
    <row r="534" spans="1:8" x14ac:dyDescent="0.25">
      <c r="A534" s="77" t="s">
        <v>2208</v>
      </c>
      <c r="B534" s="77" t="s">
        <v>2209</v>
      </c>
      <c r="C534" s="78" t="s">
        <v>2195</v>
      </c>
      <c r="D534" s="88">
        <v>192.31739999999996</v>
      </c>
      <c r="E534" s="89">
        <v>4.6156175999999993</v>
      </c>
      <c r="F534" s="102" t="s">
        <v>2192</v>
      </c>
      <c r="G534" s="101" t="s">
        <v>2192</v>
      </c>
      <c r="H534" s="101"/>
    </row>
    <row r="535" spans="1:8" x14ac:dyDescent="0.25">
      <c r="A535" s="81" t="s">
        <v>2210</v>
      </c>
      <c r="B535" s="81" t="s">
        <v>2211</v>
      </c>
      <c r="C535" s="82" t="s">
        <v>2195</v>
      </c>
      <c r="D535" s="90">
        <v>384.64387500000004</v>
      </c>
      <c r="E535" s="91">
        <v>4.615726500000001</v>
      </c>
      <c r="F535" s="103" t="s">
        <v>2192</v>
      </c>
      <c r="G535" s="100" t="s">
        <v>2192</v>
      </c>
      <c r="H535" s="100"/>
    </row>
    <row r="536" spans="1:8" x14ac:dyDescent="0.25">
      <c r="A536" s="77" t="s">
        <v>364</v>
      </c>
      <c r="B536" s="77" t="s">
        <v>2212</v>
      </c>
      <c r="C536" s="78">
        <v>11.100000000005799</v>
      </c>
      <c r="D536" s="88">
        <v>225.89490000000001</v>
      </c>
      <c r="E536" s="89">
        <v>5.4214775999999993</v>
      </c>
      <c r="F536" s="102">
        <v>5012568387269</v>
      </c>
      <c r="G536" s="101">
        <v>56075011</v>
      </c>
      <c r="H536" s="101" t="s">
        <v>1630</v>
      </c>
    </row>
    <row r="537" spans="1:8" x14ac:dyDescent="0.25">
      <c r="A537" s="81" t="s">
        <v>369</v>
      </c>
      <c r="B537" s="81" t="s">
        <v>2213</v>
      </c>
      <c r="C537" s="82">
        <v>22.200000000011599</v>
      </c>
      <c r="D537" s="90">
        <v>451.78980000000001</v>
      </c>
      <c r="E537" s="91">
        <v>5.4214775999999993</v>
      </c>
      <c r="F537" s="103">
        <v>5012568387276</v>
      </c>
      <c r="G537" s="100">
        <v>56075011</v>
      </c>
      <c r="H537" s="100" t="s">
        <v>1630</v>
      </c>
    </row>
    <row r="538" spans="1:8" x14ac:dyDescent="0.25">
      <c r="A538" s="77" t="s">
        <v>366</v>
      </c>
      <c r="B538" s="77" t="s">
        <v>2214</v>
      </c>
      <c r="C538" s="78">
        <v>11.100000000005799</v>
      </c>
      <c r="D538" s="88">
        <v>225.89490000000001</v>
      </c>
      <c r="E538" s="89">
        <v>5.4214775999999993</v>
      </c>
      <c r="F538" s="102">
        <v>5012568387337</v>
      </c>
      <c r="G538" s="101">
        <v>56075011</v>
      </c>
      <c r="H538" s="101" t="s">
        <v>1630</v>
      </c>
    </row>
    <row r="539" spans="1:8" x14ac:dyDescent="0.25">
      <c r="A539" s="81" t="s">
        <v>371</v>
      </c>
      <c r="B539" s="81" t="s">
        <v>2215</v>
      </c>
      <c r="C539" s="82">
        <v>22.200000000011599</v>
      </c>
      <c r="D539" s="90">
        <v>451.78980000000001</v>
      </c>
      <c r="E539" s="91">
        <v>5.4214775999999993</v>
      </c>
      <c r="F539" s="103">
        <v>5012568387344</v>
      </c>
      <c r="G539" s="100">
        <v>56075011</v>
      </c>
      <c r="H539" s="100" t="s">
        <v>1630</v>
      </c>
    </row>
    <row r="540" spans="1:8" x14ac:dyDescent="0.25">
      <c r="A540" s="77" t="s">
        <v>365</v>
      </c>
      <c r="B540" s="77" t="s">
        <v>2216</v>
      </c>
      <c r="C540" s="78">
        <v>11.100000000005799</v>
      </c>
      <c r="D540" s="88">
        <v>225.89490000000001</v>
      </c>
      <c r="E540" s="89">
        <v>5.4214775999999993</v>
      </c>
      <c r="F540" s="102">
        <v>5012568387405</v>
      </c>
      <c r="G540" s="101">
        <v>56075011</v>
      </c>
      <c r="H540" s="101" t="s">
        <v>1630</v>
      </c>
    </row>
    <row r="541" spans="1:8" x14ac:dyDescent="0.25">
      <c r="A541" s="81" t="s">
        <v>370</v>
      </c>
      <c r="B541" s="81" t="s">
        <v>2217</v>
      </c>
      <c r="C541" s="82">
        <v>22.200000000011599</v>
      </c>
      <c r="D541" s="90">
        <v>451.78980000000001</v>
      </c>
      <c r="E541" s="91">
        <v>5.4214775999999993</v>
      </c>
      <c r="F541" s="103">
        <v>5012568387412</v>
      </c>
      <c r="G541" s="100">
        <v>56075011</v>
      </c>
      <c r="H541" s="100" t="s">
        <v>1630</v>
      </c>
    </row>
    <row r="542" spans="1:8" x14ac:dyDescent="0.25">
      <c r="A542" s="77" t="s">
        <v>363</v>
      </c>
      <c r="B542" s="77" t="s">
        <v>2218</v>
      </c>
      <c r="C542" s="78">
        <v>11.100000000005799</v>
      </c>
      <c r="D542" s="88">
        <v>225.89490000000001</v>
      </c>
      <c r="E542" s="89">
        <v>5.4214775999999993</v>
      </c>
      <c r="F542" s="102">
        <v>5012568387474</v>
      </c>
      <c r="G542" s="101">
        <v>56075011</v>
      </c>
      <c r="H542" s="101" t="s">
        <v>1630</v>
      </c>
    </row>
    <row r="543" spans="1:8" x14ac:dyDescent="0.25">
      <c r="A543" s="81" t="s">
        <v>368</v>
      </c>
      <c r="B543" s="81" t="s">
        <v>2219</v>
      </c>
      <c r="C543" s="82">
        <v>22.200000000011599</v>
      </c>
      <c r="D543" s="90">
        <v>451.78980000000001</v>
      </c>
      <c r="E543" s="91">
        <v>5.4214775999999993</v>
      </c>
      <c r="F543" s="103">
        <v>5012568387481</v>
      </c>
      <c r="G543" s="100">
        <v>56075011</v>
      </c>
      <c r="H543" s="100" t="s">
        <v>1630</v>
      </c>
    </row>
    <row r="544" spans="1:8" x14ac:dyDescent="0.25">
      <c r="A544" s="77" t="s">
        <v>367</v>
      </c>
      <c r="B544" s="77" t="s">
        <v>2220</v>
      </c>
      <c r="C544" s="78">
        <v>11.100000000005799</v>
      </c>
      <c r="D544" s="88">
        <v>225.89490000000001</v>
      </c>
      <c r="E544" s="89">
        <v>5.4214775999999993</v>
      </c>
      <c r="F544" s="102">
        <v>5012568389638</v>
      </c>
      <c r="G544" s="101">
        <v>56075011</v>
      </c>
      <c r="H544" s="101" t="s">
        <v>1630</v>
      </c>
    </row>
    <row r="545" spans="1:8" x14ac:dyDescent="0.25">
      <c r="A545" s="81" t="s">
        <v>372</v>
      </c>
      <c r="B545" s="81" t="s">
        <v>2221</v>
      </c>
      <c r="C545" s="82">
        <v>22.200000000011599</v>
      </c>
      <c r="D545" s="90">
        <v>451.78980000000001</v>
      </c>
      <c r="E545" s="91">
        <v>5.4214775999999993</v>
      </c>
      <c r="F545" s="103">
        <v>5012568389645</v>
      </c>
      <c r="G545" s="100">
        <v>56075011</v>
      </c>
      <c r="H545" s="100" t="s">
        <v>1630</v>
      </c>
    </row>
    <row r="546" spans="1:8" x14ac:dyDescent="0.25">
      <c r="A546" s="77" t="s">
        <v>374</v>
      </c>
      <c r="B546" s="77" t="s">
        <v>2222</v>
      </c>
      <c r="C546" s="78">
        <v>11.100000000005799</v>
      </c>
      <c r="D546" s="88">
        <v>340.72087499999998</v>
      </c>
      <c r="E546" s="89">
        <v>8.1773009999999999</v>
      </c>
      <c r="F546" s="102">
        <v>5012568389140</v>
      </c>
      <c r="G546" s="101">
        <v>56075011</v>
      </c>
      <c r="H546" s="101" t="s">
        <v>1630</v>
      </c>
    </row>
    <row r="547" spans="1:8" x14ac:dyDescent="0.25">
      <c r="A547" s="81" t="s">
        <v>379</v>
      </c>
      <c r="B547" s="81" t="s">
        <v>2223</v>
      </c>
      <c r="C547" s="82">
        <v>22.200000000011599</v>
      </c>
      <c r="D547" s="90">
        <v>681.42359999999996</v>
      </c>
      <c r="E547" s="91">
        <v>8.1770832000000002</v>
      </c>
      <c r="F547" s="103">
        <v>5012568389157</v>
      </c>
      <c r="G547" s="100">
        <v>56075011</v>
      </c>
      <c r="H547" s="100" t="s">
        <v>1630</v>
      </c>
    </row>
    <row r="548" spans="1:8" x14ac:dyDescent="0.25">
      <c r="A548" s="77" t="s">
        <v>376</v>
      </c>
      <c r="B548" s="77" t="s">
        <v>2224</v>
      </c>
      <c r="C548" s="78">
        <v>11.100000000005799</v>
      </c>
      <c r="D548" s="88">
        <v>340.72087499999998</v>
      </c>
      <c r="E548" s="89">
        <v>8.1773009999999999</v>
      </c>
      <c r="F548" s="102">
        <v>5012568389218</v>
      </c>
      <c r="G548" s="101">
        <v>56075011</v>
      </c>
      <c r="H548" s="101" t="s">
        <v>1630</v>
      </c>
    </row>
    <row r="549" spans="1:8" x14ac:dyDescent="0.25">
      <c r="A549" s="81" t="s">
        <v>381</v>
      </c>
      <c r="B549" s="81" t="s">
        <v>2225</v>
      </c>
      <c r="C549" s="82">
        <v>22.200000000011599</v>
      </c>
      <c r="D549" s="90">
        <v>681.42359999999996</v>
      </c>
      <c r="E549" s="91">
        <v>8.1770832000000002</v>
      </c>
      <c r="F549" s="103">
        <v>5012568389225</v>
      </c>
      <c r="G549" s="100">
        <v>56075011</v>
      </c>
      <c r="H549" s="100" t="s">
        <v>1630</v>
      </c>
    </row>
    <row r="550" spans="1:8" x14ac:dyDescent="0.25">
      <c r="A550" s="77" t="s">
        <v>375</v>
      </c>
      <c r="B550" s="77" t="s">
        <v>2226</v>
      </c>
      <c r="C550" s="78">
        <v>11.100000000005799</v>
      </c>
      <c r="D550" s="88">
        <v>340.72087499999998</v>
      </c>
      <c r="E550" s="89">
        <v>8.1773009999999999</v>
      </c>
      <c r="F550" s="102">
        <v>5012568389287</v>
      </c>
      <c r="G550" s="101">
        <v>56075011</v>
      </c>
      <c r="H550" s="101" t="s">
        <v>1630</v>
      </c>
    </row>
    <row r="551" spans="1:8" x14ac:dyDescent="0.25">
      <c r="A551" s="81" t="s">
        <v>380</v>
      </c>
      <c r="B551" s="81" t="s">
        <v>2227</v>
      </c>
      <c r="C551" s="82">
        <v>22.200000000011599</v>
      </c>
      <c r="D551" s="90">
        <v>681.42359999999996</v>
      </c>
      <c r="E551" s="91">
        <v>8.1770832000000002</v>
      </c>
      <c r="F551" s="103">
        <v>5012568389294</v>
      </c>
      <c r="G551" s="100">
        <v>56075011</v>
      </c>
      <c r="H551" s="100" t="s">
        <v>1630</v>
      </c>
    </row>
    <row r="552" spans="1:8" x14ac:dyDescent="0.25">
      <c r="A552" s="77" t="s">
        <v>373</v>
      </c>
      <c r="B552" s="77" t="s">
        <v>2228</v>
      </c>
      <c r="C552" s="78">
        <v>11.100000000005799</v>
      </c>
      <c r="D552" s="88">
        <v>340.72087499999998</v>
      </c>
      <c r="E552" s="89">
        <v>8.1773009999999999</v>
      </c>
      <c r="F552" s="102">
        <v>5012568389355</v>
      </c>
      <c r="G552" s="101">
        <v>56075011</v>
      </c>
      <c r="H552" s="101" t="s">
        <v>1630</v>
      </c>
    </row>
    <row r="553" spans="1:8" x14ac:dyDescent="0.25">
      <c r="A553" s="81" t="s">
        <v>378</v>
      </c>
      <c r="B553" s="81" t="s">
        <v>2229</v>
      </c>
      <c r="C553" s="82">
        <v>22.200000000011599</v>
      </c>
      <c r="D553" s="90">
        <v>681.42359999999996</v>
      </c>
      <c r="E553" s="91">
        <v>8.1770832000000002</v>
      </c>
      <c r="F553" s="103">
        <v>5012568389362</v>
      </c>
      <c r="G553" s="100">
        <v>56075011</v>
      </c>
      <c r="H553" s="100" t="s">
        <v>1630</v>
      </c>
    </row>
    <row r="554" spans="1:8" x14ac:dyDescent="0.25">
      <c r="A554" s="77" t="s">
        <v>377</v>
      </c>
      <c r="B554" s="77" t="s">
        <v>2230</v>
      </c>
      <c r="C554" s="78">
        <v>11.100000000005799</v>
      </c>
      <c r="D554" s="88">
        <v>340.72087499999998</v>
      </c>
      <c r="E554" s="89">
        <v>8.1773009999999999</v>
      </c>
      <c r="F554" s="102">
        <v>5012568389423</v>
      </c>
      <c r="G554" s="101">
        <v>56075011</v>
      </c>
      <c r="H554" s="101" t="s">
        <v>1630</v>
      </c>
    </row>
    <row r="555" spans="1:8" x14ac:dyDescent="0.25">
      <c r="A555" s="81" t="s">
        <v>382</v>
      </c>
      <c r="B555" s="81" t="s">
        <v>2231</v>
      </c>
      <c r="C555" s="82">
        <v>22.200000000011599</v>
      </c>
      <c r="D555" s="90">
        <v>681.42359999999996</v>
      </c>
      <c r="E555" s="91">
        <v>8.1770832000000002</v>
      </c>
      <c r="F555" s="103">
        <v>5012568389430</v>
      </c>
      <c r="G555" s="100">
        <v>56075011</v>
      </c>
      <c r="H555" s="100" t="s">
        <v>1630</v>
      </c>
    </row>
    <row r="556" spans="1:8" x14ac:dyDescent="0.25">
      <c r="A556" s="77" t="s">
        <v>2233</v>
      </c>
      <c r="B556" s="77" t="s">
        <v>2234</v>
      </c>
      <c r="C556" s="78">
        <v>5.6999999999970896</v>
      </c>
      <c r="D556" s="88">
        <v>143.22165000000001</v>
      </c>
      <c r="E556" s="89">
        <v>1.7186598000000002</v>
      </c>
      <c r="F556" s="102">
        <v>5012568280904</v>
      </c>
      <c r="G556" s="101">
        <v>56075011</v>
      </c>
      <c r="H556" s="101" t="s">
        <v>1630</v>
      </c>
    </row>
    <row r="557" spans="1:8" x14ac:dyDescent="0.25">
      <c r="A557" s="81" t="s">
        <v>2236</v>
      </c>
      <c r="B557" s="81" t="s">
        <v>2237</v>
      </c>
      <c r="C557" s="82">
        <v>5.6999999999970896</v>
      </c>
      <c r="D557" s="90">
        <v>143.22165000000001</v>
      </c>
      <c r="E557" s="91">
        <v>1.7186598000000002</v>
      </c>
      <c r="F557" s="103">
        <v>5012568280911</v>
      </c>
      <c r="G557" s="100">
        <v>56075011</v>
      </c>
      <c r="H557" s="100" t="s">
        <v>1630</v>
      </c>
    </row>
    <row r="558" spans="1:8" x14ac:dyDescent="0.25">
      <c r="A558" s="77" t="s">
        <v>2239</v>
      </c>
      <c r="B558" s="77" t="s">
        <v>2240</v>
      </c>
      <c r="C558" s="78">
        <v>5.6999999999970896</v>
      </c>
      <c r="D558" s="88">
        <v>143.22165000000001</v>
      </c>
      <c r="E558" s="89">
        <v>1.7186598000000002</v>
      </c>
      <c r="F558" s="102">
        <v>5012568280928</v>
      </c>
      <c r="G558" s="101">
        <v>56075011</v>
      </c>
      <c r="H558" s="101" t="s">
        <v>1630</v>
      </c>
    </row>
    <row r="559" spans="1:8" x14ac:dyDescent="0.25">
      <c r="A559" s="81" t="s">
        <v>2242</v>
      </c>
      <c r="B559" s="81" t="s">
        <v>2243</v>
      </c>
      <c r="C559" s="82">
        <v>5.6999999999970896</v>
      </c>
      <c r="D559" s="90">
        <v>143.22165000000001</v>
      </c>
      <c r="E559" s="91">
        <v>1.7186598000000002</v>
      </c>
      <c r="F559" s="103">
        <v>5012568280898</v>
      </c>
      <c r="G559" s="100">
        <v>56075011</v>
      </c>
      <c r="H559" s="100" t="s">
        <v>1630</v>
      </c>
    </row>
    <row r="560" spans="1:8" x14ac:dyDescent="0.25">
      <c r="A560" s="77" t="s">
        <v>2244</v>
      </c>
      <c r="B560" s="77" t="s">
        <v>2245</v>
      </c>
      <c r="C560" s="78">
        <v>4.8000000000029104</v>
      </c>
      <c r="D560" s="88">
        <v>100.15169999999999</v>
      </c>
      <c r="E560" s="89">
        <v>2.4036407999999998</v>
      </c>
      <c r="F560" s="102">
        <v>5012568269022</v>
      </c>
      <c r="G560" s="101">
        <v>56075011</v>
      </c>
      <c r="H560" s="101" t="s">
        <v>1630</v>
      </c>
    </row>
    <row r="561" spans="1:8" x14ac:dyDescent="0.25">
      <c r="A561" s="81" t="s">
        <v>2246</v>
      </c>
      <c r="B561" s="81" t="s">
        <v>2247</v>
      </c>
      <c r="C561" s="82">
        <v>9.6000000000058208</v>
      </c>
      <c r="D561" s="90">
        <v>200.30339999999998</v>
      </c>
      <c r="E561" s="91">
        <v>2.4036407999999998</v>
      </c>
      <c r="F561" s="103">
        <v>5012568269039</v>
      </c>
      <c r="G561" s="100">
        <v>56075011</v>
      </c>
      <c r="H561" s="100" t="s">
        <v>1630</v>
      </c>
    </row>
    <row r="562" spans="1:8" x14ac:dyDescent="0.25">
      <c r="A562" s="77" t="s">
        <v>2248</v>
      </c>
      <c r="B562" s="77" t="s">
        <v>2249</v>
      </c>
      <c r="C562" s="78">
        <v>4.8000000000029104</v>
      </c>
      <c r="D562" s="88">
        <v>100.15169999999999</v>
      </c>
      <c r="E562" s="89">
        <v>2.4036407999999998</v>
      </c>
      <c r="F562" s="102">
        <v>5012568269046</v>
      </c>
      <c r="G562" s="101">
        <v>56075011</v>
      </c>
      <c r="H562" s="101" t="s">
        <v>1630</v>
      </c>
    </row>
    <row r="563" spans="1:8" x14ac:dyDescent="0.25">
      <c r="A563" s="81" t="s">
        <v>2250</v>
      </c>
      <c r="B563" s="81" t="s">
        <v>2251</v>
      </c>
      <c r="C563" s="82">
        <v>9.6000000000058208</v>
      </c>
      <c r="D563" s="90">
        <v>200.30339999999998</v>
      </c>
      <c r="E563" s="91">
        <v>2.4036407999999998</v>
      </c>
      <c r="F563" s="103">
        <v>5012568269053</v>
      </c>
      <c r="G563" s="100">
        <v>56075011</v>
      </c>
      <c r="H563" s="100" t="s">
        <v>1630</v>
      </c>
    </row>
    <row r="564" spans="1:8" x14ac:dyDescent="0.25">
      <c r="A564" s="77" t="s">
        <v>2252</v>
      </c>
      <c r="B564" s="77" t="s">
        <v>2253</v>
      </c>
      <c r="C564" s="78">
        <v>4.8000000000029104</v>
      </c>
      <c r="D564" s="88">
        <v>100.15169999999999</v>
      </c>
      <c r="E564" s="89">
        <v>2.4036407999999998</v>
      </c>
      <c r="F564" s="102">
        <v>5012568269060</v>
      </c>
      <c r="G564" s="101">
        <v>56075011</v>
      </c>
      <c r="H564" s="101" t="s">
        <v>1630</v>
      </c>
    </row>
    <row r="565" spans="1:8" x14ac:dyDescent="0.25">
      <c r="A565" s="81" t="s">
        <v>2254</v>
      </c>
      <c r="B565" s="81" t="s">
        <v>2255</v>
      </c>
      <c r="C565" s="82">
        <v>9.6000000000058208</v>
      </c>
      <c r="D565" s="90">
        <v>200.30339999999998</v>
      </c>
      <c r="E565" s="91">
        <v>2.4036407999999998</v>
      </c>
      <c r="F565" s="103">
        <v>5012568269077</v>
      </c>
      <c r="G565" s="100">
        <v>56075011</v>
      </c>
      <c r="H565" s="100" t="s">
        <v>1630</v>
      </c>
    </row>
    <row r="566" spans="1:8" x14ac:dyDescent="0.25">
      <c r="A566" s="77" t="s">
        <v>2256</v>
      </c>
      <c r="B566" s="77" t="s">
        <v>2257</v>
      </c>
      <c r="C566" s="78">
        <v>4.8000000000029104</v>
      </c>
      <c r="D566" s="88">
        <v>100.15169999999999</v>
      </c>
      <c r="E566" s="89">
        <v>2.4036407999999998</v>
      </c>
      <c r="F566" s="102">
        <v>5012568269008</v>
      </c>
      <c r="G566" s="101">
        <v>56075011</v>
      </c>
      <c r="H566" s="101" t="s">
        <v>1630</v>
      </c>
    </row>
    <row r="567" spans="1:8" x14ac:dyDescent="0.25">
      <c r="A567" s="81" t="s">
        <v>2258</v>
      </c>
      <c r="B567" s="81" t="s">
        <v>2259</v>
      </c>
      <c r="C567" s="82">
        <v>9.6000000000058208</v>
      </c>
      <c r="D567" s="90">
        <v>200.30339999999998</v>
      </c>
      <c r="E567" s="91">
        <v>2.4036407999999998</v>
      </c>
      <c r="F567" s="103">
        <v>5012568269015</v>
      </c>
      <c r="G567" s="100">
        <v>56075011</v>
      </c>
      <c r="H567" s="100" t="s">
        <v>1630</v>
      </c>
    </row>
    <row r="568" spans="1:8" x14ac:dyDescent="0.25">
      <c r="A568" s="77" t="s">
        <v>2260</v>
      </c>
      <c r="B568" s="77" t="s">
        <v>2261</v>
      </c>
      <c r="C568" s="78">
        <v>7.4700000000011597</v>
      </c>
      <c r="D568" s="88">
        <v>153.75772499999999</v>
      </c>
      <c r="E568" s="89">
        <v>3.6901854000000003</v>
      </c>
      <c r="F568" s="102">
        <v>5012568269107</v>
      </c>
      <c r="G568" s="101">
        <v>56075011</v>
      </c>
      <c r="H568" s="101" t="s">
        <v>1630</v>
      </c>
    </row>
    <row r="569" spans="1:8" x14ac:dyDescent="0.25">
      <c r="A569" s="81" t="s">
        <v>2262</v>
      </c>
      <c r="B569" s="81" t="s">
        <v>2263</v>
      </c>
      <c r="C569" s="82">
        <v>14.9400000000023</v>
      </c>
      <c r="D569" s="90">
        <v>307.51544999999999</v>
      </c>
      <c r="E569" s="91">
        <v>3.6901854000000003</v>
      </c>
      <c r="F569" s="103">
        <v>5012568269114</v>
      </c>
      <c r="G569" s="100">
        <v>56075011</v>
      </c>
      <c r="H569" s="100" t="s">
        <v>1630</v>
      </c>
    </row>
    <row r="570" spans="1:8" x14ac:dyDescent="0.25">
      <c r="A570" s="77" t="s">
        <v>2264</v>
      </c>
      <c r="B570" s="77" t="s">
        <v>2265</v>
      </c>
      <c r="C570" s="78">
        <v>7.4700000000011597</v>
      </c>
      <c r="D570" s="88">
        <v>153.75772499999999</v>
      </c>
      <c r="E570" s="89">
        <v>3.6901854000000003</v>
      </c>
      <c r="F570" s="102">
        <v>5012568269121</v>
      </c>
      <c r="G570" s="101">
        <v>56075011</v>
      </c>
      <c r="H570" s="101" t="s">
        <v>1630</v>
      </c>
    </row>
    <row r="571" spans="1:8" x14ac:dyDescent="0.25">
      <c r="A571" s="81" t="s">
        <v>2266</v>
      </c>
      <c r="B571" s="81" t="s">
        <v>2267</v>
      </c>
      <c r="C571" s="82">
        <v>14.9400000000023</v>
      </c>
      <c r="D571" s="90">
        <v>307.51544999999999</v>
      </c>
      <c r="E571" s="91">
        <v>3.6901854000000003</v>
      </c>
      <c r="F571" s="103">
        <v>5012568269138</v>
      </c>
      <c r="G571" s="100">
        <v>56075011</v>
      </c>
      <c r="H571" s="100" t="s">
        <v>1630</v>
      </c>
    </row>
    <row r="572" spans="1:8" x14ac:dyDescent="0.25">
      <c r="A572" s="77" t="s">
        <v>2268</v>
      </c>
      <c r="B572" s="77" t="s">
        <v>2269</v>
      </c>
      <c r="C572" s="78">
        <v>7.4700000000011597</v>
      </c>
      <c r="D572" s="88">
        <v>153.75772499999999</v>
      </c>
      <c r="E572" s="89">
        <v>3.6901854000000003</v>
      </c>
      <c r="F572" s="102">
        <v>5012568269145</v>
      </c>
      <c r="G572" s="101">
        <v>56075011</v>
      </c>
      <c r="H572" s="101" t="s">
        <v>1630</v>
      </c>
    </row>
    <row r="573" spans="1:8" x14ac:dyDescent="0.25">
      <c r="A573" s="81" t="s">
        <v>2270</v>
      </c>
      <c r="B573" s="81" t="s">
        <v>2271</v>
      </c>
      <c r="C573" s="82">
        <v>14.9400000000023</v>
      </c>
      <c r="D573" s="90">
        <v>307.51544999999999</v>
      </c>
      <c r="E573" s="91">
        <v>3.6901854000000003</v>
      </c>
      <c r="F573" s="103">
        <v>5012568269152</v>
      </c>
      <c r="G573" s="100">
        <v>56075011</v>
      </c>
      <c r="H573" s="100" t="s">
        <v>1630</v>
      </c>
    </row>
    <row r="574" spans="1:8" x14ac:dyDescent="0.25">
      <c r="A574" s="77" t="s">
        <v>2272</v>
      </c>
      <c r="B574" s="77" t="s">
        <v>2273</v>
      </c>
      <c r="C574" s="78">
        <v>7.4700000000011597</v>
      </c>
      <c r="D574" s="88">
        <v>153.75772499999999</v>
      </c>
      <c r="E574" s="89">
        <v>3.6901854000000003</v>
      </c>
      <c r="F574" s="102">
        <v>5012568269084</v>
      </c>
      <c r="G574" s="101">
        <v>56075011</v>
      </c>
      <c r="H574" s="101" t="s">
        <v>1630</v>
      </c>
    </row>
    <row r="575" spans="1:8" x14ac:dyDescent="0.25">
      <c r="A575" s="81" t="s">
        <v>2274</v>
      </c>
      <c r="B575" s="81" t="s">
        <v>2275</v>
      </c>
      <c r="C575" s="82">
        <v>14.9400000000023</v>
      </c>
      <c r="D575" s="90">
        <v>307.51544999999999</v>
      </c>
      <c r="E575" s="91">
        <v>3.6901854000000003</v>
      </c>
      <c r="F575" s="103">
        <v>5012568269091</v>
      </c>
      <c r="G575" s="100">
        <v>56075011</v>
      </c>
      <c r="H575" s="100" t="s">
        <v>1630</v>
      </c>
    </row>
    <row r="576" spans="1:8" x14ac:dyDescent="0.25">
      <c r="A576" s="77" t="s">
        <v>2276</v>
      </c>
      <c r="B576" s="77" t="s">
        <v>2277</v>
      </c>
      <c r="C576" s="78">
        <v>11.100000000005799</v>
      </c>
      <c r="D576" s="88">
        <v>216.738225</v>
      </c>
      <c r="E576" s="89">
        <v>5.2017173999999997</v>
      </c>
      <c r="F576" s="102">
        <v>5012568269183</v>
      </c>
      <c r="G576" s="101">
        <v>56075011</v>
      </c>
      <c r="H576" s="101" t="s">
        <v>1630</v>
      </c>
    </row>
    <row r="577" spans="1:8" x14ac:dyDescent="0.25">
      <c r="A577" s="81" t="s">
        <v>2278</v>
      </c>
      <c r="B577" s="81" t="s">
        <v>2279</v>
      </c>
      <c r="C577" s="82">
        <v>22.200000000011599</v>
      </c>
      <c r="D577" s="90">
        <v>433.49459999999999</v>
      </c>
      <c r="E577" s="91">
        <v>5.2019352000000003</v>
      </c>
      <c r="F577" s="103">
        <v>5012568269190</v>
      </c>
      <c r="G577" s="100">
        <v>56075011</v>
      </c>
      <c r="H577" s="100" t="s">
        <v>1630</v>
      </c>
    </row>
    <row r="578" spans="1:8" x14ac:dyDescent="0.25">
      <c r="A578" s="77" t="s">
        <v>2280</v>
      </c>
      <c r="B578" s="77" t="s">
        <v>2281</v>
      </c>
      <c r="C578" s="78">
        <v>11.100000000005799</v>
      </c>
      <c r="D578" s="88">
        <v>216.738225</v>
      </c>
      <c r="E578" s="89">
        <v>5.2017173999999997</v>
      </c>
      <c r="F578" s="102">
        <v>5012568269206</v>
      </c>
      <c r="G578" s="101">
        <v>56075011</v>
      </c>
      <c r="H578" s="101" t="s">
        <v>1630</v>
      </c>
    </row>
    <row r="579" spans="1:8" x14ac:dyDescent="0.25">
      <c r="A579" s="81" t="s">
        <v>2282</v>
      </c>
      <c r="B579" s="81" t="s">
        <v>2283</v>
      </c>
      <c r="C579" s="82">
        <v>22.200000000011599</v>
      </c>
      <c r="D579" s="90">
        <v>433.49459999999999</v>
      </c>
      <c r="E579" s="91">
        <v>5.2019352000000003</v>
      </c>
      <c r="F579" s="103">
        <v>5012568269213</v>
      </c>
      <c r="G579" s="100">
        <v>56075011</v>
      </c>
      <c r="H579" s="100" t="s">
        <v>1630</v>
      </c>
    </row>
    <row r="580" spans="1:8" x14ac:dyDescent="0.25">
      <c r="A580" s="77" t="s">
        <v>2284</v>
      </c>
      <c r="B580" s="77" t="s">
        <v>2285</v>
      </c>
      <c r="C580" s="78">
        <v>11.100000000005799</v>
      </c>
      <c r="D580" s="88">
        <v>216.738225</v>
      </c>
      <c r="E580" s="89">
        <v>5.2017173999999997</v>
      </c>
      <c r="F580" s="102">
        <v>5012568269220</v>
      </c>
      <c r="G580" s="101">
        <v>56075011</v>
      </c>
      <c r="H580" s="101" t="s">
        <v>1630</v>
      </c>
    </row>
    <row r="581" spans="1:8" x14ac:dyDescent="0.25">
      <c r="A581" s="81" t="s">
        <v>2286</v>
      </c>
      <c r="B581" s="81" t="s">
        <v>2287</v>
      </c>
      <c r="C581" s="82">
        <v>22.200000000011599</v>
      </c>
      <c r="D581" s="90">
        <v>433.49459999999999</v>
      </c>
      <c r="E581" s="91">
        <v>5.2019352000000003</v>
      </c>
      <c r="F581" s="103">
        <v>5012568269237</v>
      </c>
      <c r="G581" s="100">
        <v>56075011</v>
      </c>
      <c r="H581" s="100" t="s">
        <v>1630</v>
      </c>
    </row>
    <row r="582" spans="1:8" x14ac:dyDescent="0.25">
      <c r="A582" s="77" t="s">
        <v>2288</v>
      </c>
      <c r="B582" s="77" t="s">
        <v>2289</v>
      </c>
      <c r="C582" s="78">
        <v>11.100000000005799</v>
      </c>
      <c r="D582" s="88">
        <v>216.738225</v>
      </c>
      <c r="E582" s="89">
        <v>5.2017173999999997</v>
      </c>
      <c r="F582" s="102">
        <v>5012568269169</v>
      </c>
      <c r="G582" s="101">
        <v>56075011</v>
      </c>
      <c r="H582" s="101" t="s">
        <v>1630</v>
      </c>
    </row>
    <row r="583" spans="1:8" x14ac:dyDescent="0.25">
      <c r="A583" s="81" t="s">
        <v>2290</v>
      </c>
      <c r="B583" s="81" t="s">
        <v>2291</v>
      </c>
      <c r="C583" s="82">
        <v>22.200000000011599</v>
      </c>
      <c r="D583" s="90">
        <v>433.49459999999999</v>
      </c>
      <c r="E583" s="91">
        <v>5.2019352000000003</v>
      </c>
      <c r="F583" s="103">
        <v>5012568269176</v>
      </c>
      <c r="G583" s="100">
        <v>56075011</v>
      </c>
      <c r="H583" s="100" t="s">
        <v>1630</v>
      </c>
    </row>
    <row r="584" spans="1:8" x14ac:dyDescent="0.25">
      <c r="A584" s="77" t="s">
        <v>2292</v>
      </c>
      <c r="B584" s="77" t="s">
        <v>2293</v>
      </c>
      <c r="C584" s="78">
        <v>15.600000000005799</v>
      </c>
      <c r="D584" s="88">
        <v>319.97542499999997</v>
      </c>
      <c r="E584" s="89">
        <v>7.6794101999999995</v>
      </c>
      <c r="F584" s="102">
        <v>5012568269268</v>
      </c>
      <c r="G584" s="101">
        <v>56075011</v>
      </c>
      <c r="H584" s="101" t="s">
        <v>1630</v>
      </c>
    </row>
    <row r="585" spans="1:8" x14ac:dyDescent="0.25">
      <c r="A585" s="81" t="s">
        <v>2294</v>
      </c>
      <c r="B585" s="81" t="s">
        <v>2295</v>
      </c>
      <c r="C585" s="82">
        <v>31.200000000011599</v>
      </c>
      <c r="D585" s="90">
        <v>639.94177500000001</v>
      </c>
      <c r="E585" s="91">
        <v>7.6793012999999997</v>
      </c>
      <c r="F585" s="103">
        <v>5012568269275</v>
      </c>
      <c r="G585" s="100">
        <v>56075011</v>
      </c>
      <c r="H585" s="100" t="s">
        <v>1630</v>
      </c>
    </row>
    <row r="586" spans="1:8" x14ac:dyDescent="0.25">
      <c r="A586" s="77" t="s">
        <v>2296</v>
      </c>
      <c r="B586" s="77" t="s">
        <v>2297</v>
      </c>
      <c r="C586" s="78">
        <v>15.600000000005799</v>
      </c>
      <c r="D586" s="88">
        <v>319.97542499999997</v>
      </c>
      <c r="E586" s="89">
        <v>7.6794101999999995</v>
      </c>
      <c r="F586" s="102">
        <v>5012568269282</v>
      </c>
      <c r="G586" s="101">
        <v>56075011</v>
      </c>
      <c r="H586" s="101" t="s">
        <v>1630</v>
      </c>
    </row>
    <row r="587" spans="1:8" x14ac:dyDescent="0.25">
      <c r="A587" s="81" t="s">
        <v>2298</v>
      </c>
      <c r="B587" s="81" t="s">
        <v>2299</v>
      </c>
      <c r="C587" s="82">
        <v>31.200000000011599</v>
      </c>
      <c r="D587" s="90">
        <v>639.94177500000001</v>
      </c>
      <c r="E587" s="91">
        <v>7.6793012999999997</v>
      </c>
      <c r="F587" s="103">
        <v>5012568269299</v>
      </c>
      <c r="G587" s="100">
        <v>56075011</v>
      </c>
      <c r="H587" s="100" t="s">
        <v>1630</v>
      </c>
    </row>
    <row r="588" spans="1:8" x14ac:dyDescent="0.25">
      <c r="A588" s="77" t="s">
        <v>2300</v>
      </c>
      <c r="B588" s="77" t="s">
        <v>2301</v>
      </c>
      <c r="C588" s="78">
        <v>15.600000000005799</v>
      </c>
      <c r="D588" s="88">
        <v>319.97542499999997</v>
      </c>
      <c r="E588" s="89">
        <v>7.6794101999999995</v>
      </c>
      <c r="F588" s="102">
        <v>5012568269305</v>
      </c>
      <c r="G588" s="101">
        <v>56075011</v>
      </c>
      <c r="H588" s="101" t="s">
        <v>1630</v>
      </c>
    </row>
    <row r="589" spans="1:8" x14ac:dyDescent="0.25">
      <c r="A589" s="81" t="s">
        <v>2302</v>
      </c>
      <c r="B589" s="81" t="s">
        <v>2303</v>
      </c>
      <c r="C589" s="82">
        <v>31.200000000011599</v>
      </c>
      <c r="D589" s="90">
        <v>639.94177500000001</v>
      </c>
      <c r="E589" s="91">
        <v>7.6793012999999997</v>
      </c>
      <c r="F589" s="103">
        <v>5012568269312</v>
      </c>
      <c r="G589" s="100">
        <v>56075011</v>
      </c>
      <c r="H589" s="100" t="s">
        <v>1630</v>
      </c>
    </row>
    <row r="590" spans="1:8" x14ac:dyDescent="0.25">
      <c r="A590" s="77" t="s">
        <v>2304</v>
      </c>
      <c r="B590" s="77" t="s">
        <v>2305</v>
      </c>
      <c r="C590" s="78">
        <v>15.600000000005799</v>
      </c>
      <c r="D590" s="88">
        <v>319.97542499999997</v>
      </c>
      <c r="E590" s="89">
        <v>7.6794101999999995</v>
      </c>
      <c r="F590" s="102">
        <v>5012568269244</v>
      </c>
      <c r="G590" s="101">
        <v>56075011</v>
      </c>
      <c r="H590" s="101" t="s">
        <v>1630</v>
      </c>
    </row>
    <row r="591" spans="1:8" x14ac:dyDescent="0.25">
      <c r="A591" s="81" t="s">
        <v>2306</v>
      </c>
      <c r="B591" s="81" t="s">
        <v>2307</v>
      </c>
      <c r="C591" s="82">
        <v>31.200000000011599</v>
      </c>
      <c r="D591" s="90">
        <v>639.94177500000001</v>
      </c>
      <c r="E591" s="91">
        <v>7.6793012999999997</v>
      </c>
      <c r="F591" s="103">
        <v>5012568269251</v>
      </c>
      <c r="G591" s="100">
        <v>56075011</v>
      </c>
      <c r="H591" s="100" t="s">
        <v>1630</v>
      </c>
    </row>
    <row r="592" spans="1:8" x14ac:dyDescent="0.25">
      <c r="A592" s="77" t="s">
        <v>2309</v>
      </c>
      <c r="B592" s="77" t="s">
        <v>2310</v>
      </c>
      <c r="C592" s="78">
        <v>5.6999999999970896</v>
      </c>
      <c r="D592" s="88">
        <v>143.22165000000001</v>
      </c>
      <c r="E592" s="89">
        <v>1.7186598000000002</v>
      </c>
      <c r="F592" s="102">
        <v>5012568377123</v>
      </c>
      <c r="G592" s="101">
        <v>56075011</v>
      </c>
      <c r="H592" s="101" t="s">
        <v>1630</v>
      </c>
    </row>
    <row r="593" spans="1:8" x14ac:dyDescent="0.25">
      <c r="A593" s="81" t="s">
        <v>2311</v>
      </c>
      <c r="B593" s="81" t="s">
        <v>2312</v>
      </c>
      <c r="C593" s="82">
        <v>9.6000000000058208</v>
      </c>
      <c r="D593" s="90">
        <v>200.30339999999998</v>
      </c>
      <c r="E593" s="91">
        <v>2.4036407999999998</v>
      </c>
      <c r="F593" s="103">
        <v>5012568377130</v>
      </c>
      <c r="G593" s="100">
        <v>56075011</v>
      </c>
      <c r="H593" s="100" t="s">
        <v>1630</v>
      </c>
    </row>
    <row r="594" spans="1:8" x14ac:dyDescent="0.25">
      <c r="A594" s="77" t="s">
        <v>2313</v>
      </c>
      <c r="B594" s="77" t="s">
        <v>2314</v>
      </c>
      <c r="C594" s="78">
        <v>14.9400000000023</v>
      </c>
      <c r="D594" s="88">
        <v>307.51544999999999</v>
      </c>
      <c r="E594" s="89">
        <v>3.6901854000000003</v>
      </c>
      <c r="F594" s="102">
        <v>5012568377147</v>
      </c>
      <c r="G594" s="101">
        <v>56075011</v>
      </c>
      <c r="H594" s="101" t="s">
        <v>1630</v>
      </c>
    </row>
    <row r="595" spans="1:8" x14ac:dyDescent="0.25">
      <c r="A595" s="81" t="s">
        <v>2315</v>
      </c>
      <c r="B595" s="81" t="s">
        <v>2316</v>
      </c>
      <c r="C595" s="82">
        <v>22.200000000011599</v>
      </c>
      <c r="D595" s="90">
        <v>433.49459999999999</v>
      </c>
      <c r="E595" s="91">
        <v>5.2019352000000003</v>
      </c>
      <c r="F595" s="103">
        <v>5012568377154</v>
      </c>
      <c r="G595" s="100">
        <v>56075011</v>
      </c>
      <c r="H595" s="100" t="s">
        <v>1630</v>
      </c>
    </row>
    <row r="596" spans="1:8" x14ac:dyDescent="0.25">
      <c r="A596" s="77" t="s">
        <v>2317</v>
      </c>
      <c r="B596" s="77" t="s">
        <v>2318</v>
      </c>
      <c r="C596" s="78">
        <v>31.200000000011599</v>
      </c>
      <c r="D596" s="88">
        <v>639.94177500000001</v>
      </c>
      <c r="E596" s="89">
        <v>7.6793012999999997</v>
      </c>
      <c r="F596" s="102">
        <v>5012568377161</v>
      </c>
      <c r="G596" s="101">
        <v>56075011</v>
      </c>
      <c r="H596" s="101" t="s">
        <v>1630</v>
      </c>
    </row>
    <row r="597" spans="1:8" x14ac:dyDescent="0.25">
      <c r="A597" s="81" t="s">
        <v>439</v>
      </c>
      <c r="B597" s="81" t="s">
        <v>2320</v>
      </c>
      <c r="C597" s="82">
        <v>3</v>
      </c>
      <c r="D597" s="90">
        <v>77.772750000000002</v>
      </c>
      <c r="E597" s="91">
        <v>1.8665460000000003</v>
      </c>
      <c r="F597" s="103">
        <v>5012568026236</v>
      </c>
      <c r="G597" s="100">
        <v>56075011</v>
      </c>
      <c r="H597" s="100" t="s">
        <v>1630</v>
      </c>
    </row>
    <row r="598" spans="1:8" x14ac:dyDescent="0.25">
      <c r="A598" s="77" t="s">
        <v>445</v>
      </c>
      <c r="B598" s="77" t="s">
        <v>2322</v>
      </c>
      <c r="C598" s="78">
        <v>6</v>
      </c>
      <c r="D598" s="88">
        <v>155.56365</v>
      </c>
      <c r="E598" s="89">
        <v>1.8667638</v>
      </c>
      <c r="F598" s="102">
        <v>5012568026243</v>
      </c>
      <c r="G598" s="101">
        <v>56075011</v>
      </c>
      <c r="H598" s="101" t="s">
        <v>1630</v>
      </c>
    </row>
    <row r="599" spans="1:8" x14ac:dyDescent="0.25">
      <c r="A599" s="81" t="s">
        <v>442</v>
      </c>
      <c r="B599" s="81" t="s">
        <v>2323</v>
      </c>
      <c r="C599" s="82">
        <v>3</v>
      </c>
      <c r="D599" s="90">
        <v>77.772750000000002</v>
      </c>
      <c r="E599" s="91">
        <v>1.8665460000000003</v>
      </c>
      <c r="F599" s="103">
        <v>5012568026335</v>
      </c>
      <c r="G599" s="100">
        <v>56075011</v>
      </c>
      <c r="H599" s="100" t="s">
        <v>1630</v>
      </c>
    </row>
    <row r="600" spans="1:8" x14ac:dyDescent="0.25">
      <c r="A600" s="77" t="s">
        <v>448</v>
      </c>
      <c r="B600" s="77" t="s">
        <v>2324</v>
      </c>
      <c r="C600" s="78">
        <v>6</v>
      </c>
      <c r="D600" s="88">
        <v>155.56365</v>
      </c>
      <c r="E600" s="89">
        <v>1.8667638</v>
      </c>
      <c r="F600" s="102">
        <v>5012568026342</v>
      </c>
      <c r="G600" s="101">
        <v>56075011</v>
      </c>
      <c r="H600" s="101" t="s">
        <v>1630</v>
      </c>
    </row>
    <row r="601" spans="1:8" x14ac:dyDescent="0.25">
      <c r="A601" s="81" t="s">
        <v>441</v>
      </c>
      <c r="B601" s="81" t="s">
        <v>2325</v>
      </c>
      <c r="C601" s="82">
        <v>3</v>
      </c>
      <c r="D601" s="90">
        <v>77.772750000000002</v>
      </c>
      <c r="E601" s="91">
        <v>1.8665460000000003</v>
      </c>
      <c r="F601" s="103">
        <v>5012568026434</v>
      </c>
      <c r="G601" s="100">
        <v>56075011</v>
      </c>
      <c r="H601" s="100" t="s">
        <v>1630</v>
      </c>
    </row>
    <row r="602" spans="1:8" x14ac:dyDescent="0.25">
      <c r="A602" s="77" t="s">
        <v>447</v>
      </c>
      <c r="B602" s="77" t="s">
        <v>2326</v>
      </c>
      <c r="C602" s="78">
        <v>6</v>
      </c>
      <c r="D602" s="88">
        <v>155.56365</v>
      </c>
      <c r="E602" s="89">
        <v>1.8667638</v>
      </c>
      <c r="F602" s="102">
        <v>5012568026441</v>
      </c>
      <c r="G602" s="101">
        <v>56075011</v>
      </c>
      <c r="H602" s="101" t="s">
        <v>1630</v>
      </c>
    </row>
    <row r="603" spans="1:8" x14ac:dyDescent="0.25">
      <c r="A603" s="81" t="s">
        <v>440</v>
      </c>
      <c r="B603" s="81" t="s">
        <v>2327</v>
      </c>
      <c r="C603" s="82">
        <v>3</v>
      </c>
      <c r="D603" s="90">
        <v>77.772750000000002</v>
      </c>
      <c r="E603" s="91">
        <v>1.8665460000000003</v>
      </c>
      <c r="F603" s="103">
        <v>5012568026137</v>
      </c>
      <c r="G603" s="100">
        <v>56075011</v>
      </c>
      <c r="H603" s="100" t="s">
        <v>1630</v>
      </c>
    </row>
    <row r="604" spans="1:8" x14ac:dyDescent="0.25">
      <c r="A604" s="77" t="s">
        <v>446</v>
      </c>
      <c r="B604" s="77" t="s">
        <v>2328</v>
      </c>
      <c r="C604" s="78">
        <v>6</v>
      </c>
      <c r="D604" s="88">
        <v>155.56365</v>
      </c>
      <c r="E604" s="89">
        <v>1.8667638</v>
      </c>
      <c r="F604" s="102">
        <v>5012568026144</v>
      </c>
      <c r="G604" s="101">
        <v>56075011</v>
      </c>
      <c r="H604" s="101" t="s">
        <v>1630</v>
      </c>
    </row>
    <row r="605" spans="1:8" x14ac:dyDescent="0.25">
      <c r="A605" s="81" t="s">
        <v>444</v>
      </c>
      <c r="B605" s="81" t="s">
        <v>2329</v>
      </c>
      <c r="C605" s="82">
        <v>3</v>
      </c>
      <c r="D605" s="90">
        <v>77.772750000000002</v>
      </c>
      <c r="E605" s="91">
        <v>1.8665460000000003</v>
      </c>
      <c r="F605" s="103">
        <v>5012568212790</v>
      </c>
      <c r="G605" s="100">
        <v>56075011</v>
      </c>
      <c r="H605" s="100" t="s">
        <v>1630</v>
      </c>
    </row>
    <row r="606" spans="1:8" x14ac:dyDescent="0.25">
      <c r="A606" s="77" t="s">
        <v>450</v>
      </c>
      <c r="B606" s="77" t="s">
        <v>2330</v>
      </c>
      <c r="C606" s="78">
        <v>6</v>
      </c>
      <c r="D606" s="88">
        <v>155.56365</v>
      </c>
      <c r="E606" s="89">
        <v>1.8667638</v>
      </c>
      <c r="F606" s="102">
        <v>5012568274187</v>
      </c>
      <c r="G606" s="101">
        <v>56075011</v>
      </c>
      <c r="H606" s="101" t="s">
        <v>1630</v>
      </c>
    </row>
    <row r="607" spans="1:8" x14ac:dyDescent="0.25">
      <c r="A607" s="81" t="s">
        <v>443</v>
      </c>
      <c r="B607" s="81" t="s">
        <v>2331</v>
      </c>
      <c r="C607" s="82">
        <v>3</v>
      </c>
      <c r="D607" s="90">
        <v>77.772750000000002</v>
      </c>
      <c r="E607" s="91">
        <v>1.8665460000000003</v>
      </c>
      <c r="F607" s="103">
        <v>5012568026038</v>
      </c>
      <c r="G607" s="100">
        <v>56075011</v>
      </c>
      <c r="H607" s="100" t="s">
        <v>1630</v>
      </c>
    </row>
    <row r="608" spans="1:8" x14ac:dyDescent="0.25">
      <c r="A608" s="77" t="s">
        <v>449</v>
      </c>
      <c r="B608" s="77" t="s">
        <v>2332</v>
      </c>
      <c r="C608" s="78">
        <v>6</v>
      </c>
      <c r="D608" s="88">
        <v>155.56365</v>
      </c>
      <c r="E608" s="89">
        <v>1.8667638</v>
      </c>
      <c r="F608" s="102">
        <v>5012568026045</v>
      </c>
      <c r="G608" s="101">
        <v>56075011</v>
      </c>
      <c r="H608" s="101" t="s">
        <v>1630</v>
      </c>
    </row>
    <row r="609" spans="1:8" x14ac:dyDescent="0.25">
      <c r="A609" s="81" t="s">
        <v>451</v>
      </c>
      <c r="B609" s="81" t="s">
        <v>2333</v>
      </c>
      <c r="C609" s="82">
        <v>4.5</v>
      </c>
      <c r="D609" s="90">
        <v>101.25885</v>
      </c>
      <c r="E609" s="91">
        <v>2.4302124000000003</v>
      </c>
      <c r="F609" s="103">
        <v>5012568026731</v>
      </c>
      <c r="G609" s="100">
        <v>56075011</v>
      </c>
      <c r="H609" s="100" t="s">
        <v>1630</v>
      </c>
    </row>
    <row r="610" spans="1:8" x14ac:dyDescent="0.25">
      <c r="A610" s="77" t="s">
        <v>457</v>
      </c>
      <c r="B610" s="77" t="s">
        <v>2335</v>
      </c>
      <c r="C610" s="78">
        <v>9</v>
      </c>
      <c r="D610" s="88">
        <v>202.50862499999999</v>
      </c>
      <c r="E610" s="89">
        <v>2.4301035</v>
      </c>
      <c r="F610" s="102">
        <v>5012568026748</v>
      </c>
      <c r="G610" s="101">
        <v>56075011</v>
      </c>
      <c r="H610" s="101" t="s">
        <v>1630</v>
      </c>
    </row>
    <row r="611" spans="1:8" x14ac:dyDescent="0.25">
      <c r="A611" s="81" t="s">
        <v>454</v>
      </c>
      <c r="B611" s="81" t="s">
        <v>2336</v>
      </c>
      <c r="C611" s="82">
        <v>4.5</v>
      </c>
      <c r="D611" s="90">
        <v>101.25885</v>
      </c>
      <c r="E611" s="91">
        <v>2.4302124000000003</v>
      </c>
      <c r="F611" s="103">
        <v>5012568026830</v>
      </c>
      <c r="G611" s="100">
        <v>56075011</v>
      </c>
      <c r="H611" s="100" t="s">
        <v>1630</v>
      </c>
    </row>
    <row r="612" spans="1:8" x14ac:dyDescent="0.25">
      <c r="A612" s="77" t="s">
        <v>460</v>
      </c>
      <c r="B612" s="77" t="s">
        <v>2337</v>
      </c>
      <c r="C612" s="78">
        <v>9</v>
      </c>
      <c r="D612" s="88">
        <v>202.50862499999999</v>
      </c>
      <c r="E612" s="89">
        <v>2.4301035</v>
      </c>
      <c r="F612" s="102">
        <v>5012568026847</v>
      </c>
      <c r="G612" s="101">
        <v>56075011</v>
      </c>
      <c r="H612" s="101" t="s">
        <v>1630</v>
      </c>
    </row>
    <row r="613" spans="1:8" x14ac:dyDescent="0.25">
      <c r="A613" s="81" t="s">
        <v>453</v>
      </c>
      <c r="B613" s="81" t="s">
        <v>2338</v>
      </c>
      <c r="C613" s="82">
        <v>4.5</v>
      </c>
      <c r="D613" s="90">
        <v>101.25885</v>
      </c>
      <c r="E613" s="91">
        <v>2.4302124000000003</v>
      </c>
      <c r="F613" s="103">
        <v>5012568026939</v>
      </c>
      <c r="G613" s="100">
        <v>56075011</v>
      </c>
      <c r="H613" s="100" t="s">
        <v>1630</v>
      </c>
    </row>
    <row r="614" spans="1:8" x14ac:dyDescent="0.25">
      <c r="A614" s="77" t="s">
        <v>459</v>
      </c>
      <c r="B614" s="77" t="s">
        <v>2339</v>
      </c>
      <c r="C614" s="78">
        <v>9</v>
      </c>
      <c r="D614" s="88">
        <v>202.50862499999999</v>
      </c>
      <c r="E614" s="89">
        <v>2.4301035</v>
      </c>
      <c r="F614" s="102">
        <v>5012568026946</v>
      </c>
      <c r="G614" s="101">
        <v>56075011</v>
      </c>
      <c r="H614" s="101" t="s">
        <v>1630</v>
      </c>
    </row>
    <row r="615" spans="1:8" x14ac:dyDescent="0.25">
      <c r="A615" s="81" t="s">
        <v>550</v>
      </c>
      <c r="B615" s="81" t="s">
        <v>2340</v>
      </c>
      <c r="C615" s="82">
        <v>4.5</v>
      </c>
      <c r="D615" s="90">
        <v>121.36905</v>
      </c>
      <c r="E615" s="91">
        <v>2.9128572000000004</v>
      </c>
      <c r="F615" s="103">
        <v>5012568246825</v>
      </c>
      <c r="G615" s="100">
        <v>56075011</v>
      </c>
      <c r="H615" s="100" t="s">
        <v>1630</v>
      </c>
    </row>
    <row r="616" spans="1:8" x14ac:dyDescent="0.25">
      <c r="A616" s="77" t="s">
        <v>452</v>
      </c>
      <c r="B616" s="77" t="s">
        <v>2341</v>
      </c>
      <c r="C616" s="78">
        <v>4.5</v>
      </c>
      <c r="D616" s="88">
        <v>101.25885</v>
      </c>
      <c r="E616" s="89">
        <v>2.4302124000000003</v>
      </c>
      <c r="F616" s="102">
        <v>5012568026632</v>
      </c>
      <c r="G616" s="101">
        <v>56075011</v>
      </c>
      <c r="H616" s="101" t="s">
        <v>1630</v>
      </c>
    </row>
    <row r="617" spans="1:8" x14ac:dyDescent="0.25">
      <c r="A617" s="81" t="s">
        <v>458</v>
      </c>
      <c r="B617" s="81" t="s">
        <v>2342</v>
      </c>
      <c r="C617" s="82">
        <v>9</v>
      </c>
      <c r="D617" s="90">
        <v>202.52677499999999</v>
      </c>
      <c r="E617" s="91">
        <v>2.4303212999999997</v>
      </c>
      <c r="F617" s="103">
        <v>5012568026649</v>
      </c>
      <c r="G617" s="100">
        <v>56075011</v>
      </c>
      <c r="H617" s="100" t="s">
        <v>1630</v>
      </c>
    </row>
    <row r="618" spans="1:8" x14ac:dyDescent="0.25">
      <c r="A618" s="77" t="s">
        <v>456</v>
      </c>
      <c r="B618" s="77" t="s">
        <v>2343</v>
      </c>
      <c r="C618" s="78">
        <v>3</v>
      </c>
      <c r="D618" s="88">
        <v>101.25885</v>
      </c>
      <c r="E618" s="89">
        <v>2.4302124000000003</v>
      </c>
      <c r="F618" s="102">
        <v>5012568113837</v>
      </c>
      <c r="G618" s="101">
        <v>56075011</v>
      </c>
      <c r="H618" s="101" t="s">
        <v>1630</v>
      </c>
    </row>
    <row r="619" spans="1:8" x14ac:dyDescent="0.25">
      <c r="A619" s="81" t="s">
        <v>462</v>
      </c>
      <c r="B619" s="81" t="s">
        <v>2344</v>
      </c>
      <c r="C619" s="82">
        <v>6</v>
      </c>
      <c r="D619" s="90">
        <v>202.50862499999999</v>
      </c>
      <c r="E619" s="91">
        <v>2.4301035</v>
      </c>
      <c r="F619" s="103">
        <v>5012568040157</v>
      </c>
      <c r="G619" s="100">
        <v>56075011</v>
      </c>
      <c r="H619" s="100" t="s">
        <v>1630</v>
      </c>
    </row>
    <row r="620" spans="1:8" x14ac:dyDescent="0.25">
      <c r="A620" s="77" t="s">
        <v>455</v>
      </c>
      <c r="B620" s="77" t="s">
        <v>2345</v>
      </c>
      <c r="C620" s="78">
        <v>4.5</v>
      </c>
      <c r="D620" s="88">
        <v>101.25885</v>
      </c>
      <c r="E620" s="89">
        <v>2.4302124000000003</v>
      </c>
      <c r="F620" s="102">
        <v>5012568026533</v>
      </c>
      <c r="G620" s="101">
        <v>56075011</v>
      </c>
      <c r="H620" s="101" t="s">
        <v>1630</v>
      </c>
    </row>
    <row r="621" spans="1:8" x14ac:dyDescent="0.25">
      <c r="A621" s="81" t="s">
        <v>461</v>
      </c>
      <c r="B621" s="81" t="s">
        <v>2346</v>
      </c>
      <c r="C621" s="82">
        <v>9</v>
      </c>
      <c r="D621" s="90">
        <v>202.50862499999999</v>
      </c>
      <c r="E621" s="91">
        <v>2.4301035</v>
      </c>
      <c r="F621" s="103">
        <v>5012568026540</v>
      </c>
      <c r="G621" s="100">
        <v>56075011</v>
      </c>
      <c r="H621" s="100" t="s">
        <v>1630</v>
      </c>
    </row>
    <row r="622" spans="1:8" x14ac:dyDescent="0.25">
      <c r="A622" s="77" t="s">
        <v>463</v>
      </c>
      <c r="B622" s="77" t="s">
        <v>2347</v>
      </c>
      <c r="C622" s="78">
        <v>7.3000000000029104</v>
      </c>
      <c r="D622" s="88">
        <v>155.36399999999998</v>
      </c>
      <c r="E622" s="89">
        <v>3.7287360000000001</v>
      </c>
      <c r="F622" s="102">
        <v>5012568027738</v>
      </c>
      <c r="G622" s="101">
        <v>56075011</v>
      </c>
      <c r="H622" s="101" t="s">
        <v>1630</v>
      </c>
    </row>
    <row r="623" spans="1:8" x14ac:dyDescent="0.25">
      <c r="A623" s="81" t="s">
        <v>469</v>
      </c>
      <c r="B623" s="81" t="s">
        <v>2349</v>
      </c>
      <c r="C623" s="82">
        <v>14.600000000005799</v>
      </c>
      <c r="D623" s="90">
        <v>310.68262500000003</v>
      </c>
      <c r="E623" s="91">
        <v>3.7281915000000003</v>
      </c>
      <c r="F623" s="103">
        <v>5012568027745</v>
      </c>
      <c r="G623" s="100">
        <v>56075011</v>
      </c>
      <c r="H623" s="100" t="s">
        <v>1630</v>
      </c>
    </row>
    <row r="624" spans="1:8" x14ac:dyDescent="0.25">
      <c r="A624" s="77" t="s">
        <v>466</v>
      </c>
      <c r="B624" s="77" t="s">
        <v>2350</v>
      </c>
      <c r="C624" s="78">
        <v>7.3000000000029104</v>
      </c>
      <c r="D624" s="88">
        <v>155.36399999999998</v>
      </c>
      <c r="E624" s="89">
        <v>3.7287360000000001</v>
      </c>
      <c r="F624" s="102">
        <v>5012568027837</v>
      </c>
      <c r="G624" s="101">
        <v>56075011</v>
      </c>
      <c r="H624" s="101" t="s">
        <v>1630</v>
      </c>
    </row>
    <row r="625" spans="1:8" x14ac:dyDescent="0.25">
      <c r="A625" s="81" t="s">
        <v>472</v>
      </c>
      <c r="B625" s="81" t="s">
        <v>2351</v>
      </c>
      <c r="C625" s="82">
        <v>14.600000000005799</v>
      </c>
      <c r="D625" s="90">
        <v>310.68262500000003</v>
      </c>
      <c r="E625" s="91">
        <v>3.7281915000000003</v>
      </c>
      <c r="F625" s="103">
        <v>5012568027844</v>
      </c>
      <c r="G625" s="100">
        <v>56075011</v>
      </c>
      <c r="H625" s="100" t="s">
        <v>1630</v>
      </c>
    </row>
    <row r="626" spans="1:8" x14ac:dyDescent="0.25">
      <c r="A626" s="77" t="s">
        <v>465</v>
      </c>
      <c r="B626" s="77" t="s">
        <v>2352</v>
      </c>
      <c r="C626" s="78">
        <v>7.3000000000029104</v>
      </c>
      <c r="D626" s="88">
        <v>155.36399999999998</v>
      </c>
      <c r="E626" s="89">
        <v>3.7287360000000001</v>
      </c>
      <c r="F626" s="102">
        <v>5012568027936</v>
      </c>
      <c r="G626" s="101">
        <v>56075011</v>
      </c>
      <c r="H626" s="101" t="s">
        <v>1630</v>
      </c>
    </row>
    <row r="627" spans="1:8" x14ac:dyDescent="0.25">
      <c r="A627" s="81" t="s">
        <v>471</v>
      </c>
      <c r="B627" s="81" t="s">
        <v>2353</v>
      </c>
      <c r="C627" s="82">
        <v>14.600000000005799</v>
      </c>
      <c r="D627" s="90">
        <v>310.68262500000003</v>
      </c>
      <c r="E627" s="91">
        <v>3.7281915000000003</v>
      </c>
      <c r="F627" s="103">
        <v>5012568027943</v>
      </c>
      <c r="G627" s="100">
        <v>56075011</v>
      </c>
      <c r="H627" s="100" t="s">
        <v>1630</v>
      </c>
    </row>
    <row r="628" spans="1:8" x14ac:dyDescent="0.25">
      <c r="A628" s="77" t="s">
        <v>464</v>
      </c>
      <c r="B628" s="77" t="s">
        <v>2354</v>
      </c>
      <c r="C628" s="78">
        <v>7.3000000000029104</v>
      </c>
      <c r="D628" s="88">
        <v>155.36399999999998</v>
      </c>
      <c r="E628" s="89">
        <v>3.7287360000000001</v>
      </c>
      <c r="F628" s="102">
        <v>5012568027639</v>
      </c>
      <c r="G628" s="101">
        <v>56075011</v>
      </c>
      <c r="H628" s="101" t="s">
        <v>1630</v>
      </c>
    </row>
    <row r="629" spans="1:8" x14ac:dyDescent="0.25">
      <c r="A629" s="81" t="s">
        <v>470</v>
      </c>
      <c r="B629" s="81" t="s">
        <v>2355</v>
      </c>
      <c r="C629" s="82">
        <v>14.600000000005799</v>
      </c>
      <c r="D629" s="90">
        <v>310.68262500000003</v>
      </c>
      <c r="E629" s="91">
        <v>3.7281915000000003</v>
      </c>
      <c r="F629" s="103">
        <v>5012568027646</v>
      </c>
      <c r="G629" s="100">
        <v>56075011</v>
      </c>
      <c r="H629" s="100" t="s">
        <v>1630</v>
      </c>
    </row>
    <row r="630" spans="1:8" x14ac:dyDescent="0.25">
      <c r="A630" s="77" t="s">
        <v>468</v>
      </c>
      <c r="B630" s="77" t="s">
        <v>2356</v>
      </c>
      <c r="C630" s="78">
        <v>4.5</v>
      </c>
      <c r="D630" s="88">
        <v>155.36399999999998</v>
      </c>
      <c r="E630" s="89">
        <v>3.7287360000000001</v>
      </c>
      <c r="F630" s="102">
        <v>5012568039953</v>
      </c>
      <c r="G630" s="101">
        <v>56075011</v>
      </c>
      <c r="H630" s="101" t="s">
        <v>1630</v>
      </c>
    </row>
    <row r="631" spans="1:8" x14ac:dyDescent="0.25">
      <c r="A631" s="81" t="s">
        <v>474</v>
      </c>
      <c r="B631" s="81" t="s">
        <v>2357</v>
      </c>
      <c r="C631" s="82">
        <v>9</v>
      </c>
      <c r="D631" s="90">
        <v>310.68262500000003</v>
      </c>
      <c r="E631" s="91">
        <v>3.7281915000000003</v>
      </c>
      <c r="F631" s="103">
        <v>5012568039960</v>
      </c>
      <c r="G631" s="100">
        <v>56075011</v>
      </c>
      <c r="H631" s="100" t="s">
        <v>1630</v>
      </c>
    </row>
    <row r="632" spans="1:8" x14ac:dyDescent="0.25">
      <c r="A632" s="77" t="s">
        <v>467</v>
      </c>
      <c r="B632" s="77" t="s">
        <v>2358</v>
      </c>
      <c r="C632" s="78">
        <v>8.3000000000029104</v>
      </c>
      <c r="D632" s="88">
        <v>155.36399999999998</v>
      </c>
      <c r="E632" s="89">
        <v>3.7287360000000001</v>
      </c>
      <c r="F632" s="102">
        <v>5012568027530</v>
      </c>
      <c r="G632" s="101">
        <v>56075011</v>
      </c>
      <c r="H632" s="101" t="s">
        <v>1630</v>
      </c>
    </row>
    <row r="633" spans="1:8" x14ac:dyDescent="0.25">
      <c r="A633" s="81" t="s">
        <v>473</v>
      </c>
      <c r="B633" s="81" t="s">
        <v>2359</v>
      </c>
      <c r="C633" s="82">
        <v>14.600000000005799</v>
      </c>
      <c r="D633" s="90">
        <v>310.68262500000003</v>
      </c>
      <c r="E633" s="91">
        <v>3.7281915000000003</v>
      </c>
      <c r="F633" s="103">
        <v>5012568027547</v>
      </c>
      <c r="G633" s="100">
        <v>56075011</v>
      </c>
      <c r="H633" s="100" t="s">
        <v>1630</v>
      </c>
    </row>
    <row r="634" spans="1:8" x14ac:dyDescent="0.25">
      <c r="A634" s="77" t="s">
        <v>475</v>
      </c>
      <c r="B634" s="77" t="s">
        <v>2360</v>
      </c>
      <c r="C634" s="78">
        <v>10</v>
      </c>
      <c r="D634" s="88">
        <v>225.32317499999999</v>
      </c>
      <c r="E634" s="89">
        <v>5.4077561999999997</v>
      </c>
      <c r="F634" s="102">
        <v>5012568028230</v>
      </c>
      <c r="G634" s="101">
        <v>56075011</v>
      </c>
      <c r="H634" s="101" t="s">
        <v>1630</v>
      </c>
    </row>
    <row r="635" spans="1:8" x14ac:dyDescent="0.25">
      <c r="A635" s="81" t="s">
        <v>481</v>
      </c>
      <c r="B635" s="81" t="s">
        <v>2362</v>
      </c>
      <c r="C635" s="82">
        <v>20</v>
      </c>
      <c r="D635" s="90">
        <v>450.129075</v>
      </c>
      <c r="E635" s="91">
        <v>5.4015488999999999</v>
      </c>
      <c r="F635" s="103">
        <v>5012568028247</v>
      </c>
      <c r="G635" s="100">
        <v>56075011</v>
      </c>
      <c r="H635" s="100" t="s">
        <v>1630</v>
      </c>
    </row>
    <row r="636" spans="1:8" x14ac:dyDescent="0.25">
      <c r="A636" s="77" t="s">
        <v>478</v>
      </c>
      <c r="B636" s="77" t="s">
        <v>2363</v>
      </c>
      <c r="C636" s="78">
        <v>10</v>
      </c>
      <c r="D636" s="88">
        <v>225.32317499999999</v>
      </c>
      <c r="E636" s="89">
        <v>5.4077561999999997</v>
      </c>
      <c r="F636" s="102">
        <v>5012568028339</v>
      </c>
      <c r="G636" s="101">
        <v>56075011</v>
      </c>
      <c r="H636" s="101" t="s">
        <v>1630</v>
      </c>
    </row>
    <row r="637" spans="1:8" x14ac:dyDescent="0.25">
      <c r="A637" s="81" t="s">
        <v>484</v>
      </c>
      <c r="B637" s="81" t="s">
        <v>2364</v>
      </c>
      <c r="C637" s="82">
        <v>20</v>
      </c>
      <c r="D637" s="90">
        <v>450.129075</v>
      </c>
      <c r="E637" s="91">
        <v>5.4015488999999999</v>
      </c>
      <c r="F637" s="103">
        <v>5012568028346</v>
      </c>
      <c r="G637" s="100">
        <v>56075011</v>
      </c>
      <c r="H637" s="100" t="s">
        <v>1630</v>
      </c>
    </row>
    <row r="638" spans="1:8" x14ac:dyDescent="0.25">
      <c r="A638" s="77" t="s">
        <v>477</v>
      </c>
      <c r="B638" s="77" t="s">
        <v>2365</v>
      </c>
      <c r="C638" s="78">
        <v>10</v>
      </c>
      <c r="D638" s="88">
        <v>225.32317499999999</v>
      </c>
      <c r="E638" s="89">
        <v>5.4077561999999997</v>
      </c>
      <c r="F638" s="102">
        <v>5012568028438</v>
      </c>
      <c r="G638" s="101">
        <v>56075011</v>
      </c>
      <c r="H638" s="101" t="s">
        <v>1630</v>
      </c>
    </row>
    <row r="639" spans="1:8" x14ac:dyDescent="0.25">
      <c r="A639" s="81" t="s">
        <v>483</v>
      </c>
      <c r="B639" s="81" t="s">
        <v>2366</v>
      </c>
      <c r="C639" s="82">
        <v>20</v>
      </c>
      <c r="D639" s="90">
        <v>450.129075</v>
      </c>
      <c r="E639" s="91">
        <v>5.4015488999999999</v>
      </c>
      <c r="F639" s="103">
        <v>5012568028445</v>
      </c>
      <c r="G639" s="100">
        <v>56075011</v>
      </c>
      <c r="H639" s="100" t="s">
        <v>1630</v>
      </c>
    </row>
    <row r="640" spans="1:8" x14ac:dyDescent="0.25">
      <c r="A640" s="77" t="s">
        <v>476</v>
      </c>
      <c r="B640" s="77" t="s">
        <v>2367</v>
      </c>
      <c r="C640" s="78">
        <v>10</v>
      </c>
      <c r="D640" s="88">
        <v>225.32317499999999</v>
      </c>
      <c r="E640" s="89">
        <v>5.4077561999999997</v>
      </c>
      <c r="F640" s="102">
        <v>5012568028131</v>
      </c>
      <c r="G640" s="101">
        <v>56075011</v>
      </c>
      <c r="H640" s="101" t="s">
        <v>1630</v>
      </c>
    </row>
    <row r="641" spans="1:8" x14ac:dyDescent="0.25">
      <c r="A641" s="81" t="s">
        <v>482</v>
      </c>
      <c r="B641" s="81" t="s">
        <v>2368</v>
      </c>
      <c r="C641" s="82">
        <v>20</v>
      </c>
      <c r="D641" s="90">
        <v>450.129075</v>
      </c>
      <c r="E641" s="91">
        <v>5.4015488999999999</v>
      </c>
      <c r="F641" s="103">
        <v>5012568028148</v>
      </c>
      <c r="G641" s="100">
        <v>56075011</v>
      </c>
      <c r="H641" s="100" t="s">
        <v>1630</v>
      </c>
    </row>
    <row r="642" spans="1:8" x14ac:dyDescent="0.25">
      <c r="A642" s="77" t="s">
        <v>480</v>
      </c>
      <c r="B642" s="77" t="s">
        <v>2369</v>
      </c>
      <c r="C642" s="78">
        <v>6.5</v>
      </c>
      <c r="D642" s="88">
        <v>225.32317499999999</v>
      </c>
      <c r="E642" s="89">
        <v>5.4077561999999997</v>
      </c>
      <c r="F642" s="102">
        <v>5012568039984</v>
      </c>
      <c r="G642" s="101">
        <v>56075011</v>
      </c>
      <c r="H642" s="101" t="s">
        <v>1630</v>
      </c>
    </row>
    <row r="643" spans="1:8" x14ac:dyDescent="0.25">
      <c r="A643" s="81" t="s">
        <v>486</v>
      </c>
      <c r="B643" s="81" t="s">
        <v>2370</v>
      </c>
      <c r="C643" s="82">
        <v>13</v>
      </c>
      <c r="D643" s="90">
        <v>450.129075</v>
      </c>
      <c r="E643" s="91">
        <v>5.4015488999999999</v>
      </c>
      <c r="F643" s="103">
        <v>5012568039991</v>
      </c>
      <c r="G643" s="100">
        <v>56075011</v>
      </c>
      <c r="H643" s="100" t="s">
        <v>1630</v>
      </c>
    </row>
    <row r="644" spans="1:8" x14ac:dyDescent="0.25">
      <c r="A644" s="77" t="s">
        <v>479</v>
      </c>
      <c r="B644" s="77" t="s">
        <v>2371</v>
      </c>
      <c r="C644" s="78">
        <v>10</v>
      </c>
      <c r="D644" s="88">
        <v>225.32317499999999</v>
      </c>
      <c r="E644" s="89">
        <v>5.4077561999999997</v>
      </c>
      <c r="F644" s="102">
        <v>5012568028032</v>
      </c>
      <c r="G644" s="101">
        <v>56075011</v>
      </c>
      <c r="H644" s="101" t="s">
        <v>1630</v>
      </c>
    </row>
    <row r="645" spans="1:8" x14ac:dyDescent="0.25">
      <c r="A645" s="81" t="s">
        <v>485</v>
      </c>
      <c r="B645" s="81" t="s">
        <v>2372</v>
      </c>
      <c r="C645" s="82">
        <v>20</v>
      </c>
      <c r="D645" s="90">
        <v>450.129075</v>
      </c>
      <c r="E645" s="91">
        <v>5.4015488999999999</v>
      </c>
      <c r="F645" s="103">
        <v>5012568028049</v>
      </c>
      <c r="G645" s="100">
        <v>56075011</v>
      </c>
      <c r="H645" s="100" t="s">
        <v>1630</v>
      </c>
    </row>
    <row r="646" spans="1:8" x14ac:dyDescent="0.25">
      <c r="A646" s="77" t="s">
        <v>487</v>
      </c>
      <c r="B646" s="77" t="s">
        <v>2373</v>
      </c>
      <c r="C646" s="78">
        <v>14.5</v>
      </c>
      <c r="D646" s="88">
        <v>331.45530000000002</v>
      </c>
      <c r="E646" s="89">
        <v>7.9549272000000011</v>
      </c>
      <c r="F646" s="102">
        <v>5012568028711</v>
      </c>
      <c r="G646" s="101">
        <v>56075011</v>
      </c>
      <c r="H646" s="101" t="s">
        <v>1630</v>
      </c>
    </row>
    <row r="647" spans="1:8" x14ac:dyDescent="0.25">
      <c r="A647" s="81" t="s">
        <v>493</v>
      </c>
      <c r="B647" s="81" t="s">
        <v>2375</v>
      </c>
      <c r="C647" s="82">
        <v>29</v>
      </c>
      <c r="D647" s="90">
        <v>662.8470749999999</v>
      </c>
      <c r="E647" s="91">
        <v>7.9541648999999994</v>
      </c>
      <c r="F647" s="103">
        <v>5012568028728</v>
      </c>
      <c r="G647" s="100">
        <v>56075011</v>
      </c>
      <c r="H647" s="100" t="s">
        <v>1630</v>
      </c>
    </row>
    <row r="648" spans="1:8" x14ac:dyDescent="0.25">
      <c r="A648" s="77" t="s">
        <v>490</v>
      </c>
      <c r="B648" s="77" t="s">
        <v>2376</v>
      </c>
      <c r="C648" s="78">
        <v>14.5</v>
      </c>
      <c r="D648" s="88">
        <v>331.45530000000002</v>
      </c>
      <c r="E648" s="89">
        <v>7.9549272000000011</v>
      </c>
      <c r="F648" s="102">
        <v>5012568028803</v>
      </c>
      <c r="G648" s="101">
        <v>56075011</v>
      </c>
      <c r="H648" s="101" t="s">
        <v>1630</v>
      </c>
    </row>
    <row r="649" spans="1:8" x14ac:dyDescent="0.25">
      <c r="A649" s="81" t="s">
        <v>496</v>
      </c>
      <c r="B649" s="81" t="s">
        <v>2377</v>
      </c>
      <c r="C649" s="82">
        <v>29</v>
      </c>
      <c r="D649" s="90">
        <v>662.8470749999999</v>
      </c>
      <c r="E649" s="91">
        <v>7.9541648999999994</v>
      </c>
      <c r="F649" s="103">
        <v>5012568028810</v>
      </c>
      <c r="G649" s="100">
        <v>56075011</v>
      </c>
      <c r="H649" s="100" t="s">
        <v>1630</v>
      </c>
    </row>
    <row r="650" spans="1:8" x14ac:dyDescent="0.25">
      <c r="A650" s="77" t="s">
        <v>489</v>
      </c>
      <c r="B650" s="77" t="s">
        <v>2378</v>
      </c>
      <c r="C650" s="78">
        <v>14.5</v>
      </c>
      <c r="D650" s="88">
        <v>331.45530000000002</v>
      </c>
      <c r="E650" s="89">
        <v>7.9549272000000011</v>
      </c>
      <c r="F650" s="102">
        <v>5012568028896</v>
      </c>
      <c r="G650" s="101">
        <v>56075011</v>
      </c>
      <c r="H650" s="101" t="s">
        <v>1630</v>
      </c>
    </row>
    <row r="651" spans="1:8" x14ac:dyDescent="0.25">
      <c r="A651" s="81" t="s">
        <v>495</v>
      </c>
      <c r="B651" s="81" t="s">
        <v>2379</v>
      </c>
      <c r="C651" s="82">
        <v>29</v>
      </c>
      <c r="D651" s="90">
        <v>662.8470749999999</v>
      </c>
      <c r="E651" s="91">
        <v>7.9541648999999994</v>
      </c>
      <c r="F651" s="103">
        <v>5012568028902</v>
      </c>
      <c r="G651" s="100">
        <v>56075011</v>
      </c>
      <c r="H651" s="100" t="s">
        <v>1630</v>
      </c>
    </row>
    <row r="652" spans="1:8" x14ac:dyDescent="0.25">
      <c r="A652" s="77" t="s">
        <v>488</v>
      </c>
      <c r="B652" s="77" t="s">
        <v>2380</v>
      </c>
      <c r="C652" s="78">
        <v>14.5</v>
      </c>
      <c r="D652" s="88">
        <v>331.45530000000002</v>
      </c>
      <c r="E652" s="89">
        <v>7.9549272000000011</v>
      </c>
      <c r="F652" s="102">
        <v>5012568028629</v>
      </c>
      <c r="G652" s="101">
        <v>56075011</v>
      </c>
      <c r="H652" s="101" t="s">
        <v>1630</v>
      </c>
    </row>
    <row r="653" spans="1:8" x14ac:dyDescent="0.25">
      <c r="A653" s="81" t="s">
        <v>494</v>
      </c>
      <c r="B653" s="81" t="s">
        <v>2381</v>
      </c>
      <c r="C653" s="82">
        <v>29</v>
      </c>
      <c r="D653" s="90">
        <v>662.8470749999999</v>
      </c>
      <c r="E653" s="91">
        <v>7.9541648999999994</v>
      </c>
      <c r="F653" s="103">
        <v>5012568028636</v>
      </c>
      <c r="G653" s="100">
        <v>56075011</v>
      </c>
      <c r="H653" s="100" t="s">
        <v>1630</v>
      </c>
    </row>
    <row r="654" spans="1:8" x14ac:dyDescent="0.25">
      <c r="A654" s="77" t="s">
        <v>492</v>
      </c>
      <c r="B654" s="77" t="s">
        <v>2382</v>
      </c>
      <c r="C654" s="78">
        <v>9</v>
      </c>
      <c r="D654" s="88">
        <v>331.45530000000002</v>
      </c>
      <c r="E654" s="89">
        <v>7.9549272000000011</v>
      </c>
      <c r="F654" s="102">
        <v>5012568040010</v>
      </c>
      <c r="G654" s="101">
        <v>56075011</v>
      </c>
      <c r="H654" s="101" t="s">
        <v>1630</v>
      </c>
    </row>
    <row r="655" spans="1:8" x14ac:dyDescent="0.25">
      <c r="A655" s="81" t="s">
        <v>498</v>
      </c>
      <c r="B655" s="81" t="s">
        <v>2383</v>
      </c>
      <c r="C655" s="82">
        <v>18</v>
      </c>
      <c r="D655" s="90">
        <v>662.8470749999999</v>
      </c>
      <c r="E655" s="91">
        <v>7.9541648999999994</v>
      </c>
      <c r="F655" s="103">
        <v>5012568040027</v>
      </c>
      <c r="G655" s="100">
        <v>56075011</v>
      </c>
      <c r="H655" s="100" t="s">
        <v>1630</v>
      </c>
    </row>
    <row r="656" spans="1:8" x14ac:dyDescent="0.25">
      <c r="A656" s="77" t="s">
        <v>491</v>
      </c>
      <c r="B656" s="77" t="s">
        <v>2384</v>
      </c>
      <c r="C656" s="78">
        <v>14.5</v>
      </c>
      <c r="D656" s="88">
        <v>331.45530000000002</v>
      </c>
      <c r="E656" s="89">
        <v>7.9549272000000011</v>
      </c>
      <c r="F656" s="102">
        <v>5012568028537</v>
      </c>
      <c r="G656" s="101">
        <v>56075011</v>
      </c>
      <c r="H656" s="101" t="s">
        <v>1630</v>
      </c>
    </row>
    <row r="657" spans="1:8" x14ac:dyDescent="0.25">
      <c r="A657" s="81" t="s">
        <v>497</v>
      </c>
      <c r="B657" s="81" t="s">
        <v>2385</v>
      </c>
      <c r="C657" s="82">
        <v>29</v>
      </c>
      <c r="D657" s="90">
        <v>662.8470749999999</v>
      </c>
      <c r="E657" s="91">
        <v>7.9541648999999994</v>
      </c>
      <c r="F657" s="103">
        <v>5012568028544</v>
      </c>
      <c r="G657" s="100">
        <v>56075011</v>
      </c>
      <c r="H657" s="100" t="s">
        <v>1630</v>
      </c>
    </row>
    <row r="658" spans="1:8" x14ac:dyDescent="0.25">
      <c r="A658" s="77" t="s">
        <v>499</v>
      </c>
      <c r="B658" s="77" t="s">
        <v>2386</v>
      </c>
      <c r="C658" s="78">
        <v>19</v>
      </c>
      <c r="D658" s="88">
        <v>410.65282500000001</v>
      </c>
      <c r="E658" s="89">
        <v>9.8556677999999991</v>
      </c>
      <c r="F658" s="102">
        <v>5012568029121</v>
      </c>
      <c r="G658" s="101">
        <v>56075011</v>
      </c>
      <c r="H658" s="101" t="s">
        <v>1630</v>
      </c>
    </row>
    <row r="659" spans="1:8" x14ac:dyDescent="0.25">
      <c r="A659" s="81" t="s">
        <v>505</v>
      </c>
      <c r="B659" s="81" t="s">
        <v>2388</v>
      </c>
      <c r="C659" s="82">
        <v>38</v>
      </c>
      <c r="D659" s="90">
        <v>821.28749999999991</v>
      </c>
      <c r="E659" s="91">
        <v>9.8554499999999994</v>
      </c>
      <c r="F659" s="103">
        <v>5012568029138</v>
      </c>
      <c r="G659" s="100">
        <v>56075011</v>
      </c>
      <c r="H659" s="100" t="s">
        <v>1630</v>
      </c>
    </row>
    <row r="660" spans="1:8" x14ac:dyDescent="0.25">
      <c r="A660" s="77" t="s">
        <v>502</v>
      </c>
      <c r="B660" s="77" t="s">
        <v>2389</v>
      </c>
      <c r="C660" s="78">
        <v>19</v>
      </c>
      <c r="D660" s="88">
        <v>410.65282500000001</v>
      </c>
      <c r="E660" s="89">
        <v>9.8556677999999991</v>
      </c>
      <c r="F660" s="102">
        <v>5012568029190</v>
      </c>
      <c r="G660" s="101">
        <v>56075011</v>
      </c>
      <c r="H660" s="101" t="s">
        <v>1630</v>
      </c>
    </row>
    <row r="661" spans="1:8" x14ac:dyDescent="0.25">
      <c r="A661" s="81" t="s">
        <v>508</v>
      </c>
      <c r="B661" s="81" t="s">
        <v>2390</v>
      </c>
      <c r="C661" s="82">
        <v>38</v>
      </c>
      <c r="D661" s="90">
        <v>821.28749999999991</v>
      </c>
      <c r="E661" s="91">
        <v>9.8554499999999994</v>
      </c>
      <c r="F661" s="103">
        <v>5012568029206</v>
      </c>
      <c r="G661" s="100">
        <v>56075011</v>
      </c>
      <c r="H661" s="100" t="s">
        <v>1630</v>
      </c>
    </row>
    <row r="662" spans="1:8" x14ac:dyDescent="0.25">
      <c r="A662" s="77" t="s">
        <v>501</v>
      </c>
      <c r="B662" s="77" t="s">
        <v>2391</v>
      </c>
      <c r="C662" s="78">
        <v>19</v>
      </c>
      <c r="D662" s="88">
        <v>410.65282500000001</v>
      </c>
      <c r="E662" s="89">
        <v>9.8556677999999991</v>
      </c>
      <c r="F662" s="102">
        <v>5012568029268</v>
      </c>
      <c r="G662" s="101">
        <v>56075011</v>
      </c>
      <c r="H662" s="101" t="s">
        <v>1630</v>
      </c>
    </row>
    <row r="663" spans="1:8" x14ac:dyDescent="0.25">
      <c r="A663" s="81" t="s">
        <v>507</v>
      </c>
      <c r="B663" s="81" t="s">
        <v>2392</v>
      </c>
      <c r="C663" s="82">
        <v>38</v>
      </c>
      <c r="D663" s="90">
        <v>821.28749999999991</v>
      </c>
      <c r="E663" s="91">
        <v>9.8554499999999994</v>
      </c>
      <c r="F663" s="103">
        <v>5012568029275</v>
      </c>
      <c r="G663" s="100">
        <v>56075011</v>
      </c>
      <c r="H663" s="100" t="s">
        <v>1630</v>
      </c>
    </row>
    <row r="664" spans="1:8" x14ac:dyDescent="0.25">
      <c r="A664" s="77" t="s">
        <v>500</v>
      </c>
      <c r="B664" s="77" t="s">
        <v>2393</v>
      </c>
      <c r="C664" s="78">
        <v>19</v>
      </c>
      <c r="D664" s="88">
        <v>410.65282500000001</v>
      </c>
      <c r="E664" s="89">
        <v>9.8556677999999991</v>
      </c>
      <c r="F664" s="102">
        <v>5012568029053</v>
      </c>
      <c r="G664" s="101">
        <v>56075011</v>
      </c>
      <c r="H664" s="101" t="s">
        <v>1630</v>
      </c>
    </row>
    <row r="665" spans="1:8" x14ac:dyDescent="0.25">
      <c r="A665" s="81" t="s">
        <v>506</v>
      </c>
      <c r="B665" s="81" t="s">
        <v>2394</v>
      </c>
      <c r="C665" s="82">
        <v>38</v>
      </c>
      <c r="D665" s="90">
        <v>821.28749999999991</v>
      </c>
      <c r="E665" s="91">
        <v>9.8554499999999994</v>
      </c>
      <c r="F665" s="103">
        <v>5012568029060</v>
      </c>
      <c r="G665" s="100">
        <v>56075011</v>
      </c>
      <c r="H665" s="100" t="s">
        <v>1630</v>
      </c>
    </row>
    <row r="666" spans="1:8" x14ac:dyDescent="0.25">
      <c r="A666" s="77" t="s">
        <v>504</v>
      </c>
      <c r="B666" s="77" t="s">
        <v>2395</v>
      </c>
      <c r="C666" s="78">
        <v>11.5</v>
      </c>
      <c r="D666" s="88">
        <v>410.65282500000001</v>
      </c>
      <c r="E666" s="89">
        <v>9.8556677999999991</v>
      </c>
      <c r="F666" s="102">
        <v>5012568040041</v>
      </c>
      <c r="G666" s="101">
        <v>56075011</v>
      </c>
      <c r="H666" s="101" t="s">
        <v>1630</v>
      </c>
    </row>
    <row r="667" spans="1:8" x14ac:dyDescent="0.25">
      <c r="A667" s="81" t="s">
        <v>510</v>
      </c>
      <c r="B667" s="81" t="s">
        <v>2396</v>
      </c>
      <c r="C667" s="82">
        <v>23</v>
      </c>
      <c r="D667" s="90">
        <v>821.28749999999991</v>
      </c>
      <c r="E667" s="91">
        <v>9.8554499999999994</v>
      </c>
      <c r="F667" s="103">
        <v>5012568040058</v>
      </c>
      <c r="G667" s="100">
        <v>56075011</v>
      </c>
      <c r="H667" s="100" t="s">
        <v>1630</v>
      </c>
    </row>
    <row r="668" spans="1:8" x14ac:dyDescent="0.25">
      <c r="A668" s="77" t="s">
        <v>503</v>
      </c>
      <c r="B668" s="77" t="s">
        <v>2397</v>
      </c>
      <c r="C668" s="78">
        <v>19</v>
      </c>
      <c r="D668" s="88">
        <v>410.65282500000001</v>
      </c>
      <c r="E668" s="89">
        <v>9.8556677999999991</v>
      </c>
      <c r="F668" s="102">
        <v>5012568028988</v>
      </c>
      <c r="G668" s="101">
        <v>56075011</v>
      </c>
      <c r="H668" s="101" t="s">
        <v>1630</v>
      </c>
    </row>
    <row r="669" spans="1:8" x14ac:dyDescent="0.25">
      <c r="A669" s="81" t="s">
        <v>509</v>
      </c>
      <c r="B669" s="81" t="s">
        <v>2398</v>
      </c>
      <c r="C669" s="82">
        <v>38</v>
      </c>
      <c r="D669" s="90">
        <v>821.28749999999991</v>
      </c>
      <c r="E669" s="91">
        <v>9.8554499999999994</v>
      </c>
      <c r="F669" s="103">
        <v>5012568028995</v>
      </c>
      <c r="G669" s="100">
        <v>56075011</v>
      </c>
      <c r="H669" s="100" t="s">
        <v>1630</v>
      </c>
    </row>
    <row r="670" spans="1:8" x14ac:dyDescent="0.25">
      <c r="A670" s="77" t="s">
        <v>511</v>
      </c>
      <c r="B670" s="77" t="s">
        <v>2399</v>
      </c>
      <c r="C670" s="78">
        <v>23.5</v>
      </c>
      <c r="D670" s="88">
        <v>513.726675</v>
      </c>
      <c r="E670" s="89">
        <v>12.329440199999999</v>
      </c>
      <c r="F670" s="102">
        <v>5012568029473</v>
      </c>
      <c r="G670" s="101">
        <v>56075011</v>
      </c>
      <c r="H670" s="101" t="s">
        <v>1630</v>
      </c>
    </row>
    <row r="671" spans="1:8" x14ac:dyDescent="0.25">
      <c r="A671" s="81" t="s">
        <v>517</v>
      </c>
      <c r="B671" s="81" t="s">
        <v>2401</v>
      </c>
      <c r="C671" s="82">
        <v>47</v>
      </c>
      <c r="D671" s="90">
        <v>1027.4624250000002</v>
      </c>
      <c r="E671" s="91">
        <v>12.329549100000001</v>
      </c>
      <c r="F671" s="103">
        <v>5012568029480</v>
      </c>
      <c r="G671" s="100">
        <v>56075011</v>
      </c>
      <c r="H671" s="100" t="s">
        <v>1630</v>
      </c>
    </row>
    <row r="672" spans="1:8" x14ac:dyDescent="0.25">
      <c r="A672" s="77" t="s">
        <v>514</v>
      </c>
      <c r="B672" s="77" t="s">
        <v>2402</v>
      </c>
      <c r="C672" s="78">
        <v>23.149999999994201</v>
      </c>
      <c r="D672" s="88">
        <v>513.726675</v>
      </c>
      <c r="E672" s="89">
        <v>12.329440199999999</v>
      </c>
      <c r="F672" s="102">
        <v>5012568029541</v>
      </c>
      <c r="G672" s="101">
        <v>56075011</v>
      </c>
      <c r="H672" s="101" t="s">
        <v>1630</v>
      </c>
    </row>
    <row r="673" spans="1:8" x14ac:dyDescent="0.25">
      <c r="A673" s="81" t="s">
        <v>520</v>
      </c>
      <c r="B673" s="81" t="s">
        <v>2403</v>
      </c>
      <c r="C673" s="82">
        <v>47</v>
      </c>
      <c r="D673" s="90">
        <v>1027.4624250000002</v>
      </c>
      <c r="E673" s="91">
        <v>12.329549100000001</v>
      </c>
      <c r="F673" s="103">
        <v>5012568029558</v>
      </c>
      <c r="G673" s="100">
        <v>56075011</v>
      </c>
      <c r="H673" s="100" t="s">
        <v>1630</v>
      </c>
    </row>
    <row r="674" spans="1:8" x14ac:dyDescent="0.25">
      <c r="A674" s="77" t="s">
        <v>513</v>
      </c>
      <c r="B674" s="77" t="s">
        <v>2404</v>
      </c>
      <c r="C674" s="78">
        <v>23.149999999994201</v>
      </c>
      <c r="D674" s="88">
        <v>513.726675</v>
      </c>
      <c r="E674" s="89">
        <v>12.329440199999999</v>
      </c>
      <c r="F674" s="102">
        <v>5012568029619</v>
      </c>
      <c r="G674" s="101">
        <v>56075011</v>
      </c>
      <c r="H674" s="101" t="s">
        <v>1630</v>
      </c>
    </row>
    <row r="675" spans="1:8" x14ac:dyDescent="0.25">
      <c r="A675" s="81" t="s">
        <v>519</v>
      </c>
      <c r="B675" s="81" t="s">
        <v>2405</v>
      </c>
      <c r="C675" s="82">
        <v>47</v>
      </c>
      <c r="D675" s="90">
        <v>1027.4624250000002</v>
      </c>
      <c r="E675" s="91">
        <v>12.329549100000001</v>
      </c>
      <c r="F675" s="103">
        <v>5012568029626</v>
      </c>
      <c r="G675" s="100">
        <v>56075011</v>
      </c>
      <c r="H675" s="100" t="s">
        <v>1630</v>
      </c>
    </row>
    <row r="676" spans="1:8" x14ac:dyDescent="0.25">
      <c r="A676" s="77" t="s">
        <v>512</v>
      </c>
      <c r="B676" s="77" t="s">
        <v>2406</v>
      </c>
      <c r="C676" s="78">
        <v>23.5</v>
      </c>
      <c r="D676" s="88">
        <v>513.726675</v>
      </c>
      <c r="E676" s="89">
        <v>12.329440199999999</v>
      </c>
      <c r="F676" s="102">
        <v>5012568029404</v>
      </c>
      <c r="G676" s="101">
        <v>56075011</v>
      </c>
      <c r="H676" s="101" t="s">
        <v>1630</v>
      </c>
    </row>
    <row r="677" spans="1:8" x14ac:dyDescent="0.25">
      <c r="A677" s="81" t="s">
        <v>518</v>
      </c>
      <c r="B677" s="81" t="s">
        <v>2407</v>
      </c>
      <c r="C677" s="82">
        <v>47</v>
      </c>
      <c r="D677" s="90">
        <v>1027.4624250000002</v>
      </c>
      <c r="E677" s="91">
        <v>12.329549100000001</v>
      </c>
      <c r="F677" s="103">
        <v>5012568029411</v>
      </c>
      <c r="G677" s="100">
        <v>56075011</v>
      </c>
      <c r="H677" s="100" t="s">
        <v>1630</v>
      </c>
    </row>
    <row r="678" spans="1:8" x14ac:dyDescent="0.25">
      <c r="A678" s="77" t="s">
        <v>516</v>
      </c>
      <c r="B678" s="77" t="s">
        <v>2408</v>
      </c>
      <c r="C678" s="78">
        <v>14.8000000000029</v>
      </c>
      <c r="D678" s="88">
        <v>513.726675</v>
      </c>
      <c r="E678" s="89">
        <v>12.329440199999999</v>
      </c>
      <c r="F678" s="102">
        <v>5012568040119</v>
      </c>
      <c r="G678" s="101">
        <v>56075011</v>
      </c>
      <c r="H678" s="101" t="s">
        <v>1630</v>
      </c>
    </row>
    <row r="679" spans="1:8" x14ac:dyDescent="0.25">
      <c r="A679" s="81" t="s">
        <v>522</v>
      </c>
      <c r="B679" s="81" t="s">
        <v>2409</v>
      </c>
      <c r="C679" s="82">
        <v>29.600000000005799</v>
      </c>
      <c r="D679" s="90">
        <v>1027.4624250000002</v>
      </c>
      <c r="E679" s="91">
        <v>12.329549100000001</v>
      </c>
      <c r="F679" s="103">
        <v>5012568040096</v>
      </c>
      <c r="G679" s="100">
        <v>56075011</v>
      </c>
      <c r="H679" s="100" t="s">
        <v>1630</v>
      </c>
    </row>
    <row r="680" spans="1:8" x14ac:dyDescent="0.25">
      <c r="A680" s="77" t="s">
        <v>515</v>
      </c>
      <c r="B680" s="77" t="s">
        <v>2410</v>
      </c>
      <c r="C680" s="78">
        <v>23.5</v>
      </c>
      <c r="D680" s="88">
        <v>513.726675</v>
      </c>
      <c r="E680" s="89">
        <v>12.329440199999999</v>
      </c>
      <c r="F680" s="102">
        <v>5012568029336</v>
      </c>
      <c r="G680" s="101">
        <v>56075011</v>
      </c>
      <c r="H680" s="101" t="s">
        <v>1630</v>
      </c>
    </row>
    <row r="681" spans="1:8" x14ac:dyDescent="0.25">
      <c r="A681" s="81" t="s">
        <v>521</v>
      </c>
      <c r="B681" s="81" t="s">
        <v>2411</v>
      </c>
      <c r="C681" s="82">
        <v>47</v>
      </c>
      <c r="D681" s="90">
        <v>1027.4624250000002</v>
      </c>
      <c r="E681" s="91">
        <v>12.329549100000001</v>
      </c>
      <c r="F681" s="103">
        <v>5012568029343</v>
      </c>
      <c r="G681" s="100">
        <v>56075011</v>
      </c>
      <c r="H681" s="100" t="s">
        <v>1630</v>
      </c>
    </row>
    <row r="682" spans="1:8" x14ac:dyDescent="0.25">
      <c r="A682" s="77" t="s">
        <v>523</v>
      </c>
      <c r="B682" s="77" t="s">
        <v>2412</v>
      </c>
      <c r="C682" s="78">
        <v>28.5</v>
      </c>
      <c r="D682" s="88">
        <v>573.04087500000003</v>
      </c>
      <c r="E682" s="89">
        <v>13.752981000000002</v>
      </c>
      <c r="F682" s="102">
        <v>5012568029824</v>
      </c>
      <c r="G682" s="101">
        <v>56075011</v>
      </c>
      <c r="H682" s="101" t="s">
        <v>1630</v>
      </c>
    </row>
    <row r="683" spans="1:8" x14ac:dyDescent="0.25">
      <c r="A683" s="81" t="s">
        <v>529</v>
      </c>
      <c r="B683" s="81" t="s">
        <v>2414</v>
      </c>
      <c r="C683" s="82">
        <v>57</v>
      </c>
      <c r="D683" s="90">
        <v>1146.0726749999999</v>
      </c>
      <c r="E683" s="91">
        <v>13.752872099999999</v>
      </c>
      <c r="F683" s="103">
        <v>5012568029831</v>
      </c>
      <c r="G683" s="100">
        <v>56075011</v>
      </c>
      <c r="H683" s="100" t="s">
        <v>1630</v>
      </c>
    </row>
    <row r="684" spans="1:8" x14ac:dyDescent="0.25">
      <c r="A684" s="77" t="s">
        <v>526</v>
      </c>
      <c r="B684" s="77" t="s">
        <v>2415</v>
      </c>
      <c r="C684" s="78">
        <v>28.5</v>
      </c>
      <c r="D684" s="88">
        <v>573.04087500000003</v>
      </c>
      <c r="E684" s="89">
        <v>13.752981000000002</v>
      </c>
      <c r="F684" s="102">
        <v>5012568029893</v>
      </c>
      <c r="G684" s="101">
        <v>56075011</v>
      </c>
      <c r="H684" s="101" t="s">
        <v>1630</v>
      </c>
    </row>
    <row r="685" spans="1:8" x14ac:dyDescent="0.25">
      <c r="A685" s="81" t="s">
        <v>532</v>
      </c>
      <c r="B685" s="81" t="s">
        <v>2416</v>
      </c>
      <c r="C685" s="82">
        <v>57</v>
      </c>
      <c r="D685" s="90">
        <v>1146.0726749999999</v>
      </c>
      <c r="E685" s="91">
        <v>13.752872099999999</v>
      </c>
      <c r="F685" s="103">
        <v>5012568029909</v>
      </c>
      <c r="G685" s="100">
        <v>56075011</v>
      </c>
      <c r="H685" s="100" t="s">
        <v>1630</v>
      </c>
    </row>
    <row r="686" spans="1:8" x14ac:dyDescent="0.25">
      <c r="A686" s="77" t="s">
        <v>525</v>
      </c>
      <c r="B686" s="77" t="s">
        <v>2417</v>
      </c>
      <c r="C686" s="78">
        <v>28.5</v>
      </c>
      <c r="D686" s="88">
        <v>573.04087500000003</v>
      </c>
      <c r="E686" s="89">
        <v>13.752981000000002</v>
      </c>
      <c r="F686" s="102">
        <v>5012568029961</v>
      </c>
      <c r="G686" s="101">
        <v>56075011</v>
      </c>
      <c r="H686" s="101" t="s">
        <v>1630</v>
      </c>
    </row>
    <row r="687" spans="1:8" x14ac:dyDescent="0.25">
      <c r="A687" s="81" t="s">
        <v>531</v>
      </c>
      <c r="B687" s="81" t="s">
        <v>2418</v>
      </c>
      <c r="C687" s="82">
        <v>57</v>
      </c>
      <c r="D687" s="90">
        <v>1146.0726749999999</v>
      </c>
      <c r="E687" s="91">
        <v>13.752872099999999</v>
      </c>
      <c r="F687" s="103">
        <v>5012568029978</v>
      </c>
      <c r="G687" s="100">
        <v>56075011</v>
      </c>
      <c r="H687" s="100" t="s">
        <v>1630</v>
      </c>
    </row>
    <row r="688" spans="1:8" x14ac:dyDescent="0.25">
      <c r="A688" s="77" t="s">
        <v>524</v>
      </c>
      <c r="B688" s="77" t="s">
        <v>2419</v>
      </c>
      <c r="C688" s="78">
        <v>28.5</v>
      </c>
      <c r="D688" s="88">
        <v>573.04087500000003</v>
      </c>
      <c r="E688" s="89">
        <v>13.752981000000002</v>
      </c>
      <c r="F688" s="102">
        <v>5012568029756</v>
      </c>
      <c r="G688" s="101">
        <v>56075011</v>
      </c>
      <c r="H688" s="101" t="s">
        <v>1630</v>
      </c>
    </row>
    <row r="689" spans="1:8" x14ac:dyDescent="0.25">
      <c r="A689" s="81" t="s">
        <v>530</v>
      </c>
      <c r="B689" s="81" t="s">
        <v>2420</v>
      </c>
      <c r="C689" s="82">
        <v>57</v>
      </c>
      <c r="D689" s="90">
        <v>1146.0273</v>
      </c>
      <c r="E689" s="91">
        <v>13.752327600000001</v>
      </c>
      <c r="F689" s="103">
        <v>5012568029763</v>
      </c>
      <c r="G689" s="100">
        <v>56075011</v>
      </c>
      <c r="H689" s="100" t="s">
        <v>1630</v>
      </c>
    </row>
    <row r="690" spans="1:8" x14ac:dyDescent="0.25">
      <c r="A690" s="77" t="s">
        <v>528</v>
      </c>
      <c r="B690" s="77" t="s">
        <v>2421</v>
      </c>
      <c r="C690" s="78">
        <v>18</v>
      </c>
      <c r="D690" s="88">
        <v>573.04087500000003</v>
      </c>
      <c r="E690" s="89">
        <v>13.752981000000002</v>
      </c>
      <c r="F690" s="102">
        <v>5012568040201</v>
      </c>
      <c r="G690" s="101">
        <v>56075011</v>
      </c>
      <c r="H690" s="101" t="s">
        <v>1630</v>
      </c>
    </row>
    <row r="691" spans="1:8" x14ac:dyDescent="0.25">
      <c r="A691" s="81" t="s">
        <v>534</v>
      </c>
      <c r="B691" s="81" t="s">
        <v>2422</v>
      </c>
      <c r="C691" s="82">
        <v>36</v>
      </c>
      <c r="D691" s="90">
        <v>1146.0726749999999</v>
      </c>
      <c r="E691" s="91">
        <v>13.752872099999999</v>
      </c>
      <c r="F691" s="103">
        <v>5012568040171</v>
      </c>
      <c r="G691" s="100">
        <v>56075011</v>
      </c>
      <c r="H691" s="100" t="s">
        <v>1630</v>
      </c>
    </row>
    <row r="692" spans="1:8" x14ac:dyDescent="0.25">
      <c r="A692" s="77" t="s">
        <v>527</v>
      </c>
      <c r="B692" s="77" t="s">
        <v>2423</v>
      </c>
      <c r="C692" s="78">
        <v>28.5</v>
      </c>
      <c r="D692" s="88">
        <v>573.04087500000003</v>
      </c>
      <c r="E692" s="89">
        <v>13.752981000000002</v>
      </c>
      <c r="F692" s="102">
        <v>5012568029688</v>
      </c>
      <c r="G692" s="101">
        <v>56075011</v>
      </c>
      <c r="H692" s="101" t="s">
        <v>1630</v>
      </c>
    </row>
    <row r="693" spans="1:8" x14ac:dyDescent="0.25">
      <c r="A693" s="81" t="s">
        <v>533</v>
      </c>
      <c r="B693" s="81" t="s">
        <v>2424</v>
      </c>
      <c r="C693" s="82">
        <v>57</v>
      </c>
      <c r="D693" s="90">
        <v>1146.0726749999999</v>
      </c>
      <c r="E693" s="91">
        <v>13.752872099999999</v>
      </c>
      <c r="F693" s="103">
        <v>5012568029695</v>
      </c>
      <c r="G693" s="100">
        <v>56075011</v>
      </c>
      <c r="H693" s="100" t="s">
        <v>1630</v>
      </c>
    </row>
    <row r="694" spans="1:8" x14ac:dyDescent="0.25">
      <c r="A694" s="77" t="s">
        <v>2425</v>
      </c>
      <c r="B694" s="77" t="s">
        <v>2426</v>
      </c>
      <c r="C694" s="78">
        <v>84</v>
      </c>
      <c r="D694" s="88">
        <v>1608.7706250000001</v>
      </c>
      <c r="E694" s="89">
        <v>19.305247500000004</v>
      </c>
      <c r="F694" s="102">
        <v>5012568029985</v>
      </c>
      <c r="G694" s="101">
        <v>56075011</v>
      </c>
      <c r="H694" s="101" t="s">
        <v>1630</v>
      </c>
    </row>
    <row r="695" spans="1:8" x14ac:dyDescent="0.25">
      <c r="A695" s="81" t="s">
        <v>539</v>
      </c>
      <c r="B695" s="81" t="s">
        <v>2428</v>
      </c>
      <c r="C695" s="82">
        <v>3</v>
      </c>
      <c r="D695" s="90">
        <v>93.336375000000004</v>
      </c>
      <c r="E695" s="91">
        <v>2.2400729999999998</v>
      </c>
      <c r="F695" s="103">
        <v>5012568037171</v>
      </c>
      <c r="G695" s="100">
        <v>56075011</v>
      </c>
      <c r="H695" s="100" t="s">
        <v>1630</v>
      </c>
    </row>
    <row r="696" spans="1:8" x14ac:dyDescent="0.25">
      <c r="A696" s="77" t="s">
        <v>543</v>
      </c>
      <c r="B696" s="77" t="s">
        <v>2429</v>
      </c>
      <c r="C696" s="78">
        <v>6</v>
      </c>
      <c r="D696" s="88">
        <v>186.627375</v>
      </c>
      <c r="E696" s="89">
        <v>2.2395285</v>
      </c>
      <c r="F696" s="102">
        <v>5012568037188</v>
      </c>
      <c r="G696" s="101">
        <v>56075011</v>
      </c>
      <c r="H696" s="101" t="s">
        <v>1630</v>
      </c>
    </row>
    <row r="697" spans="1:8" x14ac:dyDescent="0.25">
      <c r="A697" s="81" t="s">
        <v>541</v>
      </c>
      <c r="B697" s="81" t="s">
        <v>2430</v>
      </c>
      <c r="C697" s="82">
        <v>3</v>
      </c>
      <c r="D697" s="90">
        <v>93.336375000000004</v>
      </c>
      <c r="E697" s="91">
        <v>2.2400729999999998</v>
      </c>
      <c r="F697" s="103">
        <v>5012568037331</v>
      </c>
      <c r="G697" s="100">
        <v>56075011</v>
      </c>
      <c r="H697" s="100" t="s">
        <v>1630</v>
      </c>
    </row>
    <row r="698" spans="1:8" x14ac:dyDescent="0.25">
      <c r="A698" s="77" t="s">
        <v>545</v>
      </c>
      <c r="B698" s="77" t="s">
        <v>2431</v>
      </c>
      <c r="C698" s="78">
        <v>6</v>
      </c>
      <c r="D698" s="88">
        <v>186.627375</v>
      </c>
      <c r="E698" s="89">
        <v>2.2395285</v>
      </c>
      <c r="F698" s="102">
        <v>5012568037348</v>
      </c>
      <c r="G698" s="101">
        <v>56075011</v>
      </c>
      <c r="H698" s="101" t="s">
        <v>1630</v>
      </c>
    </row>
    <row r="699" spans="1:8" x14ac:dyDescent="0.25">
      <c r="A699" s="81" t="s">
        <v>540</v>
      </c>
      <c r="B699" s="81" t="s">
        <v>2433</v>
      </c>
      <c r="C699" s="82">
        <v>3</v>
      </c>
      <c r="D699" s="90">
        <v>93.336375000000004</v>
      </c>
      <c r="E699" s="91">
        <v>2.2400729999999998</v>
      </c>
      <c r="F699" s="103">
        <v>5012568224779</v>
      </c>
      <c r="G699" s="100">
        <v>56075011</v>
      </c>
      <c r="H699" s="100" t="s">
        <v>1630</v>
      </c>
    </row>
    <row r="700" spans="1:8" x14ac:dyDescent="0.25">
      <c r="A700" s="77" t="s">
        <v>544</v>
      </c>
      <c r="B700" s="77" t="s">
        <v>2434</v>
      </c>
      <c r="C700" s="78">
        <v>6</v>
      </c>
      <c r="D700" s="88">
        <v>186.627375</v>
      </c>
      <c r="E700" s="89">
        <v>2.2395285</v>
      </c>
      <c r="F700" s="102">
        <v>5012568224786</v>
      </c>
      <c r="G700" s="101">
        <v>56075011</v>
      </c>
      <c r="H700" s="101" t="s">
        <v>1630</v>
      </c>
    </row>
    <row r="701" spans="1:8" x14ac:dyDescent="0.25">
      <c r="A701" s="81" t="s">
        <v>538</v>
      </c>
      <c r="B701" s="81" t="s">
        <v>2435</v>
      </c>
      <c r="C701" s="82">
        <v>3</v>
      </c>
      <c r="D701" s="90">
        <v>93.336375000000004</v>
      </c>
      <c r="E701" s="91">
        <v>2.2400729999999998</v>
      </c>
      <c r="F701" s="103">
        <v>5012568037577</v>
      </c>
      <c r="G701" s="100">
        <v>56075011</v>
      </c>
      <c r="H701" s="100" t="s">
        <v>1630</v>
      </c>
    </row>
    <row r="702" spans="1:8" x14ac:dyDescent="0.25">
      <c r="A702" s="77" t="s">
        <v>542</v>
      </c>
      <c r="B702" s="77" t="s">
        <v>2436</v>
      </c>
      <c r="C702" s="78">
        <v>6</v>
      </c>
      <c r="D702" s="88">
        <v>186.627375</v>
      </c>
      <c r="E702" s="89">
        <v>2.2395285</v>
      </c>
      <c r="F702" s="102">
        <v>5012568037584</v>
      </c>
      <c r="G702" s="101">
        <v>56075011</v>
      </c>
      <c r="H702" s="101" t="s">
        <v>1630</v>
      </c>
    </row>
    <row r="703" spans="1:8" x14ac:dyDescent="0.25">
      <c r="A703" s="81" t="s">
        <v>555</v>
      </c>
      <c r="B703" s="81" t="s">
        <v>2437</v>
      </c>
      <c r="C703" s="82">
        <v>9</v>
      </c>
      <c r="D703" s="90">
        <v>242.74717499999997</v>
      </c>
      <c r="E703" s="91">
        <v>2.9129660999999998</v>
      </c>
      <c r="F703" s="103">
        <v>5012568246832</v>
      </c>
      <c r="G703" s="100">
        <v>56075011</v>
      </c>
      <c r="H703" s="100" t="s">
        <v>1630</v>
      </c>
    </row>
    <row r="704" spans="1:8" x14ac:dyDescent="0.25">
      <c r="A704" s="77" t="s">
        <v>547</v>
      </c>
      <c r="B704" s="77" t="s">
        <v>2438</v>
      </c>
      <c r="C704" s="78">
        <v>4.5</v>
      </c>
      <c r="D704" s="88">
        <v>121.36905</v>
      </c>
      <c r="E704" s="89">
        <v>2.9128572000000004</v>
      </c>
      <c r="F704" s="102">
        <v>5012568037652</v>
      </c>
      <c r="G704" s="101">
        <v>56075011</v>
      </c>
      <c r="H704" s="101" t="s">
        <v>1630</v>
      </c>
    </row>
    <row r="705" spans="1:8" x14ac:dyDescent="0.25">
      <c r="A705" s="81" t="s">
        <v>552</v>
      </c>
      <c r="B705" s="81" t="s">
        <v>2439</v>
      </c>
      <c r="C705" s="82">
        <v>9</v>
      </c>
      <c r="D705" s="90">
        <v>242.74717499999997</v>
      </c>
      <c r="E705" s="91">
        <v>2.9129660999999998</v>
      </c>
      <c r="F705" s="103">
        <v>5012568037669</v>
      </c>
      <c r="G705" s="100">
        <v>56075011</v>
      </c>
      <c r="H705" s="100" t="s">
        <v>1630</v>
      </c>
    </row>
    <row r="706" spans="1:8" x14ac:dyDescent="0.25">
      <c r="A706" s="77" t="s">
        <v>549</v>
      </c>
      <c r="B706" s="77" t="s">
        <v>2440</v>
      </c>
      <c r="C706" s="78">
        <v>4.5</v>
      </c>
      <c r="D706" s="88">
        <v>121.36905</v>
      </c>
      <c r="E706" s="89">
        <v>2.9128572000000004</v>
      </c>
      <c r="F706" s="102">
        <v>5012568037812</v>
      </c>
      <c r="G706" s="101">
        <v>56075011</v>
      </c>
      <c r="H706" s="101" t="s">
        <v>1630</v>
      </c>
    </row>
    <row r="707" spans="1:8" x14ac:dyDescent="0.25">
      <c r="A707" s="81" t="s">
        <v>554</v>
      </c>
      <c r="B707" s="81" t="s">
        <v>2441</v>
      </c>
      <c r="C707" s="82">
        <v>9</v>
      </c>
      <c r="D707" s="90">
        <v>242.74717499999997</v>
      </c>
      <c r="E707" s="91">
        <v>2.9129660999999998</v>
      </c>
      <c r="F707" s="103">
        <v>5012568037829</v>
      </c>
      <c r="G707" s="100">
        <v>56075011</v>
      </c>
      <c r="H707" s="100" t="s">
        <v>1630</v>
      </c>
    </row>
    <row r="708" spans="1:8" x14ac:dyDescent="0.25">
      <c r="A708" s="77" t="s">
        <v>548</v>
      </c>
      <c r="B708" s="77" t="s">
        <v>2442</v>
      </c>
      <c r="C708" s="78">
        <v>4.5</v>
      </c>
      <c r="D708" s="88">
        <v>121.36905</v>
      </c>
      <c r="E708" s="89">
        <v>2.9128572000000004</v>
      </c>
      <c r="F708" s="102">
        <v>5012568224915</v>
      </c>
      <c r="G708" s="101">
        <v>56075011</v>
      </c>
      <c r="H708" s="101" t="s">
        <v>1630</v>
      </c>
    </row>
    <row r="709" spans="1:8" x14ac:dyDescent="0.25">
      <c r="A709" s="81" t="s">
        <v>553</v>
      </c>
      <c r="B709" s="81" t="s">
        <v>2443</v>
      </c>
      <c r="C709" s="82">
        <v>9</v>
      </c>
      <c r="D709" s="90">
        <v>242.74717499999997</v>
      </c>
      <c r="E709" s="91">
        <v>2.9129660999999998</v>
      </c>
      <c r="F709" s="103">
        <v>5012568224922</v>
      </c>
      <c r="G709" s="100">
        <v>56075011</v>
      </c>
      <c r="H709" s="100" t="s">
        <v>1630</v>
      </c>
    </row>
    <row r="710" spans="1:8" x14ac:dyDescent="0.25">
      <c r="A710" s="77" t="s">
        <v>546</v>
      </c>
      <c r="B710" s="77" t="s">
        <v>2444</v>
      </c>
      <c r="C710" s="78">
        <v>4.5</v>
      </c>
      <c r="D710" s="88">
        <v>121.36905</v>
      </c>
      <c r="E710" s="89">
        <v>2.9128572000000004</v>
      </c>
      <c r="F710" s="102">
        <v>5012568038055</v>
      </c>
      <c r="G710" s="101">
        <v>56075011</v>
      </c>
      <c r="H710" s="101" t="s">
        <v>1630</v>
      </c>
    </row>
    <row r="711" spans="1:8" x14ac:dyDescent="0.25">
      <c r="A711" s="81" t="s">
        <v>551</v>
      </c>
      <c r="B711" s="81" t="s">
        <v>2445</v>
      </c>
      <c r="C711" s="82">
        <v>9</v>
      </c>
      <c r="D711" s="90">
        <v>242.74717499999997</v>
      </c>
      <c r="E711" s="91">
        <v>2.9129660999999998</v>
      </c>
      <c r="F711" s="103">
        <v>5012568038062</v>
      </c>
      <c r="G711" s="100">
        <v>56075011</v>
      </c>
      <c r="H711" s="100" t="s">
        <v>1630</v>
      </c>
    </row>
    <row r="712" spans="1:8" x14ac:dyDescent="0.25">
      <c r="A712" s="77" t="s">
        <v>560</v>
      </c>
      <c r="B712" s="77" t="s">
        <v>2446</v>
      </c>
      <c r="C712" s="78">
        <v>7.3000000000029104</v>
      </c>
      <c r="D712" s="88">
        <v>183.62354999999999</v>
      </c>
      <c r="E712" s="89">
        <v>4.4069652000000001</v>
      </c>
      <c r="F712" s="102">
        <v>5012568246849</v>
      </c>
      <c r="G712" s="101">
        <v>56075011</v>
      </c>
      <c r="H712" s="101" t="s">
        <v>1630</v>
      </c>
    </row>
    <row r="713" spans="1:8" x14ac:dyDescent="0.25">
      <c r="A713" s="81" t="s">
        <v>565</v>
      </c>
      <c r="B713" s="81" t="s">
        <v>2447</v>
      </c>
      <c r="C713" s="82">
        <v>14.600000000005799</v>
      </c>
      <c r="D713" s="90">
        <v>367.23802499999999</v>
      </c>
      <c r="E713" s="91">
        <v>4.4068563000000003</v>
      </c>
      <c r="F713" s="103">
        <v>5012568246856</v>
      </c>
      <c r="G713" s="100">
        <v>56075011</v>
      </c>
      <c r="H713" s="100" t="s">
        <v>1630</v>
      </c>
    </row>
    <row r="714" spans="1:8" x14ac:dyDescent="0.25">
      <c r="A714" s="77" t="s">
        <v>557</v>
      </c>
      <c r="B714" s="77" t="s">
        <v>2448</v>
      </c>
      <c r="C714" s="78">
        <v>4.5</v>
      </c>
      <c r="D714" s="88">
        <v>183.62354999999999</v>
      </c>
      <c r="E714" s="89">
        <v>4.4069652000000001</v>
      </c>
      <c r="F714" s="102">
        <v>5012568038628</v>
      </c>
      <c r="G714" s="101">
        <v>56075011</v>
      </c>
      <c r="H714" s="101" t="s">
        <v>1630</v>
      </c>
    </row>
    <row r="715" spans="1:8" x14ac:dyDescent="0.25">
      <c r="A715" s="81" t="s">
        <v>562</v>
      </c>
      <c r="B715" s="81" t="s">
        <v>2449</v>
      </c>
      <c r="C715" s="82">
        <v>9</v>
      </c>
      <c r="D715" s="90">
        <v>367.23802499999999</v>
      </c>
      <c r="E715" s="91">
        <v>4.4068563000000003</v>
      </c>
      <c r="F715" s="103">
        <v>5012568038635</v>
      </c>
      <c r="G715" s="100">
        <v>56075011</v>
      </c>
      <c r="H715" s="100" t="s">
        <v>1630</v>
      </c>
    </row>
    <row r="716" spans="1:8" x14ac:dyDescent="0.25">
      <c r="A716" s="77" t="s">
        <v>559</v>
      </c>
      <c r="B716" s="77" t="s">
        <v>2450</v>
      </c>
      <c r="C716" s="78">
        <v>4.5</v>
      </c>
      <c r="D716" s="88">
        <v>183.62354999999999</v>
      </c>
      <c r="E716" s="89">
        <v>4.4069652000000001</v>
      </c>
      <c r="F716" s="102">
        <v>5012568038789</v>
      </c>
      <c r="G716" s="101">
        <v>56075011</v>
      </c>
      <c r="H716" s="101" t="s">
        <v>1630</v>
      </c>
    </row>
    <row r="717" spans="1:8" x14ac:dyDescent="0.25">
      <c r="A717" s="81" t="s">
        <v>564</v>
      </c>
      <c r="B717" s="81" t="s">
        <v>2451</v>
      </c>
      <c r="C717" s="82">
        <v>9</v>
      </c>
      <c r="D717" s="90">
        <v>367.23802499999999</v>
      </c>
      <c r="E717" s="91">
        <v>4.4068563000000003</v>
      </c>
      <c r="F717" s="103">
        <v>5012568038796</v>
      </c>
      <c r="G717" s="100">
        <v>56075011</v>
      </c>
      <c r="H717" s="100" t="s">
        <v>1630</v>
      </c>
    </row>
    <row r="718" spans="1:8" x14ac:dyDescent="0.25">
      <c r="A718" s="77" t="s">
        <v>558</v>
      </c>
      <c r="B718" s="77" t="s">
        <v>2452</v>
      </c>
      <c r="C718" s="78">
        <v>7.3000000000029104</v>
      </c>
      <c r="D718" s="88">
        <v>183.62354999999999</v>
      </c>
      <c r="E718" s="89">
        <v>4.4069652000000001</v>
      </c>
      <c r="F718" s="102">
        <v>5012568224939</v>
      </c>
      <c r="G718" s="101">
        <v>56075011</v>
      </c>
      <c r="H718" s="101" t="s">
        <v>1630</v>
      </c>
    </row>
    <row r="719" spans="1:8" x14ac:dyDescent="0.25">
      <c r="A719" s="81" t="s">
        <v>563</v>
      </c>
      <c r="B719" s="81" t="s">
        <v>2453</v>
      </c>
      <c r="C719" s="82">
        <v>14.600000000005799</v>
      </c>
      <c r="D719" s="90">
        <v>367.23802499999999</v>
      </c>
      <c r="E719" s="91">
        <v>4.4068563000000003</v>
      </c>
      <c r="F719" s="103">
        <v>5012568224946</v>
      </c>
      <c r="G719" s="100">
        <v>56075011</v>
      </c>
      <c r="H719" s="100" t="s">
        <v>1630</v>
      </c>
    </row>
    <row r="720" spans="1:8" x14ac:dyDescent="0.25">
      <c r="A720" s="77" t="s">
        <v>556</v>
      </c>
      <c r="B720" s="77" t="s">
        <v>2454</v>
      </c>
      <c r="C720" s="78">
        <v>4.5</v>
      </c>
      <c r="D720" s="88">
        <v>183.62354999999999</v>
      </c>
      <c r="E720" s="89">
        <v>4.4069652000000001</v>
      </c>
      <c r="F720" s="102">
        <v>5012568143216</v>
      </c>
      <c r="G720" s="101">
        <v>56075011</v>
      </c>
      <c r="H720" s="101" t="s">
        <v>1630</v>
      </c>
    </row>
    <row r="721" spans="1:8" x14ac:dyDescent="0.25">
      <c r="A721" s="81" t="s">
        <v>561</v>
      </c>
      <c r="B721" s="81" t="s">
        <v>2455</v>
      </c>
      <c r="C721" s="82">
        <v>9</v>
      </c>
      <c r="D721" s="90">
        <v>367.23802499999999</v>
      </c>
      <c r="E721" s="91">
        <v>4.4068563000000003</v>
      </c>
      <c r="F721" s="103">
        <v>5012568039038</v>
      </c>
      <c r="G721" s="100">
        <v>56075011</v>
      </c>
      <c r="H721" s="100" t="s">
        <v>1630</v>
      </c>
    </row>
    <row r="722" spans="1:8" x14ac:dyDescent="0.25">
      <c r="A722" s="77" t="s">
        <v>570</v>
      </c>
      <c r="B722" s="77" t="s">
        <v>2456</v>
      </c>
      <c r="C722" s="78">
        <v>10</v>
      </c>
      <c r="D722" s="88">
        <v>263.99174999999997</v>
      </c>
      <c r="E722" s="89">
        <v>6.3358020000000002</v>
      </c>
      <c r="F722" s="102">
        <v>5012568246863</v>
      </c>
      <c r="G722" s="101">
        <v>56075011</v>
      </c>
      <c r="H722" s="101" t="s">
        <v>1630</v>
      </c>
    </row>
    <row r="723" spans="1:8" x14ac:dyDescent="0.25">
      <c r="A723" s="81" t="s">
        <v>575</v>
      </c>
      <c r="B723" s="81" t="s">
        <v>2457</v>
      </c>
      <c r="C723" s="82">
        <v>20</v>
      </c>
      <c r="D723" s="90">
        <v>528.01072500000009</v>
      </c>
      <c r="E723" s="91">
        <v>6.3361287000000006</v>
      </c>
      <c r="F723" s="103">
        <v>5012568246870</v>
      </c>
      <c r="G723" s="100">
        <v>56075011</v>
      </c>
      <c r="H723" s="100" t="s">
        <v>1630</v>
      </c>
    </row>
    <row r="724" spans="1:8" x14ac:dyDescent="0.25">
      <c r="A724" s="77" t="s">
        <v>567</v>
      </c>
      <c r="B724" s="77" t="s">
        <v>2458</v>
      </c>
      <c r="C724" s="78">
        <v>6.5</v>
      </c>
      <c r="D724" s="88">
        <v>263.99174999999997</v>
      </c>
      <c r="E724" s="89">
        <v>6.3358020000000002</v>
      </c>
      <c r="F724" s="102">
        <v>5012568039106</v>
      </c>
      <c r="G724" s="101">
        <v>56075011</v>
      </c>
      <c r="H724" s="101" t="s">
        <v>1630</v>
      </c>
    </row>
    <row r="725" spans="1:8" x14ac:dyDescent="0.25">
      <c r="A725" s="81" t="s">
        <v>572</v>
      </c>
      <c r="B725" s="81" t="s">
        <v>2459</v>
      </c>
      <c r="C725" s="82">
        <v>13</v>
      </c>
      <c r="D725" s="90">
        <v>528.01072500000009</v>
      </c>
      <c r="E725" s="91">
        <v>6.3361287000000006</v>
      </c>
      <c r="F725" s="103">
        <v>5012568039113</v>
      </c>
      <c r="G725" s="100">
        <v>56075011</v>
      </c>
      <c r="H725" s="100" t="s">
        <v>1630</v>
      </c>
    </row>
    <row r="726" spans="1:8" x14ac:dyDescent="0.25">
      <c r="A726" s="77" t="s">
        <v>569</v>
      </c>
      <c r="B726" s="77" t="s">
        <v>2460</v>
      </c>
      <c r="C726" s="78">
        <v>6.5</v>
      </c>
      <c r="D726" s="88">
        <v>263.99174999999997</v>
      </c>
      <c r="E726" s="89">
        <v>6.3358020000000002</v>
      </c>
      <c r="F726" s="102">
        <v>5012568039267</v>
      </c>
      <c r="G726" s="101">
        <v>56075011</v>
      </c>
      <c r="H726" s="101" t="s">
        <v>1630</v>
      </c>
    </row>
    <row r="727" spans="1:8" x14ac:dyDescent="0.25">
      <c r="A727" s="81" t="s">
        <v>574</v>
      </c>
      <c r="B727" s="81" t="s">
        <v>2461</v>
      </c>
      <c r="C727" s="82">
        <v>13</v>
      </c>
      <c r="D727" s="90">
        <v>528.01072500000009</v>
      </c>
      <c r="E727" s="91">
        <v>6.3361287000000006</v>
      </c>
      <c r="F727" s="103">
        <v>5012568039274</v>
      </c>
      <c r="G727" s="100">
        <v>56075011</v>
      </c>
      <c r="H727" s="100" t="s">
        <v>1630</v>
      </c>
    </row>
    <row r="728" spans="1:8" x14ac:dyDescent="0.25">
      <c r="A728" s="77" t="s">
        <v>568</v>
      </c>
      <c r="B728" s="77" t="s">
        <v>2462</v>
      </c>
      <c r="C728" s="78">
        <v>10</v>
      </c>
      <c r="D728" s="88">
        <v>263.99174999999997</v>
      </c>
      <c r="E728" s="89">
        <v>6.3358020000000002</v>
      </c>
      <c r="F728" s="102">
        <v>5012568224953</v>
      </c>
      <c r="G728" s="101">
        <v>56075011</v>
      </c>
      <c r="H728" s="101" t="s">
        <v>1630</v>
      </c>
    </row>
    <row r="729" spans="1:8" x14ac:dyDescent="0.25">
      <c r="A729" s="81" t="s">
        <v>573</v>
      </c>
      <c r="B729" s="81" t="s">
        <v>2463</v>
      </c>
      <c r="C729" s="82">
        <v>20</v>
      </c>
      <c r="D729" s="90">
        <v>528.01072500000009</v>
      </c>
      <c r="E729" s="91">
        <v>6.3361287000000006</v>
      </c>
      <c r="F729" s="103">
        <v>5012568224960</v>
      </c>
      <c r="G729" s="100">
        <v>56075011</v>
      </c>
      <c r="H729" s="100" t="s">
        <v>1630</v>
      </c>
    </row>
    <row r="730" spans="1:8" x14ac:dyDescent="0.25">
      <c r="A730" s="77" t="s">
        <v>566</v>
      </c>
      <c r="B730" s="77" t="s">
        <v>2464</v>
      </c>
      <c r="C730" s="78">
        <v>6.5</v>
      </c>
      <c r="D730" s="88">
        <v>263.99174999999997</v>
      </c>
      <c r="E730" s="89">
        <v>6.3358020000000002</v>
      </c>
      <c r="F730" s="102">
        <v>5012568039502</v>
      </c>
      <c r="G730" s="101">
        <v>56075011</v>
      </c>
      <c r="H730" s="101" t="s">
        <v>1630</v>
      </c>
    </row>
    <row r="731" spans="1:8" x14ac:dyDescent="0.25">
      <c r="A731" s="81" t="s">
        <v>571</v>
      </c>
      <c r="B731" s="81" t="s">
        <v>2465</v>
      </c>
      <c r="C731" s="82">
        <v>13</v>
      </c>
      <c r="D731" s="90">
        <v>528.01072500000009</v>
      </c>
      <c r="E731" s="91">
        <v>6.3361287000000006</v>
      </c>
      <c r="F731" s="103">
        <v>5012568039519</v>
      </c>
      <c r="G731" s="100">
        <v>56075011</v>
      </c>
      <c r="H731" s="100" t="s">
        <v>1630</v>
      </c>
    </row>
    <row r="732" spans="1:8" x14ac:dyDescent="0.25">
      <c r="A732" s="77" t="s">
        <v>580</v>
      </c>
      <c r="B732" s="77" t="s">
        <v>2466</v>
      </c>
      <c r="C732" s="78">
        <v>14.5</v>
      </c>
      <c r="D732" s="88">
        <v>396.14189999999996</v>
      </c>
      <c r="E732" s="89">
        <v>9.5074055999999985</v>
      </c>
      <c r="F732" s="102">
        <v>5012568246887</v>
      </c>
      <c r="G732" s="101">
        <v>56075011</v>
      </c>
      <c r="H732" s="101" t="s">
        <v>1630</v>
      </c>
    </row>
    <row r="733" spans="1:8" x14ac:dyDescent="0.25">
      <c r="A733" s="81" t="s">
        <v>585</v>
      </c>
      <c r="B733" s="81" t="s">
        <v>2467</v>
      </c>
      <c r="C733" s="82">
        <v>29</v>
      </c>
      <c r="D733" s="90">
        <v>792.28379999999993</v>
      </c>
      <c r="E733" s="91">
        <v>9.5074055999999985</v>
      </c>
      <c r="F733" s="103">
        <v>5012568246894</v>
      </c>
      <c r="G733" s="100">
        <v>56075011</v>
      </c>
      <c r="H733" s="100" t="s">
        <v>1630</v>
      </c>
    </row>
    <row r="734" spans="1:8" x14ac:dyDescent="0.25">
      <c r="A734" s="77" t="s">
        <v>577</v>
      </c>
      <c r="B734" s="77" t="s">
        <v>2468</v>
      </c>
      <c r="C734" s="78">
        <v>9</v>
      </c>
      <c r="D734" s="88">
        <v>396.14189999999996</v>
      </c>
      <c r="E734" s="89">
        <v>9.5074055999999985</v>
      </c>
      <c r="F734" s="102">
        <v>5012568039588</v>
      </c>
      <c r="G734" s="101">
        <v>56075011</v>
      </c>
      <c r="H734" s="101" t="s">
        <v>1630</v>
      </c>
    </row>
    <row r="735" spans="1:8" x14ac:dyDescent="0.25">
      <c r="A735" s="81" t="s">
        <v>582</v>
      </c>
      <c r="B735" s="81" t="s">
        <v>2469</v>
      </c>
      <c r="C735" s="82">
        <v>18</v>
      </c>
      <c r="D735" s="90">
        <v>792.28379999999993</v>
      </c>
      <c r="E735" s="91">
        <v>9.5074055999999985</v>
      </c>
      <c r="F735" s="103">
        <v>5012568039595</v>
      </c>
      <c r="G735" s="100">
        <v>56075011</v>
      </c>
      <c r="H735" s="100" t="s">
        <v>1630</v>
      </c>
    </row>
    <row r="736" spans="1:8" x14ac:dyDescent="0.25">
      <c r="A736" s="77" t="s">
        <v>579</v>
      </c>
      <c r="B736" s="77" t="s">
        <v>2470</v>
      </c>
      <c r="C736" s="78">
        <v>9</v>
      </c>
      <c r="D736" s="88">
        <v>396.14189999999996</v>
      </c>
      <c r="E736" s="89">
        <v>9.5074055999999985</v>
      </c>
      <c r="F736" s="102">
        <v>5012568039724</v>
      </c>
      <c r="G736" s="101">
        <v>56075011</v>
      </c>
      <c r="H736" s="101" t="s">
        <v>1630</v>
      </c>
    </row>
    <row r="737" spans="1:8" x14ac:dyDescent="0.25">
      <c r="A737" s="81" t="s">
        <v>584</v>
      </c>
      <c r="B737" s="81" t="s">
        <v>2471</v>
      </c>
      <c r="C737" s="82">
        <v>18</v>
      </c>
      <c r="D737" s="90">
        <v>792.28379999999993</v>
      </c>
      <c r="E737" s="91">
        <v>9.5074055999999985</v>
      </c>
      <c r="F737" s="103">
        <v>5012568039731</v>
      </c>
      <c r="G737" s="100">
        <v>56075011</v>
      </c>
      <c r="H737" s="100" t="s">
        <v>1630</v>
      </c>
    </row>
    <row r="738" spans="1:8" x14ac:dyDescent="0.25">
      <c r="A738" s="77" t="s">
        <v>578</v>
      </c>
      <c r="B738" s="77" t="s">
        <v>2472</v>
      </c>
      <c r="C738" s="78">
        <v>14.5</v>
      </c>
      <c r="D738" s="88">
        <v>396.14189999999996</v>
      </c>
      <c r="E738" s="89">
        <v>9.5074055999999985</v>
      </c>
      <c r="F738" s="102">
        <v>5012568224977</v>
      </c>
      <c r="G738" s="101">
        <v>56075011</v>
      </c>
      <c r="H738" s="101" t="s">
        <v>1630</v>
      </c>
    </row>
    <row r="739" spans="1:8" x14ac:dyDescent="0.25">
      <c r="A739" s="81" t="s">
        <v>583</v>
      </c>
      <c r="B739" s="81" t="s">
        <v>2473</v>
      </c>
      <c r="C739" s="82">
        <v>29</v>
      </c>
      <c r="D739" s="90">
        <v>792.28379999999993</v>
      </c>
      <c r="E739" s="91">
        <v>9.5074055999999985</v>
      </c>
      <c r="F739" s="103">
        <v>5012568224984</v>
      </c>
      <c r="G739" s="100">
        <v>56075011</v>
      </c>
      <c r="H739" s="100" t="s">
        <v>1630</v>
      </c>
    </row>
    <row r="740" spans="1:8" x14ac:dyDescent="0.25">
      <c r="A740" s="77" t="s">
        <v>576</v>
      </c>
      <c r="B740" s="77" t="s">
        <v>2474</v>
      </c>
      <c r="C740" s="78">
        <v>9</v>
      </c>
      <c r="D740" s="88">
        <v>396.14189999999996</v>
      </c>
      <c r="E740" s="89">
        <v>9.5074055999999985</v>
      </c>
      <c r="F740" s="102">
        <v>5012568039939</v>
      </c>
      <c r="G740" s="101">
        <v>56075011</v>
      </c>
      <c r="H740" s="101" t="s">
        <v>1630</v>
      </c>
    </row>
    <row r="741" spans="1:8" x14ac:dyDescent="0.25">
      <c r="A741" s="81" t="s">
        <v>581</v>
      </c>
      <c r="B741" s="81" t="s">
        <v>2475</v>
      </c>
      <c r="C741" s="82">
        <v>18</v>
      </c>
      <c r="D741" s="90">
        <v>792.28379999999993</v>
      </c>
      <c r="E741" s="91">
        <v>9.5074055999999985</v>
      </c>
      <c r="F741" s="103">
        <v>5012568039946</v>
      </c>
      <c r="G741" s="100">
        <v>56075011</v>
      </c>
      <c r="H741" s="100" t="s">
        <v>1630</v>
      </c>
    </row>
    <row r="742" spans="1:8" x14ac:dyDescent="0.25">
      <c r="A742" s="77" t="s">
        <v>590</v>
      </c>
      <c r="B742" s="77" t="s">
        <v>2476</v>
      </c>
      <c r="C742" s="78">
        <v>19</v>
      </c>
      <c r="D742" s="88">
        <v>492.78157499999998</v>
      </c>
      <c r="E742" s="89">
        <v>11.826757800000001</v>
      </c>
      <c r="F742" s="102">
        <v>5012568246900</v>
      </c>
      <c r="G742" s="101">
        <v>56075011</v>
      </c>
      <c r="H742" s="101" t="s">
        <v>1630</v>
      </c>
    </row>
    <row r="743" spans="1:8" x14ac:dyDescent="0.25">
      <c r="A743" s="81" t="s">
        <v>595</v>
      </c>
      <c r="B743" s="81" t="s">
        <v>2477</v>
      </c>
      <c r="C743" s="82">
        <v>38</v>
      </c>
      <c r="D743" s="90">
        <v>985.56314999999995</v>
      </c>
      <c r="E743" s="91">
        <v>11.826757800000001</v>
      </c>
      <c r="F743" s="103">
        <v>5012568246917</v>
      </c>
      <c r="G743" s="100">
        <v>56075011</v>
      </c>
      <c r="H743" s="100" t="s">
        <v>1630</v>
      </c>
    </row>
    <row r="744" spans="1:8" x14ac:dyDescent="0.25">
      <c r="A744" s="77" t="s">
        <v>587</v>
      </c>
      <c r="B744" s="77" t="s">
        <v>2478</v>
      </c>
      <c r="C744" s="78">
        <v>19</v>
      </c>
      <c r="D744" s="88">
        <v>492.78157499999998</v>
      </c>
      <c r="E744" s="89">
        <v>11.826757800000001</v>
      </c>
      <c r="F744" s="102">
        <v>5012568224991</v>
      </c>
      <c r="G744" s="101">
        <v>56075011</v>
      </c>
      <c r="H744" s="101" t="s">
        <v>1630</v>
      </c>
    </row>
    <row r="745" spans="1:8" x14ac:dyDescent="0.25">
      <c r="A745" s="81" t="s">
        <v>592</v>
      </c>
      <c r="B745" s="81" t="s">
        <v>2479</v>
      </c>
      <c r="C745" s="82">
        <v>38</v>
      </c>
      <c r="D745" s="90">
        <v>985.56314999999995</v>
      </c>
      <c r="E745" s="91">
        <v>11.826757800000001</v>
      </c>
      <c r="F745" s="103">
        <v>5012568225004</v>
      </c>
      <c r="G745" s="100">
        <v>56075011</v>
      </c>
      <c r="H745" s="100" t="s">
        <v>1630</v>
      </c>
    </row>
    <row r="746" spans="1:8" x14ac:dyDescent="0.25">
      <c r="A746" s="77" t="s">
        <v>589</v>
      </c>
      <c r="B746" s="77" t="s">
        <v>2480</v>
      </c>
      <c r="C746" s="78">
        <v>19</v>
      </c>
      <c r="D746" s="88">
        <v>473.82389999999998</v>
      </c>
      <c r="E746" s="89">
        <v>11.371773599999999</v>
      </c>
      <c r="F746" s="102">
        <v>5012568225011</v>
      </c>
      <c r="G746" s="101">
        <v>56075011</v>
      </c>
      <c r="H746" s="101" t="s">
        <v>1630</v>
      </c>
    </row>
    <row r="747" spans="1:8" x14ac:dyDescent="0.25">
      <c r="A747" s="81" t="s">
        <v>594</v>
      </c>
      <c r="B747" s="81" t="s">
        <v>2481</v>
      </c>
      <c r="C747" s="82">
        <v>38</v>
      </c>
      <c r="D747" s="90">
        <v>985.56314999999995</v>
      </c>
      <c r="E747" s="91">
        <v>11.826757800000001</v>
      </c>
      <c r="F747" s="103">
        <v>5012568225028</v>
      </c>
      <c r="G747" s="100">
        <v>56075011</v>
      </c>
      <c r="H747" s="100" t="s">
        <v>1630</v>
      </c>
    </row>
    <row r="748" spans="1:8" x14ac:dyDescent="0.25">
      <c r="A748" s="77" t="s">
        <v>588</v>
      </c>
      <c r="B748" s="77" t="s">
        <v>2482</v>
      </c>
      <c r="C748" s="78">
        <v>19</v>
      </c>
      <c r="D748" s="88">
        <v>492.78157499999998</v>
      </c>
      <c r="E748" s="89">
        <v>11.826757800000001</v>
      </c>
      <c r="F748" s="102">
        <v>5012568225035</v>
      </c>
      <c r="G748" s="101">
        <v>56075011</v>
      </c>
      <c r="H748" s="101" t="s">
        <v>1630</v>
      </c>
    </row>
    <row r="749" spans="1:8" x14ac:dyDescent="0.25">
      <c r="A749" s="81" t="s">
        <v>593</v>
      </c>
      <c r="B749" s="81" t="s">
        <v>2483</v>
      </c>
      <c r="C749" s="82">
        <v>38</v>
      </c>
      <c r="D749" s="90">
        <v>985.56314999999995</v>
      </c>
      <c r="E749" s="91">
        <v>11.826757800000001</v>
      </c>
      <c r="F749" s="103">
        <v>5012568225042</v>
      </c>
      <c r="G749" s="100">
        <v>56075011</v>
      </c>
      <c r="H749" s="100" t="s">
        <v>1630</v>
      </c>
    </row>
    <row r="750" spans="1:8" x14ac:dyDescent="0.25">
      <c r="A750" s="77" t="s">
        <v>586</v>
      </c>
      <c r="B750" s="77" t="s">
        <v>2484</v>
      </c>
      <c r="C750" s="78">
        <v>18.5</v>
      </c>
      <c r="D750" s="88">
        <v>492.78157499999998</v>
      </c>
      <c r="E750" s="89">
        <v>11.826757800000001</v>
      </c>
      <c r="F750" s="102">
        <v>5012568186435</v>
      </c>
      <c r="G750" s="101">
        <v>56075011</v>
      </c>
      <c r="H750" s="101" t="s">
        <v>1630</v>
      </c>
    </row>
    <row r="751" spans="1:8" x14ac:dyDescent="0.25">
      <c r="A751" s="81" t="s">
        <v>591</v>
      </c>
      <c r="B751" s="81" t="s">
        <v>2485</v>
      </c>
      <c r="C751" s="82">
        <v>23</v>
      </c>
      <c r="D751" s="90">
        <v>985.56314999999995</v>
      </c>
      <c r="E751" s="91">
        <v>11.826757800000001</v>
      </c>
      <c r="F751" s="103">
        <v>5012568040133</v>
      </c>
      <c r="G751" s="100">
        <v>56075011</v>
      </c>
      <c r="H751" s="100" t="s">
        <v>1630</v>
      </c>
    </row>
    <row r="752" spans="1:8" x14ac:dyDescent="0.25">
      <c r="A752" s="77" t="s">
        <v>600</v>
      </c>
      <c r="B752" s="77" t="s">
        <v>2486</v>
      </c>
      <c r="C752" s="78">
        <v>23.5</v>
      </c>
      <c r="D752" s="88">
        <v>592.73362499999996</v>
      </c>
      <c r="E752" s="89">
        <v>14.225606999999998</v>
      </c>
      <c r="F752" s="102">
        <v>5012568246924</v>
      </c>
      <c r="G752" s="101">
        <v>56075011</v>
      </c>
      <c r="H752" s="101" t="s">
        <v>1630</v>
      </c>
    </row>
    <row r="753" spans="1:8" x14ac:dyDescent="0.25">
      <c r="A753" s="81" t="s">
        <v>601</v>
      </c>
      <c r="B753" s="81" t="s">
        <v>2487</v>
      </c>
      <c r="C753" s="82">
        <v>29.600000000005799</v>
      </c>
      <c r="D753" s="90">
        <v>1232.9385749999999</v>
      </c>
      <c r="E753" s="91">
        <v>14.795262900000001</v>
      </c>
      <c r="F753" s="103">
        <v>5012568246931</v>
      </c>
      <c r="G753" s="100">
        <v>56075011</v>
      </c>
      <c r="H753" s="100" t="s">
        <v>1630</v>
      </c>
    </row>
    <row r="754" spans="1:8" x14ac:dyDescent="0.25">
      <c r="A754" s="77" t="s">
        <v>597</v>
      </c>
      <c r="B754" s="77" t="s">
        <v>2488</v>
      </c>
      <c r="C754" s="78">
        <v>23.5</v>
      </c>
      <c r="D754" s="88">
        <v>616.46474999999998</v>
      </c>
      <c r="E754" s="89">
        <v>14.795154</v>
      </c>
      <c r="F754" s="102">
        <v>5012568225066</v>
      </c>
      <c r="G754" s="101">
        <v>56075011</v>
      </c>
      <c r="H754" s="101" t="s">
        <v>1630</v>
      </c>
    </row>
    <row r="755" spans="1:8" x14ac:dyDescent="0.25">
      <c r="A755" s="81" t="s">
        <v>599</v>
      </c>
      <c r="B755" s="81" t="s">
        <v>2489</v>
      </c>
      <c r="C755" s="82">
        <v>23.5</v>
      </c>
      <c r="D755" s="90">
        <v>616.46474999999998</v>
      </c>
      <c r="E755" s="91">
        <v>14.795154</v>
      </c>
      <c r="F755" s="103">
        <v>5012568225073</v>
      </c>
      <c r="G755" s="100">
        <v>56075011</v>
      </c>
      <c r="H755" s="100" t="s">
        <v>1630</v>
      </c>
    </row>
    <row r="756" spans="1:8" x14ac:dyDescent="0.25">
      <c r="A756" s="77" t="s">
        <v>598</v>
      </c>
      <c r="B756" s="77" t="s">
        <v>2490</v>
      </c>
      <c r="C756" s="78">
        <v>23.5</v>
      </c>
      <c r="D756" s="88">
        <v>616.46474999999998</v>
      </c>
      <c r="E756" s="89">
        <v>14.795154</v>
      </c>
      <c r="F756" s="102">
        <v>5012568225080</v>
      </c>
      <c r="G756" s="101">
        <v>56075011</v>
      </c>
      <c r="H756" s="101" t="s">
        <v>1630</v>
      </c>
    </row>
    <row r="757" spans="1:8" x14ac:dyDescent="0.25">
      <c r="A757" s="81" t="s">
        <v>596</v>
      </c>
      <c r="B757" s="81" t="s">
        <v>2491</v>
      </c>
      <c r="C757" s="82">
        <v>23.5</v>
      </c>
      <c r="D757" s="90">
        <v>616.46474999999998</v>
      </c>
      <c r="E757" s="91">
        <v>14.795154</v>
      </c>
      <c r="F757" s="103">
        <v>5012568225059</v>
      </c>
      <c r="G757" s="100">
        <v>56075011</v>
      </c>
      <c r="H757" s="100" t="s">
        <v>1630</v>
      </c>
    </row>
    <row r="758" spans="1:8" x14ac:dyDescent="0.25">
      <c r="A758" s="77" t="s">
        <v>2492</v>
      </c>
      <c r="B758" s="77" t="s">
        <v>2493</v>
      </c>
      <c r="C758" s="78">
        <v>28.5</v>
      </c>
      <c r="D758" s="88">
        <v>715.14629999999988</v>
      </c>
      <c r="E758" s="89">
        <v>17.163511199999999</v>
      </c>
      <c r="F758" s="102">
        <v>5012568247099</v>
      </c>
      <c r="G758" s="101">
        <v>56075011</v>
      </c>
      <c r="H758" s="101" t="s">
        <v>1630</v>
      </c>
    </row>
    <row r="759" spans="1:8" x14ac:dyDescent="0.25">
      <c r="A759" s="81" t="s">
        <v>602</v>
      </c>
      <c r="B759" s="81" t="s">
        <v>2494</v>
      </c>
      <c r="C759" s="82">
        <v>0</v>
      </c>
      <c r="D759" s="90">
        <v>1430.3016749999997</v>
      </c>
      <c r="E759" s="91">
        <v>17.163620099999999</v>
      </c>
      <c r="F759" s="103">
        <v>5012568247105</v>
      </c>
      <c r="G759" s="100">
        <v>56075011</v>
      </c>
      <c r="H759" s="100" t="s">
        <v>1630</v>
      </c>
    </row>
    <row r="760" spans="1:8" x14ac:dyDescent="0.25">
      <c r="A760" s="77" t="s">
        <v>2495</v>
      </c>
      <c r="B760" s="77" t="s">
        <v>2496</v>
      </c>
      <c r="C760" s="78">
        <v>28.5</v>
      </c>
      <c r="D760" s="88">
        <v>715.14629999999988</v>
      </c>
      <c r="E760" s="89">
        <v>17.163511199999999</v>
      </c>
      <c r="F760" s="102">
        <v>5012568225103</v>
      </c>
      <c r="G760" s="101">
        <v>56075011</v>
      </c>
      <c r="H760" s="101" t="s">
        <v>1630</v>
      </c>
    </row>
    <row r="761" spans="1:8" x14ac:dyDescent="0.25">
      <c r="A761" s="81" t="s">
        <v>2497</v>
      </c>
      <c r="B761" s="81" t="s">
        <v>2498</v>
      </c>
      <c r="C761" s="82">
        <v>28.5</v>
      </c>
      <c r="D761" s="90">
        <v>715.14629999999988</v>
      </c>
      <c r="E761" s="91">
        <v>17.163511199999999</v>
      </c>
      <c r="F761" s="103">
        <v>5012568225110</v>
      </c>
      <c r="G761" s="100">
        <v>56075011</v>
      </c>
      <c r="H761" s="100" t="s">
        <v>1630</v>
      </c>
    </row>
    <row r="762" spans="1:8" x14ac:dyDescent="0.25">
      <c r="A762" s="77" t="s">
        <v>2499</v>
      </c>
      <c r="B762" s="77" t="s">
        <v>2500</v>
      </c>
      <c r="C762" s="78">
        <v>28.5</v>
      </c>
      <c r="D762" s="88">
        <v>715.14629999999988</v>
      </c>
      <c r="E762" s="89">
        <v>17.163511199999999</v>
      </c>
      <c r="F762" s="102">
        <v>5012568225127</v>
      </c>
      <c r="G762" s="101">
        <v>56075011</v>
      </c>
      <c r="H762" s="101" t="s">
        <v>1630</v>
      </c>
    </row>
    <row r="763" spans="1:8" x14ac:dyDescent="0.25">
      <c r="A763" s="81" t="s">
        <v>2501</v>
      </c>
      <c r="B763" s="81" t="s">
        <v>2502</v>
      </c>
      <c r="C763" s="82">
        <v>28.5</v>
      </c>
      <c r="D763" s="90">
        <v>715.14629999999988</v>
      </c>
      <c r="E763" s="91">
        <v>17.163511199999999</v>
      </c>
      <c r="F763" s="103">
        <v>5012568225097</v>
      </c>
      <c r="G763" s="100">
        <v>56075011</v>
      </c>
      <c r="H763" s="100" t="s">
        <v>1630</v>
      </c>
    </row>
    <row r="764" spans="1:8" x14ac:dyDescent="0.25">
      <c r="A764" s="77" t="s">
        <v>618</v>
      </c>
      <c r="B764" s="77" t="s">
        <v>2504</v>
      </c>
      <c r="C764" s="78">
        <v>8.8000000000029104</v>
      </c>
      <c r="D764" s="88">
        <v>261.1422</v>
      </c>
      <c r="E764" s="89">
        <v>3.1337063999999999</v>
      </c>
      <c r="F764" s="102">
        <v>5012568253403</v>
      </c>
      <c r="G764" s="101">
        <v>56075011</v>
      </c>
      <c r="H764" s="101" t="s">
        <v>1630</v>
      </c>
    </row>
    <row r="765" spans="1:8" x14ac:dyDescent="0.25">
      <c r="A765" s="81" t="s">
        <v>617</v>
      </c>
      <c r="B765" s="81" t="s">
        <v>2505</v>
      </c>
      <c r="C765" s="82">
        <v>4.4000000000014596</v>
      </c>
      <c r="D765" s="90">
        <v>130.56202500000001</v>
      </c>
      <c r="E765" s="91">
        <v>3.1334886000000002</v>
      </c>
      <c r="F765" s="103">
        <v>5012568253373</v>
      </c>
      <c r="G765" s="100">
        <v>56075011</v>
      </c>
      <c r="H765" s="100" t="s">
        <v>1630</v>
      </c>
    </row>
    <row r="766" spans="1:8" x14ac:dyDescent="0.25">
      <c r="A766" s="77" t="s">
        <v>620</v>
      </c>
      <c r="B766" s="77" t="s">
        <v>2506</v>
      </c>
      <c r="C766" s="78">
        <v>8.8000000000029104</v>
      </c>
      <c r="D766" s="88">
        <v>261.1422</v>
      </c>
      <c r="E766" s="89">
        <v>3.1337063999999999</v>
      </c>
      <c r="F766" s="102">
        <v>5012568253380</v>
      </c>
      <c r="G766" s="101">
        <v>56075011</v>
      </c>
      <c r="H766" s="101" t="s">
        <v>1630</v>
      </c>
    </row>
    <row r="767" spans="1:8" x14ac:dyDescent="0.25">
      <c r="A767" s="81" t="s">
        <v>616</v>
      </c>
      <c r="B767" s="81" t="s">
        <v>2507</v>
      </c>
      <c r="C767" s="82">
        <v>4.4000000000014596</v>
      </c>
      <c r="D767" s="90">
        <v>130.56202500000001</v>
      </c>
      <c r="E767" s="91">
        <v>3.1334886000000002</v>
      </c>
      <c r="F767" s="103">
        <v>5012568253410</v>
      </c>
      <c r="G767" s="100">
        <v>56075011</v>
      </c>
      <c r="H767" s="100" t="s">
        <v>1630</v>
      </c>
    </row>
    <row r="768" spans="1:8" x14ac:dyDescent="0.25">
      <c r="A768" s="77" t="s">
        <v>619</v>
      </c>
      <c r="B768" s="77" t="s">
        <v>2508</v>
      </c>
      <c r="C768" s="78">
        <v>8.8000000000029104</v>
      </c>
      <c r="D768" s="88">
        <v>261.1422</v>
      </c>
      <c r="E768" s="89">
        <v>3.1337063999999999</v>
      </c>
      <c r="F768" s="102">
        <v>5012568253427</v>
      </c>
      <c r="G768" s="101">
        <v>56075011</v>
      </c>
      <c r="H768" s="101" t="s">
        <v>1630</v>
      </c>
    </row>
    <row r="769" spans="1:8" x14ac:dyDescent="0.25">
      <c r="A769" s="81" t="s">
        <v>604</v>
      </c>
      <c r="B769" s="81" t="s">
        <v>2509</v>
      </c>
      <c r="C769" s="82">
        <v>4.4000000000014596</v>
      </c>
      <c r="D769" s="90">
        <v>117.19454999999998</v>
      </c>
      <c r="E769" s="91">
        <v>2.8126691999999998</v>
      </c>
      <c r="F769" s="103">
        <v>5012568253359</v>
      </c>
      <c r="G769" s="100">
        <v>56075011</v>
      </c>
      <c r="H769" s="100" t="s">
        <v>1630</v>
      </c>
    </row>
    <row r="770" spans="1:8" x14ac:dyDescent="0.25">
      <c r="A770" s="77" t="s">
        <v>605</v>
      </c>
      <c r="B770" s="77" t="s">
        <v>2510</v>
      </c>
      <c r="C770" s="78">
        <v>8.8000000000029104</v>
      </c>
      <c r="D770" s="88">
        <v>234.41632499999997</v>
      </c>
      <c r="E770" s="89">
        <v>2.8129958999999998</v>
      </c>
      <c r="F770" s="102">
        <v>5012568253366</v>
      </c>
      <c r="G770" s="101">
        <v>56075011</v>
      </c>
      <c r="H770" s="101" t="s">
        <v>1630</v>
      </c>
    </row>
    <row r="771" spans="1:8" x14ac:dyDescent="0.25">
      <c r="A771" s="81" t="s">
        <v>621</v>
      </c>
      <c r="B771" s="81" t="s">
        <v>2511</v>
      </c>
      <c r="C771" s="82">
        <v>7.4000000000014596</v>
      </c>
      <c r="D771" s="90">
        <v>189.36802499999999</v>
      </c>
      <c r="E771" s="91">
        <v>4.5448325999999994</v>
      </c>
      <c r="F771" s="103">
        <v>5012568253472</v>
      </c>
      <c r="G771" s="100">
        <v>56075011</v>
      </c>
      <c r="H771" s="100" t="s">
        <v>1630</v>
      </c>
    </row>
    <row r="772" spans="1:8" x14ac:dyDescent="0.25">
      <c r="A772" s="77" t="s">
        <v>624</v>
      </c>
      <c r="B772" s="77" t="s">
        <v>2512</v>
      </c>
      <c r="C772" s="78">
        <v>14.8000000000029</v>
      </c>
      <c r="D772" s="88">
        <v>378.72697499999998</v>
      </c>
      <c r="E772" s="89">
        <v>4.5447237000000005</v>
      </c>
      <c r="F772" s="102">
        <v>5012568253489</v>
      </c>
      <c r="G772" s="101">
        <v>56075011</v>
      </c>
      <c r="H772" s="101" t="s">
        <v>1630</v>
      </c>
    </row>
    <row r="773" spans="1:8" x14ac:dyDescent="0.25">
      <c r="A773" s="81" t="s">
        <v>623</v>
      </c>
      <c r="B773" s="81" t="s">
        <v>2513</v>
      </c>
      <c r="C773" s="82">
        <v>7.4000000000014596</v>
      </c>
      <c r="D773" s="90">
        <v>189.35894999999999</v>
      </c>
      <c r="E773" s="91">
        <v>4.5446147999999997</v>
      </c>
      <c r="F773" s="103">
        <v>5012568253458</v>
      </c>
      <c r="G773" s="100">
        <v>56075011</v>
      </c>
      <c r="H773" s="100" t="s">
        <v>1630</v>
      </c>
    </row>
    <row r="774" spans="1:8" x14ac:dyDescent="0.25">
      <c r="A774" s="77" t="s">
        <v>626</v>
      </c>
      <c r="B774" s="77" t="s">
        <v>2514</v>
      </c>
      <c r="C774" s="78">
        <v>14.8000000000029</v>
      </c>
      <c r="D774" s="88">
        <v>378.72697499999998</v>
      </c>
      <c r="E774" s="89">
        <v>4.5447237000000005</v>
      </c>
      <c r="F774" s="102">
        <v>5012568253465</v>
      </c>
      <c r="G774" s="101">
        <v>56075011</v>
      </c>
      <c r="H774" s="101" t="s">
        <v>1630</v>
      </c>
    </row>
    <row r="775" spans="1:8" x14ac:dyDescent="0.25">
      <c r="A775" s="81" t="s">
        <v>622</v>
      </c>
      <c r="B775" s="81" t="s">
        <v>2515</v>
      </c>
      <c r="C775" s="82">
        <v>7.4000000000014596</v>
      </c>
      <c r="D775" s="90">
        <v>189.35894999999999</v>
      </c>
      <c r="E775" s="91">
        <v>4.5446147999999997</v>
      </c>
      <c r="F775" s="103">
        <v>5012568253496</v>
      </c>
      <c r="G775" s="100">
        <v>56075011</v>
      </c>
      <c r="H775" s="100" t="s">
        <v>1630</v>
      </c>
    </row>
    <row r="776" spans="1:8" x14ac:dyDescent="0.25">
      <c r="A776" s="77" t="s">
        <v>625</v>
      </c>
      <c r="B776" s="77" t="s">
        <v>2516</v>
      </c>
      <c r="C776" s="78">
        <v>14.8000000000029</v>
      </c>
      <c r="D776" s="88">
        <v>378.72697499999998</v>
      </c>
      <c r="E776" s="89">
        <v>4.5447237000000005</v>
      </c>
      <c r="F776" s="102">
        <v>5012568253502</v>
      </c>
      <c r="G776" s="101">
        <v>56075011</v>
      </c>
      <c r="H776" s="101" t="s">
        <v>1630</v>
      </c>
    </row>
    <row r="777" spans="1:8" x14ac:dyDescent="0.25">
      <c r="A777" s="81" t="s">
        <v>606</v>
      </c>
      <c r="B777" s="81" t="s">
        <v>2517</v>
      </c>
      <c r="C777" s="82">
        <v>7.4000000000014596</v>
      </c>
      <c r="D777" s="90">
        <v>171.76252500000001</v>
      </c>
      <c r="E777" s="91">
        <v>4.1223006</v>
      </c>
      <c r="F777" s="103">
        <v>5012568253434</v>
      </c>
      <c r="G777" s="100">
        <v>56075011</v>
      </c>
      <c r="H777" s="100" t="s">
        <v>1630</v>
      </c>
    </row>
    <row r="778" spans="1:8" x14ac:dyDescent="0.25">
      <c r="A778" s="77" t="s">
        <v>2518</v>
      </c>
      <c r="B778" s="77" t="s">
        <v>2519</v>
      </c>
      <c r="C778" s="78">
        <v>14.8000000000029</v>
      </c>
      <c r="D778" s="88">
        <v>343.48874999999998</v>
      </c>
      <c r="E778" s="89">
        <v>4.1218650000000006</v>
      </c>
      <c r="F778" s="102">
        <v>5012568253441</v>
      </c>
      <c r="G778" s="101">
        <v>56075011</v>
      </c>
      <c r="H778" s="101" t="s">
        <v>1630</v>
      </c>
    </row>
    <row r="779" spans="1:8" x14ac:dyDescent="0.25">
      <c r="A779" s="81" t="s">
        <v>627</v>
      </c>
      <c r="B779" s="81" t="s">
        <v>2520</v>
      </c>
      <c r="C779" s="82">
        <v>10.3000000000029</v>
      </c>
      <c r="D779" s="90">
        <v>265.10797499999995</v>
      </c>
      <c r="E779" s="91">
        <v>6.3625913999999986</v>
      </c>
      <c r="F779" s="103">
        <v>5012568253557</v>
      </c>
      <c r="G779" s="100">
        <v>56075011</v>
      </c>
      <c r="H779" s="100" t="s">
        <v>1630</v>
      </c>
    </row>
    <row r="780" spans="1:8" x14ac:dyDescent="0.25">
      <c r="A780" s="77" t="s">
        <v>630</v>
      </c>
      <c r="B780" s="77" t="s">
        <v>2521</v>
      </c>
      <c r="C780" s="78">
        <v>20.600000000005799</v>
      </c>
      <c r="D780" s="88">
        <v>530.19779999999992</v>
      </c>
      <c r="E780" s="89">
        <v>6.3623735999999997</v>
      </c>
      <c r="F780" s="102">
        <v>5012568253564</v>
      </c>
      <c r="G780" s="101">
        <v>56075011</v>
      </c>
      <c r="H780" s="101" t="s">
        <v>1630</v>
      </c>
    </row>
    <row r="781" spans="1:8" x14ac:dyDescent="0.25">
      <c r="A781" s="81" t="s">
        <v>629</v>
      </c>
      <c r="B781" s="81" t="s">
        <v>2522</v>
      </c>
      <c r="C781" s="82">
        <v>10.3000000000029</v>
      </c>
      <c r="D781" s="90">
        <v>265.10797499999995</v>
      </c>
      <c r="E781" s="91">
        <v>6.3625913999999986</v>
      </c>
      <c r="F781" s="103">
        <v>5012568253533</v>
      </c>
      <c r="G781" s="100">
        <v>56075011</v>
      </c>
      <c r="H781" s="100" t="s">
        <v>1630</v>
      </c>
    </row>
    <row r="782" spans="1:8" x14ac:dyDescent="0.25">
      <c r="A782" s="77" t="s">
        <v>632</v>
      </c>
      <c r="B782" s="77" t="s">
        <v>2523</v>
      </c>
      <c r="C782" s="78">
        <v>20.600000000005799</v>
      </c>
      <c r="D782" s="88">
        <v>530.19779999999992</v>
      </c>
      <c r="E782" s="89">
        <v>6.3623735999999997</v>
      </c>
      <c r="F782" s="102">
        <v>5012568253540</v>
      </c>
      <c r="G782" s="101">
        <v>56075011</v>
      </c>
      <c r="H782" s="101" t="s">
        <v>1630</v>
      </c>
    </row>
    <row r="783" spans="1:8" x14ac:dyDescent="0.25">
      <c r="A783" s="81" t="s">
        <v>628</v>
      </c>
      <c r="B783" s="81" t="s">
        <v>2524</v>
      </c>
      <c r="C783" s="82">
        <v>10.3000000000029</v>
      </c>
      <c r="D783" s="90">
        <v>265.10797499999995</v>
      </c>
      <c r="E783" s="91">
        <v>6.3625913999999986</v>
      </c>
      <c r="F783" s="103">
        <v>5012568253571</v>
      </c>
      <c r="G783" s="100">
        <v>56075011</v>
      </c>
      <c r="H783" s="100" t="s">
        <v>1630</v>
      </c>
    </row>
    <row r="784" spans="1:8" x14ac:dyDescent="0.25">
      <c r="A784" s="77" t="s">
        <v>631</v>
      </c>
      <c r="B784" s="77" t="s">
        <v>2525</v>
      </c>
      <c r="C784" s="78">
        <v>20.600000000005799</v>
      </c>
      <c r="D784" s="88">
        <v>530.19779999999992</v>
      </c>
      <c r="E784" s="89">
        <v>6.3623735999999997</v>
      </c>
      <c r="F784" s="102">
        <v>5012568253588</v>
      </c>
      <c r="G784" s="101">
        <v>56075011</v>
      </c>
      <c r="H784" s="101" t="s">
        <v>1630</v>
      </c>
    </row>
    <row r="785" spans="1:8" x14ac:dyDescent="0.25">
      <c r="A785" s="81" t="s">
        <v>2526</v>
      </c>
      <c r="B785" s="81" t="s">
        <v>2527</v>
      </c>
      <c r="C785" s="82">
        <v>10.3000000000029</v>
      </c>
      <c r="D785" s="90">
        <v>247.47524999999999</v>
      </c>
      <c r="E785" s="91">
        <v>5.939406</v>
      </c>
      <c r="F785" s="103">
        <v>5012568253519</v>
      </c>
      <c r="G785" s="100">
        <v>56075011</v>
      </c>
      <c r="H785" s="100" t="s">
        <v>1630</v>
      </c>
    </row>
    <row r="786" spans="1:8" x14ac:dyDescent="0.25">
      <c r="A786" s="77" t="s">
        <v>607</v>
      </c>
      <c r="B786" s="77" t="s">
        <v>2528</v>
      </c>
      <c r="C786" s="78">
        <v>20.600000000005799</v>
      </c>
      <c r="D786" s="88">
        <v>494.92327499999999</v>
      </c>
      <c r="E786" s="89">
        <v>5.9390792999999995</v>
      </c>
      <c r="F786" s="102">
        <v>5012568253526</v>
      </c>
      <c r="G786" s="101">
        <v>56075011</v>
      </c>
      <c r="H786" s="101" t="s">
        <v>1630</v>
      </c>
    </row>
    <row r="787" spans="1:8" x14ac:dyDescent="0.25">
      <c r="A787" s="81" t="s">
        <v>633</v>
      </c>
      <c r="B787" s="81" t="s">
        <v>2529</v>
      </c>
      <c r="C787" s="82">
        <v>14.600000000005799</v>
      </c>
      <c r="D787" s="90">
        <v>356.42062499999997</v>
      </c>
      <c r="E787" s="91">
        <v>8.5540950000000002</v>
      </c>
      <c r="F787" s="103">
        <v>5012568253632</v>
      </c>
      <c r="G787" s="100">
        <v>56075011</v>
      </c>
      <c r="H787" s="100" t="s">
        <v>1630</v>
      </c>
    </row>
    <row r="788" spans="1:8" x14ac:dyDescent="0.25">
      <c r="A788" s="77" t="s">
        <v>636</v>
      </c>
      <c r="B788" s="77" t="s">
        <v>2530</v>
      </c>
      <c r="C788" s="78">
        <v>29.200000000011599</v>
      </c>
      <c r="D788" s="88">
        <v>712.88662499999987</v>
      </c>
      <c r="E788" s="89">
        <v>8.5546394999999986</v>
      </c>
      <c r="F788" s="102">
        <v>5012568253649</v>
      </c>
      <c r="G788" s="101">
        <v>56075011</v>
      </c>
      <c r="H788" s="101" t="s">
        <v>1630</v>
      </c>
    </row>
    <row r="789" spans="1:8" x14ac:dyDescent="0.25">
      <c r="A789" s="81" t="s">
        <v>635</v>
      </c>
      <c r="B789" s="81" t="s">
        <v>2531</v>
      </c>
      <c r="C789" s="82">
        <v>14.600000000005799</v>
      </c>
      <c r="D789" s="90">
        <v>356.42062499999997</v>
      </c>
      <c r="E789" s="91">
        <v>8.5540950000000002</v>
      </c>
      <c r="F789" s="103">
        <v>5012568287941</v>
      </c>
      <c r="G789" s="100">
        <v>56075011</v>
      </c>
      <c r="H789" s="100" t="s">
        <v>1630</v>
      </c>
    </row>
    <row r="790" spans="1:8" x14ac:dyDescent="0.25">
      <c r="A790" s="77" t="s">
        <v>638</v>
      </c>
      <c r="B790" s="77" t="s">
        <v>2532</v>
      </c>
      <c r="C790" s="78">
        <v>29.200000000011599</v>
      </c>
      <c r="D790" s="88">
        <v>712.88662499999987</v>
      </c>
      <c r="E790" s="89">
        <v>8.5546394999999986</v>
      </c>
      <c r="F790" s="102">
        <v>5012568253625</v>
      </c>
      <c r="G790" s="101">
        <v>56075011</v>
      </c>
      <c r="H790" s="101" t="s">
        <v>1630</v>
      </c>
    </row>
    <row r="791" spans="1:8" x14ac:dyDescent="0.25">
      <c r="A791" s="81" t="s">
        <v>634</v>
      </c>
      <c r="B791" s="81" t="s">
        <v>2533</v>
      </c>
      <c r="C791" s="82">
        <v>14.600000000005799</v>
      </c>
      <c r="D791" s="90">
        <v>356.42062499999997</v>
      </c>
      <c r="E791" s="91">
        <v>8.5540950000000002</v>
      </c>
      <c r="F791" s="103">
        <v>5012568253656</v>
      </c>
      <c r="G791" s="100">
        <v>56075011</v>
      </c>
      <c r="H791" s="100" t="s">
        <v>1630</v>
      </c>
    </row>
    <row r="792" spans="1:8" x14ac:dyDescent="0.25">
      <c r="A792" s="77" t="s">
        <v>637</v>
      </c>
      <c r="B792" s="77" t="s">
        <v>2534</v>
      </c>
      <c r="C792" s="78">
        <v>29.200000000011599</v>
      </c>
      <c r="D792" s="88">
        <v>712.88662499999987</v>
      </c>
      <c r="E792" s="89">
        <v>8.5546394999999986</v>
      </c>
      <c r="F792" s="102">
        <v>5012568253663</v>
      </c>
      <c r="G792" s="101">
        <v>56075011</v>
      </c>
      <c r="H792" s="101" t="s">
        <v>1630</v>
      </c>
    </row>
    <row r="793" spans="1:8" x14ac:dyDescent="0.25">
      <c r="A793" s="81" t="s">
        <v>608</v>
      </c>
      <c r="B793" s="81" t="s">
        <v>2535</v>
      </c>
      <c r="C793" s="82">
        <v>14.600000000005799</v>
      </c>
      <c r="D793" s="90">
        <v>338.0256</v>
      </c>
      <c r="E793" s="91">
        <v>8.1126144</v>
      </c>
      <c r="F793" s="103">
        <v>5012568253595</v>
      </c>
      <c r="G793" s="100">
        <v>56075011</v>
      </c>
      <c r="H793" s="100" t="s">
        <v>1630</v>
      </c>
    </row>
    <row r="794" spans="1:8" x14ac:dyDescent="0.25">
      <c r="A794" s="77" t="s">
        <v>609</v>
      </c>
      <c r="B794" s="77" t="s">
        <v>2536</v>
      </c>
      <c r="C794" s="78">
        <v>29.200000000011599</v>
      </c>
      <c r="D794" s="88">
        <v>675.98767499999997</v>
      </c>
      <c r="E794" s="89">
        <v>8.1118521000000001</v>
      </c>
      <c r="F794" s="102">
        <v>5012568253601</v>
      </c>
      <c r="G794" s="101">
        <v>56075011</v>
      </c>
      <c r="H794" s="101" t="s">
        <v>1630</v>
      </c>
    </row>
    <row r="795" spans="1:8" x14ac:dyDescent="0.25">
      <c r="A795" s="81" t="s">
        <v>639</v>
      </c>
      <c r="B795" s="81" t="s">
        <v>2537</v>
      </c>
      <c r="C795" s="82">
        <v>18.600000000005799</v>
      </c>
      <c r="D795" s="90">
        <v>435.282375</v>
      </c>
      <c r="E795" s="91">
        <v>10.446776999999999</v>
      </c>
      <c r="F795" s="103">
        <v>5012568253717</v>
      </c>
      <c r="G795" s="100">
        <v>56075011</v>
      </c>
      <c r="H795" s="100" t="s">
        <v>1630</v>
      </c>
    </row>
    <row r="796" spans="1:8" x14ac:dyDescent="0.25">
      <c r="A796" s="77" t="s">
        <v>642</v>
      </c>
      <c r="B796" s="77" t="s">
        <v>2538</v>
      </c>
      <c r="C796" s="78">
        <v>37.200000000011599</v>
      </c>
      <c r="D796" s="88">
        <v>870.51937499999985</v>
      </c>
      <c r="E796" s="89">
        <v>10.446232499999999</v>
      </c>
      <c r="F796" s="102">
        <v>5012568253724</v>
      </c>
      <c r="G796" s="101">
        <v>56075011</v>
      </c>
      <c r="H796" s="101" t="s">
        <v>1630</v>
      </c>
    </row>
    <row r="797" spans="1:8" x14ac:dyDescent="0.25">
      <c r="A797" s="81" t="s">
        <v>641</v>
      </c>
      <c r="B797" s="81" t="s">
        <v>2539</v>
      </c>
      <c r="C797" s="82">
        <v>18.600000000005799</v>
      </c>
      <c r="D797" s="90">
        <v>435.282375</v>
      </c>
      <c r="E797" s="91">
        <v>10.446776999999999</v>
      </c>
      <c r="F797" s="103">
        <v>5012568253694</v>
      </c>
      <c r="G797" s="100">
        <v>56075011</v>
      </c>
      <c r="H797" s="100" t="s">
        <v>1630</v>
      </c>
    </row>
    <row r="798" spans="1:8" x14ac:dyDescent="0.25">
      <c r="A798" s="77" t="s">
        <v>644</v>
      </c>
      <c r="B798" s="77" t="s">
        <v>2541</v>
      </c>
      <c r="C798" s="78">
        <v>37.200000000011599</v>
      </c>
      <c r="D798" s="88">
        <v>870.51937499999985</v>
      </c>
      <c r="E798" s="89">
        <v>10.446232499999999</v>
      </c>
      <c r="F798" s="102">
        <v>5012568253700</v>
      </c>
      <c r="G798" s="101">
        <v>56075011</v>
      </c>
      <c r="H798" s="101" t="s">
        <v>1630</v>
      </c>
    </row>
    <row r="799" spans="1:8" x14ac:dyDescent="0.25">
      <c r="A799" s="81" t="s">
        <v>640</v>
      </c>
      <c r="B799" s="81" t="s">
        <v>2542</v>
      </c>
      <c r="C799" s="82">
        <v>18.600000000005799</v>
      </c>
      <c r="D799" s="90">
        <v>435.282375</v>
      </c>
      <c r="E799" s="91">
        <v>10.446776999999999</v>
      </c>
      <c r="F799" s="103">
        <v>5012568253731</v>
      </c>
      <c r="G799" s="100">
        <v>56075011</v>
      </c>
      <c r="H799" s="100" t="s">
        <v>1630</v>
      </c>
    </row>
    <row r="800" spans="1:8" x14ac:dyDescent="0.25">
      <c r="A800" s="77" t="s">
        <v>643</v>
      </c>
      <c r="B800" s="77" t="s">
        <v>2543</v>
      </c>
      <c r="C800" s="78">
        <v>37.200000000011599</v>
      </c>
      <c r="D800" s="88">
        <v>870.51937499999985</v>
      </c>
      <c r="E800" s="89">
        <v>10.446232499999999</v>
      </c>
      <c r="F800" s="102">
        <v>5012568253748</v>
      </c>
      <c r="G800" s="101">
        <v>56075011</v>
      </c>
      <c r="H800" s="101" t="s">
        <v>1630</v>
      </c>
    </row>
    <row r="801" spans="1:8" x14ac:dyDescent="0.25">
      <c r="A801" s="81" t="s">
        <v>610</v>
      </c>
      <c r="B801" s="81" t="s">
        <v>2544</v>
      </c>
      <c r="C801" s="82">
        <v>18.600000000005799</v>
      </c>
      <c r="D801" s="90">
        <v>407.77604999999994</v>
      </c>
      <c r="E801" s="91">
        <v>9.7866251999999978</v>
      </c>
      <c r="F801" s="103">
        <v>5012568253670</v>
      </c>
      <c r="G801" s="100">
        <v>56075011</v>
      </c>
      <c r="H801" s="100" t="s">
        <v>1630</v>
      </c>
    </row>
    <row r="802" spans="1:8" x14ac:dyDescent="0.25">
      <c r="A802" s="77" t="s">
        <v>611</v>
      </c>
      <c r="B802" s="77" t="s">
        <v>2545</v>
      </c>
      <c r="C802" s="78">
        <v>37.200000000011599</v>
      </c>
      <c r="D802" s="88">
        <v>815.5702500000001</v>
      </c>
      <c r="E802" s="89">
        <v>9.7868430000000011</v>
      </c>
      <c r="F802" s="102">
        <v>5012568253687</v>
      </c>
      <c r="G802" s="101">
        <v>56075011</v>
      </c>
      <c r="H802" s="101" t="s">
        <v>1630</v>
      </c>
    </row>
    <row r="803" spans="1:8" x14ac:dyDescent="0.25">
      <c r="A803" s="81" t="s">
        <v>645</v>
      </c>
      <c r="B803" s="81" t="s">
        <v>2546</v>
      </c>
      <c r="C803" s="82">
        <v>24.399999999994201</v>
      </c>
      <c r="D803" s="90">
        <v>552.44062499999995</v>
      </c>
      <c r="E803" s="91">
        <v>13.258575</v>
      </c>
      <c r="F803" s="103">
        <v>5012568253793</v>
      </c>
      <c r="G803" s="100">
        <v>56075011</v>
      </c>
      <c r="H803" s="100" t="s">
        <v>1630</v>
      </c>
    </row>
    <row r="804" spans="1:8" x14ac:dyDescent="0.25">
      <c r="A804" s="77" t="s">
        <v>648</v>
      </c>
      <c r="B804" s="77" t="s">
        <v>2547</v>
      </c>
      <c r="C804" s="78">
        <v>48.799999999988401</v>
      </c>
      <c r="D804" s="88">
        <v>1104.8449500000002</v>
      </c>
      <c r="E804" s="89">
        <v>13.258139399999999</v>
      </c>
      <c r="F804" s="102">
        <v>5012568253809</v>
      </c>
      <c r="G804" s="101">
        <v>56075011</v>
      </c>
      <c r="H804" s="101" t="s">
        <v>1630</v>
      </c>
    </row>
    <row r="805" spans="1:8" x14ac:dyDescent="0.25">
      <c r="A805" s="81" t="s">
        <v>647</v>
      </c>
      <c r="B805" s="81" t="s">
        <v>2548</v>
      </c>
      <c r="C805" s="82">
        <v>24.399999999994201</v>
      </c>
      <c r="D805" s="90">
        <v>552.44062499999995</v>
      </c>
      <c r="E805" s="91">
        <v>13.258575</v>
      </c>
      <c r="F805" s="103">
        <v>5012568253779</v>
      </c>
      <c r="G805" s="100">
        <v>56075011</v>
      </c>
      <c r="H805" s="100" t="s">
        <v>1630</v>
      </c>
    </row>
    <row r="806" spans="1:8" x14ac:dyDescent="0.25">
      <c r="A806" s="77" t="s">
        <v>650</v>
      </c>
      <c r="B806" s="77" t="s">
        <v>2549</v>
      </c>
      <c r="C806" s="78">
        <v>48.799999999988401</v>
      </c>
      <c r="D806" s="88">
        <v>1104.8449500000002</v>
      </c>
      <c r="E806" s="89">
        <v>13.258139399999999</v>
      </c>
      <c r="F806" s="102">
        <v>5012568253786</v>
      </c>
      <c r="G806" s="101">
        <v>56075011</v>
      </c>
      <c r="H806" s="101" t="s">
        <v>1630</v>
      </c>
    </row>
    <row r="807" spans="1:8" x14ac:dyDescent="0.25">
      <c r="A807" s="81" t="s">
        <v>646</v>
      </c>
      <c r="B807" s="81" t="s">
        <v>2550</v>
      </c>
      <c r="C807" s="82">
        <v>24.399999999994201</v>
      </c>
      <c r="D807" s="90">
        <v>552.44062499999995</v>
      </c>
      <c r="E807" s="91">
        <v>13.258575</v>
      </c>
      <c r="F807" s="103">
        <v>5012568253816</v>
      </c>
      <c r="G807" s="100">
        <v>56075011</v>
      </c>
      <c r="H807" s="100" t="s">
        <v>1630</v>
      </c>
    </row>
    <row r="808" spans="1:8" x14ac:dyDescent="0.25">
      <c r="A808" s="77" t="s">
        <v>649</v>
      </c>
      <c r="B808" s="77" t="s">
        <v>2551</v>
      </c>
      <c r="C808" s="78">
        <v>48.799999999988401</v>
      </c>
      <c r="D808" s="88">
        <v>1104.8449500000002</v>
      </c>
      <c r="E808" s="89">
        <v>13.258139399999999</v>
      </c>
      <c r="F808" s="102">
        <v>5012568253823</v>
      </c>
      <c r="G808" s="101">
        <v>56075011</v>
      </c>
      <c r="H808" s="101" t="s">
        <v>1630</v>
      </c>
    </row>
    <row r="809" spans="1:8" x14ac:dyDescent="0.25">
      <c r="A809" s="81" t="s">
        <v>612</v>
      </c>
      <c r="B809" s="81" t="s">
        <v>2552</v>
      </c>
      <c r="C809" s="82">
        <v>24.399999999994201</v>
      </c>
      <c r="D809" s="90">
        <v>517.54724999999985</v>
      </c>
      <c r="E809" s="91">
        <v>12.421133999999997</v>
      </c>
      <c r="F809" s="103">
        <v>5012568253755</v>
      </c>
      <c r="G809" s="100">
        <v>56075011</v>
      </c>
      <c r="H809" s="100" t="s">
        <v>1630</v>
      </c>
    </row>
    <row r="810" spans="1:8" x14ac:dyDescent="0.25">
      <c r="A810" s="77" t="s">
        <v>613</v>
      </c>
      <c r="B810" s="77" t="s">
        <v>2553</v>
      </c>
      <c r="C810" s="78">
        <v>48.799999999988401</v>
      </c>
      <c r="D810" s="88">
        <v>1035.1217250000002</v>
      </c>
      <c r="E810" s="89">
        <v>12.421460700000003</v>
      </c>
      <c r="F810" s="102">
        <v>5012568253762</v>
      </c>
      <c r="G810" s="101">
        <v>56075011</v>
      </c>
      <c r="H810" s="101" t="s">
        <v>1630</v>
      </c>
    </row>
    <row r="811" spans="1:8" x14ac:dyDescent="0.25">
      <c r="A811" s="81" t="s">
        <v>615</v>
      </c>
      <c r="B811" s="81" t="s">
        <v>2554</v>
      </c>
      <c r="C811" s="82">
        <v>4.4000000000014596</v>
      </c>
      <c r="D811" s="90">
        <v>130.56202500000001</v>
      </c>
      <c r="E811" s="91">
        <v>3.1334886000000002</v>
      </c>
      <c r="F811" s="103">
        <v>5012568253397</v>
      </c>
      <c r="G811" s="100">
        <v>56075011</v>
      </c>
      <c r="H811" s="100" t="s">
        <v>1630</v>
      </c>
    </row>
    <row r="812" spans="1:8" x14ac:dyDescent="0.25">
      <c r="A812" s="77" t="s">
        <v>667</v>
      </c>
      <c r="B812" s="77" t="s">
        <v>2558</v>
      </c>
      <c r="C812" s="78">
        <v>5.4000000000014596</v>
      </c>
      <c r="D812" s="88">
        <v>214.24260000000004</v>
      </c>
      <c r="E812" s="89">
        <v>5.1418224000000006</v>
      </c>
      <c r="F812" s="102">
        <v>5012568386040</v>
      </c>
      <c r="G812" s="101">
        <v>56075011</v>
      </c>
      <c r="H812" s="101" t="s">
        <v>1630</v>
      </c>
    </row>
    <row r="813" spans="1:8" x14ac:dyDescent="0.25">
      <c r="A813" s="81" t="s">
        <v>668</v>
      </c>
      <c r="B813" s="81" t="s">
        <v>2559</v>
      </c>
      <c r="C813" s="82">
        <v>6.4000000000014596</v>
      </c>
      <c r="D813" s="90">
        <v>428.49427500000002</v>
      </c>
      <c r="E813" s="91">
        <v>5.1419312999999995</v>
      </c>
      <c r="F813" s="103">
        <v>5012568388136</v>
      </c>
      <c r="G813" s="100">
        <v>56075011</v>
      </c>
      <c r="H813" s="100" t="s">
        <v>1630</v>
      </c>
    </row>
    <row r="814" spans="1:8" x14ac:dyDescent="0.25">
      <c r="A814" s="77" t="s">
        <v>669</v>
      </c>
      <c r="B814" s="77" t="s">
        <v>2560</v>
      </c>
      <c r="C814" s="78">
        <v>7.4000000000014596</v>
      </c>
      <c r="D814" s="88">
        <v>311.74439999999993</v>
      </c>
      <c r="E814" s="89">
        <v>7.481865599999999</v>
      </c>
      <c r="F814" s="102">
        <v>5012568386644</v>
      </c>
      <c r="G814" s="101">
        <v>56075011</v>
      </c>
      <c r="H814" s="101" t="s">
        <v>1630</v>
      </c>
    </row>
    <row r="815" spans="1:8" x14ac:dyDescent="0.25">
      <c r="A815" s="81" t="s">
        <v>670</v>
      </c>
      <c r="B815" s="81" t="s">
        <v>2561</v>
      </c>
      <c r="C815" s="82">
        <v>8.4000000000014605</v>
      </c>
      <c r="D815" s="90">
        <v>623.48879999999986</v>
      </c>
      <c r="E815" s="91">
        <v>7.481865599999999</v>
      </c>
      <c r="F815" s="103">
        <v>5012568388143</v>
      </c>
      <c r="G815" s="100">
        <v>56075011</v>
      </c>
      <c r="H815" s="100" t="s">
        <v>1630</v>
      </c>
    </row>
    <row r="816" spans="1:8" x14ac:dyDescent="0.25">
      <c r="A816" s="77" t="s">
        <v>2562</v>
      </c>
      <c r="B816" s="77" t="s">
        <v>2563</v>
      </c>
      <c r="C816" s="78">
        <v>1</v>
      </c>
      <c r="D816" s="88">
        <v>188.732775</v>
      </c>
      <c r="E816" s="89">
        <v>4.5295866</v>
      </c>
      <c r="F816" s="102">
        <v>5012568283011</v>
      </c>
      <c r="G816" s="101">
        <v>56075011</v>
      </c>
      <c r="H816" s="101" t="s">
        <v>1630</v>
      </c>
    </row>
    <row r="817" spans="1:8" x14ac:dyDescent="0.25">
      <c r="A817" s="81" t="s">
        <v>2564</v>
      </c>
      <c r="B817" s="81" t="s">
        <v>2565</v>
      </c>
      <c r="C817" s="82">
        <v>1</v>
      </c>
      <c r="D817" s="90">
        <v>377.45647500000001</v>
      </c>
      <c r="E817" s="91">
        <v>4.5294777000000002</v>
      </c>
      <c r="F817" s="103">
        <v>5012568291153</v>
      </c>
      <c r="G817" s="100">
        <v>56075011</v>
      </c>
      <c r="H817" s="100" t="s">
        <v>1630</v>
      </c>
    </row>
    <row r="818" spans="1:8" x14ac:dyDescent="0.25">
      <c r="A818" s="77" t="s">
        <v>2566</v>
      </c>
      <c r="B818" s="77" t="s">
        <v>2567</v>
      </c>
      <c r="C818" s="78">
        <v>1</v>
      </c>
      <c r="D818" s="88">
        <v>188.732775</v>
      </c>
      <c r="E818" s="89">
        <v>4.5295866</v>
      </c>
      <c r="F818" s="102">
        <v>5012568283028</v>
      </c>
      <c r="G818" s="101">
        <v>56075011</v>
      </c>
      <c r="H818" s="101" t="s">
        <v>1630</v>
      </c>
    </row>
    <row r="819" spans="1:8" x14ac:dyDescent="0.25">
      <c r="A819" s="81" t="s">
        <v>2568</v>
      </c>
      <c r="B819" s="81" t="s">
        <v>2569</v>
      </c>
      <c r="C819" s="82">
        <v>1</v>
      </c>
      <c r="D819" s="90">
        <v>377.45647500000001</v>
      </c>
      <c r="E819" s="91">
        <v>4.5294777000000002</v>
      </c>
      <c r="F819" s="103">
        <v>5012568291160</v>
      </c>
      <c r="G819" s="100">
        <v>56075011</v>
      </c>
      <c r="H819" s="100" t="s">
        <v>1630</v>
      </c>
    </row>
    <row r="820" spans="1:8" x14ac:dyDescent="0.25">
      <c r="A820" s="77" t="s">
        <v>2570</v>
      </c>
      <c r="B820" s="77" t="s">
        <v>2571</v>
      </c>
      <c r="C820" s="78">
        <v>1.95000000000073</v>
      </c>
      <c r="D820" s="88">
        <v>283.85692500000005</v>
      </c>
      <c r="E820" s="89">
        <v>6.8125662000000009</v>
      </c>
      <c r="F820" s="102">
        <v>5012568283899</v>
      </c>
      <c r="G820" s="101">
        <v>56075011</v>
      </c>
      <c r="H820" s="101" t="s">
        <v>1630</v>
      </c>
    </row>
    <row r="821" spans="1:8" x14ac:dyDescent="0.25">
      <c r="A821" s="81" t="s">
        <v>2572</v>
      </c>
      <c r="B821" s="81" t="s">
        <v>2573</v>
      </c>
      <c r="C821" s="82">
        <v>3.9000000000014601</v>
      </c>
      <c r="D821" s="90">
        <v>567.71385000000009</v>
      </c>
      <c r="E821" s="91">
        <v>6.8125662000000009</v>
      </c>
      <c r="F821" s="103">
        <v>5012568291177</v>
      </c>
      <c r="G821" s="100">
        <v>56075011</v>
      </c>
      <c r="H821" s="100" t="s">
        <v>1630</v>
      </c>
    </row>
    <row r="822" spans="1:8" x14ac:dyDescent="0.25">
      <c r="A822" s="77" t="s">
        <v>2574</v>
      </c>
      <c r="B822" s="77" t="s">
        <v>2575</v>
      </c>
      <c r="C822" s="78">
        <v>1.89999999999964</v>
      </c>
      <c r="D822" s="88">
        <v>283.85692500000005</v>
      </c>
      <c r="E822" s="89">
        <v>6.8125662000000009</v>
      </c>
      <c r="F822" s="102">
        <v>5012568291597</v>
      </c>
      <c r="G822" s="101">
        <v>56075011</v>
      </c>
      <c r="H822" s="101" t="s">
        <v>1630</v>
      </c>
    </row>
    <row r="823" spans="1:8" x14ac:dyDescent="0.25">
      <c r="A823" s="81" t="s">
        <v>2576</v>
      </c>
      <c r="B823" s="81" t="s">
        <v>2577</v>
      </c>
      <c r="C823" s="82">
        <v>3.9000000000014601</v>
      </c>
      <c r="D823" s="90">
        <v>567.71385000000009</v>
      </c>
      <c r="E823" s="91">
        <v>6.8125662000000009</v>
      </c>
      <c r="F823" s="103">
        <v>5012568291184</v>
      </c>
      <c r="G823" s="100">
        <v>56075011</v>
      </c>
      <c r="H823" s="100" t="s">
        <v>1630</v>
      </c>
    </row>
    <row r="824" spans="1:8" x14ac:dyDescent="0.25">
      <c r="A824" s="77" t="s">
        <v>2578</v>
      </c>
      <c r="B824" s="77" t="s">
        <v>2579</v>
      </c>
      <c r="C824" s="78">
        <v>2.5</v>
      </c>
      <c r="D824" s="88">
        <v>369.23452500000002</v>
      </c>
      <c r="E824" s="89">
        <v>8.8616285999999995</v>
      </c>
      <c r="F824" s="102">
        <v>5012568283905</v>
      </c>
      <c r="G824" s="101">
        <v>56075011</v>
      </c>
      <c r="H824" s="101" t="s">
        <v>1630</v>
      </c>
    </row>
    <row r="825" spans="1:8" x14ac:dyDescent="0.25">
      <c r="A825" s="81" t="s">
        <v>2580</v>
      </c>
      <c r="B825" s="81" t="s">
        <v>2581</v>
      </c>
      <c r="C825" s="82">
        <v>5</v>
      </c>
      <c r="D825" s="90">
        <v>738.50534999999991</v>
      </c>
      <c r="E825" s="91">
        <v>8.8620641999999989</v>
      </c>
      <c r="F825" s="103">
        <v>5012568291610</v>
      </c>
      <c r="G825" s="100">
        <v>56075011</v>
      </c>
      <c r="H825" s="100" t="s">
        <v>1630</v>
      </c>
    </row>
    <row r="826" spans="1:8" x14ac:dyDescent="0.25">
      <c r="A826" s="77" t="s">
        <v>2582</v>
      </c>
      <c r="B826" s="77" t="s">
        <v>2583</v>
      </c>
      <c r="C826" s="78">
        <v>2.5</v>
      </c>
      <c r="D826" s="88">
        <v>369.23452500000002</v>
      </c>
      <c r="E826" s="89">
        <v>8.8616285999999995</v>
      </c>
      <c r="F826" s="102">
        <v>5012568291313</v>
      </c>
      <c r="G826" s="101">
        <v>56075011</v>
      </c>
      <c r="H826" s="101" t="s">
        <v>1630</v>
      </c>
    </row>
    <row r="827" spans="1:8" x14ac:dyDescent="0.25">
      <c r="A827" s="81" t="s">
        <v>2584</v>
      </c>
      <c r="B827" s="81" t="s">
        <v>2585</v>
      </c>
      <c r="C827" s="82">
        <v>5</v>
      </c>
      <c r="D827" s="90">
        <v>738.50534999999991</v>
      </c>
      <c r="E827" s="91">
        <v>8.8620641999999989</v>
      </c>
      <c r="F827" s="103">
        <v>5012568291603</v>
      </c>
      <c r="G827" s="100">
        <v>56075011</v>
      </c>
      <c r="H827" s="100" t="s">
        <v>1630</v>
      </c>
    </row>
    <row r="828" spans="1:8" x14ac:dyDescent="0.25">
      <c r="A828" s="77" t="s">
        <v>673</v>
      </c>
      <c r="B828" s="77" t="s">
        <v>2587</v>
      </c>
      <c r="C828" s="78">
        <v>1</v>
      </c>
      <c r="D828" s="88">
        <v>174.7482</v>
      </c>
      <c r="E828" s="89">
        <v>4.1939568000000005</v>
      </c>
      <c r="F828" s="102">
        <v>5012568268605</v>
      </c>
      <c r="G828" s="101">
        <v>56075011</v>
      </c>
      <c r="H828" s="101" t="s">
        <v>1630</v>
      </c>
    </row>
    <row r="829" spans="1:8" x14ac:dyDescent="0.25">
      <c r="A829" s="81" t="s">
        <v>676</v>
      </c>
      <c r="B829" s="81" t="s">
        <v>2588</v>
      </c>
      <c r="C829" s="82">
        <v>2</v>
      </c>
      <c r="D829" s="90">
        <v>349.52362499999992</v>
      </c>
      <c r="E829" s="91">
        <v>4.1942835000000001</v>
      </c>
      <c r="F829" s="103">
        <v>5012568285329</v>
      </c>
      <c r="G829" s="100">
        <v>56075011</v>
      </c>
      <c r="H829" s="100" t="s">
        <v>1630</v>
      </c>
    </row>
    <row r="830" spans="1:8" x14ac:dyDescent="0.25">
      <c r="A830" s="77" t="s">
        <v>674</v>
      </c>
      <c r="B830" s="77" t="s">
        <v>2589</v>
      </c>
      <c r="C830" s="78">
        <v>1</v>
      </c>
      <c r="D830" s="88">
        <v>174.7482</v>
      </c>
      <c r="E830" s="89">
        <v>4.1939568000000005</v>
      </c>
      <c r="F830" s="102">
        <v>5012568268629</v>
      </c>
      <c r="G830" s="101">
        <v>56075011</v>
      </c>
      <c r="H830" s="101" t="s">
        <v>1630</v>
      </c>
    </row>
    <row r="831" spans="1:8" x14ac:dyDescent="0.25">
      <c r="A831" s="81" t="s">
        <v>677</v>
      </c>
      <c r="B831" s="81" t="s">
        <v>2590</v>
      </c>
      <c r="C831" s="82">
        <v>2</v>
      </c>
      <c r="D831" s="90">
        <v>349.52362499999992</v>
      </c>
      <c r="E831" s="91">
        <v>4.1942835000000001</v>
      </c>
      <c r="F831" s="103">
        <v>5012568268636</v>
      </c>
      <c r="G831" s="100">
        <v>56075011</v>
      </c>
      <c r="H831" s="100" t="s">
        <v>1630</v>
      </c>
    </row>
    <row r="832" spans="1:8" x14ac:dyDescent="0.25">
      <c r="A832" s="77" t="s">
        <v>675</v>
      </c>
      <c r="B832" s="77" t="s">
        <v>2591</v>
      </c>
      <c r="C832" s="78">
        <v>1</v>
      </c>
      <c r="D832" s="88">
        <v>174.7482</v>
      </c>
      <c r="E832" s="89">
        <v>4.1939568000000005</v>
      </c>
      <c r="F832" s="102">
        <v>5012568274514</v>
      </c>
      <c r="G832" s="101">
        <v>56075011</v>
      </c>
      <c r="H832" s="101" t="s">
        <v>1630</v>
      </c>
    </row>
    <row r="833" spans="1:8" x14ac:dyDescent="0.25">
      <c r="A833" s="81" t="s">
        <v>678</v>
      </c>
      <c r="B833" s="81" t="s">
        <v>2592</v>
      </c>
      <c r="C833" s="82">
        <v>2</v>
      </c>
      <c r="D833" s="90">
        <v>349.52362499999992</v>
      </c>
      <c r="E833" s="91">
        <v>4.1942835000000001</v>
      </c>
      <c r="F833" s="103">
        <v>5012568274521</v>
      </c>
      <c r="G833" s="100">
        <v>56075011</v>
      </c>
      <c r="H833" s="100" t="s">
        <v>1630</v>
      </c>
    </row>
    <row r="834" spans="1:8" x14ac:dyDescent="0.25">
      <c r="A834" s="77" t="s">
        <v>679</v>
      </c>
      <c r="B834" s="77" t="s">
        <v>2593</v>
      </c>
      <c r="C834" s="78">
        <v>1.89999999999964</v>
      </c>
      <c r="D834" s="88">
        <v>276.58784999999995</v>
      </c>
      <c r="E834" s="89">
        <v>6.6381083999999984</v>
      </c>
      <c r="F834" s="102">
        <v>5012568268643</v>
      </c>
      <c r="G834" s="101">
        <v>56075011</v>
      </c>
      <c r="H834" s="101" t="s">
        <v>1630</v>
      </c>
    </row>
    <row r="835" spans="1:8" x14ac:dyDescent="0.25">
      <c r="A835" s="81" t="s">
        <v>682</v>
      </c>
      <c r="B835" s="81" t="s">
        <v>2594</v>
      </c>
      <c r="C835" s="82">
        <v>3.7999999999992702</v>
      </c>
      <c r="D835" s="90">
        <v>553.1575499999999</v>
      </c>
      <c r="E835" s="91">
        <v>6.6378905999999995</v>
      </c>
      <c r="F835" s="103">
        <v>5012568268650</v>
      </c>
      <c r="G835" s="100">
        <v>56075011</v>
      </c>
      <c r="H835" s="100" t="s">
        <v>1630</v>
      </c>
    </row>
    <row r="836" spans="1:8" x14ac:dyDescent="0.25">
      <c r="A836" s="77" t="s">
        <v>680</v>
      </c>
      <c r="B836" s="77" t="s">
        <v>2595</v>
      </c>
      <c r="C836" s="78">
        <v>1.89999999999964</v>
      </c>
      <c r="D836" s="88">
        <v>276.58784999999995</v>
      </c>
      <c r="E836" s="89">
        <v>6.6381083999999984</v>
      </c>
      <c r="F836" s="102">
        <v>5012568268667</v>
      </c>
      <c r="G836" s="101">
        <v>56075011</v>
      </c>
      <c r="H836" s="101" t="s">
        <v>1630</v>
      </c>
    </row>
    <row r="837" spans="1:8" x14ac:dyDescent="0.25">
      <c r="A837" s="81" t="s">
        <v>683</v>
      </c>
      <c r="B837" s="81" t="s">
        <v>2596</v>
      </c>
      <c r="C837" s="82">
        <v>3.7999999999992702</v>
      </c>
      <c r="D837" s="90">
        <v>553.1575499999999</v>
      </c>
      <c r="E837" s="91">
        <v>6.6378905999999995</v>
      </c>
      <c r="F837" s="103">
        <v>5012568268674</v>
      </c>
      <c r="G837" s="100">
        <v>56075011</v>
      </c>
      <c r="H837" s="100" t="s">
        <v>1630</v>
      </c>
    </row>
    <row r="838" spans="1:8" x14ac:dyDescent="0.25">
      <c r="A838" s="77" t="s">
        <v>681</v>
      </c>
      <c r="B838" s="77" t="s">
        <v>2597</v>
      </c>
      <c r="C838" s="78">
        <v>1.89999999999964</v>
      </c>
      <c r="D838" s="88">
        <v>276.58784999999995</v>
      </c>
      <c r="E838" s="89">
        <v>6.6381083999999984</v>
      </c>
      <c r="F838" s="102">
        <v>5012568274538</v>
      </c>
      <c r="G838" s="101">
        <v>56075011</v>
      </c>
      <c r="H838" s="101" t="s">
        <v>1630</v>
      </c>
    </row>
    <row r="839" spans="1:8" x14ac:dyDescent="0.25">
      <c r="A839" s="81" t="s">
        <v>684</v>
      </c>
      <c r="B839" s="81" t="s">
        <v>2598</v>
      </c>
      <c r="C839" s="82">
        <v>3.7999999999992702</v>
      </c>
      <c r="D839" s="90">
        <v>553.1575499999999</v>
      </c>
      <c r="E839" s="91">
        <v>6.6378905999999995</v>
      </c>
      <c r="F839" s="103">
        <v>5012568274545</v>
      </c>
      <c r="G839" s="100">
        <v>56075011</v>
      </c>
      <c r="H839" s="100" t="s">
        <v>1630</v>
      </c>
    </row>
    <row r="840" spans="1:8" x14ac:dyDescent="0.25">
      <c r="A840" s="77" t="s">
        <v>685</v>
      </c>
      <c r="B840" s="77" t="s">
        <v>2599</v>
      </c>
      <c r="C840" s="78">
        <v>2.5</v>
      </c>
      <c r="D840" s="88">
        <v>354.77805000000001</v>
      </c>
      <c r="E840" s="89">
        <v>8.5146731999999989</v>
      </c>
      <c r="F840" s="102">
        <v>5012568268681</v>
      </c>
      <c r="G840" s="101">
        <v>56075011</v>
      </c>
      <c r="H840" s="101" t="s">
        <v>1630</v>
      </c>
    </row>
    <row r="841" spans="1:8" x14ac:dyDescent="0.25">
      <c r="A841" s="81" t="s">
        <v>688</v>
      </c>
      <c r="B841" s="81" t="s">
        <v>2600</v>
      </c>
      <c r="C841" s="82">
        <v>5</v>
      </c>
      <c r="D841" s="90">
        <v>709.56517499999995</v>
      </c>
      <c r="E841" s="91">
        <v>8.5147820999999979</v>
      </c>
      <c r="F841" s="103">
        <v>5012568268698</v>
      </c>
      <c r="G841" s="100">
        <v>56075011</v>
      </c>
      <c r="H841" s="100" t="s">
        <v>1630</v>
      </c>
    </row>
    <row r="842" spans="1:8" x14ac:dyDescent="0.25">
      <c r="A842" s="77" t="s">
        <v>686</v>
      </c>
      <c r="B842" s="77" t="s">
        <v>2601</v>
      </c>
      <c r="C842" s="78">
        <v>2.5</v>
      </c>
      <c r="D842" s="88">
        <v>354.77805000000001</v>
      </c>
      <c r="E842" s="89">
        <v>8.5146731999999989</v>
      </c>
      <c r="F842" s="102">
        <v>5012568268704</v>
      </c>
      <c r="G842" s="101">
        <v>56075011</v>
      </c>
      <c r="H842" s="101" t="s">
        <v>1630</v>
      </c>
    </row>
    <row r="843" spans="1:8" x14ac:dyDescent="0.25">
      <c r="A843" s="81" t="s">
        <v>689</v>
      </c>
      <c r="B843" s="81" t="s">
        <v>2602</v>
      </c>
      <c r="C843" s="82">
        <v>5</v>
      </c>
      <c r="D843" s="90">
        <v>709.56517499999995</v>
      </c>
      <c r="E843" s="91">
        <v>8.5147820999999979</v>
      </c>
      <c r="F843" s="103">
        <v>5012568268711</v>
      </c>
      <c r="G843" s="100">
        <v>56075011</v>
      </c>
      <c r="H843" s="100" t="s">
        <v>1630</v>
      </c>
    </row>
    <row r="844" spans="1:8" x14ac:dyDescent="0.25">
      <c r="A844" s="77" t="s">
        <v>687</v>
      </c>
      <c r="B844" s="77" t="s">
        <v>2603</v>
      </c>
      <c r="C844" s="78">
        <v>2.5</v>
      </c>
      <c r="D844" s="88">
        <v>354.77805000000001</v>
      </c>
      <c r="E844" s="89">
        <v>8.5146731999999989</v>
      </c>
      <c r="F844" s="102">
        <v>5012568274552</v>
      </c>
      <c r="G844" s="101">
        <v>56075011</v>
      </c>
      <c r="H844" s="101" t="s">
        <v>1630</v>
      </c>
    </row>
    <row r="845" spans="1:8" x14ac:dyDescent="0.25">
      <c r="A845" s="81" t="s">
        <v>690</v>
      </c>
      <c r="B845" s="81" t="s">
        <v>2604</v>
      </c>
      <c r="C845" s="82">
        <v>5</v>
      </c>
      <c r="D845" s="90">
        <v>709.56517499999995</v>
      </c>
      <c r="E845" s="91">
        <v>8.5147820999999979</v>
      </c>
      <c r="F845" s="103">
        <v>5012568274569</v>
      </c>
      <c r="G845" s="100">
        <v>56075011</v>
      </c>
      <c r="H845" s="100" t="s">
        <v>1630</v>
      </c>
    </row>
    <row r="846" spans="1:8" x14ac:dyDescent="0.25">
      <c r="A846" s="77" t="s">
        <v>699</v>
      </c>
      <c r="B846" s="77" t="s">
        <v>2607</v>
      </c>
      <c r="C846" s="78">
        <v>0.150000000000091</v>
      </c>
      <c r="D846" s="88">
        <v>37.951650000000001</v>
      </c>
      <c r="E846" s="89">
        <v>0.91083959999999986</v>
      </c>
      <c r="F846" s="102">
        <v>5012568259535</v>
      </c>
      <c r="G846" s="101">
        <v>56075011</v>
      </c>
      <c r="H846" s="101" t="s">
        <v>1630</v>
      </c>
    </row>
    <row r="847" spans="1:8" x14ac:dyDescent="0.25">
      <c r="A847" s="81" t="s">
        <v>702</v>
      </c>
      <c r="B847" s="81" t="s">
        <v>2609</v>
      </c>
      <c r="C847" s="82">
        <v>0.30000000000018201</v>
      </c>
      <c r="D847" s="90">
        <v>75.885149999999996</v>
      </c>
      <c r="E847" s="91">
        <v>0.91062179999999993</v>
      </c>
      <c r="F847" s="103">
        <v>5012568259542</v>
      </c>
      <c r="G847" s="100">
        <v>56075011</v>
      </c>
      <c r="H847" s="100" t="s">
        <v>1630</v>
      </c>
    </row>
    <row r="848" spans="1:8" x14ac:dyDescent="0.25">
      <c r="A848" s="77" t="s">
        <v>700</v>
      </c>
      <c r="B848" s="77" t="s">
        <v>2611</v>
      </c>
      <c r="C848" s="78">
        <v>0.150000000000091</v>
      </c>
      <c r="D848" s="88">
        <v>37.951650000000001</v>
      </c>
      <c r="E848" s="89">
        <v>0.91083959999999986</v>
      </c>
      <c r="F848" s="102">
        <v>5012568259818</v>
      </c>
      <c r="G848" s="101">
        <v>56075011</v>
      </c>
      <c r="H848" s="101" t="s">
        <v>1630</v>
      </c>
    </row>
    <row r="849" spans="1:8" x14ac:dyDescent="0.25">
      <c r="A849" s="81" t="s">
        <v>703</v>
      </c>
      <c r="B849" s="81" t="s">
        <v>2612</v>
      </c>
      <c r="C849" s="82">
        <v>0.30000000000018201</v>
      </c>
      <c r="D849" s="90">
        <v>75.885149999999996</v>
      </c>
      <c r="E849" s="91">
        <v>0.91062179999999993</v>
      </c>
      <c r="F849" s="103">
        <v>5012568259825</v>
      </c>
      <c r="G849" s="100">
        <v>56075011</v>
      </c>
      <c r="H849" s="100" t="s">
        <v>1630</v>
      </c>
    </row>
    <row r="850" spans="1:8" x14ac:dyDescent="0.25">
      <c r="A850" s="77" t="s">
        <v>698</v>
      </c>
      <c r="B850" s="77" t="s">
        <v>2614</v>
      </c>
      <c r="C850" s="78">
        <v>0.150000000000091</v>
      </c>
      <c r="D850" s="88">
        <v>37.951650000000001</v>
      </c>
      <c r="E850" s="89">
        <v>0.91083959999999986</v>
      </c>
      <c r="F850" s="102">
        <v>5012568259467</v>
      </c>
      <c r="G850" s="101">
        <v>56075011</v>
      </c>
      <c r="H850" s="101" t="s">
        <v>1630</v>
      </c>
    </row>
    <row r="851" spans="1:8" x14ac:dyDescent="0.25">
      <c r="A851" s="81" t="s">
        <v>701</v>
      </c>
      <c r="B851" s="81" t="s">
        <v>2615</v>
      </c>
      <c r="C851" s="82">
        <v>0.30000000000018201</v>
      </c>
      <c r="D851" s="90">
        <v>75.885149999999996</v>
      </c>
      <c r="E851" s="91">
        <v>0.91062179999999993</v>
      </c>
      <c r="F851" s="103">
        <v>5012568259474</v>
      </c>
      <c r="G851" s="100">
        <v>56075011</v>
      </c>
      <c r="H851" s="100" t="s">
        <v>1630</v>
      </c>
    </row>
    <row r="852" spans="1:8" x14ac:dyDescent="0.25">
      <c r="A852" s="77" t="s">
        <v>705</v>
      </c>
      <c r="B852" s="77" t="s">
        <v>2616</v>
      </c>
      <c r="C852" s="78">
        <v>0.34000000000014602</v>
      </c>
      <c r="D852" s="88">
        <v>51.545999999999992</v>
      </c>
      <c r="E852" s="89">
        <v>1.237104</v>
      </c>
      <c r="F852" s="102">
        <v>5012568260029</v>
      </c>
      <c r="G852" s="101">
        <v>56075011</v>
      </c>
      <c r="H852" s="101" t="s">
        <v>1630</v>
      </c>
    </row>
    <row r="853" spans="1:8" x14ac:dyDescent="0.25">
      <c r="A853" s="81" t="s">
        <v>708</v>
      </c>
      <c r="B853" s="81" t="s">
        <v>2617</v>
      </c>
      <c r="C853" s="82">
        <v>0.68000000000029104</v>
      </c>
      <c r="D853" s="90">
        <v>103.07384999999999</v>
      </c>
      <c r="E853" s="91">
        <v>1.2368861999999998</v>
      </c>
      <c r="F853" s="103">
        <v>5012568260036</v>
      </c>
      <c r="G853" s="100">
        <v>56075011</v>
      </c>
      <c r="H853" s="100" t="s">
        <v>1630</v>
      </c>
    </row>
    <row r="854" spans="1:8" x14ac:dyDescent="0.25">
      <c r="A854" s="77" t="s">
        <v>706</v>
      </c>
      <c r="B854" s="77" t="s">
        <v>2618</v>
      </c>
      <c r="C854" s="78">
        <v>0.34000000000014602</v>
      </c>
      <c r="D854" s="88">
        <v>51.545999999999992</v>
      </c>
      <c r="E854" s="89">
        <v>1.237104</v>
      </c>
      <c r="F854" s="102">
        <v>5012568260302</v>
      </c>
      <c r="G854" s="101">
        <v>56075011</v>
      </c>
      <c r="H854" s="101" t="s">
        <v>1630</v>
      </c>
    </row>
    <row r="855" spans="1:8" x14ac:dyDescent="0.25">
      <c r="A855" s="81" t="s">
        <v>709</v>
      </c>
      <c r="B855" s="81" t="s">
        <v>2619</v>
      </c>
      <c r="C855" s="82">
        <v>0.68000000000029104</v>
      </c>
      <c r="D855" s="90">
        <v>103.07384999999999</v>
      </c>
      <c r="E855" s="91">
        <v>1.2368861999999998</v>
      </c>
      <c r="F855" s="103">
        <v>5012568260319</v>
      </c>
      <c r="G855" s="100">
        <v>56075011</v>
      </c>
      <c r="H855" s="100" t="s">
        <v>1630</v>
      </c>
    </row>
    <row r="856" spans="1:8" x14ac:dyDescent="0.25">
      <c r="A856" s="77" t="s">
        <v>704</v>
      </c>
      <c r="B856" s="77" t="s">
        <v>2620</v>
      </c>
      <c r="C856" s="78">
        <v>0.34000000000014602</v>
      </c>
      <c r="D856" s="88">
        <v>51.545999999999992</v>
      </c>
      <c r="E856" s="89">
        <v>1.237104</v>
      </c>
      <c r="F856" s="102">
        <v>5012568259955</v>
      </c>
      <c r="G856" s="101">
        <v>56075011</v>
      </c>
      <c r="H856" s="101" t="s">
        <v>1630</v>
      </c>
    </row>
    <row r="857" spans="1:8" x14ac:dyDescent="0.25">
      <c r="A857" s="81" t="s">
        <v>707</v>
      </c>
      <c r="B857" s="81" t="s">
        <v>2621</v>
      </c>
      <c r="C857" s="82">
        <v>0.68000000000029104</v>
      </c>
      <c r="D857" s="90">
        <v>103.08292500000002</v>
      </c>
      <c r="E857" s="91">
        <v>1.2369951000000001</v>
      </c>
      <c r="F857" s="103">
        <v>5012568259962</v>
      </c>
      <c r="G857" s="100">
        <v>56075011</v>
      </c>
      <c r="H857" s="100" t="s">
        <v>1630</v>
      </c>
    </row>
    <row r="858" spans="1:8" x14ac:dyDescent="0.25">
      <c r="A858" s="77" t="s">
        <v>710</v>
      </c>
      <c r="B858" s="77" t="s">
        <v>2622</v>
      </c>
      <c r="C858" s="78">
        <v>0.60000000000036402</v>
      </c>
      <c r="D858" s="88">
        <v>76.520399999999995</v>
      </c>
      <c r="E858" s="89">
        <v>1.8364895999999999</v>
      </c>
      <c r="F858" s="102">
        <v>5012568381045</v>
      </c>
      <c r="G858" s="101">
        <v>56075011</v>
      </c>
      <c r="H858" s="101" t="s">
        <v>1630</v>
      </c>
    </row>
    <row r="859" spans="1:8" x14ac:dyDescent="0.25">
      <c r="A859" s="81" t="s">
        <v>716</v>
      </c>
      <c r="B859" s="81" t="s">
        <v>2623</v>
      </c>
      <c r="C859" s="82">
        <v>1.20000000000073</v>
      </c>
      <c r="D859" s="90">
        <v>153.00450000000001</v>
      </c>
      <c r="E859" s="91">
        <v>1.8360540000000001</v>
      </c>
      <c r="F859" s="103">
        <v>5012568381052</v>
      </c>
      <c r="G859" s="100">
        <v>56075011</v>
      </c>
      <c r="H859" s="100" t="s">
        <v>1630</v>
      </c>
    </row>
    <row r="860" spans="1:8" x14ac:dyDescent="0.25">
      <c r="A860" s="77" t="s">
        <v>722</v>
      </c>
      <c r="B860" s="77" t="s">
        <v>2624</v>
      </c>
      <c r="C860" s="78">
        <v>1</v>
      </c>
      <c r="D860" s="88">
        <v>129.60915</v>
      </c>
      <c r="E860" s="89">
        <v>3.1106196000000002</v>
      </c>
      <c r="F860" s="102">
        <v>5012568381168</v>
      </c>
      <c r="G860" s="101">
        <v>56075011</v>
      </c>
      <c r="H860" s="101" t="s">
        <v>1630</v>
      </c>
    </row>
    <row r="861" spans="1:8" x14ac:dyDescent="0.25">
      <c r="A861" s="81" t="s">
        <v>728</v>
      </c>
      <c r="B861" s="81" t="s">
        <v>2625</v>
      </c>
      <c r="C861" s="82">
        <v>2</v>
      </c>
      <c r="D861" s="90">
        <v>259.209225</v>
      </c>
      <c r="E861" s="91">
        <v>3.1105107000000003</v>
      </c>
      <c r="F861" s="103">
        <v>5012568381175</v>
      </c>
      <c r="G861" s="100">
        <v>56075011</v>
      </c>
      <c r="H861" s="100" t="s">
        <v>1630</v>
      </c>
    </row>
    <row r="862" spans="1:8" x14ac:dyDescent="0.25">
      <c r="A862" s="77" t="s">
        <v>734</v>
      </c>
      <c r="B862" s="77" t="s">
        <v>2626</v>
      </c>
      <c r="C862" s="78">
        <v>1.89999999999964</v>
      </c>
      <c r="D862" s="88">
        <v>182.38934999999998</v>
      </c>
      <c r="E862" s="89">
        <v>4.3773443999999992</v>
      </c>
      <c r="F862" s="102">
        <v>5012568381281</v>
      </c>
      <c r="G862" s="101">
        <v>56075011</v>
      </c>
      <c r="H862" s="101" t="s">
        <v>1630</v>
      </c>
    </row>
    <row r="863" spans="1:8" x14ac:dyDescent="0.25">
      <c r="A863" s="81" t="s">
        <v>740</v>
      </c>
      <c r="B863" s="81" t="s">
        <v>2627</v>
      </c>
      <c r="C863" s="82">
        <v>3.7999999999992702</v>
      </c>
      <c r="D863" s="90">
        <v>364.70609999999999</v>
      </c>
      <c r="E863" s="91">
        <v>4.3764731999999995</v>
      </c>
      <c r="F863" s="103">
        <v>5012568381298</v>
      </c>
      <c r="G863" s="100">
        <v>56075011</v>
      </c>
      <c r="H863" s="100" t="s">
        <v>1630</v>
      </c>
    </row>
    <row r="864" spans="1:8" x14ac:dyDescent="0.25">
      <c r="A864" s="77" t="s">
        <v>746</v>
      </c>
      <c r="B864" s="77" t="s">
        <v>2628</v>
      </c>
      <c r="C864" s="78">
        <v>2.5</v>
      </c>
      <c r="D864" s="88">
        <v>222.75495000000001</v>
      </c>
      <c r="E864" s="89">
        <v>5.3461188000000002</v>
      </c>
      <c r="F864" s="102">
        <v>5012568381403</v>
      </c>
      <c r="G864" s="101">
        <v>56075011</v>
      </c>
      <c r="H864" s="101" t="s">
        <v>1630</v>
      </c>
    </row>
    <row r="865" spans="1:8" x14ac:dyDescent="0.25">
      <c r="A865" s="81" t="s">
        <v>752</v>
      </c>
      <c r="B865" s="81" t="s">
        <v>2629</v>
      </c>
      <c r="C865" s="82">
        <v>5</v>
      </c>
      <c r="D865" s="90">
        <v>445.52804999999995</v>
      </c>
      <c r="E865" s="91">
        <v>5.3463365999999999</v>
      </c>
      <c r="F865" s="103">
        <v>5012568381410</v>
      </c>
      <c r="G865" s="100">
        <v>56075011</v>
      </c>
      <c r="H865" s="100" t="s">
        <v>1630</v>
      </c>
    </row>
    <row r="866" spans="1:8" x14ac:dyDescent="0.25">
      <c r="A866" s="77" t="s">
        <v>712</v>
      </c>
      <c r="B866" s="77" t="s">
        <v>2630</v>
      </c>
      <c r="C866" s="78">
        <v>0.60000000000036402</v>
      </c>
      <c r="D866" s="88">
        <v>76.520399999999995</v>
      </c>
      <c r="E866" s="89">
        <v>1.8364895999999999</v>
      </c>
      <c r="F866" s="102">
        <v>5012568381083</v>
      </c>
      <c r="G866" s="101">
        <v>56075011</v>
      </c>
      <c r="H866" s="101" t="s">
        <v>1630</v>
      </c>
    </row>
    <row r="867" spans="1:8" x14ac:dyDescent="0.25">
      <c r="A867" s="81" t="s">
        <v>718</v>
      </c>
      <c r="B867" s="81" t="s">
        <v>2631</v>
      </c>
      <c r="C867" s="82">
        <v>1.20000000000073</v>
      </c>
      <c r="D867" s="90">
        <v>153.00450000000001</v>
      </c>
      <c r="E867" s="91">
        <v>1.8360540000000001</v>
      </c>
      <c r="F867" s="103">
        <v>5012568381090</v>
      </c>
      <c r="G867" s="100">
        <v>56075011</v>
      </c>
      <c r="H867" s="100" t="s">
        <v>1630</v>
      </c>
    </row>
    <row r="868" spans="1:8" x14ac:dyDescent="0.25">
      <c r="A868" s="77" t="s">
        <v>724</v>
      </c>
      <c r="B868" s="77" t="s">
        <v>2632</v>
      </c>
      <c r="C868" s="78">
        <v>1</v>
      </c>
      <c r="D868" s="88">
        <v>129.60915</v>
      </c>
      <c r="E868" s="89">
        <v>3.1106196000000002</v>
      </c>
      <c r="F868" s="102">
        <v>5012568381205</v>
      </c>
      <c r="G868" s="101">
        <v>56075011</v>
      </c>
      <c r="H868" s="101" t="s">
        <v>1630</v>
      </c>
    </row>
    <row r="869" spans="1:8" x14ac:dyDescent="0.25">
      <c r="A869" s="81" t="s">
        <v>730</v>
      </c>
      <c r="B869" s="81" t="s">
        <v>2633</v>
      </c>
      <c r="C869" s="82">
        <v>2</v>
      </c>
      <c r="D869" s="90">
        <v>259.20015000000001</v>
      </c>
      <c r="E869" s="91">
        <v>3.1104017999999996</v>
      </c>
      <c r="F869" s="103">
        <v>5012568381212</v>
      </c>
      <c r="G869" s="100">
        <v>56075011</v>
      </c>
      <c r="H869" s="100" t="s">
        <v>1630</v>
      </c>
    </row>
    <row r="870" spans="1:8" x14ac:dyDescent="0.25">
      <c r="A870" s="77" t="s">
        <v>736</v>
      </c>
      <c r="B870" s="77" t="s">
        <v>2634</v>
      </c>
      <c r="C870" s="78">
        <v>1.89999999999964</v>
      </c>
      <c r="D870" s="88">
        <v>182.38934999999998</v>
      </c>
      <c r="E870" s="89">
        <v>4.3773443999999992</v>
      </c>
      <c r="F870" s="102">
        <v>5012568381328</v>
      </c>
      <c r="G870" s="101">
        <v>56075011</v>
      </c>
      <c r="H870" s="101" t="s">
        <v>1630</v>
      </c>
    </row>
    <row r="871" spans="1:8" x14ac:dyDescent="0.25">
      <c r="A871" s="81" t="s">
        <v>742</v>
      </c>
      <c r="B871" s="81" t="s">
        <v>2635</v>
      </c>
      <c r="C871" s="82">
        <v>3.7999999999992702</v>
      </c>
      <c r="D871" s="90">
        <v>364.76054999999997</v>
      </c>
      <c r="E871" s="91">
        <v>4.3771266000000004</v>
      </c>
      <c r="F871" s="103">
        <v>5012568381335</v>
      </c>
      <c r="G871" s="100">
        <v>56075011</v>
      </c>
      <c r="H871" s="100" t="s">
        <v>1630</v>
      </c>
    </row>
    <row r="872" spans="1:8" x14ac:dyDescent="0.25">
      <c r="A872" s="77" t="s">
        <v>748</v>
      </c>
      <c r="B872" s="77" t="s">
        <v>2636</v>
      </c>
      <c r="C872" s="78">
        <v>2.5</v>
      </c>
      <c r="D872" s="88">
        <v>222.75495000000001</v>
      </c>
      <c r="E872" s="89">
        <v>5.3461188000000002</v>
      </c>
      <c r="F872" s="102">
        <v>5012568381441</v>
      </c>
      <c r="G872" s="101">
        <v>56075011</v>
      </c>
      <c r="H872" s="101" t="s">
        <v>1630</v>
      </c>
    </row>
    <row r="873" spans="1:8" x14ac:dyDescent="0.25">
      <c r="A873" s="81" t="s">
        <v>754</v>
      </c>
      <c r="B873" s="81" t="s">
        <v>2637</v>
      </c>
      <c r="C873" s="82">
        <v>5</v>
      </c>
      <c r="D873" s="90">
        <v>445.52804999999995</v>
      </c>
      <c r="E873" s="91">
        <v>5.3463365999999999</v>
      </c>
      <c r="F873" s="103">
        <v>5012568381458</v>
      </c>
      <c r="G873" s="100">
        <v>56075011</v>
      </c>
      <c r="H873" s="100" t="s">
        <v>1630</v>
      </c>
    </row>
    <row r="874" spans="1:8" x14ac:dyDescent="0.25">
      <c r="A874" s="77" t="s">
        <v>713</v>
      </c>
      <c r="B874" s="77" t="s">
        <v>2638</v>
      </c>
      <c r="C874" s="78">
        <v>0.60000000000036402</v>
      </c>
      <c r="D874" s="88">
        <v>76.520399999999995</v>
      </c>
      <c r="E874" s="89">
        <v>1.8364895999999999</v>
      </c>
      <c r="F874" s="102">
        <v>5012568381106</v>
      </c>
      <c r="G874" s="101">
        <v>56075011</v>
      </c>
      <c r="H874" s="101" t="s">
        <v>1630</v>
      </c>
    </row>
    <row r="875" spans="1:8" x14ac:dyDescent="0.25">
      <c r="A875" s="81" t="s">
        <v>719</v>
      </c>
      <c r="B875" s="81" t="s">
        <v>2639</v>
      </c>
      <c r="C875" s="82">
        <v>1.20000000000073</v>
      </c>
      <c r="D875" s="90">
        <v>153.00450000000001</v>
      </c>
      <c r="E875" s="91">
        <v>1.8360540000000001</v>
      </c>
      <c r="F875" s="103">
        <v>5012568381113</v>
      </c>
      <c r="G875" s="100">
        <v>56075011</v>
      </c>
      <c r="H875" s="100" t="s">
        <v>1630</v>
      </c>
    </row>
    <row r="876" spans="1:8" x14ac:dyDescent="0.25">
      <c r="A876" s="77" t="s">
        <v>725</v>
      </c>
      <c r="B876" s="77" t="s">
        <v>2640</v>
      </c>
      <c r="C876" s="78">
        <v>1</v>
      </c>
      <c r="D876" s="88">
        <v>129.60915</v>
      </c>
      <c r="E876" s="89">
        <v>3.1106196000000002</v>
      </c>
      <c r="F876" s="102">
        <v>5012568381229</v>
      </c>
      <c r="G876" s="101">
        <v>56075011</v>
      </c>
      <c r="H876" s="101" t="s">
        <v>1630</v>
      </c>
    </row>
    <row r="877" spans="1:8" x14ac:dyDescent="0.25">
      <c r="A877" s="81" t="s">
        <v>731</v>
      </c>
      <c r="B877" s="81" t="s">
        <v>2641</v>
      </c>
      <c r="C877" s="82">
        <v>2</v>
      </c>
      <c r="D877" s="90">
        <v>259.20015000000001</v>
      </c>
      <c r="E877" s="91">
        <v>3.1104017999999996</v>
      </c>
      <c r="F877" s="103">
        <v>5012568381236</v>
      </c>
      <c r="G877" s="100">
        <v>56075011</v>
      </c>
      <c r="H877" s="100" t="s">
        <v>1630</v>
      </c>
    </row>
    <row r="878" spans="1:8" x14ac:dyDescent="0.25">
      <c r="A878" s="77" t="s">
        <v>737</v>
      </c>
      <c r="B878" s="77" t="s">
        <v>2642</v>
      </c>
      <c r="C878" s="78">
        <v>1.89999999999964</v>
      </c>
      <c r="D878" s="88">
        <v>182.38934999999998</v>
      </c>
      <c r="E878" s="89">
        <v>4.3773443999999992</v>
      </c>
      <c r="F878" s="102">
        <v>5012568381342</v>
      </c>
      <c r="G878" s="101">
        <v>56075011</v>
      </c>
      <c r="H878" s="101" t="s">
        <v>1630</v>
      </c>
    </row>
    <row r="879" spans="1:8" x14ac:dyDescent="0.25">
      <c r="A879" s="81" t="s">
        <v>743</v>
      </c>
      <c r="B879" s="81" t="s">
        <v>2643</v>
      </c>
      <c r="C879" s="82">
        <v>3.7999999999992702</v>
      </c>
      <c r="D879" s="90">
        <v>364.76054999999997</v>
      </c>
      <c r="E879" s="91">
        <v>4.3771266000000004</v>
      </c>
      <c r="F879" s="103">
        <v>5012568381359</v>
      </c>
      <c r="G879" s="100">
        <v>56075011</v>
      </c>
      <c r="H879" s="100" t="s">
        <v>1630</v>
      </c>
    </row>
    <row r="880" spans="1:8" x14ac:dyDescent="0.25">
      <c r="A880" s="77" t="s">
        <v>749</v>
      </c>
      <c r="B880" s="77" t="s">
        <v>2644</v>
      </c>
      <c r="C880" s="78">
        <v>2.5</v>
      </c>
      <c r="D880" s="88">
        <v>222.75495000000001</v>
      </c>
      <c r="E880" s="89">
        <v>5.3461188000000002</v>
      </c>
      <c r="F880" s="102">
        <v>5012568381465</v>
      </c>
      <c r="G880" s="101">
        <v>56075011</v>
      </c>
      <c r="H880" s="101" t="s">
        <v>1630</v>
      </c>
    </row>
    <row r="881" spans="1:8" x14ac:dyDescent="0.25">
      <c r="A881" s="81" t="s">
        <v>755</v>
      </c>
      <c r="B881" s="81" t="s">
        <v>2645</v>
      </c>
      <c r="C881" s="82">
        <v>5</v>
      </c>
      <c r="D881" s="90">
        <v>445.52804999999995</v>
      </c>
      <c r="E881" s="91">
        <v>5.3463365999999999</v>
      </c>
      <c r="F881" s="103">
        <v>5012568381472</v>
      </c>
      <c r="G881" s="100">
        <v>56075011</v>
      </c>
      <c r="H881" s="100" t="s">
        <v>1630</v>
      </c>
    </row>
    <row r="882" spans="1:8" x14ac:dyDescent="0.25">
      <c r="A882" s="77" t="s">
        <v>715</v>
      </c>
      <c r="B882" s="77" t="s">
        <v>2647</v>
      </c>
      <c r="C882" s="78">
        <v>0.60000000000036402</v>
      </c>
      <c r="D882" s="88">
        <v>76.520399999999995</v>
      </c>
      <c r="E882" s="89">
        <v>1.8364895999999999</v>
      </c>
      <c r="F882" s="102">
        <v>5012568381144</v>
      </c>
      <c r="G882" s="101">
        <v>56075011</v>
      </c>
      <c r="H882" s="101" t="s">
        <v>1630</v>
      </c>
    </row>
    <row r="883" spans="1:8" x14ac:dyDescent="0.25">
      <c r="A883" s="81" t="s">
        <v>721</v>
      </c>
      <c r="B883" s="81" t="s">
        <v>2648</v>
      </c>
      <c r="C883" s="82">
        <v>1.20000000000073</v>
      </c>
      <c r="D883" s="90">
        <v>153.00450000000001</v>
      </c>
      <c r="E883" s="91">
        <v>1.8360540000000001</v>
      </c>
      <c r="F883" s="103">
        <v>5012568381151</v>
      </c>
      <c r="G883" s="100">
        <v>56075011</v>
      </c>
      <c r="H883" s="100" t="s">
        <v>1630</v>
      </c>
    </row>
    <row r="884" spans="1:8" x14ac:dyDescent="0.25">
      <c r="A884" s="77" t="s">
        <v>727</v>
      </c>
      <c r="B884" s="77" t="s">
        <v>2649</v>
      </c>
      <c r="C884" s="78">
        <v>1</v>
      </c>
      <c r="D884" s="88">
        <v>129.60915</v>
      </c>
      <c r="E884" s="89">
        <v>3.1106196000000002</v>
      </c>
      <c r="F884" s="102">
        <v>5012568381267</v>
      </c>
      <c r="G884" s="101">
        <v>56075011</v>
      </c>
      <c r="H884" s="101" t="s">
        <v>1630</v>
      </c>
    </row>
    <row r="885" spans="1:8" x14ac:dyDescent="0.25">
      <c r="A885" s="81" t="s">
        <v>733</v>
      </c>
      <c r="B885" s="81" t="s">
        <v>2650</v>
      </c>
      <c r="C885" s="82">
        <v>2</v>
      </c>
      <c r="D885" s="90">
        <v>259.20015000000001</v>
      </c>
      <c r="E885" s="91">
        <v>3.1104017999999996</v>
      </c>
      <c r="F885" s="103">
        <v>5012568381274</v>
      </c>
      <c r="G885" s="100">
        <v>56075011</v>
      </c>
      <c r="H885" s="100" t="s">
        <v>1630</v>
      </c>
    </row>
    <row r="886" spans="1:8" x14ac:dyDescent="0.25">
      <c r="A886" s="77" t="s">
        <v>739</v>
      </c>
      <c r="B886" s="77" t="s">
        <v>2651</v>
      </c>
      <c r="C886" s="78">
        <v>1.89999999999964</v>
      </c>
      <c r="D886" s="88">
        <v>182.38934999999998</v>
      </c>
      <c r="E886" s="89">
        <v>4.3773443999999992</v>
      </c>
      <c r="F886" s="102">
        <v>5012568381380</v>
      </c>
      <c r="G886" s="101">
        <v>56075011</v>
      </c>
      <c r="H886" s="101" t="s">
        <v>1630</v>
      </c>
    </row>
    <row r="887" spans="1:8" x14ac:dyDescent="0.25">
      <c r="A887" s="81" t="s">
        <v>745</v>
      </c>
      <c r="B887" s="81" t="s">
        <v>2652</v>
      </c>
      <c r="C887" s="82">
        <v>3.7999999999992702</v>
      </c>
      <c r="D887" s="90">
        <v>364.76054999999997</v>
      </c>
      <c r="E887" s="91">
        <v>4.3771266000000004</v>
      </c>
      <c r="F887" s="103">
        <v>5012568381397</v>
      </c>
      <c r="G887" s="100">
        <v>56075011</v>
      </c>
      <c r="H887" s="100" t="s">
        <v>1630</v>
      </c>
    </row>
    <row r="888" spans="1:8" x14ac:dyDescent="0.25">
      <c r="A888" s="77" t="s">
        <v>751</v>
      </c>
      <c r="B888" s="77" t="s">
        <v>2653</v>
      </c>
      <c r="C888" s="78">
        <v>2.5</v>
      </c>
      <c r="D888" s="88">
        <v>222.75495000000001</v>
      </c>
      <c r="E888" s="89">
        <v>5.3461188000000002</v>
      </c>
      <c r="F888" s="102">
        <v>5012568381502</v>
      </c>
      <c r="G888" s="101">
        <v>56075011</v>
      </c>
      <c r="H888" s="101" t="s">
        <v>1630</v>
      </c>
    </row>
    <row r="889" spans="1:8" x14ac:dyDescent="0.25">
      <c r="A889" s="81" t="s">
        <v>757</v>
      </c>
      <c r="B889" s="81" t="s">
        <v>2654</v>
      </c>
      <c r="C889" s="82">
        <v>5</v>
      </c>
      <c r="D889" s="90">
        <v>445.52804999999995</v>
      </c>
      <c r="E889" s="91">
        <v>5.3463365999999999</v>
      </c>
      <c r="F889" s="103">
        <v>5012568381519</v>
      </c>
      <c r="G889" s="100">
        <v>56075011</v>
      </c>
      <c r="H889" s="100" t="s">
        <v>1630</v>
      </c>
    </row>
    <row r="890" spans="1:8" x14ac:dyDescent="0.25">
      <c r="A890" s="77" t="s">
        <v>711</v>
      </c>
      <c r="B890" s="77" t="s">
        <v>2655</v>
      </c>
      <c r="C890" s="78">
        <v>0.60000000000036402</v>
      </c>
      <c r="D890" s="88">
        <v>76.520399999999995</v>
      </c>
      <c r="E890" s="89">
        <v>1.8364895999999999</v>
      </c>
      <c r="F890" s="102">
        <v>5012568381069</v>
      </c>
      <c r="G890" s="101">
        <v>56075011</v>
      </c>
      <c r="H890" s="101" t="s">
        <v>1630</v>
      </c>
    </row>
    <row r="891" spans="1:8" x14ac:dyDescent="0.25">
      <c r="A891" s="81" t="s">
        <v>717</v>
      </c>
      <c r="B891" s="81" t="s">
        <v>2656</v>
      </c>
      <c r="C891" s="82">
        <v>1.20000000000073</v>
      </c>
      <c r="D891" s="90">
        <v>153.00450000000001</v>
      </c>
      <c r="E891" s="91">
        <v>1.8360540000000001</v>
      </c>
      <c r="F891" s="103">
        <v>5012568381076</v>
      </c>
      <c r="G891" s="100">
        <v>56075011</v>
      </c>
      <c r="H891" s="100" t="s">
        <v>1630</v>
      </c>
    </row>
    <row r="892" spans="1:8" x14ac:dyDescent="0.25">
      <c r="A892" s="77" t="s">
        <v>723</v>
      </c>
      <c r="B892" s="77" t="s">
        <v>2657</v>
      </c>
      <c r="C892" s="78">
        <v>1</v>
      </c>
      <c r="D892" s="88">
        <v>129.60915</v>
      </c>
      <c r="E892" s="89">
        <v>3.1106196000000002</v>
      </c>
      <c r="F892" s="102">
        <v>5012568381182</v>
      </c>
      <c r="G892" s="101">
        <v>56075011</v>
      </c>
      <c r="H892" s="101" t="s">
        <v>1630</v>
      </c>
    </row>
    <row r="893" spans="1:8" x14ac:dyDescent="0.25">
      <c r="A893" s="81" t="s">
        <v>729</v>
      </c>
      <c r="B893" s="81" t="s">
        <v>2658</v>
      </c>
      <c r="C893" s="82">
        <v>2</v>
      </c>
      <c r="D893" s="90">
        <v>259.209225</v>
      </c>
      <c r="E893" s="91">
        <v>3.1105107000000003</v>
      </c>
      <c r="F893" s="103">
        <v>5012568381199</v>
      </c>
      <c r="G893" s="100">
        <v>56075011</v>
      </c>
      <c r="H893" s="100" t="s">
        <v>1630</v>
      </c>
    </row>
    <row r="894" spans="1:8" x14ac:dyDescent="0.25">
      <c r="A894" s="77" t="s">
        <v>735</v>
      </c>
      <c r="B894" s="77" t="s">
        <v>2659</v>
      </c>
      <c r="C894" s="78">
        <v>1.89999999999964</v>
      </c>
      <c r="D894" s="88">
        <v>182.38934999999998</v>
      </c>
      <c r="E894" s="89">
        <v>4.3773443999999992</v>
      </c>
      <c r="F894" s="102">
        <v>5012568381304</v>
      </c>
      <c r="G894" s="101">
        <v>56075011</v>
      </c>
      <c r="H894" s="101" t="s">
        <v>1630</v>
      </c>
    </row>
    <row r="895" spans="1:8" x14ac:dyDescent="0.25">
      <c r="A895" s="81" t="s">
        <v>741</v>
      </c>
      <c r="B895" s="81" t="s">
        <v>2660</v>
      </c>
      <c r="C895" s="82">
        <v>3.7999999999992702</v>
      </c>
      <c r="D895" s="90">
        <v>364.76054999999997</v>
      </c>
      <c r="E895" s="91">
        <v>4.3771266000000004</v>
      </c>
      <c r="F895" s="103">
        <v>5012568381311</v>
      </c>
      <c r="G895" s="100">
        <v>56075011</v>
      </c>
      <c r="H895" s="100" t="s">
        <v>1630</v>
      </c>
    </row>
    <row r="896" spans="1:8" x14ac:dyDescent="0.25">
      <c r="A896" s="77" t="s">
        <v>747</v>
      </c>
      <c r="B896" s="77" t="s">
        <v>2661</v>
      </c>
      <c r="C896" s="78">
        <v>2.5</v>
      </c>
      <c r="D896" s="88">
        <v>222.75495000000001</v>
      </c>
      <c r="E896" s="89">
        <v>5.3461188000000002</v>
      </c>
      <c r="F896" s="102">
        <v>5012568381427</v>
      </c>
      <c r="G896" s="101">
        <v>56075011</v>
      </c>
      <c r="H896" s="101" t="s">
        <v>1630</v>
      </c>
    </row>
    <row r="897" spans="1:8" x14ac:dyDescent="0.25">
      <c r="A897" s="81" t="s">
        <v>753</v>
      </c>
      <c r="B897" s="81" t="s">
        <v>2662</v>
      </c>
      <c r="C897" s="82">
        <v>5</v>
      </c>
      <c r="D897" s="90">
        <v>445.52804999999995</v>
      </c>
      <c r="E897" s="91">
        <v>5.3463365999999999</v>
      </c>
      <c r="F897" s="103">
        <v>5012568381434</v>
      </c>
      <c r="G897" s="100">
        <v>56075011</v>
      </c>
      <c r="H897" s="100" t="s">
        <v>1630</v>
      </c>
    </row>
    <row r="898" spans="1:8" x14ac:dyDescent="0.25">
      <c r="A898" s="77" t="s">
        <v>714</v>
      </c>
      <c r="B898" s="77" t="s">
        <v>2664</v>
      </c>
      <c r="C898" s="78">
        <v>0.60000000000036402</v>
      </c>
      <c r="D898" s="88">
        <v>76.520399999999995</v>
      </c>
      <c r="E898" s="89">
        <v>1.8364895999999999</v>
      </c>
      <c r="F898" s="102">
        <v>5012568381120</v>
      </c>
      <c r="G898" s="101">
        <v>56075011</v>
      </c>
      <c r="H898" s="101" t="s">
        <v>1630</v>
      </c>
    </row>
    <row r="899" spans="1:8" x14ac:dyDescent="0.25">
      <c r="A899" s="81" t="s">
        <v>720</v>
      </c>
      <c r="B899" s="81" t="s">
        <v>2665</v>
      </c>
      <c r="C899" s="82">
        <v>1.20000000000073</v>
      </c>
      <c r="D899" s="90">
        <v>153.00450000000001</v>
      </c>
      <c r="E899" s="91">
        <v>1.8360540000000001</v>
      </c>
      <c r="F899" s="103">
        <v>5012568381137</v>
      </c>
      <c r="G899" s="100">
        <v>56075011</v>
      </c>
      <c r="H899" s="100" t="s">
        <v>1630</v>
      </c>
    </row>
    <row r="900" spans="1:8" x14ac:dyDescent="0.25">
      <c r="A900" s="77" t="s">
        <v>726</v>
      </c>
      <c r="B900" s="77" t="s">
        <v>2666</v>
      </c>
      <c r="C900" s="78">
        <v>1</v>
      </c>
      <c r="D900" s="88">
        <v>129.60915</v>
      </c>
      <c r="E900" s="89">
        <v>3.1106196000000002</v>
      </c>
      <c r="F900" s="102">
        <v>5012568381243</v>
      </c>
      <c r="G900" s="101">
        <v>56075011</v>
      </c>
      <c r="H900" s="101" t="s">
        <v>1630</v>
      </c>
    </row>
    <row r="901" spans="1:8" x14ac:dyDescent="0.25">
      <c r="A901" s="81" t="s">
        <v>732</v>
      </c>
      <c r="B901" s="81" t="s">
        <v>2667</v>
      </c>
      <c r="C901" s="82">
        <v>2</v>
      </c>
      <c r="D901" s="90">
        <v>259.209225</v>
      </c>
      <c r="E901" s="91">
        <v>3.1105107000000003</v>
      </c>
      <c r="F901" s="103">
        <v>5012568381250</v>
      </c>
      <c r="G901" s="100">
        <v>56075011</v>
      </c>
      <c r="H901" s="100" t="s">
        <v>1630</v>
      </c>
    </row>
    <row r="902" spans="1:8" x14ac:dyDescent="0.25">
      <c r="A902" s="77" t="s">
        <v>738</v>
      </c>
      <c r="B902" s="77" t="s">
        <v>2668</v>
      </c>
      <c r="C902" s="78">
        <v>1.89999999999964</v>
      </c>
      <c r="D902" s="88">
        <v>182.38934999999998</v>
      </c>
      <c r="E902" s="89">
        <v>4.3773443999999992</v>
      </c>
      <c r="F902" s="102">
        <v>5012568381366</v>
      </c>
      <c r="G902" s="101">
        <v>56075011</v>
      </c>
      <c r="H902" s="101" t="s">
        <v>1630</v>
      </c>
    </row>
    <row r="903" spans="1:8" x14ac:dyDescent="0.25">
      <c r="A903" s="81" t="s">
        <v>744</v>
      </c>
      <c r="B903" s="81" t="s">
        <v>2669</v>
      </c>
      <c r="C903" s="82">
        <v>3.7999999999992702</v>
      </c>
      <c r="D903" s="90">
        <v>364.76054999999997</v>
      </c>
      <c r="E903" s="91">
        <v>4.3771266000000004</v>
      </c>
      <c r="F903" s="103">
        <v>5012568381373</v>
      </c>
      <c r="G903" s="100">
        <v>56075011</v>
      </c>
      <c r="H903" s="100" t="s">
        <v>1630</v>
      </c>
    </row>
    <row r="904" spans="1:8" x14ac:dyDescent="0.25">
      <c r="A904" s="77" t="s">
        <v>750</v>
      </c>
      <c r="B904" s="77" t="s">
        <v>2670</v>
      </c>
      <c r="C904" s="78">
        <v>2.5</v>
      </c>
      <c r="D904" s="88">
        <v>222.75495000000001</v>
      </c>
      <c r="E904" s="89">
        <v>5.3461188000000002</v>
      </c>
      <c r="F904" s="102">
        <v>5012568381489</v>
      </c>
      <c r="G904" s="101">
        <v>56075011</v>
      </c>
      <c r="H904" s="101" t="s">
        <v>1630</v>
      </c>
    </row>
    <row r="905" spans="1:8" x14ac:dyDescent="0.25">
      <c r="A905" s="81" t="s">
        <v>756</v>
      </c>
      <c r="B905" s="81" t="s">
        <v>2671</v>
      </c>
      <c r="C905" s="82">
        <v>5</v>
      </c>
      <c r="D905" s="90">
        <v>445.52804999999995</v>
      </c>
      <c r="E905" s="91">
        <v>5.3463365999999999</v>
      </c>
      <c r="F905" s="103">
        <v>5012568381496</v>
      </c>
      <c r="G905" s="100">
        <v>56075011</v>
      </c>
      <c r="H905" s="100" t="s">
        <v>1630</v>
      </c>
    </row>
    <row r="906" spans="1:8" x14ac:dyDescent="0.25">
      <c r="A906" s="77" t="s">
        <v>2672</v>
      </c>
      <c r="B906" s="77" t="s">
        <v>2673</v>
      </c>
      <c r="C906" s="78">
        <v>0.60000000000036402</v>
      </c>
      <c r="D906" s="88">
        <v>76.520399999999995</v>
      </c>
      <c r="E906" s="89">
        <v>1.8364895999999999</v>
      </c>
      <c r="F906" s="102">
        <v>5012568260654</v>
      </c>
      <c r="G906" s="101">
        <v>56075011</v>
      </c>
      <c r="H906" s="101" t="s">
        <v>1630</v>
      </c>
    </row>
    <row r="907" spans="1:8" x14ac:dyDescent="0.25">
      <c r="A907" s="81" t="s">
        <v>2674</v>
      </c>
      <c r="B907" s="81" t="s">
        <v>2675</v>
      </c>
      <c r="C907" s="82">
        <v>1.20000000000073</v>
      </c>
      <c r="D907" s="90">
        <v>153.00450000000001</v>
      </c>
      <c r="E907" s="91">
        <v>1.8360540000000001</v>
      </c>
      <c r="F907" s="103">
        <v>5012568260661</v>
      </c>
      <c r="G907" s="100">
        <v>56075011</v>
      </c>
      <c r="H907" s="100" t="s">
        <v>1630</v>
      </c>
    </row>
    <row r="908" spans="1:8" x14ac:dyDescent="0.25">
      <c r="A908" s="77" t="s">
        <v>2676</v>
      </c>
      <c r="B908" s="77" t="s">
        <v>2677</v>
      </c>
      <c r="C908" s="78">
        <v>1.20000000000073</v>
      </c>
      <c r="D908" s="88">
        <v>153.00450000000001</v>
      </c>
      <c r="E908" s="89">
        <v>1.8360540000000001</v>
      </c>
      <c r="F908" s="102">
        <v>5012568260524</v>
      </c>
      <c r="G908" s="101">
        <v>56075011</v>
      </c>
      <c r="H908" s="101" t="s">
        <v>1630</v>
      </c>
    </row>
    <row r="909" spans="1:8" x14ac:dyDescent="0.25">
      <c r="A909" s="81" t="s">
        <v>2679</v>
      </c>
      <c r="B909" s="81" t="s">
        <v>2680</v>
      </c>
      <c r="C909" s="82">
        <v>0.60000000000036402</v>
      </c>
      <c r="D909" s="90">
        <v>76.520399999999995</v>
      </c>
      <c r="E909" s="91">
        <v>1.8364895999999999</v>
      </c>
      <c r="F909" s="103">
        <v>5012568260722</v>
      </c>
      <c r="G909" s="100">
        <v>56075011</v>
      </c>
      <c r="H909" s="100" t="s">
        <v>1630</v>
      </c>
    </row>
    <row r="910" spans="1:8" x14ac:dyDescent="0.25">
      <c r="A910" s="77" t="s">
        <v>2681</v>
      </c>
      <c r="B910" s="77" t="s">
        <v>2682</v>
      </c>
      <c r="C910" s="78">
        <v>0.60000000000036402</v>
      </c>
      <c r="D910" s="88">
        <v>76.520399999999995</v>
      </c>
      <c r="E910" s="89">
        <v>1.8364895999999999</v>
      </c>
      <c r="F910" s="102">
        <v>5012568260791</v>
      </c>
      <c r="G910" s="101">
        <v>56075011</v>
      </c>
      <c r="H910" s="101" t="s">
        <v>1630</v>
      </c>
    </row>
    <row r="911" spans="1:8" x14ac:dyDescent="0.25">
      <c r="A911" s="81" t="s">
        <v>2683</v>
      </c>
      <c r="B911" s="81" t="s">
        <v>2684</v>
      </c>
      <c r="C911" s="82">
        <v>0.60000000000036402</v>
      </c>
      <c r="D911" s="90">
        <v>76.520399999999995</v>
      </c>
      <c r="E911" s="91">
        <v>1.8364895999999999</v>
      </c>
      <c r="F911" s="103">
        <v>5012568260449</v>
      </c>
      <c r="G911" s="100">
        <v>56075011</v>
      </c>
      <c r="H911" s="100" t="s">
        <v>1630</v>
      </c>
    </row>
    <row r="912" spans="1:8" x14ac:dyDescent="0.25">
      <c r="A912" s="77" t="s">
        <v>2685</v>
      </c>
      <c r="B912" s="77" t="s">
        <v>2686</v>
      </c>
      <c r="C912" s="78">
        <v>1.20000000000073</v>
      </c>
      <c r="D912" s="88">
        <v>153.00450000000001</v>
      </c>
      <c r="E912" s="89">
        <v>1.8360540000000001</v>
      </c>
      <c r="F912" s="102">
        <v>5012568260456</v>
      </c>
      <c r="G912" s="101">
        <v>56075011</v>
      </c>
      <c r="H912" s="101" t="s">
        <v>1630</v>
      </c>
    </row>
    <row r="913" spans="1:8" x14ac:dyDescent="0.25">
      <c r="A913" s="81" t="s">
        <v>2688</v>
      </c>
      <c r="B913" s="81" t="s">
        <v>2689</v>
      </c>
      <c r="C913" s="82">
        <v>0.60000000000036402</v>
      </c>
      <c r="D913" s="90">
        <v>76.520399999999995</v>
      </c>
      <c r="E913" s="91">
        <v>1.8364895999999999</v>
      </c>
      <c r="F913" s="103">
        <v>5012568260586</v>
      </c>
      <c r="G913" s="100">
        <v>56075011</v>
      </c>
      <c r="H913" s="100" t="s">
        <v>1630</v>
      </c>
    </row>
    <row r="914" spans="1:8" x14ac:dyDescent="0.25">
      <c r="A914" s="77" t="s">
        <v>2690</v>
      </c>
      <c r="B914" s="77" t="s">
        <v>2691</v>
      </c>
      <c r="C914" s="78">
        <v>1.20000000000073</v>
      </c>
      <c r="D914" s="88">
        <v>153.00450000000001</v>
      </c>
      <c r="E914" s="89">
        <v>1.8360540000000001</v>
      </c>
      <c r="F914" s="102">
        <v>5012568260593</v>
      </c>
      <c r="G914" s="101">
        <v>56075011</v>
      </c>
      <c r="H914" s="101" t="s">
        <v>1630</v>
      </c>
    </row>
    <row r="915" spans="1:8" x14ac:dyDescent="0.25">
      <c r="A915" s="81" t="s">
        <v>2692</v>
      </c>
      <c r="B915" s="81" t="s">
        <v>2693</v>
      </c>
      <c r="C915" s="82">
        <v>2</v>
      </c>
      <c r="D915" s="90">
        <v>259.209225</v>
      </c>
      <c r="E915" s="91">
        <v>3.1105107000000003</v>
      </c>
      <c r="F915" s="103">
        <v>5012568261224</v>
      </c>
      <c r="G915" s="100">
        <v>56075011</v>
      </c>
      <c r="H915" s="100" t="s">
        <v>1630</v>
      </c>
    </row>
    <row r="916" spans="1:8" x14ac:dyDescent="0.25">
      <c r="A916" s="77" t="s">
        <v>2694</v>
      </c>
      <c r="B916" s="77" t="s">
        <v>2695</v>
      </c>
      <c r="C916" s="78">
        <v>2</v>
      </c>
      <c r="D916" s="88">
        <v>259.20015000000001</v>
      </c>
      <c r="E916" s="89">
        <v>3.1104017999999996</v>
      </c>
      <c r="F916" s="102">
        <v>5012568261293</v>
      </c>
      <c r="G916" s="101">
        <v>56075011</v>
      </c>
      <c r="H916" s="101" t="s">
        <v>1630</v>
      </c>
    </row>
    <row r="917" spans="1:8" x14ac:dyDescent="0.25">
      <c r="A917" s="81" t="s">
        <v>2696</v>
      </c>
      <c r="B917" s="81" t="s">
        <v>2697</v>
      </c>
      <c r="C917" s="82">
        <v>1</v>
      </c>
      <c r="D917" s="90">
        <v>129.60915</v>
      </c>
      <c r="E917" s="91">
        <v>3.1106196000000002</v>
      </c>
      <c r="F917" s="103">
        <v>5012568274576</v>
      </c>
      <c r="G917" s="100">
        <v>56075011</v>
      </c>
      <c r="H917" s="100" t="s">
        <v>1630</v>
      </c>
    </row>
    <row r="918" spans="1:8" x14ac:dyDescent="0.25">
      <c r="A918" s="77" t="s">
        <v>2698</v>
      </c>
      <c r="B918" s="77" t="s">
        <v>2699</v>
      </c>
      <c r="C918" s="78">
        <v>2</v>
      </c>
      <c r="D918" s="88">
        <v>259.209225</v>
      </c>
      <c r="E918" s="89">
        <v>3.1105107000000003</v>
      </c>
      <c r="F918" s="102">
        <v>5012568274583</v>
      </c>
      <c r="G918" s="101">
        <v>56075011</v>
      </c>
      <c r="H918" s="101" t="s">
        <v>1630</v>
      </c>
    </row>
    <row r="919" spans="1:8" x14ac:dyDescent="0.25">
      <c r="A919" s="81" t="s">
        <v>2700</v>
      </c>
      <c r="B919" s="81" t="s">
        <v>2701</v>
      </c>
      <c r="C919" s="82">
        <v>1</v>
      </c>
      <c r="D919" s="90">
        <v>129.60915</v>
      </c>
      <c r="E919" s="91">
        <v>3.1106196000000002</v>
      </c>
      <c r="F919" s="103">
        <v>5012568260937</v>
      </c>
      <c r="G919" s="100">
        <v>56075011</v>
      </c>
      <c r="H919" s="100" t="s">
        <v>1630</v>
      </c>
    </row>
    <row r="920" spans="1:8" x14ac:dyDescent="0.25">
      <c r="A920" s="77" t="s">
        <v>2702</v>
      </c>
      <c r="B920" s="77" t="s">
        <v>2703</v>
      </c>
      <c r="C920" s="78">
        <v>1.89999999999964</v>
      </c>
      <c r="D920" s="88">
        <v>182.38934999999998</v>
      </c>
      <c r="E920" s="89">
        <v>4.3773443999999992</v>
      </c>
      <c r="F920" s="102">
        <v>5012568261637</v>
      </c>
      <c r="G920" s="101">
        <v>56075011</v>
      </c>
      <c r="H920" s="101" t="s">
        <v>1630</v>
      </c>
    </row>
    <row r="921" spans="1:8" x14ac:dyDescent="0.25">
      <c r="A921" s="81" t="s">
        <v>2704</v>
      </c>
      <c r="B921" s="81" t="s">
        <v>2705</v>
      </c>
      <c r="C921" s="82">
        <v>1.89999999999964</v>
      </c>
      <c r="D921" s="90">
        <v>182.38934999999998</v>
      </c>
      <c r="E921" s="91">
        <v>4.3773443999999992</v>
      </c>
      <c r="F921" s="103">
        <v>5012568261491</v>
      </c>
      <c r="G921" s="100">
        <v>56075011</v>
      </c>
      <c r="H921" s="100" t="s">
        <v>1630</v>
      </c>
    </row>
    <row r="922" spans="1:8" x14ac:dyDescent="0.25">
      <c r="A922" s="77" t="s">
        <v>2706</v>
      </c>
      <c r="B922" s="77" t="s">
        <v>2707</v>
      </c>
      <c r="C922" s="78">
        <v>3.7999999999992702</v>
      </c>
      <c r="D922" s="88">
        <v>364.76054999999997</v>
      </c>
      <c r="E922" s="89">
        <v>4.3771266000000004</v>
      </c>
      <c r="F922" s="102">
        <v>5012568261507</v>
      </c>
      <c r="G922" s="101">
        <v>56075011</v>
      </c>
      <c r="H922" s="101" t="s">
        <v>1630</v>
      </c>
    </row>
    <row r="923" spans="1:8" x14ac:dyDescent="0.25">
      <c r="A923" s="81" t="s">
        <v>2708</v>
      </c>
      <c r="B923" s="81" t="s">
        <v>2709</v>
      </c>
      <c r="C923" s="82">
        <v>3.7999999999992702</v>
      </c>
      <c r="D923" s="90">
        <v>364.76054999999997</v>
      </c>
      <c r="E923" s="91">
        <v>4.3771266000000004</v>
      </c>
      <c r="F923" s="103">
        <v>5012568261439</v>
      </c>
      <c r="G923" s="100">
        <v>56075011</v>
      </c>
      <c r="H923" s="100" t="s">
        <v>1630</v>
      </c>
    </row>
    <row r="924" spans="1:8" x14ac:dyDescent="0.25">
      <c r="A924" s="77" t="s">
        <v>2710</v>
      </c>
      <c r="B924" s="77" t="s">
        <v>2711</v>
      </c>
      <c r="C924" s="78">
        <v>1.89999999999964</v>
      </c>
      <c r="D924" s="88">
        <v>182.38934999999998</v>
      </c>
      <c r="E924" s="89">
        <v>4.3773443999999992</v>
      </c>
      <c r="F924" s="102">
        <v>5012568261569</v>
      </c>
      <c r="G924" s="101">
        <v>56075011</v>
      </c>
      <c r="H924" s="101" t="s">
        <v>1630</v>
      </c>
    </row>
    <row r="925" spans="1:8" x14ac:dyDescent="0.25">
      <c r="A925" s="81" t="s">
        <v>2712</v>
      </c>
      <c r="B925" s="81" t="s">
        <v>2713</v>
      </c>
      <c r="C925" s="82">
        <v>3.7999999999992702</v>
      </c>
      <c r="D925" s="90">
        <v>364.76054999999997</v>
      </c>
      <c r="E925" s="91">
        <v>4.3771266000000004</v>
      </c>
      <c r="F925" s="103">
        <v>5012568261576</v>
      </c>
      <c r="G925" s="100">
        <v>56075011</v>
      </c>
      <c r="H925" s="100" t="s">
        <v>1630</v>
      </c>
    </row>
    <row r="926" spans="1:8" x14ac:dyDescent="0.25">
      <c r="A926" s="77" t="s">
        <v>2714</v>
      </c>
      <c r="B926" s="77" t="s">
        <v>2715</v>
      </c>
      <c r="C926" s="78">
        <v>2.5</v>
      </c>
      <c r="D926" s="88">
        <v>222.75495000000001</v>
      </c>
      <c r="E926" s="89">
        <v>5.3461188000000002</v>
      </c>
      <c r="F926" s="102">
        <v>5012568261262</v>
      </c>
      <c r="G926" s="101">
        <v>56075011</v>
      </c>
      <c r="H926" s="101" t="s">
        <v>1630</v>
      </c>
    </row>
    <row r="927" spans="1:8" x14ac:dyDescent="0.25">
      <c r="A927" s="81" t="s">
        <v>2716</v>
      </c>
      <c r="B927" s="81" t="s">
        <v>2717</v>
      </c>
      <c r="C927" s="82">
        <v>2.5</v>
      </c>
      <c r="D927" s="90">
        <v>222.75495000000001</v>
      </c>
      <c r="E927" s="91">
        <v>5.3461188000000002</v>
      </c>
      <c r="F927" s="103">
        <v>5012568274613</v>
      </c>
      <c r="G927" s="100">
        <v>56075011</v>
      </c>
      <c r="H927" s="100" t="s">
        <v>1630</v>
      </c>
    </row>
    <row r="928" spans="1:8" x14ac:dyDescent="0.25">
      <c r="A928" s="77" t="s">
        <v>2718</v>
      </c>
      <c r="B928" s="77" t="s">
        <v>2719</v>
      </c>
      <c r="C928" s="78">
        <v>5</v>
      </c>
      <c r="D928" s="88">
        <v>445.52804999999995</v>
      </c>
      <c r="E928" s="89">
        <v>5.3463365999999999</v>
      </c>
      <c r="F928" s="102">
        <v>5012568274620</v>
      </c>
      <c r="G928" s="101">
        <v>56075011</v>
      </c>
      <c r="H928" s="101" t="s">
        <v>1630</v>
      </c>
    </row>
    <row r="929" spans="1:8" x14ac:dyDescent="0.25">
      <c r="A929" s="81" t="s">
        <v>2720</v>
      </c>
      <c r="B929" s="81" t="s">
        <v>2721</v>
      </c>
      <c r="C929" s="82">
        <v>2.5</v>
      </c>
      <c r="D929" s="90">
        <v>222.75495000000001</v>
      </c>
      <c r="E929" s="91">
        <v>5.3461188000000002</v>
      </c>
      <c r="F929" s="103">
        <v>5012568261910</v>
      </c>
      <c r="G929" s="100">
        <v>56075011</v>
      </c>
      <c r="H929" s="100" t="s">
        <v>1630</v>
      </c>
    </row>
    <row r="930" spans="1:8" x14ac:dyDescent="0.25">
      <c r="A930" s="77" t="s">
        <v>2722</v>
      </c>
      <c r="B930" s="77" t="s">
        <v>2723</v>
      </c>
      <c r="C930" s="78">
        <v>5</v>
      </c>
      <c r="D930" s="88">
        <v>445.52804999999995</v>
      </c>
      <c r="E930" s="89">
        <v>5.3463365999999999</v>
      </c>
      <c r="F930" s="102">
        <v>5012568261927</v>
      </c>
      <c r="G930" s="101">
        <v>56075011</v>
      </c>
      <c r="H930" s="101" t="s">
        <v>1630</v>
      </c>
    </row>
    <row r="931" spans="1:8" x14ac:dyDescent="0.25">
      <c r="A931" s="81" t="s">
        <v>2724</v>
      </c>
      <c r="B931" s="81" t="s">
        <v>2725</v>
      </c>
      <c r="C931" s="82">
        <v>2.5</v>
      </c>
      <c r="D931" s="90">
        <v>222.75495000000001</v>
      </c>
      <c r="E931" s="91">
        <v>5.3461188000000002</v>
      </c>
      <c r="F931" s="103">
        <v>5012568261057</v>
      </c>
      <c r="G931" s="100">
        <v>56075011</v>
      </c>
      <c r="H931" s="100" t="s">
        <v>1630</v>
      </c>
    </row>
    <row r="932" spans="1:8" x14ac:dyDescent="0.25">
      <c r="A932" s="81" t="s">
        <v>3826</v>
      </c>
      <c r="B932" s="81" t="s">
        <v>3839</v>
      </c>
      <c r="C932" s="82"/>
      <c r="D932" s="90">
        <v>438.25897499999996</v>
      </c>
      <c r="E932" s="91">
        <v>10.518215399999999</v>
      </c>
      <c r="F932" s="103">
        <v>5012568261057</v>
      </c>
      <c r="G932" s="100">
        <v>56075011</v>
      </c>
      <c r="H932" s="100" t="s">
        <v>1630</v>
      </c>
    </row>
    <row r="933" spans="1:8" x14ac:dyDescent="0.25">
      <c r="A933" s="77" t="s">
        <v>2728</v>
      </c>
      <c r="B933" s="77" t="s">
        <v>2729</v>
      </c>
      <c r="C933" s="78">
        <v>2.9199999999982502</v>
      </c>
      <c r="D933" s="88">
        <v>179.54887499999998</v>
      </c>
      <c r="E933" s="89">
        <v>4.3091729999999995</v>
      </c>
      <c r="F933" s="102">
        <v>5012568264706</v>
      </c>
      <c r="G933" s="101">
        <v>56075011</v>
      </c>
      <c r="H933" s="101" t="s">
        <v>1630</v>
      </c>
    </row>
    <row r="934" spans="1:8" x14ac:dyDescent="0.25">
      <c r="A934" s="81" t="s">
        <v>2730</v>
      </c>
      <c r="B934" s="81" t="s">
        <v>2731</v>
      </c>
      <c r="C934" s="82">
        <v>5.8399999999965102</v>
      </c>
      <c r="D934" s="90">
        <v>359.07052499999998</v>
      </c>
      <c r="E934" s="91">
        <v>4.3088462999999999</v>
      </c>
      <c r="F934" s="103">
        <v>5012568264713</v>
      </c>
      <c r="G934" s="100">
        <v>56075011</v>
      </c>
      <c r="H934" s="100" t="s">
        <v>1630</v>
      </c>
    </row>
    <row r="935" spans="1:8" x14ac:dyDescent="0.25">
      <c r="A935" s="77" t="s">
        <v>2732</v>
      </c>
      <c r="B935" s="77" t="s">
        <v>2733</v>
      </c>
      <c r="C935" s="78">
        <v>2.9199999999982502</v>
      </c>
      <c r="D935" s="88">
        <v>179.54887499999998</v>
      </c>
      <c r="E935" s="89">
        <v>4.3091729999999995</v>
      </c>
      <c r="F935" s="102">
        <v>5012568264683</v>
      </c>
      <c r="G935" s="101">
        <v>56075011</v>
      </c>
      <c r="H935" s="101" t="s">
        <v>1630</v>
      </c>
    </row>
    <row r="936" spans="1:8" x14ac:dyDescent="0.25">
      <c r="A936" s="81" t="s">
        <v>2734</v>
      </c>
      <c r="B936" s="81" t="s">
        <v>2735</v>
      </c>
      <c r="C936" s="82">
        <v>5.8399999999965102</v>
      </c>
      <c r="D936" s="90">
        <v>359.07052499999998</v>
      </c>
      <c r="E936" s="91">
        <v>4.3088462999999999</v>
      </c>
      <c r="F936" s="103">
        <v>5012568264690</v>
      </c>
      <c r="G936" s="100">
        <v>56075011</v>
      </c>
      <c r="H936" s="100" t="s">
        <v>1630</v>
      </c>
    </row>
    <row r="937" spans="1:8" x14ac:dyDescent="0.25">
      <c r="A937" s="77" t="s">
        <v>2736</v>
      </c>
      <c r="B937" s="77" t="s">
        <v>2737</v>
      </c>
      <c r="C937" s="78">
        <v>4.5899999999965102</v>
      </c>
      <c r="D937" s="88">
        <v>287.68657499999995</v>
      </c>
      <c r="E937" s="89">
        <v>6.9044777999999996</v>
      </c>
      <c r="F937" s="102">
        <v>5012568264744</v>
      </c>
      <c r="G937" s="101">
        <v>56075011</v>
      </c>
      <c r="H937" s="101" t="s">
        <v>1630</v>
      </c>
    </row>
    <row r="938" spans="1:8" x14ac:dyDescent="0.25">
      <c r="A938" s="81" t="s">
        <v>2738</v>
      </c>
      <c r="B938" s="81" t="s">
        <v>2739</v>
      </c>
      <c r="C938" s="82">
        <v>9.1799999999930204</v>
      </c>
      <c r="D938" s="90">
        <v>575.41852500000005</v>
      </c>
      <c r="E938" s="91">
        <v>6.9050223000000006</v>
      </c>
      <c r="F938" s="103">
        <v>5012568264751</v>
      </c>
      <c r="G938" s="100">
        <v>56075011</v>
      </c>
      <c r="H938" s="100" t="s">
        <v>1630</v>
      </c>
    </row>
    <row r="939" spans="1:8" x14ac:dyDescent="0.25">
      <c r="A939" s="77" t="s">
        <v>2740</v>
      </c>
      <c r="B939" s="77" t="s">
        <v>2741</v>
      </c>
      <c r="C939" s="78">
        <v>4.5899999999965102</v>
      </c>
      <c r="D939" s="88">
        <v>287.68657499999995</v>
      </c>
      <c r="E939" s="89">
        <v>6.9044777999999996</v>
      </c>
      <c r="F939" s="102">
        <v>5012568264720</v>
      </c>
      <c r="G939" s="101">
        <v>56075011</v>
      </c>
      <c r="H939" s="101" t="s">
        <v>1630</v>
      </c>
    </row>
    <row r="940" spans="1:8" x14ac:dyDescent="0.25">
      <c r="A940" s="81" t="s">
        <v>2742</v>
      </c>
      <c r="B940" s="81" t="s">
        <v>2743</v>
      </c>
      <c r="C940" s="82">
        <v>9.1799999999930204</v>
      </c>
      <c r="D940" s="90">
        <v>575.41852500000005</v>
      </c>
      <c r="E940" s="91">
        <v>6.9050223000000006</v>
      </c>
      <c r="F940" s="103">
        <v>5012568264737</v>
      </c>
      <c r="G940" s="100">
        <v>56075011</v>
      </c>
      <c r="H940" s="100" t="s">
        <v>1630</v>
      </c>
    </row>
    <row r="941" spans="1:8" x14ac:dyDescent="0.25">
      <c r="A941" s="77" t="s">
        <v>760</v>
      </c>
      <c r="B941" s="77" t="s">
        <v>2746</v>
      </c>
      <c r="C941" s="78">
        <v>7.5000000000045502E-2</v>
      </c>
      <c r="D941" s="88">
        <v>146.42512499999998</v>
      </c>
      <c r="E941" s="89">
        <v>3.5142030000000002</v>
      </c>
      <c r="F941" s="102">
        <v>5012568375389</v>
      </c>
      <c r="G941" s="101">
        <v>56075011</v>
      </c>
      <c r="H941" s="101" t="s">
        <v>1630</v>
      </c>
    </row>
    <row r="942" spans="1:8" x14ac:dyDescent="0.25">
      <c r="A942" s="81" t="s">
        <v>763</v>
      </c>
      <c r="B942" s="81" t="s">
        <v>2748</v>
      </c>
      <c r="C942" s="82">
        <v>7.5000000000045502E-2</v>
      </c>
      <c r="D942" s="90">
        <v>292.85932499999996</v>
      </c>
      <c r="E942" s="91">
        <v>3.5143118999999996</v>
      </c>
      <c r="F942" s="103">
        <v>5012568375396</v>
      </c>
      <c r="G942" s="100">
        <v>56075011</v>
      </c>
      <c r="H942" s="100" t="s">
        <v>1630</v>
      </c>
    </row>
    <row r="943" spans="1:8" x14ac:dyDescent="0.25">
      <c r="A943" s="77" t="s">
        <v>766</v>
      </c>
      <c r="B943" s="77" t="s">
        <v>2749</v>
      </c>
      <c r="C943" s="78">
        <v>7.5000000000045502E-2</v>
      </c>
      <c r="D943" s="88">
        <v>203.55225000000002</v>
      </c>
      <c r="E943" s="89">
        <v>4.8852540000000007</v>
      </c>
      <c r="F943" s="102">
        <v>5012568375594</v>
      </c>
      <c r="G943" s="101">
        <v>56075011</v>
      </c>
      <c r="H943" s="101" t="s">
        <v>1630</v>
      </c>
    </row>
    <row r="944" spans="1:8" x14ac:dyDescent="0.25">
      <c r="A944" s="81" t="s">
        <v>769</v>
      </c>
      <c r="B944" s="81" t="s">
        <v>2750</v>
      </c>
      <c r="C944" s="82">
        <v>7.5000000000045502E-2</v>
      </c>
      <c r="D944" s="90">
        <v>407.08634999999998</v>
      </c>
      <c r="E944" s="91">
        <v>4.8850362000000001</v>
      </c>
      <c r="F944" s="103">
        <v>5012568375600</v>
      </c>
      <c r="G944" s="100">
        <v>56075011</v>
      </c>
      <c r="H944" s="100" t="s">
        <v>1630</v>
      </c>
    </row>
    <row r="945" spans="1:8" x14ac:dyDescent="0.25">
      <c r="A945" s="77" t="s">
        <v>772</v>
      </c>
      <c r="B945" s="77" t="s">
        <v>2751</v>
      </c>
      <c r="C945" s="78">
        <v>7.5000000000045502E-2</v>
      </c>
      <c r="D945" s="88">
        <v>303.77654999999999</v>
      </c>
      <c r="E945" s="89">
        <v>7.2906371999999999</v>
      </c>
      <c r="F945" s="102">
        <v>5012568375808</v>
      </c>
      <c r="G945" s="101">
        <v>56075011</v>
      </c>
      <c r="H945" s="101" t="s">
        <v>1630</v>
      </c>
    </row>
    <row r="946" spans="1:8" x14ac:dyDescent="0.25">
      <c r="A946" s="81" t="s">
        <v>775</v>
      </c>
      <c r="B946" s="81" t="s">
        <v>2752</v>
      </c>
      <c r="C946" s="82">
        <v>7.5000000000045502E-2</v>
      </c>
      <c r="D946" s="90">
        <v>607.54402500000003</v>
      </c>
      <c r="E946" s="91">
        <v>7.290528300000001</v>
      </c>
      <c r="F946" s="103">
        <v>5012568375815</v>
      </c>
      <c r="G946" s="100">
        <v>56075011</v>
      </c>
      <c r="H946" s="100" t="s">
        <v>1630</v>
      </c>
    </row>
    <row r="947" spans="1:8" x14ac:dyDescent="0.25">
      <c r="A947" s="77" t="s">
        <v>778</v>
      </c>
      <c r="B947" s="77" t="s">
        <v>2753</v>
      </c>
      <c r="C947" s="78">
        <v>7.5000000000045502E-2</v>
      </c>
      <c r="D947" s="88">
        <v>462.70702499999993</v>
      </c>
      <c r="E947" s="89">
        <v>11.104968599999999</v>
      </c>
      <c r="F947" s="102">
        <v>5012568376010</v>
      </c>
      <c r="G947" s="101">
        <v>56075011</v>
      </c>
      <c r="H947" s="101" t="s">
        <v>1630</v>
      </c>
    </row>
    <row r="948" spans="1:8" x14ac:dyDescent="0.25">
      <c r="A948" s="81" t="s">
        <v>781</v>
      </c>
      <c r="B948" s="81" t="s">
        <v>2754</v>
      </c>
      <c r="C948" s="82">
        <v>7.5000000000045502E-2</v>
      </c>
      <c r="D948" s="90">
        <v>925.40497499999992</v>
      </c>
      <c r="E948" s="91">
        <v>11.104859699999999</v>
      </c>
      <c r="F948" s="103">
        <v>5012568376027</v>
      </c>
      <c r="G948" s="100">
        <v>56075011</v>
      </c>
      <c r="H948" s="100" t="s">
        <v>1630</v>
      </c>
    </row>
    <row r="949" spans="1:8" x14ac:dyDescent="0.25">
      <c r="A949" s="77" t="s">
        <v>761</v>
      </c>
      <c r="B949" s="77" t="s">
        <v>2756</v>
      </c>
      <c r="C949" s="78">
        <v>7.5000000000045502E-2</v>
      </c>
      <c r="D949" s="88">
        <v>146.42512499999998</v>
      </c>
      <c r="E949" s="89">
        <v>3.5142030000000002</v>
      </c>
      <c r="F949" s="102">
        <v>5012568375525</v>
      </c>
      <c r="G949" s="101">
        <v>56075011</v>
      </c>
      <c r="H949" s="101" t="s">
        <v>1630</v>
      </c>
    </row>
    <row r="950" spans="1:8" x14ac:dyDescent="0.25">
      <c r="A950" s="81" t="s">
        <v>764</v>
      </c>
      <c r="B950" s="81" t="s">
        <v>2757</v>
      </c>
      <c r="C950" s="82">
        <v>7.5000000000045502E-2</v>
      </c>
      <c r="D950" s="90">
        <v>292.85932499999996</v>
      </c>
      <c r="E950" s="91">
        <v>3.5143118999999996</v>
      </c>
      <c r="F950" s="103">
        <v>5012568375532</v>
      </c>
      <c r="G950" s="100">
        <v>56075011</v>
      </c>
      <c r="H950" s="100" t="s">
        <v>1630</v>
      </c>
    </row>
    <row r="951" spans="1:8" x14ac:dyDescent="0.25">
      <c r="A951" s="77" t="s">
        <v>767</v>
      </c>
      <c r="B951" s="77" t="s">
        <v>2758</v>
      </c>
      <c r="C951" s="78">
        <v>7.5000000000045502E-2</v>
      </c>
      <c r="D951" s="88">
        <v>203.55225000000002</v>
      </c>
      <c r="E951" s="89">
        <v>4.8852540000000007</v>
      </c>
      <c r="F951" s="102">
        <v>5012568375730</v>
      </c>
      <c r="G951" s="101">
        <v>56075011</v>
      </c>
      <c r="H951" s="101" t="s">
        <v>1630</v>
      </c>
    </row>
    <row r="952" spans="1:8" x14ac:dyDescent="0.25">
      <c r="A952" s="81" t="s">
        <v>770</v>
      </c>
      <c r="B952" s="81" t="s">
        <v>2759</v>
      </c>
      <c r="C952" s="82">
        <v>7.5000000000045502E-2</v>
      </c>
      <c r="D952" s="90">
        <v>407.08634999999998</v>
      </c>
      <c r="E952" s="91">
        <v>4.8850362000000001</v>
      </c>
      <c r="F952" s="103">
        <v>5012568375747</v>
      </c>
      <c r="G952" s="100">
        <v>56075011</v>
      </c>
      <c r="H952" s="100" t="s">
        <v>1630</v>
      </c>
    </row>
    <row r="953" spans="1:8" x14ac:dyDescent="0.25">
      <c r="A953" s="77" t="s">
        <v>773</v>
      </c>
      <c r="B953" s="77" t="s">
        <v>2760</v>
      </c>
      <c r="C953" s="78">
        <v>7.5000000000045502E-2</v>
      </c>
      <c r="D953" s="88">
        <v>303.77654999999999</v>
      </c>
      <c r="E953" s="89">
        <v>7.2906371999999999</v>
      </c>
      <c r="F953" s="102">
        <v>5012568375945</v>
      </c>
      <c r="G953" s="101">
        <v>56075011</v>
      </c>
      <c r="H953" s="101" t="s">
        <v>1630</v>
      </c>
    </row>
    <row r="954" spans="1:8" x14ac:dyDescent="0.25">
      <c r="A954" s="81" t="s">
        <v>776</v>
      </c>
      <c r="B954" s="81" t="s">
        <v>2761</v>
      </c>
      <c r="C954" s="82">
        <v>7.5000000000045502E-2</v>
      </c>
      <c r="D954" s="90">
        <v>607.54402500000003</v>
      </c>
      <c r="E954" s="91">
        <v>7.290528300000001</v>
      </c>
      <c r="F954" s="103">
        <v>5012568375952</v>
      </c>
      <c r="G954" s="100">
        <v>56075011</v>
      </c>
      <c r="H954" s="100" t="s">
        <v>1630</v>
      </c>
    </row>
    <row r="955" spans="1:8" x14ac:dyDescent="0.25">
      <c r="A955" s="77" t="s">
        <v>779</v>
      </c>
      <c r="B955" s="77" t="s">
        <v>2762</v>
      </c>
      <c r="C955" s="78">
        <v>7.5000000000045502E-2</v>
      </c>
      <c r="D955" s="88">
        <v>462.70702499999993</v>
      </c>
      <c r="E955" s="89">
        <v>11.104968599999999</v>
      </c>
      <c r="F955" s="102">
        <v>5012568376157</v>
      </c>
      <c r="G955" s="101">
        <v>56075011</v>
      </c>
      <c r="H955" s="101" t="s">
        <v>1630</v>
      </c>
    </row>
    <row r="956" spans="1:8" x14ac:dyDescent="0.25">
      <c r="A956" s="81" t="s">
        <v>782</v>
      </c>
      <c r="B956" s="81" t="s">
        <v>2763</v>
      </c>
      <c r="C956" s="82">
        <v>7.5000000000045502E-2</v>
      </c>
      <c r="D956" s="90">
        <v>925.40497499999992</v>
      </c>
      <c r="E956" s="91">
        <v>11.104859699999999</v>
      </c>
      <c r="F956" s="103">
        <v>5012568376164</v>
      </c>
      <c r="G956" s="100">
        <v>56075011</v>
      </c>
      <c r="H956" s="100" t="s">
        <v>1630</v>
      </c>
    </row>
    <row r="957" spans="1:8" x14ac:dyDescent="0.25">
      <c r="A957" s="77" t="s">
        <v>762</v>
      </c>
      <c r="B957" s="77" t="s">
        <v>2765</v>
      </c>
      <c r="C957" s="78">
        <v>7.5000000000045502E-2</v>
      </c>
      <c r="D957" s="88">
        <v>146.42512499999998</v>
      </c>
      <c r="E957" s="89">
        <v>3.5142030000000002</v>
      </c>
      <c r="F957" s="102">
        <v>5012568375457</v>
      </c>
      <c r="G957" s="101">
        <v>56075011</v>
      </c>
      <c r="H957" s="101" t="s">
        <v>1630</v>
      </c>
    </row>
    <row r="958" spans="1:8" x14ac:dyDescent="0.25">
      <c r="A958" s="81" t="s">
        <v>765</v>
      </c>
      <c r="B958" s="81" t="s">
        <v>2766</v>
      </c>
      <c r="C958" s="82">
        <v>7.5000000000045502E-2</v>
      </c>
      <c r="D958" s="90">
        <v>292.85932499999996</v>
      </c>
      <c r="E958" s="91">
        <v>3.5143118999999996</v>
      </c>
      <c r="F958" s="103">
        <v>5012568375464</v>
      </c>
      <c r="G958" s="100">
        <v>56075011</v>
      </c>
      <c r="H958" s="100" t="s">
        <v>1630</v>
      </c>
    </row>
    <row r="959" spans="1:8" x14ac:dyDescent="0.25">
      <c r="A959" s="77" t="s">
        <v>768</v>
      </c>
      <c r="B959" s="77" t="s">
        <v>2767</v>
      </c>
      <c r="C959" s="78">
        <v>7.5000000000045502E-2</v>
      </c>
      <c r="D959" s="88">
        <v>203.55225000000002</v>
      </c>
      <c r="E959" s="89">
        <v>4.8852540000000007</v>
      </c>
      <c r="F959" s="102">
        <v>5012568375662</v>
      </c>
      <c r="G959" s="101">
        <v>56075011</v>
      </c>
      <c r="H959" s="101" t="s">
        <v>1630</v>
      </c>
    </row>
    <row r="960" spans="1:8" x14ac:dyDescent="0.25">
      <c r="A960" s="81" t="s">
        <v>771</v>
      </c>
      <c r="B960" s="81" t="s">
        <v>2768</v>
      </c>
      <c r="C960" s="82">
        <v>7.5000000000045502E-2</v>
      </c>
      <c r="D960" s="90">
        <v>407.08634999999998</v>
      </c>
      <c r="E960" s="91">
        <v>4.8850362000000001</v>
      </c>
      <c r="F960" s="103">
        <v>5012568375679</v>
      </c>
      <c r="G960" s="100">
        <v>56075011</v>
      </c>
      <c r="H960" s="100" t="s">
        <v>1630</v>
      </c>
    </row>
    <row r="961" spans="1:8" x14ac:dyDescent="0.25">
      <c r="A961" s="77" t="s">
        <v>774</v>
      </c>
      <c r="B961" s="77" t="s">
        <v>2769</v>
      </c>
      <c r="C961" s="78">
        <v>7.5000000000045502E-2</v>
      </c>
      <c r="D961" s="88">
        <v>303.77654999999999</v>
      </c>
      <c r="E961" s="89">
        <v>7.2906371999999999</v>
      </c>
      <c r="F961" s="102">
        <v>5012568375877</v>
      </c>
      <c r="G961" s="101">
        <v>56075011</v>
      </c>
      <c r="H961" s="101" t="s">
        <v>1630</v>
      </c>
    </row>
    <row r="962" spans="1:8" x14ac:dyDescent="0.25">
      <c r="A962" s="81" t="s">
        <v>777</v>
      </c>
      <c r="B962" s="81" t="s">
        <v>2770</v>
      </c>
      <c r="C962" s="82">
        <v>7.5000000000045502E-2</v>
      </c>
      <c r="D962" s="90">
        <v>607.54402500000003</v>
      </c>
      <c r="E962" s="91">
        <v>7.290528300000001</v>
      </c>
      <c r="F962" s="103">
        <v>5012568375884</v>
      </c>
      <c r="G962" s="100">
        <v>56075011</v>
      </c>
      <c r="H962" s="100" t="s">
        <v>1630</v>
      </c>
    </row>
    <row r="963" spans="1:8" x14ac:dyDescent="0.25">
      <c r="A963" s="77" t="s">
        <v>780</v>
      </c>
      <c r="B963" s="77" t="s">
        <v>2771</v>
      </c>
      <c r="C963" s="78">
        <v>7.5000000000045502E-2</v>
      </c>
      <c r="D963" s="88">
        <v>462.70702499999993</v>
      </c>
      <c r="E963" s="89">
        <v>11.104968599999999</v>
      </c>
      <c r="F963" s="102">
        <v>5012568376089</v>
      </c>
      <c r="G963" s="101">
        <v>56075011</v>
      </c>
      <c r="H963" s="101" t="s">
        <v>1630</v>
      </c>
    </row>
    <row r="964" spans="1:8" x14ac:dyDescent="0.25">
      <c r="A964" s="81" t="s">
        <v>783</v>
      </c>
      <c r="B964" s="81" t="s">
        <v>2772</v>
      </c>
      <c r="C964" s="82">
        <v>7.5000000000045502E-2</v>
      </c>
      <c r="D964" s="90">
        <v>925.40497499999992</v>
      </c>
      <c r="E964" s="91">
        <v>11.104859699999999</v>
      </c>
      <c r="F964" s="103">
        <v>5012568376096</v>
      </c>
      <c r="G964" s="100">
        <v>56075011</v>
      </c>
      <c r="H964" s="100" t="s">
        <v>1630</v>
      </c>
    </row>
    <row r="965" spans="1:8" x14ac:dyDescent="0.25">
      <c r="A965" s="77" t="s">
        <v>2775</v>
      </c>
      <c r="B965" s="77" t="s">
        <v>2776</v>
      </c>
      <c r="C965" s="78">
        <v>1.94000000000051</v>
      </c>
      <c r="D965" s="88">
        <v>250.04347499999994</v>
      </c>
      <c r="E965" s="89">
        <v>6.0010433999999986</v>
      </c>
      <c r="F965" s="102">
        <v>5012568264485</v>
      </c>
      <c r="G965" s="101">
        <v>56074911</v>
      </c>
      <c r="H965" s="101" t="s">
        <v>1630</v>
      </c>
    </row>
    <row r="966" spans="1:8" x14ac:dyDescent="0.25">
      <c r="A966" s="81" t="s">
        <v>2777</v>
      </c>
      <c r="B966" s="81" t="s">
        <v>2778</v>
      </c>
      <c r="C966" s="82">
        <v>3.88000000000102</v>
      </c>
      <c r="D966" s="90">
        <v>500.13232500000004</v>
      </c>
      <c r="E966" s="91">
        <v>6.0015879000000005</v>
      </c>
      <c r="F966" s="103">
        <v>5012568264492</v>
      </c>
      <c r="G966" s="100">
        <v>56074911</v>
      </c>
      <c r="H966" s="100" t="s">
        <v>1630</v>
      </c>
    </row>
    <row r="967" spans="1:8" x14ac:dyDescent="0.25">
      <c r="A967" s="77" t="s">
        <v>2779</v>
      </c>
      <c r="B967" s="77" t="s">
        <v>2780</v>
      </c>
      <c r="C967" s="78">
        <v>1.94000000000051</v>
      </c>
      <c r="D967" s="88">
        <v>250.04347499999994</v>
      </c>
      <c r="E967" s="89">
        <v>6.0010433999999986</v>
      </c>
      <c r="F967" s="102">
        <v>5012568264461</v>
      </c>
      <c r="G967" s="101">
        <v>56074911</v>
      </c>
      <c r="H967" s="101" t="s">
        <v>1630</v>
      </c>
    </row>
    <row r="968" spans="1:8" x14ac:dyDescent="0.25">
      <c r="A968" s="81" t="s">
        <v>2781</v>
      </c>
      <c r="B968" s="81" t="s">
        <v>2782</v>
      </c>
      <c r="C968" s="82">
        <v>3.88000000000102</v>
      </c>
      <c r="D968" s="90">
        <v>500.13232500000004</v>
      </c>
      <c r="E968" s="91">
        <v>6.0015879000000005</v>
      </c>
      <c r="F968" s="103">
        <v>5012568264478</v>
      </c>
      <c r="G968" s="100">
        <v>56074911</v>
      </c>
      <c r="H968" s="100" t="s">
        <v>1630</v>
      </c>
    </row>
    <row r="969" spans="1:8" x14ac:dyDescent="0.25">
      <c r="A969" s="77" t="s">
        <v>2783</v>
      </c>
      <c r="B969" s="77" t="s">
        <v>2784</v>
      </c>
      <c r="C969" s="78">
        <v>2.7599999999984002</v>
      </c>
      <c r="D969" s="88">
        <v>290.19127500000002</v>
      </c>
      <c r="E969" s="89">
        <v>6.9645906000000002</v>
      </c>
      <c r="F969" s="102">
        <v>5012568264546</v>
      </c>
      <c r="G969" s="101">
        <v>56074911</v>
      </c>
      <c r="H969" s="101" t="s">
        <v>1630</v>
      </c>
    </row>
    <row r="970" spans="1:8" x14ac:dyDescent="0.25">
      <c r="A970" s="81" t="s">
        <v>2785</v>
      </c>
      <c r="B970" s="81" t="s">
        <v>2786</v>
      </c>
      <c r="C970" s="82">
        <v>5.5199999999968004</v>
      </c>
      <c r="D970" s="90">
        <v>580.45515</v>
      </c>
      <c r="E970" s="91">
        <v>6.9654618000000008</v>
      </c>
      <c r="F970" s="103">
        <v>5012568264553</v>
      </c>
      <c r="G970" s="100">
        <v>56074911</v>
      </c>
      <c r="H970" s="100" t="s">
        <v>1630</v>
      </c>
    </row>
    <row r="971" spans="1:8" x14ac:dyDescent="0.25">
      <c r="A971" s="77" t="s">
        <v>2787</v>
      </c>
      <c r="B971" s="77" t="s">
        <v>2788</v>
      </c>
      <c r="C971" s="78">
        <v>2.7599999999984002</v>
      </c>
      <c r="D971" s="88">
        <v>290.19127500000002</v>
      </c>
      <c r="E971" s="89">
        <v>6.9645906000000002</v>
      </c>
      <c r="F971" s="102">
        <v>5012568264522</v>
      </c>
      <c r="G971" s="101">
        <v>56074911</v>
      </c>
      <c r="H971" s="101" t="s">
        <v>1630</v>
      </c>
    </row>
    <row r="972" spans="1:8" x14ac:dyDescent="0.25">
      <c r="A972" s="81" t="s">
        <v>2789</v>
      </c>
      <c r="B972" s="81" t="s">
        <v>2790</v>
      </c>
      <c r="C972" s="82">
        <v>5.5199999999968004</v>
      </c>
      <c r="D972" s="90">
        <v>580.45515</v>
      </c>
      <c r="E972" s="91">
        <v>6.9654618000000008</v>
      </c>
      <c r="F972" s="103">
        <v>5012568264539</v>
      </c>
      <c r="G972" s="100">
        <v>56074911</v>
      </c>
      <c r="H972" s="100" t="s">
        <v>1630</v>
      </c>
    </row>
    <row r="973" spans="1:8" x14ac:dyDescent="0.25">
      <c r="A973" s="77" t="s">
        <v>787</v>
      </c>
      <c r="B973" s="77" t="s">
        <v>2792</v>
      </c>
      <c r="C973" s="78">
        <v>1.7299999999995599</v>
      </c>
      <c r="D973" s="88">
        <v>207.24577499999998</v>
      </c>
      <c r="E973" s="89">
        <v>4.9738986000000001</v>
      </c>
      <c r="F973" s="102">
        <v>5012568245163</v>
      </c>
      <c r="G973" s="101">
        <v>56074911</v>
      </c>
      <c r="H973" s="101" t="s">
        <v>1630</v>
      </c>
    </row>
    <row r="974" spans="1:8" x14ac:dyDescent="0.25">
      <c r="A974" s="81" t="s">
        <v>790</v>
      </c>
      <c r="B974" s="81" t="s">
        <v>2793</v>
      </c>
      <c r="C974" s="82">
        <v>3.45999999999913</v>
      </c>
      <c r="D974" s="90">
        <v>414.49154999999996</v>
      </c>
      <c r="E974" s="91">
        <v>4.9738986000000001</v>
      </c>
      <c r="F974" s="103">
        <v>5012568245170</v>
      </c>
      <c r="G974" s="100">
        <v>56074911</v>
      </c>
      <c r="H974" s="100" t="s">
        <v>1630</v>
      </c>
    </row>
    <row r="975" spans="1:8" x14ac:dyDescent="0.25">
      <c r="A975" s="77" t="s">
        <v>786</v>
      </c>
      <c r="B975" s="77" t="s">
        <v>2794</v>
      </c>
      <c r="C975" s="78">
        <v>1.7299999999995599</v>
      </c>
      <c r="D975" s="88">
        <v>207.24577499999998</v>
      </c>
      <c r="E975" s="89">
        <v>4.9738986000000001</v>
      </c>
      <c r="F975" s="102">
        <v>5012568245224</v>
      </c>
      <c r="G975" s="101">
        <v>56074911</v>
      </c>
      <c r="H975" s="101" t="s">
        <v>1630</v>
      </c>
    </row>
    <row r="976" spans="1:8" x14ac:dyDescent="0.25">
      <c r="A976" s="81" t="s">
        <v>789</v>
      </c>
      <c r="B976" s="81" t="s">
        <v>2795</v>
      </c>
      <c r="C976" s="82">
        <v>3.45999999999913</v>
      </c>
      <c r="D976" s="90">
        <v>414.49154999999996</v>
      </c>
      <c r="E976" s="91">
        <v>4.9738986000000001</v>
      </c>
      <c r="F976" s="103">
        <v>5012568245231</v>
      </c>
      <c r="G976" s="100">
        <v>56074911</v>
      </c>
      <c r="H976" s="100" t="s">
        <v>1630</v>
      </c>
    </row>
    <row r="977" spans="1:8" x14ac:dyDescent="0.25">
      <c r="A977" s="77" t="s">
        <v>785</v>
      </c>
      <c r="B977" s="77" t="s">
        <v>2796</v>
      </c>
      <c r="C977" s="78">
        <v>1.7299999999995599</v>
      </c>
      <c r="D977" s="88">
        <v>207.24577499999998</v>
      </c>
      <c r="E977" s="89">
        <v>4.9738986000000001</v>
      </c>
      <c r="F977" s="102">
        <v>5012568245187</v>
      </c>
      <c r="G977" s="101">
        <v>56074911</v>
      </c>
      <c r="H977" s="101" t="s">
        <v>1630</v>
      </c>
    </row>
    <row r="978" spans="1:8" x14ac:dyDescent="0.25">
      <c r="A978" s="81" t="s">
        <v>788</v>
      </c>
      <c r="B978" s="81" t="s">
        <v>2797</v>
      </c>
      <c r="C978" s="82">
        <v>3.45999999999913</v>
      </c>
      <c r="D978" s="90">
        <v>414.49154999999996</v>
      </c>
      <c r="E978" s="91">
        <v>4.9738986000000001</v>
      </c>
      <c r="F978" s="103">
        <v>5012568245194</v>
      </c>
      <c r="G978" s="100">
        <v>56074911</v>
      </c>
      <c r="H978" s="100" t="s">
        <v>1630</v>
      </c>
    </row>
    <row r="979" spans="1:8" x14ac:dyDescent="0.25">
      <c r="A979" s="77" t="s">
        <v>793</v>
      </c>
      <c r="B979" s="77" t="s">
        <v>2798</v>
      </c>
      <c r="C979" s="78">
        <v>2.2000000000007298</v>
      </c>
      <c r="D979" s="88">
        <v>269.38229999999999</v>
      </c>
      <c r="E979" s="89">
        <v>6.4651751999999991</v>
      </c>
      <c r="F979" s="102">
        <v>5012568245248</v>
      </c>
      <c r="G979" s="101">
        <v>56074911</v>
      </c>
      <c r="H979" s="101" t="s">
        <v>1630</v>
      </c>
    </row>
    <row r="980" spans="1:8" x14ac:dyDescent="0.25">
      <c r="A980" s="81" t="s">
        <v>796</v>
      </c>
      <c r="B980" s="81" t="s">
        <v>2799</v>
      </c>
      <c r="C980" s="82">
        <v>4.4000000000014596</v>
      </c>
      <c r="D980" s="90">
        <v>538.77367500000003</v>
      </c>
      <c r="E980" s="91">
        <v>6.4652840999999999</v>
      </c>
      <c r="F980" s="103">
        <v>5012568245255</v>
      </c>
      <c r="G980" s="100">
        <v>56074911</v>
      </c>
      <c r="H980" s="100" t="s">
        <v>1630</v>
      </c>
    </row>
    <row r="981" spans="1:8" x14ac:dyDescent="0.25">
      <c r="A981" s="77" t="s">
        <v>792</v>
      </c>
      <c r="B981" s="77" t="s">
        <v>2800</v>
      </c>
      <c r="C981" s="78">
        <v>2.2000000000007298</v>
      </c>
      <c r="D981" s="88">
        <v>269.38229999999999</v>
      </c>
      <c r="E981" s="89">
        <v>6.4651751999999991</v>
      </c>
      <c r="F981" s="102">
        <v>5012568245309</v>
      </c>
      <c r="G981" s="101">
        <v>56074911</v>
      </c>
      <c r="H981" s="101" t="s">
        <v>1630</v>
      </c>
    </row>
    <row r="982" spans="1:8" x14ac:dyDescent="0.25">
      <c r="A982" s="81" t="s">
        <v>795</v>
      </c>
      <c r="B982" s="81" t="s">
        <v>2801</v>
      </c>
      <c r="C982" s="82">
        <v>4.4000000000014596</v>
      </c>
      <c r="D982" s="90">
        <v>538.77367500000003</v>
      </c>
      <c r="E982" s="91">
        <v>6.4652840999999999</v>
      </c>
      <c r="F982" s="103">
        <v>5012568245316</v>
      </c>
      <c r="G982" s="100">
        <v>56074911</v>
      </c>
      <c r="H982" s="100" t="s">
        <v>1630</v>
      </c>
    </row>
    <row r="983" spans="1:8" x14ac:dyDescent="0.25">
      <c r="A983" s="77" t="s">
        <v>791</v>
      </c>
      <c r="B983" s="77" t="s">
        <v>2802</v>
      </c>
      <c r="C983" s="78">
        <v>2.2000000000007298</v>
      </c>
      <c r="D983" s="88">
        <v>269.38229999999999</v>
      </c>
      <c r="E983" s="89">
        <v>6.4651751999999991</v>
      </c>
      <c r="F983" s="102">
        <v>5012568245262</v>
      </c>
      <c r="G983" s="101">
        <v>56074911</v>
      </c>
      <c r="H983" s="101" t="s">
        <v>1630</v>
      </c>
    </row>
    <row r="984" spans="1:8" x14ac:dyDescent="0.25">
      <c r="A984" s="81" t="s">
        <v>794</v>
      </c>
      <c r="B984" s="81" t="s">
        <v>2803</v>
      </c>
      <c r="C984" s="82">
        <v>4.4000000000014596</v>
      </c>
      <c r="D984" s="90">
        <v>538.77367500000003</v>
      </c>
      <c r="E984" s="91">
        <v>6.4652840999999999</v>
      </c>
      <c r="F984" s="103">
        <v>5012568245279</v>
      </c>
      <c r="G984" s="100">
        <v>56074911</v>
      </c>
      <c r="H984" s="100" t="s">
        <v>1630</v>
      </c>
    </row>
    <row r="985" spans="1:8" x14ac:dyDescent="0.25">
      <c r="A985" s="77" t="s">
        <v>799</v>
      </c>
      <c r="B985" s="77" t="s">
        <v>2804</v>
      </c>
      <c r="C985" s="78">
        <v>2.9000000000014601</v>
      </c>
      <c r="D985" s="88">
        <v>331.50975</v>
      </c>
      <c r="E985" s="89">
        <v>7.9562339999999994</v>
      </c>
      <c r="F985" s="102">
        <v>5012568245323</v>
      </c>
      <c r="G985" s="101">
        <v>56074911</v>
      </c>
      <c r="H985" s="101" t="s">
        <v>1630</v>
      </c>
    </row>
    <row r="986" spans="1:8" x14ac:dyDescent="0.25">
      <c r="A986" s="81" t="s">
        <v>802</v>
      </c>
      <c r="B986" s="81" t="s">
        <v>2805</v>
      </c>
      <c r="C986" s="82">
        <v>6</v>
      </c>
      <c r="D986" s="90">
        <v>663.04672499999992</v>
      </c>
      <c r="E986" s="91">
        <v>7.9565606999999998</v>
      </c>
      <c r="F986" s="103">
        <v>5012568245330</v>
      </c>
      <c r="G986" s="100">
        <v>56074911</v>
      </c>
      <c r="H986" s="100" t="s">
        <v>1630</v>
      </c>
    </row>
    <row r="987" spans="1:8" x14ac:dyDescent="0.25">
      <c r="A987" s="77" t="s">
        <v>798</v>
      </c>
      <c r="B987" s="77" t="s">
        <v>2806</v>
      </c>
      <c r="C987" s="78">
        <v>2.9000000000014601</v>
      </c>
      <c r="D987" s="88">
        <v>331.50975</v>
      </c>
      <c r="E987" s="89">
        <v>7.9562339999999994</v>
      </c>
      <c r="F987" s="102">
        <v>5012568245385</v>
      </c>
      <c r="G987" s="101">
        <v>56074911</v>
      </c>
      <c r="H987" s="101" t="s">
        <v>1630</v>
      </c>
    </row>
    <row r="988" spans="1:8" x14ac:dyDescent="0.25">
      <c r="A988" s="81" t="s">
        <v>801</v>
      </c>
      <c r="B988" s="81" t="s">
        <v>2807</v>
      </c>
      <c r="C988" s="82">
        <v>6</v>
      </c>
      <c r="D988" s="90">
        <v>663.04672499999992</v>
      </c>
      <c r="E988" s="91">
        <v>7.9565606999999998</v>
      </c>
      <c r="F988" s="103">
        <v>5012568245392</v>
      </c>
      <c r="G988" s="100">
        <v>56074911</v>
      </c>
      <c r="H988" s="100" t="s">
        <v>1630</v>
      </c>
    </row>
    <row r="989" spans="1:8" x14ac:dyDescent="0.25">
      <c r="A989" s="77" t="s">
        <v>797</v>
      </c>
      <c r="B989" s="77" t="s">
        <v>2808</v>
      </c>
      <c r="C989" s="78">
        <v>2.9000000000014601</v>
      </c>
      <c r="D989" s="88">
        <v>331.50975</v>
      </c>
      <c r="E989" s="89">
        <v>7.9562339999999994</v>
      </c>
      <c r="F989" s="102">
        <v>5012568245347</v>
      </c>
      <c r="G989" s="101">
        <v>56074911</v>
      </c>
      <c r="H989" s="101" t="s">
        <v>1630</v>
      </c>
    </row>
    <row r="990" spans="1:8" x14ac:dyDescent="0.25">
      <c r="A990" s="81" t="s">
        <v>800</v>
      </c>
      <c r="B990" s="81" t="s">
        <v>2809</v>
      </c>
      <c r="C990" s="82">
        <v>6</v>
      </c>
      <c r="D990" s="90">
        <v>663.04672499999992</v>
      </c>
      <c r="E990" s="91">
        <v>7.9565606999999998</v>
      </c>
      <c r="F990" s="103">
        <v>5012568245354</v>
      </c>
      <c r="G990" s="100">
        <v>56074911</v>
      </c>
      <c r="H990" s="100" t="s">
        <v>1630</v>
      </c>
    </row>
    <row r="991" spans="1:8" x14ac:dyDescent="0.25">
      <c r="A991" s="77" t="s">
        <v>805</v>
      </c>
      <c r="B991" s="77" t="s">
        <v>2810</v>
      </c>
      <c r="C991" s="78">
        <v>5</v>
      </c>
      <c r="D991" s="88">
        <v>522.24810000000002</v>
      </c>
      <c r="E991" s="89">
        <v>12.533954400000001</v>
      </c>
      <c r="F991" s="102">
        <v>5012568245408</v>
      </c>
      <c r="G991" s="101">
        <v>56074911</v>
      </c>
      <c r="H991" s="101" t="s">
        <v>1630</v>
      </c>
    </row>
    <row r="992" spans="1:8" x14ac:dyDescent="0.25">
      <c r="A992" s="81" t="s">
        <v>808</v>
      </c>
      <c r="B992" s="81" t="s">
        <v>2811</v>
      </c>
      <c r="C992" s="82">
        <v>10</v>
      </c>
      <c r="D992" s="90">
        <v>1044.4417500000002</v>
      </c>
      <c r="E992" s="91">
        <v>12.533301000000002</v>
      </c>
      <c r="F992" s="103">
        <v>5012568245415</v>
      </c>
      <c r="G992" s="100">
        <v>56074911</v>
      </c>
      <c r="H992" s="100" t="s">
        <v>1630</v>
      </c>
    </row>
    <row r="993" spans="1:8" x14ac:dyDescent="0.25">
      <c r="A993" s="77" t="s">
        <v>804</v>
      </c>
      <c r="B993" s="77" t="s">
        <v>2812</v>
      </c>
      <c r="C993" s="78">
        <v>5</v>
      </c>
      <c r="D993" s="88">
        <v>522.24810000000002</v>
      </c>
      <c r="E993" s="89">
        <v>12.533954400000001</v>
      </c>
      <c r="F993" s="102">
        <v>5012568245460</v>
      </c>
      <c r="G993" s="101">
        <v>56074911</v>
      </c>
      <c r="H993" s="101" t="s">
        <v>1630</v>
      </c>
    </row>
    <row r="994" spans="1:8" x14ac:dyDescent="0.25">
      <c r="A994" s="81" t="s">
        <v>807</v>
      </c>
      <c r="B994" s="81" t="s">
        <v>2813</v>
      </c>
      <c r="C994" s="82">
        <v>10</v>
      </c>
      <c r="D994" s="90">
        <v>1044.4417500000002</v>
      </c>
      <c r="E994" s="91">
        <v>12.533301000000002</v>
      </c>
      <c r="F994" s="103">
        <v>5012568245477</v>
      </c>
      <c r="G994" s="100">
        <v>56074911</v>
      </c>
      <c r="H994" s="100" t="s">
        <v>1630</v>
      </c>
    </row>
    <row r="995" spans="1:8" x14ac:dyDescent="0.25">
      <c r="A995" s="77" t="s">
        <v>803</v>
      </c>
      <c r="B995" s="77" t="s">
        <v>2814</v>
      </c>
      <c r="C995" s="78">
        <v>5</v>
      </c>
      <c r="D995" s="88">
        <v>522.24810000000002</v>
      </c>
      <c r="E995" s="89">
        <v>12.533954400000001</v>
      </c>
      <c r="F995" s="102">
        <v>5012568245422</v>
      </c>
      <c r="G995" s="101">
        <v>56074911</v>
      </c>
      <c r="H995" s="101" t="s">
        <v>1630</v>
      </c>
    </row>
    <row r="996" spans="1:8" x14ac:dyDescent="0.25">
      <c r="A996" s="81" t="s">
        <v>806</v>
      </c>
      <c r="B996" s="81" t="s">
        <v>2815</v>
      </c>
      <c r="C996" s="82">
        <v>10</v>
      </c>
      <c r="D996" s="90">
        <v>1044.4417500000002</v>
      </c>
      <c r="E996" s="91">
        <v>12.533301000000002</v>
      </c>
      <c r="F996" s="103">
        <v>5012568245439</v>
      </c>
      <c r="G996" s="100">
        <v>56074911</v>
      </c>
      <c r="H996" s="100" t="s">
        <v>1630</v>
      </c>
    </row>
    <row r="997" spans="1:8" x14ac:dyDescent="0.25">
      <c r="A997" s="77" t="s">
        <v>810</v>
      </c>
      <c r="B997" s="77" t="s">
        <v>2816</v>
      </c>
      <c r="C997" s="78">
        <v>2.2000000000007298</v>
      </c>
      <c r="D997" s="88">
        <v>350.11349999999999</v>
      </c>
      <c r="E997" s="89">
        <v>8.4027239999999992</v>
      </c>
      <c r="F997" s="102">
        <v>5012568264423</v>
      </c>
      <c r="G997" s="101">
        <v>56074911</v>
      </c>
      <c r="H997" s="101" t="s">
        <v>1630</v>
      </c>
    </row>
    <row r="998" spans="1:8" x14ac:dyDescent="0.25">
      <c r="A998" s="81" t="s">
        <v>811</v>
      </c>
      <c r="B998" s="81" t="s">
        <v>2817</v>
      </c>
      <c r="C998" s="82">
        <v>4.4000000000014596</v>
      </c>
      <c r="D998" s="90">
        <v>700.22699999999998</v>
      </c>
      <c r="E998" s="91">
        <v>8.4027239999999992</v>
      </c>
      <c r="F998" s="103">
        <v>5012568264430</v>
      </c>
      <c r="G998" s="100">
        <v>56074911</v>
      </c>
      <c r="H998" s="100" t="s">
        <v>1630</v>
      </c>
    </row>
    <row r="999" spans="1:8" x14ac:dyDescent="0.25">
      <c r="A999" s="77" t="s">
        <v>812</v>
      </c>
      <c r="B999" s="77" t="s">
        <v>2818</v>
      </c>
      <c r="C999" s="78">
        <v>3.7000000000007298</v>
      </c>
      <c r="D999" s="88">
        <v>430.95359999999994</v>
      </c>
      <c r="E999" s="89">
        <v>10.342886399999999</v>
      </c>
      <c r="F999" s="102">
        <v>5012568264447</v>
      </c>
      <c r="G999" s="101">
        <v>56074911</v>
      </c>
      <c r="H999" s="101" t="s">
        <v>1630</v>
      </c>
    </row>
    <row r="1000" spans="1:8" x14ac:dyDescent="0.25">
      <c r="A1000" s="81" t="s">
        <v>813</v>
      </c>
      <c r="B1000" s="81" t="s">
        <v>2819</v>
      </c>
      <c r="C1000" s="82">
        <v>8</v>
      </c>
      <c r="D1000" s="90">
        <v>861.91627500000004</v>
      </c>
      <c r="E1000" s="91">
        <v>10.3429953</v>
      </c>
      <c r="F1000" s="103">
        <v>5012568264454</v>
      </c>
      <c r="G1000" s="100">
        <v>56074911</v>
      </c>
      <c r="H1000" s="100" t="s">
        <v>1630</v>
      </c>
    </row>
    <row r="1001" spans="1:8" x14ac:dyDescent="0.25">
      <c r="A1001" s="77" t="s">
        <v>887</v>
      </c>
      <c r="B1001" s="77" t="s">
        <v>2821</v>
      </c>
      <c r="C1001" s="78">
        <v>1</v>
      </c>
      <c r="D1001" s="88">
        <v>75.013949999999994</v>
      </c>
      <c r="E1001" s="89">
        <v>1.8003347999999999</v>
      </c>
      <c r="F1001" s="102">
        <v>5012568247877</v>
      </c>
      <c r="G1001" s="101">
        <v>56075090</v>
      </c>
      <c r="H1001" s="101" t="s">
        <v>1630</v>
      </c>
    </row>
    <row r="1002" spans="1:8" x14ac:dyDescent="0.25">
      <c r="A1002" s="81" t="s">
        <v>893</v>
      </c>
      <c r="B1002" s="81" t="s">
        <v>2822</v>
      </c>
      <c r="C1002" s="82">
        <v>2</v>
      </c>
      <c r="D1002" s="90">
        <v>150.10050000000001</v>
      </c>
      <c r="E1002" s="91">
        <v>1.8012060000000003</v>
      </c>
      <c r="F1002" s="103">
        <v>5012568247884</v>
      </c>
      <c r="G1002" s="100">
        <v>56075090</v>
      </c>
      <c r="H1002" s="100" t="s">
        <v>1630</v>
      </c>
    </row>
    <row r="1003" spans="1:8" x14ac:dyDescent="0.25">
      <c r="A1003" s="77" t="s">
        <v>889</v>
      </c>
      <c r="B1003" s="77" t="s">
        <v>2823</v>
      </c>
      <c r="C1003" s="78">
        <v>1</v>
      </c>
      <c r="D1003" s="88">
        <v>75.013949999999994</v>
      </c>
      <c r="E1003" s="89">
        <v>1.8003347999999999</v>
      </c>
      <c r="F1003" s="102">
        <v>5012568247938</v>
      </c>
      <c r="G1003" s="101">
        <v>56075090</v>
      </c>
      <c r="H1003" s="101" t="s">
        <v>1630</v>
      </c>
    </row>
    <row r="1004" spans="1:8" x14ac:dyDescent="0.25">
      <c r="A1004" s="81" t="s">
        <v>895</v>
      </c>
      <c r="B1004" s="81" t="s">
        <v>2824</v>
      </c>
      <c r="C1004" s="82">
        <v>2</v>
      </c>
      <c r="D1004" s="90">
        <v>150.10050000000001</v>
      </c>
      <c r="E1004" s="91">
        <v>1.8012060000000003</v>
      </c>
      <c r="F1004" s="103">
        <v>5012568253168</v>
      </c>
      <c r="G1004" s="100">
        <v>56075090</v>
      </c>
      <c r="H1004" s="100" t="s">
        <v>1630</v>
      </c>
    </row>
    <row r="1005" spans="1:8" x14ac:dyDescent="0.25">
      <c r="A1005" s="77" t="s">
        <v>888</v>
      </c>
      <c r="B1005" s="77" t="s">
        <v>2825</v>
      </c>
      <c r="C1005" s="78">
        <v>1</v>
      </c>
      <c r="D1005" s="88">
        <v>75.013949999999994</v>
      </c>
      <c r="E1005" s="89">
        <v>1.8003347999999999</v>
      </c>
      <c r="F1005" s="102">
        <v>5012568253120</v>
      </c>
      <c r="G1005" s="101">
        <v>56075090</v>
      </c>
      <c r="H1005" s="101" t="s">
        <v>1630</v>
      </c>
    </row>
    <row r="1006" spans="1:8" x14ac:dyDescent="0.25">
      <c r="A1006" s="81" t="s">
        <v>894</v>
      </c>
      <c r="B1006" s="81" t="s">
        <v>2826</v>
      </c>
      <c r="C1006" s="82">
        <v>2</v>
      </c>
      <c r="D1006" s="90">
        <v>150.10050000000001</v>
      </c>
      <c r="E1006" s="91">
        <v>1.8012060000000003</v>
      </c>
      <c r="F1006" s="103">
        <v>5012568253113</v>
      </c>
      <c r="G1006" s="100">
        <v>56075090</v>
      </c>
      <c r="H1006" s="100" t="s">
        <v>1630</v>
      </c>
    </row>
    <row r="1007" spans="1:8" x14ac:dyDescent="0.25">
      <c r="A1007" s="77" t="s">
        <v>892</v>
      </c>
      <c r="B1007" s="77" t="s">
        <v>2827</v>
      </c>
      <c r="C1007" s="78">
        <v>1</v>
      </c>
      <c r="D1007" s="88">
        <v>75.013949999999994</v>
      </c>
      <c r="E1007" s="89">
        <v>1.8003347999999999</v>
      </c>
      <c r="F1007" s="102">
        <v>5012568274477</v>
      </c>
      <c r="G1007" s="101">
        <v>56075090</v>
      </c>
      <c r="H1007" s="101" t="s">
        <v>1630</v>
      </c>
    </row>
    <row r="1008" spans="1:8" x14ac:dyDescent="0.25">
      <c r="A1008" s="81" t="s">
        <v>898</v>
      </c>
      <c r="B1008" s="81" t="s">
        <v>2828</v>
      </c>
      <c r="C1008" s="82">
        <v>2</v>
      </c>
      <c r="D1008" s="90">
        <v>150.10050000000001</v>
      </c>
      <c r="E1008" s="91">
        <v>1.8012060000000003</v>
      </c>
      <c r="F1008" s="103">
        <v>5012568274484</v>
      </c>
      <c r="G1008" s="100">
        <v>56075090</v>
      </c>
      <c r="H1008" s="100" t="s">
        <v>1630</v>
      </c>
    </row>
    <row r="1009" spans="1:8" x14ac:dyDescent="0.25">
      <c r="A1009" s="77" t="s">
        <v>891</v>
      </c>
      <c r="B1009" s="77" t="s">
        <v>2829</v>
      </c>
      <c r="C1009" s="78">
        <v>1</v>
      </c>
      <c r="D1009" s="88">
        <v>75.013949999999994</v>
      </c>
      <c r="E1009" s="89">
        <v>1.8003347999999999</v>
      </c>
      <c r="F1009" s="102">
        <v>5012568247853</v>
      </c>
      <c r="G1009" s="101">
        <v>56075090</v>
      </c>
      <c r="H1009" s="101" t="s">
        <v>1630</v>
      </c>
    </row>
    <row r="1010" spans="1:8" x14ac:dyDescent="0.25">
      <c r="A1010" s="81" t="s">
        <v>897</v>
      </c>
      <c r="B1010" s="81" t="s">
        <v>2830</v>
      </c>
      <c r="C1010" s="82">
        <v>2</v>
      </c>
      <c r="D1010" s="90">
        <v>150.10050000000001</v>
      </c>
      <c r="E1010" s="91">
        <v>1.8012060000000003</v>
      </c>
      <c r="F1010" s="103">
        <v>5012568247860</v>
      </c>
      <c r="G1010" s="100">
        <v>56075090</v>
      </c>
      <c r="H1010" s="100" t="s">
        <v>1630</v>
      </c>
    </row>
    <row r="1011" spans="1:8" x14ac:dyDescent="0.25">
      <c r="A1011" s="77" t="s">
        <v>890</v>
      </c>
      <c r="B1011" s="77" t="s">
        <v>2831</v>
      </c>
      <c r="C1011" s="78">
        <v>1</v>
      </c>
      <c r="D1011" s="88">
        <v>75.013949999999994</v>
      </c>
      <c r="E1011" s="89">
        <v>1.8003347999999999</v>
      </c>
      <c r="F1011" s="102">
        <v>5012568247945</v>
      </c>
      <c r="G1011" s="101">
        <v>56075090</v>
      </c>
      <c r="H1011" s="101" t="s">
        <v>1630</v>
      </c>
    </row>
    <row r="1012" spans="1:8" x14ac:dyDescent="0.25">
      <c r="A1012" s="81" t="s">
        <v>896</v>
      </c>
      <c r="B1012" s="81" t="s">
        <v>2832</v>
      </c>
      <c r="C1012" s="82">
        <v>2</v>
      </c>
      <c r="D1012" s="90">
        <v>150.10050000000001</v>
      </c>
      <c r="E1012" s="91">
        <v>1.8012060000000003</v>
      </c>
      <c r="F1012" s="103">
        <v>5012568253175</v>
      </c>
      <c r="G1012" s="100">
        <v>56075090</v>
      </c>
      <c r="H1012" s="100" t="s">
        <v>1630</v>
      </c>
    </row>
    <row r="1013" spans="1:8" x14ac:dyDescent="0.25">
      <c r="A1013" s="77" t="s">
        <v>899</v>
      </c>
      <c r="B1013" s="77" t="s">
        <v>2833</v>
      </c>
      <c r="C1013" s="78">
        <v>1.89999999999964</v>
      </c>
      <c r="D1013" s="88">
        <v>118.80082499999999</v>
      </c>
      <c r="E1013" s="89">
        <v>2.8512198</v>
      </c>
      <c r="F1013" s="102">
        <v>5012568247914</v>
      </c>
      <c r="G1013" s="101">
        <v>56075090</v>
      </c>
      <c r="H1013" s="101" t="s">
        <v>1630</v>
      </c>
    </row>
    <row r="1014" spans="1:8" x14ac:dyDescent="0.25">
      <c r="A1014" s="81" t="s">
        <v>905</v>
      </c>
      <c r="B1014" s="81" t="s">
        <v>2834</v>
      </c>
      <c r="C1014" s="82">
        <v>3.7999999999992702</v>
      </c>
      <c r="D1014" s="90">
        <v>237.62887499999999</v>
      </c>
      <c r="E1014" s="91">
        <v>2.8515465</v>
      </c>
      <c r="F1014" s="103">
        <v>5012568247921</v>
      </c>
      <c r="G1014" s="100">
        <v>56075090</v>
      </c>
      <c r="H1014" s="100" t="s">
        <v>1630</v>
      </c>
    </row>
    <row r="1015" spans="1:8" x14ac:dyDescent="0.25">
      <c r="A1015" s="77" t="s">
        <v>901</v>
      </c>
      <c r="B1015" s="77" t="s">
        <v>2835</v>
      </c>
      <c r="C1015" s="78">
        <v>1.89999999999964</v>
      </c>
      <c r="D1015" s="88">
        <v>118.80082499999999</v>
      </c>
      <c r="E1015" s="89">
        <v>2.8512198</v>
      </c>
      <c r="F1015" s="102">
        <v>5012568264935</v>
      </c>
      <c r="G1015" s="101">
        <v>56075090</v>
      </c>
      <c r="H1015" s="101" t="s">
        <v>1630</v>
      </c>
    </row>
    <row r="1016" spans="1:8" x14ac:dyDescent="0.25">
      <c r="A1016" s="81" t="s">
        <v>907</v>
      </c>
      <c r="B1016" s="81" t="s">
        <v>2836</v>
      </c>
      <c r="C1016" s="82">
        <v>3.7999999999992702</v>
      </c>
      <c r="D1016" s="90">
        <v>237.62887499999999</v>
      </c>
      <c r="E1016" s="91">
        <v>2.8515465</v>
      </c>
      <c r="F1016" s="103">
        <v>5012568264942</v>
      </c>
      <c r="G1016" s="100">
        <v>56075090</v>
      </c>
      <c r="H1016" s="100" t="s">
        <v>1630</v>
      </c>
    </row>
    <row r="1017" spans="1:8" x14ac:dyDescent="0.25">
      <c r="A1017" s="77" t="s">
        <v>900</v>
      </c>
      <c r="B1017" s="77" t="s">
        <v>2837</v>
      </c>
      <c r="C1017" s="78">
        <v>1.89999999999964</v>
      </c>
      <c r="D1017" s="88">
        <v>118.80082499999999</v>
      </c>
      <c r="E1017" s="89">
        <v>2.8512198</v>
      </c>
      <c r="F1017" s="102">
        <v>5012568264973</v>
      </c>
      <c r="G1017" s="101">
        <v>56075090</v>
      </c>
      <c r="H1017" s="101" t="s">
        <v>1630</v>
      </c>
    </row>
    <row r="1018" spans="1:8" x14ac:dyDescent="0.25">
      <c r="A1018" s="81" t="s">
        <v>906</v>
      </c>
      <c r="B1018" s="81" t="s">
        <v>2838</v>
      </c>
      <c r="C1018" s="82">
        <v>3.7999999999992702</v>
      </c>
      <c r="D1018" s="90">
        <v>237.62887499999999</v>
      </c>
      <c r="E1018" s="91">
        <v>2.8515465</v>
      </c>
      <c r="F1018" s="103">
        <v>5012568264980</v>
      </c>
      <c r="G1018" s="100">
        <v>56075090</v>
      </c>
      <c r="H1018" s="100" t="s">
        <v>1630</v>
      </c>
    </row>
    <row r="1019" spans="1:8" x14ac:dyDescent="0.25">
      <c r="A1019" s="77" t="s">
        <v>904</v>
      </c>
      <c r="B1019" s="77" t="s">
        <v>2839</v>
      </c>
      <c r="C1019" s="78">
        <v>1.89999999999964</v>
      </c>
      <c r="D1019" s="88">
        <v>118.80082499999999</v>
      </c>
      <c r="E1019" s="89">
        <v>2.8512198</v>
      </c>
      <c r="F1019" s="102">
        <v>5012568274491</v>
      </c>
      <c r="G1019" s="101">
        <v>56075090</v>
      </c>
      <c r="H1019" s="101" t="s">
        <v>1630</v>
      </c>
    </row>
    <row r="1020" spans="1:8" x14ac:dyDescent="0.25">
      <c r="A1020" s="81" t="s">
        <v>910</v>
      </c>
      <c r="B1020" s="81" t="s">
        <v>2840</v>
      </c>
      <c r="C1020" s="82">
        <v>3.7999999999992702</v>
      </c>
      <c r="D1020" s="90">
        <v>237.62887499999999</v>
      </c>
      <c r="E1020" s="91">
        <v>2.8515465</v>
      </c>
      <c r="F1020" s="103">
        <v>5012568274507</v>
      </c>
      <c r="G1020" s="100">
        <v>56075090</v>
      </c>
      <c r="H1020" s="100" t="s">
        <v>1630</v>
      </c>
    </row>
    <row r="1021" spans="1:8" x14ac:dyDescent="0.25">
      <c r="A1021" s="77" t="s">
        <v>903</v>
      </c>
      <c r="B1021" s="77" t="s">
        <v>2841</v>
      </c>
      <c r="C1021" s="78">
        <v>1.89999999999964</v>
      </c>
      <c r="D1021" s="88">
        <v>118.80082499999999</v>
      </c>
      <c r="E1021" s="89">
        <v>2.8512198</v>
      </c>
      <c r="F1021" s="102">
        <v>5012568247891</v>
      </c>
      <c r="G1021" s="101">
        <v>56075090</v>
      </c>
      <c r="H1021" s="101" t="s">
        <v>1630</v>
      </c>
    </row>
    <row r="1022" spans="1:8" x14ac:dyDescent="0.25">
      <c r="A1022" s="81" t="s">
        <v>909</v>
      </c>
      <c r="B1022" s="81" t="s">
        <v>2842</v>
      </c>
      <c r="C1022" s="82">
        <v>3.7999999999992702</v>
      </c>
      <c r="D1022" s="90">
        <v>237.62887499999999</v>
      </c>
      <c r="E1022" s="91">
        <v>2.8515465</v>
      </c>
      <c r="F1022" s="103">
        <v>5012568247907</v>
      </c>
      <c r="G1022" s="100">
        <v>56075090</v>
      </c>
      <c r="H1022" s="100" t="s">
        <v>1630</v>
      </c>
    </row>
    <row r="1023" spans="1:8" x14ac:dyDescent="0.25">
      <c r="A1023" s="77" t="s">
        <v>902</v>
      </c>
      <c r="B1023" s="77" t="s">
        <v>2843</v>
      </c>
      <c r="C1023" s="78">
        <v>1.89999999999964</v>
      </c>
      <c r="D1023" s="88">
        <v>118.80082499999999</v>
      </c>
      <c r="E1023" s="89">
        <v>2.8512198</v>
      </c>
      <c r="F1023" s="102">
        <v>5012568264959</v>
      </c>
      <c r="G1023" s="101">
        <v>56075090</v>
      </c>
      <c r="H1023" s="101" t="s">
        <v>1630</v>
      </c>
    </row>
    <row r="1024" spans="1:8" x14ac:dyDescent="0.25">
      <c r="A1024" s="81" t="s">
        <v>908</v>
      </c>
      <c r="B1024" s="81" t="s">
        <v>2844</v>
      </c>
      <c r="C1024" s="82">
        <v>3.7999999999992702</v>
      </c>
      <c r="D1024" s="90">
        <v>237.62887499999999</v>
      </c>
      <c r="E1024" s="91">
        <v>2.8515465</v>
      </c>
      <c r="F1024" s="103">
        <v>5012568264966</v>
      </c>
      <c r="G1024" s="100">
        <v>56075090</v>
      </c>
      <c r="H1024" s="100" t="s">
        <v>1630</v>
      </c>
    </row>
    <row r="1025" spans="1:8" x14ac:dyDescent="0.25">
      <c r="A1025" s="77" t="s">
        <v>2847</v>
      </c>
      <c r="B1025" s="77" t="s">
        <v>2848</v>
      </c>
      <c r="C1025" s="78">
        <v>1.60000000000036</v>
      </c>
      <c r="D1025" s="88">
        <v>92.701125000000005</v>
      </c>
      <c r="E1025" s="89">
        <v>1.1124134999999999</v>
      </c>
      <c r="F1025" s="102">
        <v>5012568265123</v>
      </c>
      <c r="G1025" s="101">
        <v>54041900</v>
      </c>
      <c r="H1025" s="101" t="s">
        <v>1630</v>
      </c>
    </row>
    <row r="1026" spans="1:8" x14ac:dyDescent="0.25">
      <c r="A1026" s="81" t="s">
        <v>2849</v>
      </c>
      <c r="B1026" s="81" t="s">
        <v>2850</v>
      </c>
      <c r="C1026" s="82">
        <v>0.90200000000004399</v>
      </c>
      <c r="D1026" s="90">
        <v>68.924625000000006</v>
      </c>
      <c r="E1026" s="91">
        <v>1.6541910000000002</v>
      </c>
      <c r="F1026" s="103">
        <v>5012568248263</v>
      </c>
      <c r="G1026" s="100">
        <v>54041900</v>
      </c>
      <c r="H1026" s="100" t="s">
        <v>1630</v>
      </c>
    </row>
    <row r="1027" spans="1:8" x14ac:dyDescent="0.25">
      <c r="A1027" s="77" t="s">
        <v>2851</v>
      </c>
      <c r="B1027" s="77" t="s">
        <v>2852</v>
      </c>
      <c r="C1027" s="78">
        <v>1.80400000000009</v>
      </c>
      <c r="D1027" s="88">
        <v>137.85832499999998</v>
      </c>
      <c r="E1027" s="89">
        <v>1.6542998999999998</v>
      </c>
      <c r="F1027" s="102">
        <v>5012568248270</v>
      </c>
      <c r="G1027" s="101">
        <v>54041900</v>
      </c>
      <c r="H1027" s="101" t="s">
        <v>1630</v>
      </c>
    </row>
    <row r="1028" spans="1:8" x14ac:dyDescent="0.25">
      <c r="A1028" s="81" t="s">
        <v>653</v>
      </c>
      <c r="B1028" s="81" t="s">
        <v>2853</v>
      </c>
      <c r="C1028" s="82">
        <v>0.90200000000004399</v>
      </c>
      <c r="D1028" s="90">
        <v>68.924625000000006</v>
      </c>
      <c r="E1028" s="91">
        <v>1.6541910000000002</v>
      </c>
      <c r="F1028" s="103">
        <v>5012568248287</v>
      </c>
      <c r="G1028" s="100">
        <v>54041900</v>
      </c>
      <c r="H1028" s="100" t="s">
        <v>1630</v>
      </c>
    </row>
    <row r="1029" spans="1:8" x14ac:dyDescent="0.25">
      <c r="A1029" s="77" t="s">
        <v>655</v>
      </c>
      <c r="B1029" s="77" t="s">
        <v>2854</v>
      </c>
      <c r="C1029" s="78">
        <v>1.80400000000009</v>
      </c>
      <c r="D1029" s="88">
        <v>137.85832499999998</v>
      </c>
      <c r="E1029" s="89">
        <v>1.6542998999999998</v>
      </c>
      <c r="F1029" s="102">
        <v>5012568248294</v>
      </c>
      <c r="G1029" s="101">
        <v>54041900</v>
      </c>
      <c r="H1029" s="101" t="s">
        <v>1630</v>
      </c>
    </row>
    <row r="1030" spans="1:8" x14ac:dyDescent="0.25">
      <c r="A1030" s="81" t="s">
        <v>2855</v>
      </c>
      <c r="B1030" s="81" t="s">
        <v>2856</v>
      </c>
      <c r="C1030" s="82">
        <v>1.80400000000009</v>
      </c>
      <c r="D1030" s="90">
        <v>137.85832499999998</v>
      </c>
      <c r="E1030" s="91">
        <v>1.6542998999999998</v>
      </c>
      <c r="F1030" s="103">
        <v>5012568248256</v>
      </c>
      <c r="G1030" s="100">
        <v>54041900</v>
      </c>
      <c r="H1030" s="100" t="s">
        <v>1630</v>
      </c>
    </row>
    <row r="1031" spans="1:8" x14ac:dyDescent="0.25">
      <c r="A1031" s="77" t="s">
        <v>654</v>
      </c>
      <c r="B1031" s="77" t="s">
        <v>2857</v>
      </c>
      <c r="C1031" s="78">
        <v>0.89999999999963598</v>
      </c>
      <c r="D1031" s="88">
        <v>68.924625000000006</v>
      </c>
      <c r="E1031" s="89">
        <v>1.6541910000000002</v>
      </c>
      <c r="F1031" s="102">
        <v>5012568266229</v>
      </c>
      <c r="G1031" s="101">
        <v>54041900</v>
      </c>
      <c r="H1031" s="101" t="s">
        <v>1630</v>
      </c>
    </row>
    <row r="1032" spans="1:8" x14ac:dyDescent="0.25">
      <c r="A1032" s="81" t="s">
        <v>656</v>
      </c>
      <c r="B1032" s="81" t="s">
        <v>2858</v>
      </c>
      <c r="C1032" s="82">
        <v>1.80400000000009</v>
      </c>
      <c r="D1032" s="90">
        <v>137.85832499999998</v>
      </c>
      <c r="E1032" s="91">
        <v>1.6542998999999998</v>
      </c>
      <c r="F1032" s="103">
        <v>5012568265390</v>
      </c>
      <c r="G1032" s="100">
        <v>54041900</v>
      </c>
      <c r="H1032" s="100" t="s">
        <v>1630</v>
      </c>
    </row>
    <row r="1033" spans="1:8" x14ac:dyDescent="0.25">
      <c r="A1033" s="77" t="s">
        <v>657</v>
      </c>
      <c r="B1033" s="77" t="s">
        <v>2859</v>
      </c>
      <c r="C1033" s="78">
        <v>1.9909999999999899</v>
      </c>
      <c r="D1033" s="88">
        <v>93.091349999999991</v>
      </c>
      <c r="E1033" s="89">
        <v>2.2341924</v>
      </c>
      <c r="F1033" s="102">
        <v>5012568248348</v>
      </c>
      <c r="G1033" s="101">
        <v>54041900</v>
      </c>
      <c r="H1033" s="101" t="s">
        <v>1630</v>
      </c>
    </row>
    <row r="1034" spans="1:8" x14ac:dyDescent="0.25">
      <c r="A1034" s="81" t="s">
        <v>659</v>
      </c>
      <c r="B1034" s="81" t="s">
        <v>2860</v>
      </c>
      <c r="C1034" s="82">
        <v>3.98199999999997</v>
      </c>
      <c r="D1034" s="90">
        <v>186.17362500000002</v>
      </c>
      <c r="E1034" s="91">
        <v>2.2340835000000001</v>
      </c>
      <c r="F1034" s="103">
        <v>5012568248355</v>
      </c>
      <c r="G1034" s="100">
        <v>54041900</v>
      </c>
      <c r="H1034" s="100" t="s">
        <v>1630</v>
      </c>
    </row>
    <row r="1035" spans="1:8" x14ac:dyDescent="0.25">
      <c r="A1035" s="77" t="s">
        <v>2861</v>
      </c>
      <c r="B1035" s="77" t="s">
        <v>2862</v>
      </c>
      <c r="C1035" s="78">
        <v>1.9909999999999899</v>
      </c>
      <c r="D1035" s="88">
        <v>93.091349999999991</v>
      </c>
      <c r="E1035" s="89">
        <v>2.2341924</v>
      </c>
      <c r="F1035" s="102">
        <v>5012568248300</v>
      </c>
      <c r="G1035" s="101">
        <v>54041900</v>
      </c>
      <c r="H1035" s="101" t="s">
        <v>1630</v>
      </c>
    </row>
    <row r="1036" spans="1:8" x14ac:dyDescent="0.25">
      <c r="A1036" s="81" t="s">
        <v>2863</v>
      </c>
      <c r="B1036" s="81" t="s">
        <v>2864</v>
      </c>
      <c r="C1036" s="82">
        <v>3.98199999999997</v>
      </c>
      <c r="D1036" s="90">
        <v>186.17362500000002</v>
      </c>
      <c r="E1036" s="91">
        <v>2.2340835000000001</v>
      </c>
      <c r="F1036" s="103">
        <v>5012568248317</v>
      </c>
      <c r="G1036" s="100">
        <v>54041900</v>
      </c>
      <c r="H1036" s="100" t="s">
        <v>1630</v>
      </c>
    </row>
    <row r="1037" spans="1:8" x14ac:dyDescent="0.25">
      <c r="A1037" s="77" t="s">
        <v>658</v>
      </c>
      <c r="B1037" s="77" t="s">
        <v>2865</v>
      </c>
      <c r="C1037" s="78">
        <v>1.9909999999999899</v>
      </c>
      <c r="D1037" s="88">
        <v>93.091349999999991</v>
      </c>
      <c r="E1037" s="89">
        <v>2.2341924</v>
      </c>
      <c r="F1037" s="102">
        <v>5012568249420</v>
      </c>
      <c r="G1037" s="101">
        <v>54041900</v>
      </c>
      <c r="H1037" s="101" t="s">
        <v>1630</v>
      </c>
    </row>
    <row r="1038" spans="1:8" x14ac:dyDescent="0.25">
      <c r="A1038" s="81" t="s">
        <v>660</v>
      </c>
      <c r="B1038" s="81" t="s">
        <v>2866</v>
      </c>
      <c r="C1038" s="82">
        <v>3.98199999999997</v>
      </c>
      <c r="D1038" s="90">
        <v>186.17362500000002</v>
      </c>
      <c r="E1038" s="91">
        <v>2.2340835000000001</v>
      </c>
      <c r="F1038" s="103">
        <v>5012568248546</v>
      </c>
      <c r="G1038" s="100">
        <v>54041900</v>
      </c>
      <c r="H1038" s="100" t="s">
        <v>1630</v>
      </c>
    </row>
    <row r="1039" spans="1:8" x14ac:dyDescent="0.25">
      <c r="A1039" s="77" t="s">
        <v>2867</v>
      </c>
      <c r="B1039" s="77" t="s">
        <v>2868</v>
      </c>
      <c r="C1039" s="78">
        <v>6.0380000000004701</v>
      </c>
      <c r="D1039" s="88">
        <v>220.350075</v>
      </c>
      <c r="E1039" s="89">
        <v>2.6442009</v>
      </c>
      <c r="F1039" s="102">
        <v>5012568248393</v>
      </c>
      <c r="G1039" s="101">
        <v>54041900</v>
      </c>
      <c r="H1039" s="101" t="s">
        <v>1630</v>
      </c>
    </row>
    <row r="1040" spans="1:8" x14ac:dyDescent="0.25">
      <c r="A1040" s="81" t="s">
        <v>661</v>
      </c>
      <c r="B1040" s="81" t="s">
        <v>2869</v>
      </c>
      <c r="C1040" s="82">
        <v>3.0190000000002302</v>
      </c>
      <c r="D1040" s="90">
        <v>110.15235</v>
      </c>
      <c r="E1040" s="91">
        <v>2.6436563999999998</v>
      </c>
      <c r="F1040" s="103">
        <v>5012568248409</v>
      </c>
      <c r="G1040" s="100">
        <v>54041900</v>
      </c>
      <c r="H1040" s="100" t="s">
        <v>1630</v>
      </c>
    </row>
    <row r="1041" spans="1:8" x14ac:dyDescent="0.25">
      <c r="A1041" s="77" t="s">
        <v>662</v>
      </c>
      <c r="B1041" s="77" t="s">
        <v>2870</v>
      </c>
      <c r="C1041" s="78">
        <v>6.0380000000004701</v>
      </c>
      <c r="D1041" s="88">
        <v>220.350075</v>
      </c>
      <c r="E1041" s="89">
        <v>2.6442009</v>
      </c>
      <c r="F1041" s="102">
        <v>5012568248416</v>
      </c>
      <c r="G1041" s="101">
        <v>54041900</v>
      </c>
      <c r="H1041" s="101" t="s">
        <v>1630</v>
      </c>
    </row>
    <row r="1042" spans="1:8" x14ac:dyDescent="0.25">
      <c r="A1042" s="81" t="s">
        <v>2871</v>
      </c>
      <c r="B1042" s="81" t="s">
        <v>2872</v>
      </c>
      <c r="C1042" s="82">
        <v>3.0190000000002302</v>
      </c>
      <c r="D1042" s="90">
        <v>110.15235</v>
      </c>
      <c r="E1042" s="91">
        <v>2.6436563999999998</v>
      </c>
      <c r="F1042" s="103">
        <v>5012568248362</v>
      </c>
      <c r="G1042" s="100">
        <v>54041900</v>
      </c>
      <c r="H1042" s="100" t="s">
        <v>1630</v>
      </c>
    </row>
    <row r="1043" spans="1:8" x14ac:dyDescent="0.25">
      <c r="A1043" s="77" t="s">
        <v>2873</v>
      </c>
      <c r="B1043" s="77" t="s">
        <v>2874</v>
      </c>
      <c r="C1043" s="78">
        <v>6.0380000000004701</v>
      </c>
      <c r="D1043" s="88">
        <v>220.350075</v>
      </c>
      <c r="E1043" s="89">
        <v>2.6442009</v>
      </c>
      <c r="F1043" s="102">
        <v>5012568248379</v>
      </c>
      <c r="G1043" s="101">
        <v>54041900</v>
      </c>
      <c r="H1043" s="101" t="s">
        <v>1630</v>
      </c>
    </row>
    <row r="1044" spans="1:8" x14ac:dyDescent="0.25">
      <c r="A1044" s="81" t="s">
        <v>663</v>
      </c>
      <c r="B1044" s="81" t="s">
        <v>2875</v>
      </c>
      <c r="C1044" s="82">
        <v>6.0380000000004701</v>
      </c>
      <c r="D1044" s="90">
        <v>220.350075</v>
      </c>
      <c r="E1044" s="91">
        <v>2.6442009</v>
      </c>
      <c r="F1044" s="103">
        <v>5012568265406</v>
      </c>
      <c r="G1044" s="100">
        <v>54041900</v>
      </c>
      <c r="H1044" s="100" t="s">
        <v>1630</v>
      </c>
    </row>
    <row r="1045" spans="1:8" x14ac:dyDescent="0.25">
      <c r="A1045" s="77" t="s">
        <v>912</v>
      </c>
      <c r="B1045" s="77" t="s">
        <v>2877</v>
      </c>
      <c r="C1045" s="78">
        <v>0.5</v>
      </c>
      <c r="D1045" s="88">
        <v>150.75389999999999</v>
      </c>
      <c r="E1045" s="89">
        <v>3.6180936000000004</v>
      </c>
      <c r="F1045" s="102">
        <v>5012568274415</v>
      </c>
      <c r="G1045" s="101">
        <v>56075011</v>
      </c>
      <c r="H1045" s="101" t="s">
        <v>1630</v>
      </c>
    </row>
    <row r="1046" spans="1:8" x14ac:dyDescent="0.25">
      <c r="A1046" s="81" t="s">
        <v>914</v>
      </c>
      <c r="B1046" s="81" t="s">
        <v>2879</v>
      </c>
      <c r="C1046" s="82">
        <v>1.60000000000036</v>
      </c>
      <c r="D1046" s="90">
        <v>301.42612499999996</v>
      </c>
      <c r="E1046" s="91">
        <v>3.6171134999999999</v>
      </c>
      <c r="F1046" s="103">
        <v>5012568284834</v>
      </c>
      <c r="G1046" s="100">
        <v>56075011</v>
      </c>
      <c r="H1046" s="100" t="s">
        <v>1630</v>
      </c>
    </row>
    <row r="1047" spans="1:8" x14ac:dyDescent="0.25">
      <c r="A1047" s="77" t="s">
        <v>916</v>
      </c>
      <c r="B1047" s="77" t="s">
        <v>2880</v>
      </c>
      <c r="C1047" s="78">
        <v>0.80000000000018201</v>
      </c>
      <c r="D1047" s="88">
        <v>174.05850000000001</v>
      </c>
      <c r="E1047" s="89">
        <v>4.1774040000000001</v>
      </c>
      <c r="F1047" s="102">
        <v>5012568274422</v>
      </c>
      <c r="G1047" s="101">
        <v>56075011</v>
      </c>
      <c r="H1047" s="101" t="s">
        <v>1630</v>
      </c>
    </row>
    <row r="1048" spans="1:8" x14ac:dyDescent="0.25">
      <c r="A1048" s="81" t="s">
        <v>918</v>
      </c>
      <c r="B1048" s="81" t="s">
        <v>2882</v>
      </c>
      <c r="C1048" s="82">
        <v>1.60000000000036</v>
      </c>
      <c r="D1048" s="90">
        <v>348.13515000000001</v>
      </c>
      <c r="E1048" s="91">
        <v>4.1776217999999998</v>
      </c>
      <c r="F1048" s="103">
        <v>5012568286388</v>
      </c>
      <c r="G1048" s="100">
        <v>56075011</v>
      </c>
      <c r="H1048" s="100" t="s">
        <v>1630</v>
      </c>
    </row>
    <row r="1049" spans="1:8" x14ac:dyDescent="0.25">
      <c r="A1049" s="77" t="s">
        <v>920</v>
      </c>
      <c r="B1049" s="77" t="s">
        <v>2883</v>
      </c>
      <c r="C1049" s="78">
        <v>0.80000000000018201</v>
      </c>
      <c r="D1049" s="88">
        <v>213.97035</v>
      </c>
      <c r="E1049" s="89">
        <v>5.1352883999999994</v>
      </c>
      <c r="F1049" s="102">
        <v>5012568274439</v>
      </c>
      <c r="G1049" s="101">
        <v>56075011</v>
      </c>
      <c r="H1049" s="101" t="s">
        <v>1630</v>
      </c>
    </row>
    <row r="1050" spans="1:8" x14ac:dyDescent="0.25">
      <c r="A1050" s="81" t="s">
        <v>922</v>
      </c>
      <c r="B1050" s="81" t="s">
        <v>2885</v>
      </c>
      <c r="C1050" s="82">
        <v>1.60000000000036</v>
      </c>
      <c r="D1050" s="90">
        <v>427.97699999999998</v>
      </c>
      <c r="E1050" s="91">
        <v>5.1357239999999997</v>
      </c>
      <c r="F1050" s="103">
        <v>5012568206966</v>
      </c>
      <c r="G1050" s="100">
        <v>56075011</v>
      </c>
      <c r="H1050" s="100" t="s">
        <v>1630</v>
      </c>
    </row>
    <row r="1051" spans="1:8" x14ac:dyDescent="0.25">
      <c r="A1051" s="77" t="s">
        <v>924</v>
      </c>
      <c r="B1051" s="77" t="s">
        <v>2886</v>
      </c>
      <c r="C1051" s="78">
        <v>0.89999999999963598</v>
      </c>
      <c r="D1051" s="88">
        <v>342.66292499999997</v>
      </c>
      <c r="E1051" s="89">
        <v>8.2239102000000006</v>
      </c>
      <c r="F1051" s="102">
        <v>5012568274446</v>
      </c>
      <c r="G1051" s="101">
        <v>56075011</v>
      </c>
      <c r="H1051" s="101" t="s">
        <v>1630</v>
      </c>
    </row>
    <row r="1052" spans="1:8" x14ac:dyDescent="0.25">
      <c r="A1052" s="81" t="s">
        <v>926</v>
      </c>
      <c r="B1052" s="81" t="s">
        <v>2888</v>
      </c>
      <c r="C1052" s="82">
        <v>1.60000000000036</v>
      </c>
      <c r="D1052" s="90">
        <v>685.28954999999996</v>
      </c>
      <c r="E1052" s="91">
        <v>8.2234745999999994</v>
      </c>
      <c r="F1052" s="103">
        <v>5012568284841</v>
      </c>
      <c r="G1052" s="100">
        <v>56075011</v>
      </c>
      <c r="H1052" s="100" t="s">
        <v>1630</v>
      </c>
    </row>
    <row r="1053" spans="1:8" x14ac:dyDescent="0.25">
      <c r="A1053" s="77" t="s">
        <v>928</v>
      </c>
      <c r="B1053" s="77" t="s">
        <v>2889</v>
      </c>
      <c r="C1053" s="78">
        <v>0.97500000000036402</v>
      </c>
      <c r="D1053" s="88">
        <v>411.97777500000007</v>
      </c>
      <c r="E1053" s="89">
        <v>9.8874666000000015</v>
      </c>
      <c r="F1053" s="102">
        <v>5012568208670</v>
      </c>
      <c r="G1053" s="101">
        <v>56075011</v>
      </c>
      <c r="H1053" s="101" t="s">
        <v>1630</v>
      </c>
    </row>
    <row r="1054" spans="1:8" x14ac:dyDescent="0.25">
      <c r="A1054" s="81" t="s">
        <v>930</v>
      </c>
      <c r="B1054" s="81" t="s">
        <v>2891</v>
      </c>
      <c r="C1054" s="82">
        <v>1.9200000000000701</v>
      </c>
      <c r="D1054" s="90">
        <v>823.97370000000001</v>
      </c>
      <c r="E1054" s="91">
        <v>9.8876843999999995</v>
      </c>
      <c r="F1054" s="103">
        <v>5012568208656</v>
      </c>
      <c r="G1054" s="100">
        <v>56075011</v>
      </c>
      <c r="H1054" s="100" t="s">
        <v>1630</v>
      </c>
    </row>
    <row r="1055" spans="1:8" x14ac:dyDescent="0.25">
      <c r="A1055" s="77" t="s">
        <v>913</v>
      </c>
      <c r="B1055" s="77" t="s">
        <v>2892</v>
      </c>
      <c r="C1055" s="78">
        <v>0.59000000000014596</v>
      </c>
      <c r="D1055" s="88">
        <v>150.75389999999999</v>
      </c>
      <c r="E1055" s="89">
        <v>3.6180936000000004</v>
      </c>
      <c r="F1055" s="102">
        <v>5012568250396</v>
      </c>
      <c r="G1055" s="101">
        <v>56075011</v>
      </c>
      <c r="H1055" s="101" t="s">
        <v>1630</v>
      </c>
    </row>
    <row r="1056" spans="1:8" x14ac:dyDescent="0.25">
      <c r="A1056" s="81" t="s">
        <v>915</v>
      </c>
      <c r="B1056" s="81" t="s">
        <v>2893</v>
      </c>
      <c r="C1056" s="82">
        <v>1.60000000000036</v>
      </c>
      <c r="D1056" s="90">
        <v>301.42612499999996</v>
      </c>
      <c r="E1056" s="91">
        <v>3.6171134999999999</v>
      </c>
      <c r="F1056" s="103">
        <v>5012568206942</v>
      </c>
      <c r="G1056" s="100">
        <v>56075011</v>
      </c>
      <c r="H1056" s="100" t="s">
        <v>1630</v>
      </c>
    </row>
    <row r="1057" spans="1:8" x14ac:dyDescent="0.25">
      <c r="A1057" s="77" t="s">
        <v>917</v>
      </c>
      <c r="B1057" s="77" t="s">
        <v>2894</v>
      </c>
      <c r="C1057" s="78">
        <v>0.85999999999967303</v>
      </c>
      <c r="D1057" s="88">
        <v>174.05850000000001</v>
      </c>
      <c r="E1057" s="89">
        <v>4.1774040000000001</v>
      </c>
      <c r="F1057" s="102">
        <v>5012568247129</v>
      </c>
      <c r="G1057" s="101">
        <v>56075011</v>
      </c>
      <c r="H1057" s="101" t="s">
        <v>1630</v>
      </c>
    </row>
    <row r="1058" spans="1:8" x14ac:dyDescent="0.25">
      <c r="A1058" s="81" t="s">
        <v>919</v>
      </c>
      <c r="B1058" s="81" t="s">
        <v>2895</v>
      </c>
      <c r="C1058" s="82">
        <v>1.60000000000036</v>
      </c>
      <c r="D1058" s="90">
        <v>348.13515000000001</v>
      </c>
      <c r="E1058" s="91">
        <v>4.1776217999999998</v>
      </c>
      <c r="F1058" s="103">
        <v>5012568206959</v>
      </c>
      <c r="G1058" s="100">
        <v>56075011</v>
      </c>
      <c r="H1058" s="100" t="s">
        <v>1630</v>
      </c>
    </row>
    <row r="1059" spans="1:8" x14ac:dyDescent="0.25">
      <c r="A1059" s="77" t="s">
        <v>921</v>
      </c>
      <c r="B1059" s="77" t="s">
        <v>2896</v>
      </c>
      <c r="C1059" s="78">
        <v>0.80000000000018201</v>
      </c>
      <c r="D1059" s="88">
        <v>213.97035</v>
      </c>
      <c r="E1059" s="89">
        <v>5.1352883999999994</v>
      </c>
      <c r="F1059" s="102">
        <v>5012568274453</v>
      </c>
      <c r="G1059" s="101">
        <v>56075011</v>
      </c>
      <c r="H1059" s="101" t="s">
        <v>1630</v>
      </c>
    </row>
    <row r="1060" spans="1:8" x14ac:dyDescent="0.25">
      <c r="A1060" s="81" t="s">
        <v>923</v>
      </c>
      <c r="B1060" s="81" t="s">
        <v>2897</v>
      </c>
      <c r="C1060" s="82">
        <v>1.60000000000036</v>
      </c>
      <c r="D1060" s="90">
        <v>427.97699999999998</v>
      </c>
      <c r="E1060" s="91">
        <v>5.1357239999999997</v>
      </c>
      <c r="F1060" s="103">
        <v>5012568285022</v>
      </c>
      <c r="G1060" s="100">
        <v>56075011</v>
      </c>
      <c r="H1060" s="100" t="s">
        <v>1630</v>
      </c>
    </row>
    <row r="1061" spans="1:8" x14ac:dyDescent="0.25">
      <c r="A1061" s="77" t="s">
        <v>925</v>
      </c>
      <c r="B1061" s="77" t="s">
        <v>2898</v>
      </c>
      <c r="C1061" s="78">
        <v>0.89999999999963598</v>
      </c>
      <c r="D1061" s="88">
        <v>342.66292499999997</v>
      </c>
      <c r="E1061" s="89">
        <v>8.2239102000000006</v>
      </c>
      <c r="F1061" s="102">
        <v>5012568274460</v>
      </c>
      <c r="G1061" s="101">
        <v>56075011</v>
      </c>
      <c r="H1061" s="101" t="s">
        <v>1630</v>
      </c>
    </row>
    <row r="1062" spans="1:8" x14ac:dyDescent="0.25">
      <c r="A1062" s="81" t="s">
        <v>927</v>
      </c>
      <c r="B1062" s="81" t="s">
        <v>2899</v>
      </c>
      <c r="C1062" s="82">
        <v>1.60000000000036</v>
      </c>
      <c r="D1062" s="90">
        <v>685.28954999999996</v>
      </c>
      <c r="E1062" s="91">
        <v>8.2234745999999994</v>
      </c>
      <c r="F1062" s="103">
        <v>5012568206973</v>
      </c>
      <c r="G1062" s="100">
        <v>56075011</v>
      </c>
      <c r="H1062" s="100" t="s">
        <v>1630</v>
      </c>
    </row>
    <row r="1063" spans="1:8" x14ac:dyDescent="0.25">
      <c r="A1063" s="77" t="s">
        <v>929</v>
      </c>
      <c r="B1063" s="77" t="s">
        <v>2900</v>
      </c>
      <c r="C1063" s="78">
        <v>0.97500000000036402</v>
      </c>
      <c r="D1063" s="88">
        <v>411.97777500000007</v>
      </c>
      <c r="E1063" s="89">
        <v>9.8874666000000015</v>
      </c>
      <c r="F1063" s="102">
        <v>5012568285039</v>
      </c>
      <c r="G1063" s="101">
        <v>56075011</v>
      </c>
      <c r="H1063" s="101" t="s">
        <v>1630</v>
      </c>
    </row>
    <row r="1064" spans="1:8" x14ac:dyDescent="0.25">
      <c r="A1064" s="81" t="s">
        <v>931</v>
      </c>
      <c r="B1064" s="81" t="s">
        <v>2901</v>
      </c>
      <c r="C1064" s="82">
        <v>0</v>
      </c>
      <c r="D1064" s="90">
        <v>823.97370000000001</v>
      </c>
      <c r="E1064" s="91">
        <v>9.8876843999999995</v>
      </c>
      <c r="F1064" s="103">
        <v>5012568234952</v>
      </c>
      <c r="G1064" s="100">
        <v>56075011</v>
      </c>
      <c r="H1064" s="100" t="s">
        <v>1630</v>
      </c>
    </row>
    <row r="1065" spans="1:8" x14ac:dyDescent="0.25">
      <c r="A1065" s="77" t="s">
        <v>1018</v>
      </c>
      <c r="B1065" s="77" t="s">
        <v>2903</v>
      </c>
      <c r="C1065" s="78">
        <v>0.12000000000000501</v>
      </c>
      <c r="D1065" s="88">
        <v>43.260525000000001</v>
      </c>
      <c r="E1065" s="89">
        <v>1.0382526000000001</v>
      </c>
      <c r="F1065" s="102">
        <v>5012568186817</v>
      </c>
      <c r="G1065" s="101">
        <v>56075090</v>
      </c>
      <c r="H1065" s="101" t="s">
        <v>1630</v>
      </c>
    </row>
    <row r="1066" spans="1:8" x14ac:dyDescent="0.25">
      <c r="A1066" s="81" t="s">
        <v>1019</v>
      </c>
      <c r="B1066" s="81" t="s">
        <v>2904</v>
      </c>
      <c r="C1066" s="82">
        <v>0.24000000000000901</v>
      </c>
      <c r="D1066" s="90">
        <v>86.493825000000001</v>
      </c>
      <c r="E1066" s="91">
        <v>1.0379259000000001</v>
      </c>
      <c r="F1066" s="103">
        <v>5012568186824</v>
      </c>
      <c r="G1066" s="100">
        <v>56075090</v>
      </c>
      <c r="H1066" s="100" t="s">
        <v>1630</v>
      </c>
    </row>
    <row r="1067" spans="1:8" x14ac:dyDescent="0.25">
      <c r="A1067" s="77" t="s">
        <v>1020</v>
      </c>
      <c r="B1067" s="77" t="s">
        <v>2905</v>
      </c>
      <c r="C1067" s="78">
        <v>0.30000000000018201</v>
      </c>
      <c r="D1067" s="88">
        <v>63.034949999999988</v>
      </c>
      <c r="E1067" s="89">
        <v>1.5128387999999999</v>
      </c>
      <c r="F1067" s="102">
        <v>5012568207963</v>
      </c>
      <c r="G1067" s="101">
        <v>56075090</v>
      </c>
      <c r="H1067" s="101" t="s">
        <v>1630</v>
      </c>
    </row>
    <row r="1068" spans="1:8" x14ac:dyDescent="0.25">
      <c r="A1068" s="81" t="s">
        <v>1021</v>
      </c>
      <c r="B1068" s="81" t="s">
        <v>2906</v>
      </c>
      <c r="C1068" s="82">
        <v>0.60000000000036402</v>
      </c>
      <c r="D1068" s="90">
        <v>126.06082499999999</v>
      </c>
      <c r="E1068" s="91">
        <v>1.5127298999999998</v>
      </c>
      <c r="F1068" s="103">
        <v>5012568207970</v>
      </c>
      <c r="G1068" s="100">
        <v>56075090</v>
      </c>
      <c r="H1068" s="100" t="s">
        <v>1630</v>
      </c>
    </row>
    <row r="1069" spans="1:8" x14ac:dyDescent="0.25">
      <c r="A1069" s="77" t="s">
        <v>1022</v>
      </c>
      <c r="B1069" s="77" t="s">
        <v>2907</v>
      </c>
      <c r="C1069" s="78">
        <v>0.60000000000036402</v>
      </c>
      <c r="D1069" s="88">
        <v>82.818449999999999</v>
      </c>
      <c r="E1069" s="89">
        <v>1.9876428000000002</v>
      </c>
      <c r="F1069" s="102">
        <v>5012568186473</v>
      </c>
      <c r="G1069" s="101">
        <v>56075090</v>
      </c>
      <c r="H1069" s="101" t="s">
        <v>1630</v>
      </c>
    </row>
    <row r="1070" spans="1:8" x14ac:dyDescent="0.25">
      <c r="A1070" s="81" t="s">
        <v>1023</v>
      </c>
      <c r="B1070" s="81" t="s">
        <v>2908</v>
      </c>
      <c r="C1070" s="82">
        <v>1.5</v>
      </c>
      <c r="D1070" s="90">
        <v>165.60967500000001</v>
      </c>
      <c r="E1070" s="91">
        <v>1.9873161000000001</v>
      </c>
      <c r="F1070" s="103">
        <v>5012568187524</v>
      </c>
      <c r="G1070" s="100">
        <v>56075090</v>
      </c>
      <c r="H1070" s="100" t="s">
        <v>1630</v>
      </c>
    </row>
    <row r="1071" spans="1:8" x14ac:dyDescent="0.25">
      <c r="A1071" s="77" t="s">
        <v>1024</v>
      </c>
      <c r="B1071" s="77" t="s">
        <v>2909</v>
      </c>
      <c r="C1071" s="78">
        <v>0.75</v>
      </c>
      <c r="D1071" s="88">
        <v>155.39122499999996</v>
      </c>
      <c r="E1071" s="89">
        <v>3.7293893999999996</v>
      </c>
      <c r="F1071" s="102">
        <v>5012568184523</v>
      </c>
      <c r="G1071" s="101">
        <v>56075090</v>
      </c>
      <c r="H1071" s="101" t="s">
        <v>1630</v>
      </c>
    </row>
    <row r="1072" spans="1:8" x14ac:dyDescent="0.25">
      <c r="A1072" s="81" t="s">
        <v>1025</v>
      </c>
      <c r="B1072" s="81" t="s">
        <v>2910</v>
      </c>
      <c r="C1072" s="82">
        <v>1.5</v>
      </c>
      <c r="D1072" s="90">
        <v>310.755225</v>
      </c>
      <c r="E1072" s="91">
        <v>3.7290627000000001</v>
      </c>
      <c r="F1072" s="103">
        <v>5012568184530</v>
      </c>
      <c r="G1072" s="100">
        <v>56075090</v>
      </c>
      <c r="H1072" s="100" t="s">
        <v>1630</v>
      </c>
    </row>
    <row r="1073" spans="1:8" x14ac:dyDescent="0.25">
      <c r="A1073" s="77" t="s">
        <v>1026</v>
      </c>
      <c r="B1073" s="77" t="s">
        <v>2911</v>
      </c>
      <c r="C1073" s="78">
        <v>0.80000000000018201</v>
      </c>
      <c r="D1073" s="88">
        <v>189.095775</v>
      </c>
      <c r="E1073" s="89">
        <v>45.382986000000002</v>
      </c>
      <c r="F1073" s="102">
        <v>5012568362105</v>
      </c>
      <c r="G1073" s="101">
        <v>56075090</v>
      </c>
      <c r="H1073" s="101" t="s">
        <v>1630</v>
      </c>
    </row>
    <row r="1074" spans="1:8" x14ac:dyDescent="0.25">
      <c r="A1074" s="81" t="s">
        <v>1028</v>
      </c>
      <c r="B1074" s="81" t="s">
        <v>2912</v>
      </c>
      <c r="C1074" s="82">
        <v>0.80000000000018201</v>
      </c>
      <c r="D1074" s="90">
        <v>189.095775</v>
      </c>
      <c r="E1074" s="91">
        <v>45.382986000000002</v>
      </c>
      <c r="F1074" s="103">
        <v>5012568219294</v>
      </c>
      <c r="G1074" s="100">
        <v>56075090</v>
      </c>
      <c r="H1074" s="100" t="s">
        <v>1630</v>
      </c>
    </row>
    <row r="1075" spans="1:8" x14ac:dyDescent="0.25">
      <c r="A1075" s="77" t="s">
        <v>1029</v>
      </c>
      <c r="B1075" s="77" t="s">
        <v>2913</v>
      </c>
      <c r="C1075" s="78">
        <v>1</v>
      </c>
      <c r="D1075" s="88">
        <v>189.095775</v>
      </c>
      <c r="E1075" s="89">
        <v>45.382986000000002</v>
      </c>
      <c r="F1075" s="102">
        <v>5012568219317</v>
      </c>
      <c r="G1075" s="101">
        <v>56075090</v>
      </c>
      <c r="H1075" s="101" t="s">
        <v>1630</v>
      </c>
    </row>
    <row r="1076" spans="1:8" x14ac:dyDescent="0.25">
      <c r="A1076" s="81" t="s">
        <v>936</v>
      </c>
      <c r="B1076" s="81" t="s">
        <v>2915</v>
      </c>
      <c r="C1076" s="82">
        <v>0.28200000000015302</v>
      </c>
      <c r="D1076" s="90">
        <v>27.170550000000002</v>
      </c>
      <c r="E1076" s="91">
        <v>0.65209320000000004</v>
      </c>
      <c r="F1076" s="103">
        <v>5012568261613</v>
      </c>
      <c r="G1076" s="100">
        <v>56075011</v>
      </c>
      <c r="H1076" s="100" t="s">
        <v>1630</v>
      </c>
    </row>
    <row r="1077" spans="1:8" x14ac:dyDescent="0.25">
      <c r="A1077" s="77" t="s">
        <v>942</v>
      </c>
      <c r="B1077" s="77" t="s">
        <v>2916</v>
      </c>
      <c r="C1077" s="78">
        <v>0.56400000000030603</v>
      </c>
      <c r="D1077" s="88">
        <v>54.359250000000003</v>
      </c>
      <c r="E1077" s="89">
        <v>0.65231099999999997</v>
      </c>
      <c r="F1077" s="102">
        <v>5012568261620</v>
      </c>
      <c r="G1077" s="101">
        <v>56075011</v>
      </c>
      <c r="H1077" s="101" t="s">
        <v>1630</v>
      </c>
    </row>
    <row r="1078" spans="1:8" x14ac:dyDescent="0.25">
      <c r="A1078" s="81" t="s">
        <v>933</v>
      </c>
      <c r="B1078" s="81" t="s">
        <v>2917</v>
      </c>
      <c r="C1078" s="82">
        <v>0.28200000000015302</v>
      </c>
      <c r="D1078" s="90">
        <v>27.170550000000002</v>
      </c>
      <c r="E1078" s="91">
        <v>0.65209320000000004</v>
      </c>
      <c r="F1078" s="103">
        <v>5012568261477</v>
      </c>
      <c r="G1078" s="100">
        <v>56075011</v>
      </c>
      <c r="H1078" s="100" t="s">
        <v>1630</v>
      </c>
    </row>
    <row r="1079" spans="1:8" x14ac:dyDescent="0.25">
      <c r="A1079" s="77" t="s">
        <v>939</v>
      </c>
      <c r="B1079" s="77" t="s">
        <v>2918</v>
      </c>
      <c r="C1079" s="78">
        <v>0.56400000000030603</v>
      </c>
      <c r="D1079" s="88">
        <v>54.359250000000003</v>
      </c>
      <c r="E1079" s="89">
        <v>0.65231099999999997</v>
      </c>
      <c r="F1079" s="102">
        <v>5012568261484</v>
      </c>
      <c r="G1079" s="101">
        <v>56075011</v>
      </c>
      <c r="H1079" s="101" t="s">
        <v>1630</v>
      </c>
    </row>
    <row r="1080" spans="1:8" x14ac:dyDescent="0.25">
      <c r="A1080" s="81" t="s">
        <v>935</v>
      </c>
      <c r="B1080" s="81" t="s">
        <v>2919</v>
      </c>
      <c r="C1080" s="82">
        <v>0.28200000000015302</v>
      </c>
      <c r="D1080" s="90">
        <v>27.170550000000002</v>
      </c>
      <c r="E1080" s="91">
        <v>0.65209320000000004</v>
      </c>
      <c r="F1080" s="103">
        <v>5012568261682</v>
      </c>
      <c r="G1080" s="100">
        <v>56075011</v>
      </c>
      <c r="H1080" s="100" t="s">
        <v>1630</v>
      </c>
    </row>
    <row r="1081" spans="1:8" x14ac:dyDescent="0.25">
      <c r="A1081" s="77" t="s">
        <v>941</v>
      </c>
      <c r="B1081" s="77" t="s">
        <v>2920</v>
      </c>
      <c r="C1081" s="78">
        <v>0.56400000000030603</v>
      </c>
      <c r="D1081" s="88">
        <v>54.359250000000003</v>
      </c>
      <c r="E1081" s="89">
        <v>0.65231099999999997</v>
      </c>
      <c r="F1081" s="102">
        <v>5012568261699</v>
      </c>
      <c r="G1081" s="101">
        <v>56075011</v>
      </c>
      <c r="H1081" s="101" t="s">
        <v>1630</v>
      </c>
    </row>
    <row r="1082" spans="1:8" x14ac:dyDescent="0.25">
      <c r="A1082" s="81" t="s">
        <v>938</v>
      </c>
      <c r="B1082" s="81" t="s">
        <v>2921</v>
      </c>
      <c r="C1082" s="82">
        <v>0.28200000000015302</v>
      </c>
      <c r="D1082" s="90">
        <v>27.170550000000002</v>
      </c>
      <c r="E1082" s="91">
        <v>0.65209320000000004</v>
      </c>
      <c r="F1082" s="103">
        <v>5012568261750</v>
      </c>
      <c r="G1082" s="100">
        <v>56075011</v>
      </c>
      <c r="H1082" s="100" t="s">
        <v>1630</v>
      </c>
    </row>
    <row r="1083" spans="1:8" x14ac:dyDescent="0.25">
      <c r="A1083" s="77" t="s">
        <v>944</v>
      </c>
      <c r="B1083" s="77" t="s">
        <v>2922</v>
      </c>
      <c r="C1083" s="78">
        <v>0.56400000000030603</v>
      </c>
      <c r="D1083" s="88">
        <v>54.359250000000003</v>
      </c>
      <c r="E1083" s="89">
        <v>0.65231099999999997</v>
      </c>
      <c r="F1083" s="102">
        <v>5012568261767</v>
      </c>
      <c r="G1083" s="101">
        <v>56075011</v>
      </c>
      <c r="H1083" s="101" t="s">
        <v>1630</v>
      </c>
    </row>
    <row r="1084" spans="1:8" x14ac:dyDescent="0.25">
      <c r="A1084" s="81" t="s">
        <v>937</v>
      </c>
      <c r="B1084" s="81" t="s">
        <v>2923</v>
      </c>
      <c r="C1084" s="82">
        <v>0.28200000000015302</v>
      </c>
      <c r="D1084" s="90">
        <v>27.170550000000002</v>
      </c>
      <c r="E1084" s="91">
        <v>0.65209320000000004</v>
      </c>
      <c r="F1084" s="103">
        <v>5012568261408</v>
      </c>
      <c r="G1084" s="100">
        <v>56075011</v>
      </c>
      <c r="H1084" s="100" t="s">
        <v>1630</v>
      </c>
    </row>
    <row r="1085" spans="1:8" x14ac:dyDescent="0.25">
      <c r="A1085" s="77" t="s">
        <v>943</v>
      </c>
      <c r="B1085" s="77" t="s">
        <v>2924</v>
      </c>
      <c r="C1085" s="78">
        <v>0.56400000000030603</v>
      </c>
      <c r="D1085" s="88">
        <v>54.359250000000003</v>
      </c>
      <c r="E1085" s="89">
        <v>0.65231099999999997</v>
      </c>
      <c r="F1085" s="102">
        <v>5012568261415</v>
      </c>
      <c r="G1085" s="101">
        <v>56075011</v>
      </c>
      <c r="H1085" s="101" t="s">
        <v>1630</v>
      </c>
    </row>
    <row r="1086" spans="1:8" x14ac:dyDescent="0.25">
      <c r="A1086" s="81" t="s">
        <v>934</v>
      </c>
      <c r="B1086" s="81" t="s">
        <v>2925</v>
      </c>
      <c r="C1086" s="82">
        <v>0.28200000000015302</v>
      </c>
      <c r="D1086" s="90">
        <v>27.170550000000002</v>
      </c>
      <c r="E1086" s="91">
        <v>0.65209320000000004</v>
      </c>
      <c r="F1086" s="103">
        <v>5012568261545</v>
      </c>
      <c r="G1086" s="100">
        <v>56075011</v>
      </c>
      <c r="H1086" s="100" t="s">
        <v>1630</v>
      </c>
    </row>
    <row r="1087" spans="1:8" x14ac:dyDescent="0.25">
      <c r="A1087" s="77" t="s">
        <v>940</v>
      </c>
      <c r="B1087" s="77" t="s">
        <v>2926</v>
      </c>
      <c r="C1087" s="78">
        <v>0.56400000000030603</v>
      </c>
      <c r="D1087" s="88">
        <v>54.359250000000003</v>
      </c>
      <c r="E1087" s="89">
        <v>0.65231099999999997</v>
      </c>
      <c r="F1087" s="102">
        <v>5012568261552</v>
      </c>
      <c r="G1087" s="101">
        <v>56075011</v>
      </c>
      <c r="H1087" s="101" t="s">
        <v>1630</v>
      </c>
    </row>
    <row r="1088" spans="1:8" x14ac:dyDescent="0.25">
      <c r="A1088" s="81" t="s">
        <v>948</v>
      </c>
      <c r="B1088" s="81" t="s">
        <v>2927</v>
      </c>
      <c r="C1088" s="82">
        <v>0.64800000000013802</v>
      </c>
      <c r="D1088" s="90">
        <v>39.013424999999998</v>
      </c>
      <c r="E1088" s="91">
        <v>0.93632219999999999</v>
      </c>
      <c r="F1088" s="103">
        <v>5012568263105</v>
      </c>
      <c r="G1088" s="100">
        <v>56075011</v>
      </c>
      <c r="H1088" s="100" t="s">
        <v>1630</v>
      </c>
    </row>
    <row r="1089" spans="1:8" x14ac:dyDescent="0.25">
      <c r="A1089" s="77" t="s">
        <v>954</v>
      </c>
      <c r="B1089" s="77" t="s">
        <v>2928</v>
      </c>
      <c r="C1089" s="78">
        <v>1.29600000000028</v>
      </c>
      <c r="D1089" s="88">
        <v>78.045000000000002</v>
      </c>
      <c r="E1089" s="89">
        <v>0.93654000000000015</v>
      </c>
      <c r="F1089" s="102">
        <v>5012568263112</v>
      </c>
      <c r="G1089" s="101">
        <v>56075011</v>
      </c>
      <c r="H1089" s="101" t="s">
        <v>1630</v>
      </c>
    </row>
    <row r="1090" spans="1:8" x14ac:dyDescent="0.25">
      <c r="A1090" s="81" t="s">
        <v>945</v>
      </c>
      <c r="B1090" s="81" t="s">
        <v>2929</v>
      </c>
      <c r="C1090" s="82">
        <v>0.64800000000013802</v>
      </c>
      <c r="D1090" s="90">
        <v>39.013424999999998</v>
      </c>
      <c r="E1090" s="91">
        <v>0.93632219999999999</v>
      </c>
      <c r="F1090" s="103">
        <v>5012568261965</v>
      </c>
      <c r="G1090" s="100">
        <v>56075011</v>
      </c>
      <c r="H1090" s="100" t="s">
        <v>1630</v>
      </c>
    </row>
    <row r="1091" spans="1:8" x14ac:dyDescent="0.25">
      <c r="A1091" s="77" t="s">
        <v>951</v>
      </c>
      <c r="B1091" s="77" t="s">
        <v>2930</v>
      </c>
      <c r="C1091" s="78">
        <v>1.29600000000028</v>
      </c>
      <c r="D1091" s="88">
        <v>78.045000000000002</v>
      </c>
      <c r="E1091" s="89">
        <v>0.93654000000000015</v>
      </c>
      <c r="F1091" s="102">
        <v>5012568261972</v>
      </c>
      <c r="G1091" s="101">
        <v>56075011</v>
      </c>
      <c r="H1091" s="101" t="s">
        <v>1630</v>
      </c>
    </row>
    <row r="1092" spans="1:8" x14ac:dyDescent="0.25">
      <c r="A1092" s="81" t="s">
        <v>947</v>
      </c>
      <c r="B1092" s="81" t="s">
        <v>2931</v>
      </c>
      <c r="C1092" s="82">
        <v>0.64800000000013802</v>
      </c>
      <c r="D1092" s="90">
        <v>39.013424999999998</v>
      </c>
      <c r="E1092" s="91">
        <v>0.93632219999999999</v>
      </c>
      <c r="F1092" s="103">
        <v>5012568263174</v>
      </c>
      <c r="G1092" s="100">
        <v>56075011</v>
      </c>
      <c r="H1092" s="100" t="s">
        <v>1630</v>
      </c>
    </row>
    <row r="1093" spans="1:8" x14ac:dyDescent="0.25">
      <c r="A1093" s="77" t="s">
        <v>953</v>
      </c>
      <c r="B1093" s="77" t="s">
        <v>2932</v>
      </c>
      <c r="C1093" s="78">
        <v>1.29600000000028</v>
      </c>
      <c r="D1093" s="88">
        <v>78.045000000000002</v>
      </c>
      <c r="E1093" s="89">
        <v>0.93654000000000015</v>
      </c>
      <c r="F1093" s="102">
        <v>5012568263181</v>
      </c>
      <c r="G1093" s="101">
        <v>56075011</v>
      </c>
      <c r="H1093" s="101" t="s">
        <v>1630</v>
      </c>
    </row>
    <row r="1094" spans="1:8" x14ac:dyDescent="0.25">
      <c r="A1094" s="81" t="s">
        <v>950</v>
      </c>
      <c r="B1094" s="81" t="s">
        <v>2933</v>
      </c>
      <c r="C1094" s="82">
        <v>0.64800000000013802</v>
      </c>
      <c r="D1094" s="90">
        <v>39.013424999999998</v>
      </c>
      <c r="E1094" s="91">
        <v>0.93632219999999999</v>
      </c>
      <c r="F1094" s="103">
        <v>5012568263242</v>
      </c>
      <c r="G1094" s="100">
        <v>56075011</v>
      </c>
      <c r="H1094" s="100" t="s">
        <v>1630</v>
      </c>
    </row>
    <row r="1095" spans="1:8" x14ac:dyDescent="0.25">
      <c r="A1095" s="77" t="s">
        <v>956</v>
      </c>
      <c r="B1095" s="77" t="s">
        <v>2934</v>
      </c>
      <c r="C1095" s="78">
        <v>1.29600000000028</v>
      </c>
      <c r="D1095" s="88">
        <v>78.045000000000002</v>
      </c>
      <c r="E1095" s="89">
        <v>0.93654000000000015</v>
      </c>
      <c r="F1095" s="102">
        <v>5012568263259</v>
      </c>
      <c r="G1095" s="101">
        <v>56075011</v>
      </c>
      <c r="H1095" s="101" t="s">
        <v>1630</v>
      </c>
    </row>
    <row r="1096" spans="1:8" x14ac:dyDescent="0.25">
      <c r="A1096" s="81" t="s">
        <v>949</v>
      </c>
      <c r="B1096" s="81" t="s">
        <v>2935</v>
      </c>
      <c r="C1096" s="82">
        <v>0.64800000000013802</v>
      </c>
      <c r="D1096" s="90">
        <v>39.013424999999998</v>
      </c>
      <c r="E1096" s="91">
        <v>0.93632219999999999</v>
      </c>
      <c r="F1096" s="103">
        <v>5012568261897</v>
      </c>
      <c r="G1096" s="100">
        <v>56075011</v>
      </c>
      <c r="H1096" s="100" t="s">
        <v>1630</v>
      </c>
    </row>
    <row r="1097" spans="1:8" x14ac:dyDescent="0.25">
      <c r="A1097" s="77" t="s">
        <v>955</v>
      </c>
      <c r="B1097" s="77" t="s">
        <v>2936</v>
      </c>
      <c r="C1097" s="78">
        <v>1.29600000000028</v>
      </c>
      <c r="D1097" s="88">
        <v>78.045000000000002</v>
      </c>
      <c r="E1097" s="89">
        <v>0.93654000000000015</v>
      </c>
      <c r="F1097" s="102">
        <v>5012568261903</v>
      </c>
      <c r="G1097" s="101">
        <v>56075011</v>
      </c>
      <c r="H1097" s="101" t="s">
        <v>1630</v>
      </c>
    </row>
    <row r="1098" spans="1:8" x14ac:dyDescent="0.25">
      <c r="A1098" s="81" t="s">
        <v>946</v>
      </c>
      <c r="B1098" s="81" t="s">
        <v>2937</v>
      </c>
      <c r="C1098" s="82">
        <v>0.64800000000013802</v>
      </c>
      <c r="D1098" s="90">
        <v>39.013424999999998</v>
      </c>
      <c r="E1098" s="91">
        <v>0.93632219999999999</v>
      </c>
      <c r="F1098" s="103">
        <v>5012568263037</v>
      </c>
      <c r="G1098" s="100">
        <v>56075011</v>
      </c>
      <c r="H1098" s="100" t="s">
        <v>1630</v>
      </c>
    </row>
    <row r="1099" spans="1:8" x14ac:dyDescent="0.25">
      <c r="A1099" s="77" t="s">
        <v>952</v>
      </c>
      <c r="B1099" s="77" t="s">
        <v>2938</v>
      </c>
      <c r="C1099" s="78">
        <v>1.29600000000028</v>
      </c>
      <c r="D1099" s="88">
        <v>78.045000000000002</v>
      </c>
      <c r="E1099" s="89">
        <v>0.93654000000000015</v>
      </c>
      <c r="F1099" s="102">
        <v>5012568263044</v>
      </c>
      <c r="G1099" s="101">
        <v>56075011</v>
      </c>
      <c r="H1099" s="101" t="s">
        <v>1630</v>
      </c>
    </row>
    <row r="1100" spans="1:8" x14ac:dyDescent="0.25">
      <c r="A1100" s="81" t="s">
        <v>960</v>
      </c>
      <c r="B1100" s="81" t="s">
        <v>2939</v>
      </c>
      <c r="C1100" s="82">
        <v>0.90200000000004399</v>
      </c>
      <c r="D1100" s="90">
        <v>55.375649999999993</v>
      </c>
      <c r="E1100" s="91">
        <v>1.3290156</v>
      </c>
      <c r="F1100" s="103">
        <v>5012568263594</v>
      </c>
      <c r="G1100" s="100">
        <v>56075011</v>
      </c>
      <c r="H1100" s="100" t="s">
        <v>1630</v>
      </c>
    </row>
    <row r="1101" spans="1:8" x14ac:dyDescent="0.25">
      <c r="A1101" s="77" t="s">
        <v>966</v>
      </c>
      <c r="B1101" s="77" t="s">
        <v>2940</v>
      </c>
      <c r="C1101" s="78">
        <v>1.80400000000009</v>
      </c>
      <c r="D1101" s="88">
        <v>110.760375</v>
      </c>
      <c r="E1101" s="89">
        <v>1.3291245</v>
      </c>
      <c r="F1101" s="102">
        <v>5012568263600</v>
      </c>
      <c r="G1101" s="101">
        <v>56075011</v>
      </c>
      <c r="H1101" s="101" t="s">
        <v>1630</v>
      </c>
    </row>
    <row r="1102" spans="1:8" x14ac:dyDescent="0.25">
      <c r="A1102" s="81" t="s">
        <v>957</v>
      </c>
      <c r="B1102" s="81" t="s">
        <v>2941</v>
      </c>
      <c r="C1102" s="82">
        <v>0.90200000000004399</v>
      </c>
      <c r="D1102" s="90">
        <v>55.375649999999993</v>
      </c>
      <c r="E1102" s="91">
        <v>1.3290156</v>
      </c>
      <c r="F1102" s="103">
        <v>5012568263457</v>
      </c>
      <c r="G1102" s="100">
        <v>56075011</v>
      </c>
      <c r="H1102" s="100" t="s">
        <v>1630</v>
      </c>
    </row>
    <row r="1103" spans="1:8" x14ac:dyDescent="0.25">
      <c r="A1103" s="77" t="s">
        <v>963</v>
      </c>
      <c r="B1103" s="77" t="s">
        <v>2942</v>
      </c>
      <c r="C1103" s="78">
        <v>1.80400000000009</v>
      </c>
      <c r="D1103" s="88">
        <v>110.760375</v>
      </c>
      <c r="E1103" s="89">
        <v>1.3291245</v>
      </c>
      <c r="F1103" s="102">
        <v>5012568263464</v>
      </c>
      <c r="G1103" s="101">
        <v>56075011</v>
      </c>
      <c r="H1103" s="101" t="s">
        <v>1630</v>
      </c>
    </row>
    <row r="1104" spans="1:8" x14ac:dyDescent="0.25">
      <c r="A1104" s="81" t="s">
        <v>959</v>
      </c>
      <c r="B1104" s="81" t="s">
        <v>2943</v>
      </c>
      <c r="C1104" s="82">
        <v>0.90200000000004399</v>
      </c>
      <c r="D1104" s="90">
        <v>55.375649999999993</v>
      </c>
      <c r="E1104" s="91">
        <v>1.3290156</v>
      </c>
      <c r="F1104" s="103">
        <v>5012568263662</v>
      </c>
      <c r="G1104" s="100">
        <v>56075011</v>
      </c>
      <c r="H1104" s="100" t="s">
        <v>1630</v>
      </c>
    </row>
    <row r="1105" spans="1:8" x14ac:dyDescent="0.25">
      <c r="A1105" s="77" t="s">
        <v>965</v>
      </c>
      <c r="B1105" s="77" t="s">
        <v>2944</v>
      </c>
      <c r="C1105" s="78">
        <v>1.80400000000009</v>
      </c>
      <c r="D1105" s="88">
        <v>110.760375</v>
      </c>
      <c r="E1105" s="89">
        <v>1.3291245</v>
      </c>
      <c r="F1105" s="102">
        <v>5012568263679</v>
      </c>
      <c r="G1105" s="101">
        <v>56075011</v>
      </c>
      <c r="H1105" s="101" t="s">
        <v>1630</v>
      </c>
    </row>
    <row r="1106" spans="1:8" x14ac:dyDescent="0.25">
      <c r="A1106" s="81" t="s">
        <v>962</v>
      </c>
      <c r="B1106" s="81" t="s">
        <v>2945</v>
      </c>
      <c r="C1106" s="82">
        <v>0.90200000000004399</v>
      </c>
      <c r="D1106" s="90">
        <v>55.375649999999993</v>
      </c>
      <c r="E1106" s="91">
        <v>1.3290156</v>
      </c>
      <c r="F1106" s="103">
        <v>5012568263730</v>
      </c>
      <c r="G1106" s="100">
        <v>56075011</v>
      </c>
      <c r="H1106" s="100" t="s">
        <v>1630</v>
      </c>
    </row>
    <row r="1107" spans="1:8" x14ac:dyDescent="0.25">
      <c r="A1107" s="77" t="s">
        <v>968</v>
      </c>
      <c r="B1107" s="77" t="s">
        <v>2946</v>
      </c>
      <c r="C1107" s="78">
        <v>1.80400000000009</v>
      </c>
      <c r="D1107" s="88">
        <v>110.760375</v>
      </c>
      <c r="E1107" s="89">
        <v>1.3291245</v>
      </c>
      <c r="F1107" s="102">
        <v>5012568263747</v>
      </c>
      <c r="G1107" s="101">
        <v>56075011</v>
      </c>
      <c r="H1107" s="101" t="s">
        <v>1630</v>
      </c>
    </row>
    <row r="1108" spans="1:8" x14ac:dyDescent="0.25">
      <c r="A1108" s="81" t="s">
        <v>961</v>
      </c>
      <c r="B1108" s="81" t="s">
        <v>2947</v>
      </c>
      <c r="C1108" s="82">
        <v>0.90200000000004399</v>
      </c>
      <c r="D1108" s="90">
        <v>55.375649999999993</v>
      </c>
      <c r="E1108" s="91">
        <v>1.3290156</v>
      </c>
      <c r="F1108" s="103">
        <v>5012568263389</v>
      </c>
      <c r="G1108" s="100">
        <v>56075011</v>
      </c>
      <c r="H1108" s="100" t="s">
        <v>1630</v>
      </c>
    </row>
    <row r="1109" spans="1:8" x14ac:dyDescent="0.25">
      <c r="A1109" s="77" t="s">
        <v>967</v>
      </c>
      <c r="B1109" s="77" t="s">
        <v>2948</v>
      </c>
      <c r="C1109" s="78">
        <v>1.80400000000009</v>
      </c>
      <c r="D1109" s="88">
        <v>110.760375</v>
      </c>
      <c r="E1109" s="89">
        <v>1.3291245</v>
      </c>
      <c r="F1109" s="102">
        <v>5012568263396</v>
      </c>
      <c r="G1109" s="101">
        <v>56075011</v>
      </c>
      <c r="H1109" s="101" t="s">
        <v>1630</v>
      </c>
    </row>
    <row r="1110" spans="1:8" x14ac:dyDescent="0.25">
      <c r="A1110" s="81" t="s">
        <v>958</v>
      </c>
      <c r="B1110" s="81" t="s">
        <v>2949</v>
      </c>
      <c r="C1110" s="82">
        <v>0.90200000000004399</v>
      </c>
      <c r="D1110" s="90">
        <v>55.375649999999993</v>
      </c>
      <c r="E1110" s="91">
        <v>1.3290156</v>
      </c>
      <c r="F1110" s="103">
        <v>5012568263525</v>
      </c>
      <c r="G1110" s="100">
        <v>56075011</v>
      </c>
      <c r="H1110" s="100" t="s">
        <v>1630</v>
      </c>
    </row>
    <row r="1111" spans="1:8" x14ac:dyDescent="0.25">
      <c r="A1111" s="77" t="s">
        <v>964</v>
      </c>
      <c r="B1111" s="77" t="s">
        <v>2950</v>
      </c>
      <c r="C1111" s="78">
        <v>1.80400000000009</v>
      </c>
      <c r="D1111" s="88">
        <v>110.760375</v>
      </c>
      <c r="E1111" s="89">
        <v>1.3291245</v>
      </c>
      <c r="F1111" s="102">
        <v>5012568263532</v>
      </c>
      <c r="G1111" s="101">
        <v>56075011</v>
      </c>
      <c r="H1111" s="101" t="s">
        <v>1630</v>
      </c>
    </row>
    <row r="1112" spans="1:8" x14ac:dyDescent="0.25">
      <c r="A1112" s="81" t="s">
        <v>972</v>
      </c>
      <c r="B1112" s="81" t="s">
        <v>2951</v>
      </c>
      <c r="C1112" s="82">
        <v>1.9909999999999899</v>
      </c>
      <c r="D1112" s="90">
        <v>74.342399999999998</v>
      </c>
      <c r="E1112" s="91">
        <v>1.7842176000000001</v>
      </c>
      <c r="F1112" s="103">
        <v>5012568262085</v>
      </c>
      <c r="G1112" s="100">
        <v>56075011</v>
      </c>
      <c r="H1112" s="100" t="s">
        <v>1630</v>
      </c>
    </row>
    <row r="1113" spans="1:8" x14ac:dyDescent="0.25">
      <c r="A1113" s="77" t="s">
        <v>978</v>
      </c>
      <c r="B1113" s="77" t="s">
        <v>2952</v>
      </c>
      <c r="C1113" s="78">
        <v>3.98199999999997</v>
      </c>
      <c r="D1113" s="88">
        <v>148.64850000000001</v>
      </c>
      <c r="E1113" s="89">
        <v>1.7837820000000002</v>
      </c>
      <c r="F1113" s="102">
        <v>5012568262092</v>
      </c>
      <c r="G1113" s="101">
        <v>56075011</v>
      </c>
      <c r="H1113" s="101" t="s">
        <v>1630</v>
      </c>
    </row>
    <row r="1114" spans="1:8" x14ac:dyDescent="0.25">
      <c r="A1114" s="81" t="s">
        <v>969</v>
      </c>
      <c r="B1114" s="81" t="s">
        <v>2953</v>
      </c>
      <c r="C1114" s="82">
        <v>1.9909999999999899</v>
      </c>
      <c r="D1114" s="90">
        <v>74.342399999999998</v>
      </c>
      <c r="E1114" s="91">
        <v>1.7842176000000001</v>
      </c>
      <c r="F1114" s="103">
        <v>5012568263945</v>
      </c>
      <c r="G1114" s="100">
        <v>56075011</v>
      </c>
      <c r="H1114" s="100" t="s">
        <v>1630</v>
      </c>
    </row>
    <row r="1115" spans="1:8" x14ac:dyDescent="0.25">
      <c r="A1115" s="77" t="s">
        <v>975</v>
      </c>
      <c r="B1115" s="77" t="s">
        <v>2954</v>
      </c>
      <c r="C1115" s="78">
        <v>3.98199999999997</v>
      </c>
      <c r="D1115" s="88">
        <v>148.64850000000001</v>
      </c>
      <c r="E1115" s="89">
        <v>1.7837820000000002</v>
      </c>
      <c r="F1115" s="102">
        <v>5012568263952</v>
      </c>
      <c r="G1115" s="101">
        <v>56075011</v>
      </c>
      <c r="H1115" s="101" t="s">
        <v>1630</v>
      </c>
    </row>
    <row r="1116" spans="1:8" x14ac:dyDescent="0.25">
      <c r="A1116" s="81" t="s">
        <v>971</v>
      </c>
      <c r="B1116" s="81" t="s">
        <v>2955</v>
      </c>
      <c r="C1116" s="82">
        <v>1.9909999999999899</v>
      </c>
      <c r="D1116" s="90">
        <v>74.342399999999998</v>
      </c>
      <c r="E1116" s="91">
        <v>1.7842176000000001</v>
      </c>
      <c r="F1116" s="103">
        <v>5012568262153</v>
      </c>
      <c r="G1116" s="100">
        <v>56075011</v>
      </c>
      <c r="H1116" s="100" t="s">
        <v>1630</v>
      </c>
    </row>
    <row r="1117" spans="1:8" x14ac:dyDescent="0.25">
      <c r="A1117" s="77" t="s">
        <v>977</v>
      </c>
      <c r="B1117" s="77" t="s">
        <v>2956</v>
      </c>
      <c r="C1117" s="78">
        <v>3.98199999999997</v>
      </c>
      <c r="D1117" s="88">
        <v>148.64850000000001</v>
      </c>
      <c r="E1117" s="89">
        <v>1.7837820000000002</v>
      </c>
      <c r="F1117" s="102">
        <v>5012568262160</v>
      </c>
      <c r="G1117" s="101">
        <v>56075011</v>
      </c>
      <c r="H1117" s="101" t="s">
        <v>1630</v>
      </c>
    </row>
    <row r="1118" spans="1:8" x14ac:dyDescent="0.25">
      <c r="A1118" s="81" t="s">
        <v>974</v>
      </c>
      <c r="B1118" s="81" t="s">
        <v>2957</v>
      </c>
      <c r="C1118" s="82">
        <v>1.9909999999999899</v>
      </c>
      <c r="D1118" s="90">
        <v>74.342399999999998</v>
      </c>
      <c r="E1118" s="91">
        <v>1.7842176000000001</v>
      </c>
      <c r="F1118" s="103">
        <v>5012568262221</v>
      </c>
      <c r="G1118" s="100">
        <v>56075011</v>
      </c>
      <c r="H1118" s="100" t="s">
        <v>1630</v>
      </c>
    </row>
    <row r="1119" spans="1:8" x14ac:dyDescent="0.25">
      <c r="A1119" s="77" t="s">
        <v>980</v>
      </c>
      <c r="B1119" s="77" t="s">
        <v>2958</v>
      </c>
      <c r="C1119" s="78">
        <v>3.98199999999997</v>
      </c>
      <c r="D1119" s="88">
        <v>148.64850000000001</v>
      </c>
      <c r="E1119" s="89">
        <v>1.7837820000000002</v>
      </c>
      <c r="F1119" s="102">
        <v>5012568262238</v>
      </c>
      <c r="G1119" s="101">
        <v>56075011</v>
      </c>
      <c r="H1119" s="101" t="s">
        <v>1630</v>
      </c>
    </row>
    <row r="1120" spans="1:8" x14ac:dyDescent="0.25">
      <c r="A1120" s="81" t="s">
        <v>973</v>
      </c>
      <c r="B1120" s="81" t="s">
        <v>2959</v>
      </c>
      <c r="C1120" s="82">
        <v>1.9909999999999899</v>
      </c>
      <c r="D1120" s="90">
        <v>74.342399999999998</v>
      </c>
      <c r="E1120" s="91">
        <v>1.7842176000000001</v>
      </c>
      <c r="F1120" s="103">
        <v>5012568263877</v>
      </c>
      <c r="G1120" s="100">
        <v>56075011</v>
      </c>
      <c r="H1120" s="100" t="s">
        <v>1630</v>
      </c>
    </row>
    <row r="1121" spans="1:8" x14ac:dyDescent="0.25">
      <c r="A1121" s="77" t="s">
        <v>979</v>
      </c>
      <c r="B1121" s="77" t="s">
        <v>2960</v>
      </c>
      <c r="C1121" s="78">
        <v>3.98199999999997</v>
      </c>
      <c r="D1121" s="88">
        <v>148.64850000000001</v>
      </c>
      <c r="E1121" s="89">
        <v>1.7837820000000002</v>
      </c>
      <c r="F1121" s="102">
        <v>5012568263884</v>
      </c>
      <c r="G1121" s="101">
        <v>56075011</v>
      </c>
      <c r="H1121" s="101" t="s">
        <v>1630</v>
      </c>
    </row>
    <row r="1122" spans="1:8" x14ac:dyDescent="0.25">
      <c r="A1122" s="81" t="s">
        <v>970</v>
      </c>
      <c r="B1122" s="81" t="s">
        <v>2961</v>
      </c>
      <c r="C1122" s="82">
        <v>1.9909999999999899</v>
      </c>
      <c r="D1122" s="90">
        <v>74.342399999999998</v>
      </c>
      <c r="E1122" s="91">
        <v>1.7842176000000001</v>
      </c>
      <c r="F1122" s="103">
        <v>5012568262016</v>
      </c>
      <c r="G1122" s="100">
        <v>56075011</v>
      </c>
      <c r="H1122" s="100" t="s">
        <v>1630</v>
      </c>
    </row>
    <row r="1123" spans="1:8" x14ac:dyDescent="0.25">
      <c r="A1123" s="77" t="s">
        <v>976</v>
      </c>
      <c r="B1123" s="77" t="s">
        <v>2962</v>
      </c>
      <c r="C1123" s="78">
        <v>3.98199999999997</v>
      </c>
      <c r="D1123" s="88">
        <v>148.64850000000001</v>
      </c>
      <c r="E1123" s="89">
        <v>1.7837820000000002</v>
      </c>
      <c r="F1123" s="102">
        <v>5012568262023</v>
      </c>
      <c r="G1123" s="101">
        <v>56075011</v>
      </c>
      <c r="H1123" s="101" t="s">
        <v>1630</v>
      </c>
    </row>
    <row r="1124" spans="1:8" x14ac:dyDescent="0.25">
      <c r="A1124" s="81" t="s">
        <v>984</v>
      </c>
      <c r="B1124" s="81" t="s">
        <v>2963</v>
      </c>
      <c r="C1124" s="82">
        <v>3.0190000000002302</v>
      </c>
      <c r="D1124" s="90">
        <v>89.279849999999982</v>
      </c>
      <c r="E1124" s="91">
        <v>2.1427163999999999</v>
      </c>
      <c r="F1124" s="103">
        <v>5012568262573</v>
      </c>
      <c r="G1124" s="100">
        <v>56075011</v>
      </c>
      <c r="H1124" s="100" t="s">
        <v>1630</v>
      </c>
    </row>
    <row r="1125" spans="1:8" x14ac:dyDescent="0.25">
      <c r="A1125" s="77" t="s">
        <v>990</v>
      </c>
      <c r="B1125" s="77" t="s">
        <v>2964</v>
      </c>
      <c r="C1125" s="78">
        <v>6.0380000000004701</v>
      </c>
      <c r="D1125" s="88">
        <v>178.57785000000001</v>
      </c>
      <c r="E1125" s="89">
        <v>2.1429342</v>
      </c>
      <c r="F1125" s="102">
        <v>5012568262580</v>
      </c>
      <c r="G1125" s="101">
        <v>56075011</v>
      </c>
      <c r="H1125" s="101" t="s">
        <v>1630</v>
      </c>
    </row>
    <row r="1126" spans="1:8" x14ac:dyDescent="0.25">
      <c r="A1126" s="81" t="s">
        <v>981</v>
      </c>
      <c r="B1126" s="81" t="s">
        <v>2965</v>
      </c>
      <c r="C1126" s="82">
        <v>3.0190000000002302</v>
      </c>
      <c r="D1126" s="90">
        <v>89.279849999999982</v>
      </c>
      <c r="E1126" s="91">
        <v>2.1427163999999999</v>
      </c>
      <c r="F1126" s="103">
        <v>5012568262436</v>
      </c>
      <c r="G1126" s="100">
        <v>56075011</v>
      </c>
      <c r="H1126" s="100" t="s">
        <v>1630</v>
      </c>
    </row>
    <row r="1127" spans="1:8" x14ac:dyDescent="0.25">
      <c r="A1127" s="77" t="s">
        <v>987</v>
      </c>
      <c r="B1127" s="77" t="s">
        <v>2966</v>
      </c>
      <c r="C1127" s="78">
        <v>6.0380000000004701</v>
      </c>
      <c r="D1127" s="88">
        <v>178.57785000000001</v>
      </c>
      <c r="E1127" s="89">
        <v>2.1429342</v>
      </c>
      <c r="F1127" s="102">
        <v>5012568262443</v>
      </c>
      <c r="G1127" s="101">
        <v>56075011</v>
      </c>
      <c r="H1127" s="101" t="s">
        <v>1630</v>
      </c>
    </row>
    <row r="1128" spans="1:8" x14ac:dyDescent="0.25">
      <c r="A1128" s="81" t="s">
        <v>983</v>
      </c>
      <c r="B1128" s="81" t="s">
        <v>2967</v>
      </c>
      <c r="C1128" s="82">
        <v>3.0190000000002302</v>
      </c>
      <c r="D1128" s="90">
        <v>89.279849999999982</v>
      </c>
      <c r="E1128" s="91">
        <v>2.1427163999999999</v>
      </c>
      <c r="F1128" s="103">
        <v>5012568262641</v>
      </c>
      <c r="G1128" s="100">
        <v>56075011</v>
      </c>
      <c r="H1128" s="100" t="s">
        <v>1630</v>
      </c>
    </row>
    <row r="1129" spans="1:8" x14ac:dyDescent="0.25">
      <c r="A1129" s="77" t="s">
        <v>989</v>
      </c>
      <c r="B1129" s="77" t="s">
        <v>2968</v>
      </c>
      <c r="C1129" s="78">
        <v>6.0380000000004701</v>
      </c>
      <c r="D1129" s="88">
        <v>178.57785000000001</v>
      </c>
      <c r="E1129" s="89">
        <v>2.1429342</v>
      </c>
      <c r="F1129" s="102">
        <v>5012568262658</v>
      </c>
      <c r="G1129" s="101">
        <v>56075011</v>
      </c>
      <c r="H1129" s="101" t="s">
        <v>1630</v>
      </c>
    </row>
    <row r="1130" spans="1:8" x14ac:dyDescent="0.25">
      <c r="A1130" s="81" t="s">
        <v>986</v>
      </c>
      <c r="B1130" s="81" t="s">
        <v>2969</v>
      </c>
      <c r="C1130" s="82">
        <v>3.0190000000002302</v>
      </c>
      <c r="D1130" s="90">
        <v>89.279849999999982</v>
      </c>
      <c r="E1130" s="91">
        <v>2.1427163999999999</v>
      </c>
      <c r="F1130" s="103">
        <v>5012568262719</v>
      </c>
      <c r="G1130" s="100">
        <v>56075011</v>
      </c>
      <c r="H1130" s="100" t="s">
        <v>1630</v>
      </c>
    </row>
    <row r="1131" spans="1:8" x14ac:dyDescent="0.25">
      <c r="A1131" s="77" t="s">
        <v>992</v>
      </c>
      <c r="B1131" s="77" t="s">
        <v>2970</v>
      </c>
      <c r="C1131" s="78">
        <v>6.0380000000004701</v>
      </c>
      <c r="D1131" s="88">
        <v>178.57785000000001</v>
      </c>
      <c r="E1131" s="89">
        <v>2.1429342</v>
      </c>
      <c r="F1131" s="102">
        <v>5012568262726</v>
      </c>
      <c r="G1131" s="101">
        <v>56075011</v>
      </c>
      <c r="H1131" s="101" t="s">
        <v>1630</v>
      </c>
    </row>
    <row r="1132" spans="1:8" x14ac:dyDescent="0.25">
      <c r="A1132" s="81" t="s">
        <v>985</v>
      </c>
      <c r="B1132" s="81" t="s">
        <v>2971</v>
      </c>
      <c r="C1132" s="82">
        <v>3.0190000000002302</v>
      </c>
      <c r="D1132" s="90">
        <v>89.279849999999982</v>
      </c>
      <c r="E1132" s="91">
        <v>2.1427163999999999</v>
      </c>
      <c r="F1132" s="103">
        <v>5012568262368</v>
      </c>
      <c r="G1132" s="100">
        <v>56075011</v>
      </c>
      <c r="H1132" s="100" t="s">
        <v>1630</v>
      </c>
    </row>
    <row r="1133" spans="1:8" x14ac:dyDescent="0.25">
      <c r="A1133" s="77" t="s">
        <v>991</v>
      </c>
      <c r="B1133" s="77" t="s">
        <v>2972</v>
      </c>
      <c r="C1133" s="78">
        <v>6.0380000000004701</v>
      </c>
      <c r="D1133" s="88">
        <v>178.57785000000001</v>
      </c>
      <c r="E1133" s="89">
        <v>2.1429342</v>
      </c>
      <c r="F1133" s="102">
        <v>5012568262375</v>
      </c>
      <c r="G1133" s="101">
        <v>56075011</v>
      </c>
      <c r="H1133" s="101" t="s">
        <v>1630</v>
      </c>
    </row>
    <row r="1134" spans="1:8" x14ac:dyDescent="0.25">
      <c r="A1134" s="81" t="s">
        <v>982</v>
      </c>
      <c r="B1134" s="81" t="s">
        <v>2973</v>
      </c>
      <c r="C1134" s="82">
        <v>3.0190000000002302</v>
      </c>
      <c r="D1134" s="90">
        <v>89.279849999999982</v>
      </c>
      <c r="E1134" s="91">
        <v>2.1427163999999999</v>
      </c>
      <c r="F1134" s="103">
        <v>5012568262504</v>
      </c>
      <c r="G1134" s="100">
        <v>56075011</v>
      </c>
      <c r="H1134" s="100" t="s">
        <v>1630</v>
      </c>
    </row>
    <row r="1135" spans="1:8" x14ac:dyDescent="0.25">
      <c r="A1135" s="77" t="s">
        <v>988</v>
      </c>
      <c r="B1135" s="77" t="s">
        <v>2974</v>
      </c>
      <c r="C1135" s="78">
        <v>6.0380000000004701</v>
      </c>
      <c r="D1135" s="88">
        <v>178.57785000000001</v>
      </c>
      <c r="E1135" s="89">
        <v>2.1429342</v>
      </c>
      <c r="F1135" s="102">
        <v>5012568262511</v>
      </c>
      <c r="G1135" s="101">
        <v>56075011</v>
      </c>
      <c r="H1135" s="101" t="s">
        <v>1630</v>
      </c>
    </row>
    <row r="1136" spans="1:8" x14ac:dyDescent="0.25">
      <c r="A1136" s="81" t="s">
        <v>1003</v>
      </c>
      <c r="B1136" s="81" t="s">
        <v>2975</v>
      </c>
      <c r="C1136" s="82">
        <v>0.845999999999549</v>
      </c>
      <c r="D1136" s="90">
        <v>64.677525000000003</v>
      </c>
      <c r="E1136" s="91">
        <v>15.522606</v>
      </c>
      <c r="F1136" s="103">
        <v>5012568265109</v>
      </c>
      <c r="G1136" s="100">
        <v>56075011</v>
      </c>
      <c r="H1136" s="100" t="s">
        <v>1630</v>
      </c>
    </row>
    <row r="1137" spans="1:8" x14ac:dyDescent="0.25">
      <c r="A1137" s="77" t="s">
        <v>1011</v>
      </c>
      <c r="B1137" s="77" t="s">
        <v>2976</v>
      </c>
      <c r="C1137" s="78">
        <v>1</v>
      </c>
      <c r="D1137" s="88">
        <v>64.677525000000003</v>
      </c>
      <c r="E1137" s="89">
        <v>15.522606</v>
      </c>
      <c r="F1137" s="102">
        <v>5012568265116</v>
      </c>
      <c r="G1137" s="101">
        <v>56075011</v>
      </c>
      <c r="H1137" s="101" t="s">
        <v>1630</v>
      </c>
    </row>
    <row r="1138" spans="1:8" x14ac:dyDescent="0.25">
      <c r="A1138" s="81" t="s">
        <v>997</v>
      </c>
      <c r="B1138" s="81" t="s">
        <v>2977</v>
      </c>
      <c r="C1138" s="82">
        <v>0.845999999999549</v>
      </c>
      <c r="D1138" s="90">
        <v>64.677525000000003</v>
      </c>
      <c r="E1138" s="91">
        <v>15.522606</v>
      </c>
      <c r="F1138" s="103">
        <v>5012568265765</v>
      </c>
      <c r="G1138" s="100">
        <v>56075011</v>
      </c>
      <c r="H1138" s="100" t="s">
        <v>1630</v>
      </c>
    </row>
    <row r="1139" spans="1:8" x14ac:dyDescent="0.25">
      <c r="A1139" s="77" t="s">
        <v>1005</v>
      </c>
      <c r="B1139" s="77" t="s">
        <v>2978</v>
      </c>
      <c r="C1139" s="78">
        <v>1</v>
      </c>
      <c r="D1139" s="88">
        <v>64.677525000000003</v>
      </c>
      <c r="E1139" s="89">
        <v>15.522606</v>
      </c>
      <c r="F1139" s="102">
        <v>5012568265796</v>
      </c>
      <c r="G1139" s="101">
        <v>56075011</v>
      </c>
      <c r="H1139" s="101" t="s">
        <v>1630</v>
      </c>
    </row>
    <row r="1140" spans="1:8" x14ac:dyDescent="0.25">
      <c r="A1140" s="81" t="s">
        <v>999</v>
      </c>
      <c r="B1140" s="81" t="s">
        <v>2979</v>
      </c>
      <c r="C1140" s="82">
        <v>0.845999999999549</v>
      </c>
      <c r="D1140" s="90">
        <v>64.677525000000003</v>
      </c>
      <c r="E1140" s="91">
        <v>15.522606</v>
      </c>
      <c r="F1140" s="103">
        <v>5012568268278</v>
      </c>
      <c r="G1140" s="100">
        <v>56075011</v>
      </c>
      <c r="H1140" s="100" t="s">
        <v>1630</v>
      </c>
    </row>
    <row r="1141" spans="1:8" x14ac:dyDescent="0.25">
      <c r="A1141" s="77" t="s">
        <v>1000</v>
      </c>
      <c r="B1141" s="77" t="s">
        <v>2980</v>
      </c>
      <c r="C1141" s="78">
        <v>0.845999999999549</v>
      </c>
      <c r="D1141" s="88">
        <v>64.677525000000003</v>
      </c>
      <c r="E1141" s="89">
        <v>15.522606</v>
      </c>
      <c r="F1141" s="102">
        <v>5012568265789</v>
      </c>
      <c r="G1141" s="101">
        <v>56075011</v>
      </c>
      <c r="H1141" s="101" t="s">
        <v>1630</v>
      </c>
    </row>
    <row r="1142" spans="1:8" x14ac:dyDescent="0.25">
      <c r="A1142" s="81" t="s">
        <v>1001</v>
      </c>
      <c r="B1142" s="81" t="s">
        <v>2981</v>
      </c>
      <c r="C1142" s="82">
        <v>0.845999999999549</v>
      </c>
      <c r="D1142" s="90">
        <v>64.677525000000003</v>
      </c>
      <c r="E1142" s="91">
        <v>15.522606</v>
      </c>
      <c r="F1142" s="103">
        <v>5012568265772</v>
      </c>
      <c r="G1142" s="100">
        <v>56075011</v>
      </c>
      <c r="H1142" s="100" t="s">
        <v>1630</v>
      </c>
    </row>
    <row r="1143" spans="1:8" x14ac:dyDescent="0.25">
      <c r="A1143" s="77" t="s">
        <v>1002</v>
      </c>
      <c r="B1143" s="77" t="s">
        <v>2982</v>
      </c>
      <c r="C1143" s="78">
        <v>0.845999999999549</v>
      </c>
      <c r="D1143" s="88">
        <v>64.677525000000003</v>
      </c>
      <c r="E1143" s="89">
        <v>15.522606</v>
      </c>
      <c r="F1143" s="102">
        <v>5012568266922</v>
      </c>
      <c r="G1143" s="101">
        <v>56075011</v>
      </c>
      <c r="H1143" s="101" t="s">
        <v>1630</v>
      </c>
    </row>
    <row r="1144" spans="1:8" x14ac:dyDescent="0.25">
      <c r="A1144" s="81" t="s">
        <v>1014</v>
      </c>
      <c r="B1144" s="81" t="s">
        <v>2983</v>
      </c>
      <c r="C1144" s="82">
        <v>2</v>
      </c>
      <c r="D1144" s="90">
        <v>133.62937499999998</v>
      </c>
      <c r="E1144" s="91">
        <v>21.380699999999997</v>
      </c>
      <c r="F1144" s="103">
        <v>5012568375112</v>
      </c>
      <c r="G1144" s="100">
        <v>56075011</v>
      </c>
      <c r="H1144" s="100" t="s">
        <v>1630</v>
      </c>
    </row>
    <row r="1145" spans="1:8" x14ac:dyDescent="0.25">
      <c r="A1145" s="77" t="s">
        <v>1006</v>
      </c>
      <c r="B1145" s="77" t="s">
        <v>2984</v>
      </c>
      <c r="C1145" s="78">
        <v>0</v>
      </c>
      <c r="D1145" s="88">
        <v>64.677525000000003</v>
      </c>
      <c r="E1145" s="89">
        <v>15.522606</v>
      </c>
      <c r="F1145" s="102" t="s">
        <v>1751</v>
      </c>
      <c r="G1145" s="101">
        <v>56075011</v>
      </c>
      <c r="H1145" s="101" t="s">
        <v>1630</v>
      </c>
    </row>
    <row r="1146" spans="1:8" x14ac:dyDescent="0.25">
      <c r="A1146" s="81" t="s">
        <v>1007</v>
      </c>
      <c r="B1146" s="81" t="s">
        <v>2985</v>
      </c>
      <c r="C1146" s="82">
        <v>0</v>
      </c>
      <c r="D1146" s="90">
        <v>64.677525000000003</v>
      </c>
      <c r="E1146" s="91">
        <v>15.522606</v>
      </c>
      <c r="F1146" s="103">
        <v>5012568275801</v>
      </c>
      <c r="G1146" s="100">
        <v>56075011</v>
      </c>
      <c r="H1146" s="100" t="s">
        <v>1630</v>
      </c>
    </row>
    <row r="1147" spans="1:8" x14ac:dyDescent="0.25">
      <c r="A1147" s="77" t="s">
        <v>1008</v>
      </c>
      <c r="B1147" s="77" t="s">
        <v>2986</v>
      </c>
      <c r="C1147" s="78">
        <v>0</v>
      </c>
      <c r="D1147" s="88">
        <v>64.677525000000003</v>
      </c>
      <c r="E1147" s="89">
        <v>15.522606</v>
      </c>
      <c r="F1147" s="102">
        <v>5012568267837</v>
      </c>
      <c r="G1147" s="101">
        <v>56075011</v>
      </c>
      <c r="H1147" s="101" t="s">
        <v>1630</v>
      </c>
    </row>
    <row r="1148" spans="1:8" x14ac:dyDescent="0.25">
      <c r="A1148" s="81" t="s">
        <v>1009</v>
      </c>
      <c r="B1148" s="81" t="s">
        <v>2987</v>
      </c>
      <c r="C1148" s="82">
        <v>1</v>
      </c>
      <c r="D1148" s="90">
        <v>64.677525000000003</v>
      </c>
      <c r="E1148" s="91">
        <v>15.522606</v>
      </c>
      <c r="F1148" s="103">
        <v>5012568265802</v>
      </c>
      <c r="G1148" s="100">
        <v>56075011</v>
      </c>
      <c r="H1148" s="100" t="s">
        <v>1630</v>
      </c>
    </row>
    <row r="1149" spans="1:8" x14ac:dyDescent="0.25">
      <c r="A1149" s="77" t="s">
        <v>1010</v>
      </c>
      <c r="B1149" s="77" t="s">
        <v>2988</v>
      </c>
      <c r="C1149" s="78">
        <v>1</v>
      </c>
      <c r="D1149" s="88">
        <v>64.677525000000003</v>
      </c>
      <c r="E1149" s="89">
        <v>15.522606</v>
      </c>
      <c r="F1149" s="102">
        <v>5012568265819</v>
      </c>
      <c r="G1149" s="101">
        <v>56075011</v>
      </c>
      <c r="H1149" s="101" t="s">
        <v>1630</v>
      </c>
    </row>
    <row r="1150" spans="1:8" x14ac:dyDescent="0.25">
      <c r="A1150" s="81" t="s">
        <v>1015</v>
      </c>
      <c r="B1150" s="81" t="s">
        <v>2989</v>
      </c>
      <c r="C1150" s="82">
        <v>2</v>
      </c>
      <c r="D1150" s="90">
        <v>133.62937499999998</v>
      </c>
      <c r="E1150" s="91">
        <v>21.380699999999997</v>
      </c>
      <c r="F1150" s="103">
        <v>5012568375129</v>
      </c>
      <c r="G1150" s="100">
        <v>56075011</v>
      </c>
      <c r="H1150" s="100" t="s">
        <v>1630</v>
      </c>
    </row>
    <row r="1151" spans="1:8" x14ac:dyDescent="0.25">
      <c r="A1151" s="77" t="s">
        <v>1032</v>
      </c>
      <c r="B1151" s="77" t="s">
        <v>2991</v>
      </c>
      <c r="C1151" s="78">
        <v>1.8700000000007999</v>
      </c>
      <c r="D1151" s="88">
        <v>80.486175000000003</v>
      </c>
      <c r="E1151" s="89">
        <v>1.9316682000000001</v>
      </c>
      <c r="F1151" s="102">
        <v>5012568264782</v>
      </c>
      <c r="G1151" s="101">
        <v>56074911</v>
      </c>
      <c r="H1151" s="101" t="s">
        <v>1630</v>
      </c>
    </row>
    <row r="1152" spans="1:8" x14ac:dyDescent="0.25">
      <c r="A1152" s="81" t="s">
        <v>1036</v>
      </c>
      <c r="B1152" s="81" t="s">
        <v>2992</v>
      </c>
      <c r="C1152" s="82">
        <v>3.7400000000015998</v>
      </c>
      <c r="D1152" s="90">
        <v>160.98142499999997</v>
      </c>
      <c r="E1152" s="91">
        <v>1.9317770999999997</v>
      </c>
      <c r="F1152" s="103">
        <v>5012568264799</v>
      </c>
      <c r="G1152" s="100">
        <v>56074911</v>
      </c>
      <c r="H1152" s="100" t="s">
        <v>1630</v>
      </c>
    </row>
    <row r="1153" spans="1:8" x14ac:dyDescent="0.25">
      <c r="A1153" s="77" t="s">
        <v>1034</v>
      </c>
      <c r="B1153" s="77" t="s">
        <v>2993</v>
      </c>
      <c r="C1153" s="78">
        <v>1.8700000000007999</v>
      </c>
      <c r="D1153" s="88">
        <v>80.486175000000003</v>
      </c>
      <c r="E1153" s="89">
        <v>1.9316682000000001</v>
      </c>
      <c r="F1153" s="102">
        <v>5012568361351</v>
      </c>
      <c r="G1153" s="101">
        <v>56074911</v>
      </c>
      <c r="H1153" s="101" t="s">
        <v>1630</v>
      </c>
    </row>
    <row r="1154" spans="1:8" x14ac:dyDescent="0.25">
      <c r="A1154" s="81" t="s">
        <v>1038</v>
      </c>
      <c r="B1154" s="81" t="s">
        <v>2994</v>
      </c>
      <c r="C1154" s="82">
        <v>3.7400000000015998</v>
      </c>
      <c r="D1154" s="90">
        <v>160.98142499999997</v>
      </c>
      <c r="E1154" s="91">
        <v>1.9317770999999997</v>
      </c>
      <c r="F1154" s="103">
        <v>5012568361368</v>
      </c>
      <c r="G1154" s="100">
        <v>56074911</v>
      </c>
      <c r="H1154" s="100" t="s">
        <v>1630</v>
      </c>
    </row>
    <row r="1155" spans="1:8" x14ac:dyDescent="0.25">
      <c r="A1155" s="77" t="s">
        <v>1033</v>
      </c>
      <c r="B1155" s="77" t="s">
        <v>2995</v>
      </c>
      <c r="C1155" s="78">
        <v>1.8700000000007999</v>
      </c>
      <c r="D1155" s="88">
        <v>80.486175000000003</v>
      </c>
      <c r="E1155" s="89">
        <v>1.9316682000000001</v>
      </c>
      <c r="F1155" s="102">
        <v>5012568361375</v>
      </c>
      <c r="G1155" s="101">
        <v>56074911</v>
      </c>
      <c r="H1155" s="101" t="s">
        <v>1630</v>
      </c>
    </row>
    <row r="1156" spans="1:8" x14ac:dyDescent="0.25">
      <c r="A1156" s="81" t="s">
        <v>1037</v>
      </c>
      <c r="B1156" s="81" t="s">
        <v>2996</v>
      </c>
      <c r="C1156" s="82">
        <v>3.7400000000015998</v>
      </c>
      <c r="D1156" s="90">
        <v>160.98142499999997</v>
      </c>
      <c r="E1156" s="91">
        <v>1.9317770999999997</v>
      </c>
      <c r="F1156" s="103">
        <v>5012568361382</v>
      </c>
      <c r="G1156" s="100">
        <v>56074911</v>
      </c>
      <c r="H1156" s="100" t="s">
        <v>1630</v>
      </c>
    </row>
    <row r="1157" spans="1:8" x14ac:dyDescent="0.25">
      <c r="A1157" s="77" t="s">
        <v>1031</v>
      </c>
      <c r="B1157" s="77" t="s">
        <v>2997</v>
      </c>
      <c r="C1157" s="78">
        <v>1.8700000000007999</v>
      </c>
      <c r="D1157" s="88">
        <v>80.486175000000003</v>
      </c>
      <c r="E1157" s="89">
        <v>1.9316682000000001</v>
      </c>
      <c r="F1157" s="102">
        <v>5012568264768</v>
      </c>
      <c r="G1157" s="101">
        <v>56074911</v>
      </c>
      <c r="H1157" s="101" t="s">
        <v>1630</v>
      </c>
    </row>
    <row r="1158" spans="1:8" x14ac:dyDescent="0.25">
      <c r="A1158" s="81" t="s">
        <v>1035</v>
      </c>
      <c r="B1158" s="81" t="s">
        <v>2998</v>
      </c>
      <c r="C1158" s="82">
        <v>3.7400000000015998</v>
      </c>
      <c r="D1158" s="90">
        <v>160.98142499999997</v>
      </c>
      <c r="E1158" s="91">
        <v>1.9317770999999997</v>
      </c>
      <c r="F1158" s="103">
        <v>5012568264775</v>
      </c>
      <c r="G1158" s="100">
        <v>56074911</v>
      </c>
      <c r="H1158" s="100" t="s">
        <v>1630</v>
      </c>
    </row>
    <row r="1159" spans="1:8" x14ac:dyDescent="0.25">
      <c r="A1159" s="77" t="s">
        <v>2999</v>
      </c>
      <c r="B1159" s="77" t="s">
        <v>3000</v>
      </c>
      <c r="C1159" s="78">
        <v>1.8700000000007999</v>
      </c>
      <c r="D1159" s="88">
        <v>80.486175000000003</v>
      </c>
      <c r="E1159" s="89">
        <v>1.9316682000000001</v>
      </c>
      <c r="F1159" s="102">
        <v>5012568361337</v>
      </c>
      <c r="G1159" s="101">
        <v>56074911</v>
      </c>
      <c r="H1159" s="101" t="s">
        <v>1630</v>
      </c>
    </row>
    <row r="1160" spans="1:8" x14ac:dyDescent="0.25">
      <c r="A1160" s="81" t="s">
        <v>3001</v>
      </c>
      <c r="B1160" s="81" t="s">
        <v>3002</v>
      </c>
      <c r="C1160" s="82">
        <v>3.7400000000015998</v>
      </c>
      <c r="D1160" s="90">
        <v>160.98142499999997</v>
      </c>
      <c r="E1160" s="91">
        <v>1.9317770999999997</v>
      </c>
      <c r="F1160" s="103">
        <v>5012568361344</v>
      </c>
      <c r="G1160" s="100">
        <v>56074911</v>
      </c>
      <c r="H1160" s="100" t="s">
        <v>1630</v>
      </c>
    </row>
    <row r="1161" spans="1:8" x14ac:dyDescent="0.25">
      <c r="A1161" s="77" t="s">
        <v>1041</v>
      </c>
      <c r="B1161" s="77" t="s">
        <v>3003</v>
      </c>
      <c r="C1161" s="78">
        <v>2.2999999999992702</v>
      </c>
      <c r="D1161" s="88">
        <v>127.5219</v>
      </c>
      <c r="E1161" s="89">
        <v>3.0605256000000001</v>
      </c>
      <c r="F1161" s="102">
        <v>5012568361436</v>
      </c>
      <c r="G1161" s="101">
        <v>56074911</v>
      </c>
      <c r="H1161" s="101" t="s">
        <v>1630</v>
      </c>
    </row>
    <row r="1162" spans="1:8" x14ac:dyDescent="0.25">
      <c r="A1162" s="81" t="s">
        <v>1044</v>
      </c>
      <c r="B1162" s="81" t="s">
        <v>3004</v>
      </c>
      <c r="C1162" s="82">
        <v>4.5999999999985404</v>
      </c>
      <c r="D1162" s="90">
        <v>255.03472499999998</v>
      </c>
      <c r="E1162" s="91">
        <v>3.0604167000000002</v>
      </c>
      <c r="F1162" s="103">
        <v>5012568361443</v>
      </c>
      <c r="G1162" s="100">
        <v>56074911</v>
      </c>
      <c r="H1162" s="100" t="s">
        <v>1630</v>
      </c>
    </row>
    <row r="1163" spans="1:8" x14ac:dyDescent="0.25">
      <c r="A1163" s="77" t="s">
        <v>1040</v>
      </c>
      <c r="B1163" s="77" t="s">
        <v>3005</v>
      </c>
      <c r="C1163" s="78">
        <v>2.2999999999992702</v>
      </c>
      <c r="D1163" s="88">
        <v>127.5219</v>
      </c>
      <c r="E1163" s="89">
        <v>3.0605256000000001</v>
      </c>
      <c r="F1163" s="102">
        <v>5012568361450</v>
      </c>
      <c r="G1163" s="101">
        <v>56074911</v>
      </c>
      <c r="H1163" s="101" t="s">
        <v>1630</v>
      </c>
    </row>
    <row r="1164" spans="1:8" x14ac:dyDescent="0.25">
      <c r="A1164" s="81" t="s">
        <v>1043</v>
      </c>
      <c r="B1164" s="81" t="s">
        <v>3006</v>
      </c>
      <c r="C1164" s="82">
        <v>4.5999999999985404</v>
      </c>
      <c r="D1164" s="90">
        <v>255.03472499999998</v>
      </c>
      <c r="E1164" s="91">
        <v>3.0604167000000002</v>
      </c>
      <c r="F1164" s="103">
        <v>5012568361467</v>
      </c>
      <c r="G1164" s="100">
        <v>56074911</v>
      </c>
      <c r="H1164" s="100" t="s">
        <v>1630</v>
      </c>
    </row>
    <row r="1165" spans="1:8" x14ac:dyDescent="0.25">
      <c r="A1165" s="77" t="s">
        <v>1039</v>
      </c>
      <c r="B1165" s="77" t="s">
        <v>3007</v>
      </c>
      <c r="C1165" s="78">
        <v>2.2999999999992702</v>
      </c>
      <c r="D1165" s="88">
        <v>127.5219</v>
      </c>
      <c r="E1165" s="89">
        <v>3.0605256000000001</v>
      </c>
      <c r="F1165" s="102">
        <v>5012568361399</v>
      </c>
      <c r="G1165" s="101">
        <v>56074911</v>
      </c>
      <c r="H1165" s="101" t="s">
        <v>1630</v>
      </c>
    </row>
    <row r="1166" spans="1:8" x14ac:dyDescent="0.25">
      <c r="A1166" s="81" t="s">
        <v>1042</v>
      </c>
      <c r="B1166" s="81" t="s">
        <v>3008</v>
      </c>
      <c r="C1166" s="82">
        <v>4.5999999999985404</v>
      </c>
      <c r="D1166" s="90">
        <v>255.03472499999998</v>
      </c>
      <c r="E1166" s="91">
        <v>3.0604167000000002</v>
      </c>
      <c r="F1166" s="103">
        <v>5012568361405</v>
      </c>
      <c r="G1166" s="100">
        <v>56074911</v>
      </c>
      <c r="H1166" s="100" t="s">
        <v>1630</v>
      </c>
    </row>
    <row r="1167" spans="1:8" x14ac:dyDescent="0.25">
      <c r="A1167" s="77" t="s">
        <v>1046</v>
      </c>
      <c r="B1167" s="77" t="s">
        <v>3009</v>
      </c>
      <c r="C1167" s="78">
        <v>2.9300000000002902</v>
      </c>
      <c r="D1167" s="88">
        <v>155.65440000000001</v>
      </c>
      <c r="E1167" s="89">
        <v>3.7357056000000002</v>
      </c>
      <c r="F1167" s="102">
        <v>5012568264829</v>
      </c>
      <c r="G1167" s="101">
        <v>56074911</v>
      </c>
      <c r="H1167" s="101" t="s">
        <v>1630</v>
      </c>
    </row>
    <row r="1168" spans="1:8" x14ac:dyDescent="0.25">
      <c r="A1168" s="81" t="s">
        <v>1050</v>
      </c>
      <c r="B1168" s="81" t="s">
        <v>3010</v>
      </c>
      <c r="C1168" s="82">
        <v>5.8600000000005803</v>
      </c>
      <c r="D1168" s="90">
        <v>311.31787500000002</v>
      </c>
      <c r="E1168" s="91">
        <v>3.7358145</v>
      </c>
      <c r="F1168" s="103">
        <v>5012568264836</v>
      </c>
      <c r="G1168" s="100">
        <v>56074911</v>
      </c>
      <c r="H1168" s="100" t="s">
        <v>1630</v>
      </c>
    </row>
    <row r="1169" spans="1:8" x14ac:dyDescent="0.25">
      <c r="A1169" s="77" t="s">
        <v>1048</v>
      </c>
      <c r="B1169" s="77" t="s">
        <v>3011</v>
      </c>
      <c r="C1169" s="78">
        <v>2.9300000000002902</v>
      </c>
      <c r="D1169" s="88">
        <v>155.65440000000001</v>
      </c>
      <c r="E1169" s="89">
        <v>3.7357056000000002</v>
      </c>
      <c r="F1169" s="102">
        <v>5012568361498</v>
      </c>
      <c r="G1169" s="101">
        <v>56074911</v>
      </c>
      <c r="H1169" s="101" t="s">
        <v>1630</v>
      </c>
    </row>
    <row r="1170" spans="1:8" x14ac:dyDescent="0.25">
      <c r="A1170" s="81" t="s">
        <v>1052</v>
      </c>
      <c r="B1170" s="81" t="s">
        <v>3012</v>
      </c>
      <c r="C1170" s="82">
        <v>5.8600000000005803</v>
      </c>
      <c r="D1170" s="90">
        <v>311.31787500000002</v>
      </c>
      <c r="E1170" s="91">
        <v>3.7358145</v>
      </c>
      <c r="F1170" s="103">
        <v>5012568361504</v>
      </c>
      <c r="G1170" s="100">
        <v>56074911</v>
      </c>
      <c r="H1170" s="100" t="s">
        <v>1630</v>
      </c>
    </row>
    <row r="1171" spans="1:8" x14ac:dyDescent="0.25">
      <c r="A1171" s="77" t="s">
        <v>1047</v>
      </c>
      <c r="B1171" s="77" t="s">
        <v>3013</v>
      </c>
      <c r="C1171" s="78">
        <v>2.9300000000002902</v>
      </c>
      <c r="D1171" s="88">
        <v>155.65440000000001</v>
      </c>
      <c r="E1171" s="89">
        <v>3.7357056000000002</v>
      </c>
      <c r="F1171" s="102">
        <v>5012568361511</v>
      </c>
      <c r="G1171" s="101">
        <v>56074911</v>
      </c>
      <c r="H1171" s="101" t="s">
        <v>1630</v>
      </c>
    </row>
    <row r="1172" spans="1:8" x14ac:dyDescent="0.25">
      <c r="A1172" s="81" t="s">
        <v>1051</v>
      </c>
      <c r="B1172" s="81" t="s">
        <v>3014</v>
      </c>
      <c r="C1172" s="82">
        <v>5.8600000000005803</v>
      </c>
      <c r="D1172" s="90">
        <v>311.31787500000002</v>
      </c>
      <c r="E1172" s="91">
        <v>3.7358145</v>
      </c>
      <c r="F1172" s="103">
        <v>5012568361528</v>
      </c>
      <c r="G1172" s="100">
        <v>56074911</v>
      </c>
      <c r="H1172" s="100" t="s">
        <v>1630</v>
      </c>
    </row>
    <row r="1173" spans="1:8" x14ac:dyDescent="0.25">
      <c r="A1173" s="77" t="s">
        <v>1045</v>
      </c>
      <c r="B1173" s="77" t="s">
        <v>3015</v>
      </c>
      <c r="C1173" s="78">
        <v>2.9300000000002902</v>
      </c>
      <c r="D1173" s="88">
        <v>155.65440000000001</v>
      </c>
      <c r="E1173" s="89">
        <v>3.7357056000000002</v>
      </c>
      <c r="F1173" s="102">
        <v>5012568264805</v>
      </c>
      <c r="G1173" s="101">
        <v>56074911</v>
      </c>
      <c r="H1173" s="101" t="s">
        <v>1630</v>
      </c>
    </row>
    <row r="1174" spans="1:8" x14ac:dyDescent="0.25">
      <c r="A1174" s="81" t="s">
        <v>1049</v>
      </c>
      <c r="B1174" s="81" t="s">
        <v>3016</v>
      </c>
      <c r="C1174" s="82">
        <v>5.8600000000005803</v>
      </c>
      <c r="D1174" s="90">
        <v>311.31787500000002</v>
      </c>
      <c r="E1174" s="91">
        <v>3.7358145</v>
      </c>
      <c r="F1174" s="103">
        <v>5012568264812</v>
      </c>
      <c r="G1174" s="100">
        <v>56074911</v>
      </c>
      <c r="H1174" s="100" t="s">
        <v>1630</v>
      </c>
    </row>
    <row r="1175" spans="1:8" x14ac:dyDescent="0.25">
      <c r="A1175" s="77" t="s">
        <v>3017</v>
      </c>
      <c r="B1175" s="77" t="s">
        <v>3018</v>
      </c>
      <c r="C1175" s="78">
        <v>2.9300000000002902</v>
      </c>
      <c r="D1175" s="88">
        <v>155.65440000000001</v>
      </c>
      <c r="E1175" s="89">
        <v>3.7357056000000002</v>
      </c>
      <c r="F1175" s="102">
        <v>5012568361474</v>
      </c>
      <c r="G1175" s="101">
        <v>56074911</v>
      </c>
      <c r="H1175" s="101" t="s">
        <v>1630</v>
      </c>
    </row>
    <row r="1176" spans="1:8" x14ac:dyDescent="0.25">
      <c r="A1176" s="81" t="s">
        <v>3019</v>
      </c>
      <c r="B1176" s="81" t="s">
        <v>3020</v>
      </c>
      <c r="C1176" s="82">
        <v>5.8600000000005803</v>
      </c>
      <c r="D1176" s="90">
        <v>311.31787500000002</v>
      </c>
      <c r="E1176" s="91">
        <v>3.7358145</v>
      </c>
      <c r="F1176" s="103">
        <v>5012568361481</v>
      </c>
      <c r="G1176" s="100">
        <v>56074911</v>
      </c>
      <c r="H1176" s="100" t="s">
        <v>1630</v>
      </c>
    </row>
    <row r="1177" spans="1:8" x14ac:dyDescent="0.25">
      <c r="A1177" s="77" t="s">
        <v>1054</v>
      </c>
      <c r="B1177" s="77" t="s">
        <v>3021</v>
      </c>
      <c r="C1177" s="78">
        <v>1.7600000000002201</v>
      </c>
      <c r="D1177" s="88">
        <v>57.553650000000005</v>
      </c>
      <c r="E1177" s="89">
        <v>1.3812876000000003</v>
      </c>
      <c r="F1177" s="102">
        <v>5012568134818</v>
      </c>
      <c r="G1177" s="101">
        <v>56074911</v>
      </c>
      <c r="H1177" s="101" t="s">
        <v>1630</v>
      </c>
    </row>
    <row r="1178" spans="1:8" x14ac:dyDescent="0.25">
      <c r="A1178" s="81" t="s">
        <v>1055</v>
      </c>
      <c r="B1178" s="81" t="s">
        <v>3022</v>
      </c>
      <c r="C1178" s="82">
        <v>3.5200000000004401</v>
      </c>
      <c r="D1178" s="90">
        <v>115.09822499999999</v>
      </c>
      <c r="E1178" s="91">
        <v>1.3811786999999998</v>
      </c>
      <c r="F1178" s="103">
        <v>5012568134825</v>
      </c>
      <c r="G1178" s="100">
        <v>56074911</v>
      </c>
      <c r="H1178" s="100" t="s">
        <v>1630</v>
      </c>
    </row>
    <row r="1179" spans="1:8" x14ac:dyDescent="0.25">
      <c r="A1179" s="77" t="s">
        <v>3023</v>
      </c>
      <c r="B1179" s="77" t="s">
        <v>3024</v>
      </c>
      <c r="C1179" s="78">
        <v>1.7600000000002201</v>
      </c>
      <c r="D1179" s="88">
        <v>57.553650000000005</v>
      </c>
      <c r="E1179" s="89">
        <v>1.3812876000000003</v>
      </c>
      <c r="F1179" s="102">
        <v>5012568134832</v>
      </c>
      <c r="G1179" s="101">
        <v>56074911</v>
      </c>
      <c r="H1179" s="101" t="s">
        <v>1630</v>
      </c>
    </row>
    <row r="1180" spans="1:8" x14ac:dyDescent="0.25">
      <c r="A1180" s="81" t="s">
        <v>3025</v>
      </c>
      <c r="B1180" s="81" t="s">
        <v>3026</v>
      </c>
      <c r="C1180" s="82">
        <v>3.5200000000004401</v>
      </c>
      <c r="D1180" s="90">
        <v>115.09822499999999</v>
      </c>
      <c r="E1180" s="91">
        <v>1.3811786999999998</v>
      </c>
      <c r="F1180" s="103">
        <v>5012568134849</v>
      </c>
      <c r="G1180" s="100">
        <v>56074911</v>
      </c>
      <c r="H1180" s="100" t="s">
        <v>1630</v>
      </c>
    </row>
    <row r="1181" spans="1:8" x14ac:dyDescent="0.25">
      <c r="A1181" s="77" t="s">
        <v>1056</v>
      </c>
      <c r="B1181" s="77" t="s">
        <v>3027</v>
      </c>
      <c r="C1181" s="78">
        <v>2.7000000000007298</v>
      </c>
      <c r="D1181" s="88">
        <v>92.292749999999998</v>
      </c>
      <c r="E1181" s="89">
        <v>2.2150259999999999</v>
      </c>
      <c r="F1181" s="102">
        <v>5012568134856</v>
      </c>
      <c r="G1181" s="101">
        <v>56074911</v>
      </c>
      <c r="H1181" s="101" t="s">
        <v>1630</v>
      </c>
    </row>
    <row r="1182" spans="1:8" x14ac:dyDescent="0.25">
      <c r="A1182" s="81" t="s">
        <v>1057</v>
      </c>
      <c r="B1182" s="81" t="s">
        <v>3028</v>
      </c>
      <c r="C1182" s="82">
        <v>5.4000000000014596</v>
      </c>
      <c r="D1182" s="90">
        <v>184.59457499999999</v>
      </c>
      <c r="E1182" s="91">
        <v>2.2151348999999998</v>
      </c>
      <c r="F1182" s="103">
        <v>5012568134863</v>
      </c>
      <c r="G1182" s="100">
        <v>56074911</v>
      </c>
      <c r="H1182" s="100" t="s">
        <v>1630</v>
      </c>
    </row>
    <row r="1183" spans="1:8" x14ac:dyDescent="0.25">
      <c r="A1183" s="77" t="s">
        <v>3029</v>
      </c>
      <c r="B1183" s="77" t="s">
        <v>3030</v>
      </c>
      <c r="C1183" s="78">
        <v>2.7000000000007298</v>
      </c>
      <c r="D1183" s="88">
        <v>92.292749999999998</v>
      </c>
      <c r="E1183" s="89">
        <v>2.2150259999999999</v>
      </c>
      <c r="F1183" s="102">
        <v>5012568134870</v>
      </c>
      <c r="G1183" s="101">
        <v>56074911</v>
      </c>
      <c r="H1183" s="101" t="s">
        <v>1630</v>
      </c>
    </row>
    <row r="1184" spans="1:8" x14ac:dyDescent="0.25">
      <c r="A1184" s="81" t="s">
        <v>3031</v>
      </c>
      <c r="B1184" s="81" t="s">
        <v>3032</v>
      </c>
      <c r="C1184" s="82">
        <v>5.4000000000014596</v>
      </c>
      <c r="D1184" s="90">
        <v>184.59457499999999</v>
      </c>
      <c r="E1184" s="91">
        <v>2.2151348999999998</v>
      </c>
      <c r="F1184" s="103">
        <v>5012568134887</v>
      </c>
      <c r="G1184" s="100">
        <v>56074911</v>
      </c>
      <c r="H1184" s="100" t="s">
        <v>1630</v>
      </c>
    </row>
    <row r="1185" spans="1:8" x14ac:dyDescent="0.25">
      <c r="A1185" s="77" t="s">
        <v>1069</v>
      </c>
      <c r="B1185" s="77" t="s">
        <v>3034</v>
      </c>
      <c r="C1185" s="78">
        <v>1.29999999999927</v>
      </c>
      <c r="D1185" s="88">
        <v>61.564799999999998</v>
      </c>
      <c r="E1185" s="89">
        <v>1.4775551999999998</v>
      </c>
      <c r="F1185" s="102">
        <v>5012568019867</v>
      </c>
      <c r="G1185" s="101">
        <v>56075011</v>
      </c>
      <c r="H1185" s="101" t="s">
        <v>1630</v>
      </c>
    </row>
    <row r="1186" spans="1:8" x14ac:dyDescent="0.25">
      <c r="A1186" s="81" t="s">
        <v>1068</v>
      </c>
      <c r="B1186" s="81" t="s">
        <v>3036</v>
      </c>
      <c r="C1186" s="82">
        <v>1.29999999999927</v>
      </c>
      <c r="D1186" s="90">
        <v>61.564799999999998</v>
      </c>
      <c r="E1186" s="91">
        <v>1.4775551999999998</v>
      </c>
      <c r="F1186" s="103">
        <v>5012568019849</v>
      </c>
      <c r="G1186" s="100">
        <v>56075011</v>
      </c>
      <c r="H1186" s="100" t="s">
        <v>1630</v>
      </c>
    </row>
    <row r="1187" spans="1:8" x14ac:dyDescent="0.25">
      <c r="A1187" s="77" t="s">
        <v>1070</v>
      </c>
      <c r="B1187" s="77" t="s">
        <v>3037</v>
      </c>
      <c r="C1187" s="78">
        <v>1.29999999999927</v>
      </c>
      <c r="D1187" s="88">
        <v>61.564799999999998</v>
      </c>
      <c r="E1187" s="89">
        <v>1.4775551999999998</v>
      </c>
      <c r="F1187" s="102">
        <v>5012568019955</v>
      </c>
      <c r="G1187" s="101">
        <v>56075011</v>
      </c>
      <c r="H1187" s="101" t="s">
        <v>1630</v>
      </c>
    </row>
    <row r="1188" spans="1:8" x14ac:dyDescent="0.25">
      <c r="A1188" s="81" t="s">
        <v>1067</v>
      </c>
      <c r="B1188" s="81" t="s">
        <v>3038</v>
      </c>
      <c r="C1188" s="82">
        <v>1.29999999999927</v>
      </c>
      <c r="D1188" s="90">
        <v>61.564799999999998</v>
      </c>
      <c r="E1188" s="91">
        <v>1.4775551999999998</v>
      </c>
      <c r="F1188" s="103">
        <v>5012568020135</v>
      </c>
      <c r="G1188" s="100">
        <v>56075011</v>
      </c>
      <c r="H1188" s="100" t="s">
        <v>1630</v>
      </c>
    </row>
    <row r="1189" spans="1:8" x14ac:dyDescent="0.25">
      <c r="A1189" s="77" t="s">
        <v>1059</v>
      </c>
      <c r="B1189" s="77" t="s">
        <v>3039</v>
      </c>
      <c r="C1189" s="78">
        <v>1.29999999999927</v>
      </c>
      <c r="D1189" s="88">
        <v>49.349850000000004</v>
      </c>
      <c r="E1189" s="89">
        <v>1.1843964</v>
      </c>
      <c r="F1189" s="102">
        <v>5012568019771</v>
      </c>
      <c r="G1189" s="101">
        <v>56075011</v>
      </c>
      <c r="H1189" s="101" t="s">
        <v>1630</v>
      </c>
    </row>
    <row r="1190" spans="1:8" x14ac:dyDescent="0.25">
      <c r="A1190" s="81" t="s">
        <v>1073</v>
      </c>
      <c r="B1190" s="81" t="s">
        <v>3040</v>
      </c>
      <c r="C1190" s="82">
        <v>2.5999999999985399</v>
      </c>
      <c r="D1190" s="90">
        <v>123.09329999999999</v>
      </c>
      <c r="E1190" s="91">
        <v>1.4771195999999998</v>
      </c>
      <c r="F1190" s="103">
        <v>5012568019870</v>
      </c>
      <c r="G1190" s="100">
        <v>56075011</v>
      </c>
      <c r="H1190" s="100" t="s">
        <v>1630</v>
      </c>
    </row>
    <row r="1191" spans="1:8" x14ac:dyDescent="0.25">
      <c r="A1191" s="77" t="s">
        <v>1072</v>
      </c>
      <c r="B1191" s="77" t="s">
        <v>3041</v>
      </c>
      <c r="C1191" s="78">
        <v>2.5999999999985399</v>
      </c>
      <c r="D1191" s="88">
        <v>123.09329999999999</v>
      </c>
      <c r="E1191" s="89">
        <v>1.4771195999999998</v>
      </c>
      <c r="F1191" s="102">
        <v>5012568019856</v>
      </c>
      <c r="G1191" s="101">
        <v>56075011</v>
      </c>
      <c r="H1191" s="101" t="s">
        <v>1630</v>
      </c>
    </row>
    <row r="1192" spans="1:8" x14ac:dyDescent="0.25">
      <c r="A1192" s="81" t="s">
        <v>1074</v>
      </c>
      <c r="B1192" s="81" t="s">
        <v>3042</v>
      </c>
      <c r="C1192" s="82">
        <v>2.5999999999985399</v>
      </c>
      <c r="D1192" s="90">
        <v>123.09329999999999</v>
      </c>
      <c r="E1192" s="91">
        <v>1.4771195999999998</v>
      </c>
      <c r="F1192" s="103">
        <v>5012568019962</v>
      </c>
      <c r="G1192" s="100">
        <v>56075011</v>
      </c>
      <c r="H1192" s="100" t="s">
        <v>1630</v>
      </c>
    </row>
    <row r="1193" spans="1:8" x14ac:dyDescent="0.25">
      <c r="A1193" s="77" t="s">
        <v>1071</v>
      </c>
      <c r="B1193" s="77" t="s">
        <v>3043</v>
      </c>
      <c r="C1193" s="78">
        <v>2.5999999999985399</v>
      </c>
      <c r="D1193" s="88">
        <v>123.09329999999999</v>
      </c>
      <c r="E1193" s="89">
        <v>1.4771195999999998</v>
      </c>
      <c r="F1193" s="102">
        <v>5012568020142</v>
      </c>
      <c r="G1193" s="101">
        <v>56075011</v>
      </c>
      <c r="H1193" s="101" t="s">
        <v>1630</v>
      </c>
    </row>
    <row r="1194" spans="1:8" x14ac:dyDescent="0.25">
      <c r="A1194" s="81" t="s">
        <v>1060</v>
      </c>
      <c r="B1194" s="81" t="s">
        <v>3044</v>
      </c>
      <c r="C1194" s="82">
        <v>2.5999999999985399</v>
      </c>
      <c r="D1194" s="90">
        <v>98.717849999999999</v>
      </c>
      <c r="E1194" s="91">
        <v>1.1846142</v>
      </c>
      <c r="F1194" s="103">
        <v>5012568019788</v>
      </c>
      <c r="G1194" s="100">
        <v>56075011</v>
      </c>
      <c r="H1194" s="100" t="s">
        <v>1630</v>
      </c>
    </row>
    <row r="1195" spans="1:8" x14ac:dyDescent="0.25">
      <c r="A1195" s="77" t="s">
        <v>1077</v>
      </c>
      <c r="B1195" s="77" t="s">
        <v>3045</v>
      </c>
      <c r="C1195" s="78">
        <v>2.0999999999985399</v>
      </c>
      <c r="D1195" s="88">
        <v>82.736774999999994</v>
      </c>
      <c r="E1195" s="89">
        <v>1.9856825999999999</v>
      </c>
      <c r="F1195" s="102">
        <v>5012568274163</v>
      </c>
      <c r="G1195" s="101">
        <v>56075011</v>
      </c>
      <c r="H1195" s="101" t="s">
        <v>1630</v>
      </c>
    </row>
    <row r="1196" spans="1:8" x14ac:dyDescent="0.25">
      <c r="A1196" s="81" t="s">
        <v>1076</v>
      </c>
      <c r="B1196" s="81" t="s">
        <v>3046</v>
      </c>
      <c r="C1196" s="82">
        <v>2.0999999999985399</v>
      </c>
      <c r="D1196" s="90">
        <v>82.736774999999994</v>
      </c>
      <c r="E1196" s="91">
        <v>1.9856825999999999</v>
      </c>
      <c r="F1196" s="103">
        <v>5012568020289</v>
      </c>
      <c r="G1196" s="100">
        <v>56075011</v>
      </c>
      <c r="H1196" s="100" t="s">
        <v>1630</v>
      </c>
    </row>
    <row r="1197" spans="1:8" x14ac:dyDescent="0.25">
      <c r="A1197" s="77" t="s">
        <v>1078</v>
      </c>
      <c r="B1197" s="77" t="s">
        <v>3047</v>
      </c>
      <c r="C1197" s="78">
        <v>2.0999999999985399</v>
      </c>
      <c r="D1197" s="88">
        <v>82.736774999999994</v>
      </c>
      <c r="E1197" s="89">
        <v>1.9856825999999999</v>
      </c>
      <c r="F1197" s="102">
        <v>5012568020357</v>
      </c>
      <c r="G1197" s="101">
        <v>56075011</v>
      </c>
      <c r="H1197" s="101" t="s">
        <v>1630</v>
      </c>
    </row>
    <row r="1198" spans="1:8" x14ac:dyDescent="0.25">
      <c r="A1198" s="81" t="s">
        <v>1075</v>
      </c>
      <c r="B1198" s="81" t="s">
        <v>3048</v>
      </c>
      <c r="C1198" s="82">
        <v>2.0999999999985399</v>
      </c>
      <c r="D1198" s="90">
        <v>82.736774999999994</v>
      </c>
      <c r="E1198" s="91">
        <v>1.9856825999999999</v>
      </c>
      <c r="F1198" s="103">
        <v>5012568020524</v>
      </c>
      <c r="G1198" s="100">
        <v>56075011</v>
      </c>
      <c r="H1198" s="100" t="s">
        <v>1630</v>
      </c>
    </row>
    <row r="1199" spans="1:8" x14ac:dyDescent="0.25">
      <c r="A1199" s="77" t="s">
        <v>1061</v>
      </c>
      <c r="B1199" s="77" t="s">
        <v>3049</v>
      </c>
      <c r="C1199" s="78">
        <v>2.0999999999985399</v>
      </c>
      <c r="D1199" s="88">
        <v>67.436324999999997</v>
      </c>
      <c r="E1199" s="89">
        <v>1.6184718</v>
      </c>
      <c r="F1199" s="102">
        <v>5012568020203</v>
      </c>
      <c r="G1199" s="101">
        <v>56075011</v>
      </c>
      <c r="H1199" s="101" t="s">
        <v>1630</v>
      </c>
    </row>
    <row r="1200" spans="1:8" x14ac:dyDescent="0.25">
      <c r="A1200" s="81" t="s">
        <v>1081</v>
      </c>
      <c r="B1200" s="81" t="s">
        <v>3050</v>
      </c>
      <c r="C1200" s="82">
        <v>4.1999999999970896</v>
      </c>
      <c r="D1200" s="90">
        <v>165.49170000000001</v>
      </c>
      <c r="E1200" s="91">
        <v>1.9859004000000002</v>
      </c>
      <c r="F1200" s="103">
        <v>5012568021958</v>
      </c>
      <c r="G1200" s="100">
        <v>56075011</v>
      </c>
      <c r="H1200" s="100" t="s">
        <v>1630</v>
      </c>
    </row>
    <row r="1201" spans="1:8" x14ac:dyDescent="0.25">
      <c r="A1201" s="77" t="s">
        <v>1080</v>
      </c>
      <c r="B1201" s="77" t="s">
        <v>3051</v>
      </c>
      <c r="C1201" s="78">
        <v>4.1999999999970896</v>
      </c>
      <c r="D1201" s="88">
        <v>165.49170000000001</v>
      </c>
      <c r="E1201" s="89">
        <v>1.9859004000000002</v>
      </c>
      <c r="F1201" s="102">
        <v>5012568020296</v>
      </c>
      <c r="G1201" s="101">
        <v>56075011</v>
      </c>
      <c r="H1201" s="101" t="s">
        <v>1630</v>
      </c>
    </row>
    <row r="1202" spans="1:8" x14ac:dyDescent="0.25">
      <c r="A1202" s="81" t="s">
        <v>1082</v>
      </c>
      <c r="B1202" s="81" t="s">
        <v>3052</v>
      </c>
      <c r="C1202" s="82">
        <v>4.1999999999970896</v>
      </c>
      <c r="D1202" s="90">
        <v>165.49170000000001</v>
      </c>
      <c r="E1202" s="91">
        <v>1.9859004000000002</v>
      </c>
      <c r="F1202" s="103">
        <v>5012568020364</v>
      </c>
      <c r="G1202" s="100">
        <v>56075011</v>
      </c>
      <c r="H1202" s="100" t="s">
        <v>1630</v>
      </c>
    </row>
    <row r="1203" spans="1:8" x14ac:dyDescent="0.25">
      <c r="A1203" s="77" t="s">
        <v>1079</v>
      </c>
      <c r="B1203" s="77" t="s">
        <v>3053</v>
      </c>
      <c r="C1203" s="78">
        <v>4.1999999999970896</v>
      </c>
      <c r="D1203" s="88">
        <v>165.49170000000001</v>
      </c>
      <c r="E1203" s="89">
        <v>1.9859004000000002</v>
      </c>
      <c r="F1203" s="102">
        <v>5012568020531</v>
      </c>
      <c r="G1203" s="101">
        <v>56075011</v>
      </c>
      <c r="H1203" s="101" t="s">
        <v>1630</v>
      </c>
    </row>
    <row r="1204" spans="1:8" x14ac:dyDescent="0.25">
      <c r="A1204" s="81" t="s">
        <v>1062</v>
      </c>
      <c r="B1204" s="81" t="s">
        <v>3054</v>
      </c>
      <c r="C1204" s="82">
        <v>4.1999999999970896</v>
      </c>
      <c r="D1204" s="90">
        <v>134.87264999999999</v>
      </c>
      <c r="E1204" s="91">
        <v>1.6184718</v>
      </c>
      <c r="F1204" s="103">
        <v>5012568020210</v>
      </c>
      <c r="G1204" s="100">
        <v>56075011</v>
      </c>
      <c r="H1204" s="100" t="s">
        <v>1630</v>
      </c>
    </row>
    <row r="1205" spans="1:8" x14ac:dyDescent="0.25">
      <c r="A1205" s="77" t="s">
        <v>1085</v>
      </c>
      <c r="B1205" s="77" t="s">
        <v>3055</v>
      </c>
      <c r="C1205" s="78">
        <v>2.9000000000014601</v>
      </c>
      <c r="D1205" s="88">
        <v>99.216974999999991</v>
      </c>
      <c r="E1205" s="89">
        <v>2.3812074000000001</v>
      </c>
      <c r="F1205" s="102">
        <v>5012568274170</v>
      </c>
      <c r="G1205" s="101">
        <v>56075011</v>
      </c>
      <c r="H1205" s="101" t="s">
        <v>1630</v>
      </c>
    </row>
    <row r="1206" spans="1:8" x14ac:dyDescent="0.25">
      <c r="A1206" s="81" t="s">
        <v>1084</v>
      </c>
      <c r="B1206" s="81" t="s">
        <v>3056</v>
      </c>
      <c r="C1206" s="82">
        <v>2.9000000000014601</v>
      </c>
      <c r="D1206" s="90">
        <v>99.216974999999991</v>
      </c>
      <c r="E1206" s="91">
        <v>2.3812074000000001</v>
      </c>
      <c r="F1206" s="103">
        <v>5012568020661</v>
      </c>
      <c r="G1206" s="100">
        <v>56075011</v>
      </c>
      <c r="H1206" s="100" t="s">
        <v>1630</v>
      </c>
    </row>
    <row r="1207" spans="1:8" x14ac:dyDescent="0.25">
      <c r="A1207" s="77" t="s">
        <v>1086</v>
      </c>
      <c r="B1207" s="77" t="s">
        <v>3057</v>
      </c>
      <c r="C1207" s="78">
        <v>2.9000000000014601</v>
      </c>
      <c r="D1207" s="88">
        <v>99.216974999999991</v>
      </c>
      <c r="E1207" s="89">
        <v>2.3812074000000001</v>
      </c>
      <c r="F1207" s="102">
        <v>5012568020739</v>
      </c>
      <c r="G1207" s="101">
        <v>56075011</v>
      </c>
      <c r="H1207" s="101" t="s">
        <v>1630</v>
      </c>
    </row>
    <row r="1208" spans="1:8" x14ac:dyDescent="0.25">
      <c r="A1208" s="81" t="s">
        <v>1083</v>
      </c>
      <c r="B1208" s="81" t="s">
        <v>3058</v>
      </c>
      <c r="C1208" s="82">
        <v>2.9000000000014601</v>
      </c>
      <c r="D1208" s="90">
        <v>99.216974999999991</v>
      </c>
      <c r="E1208" s="91">
        <v>2.3812074000000001</v>
      </c>
      <c r="F1208" s="103">
        <v>5012568020876</v>
      </c>
      <c r="G1208" s="100">
        <v>56075011</v>
      </c>
      <c r="H1208" s="100" t="s">
        <v>1630</v>
      </c>
    </row>
    <row r="1209" spans="1:8" x14ac:dyDescent="0.25">
      <c r="A1209" s="77" t="s">
        <v>1063</v>
      </c>
      <c r="B1209" s="77" t="s">
        <v>3059</v>
      </c>
      <c r="C1209" s="78">
        <v>2.9000000000014601</v>
      </c>
      <c r="D1209" s="88">
        <v>80.440799999999996</v>
      </c>
      <c r="E1209" s="89">
        <v>1.9305792000000002</v>
      </c>
      <c r="F1209" s="102">
        <v>5012568020593</v>
      </c>
      <c r="G1209" s="101">
        <v>56075011</v>
      </c>
      <c r="H1209" s="101" t="s">
        <v>1630</v>
      </c>
    </row>
    <row r="1210" spans="1:8" x14ac:dyDescent="0.25">
      <c r="A1210" s="81" t="s">
        <v>1089</v>
      </c>
      <c r="B1210" s="81" t="s">
        <v>3060</v>
      </c>
      <c r="C1210" s="82">
        <v>5.8000000000029104</v>
      </c>
      <c r="D1210" s="90">
        <v>198.39765</v>
      </c>
      <c r="E1210" s="91">
        <v>2.3807717999999998</v>
      </c>
      <c r="F1210" s="103">
        <v>5012568021842</v>
      </c>
      <c r="G1210" s="100">
        <v>56075011</v>
      </c>
      <c r="H1210" s="100" t="s">
        <v>1630</v>
      </c>
    </row>
    <row r="1211" spans="1:8" x14ac:dyDescent="0.25">
      <c r="A1211" s="77" t="s">
        <v>1088</v>
      </c>
      <c r="B1211" s="77" t="s">
        <v>3061</v>
      </c>
      <c r="C1211" s="78">
        <v>5.8000000000029104</v>
      </c>
      <c r="D1211" s="88">
        <v>198.39765</v>
      </c>
      <c r="E1211" s="89">
        <v>2.3807717999999998</v>
      </c>
      <c r="F1211" s="102">
        <v>5012568020678</v>
      </c>
      <c r="G1211" s="101">
        <v>56075011</v>
      </c>
      <c r="H1211" s="101" t="s">
        <v>1630</v>
      </c>
    </row>
    <row r="1212" spans="1:8" x14ac:dyDescent="0.25">
      <c r="A1212" s="81" t="s">
        <v>1090</v>
      </c>
      <c r="B1212" s="81" t="s">
        <v>3062</v>
      </c>
      <c r="C1212" s="82">
        <v>5.8000000000029104</v>
      </c>
      <c r="D1212" s="90">
        <v>198.39765</v>
      </c>
      <c r="E1212" s="91">
        <v>2.3807717999999998</v>
      </c>
      <c r="F1212" s="103">
        <v>5012568020746</v>
      </c>
      <c r="G1212" s="100">
        <v>56075011</v>
      </c>
      <c r="H1212" s="100" t="s">
        <v>1630</v>
      </c>
    </row>
    <row r="1213" spans="1:8" x14ac:dyDescent="0.25">
      <c r="A1213" s="77" t="s">
        <v>1087</v>
      </c>
      <c r="B1213" s="77" t="s">
        <v>3063</v>
      </c>
      <c r="C1213" s="78">
        <v>5.8000000000029104</v>
      </c>
      <c r="D1213" s="88">
        <v>198.39765</v>
      </c>
      <c r="E1213" s="89">
        <v>2.3807717999999998</v>
      </c>
      <c r="F1213" s="102">
        <v>5012568020883</v>
      </c>
      <c r="G1213" s="101">
        <v>56075011</v>
      </c>
      <c r="H1213" s="101" t="s">
        <v>1630</v>
      </c>
    </row>
    <row r="1214" spans="1:8" x14ac:dyDescent="0.25">
      <c r="A1214" s="81" t="s">
        <v>1064</v>
      </c>
      <c r="B1214" s="81" t="s">
        <v>3064</v>
      </c>
      <c r="C1214" s="82">
        <v>5.8000000000029104</v>
      </c>
      <c r="D1214" s="90">
        <v>160.82714999999999</v>
      </c>
      <c r="E1214" s="91">
        <v>1.9299258000000001</v>
      </c>
      <c r="F1214" s="103">
        <v>5012568020609</v>
      </c>
      <c r="G1214" s="100">
        <v>56075011</v>
      </c>
      <c r="H1214" s="100" t="s">
        <v>1630</v>
      </c>
    </row>
    <row r="1215" spans="1:8" x14ac:dyDescent="0.25">
      <c r="A1215" s="77" t="s">
        <v>1065</v>
      </c>
      <c r="B1215" s="77" t="s">
        <v>3065</v>
      </c>
      <c r="C1215" s="78">
        <v>5.5</v>
      </c>
      <c r="D1215" s="88">
        <v>125.49817499999999</v>
      </c>
      <c r="E1215" s="89">
        <v>3.0119561999999998</v>
      </c>
      <c r="F1215" s="102">
        <v>5012568021156</v>
      </c>
      <c r="G1215" s="101">
        <v>56075011</v>
      </c>
      <c r="H1215" s="101" t="s">
        <v>1630</v>
      </c>
    </row>
    <row r="1216" spans="1:8" x14ac:dyDescent="0.25">
      <c r="A1216" s="81" t="s">
        <v>1066</v>
      </c>
      <c r="B1216" s="81" t="s">
        <v>3066</v>
      </c>
      <c r="C1216" s="82">
        <v>11</v>
      </c>
      <c r="D1216" s="90">
        <v>250.92374999999998</v>
      </c>
      <c r="E1216" s="91">
        <v>3.011085</v>
      </c>
      <c r="F1216" s="103">
        <v>5012568021163</v>
      </c>
      <c r="G1216" s="100">
        <v>56075011</v>
      </c>
      <c r="H1216" s="100" t="s">
        <v>1630</v>
      </c>
    </row>
    <row r="1217" spans="1:8" x14ac:dyDescent="0.25">
      <c r="A1217" s="77" t="s">
        <v>1102</v>
      </c>
      <c r="B1217" s="77" t="s">
        <v>3068</v>
      </c>
      <c r="C1217" s="78">
        <v>1.29999999999927</v>
      </c>
      <c r="D1217" s="88">
        <v>62.780850000000001</v>
      </c>
      <c r="E1217" s="89">
        <v>1.5067404000000002</v>
      </c>
      <c r="F1217" s="102">
        <v>5012568023990</v>
      </c>
      <c r="G1217" s="101">
        <v>56075011</v>
      </c>
      <c r="H1217" s="101" t="s">
        <v>1630</v>
      </c>
    </row>
    <row r="1218" spans="1:8" x14ac:dyDescent="0.25">
      <c r="A1218" s="81" t="s">
        <v>1105</v>
      </c>
      <c r="B1218" s="81" t="s">
        <v>3070</v>
      </c>
      <c r="C1218" s="82">
        <v>2.5999999999985399</v>
      </c>
      <c r="D1218" s="90">
        <v>125.55262499999998</v>
      </c>
      <c r="E1218" s="91">
        <v>1.5066314999999997</v>
      </c>
      <c r="F1218" s="103">
        <v>5012568024003</v>
      </c>
      <c r="G1218" s="100">
        <v>56075011</v>
      </c>
      <c r="H1218" s="100" t="s">
        <v>1630</v>
      </c>
    </row>
    <row r="1219" spans="1:8" x14ac:dyDescent="0.25">
      <c r="A1219" s="77" t="s">
        <v>1100</v>
      </c>
      <c r="B1219" s="77" t="s">
        <v>3071</v>
      </c>
      <c r="C1219" s="78">
        <v>1.29999999999927</v>
      </c>
      <c r="D1219" s="88">
        <v>62.780850000000001</v>
      </c>
      <c r="E1219" s="89">
        <v>1.5067404000000002</v>
      </c>
      <c r="F1219" s="102">
        <v>5012568023921</v>
      </c>
      <c r="G1219" s="101">
        <v>56075011</v>
      </c>
      <c r="H1219" s="101" t="s">
        <v>1630</v>
      </c>
    </row>
    <row r="1220" spans="1:8" x14ac:dyDescent="0.25">
      <c r="A1220" s="81" t="s">
        <v>1103</v>
      </c>
      <c r="B1220" s="81" t="s">
        <v>3072</v>
      </c>
      <c r="C1220" s="82">
        <v>2.5999999999985399</v>
      </c>
      <c r="D1220" s="90">
        <v>125.55262499999998</v>
      </c>
      <c r="E1220" s="91">
        <v>1.5066314999999997</v>
      </c>
      <c r="F1220" s="103">
        <v>5012568023938</v>
      </c>
      <c r="G1220" s="100">
        <v>56075011</v>
      </c>
      <c r="H1220" s="100" t="s">
        <v>1630</v>
      </c>
    </row>
    <row r="1221" spans="1:8" x14ac:dyDescent="0.25">
      <c r="A1221" s="77" t="s">
        <v>1101</v>
      </c>
      <c r="B1221" s="77" t="s">
        <v>3073</v>
      </c>
      <c r="C1221" s="78">
        <v>1.29999999999927</v>
      </c>
      <c r="D1221" s="88">
        <v>62.780850000000001</v>
      </c>
      <c r="E1221" s="89">
        <v>1.5067404000000002</v>
      </c>
      <c r="F1221" s="102">
        <v>5012568024270</v>
      </c>
      <c r="G1221" s="101">
        <v>56075011</v>
      </c>
      <c r="H1221" s="101" t="s">
        <v>1630</v>
      </c>
    </row>
    <row r="1222" spans="1:8" x14ac:dyDescent="0.25">
      <c r="A1222" s="81" t="s">
        <v>1104</v>
      </c>
      <c r="B1222" s="81" t="s">
        <v>3074</v>
      </c>
      <c r="C1222" s="82">
        <v>2.5999999999985399</v>
      </c>
      <c r="D1222" s="90">
        <v>125.55262499999998</v>
      </c>
      <c r="E1222" s="91">
        <v>1.5066314999999997</v>
      </c>
      <c r="F1222" s="103">
        <v>5012568024287</v>
      </c>
      <c r="G1222" s="100">
        <v>56075011</v>
      </c>
      <c r="H1222" s="100" t="s">
        <v>1630</v>
      </c>
    </row>
    <row r="1223" spans="1:8" x14ac:dyDescent="0.25">
      <c r="A1223" s="77" t="s">
        <v>1092</v>
      </c>
      <c r="B1223" s="77" t="s">
        <v>3075</v>
      </c>
      <c r="C1223" s="78">
        <v>1.29999999999927</v>
      </c>
      <c r="D1223" s="88">
        <v>52.1631</v>
      </c>
      <c r="E1223" s="89">
        <v>1.2519144</v>
      </c>
      <c r="F1223" s="102">
        <v>5012568024416</v>
      </c>
      <c r="G1223" s="101">
        <v>56075011</v>
      </c>
      <c r="H1223" s="101" t="s">
        <v>1630</v>
      </c>
    </row>
    <row r="1224" spans="1:8" x14ac:dyDescent="0.25">
      <c r="A1224" s="81" t="s">
        <v>1093</v>
      </c>
      <c r="B1224" s="81" t="s">
        <v>3076</v>
      </c>
      <c r="C1224" s="82">
        <v>2.5999999999985399</v>
      </c>
      <c r="D1224" s="90">
        <v>104.2899</v>
      </c>
      <c r="E1224" s="91">
        <v>1.2514788000000001</v>
      </c>
      <c r="F1224" s="103">
        <v>5012568024423</v>
      </c>
      <c r="G1224" s="100">
        <v>56075011</v>
      </c>
      <c r="H1224" s="100" t="s">
        <v>1630</v>
      </c>
    </row>
    <row r="1225" spans="1:8" x14ac:dyDescent="0.25">
      <c r="A1225" s="77" t="s">
        <v>1108</v>
      </c>
      <c r="B1225" s="77" t="s">
        <v>3077</v>
      </c>
      <c r="C1225" s="78">
        <v>2</v>
      </c>
      <c r="D1225" s="88">
        <v>65.566874999999996</v>
      </c>
      <c r="E1225" s="89">
        <v>1.5736049999999999</v>
      </c>
      <c r="F1225" s="102">
        <v>5012568024553</v>
      </c>
      <c r="G1225" s="101">
        <v>56075011</v>
      </c>
      <c r="H1225" s="101" t="s">
        <v>1630</v>
      </c>
    </row>
    <row r="1226" spans="1:8" x14ac:dyDescent="0.25">
      <c r="A1226" s="81" t="s">
        <v>1111</v>
      </c>
      <c r="B1226" s="81" t="s">
        <v>3078</v>
      </c>
      <c r="C1226" s="82">
        <v>4</v>
      </c>
      <c r="D1226" s="90">
        <v>131.07022499999999</v>
      </c>
      <c r="E1226" s="91">
        <v>1.5728426999999998</v>
      </c>
      <c r="F1226" s="103">
        <v>5012568024560</v>
      </c>
      <c r="G1226" s="100">
        <v>56075011</v>
      </c>
      <c r="H1226" s="100" t="s">
        <v>1630</v>
      </c>
    </row>
    <row r="1227" spans="1:8" x14ac:dyDescent="0.25">
      <c r="A1227" s="77" t="s">
        <v>1106</v>
      </c>
      <c r="B1227" s="77" t="s">
        <v>3079</v>
      </c>
      <c r="C1227" s="78">
        <v>2</v>
      </c>
      <c r="D1227" s="88">
        <v>65.566874999999996</v>
      </c>
      <c r="E1227" s="89">
        <v>1.5736049999999999</v>
      </c>
      <c r="F1227" s="102">
        <v>5012568024485</v>
      </c>
      <c r="G1227" s="101">
        <v>56075011</v>
      </c>
      <c r="H1227" s="101" t="s">
        <v>1630</v>
      </c>
    </row>
    <row r="1228" spans="1:8" x14ac:dyDescent="0.25">
      <c r="A1228" s="81" t="s">
        <v>1109</v>
      </c>
      <c r="B1228" s="81" t="s">
        <v>3080</v>
      </c>
      <c r="C1228" s="82">
        <v>4</v>
      </c>
      <c r="D1228" s="90">
        <v>131.07022499999999</v>
      </c>
      <c r="E1228" s="91">
        <v>1.5728426999999998</v>
      </c>
      <c r="F1228" s="103">
        <v>5012568024492</v>
      </c>
      <c r="G1228" s="100">
        <v>56075011</v>
      </c>
      <c r="H1228" s="100" t="s">
        <v>1630</v>
      </c>
    </row>
    <row r="1229" spans="1:8" x14ac:dyDescent="0.25">
      <c r="A1229" s="77" t="s">
        <v>1107</v>
      </c>
      <c r="B1229" s="77" t="s">
        <v>3081</v>
      </c>
      <c r="C1229" s="78">
        <v>2</v>
      </c>
      <c r="D1229" s="88">
        <v>65.566874999999996</v>
      </c>
      <c r="E1229" s="89">
        <v>1.5736049999999999</v>
      </c>
      <c r="F1229" s="102">
        <v>5012568024836</v>
      </c>
      <c r="G1229" s="101">
        <v>56075011</v>
      </c>
      <c r="H1229" s="101" t="s">
        <v>1630</v>
      </c>
    </row>
    <row r="1230" spans="1:8" x14ac:dyDescent="0.25">
      <c r="A1230" s="81" t="s">
        <v>1110</v>
      </c>
      <c r="B1230" s="81" t="s">
        <v>3082</v>
      </c>
      <c r="C1230" s="82">
        <v>4</v>
      </c>
      <c r="D1230" s="90">
        <v>131.07022499999999</v>
      </c>
      <c r="E1230" s="91">
        <v>1.5728426999999998</v>
      </c>
      <c r="F1230" s="103">
        <v>5012568024843</v>
      </c>
      <c r="G1230" s="100">
        <v>56075011</v>
      </c>
      <c r="H1230" s="100" t="s">
        <v>1630</v>
      </c>
    </row>
    <row r="1231" spans="1:8" x14ac:dyDescent="0.25">
      <c r="A1231" s="77" t="s">
        <v>1094</v>
      </c>
      <c r="B1231" s="77" t="s">
        <v>3083</v>
      </c>
      <c r="C1231" s="78">
        <v>2</v>
      </c>
      <c r="D1231" s="88">
        <v>61.991325000000003</v>
      </c>
      <c r="E1231" s="89">
        <v>1.4877918000000003</v>
      </c>
      <c r="F1231" s="102">
        <v>5012568024973</v>
      </c>
      <c r="G1231" s="101">
        <v>56075011</v>
      </c>
      <c r="H1231" s="101" t="s">
        <v>1630</v>
      </c>
    </row>
    <row r="1232" spans="1:8" x14ac:dyDescent="0.25">
      <c r="A1232" s="81" t="s">
        <v>1095</v>
      </c>
      <c r="B1232" s="81" t="s">
        <v>3084</v>
      </c>
      <c r="C1232" s="82">
        <v>4</v>
      </c>
      <c r="D1232" s="90">
        <v>123.95542499999999</v>
      </c>
      <c r="E1232" s="91">
        <v>1.4874651000000001</v>
      </c>
      <c r="F1232" s="103">
        <v>5012568024980</v>
      </c>
      <c r="G1232" s="100">
        <v>56075011</v>
      </c>
      <c r="H1232" s="100" t="s">
        <v>1630</v>
      </c>
    </row>
    <row r="1233" spans="1:8" x14ac:dyDescent="0.25">
      <c r="A1233" s="77" t="s">
        <v>1114</v>
      </c>
      <c r="B1233" s="77" t="s">
        <v>3085</v>
      </c>
      <c r="C1233" s="78">
        <v>2.5</v>
      </c>
      <c r="D1233" s="88">
        <v>83.090699999999998</v>
      </c>
      <c r="E1233" s="89">
        <v>1.9941768</v>
      </c>
      <c r="F1233" s="102">
        <v>5012568025116</v>
      </c>
      <c r="G1233" s="101">
        <v>56075011</v>
      </c>
      <c r="H1233" s="101" t="s">
        <v>1630</v>
      </c>
    </row>
    <row r="1234" spans="1:8" x14ac:dyDescent="0.25">
      <c r="A1234" s="81" t="s">
        <v>1117</v>
      </c>
      <c r="B1234" s="81" t="s">
        <v>3086</v>
      </c>
      <c r="C1234" s="82">
        <v>5</v>
      </c>
      <c r="D1234" s="90">
        <v>166.15417499999998</v>
      </c>
      <c r="E1234" s="91">
        <v>1.9938501</v>
      </c>
      <c r="F1234" s="103">
        <v>5012568025123</v>
      </c>
      <c r="G1234" s="100">
        <v>56075011</v>
      </c>
      <c r="H1234" s="100" t="s">
        <v>1630</v>
      </c>
    </row>
    <row r="1235" spans="1:8" x14ac:dyDescent="0.25">
      <c r="A1235" s="77" t="s">
        <v>1112</v>
      </c>
      <c r="B1235" s="77" t="s">
        <v>3087</v>
      </c>
      <c r="C1235" s="78">
        <v>2.5</v>
      </c>
      <c r="D1235" s="88">
        <v>83.090699999999998</v>
      </c>
      <c r="E1235" s="89">
        <v>1.9941768</v>
      </c>
      <c r="F1235" s="102">
        <v>5012568025048</v>
      </c>
      <c r="G1235" s="101">
        <v>56075011</v>
      </c>
      <c r="H1235" s="101" t="s">
        <v>1630</v>
      </c>
    </row>
    <row r="1236" spans="1:8" x14ac:dyDescent="0.25">
      <c r="A1236" s="81" t="s">
        <v>1115</v>
      </c>
      <c r="B1236" s="81" t="s">
        <v>3088</v>
      </c>
      <c r="C1236" s="82">
        <v>5</v>
      </c>
      <c r="D1236" s="90">
        <v>166.15417499999998</v>
      </c>
      <c r="E1236" s="91">
        <v>1.9938501</v>
      </c>
      <c r="F1236" s="103">
        <v>5012568025055</v>
      </c>
      <c r="G1236" s="100">
        <v>56075011</v>
      </c>
      <c r="H1236" s="100" t="s">
        <v>1630</v>
      </c>
    </row>
    <row r="1237" spans="1:8" x14ac:dyDescent="0.25">
      <c r="A1237" s="77" t="s">
        <v>1113</v>
      </c>
      <c r="B1237" s="77" t="s">
        <v>3089</v>
      </c>
      <c r="C1237" s="78">
        <v>2.5</v>
      </c>
      <c r="D1237" s="88">
        <v>83.090699999999998</v>
      </c>
      <c r="E1237" s="89">
        <v>1.9941768</v>
      </c>
      <c r="F1237" s="102">
        <v>5012568025390</v>
      </c>
      <c r="G1237" s="101">
        <v>56075011</v>
      </c>
      <c r="H1237" s="101" t="s">
        <v>1630</v>
      </c>
    </row>
    <row r="1238" spans="1:8" x14ac:dyDescent="0.25">
      <c r="A1238" s="81" t="s">
        <v>1116</v>
      </c>
      <c r="B1238" s="81" t="s">
        <v>3090</v>
      </c>
      <c r="C1238" s="82">
        <v>5</v>
      </c>
      <c r="D1238" s="90">
        <v>166.15417499999998</v>
      </c>
      <c r="E1238" s="91">
        <v>1.9938501</v>
      </c>
      <c r="F1238" s="103">
        <v>5012568025406</v>
      </c>
      <c r="G1238" s="100">
        <v>56075011</v>
      </c>
      <c r="H1238" s="100" t="s">
        <v>1630</v>
      </c>
    </row>
    <row r="1239" spans="1:8" x14ac:dyDescent="0.25">
      <c r="A1239" s="77" t="s">
        <v>1096</v>
      </c>
      <c r="B1239" s="77" t="s">
        <v>3091</v>
      </c>
      <c r="C1239" s="78">
        <v>2.5</v>
      </c>
      <c r="D1239" s="88">
        <v>70.576274999999995</v>
      </c>
      <c r="E1239" s="89">
        <v>1.6938306000000001</v>
      </c>
      <c r="F1239" s="102">
        <v>5012568025536</v>
      </c>
      <c r="G1239" s="101">
        <v>56075011</v>
      </c>
      <c r="H1239" s="101" t="s">
        <v>1630</v>
      </c>
    </row>
    <row r="1240" spans="1:8" x14ac:dyDescent="0.25">
      <c r="A1240" s="81" t="s">
        <v>1097</v>
      </c>
      <c r="B1240" s="81" t="s">
        <v>3092</v>
      </c>
      <c r="C1240" s="82">
        <v>5</v>
      </c>
      <c r="D1240" s="90">
        <v>141.16162500000002</v>
      </c>
      <c r="E1240" s="91">
        <v>1.6939395000000002</v>
      </c>
      <c r="F1240" s="103">
        <v>5012568025543</v>
      </c>
      <c r="G1240" s="100">
        <v>56075011</v>
      </c>
      <c r="H1240" s="100" t="s">
        <v>1630</v>
      </c>
    </row>
    <row r="1241" spans="1:8" x14ac:dyDescent="0.25">
      <c r="A1241" s="77" t="s">
        <v>1098</v>
      </c>
      <c r="B1241" s="77" t="s">
        <v>3093</v>
      </c>
      <c r="C1241" s="78">
        <v>4</v>
      </c>
      <c r="D1241" s="88">
        <v>106.64939999999999</v>
      </c>
      <c r="E1241" s="89">
        <v>2.5595855999999997</v>
      </c>
      <c r="F1241" s="102">
        <v>5012568025611</v>
      </c>
      <c r="G1241" s="101">
        <v>56075011</v>
      </c>
      <c r="H1241" s="101" t="s">
        <v>1630</v>
      </c>
    </row>
    <row r="1242" spans="1:8" x14ac:dyDescent="0.25">
      <c r="A1242" s="81" t="s">
        <v>1099</v>
      </c>
      <c r="B1242" s="81" t="s">
        <v>3094</v>
      </c>
      <c r="C1242" s="82">
        <v>8</v>
      </c>
      <c r="D1242" s="90">
        <v>213.31694999999999</v>
      </c>
      <c r="E1242" s="91">
        <v>2.5598033999999998</v>
      </c>
      <c r="F1242" s="103">
        <v>5012568025628</v>
      </c>
      <c r="G1242" s="100">
        <v>56075011</v>
      </c>
      <c r="H1242" s="100" t="s">
        <v>1630</v>
      </c>
    </row>
    <row r="1243" spans="1:8" x14ac:dyDescent="0.25">
      <c r="A1243" s="77" t="s">
        <v>1123</v>
      </c>
      <c r="B1243" s="77" t="s">
        <v>3095</v>
      </c>
      <c r="C1243" s="78">
        <v>1.78000000000065</v>
      </c>
      <c r="D1243" s="88">
        <v>354.32429999999999</v>
      </c>
      <c r="E1243" s="89">
        <v>4.2518915999999995</v>
      </c>
      <c r="F1243" s="102">
        <v>5012568284681</v>
      </c>
      <c r="G1243" s="101">
        <v>56075011</v>
      </c>
      <c r="H1243" s="101" t="s">
        <v>1630</v>
      </c>
    </row>
    <row r="1244" spans="1:8" x14ac:dyDescent="0.25">
      <c r="A1244" s="81" t="s">
        <v>1121</v>
      </c>
      <c r="B1244" s="81" t="s">
        <v>3096</v>
      </c>
      <c r="C1244" s="82">
        <v>0.89000000000032697</v>
      </c>
      <c r="D1244" s="90">
        <v>177.18029999999999</v>
      </c>
      <c r="E1244" s="91">
        <v>4.2523271999999999</v>
      </c>
      <c r="F1244" s="103">
        <v>5012568237861</v>
      </c>
      <c r="G1244" s="100">
        <v>56075011</v>
      </c>
      <c r="H1244" s="100" t="s">
        <v>1630</v>
      </c>
    </row>
    <row r="1245" spans="1:8" x14ac:dyDescent="0.25">
      <c r="A1245" s="77" t="s">
        <v>1127</v>
      </c>
      <c r="B1245" s="77" t="s">
        <v>3097</v>
      </c>
      <c r="C1245" s="78">
        <v>1.78000000000065</v>
      </c>
      <c r="D1245" s="88">
        <v>354.32429999999999</v>
      </c>
      <c r="E1245" s="89">
        <v>4.2518915999999995</v>
      </c>
      <c r="F1245" s="102">
        <v>5012568267813</v>
      </c>
      <c r="G1245" s="101">
        <v>56075011</v>
      </c>
      <c r="H1245" s="101" t="s">
        <v>1630</v>
      </c>
    </row>
    <row r="1246" spans="1:8" x14ac:dyDescent="0.25">
      <c r="A1246" s="81" t="s">
        <v>1126</v>
      </c>
      <c r="B1246" s="81" t="s">
        <v>3098</v>
      </c>
      <c r="C1246" s="82">
        <v>0.89000000000032697</v>
      </c>
      <c r="D1246" s="90">
        <v>177.18029999999999</v>
      </c>
      <c r="E1246" s="91">
        <v>4.2523271999999999</v>
      </c>
      <c r="F1246" s="103">
        <v>5012568267820</v>
      </c>
      <c r="G1246" s="100">
        <v>56075011</v>
      </c>
      <c r="H1246" s="100" t="s">
        <v>1630</v>
      </c>
    </row>
    <row r="1247" spans="1:8" x14ac:dyDescent="0.25">
      <c r="A1247" s="77" t="s">
        <v>1130</v>
      </c>
      <c r="B1247" s="77" t="s">
        <v>3102</v>
      </c>
      <c r="C1247" s="78">
        <v>0.200000000000045</v>
      </c>
      <c r="D1247" s="88">
        <v>39.013424999999998</v>
      </c>
      <c r="E1247" s="89">
        <v>0.93632219999999999</v>
      </c>
      <c r="F1247" s="102">
        <v>5012568283233</v>
      </c>
      <c r="G1247" s="101">
        <v>56075011</v>
      </c>
      <c r="H1247" s="101" t="s">
        <v>1630</v>
      </c>
    </row>
    <row r="1248" spans="1:8" x14ac:dyDescent="0.25">
      <c r="A1248" s="81" t="s">
        <v>3103</v>
      </c>
      <c r="B1248" s="81" t="s">
        <v>3104</v>
      </c>
      <c r="C1248" s="82">
        <v>0</v>
      </c>
      <c r="D1248" s="90">
        <v>390.22499999999997</v>
      </c>
      <c r="E1248" s="91">
        <v>0.93653999999999993</v>
      </c>
      <c r="F1248" s="103">
        <v>5012568283226</v>
      </c>
      <c r="G1248" s="100">
        <v>56075011</v>
      </c>
      <c r="H1248" s="100" t="s">
        <v>1630</v>
      </c>
    </row>
    <row r="1249" spans="1:8" x14ac:dyDescent="0.25">
      <c r="A1249" s="77" t="s">
        <v>3105</v>
      </c>
      <c r="B1249" s="77" t="s">
        <v>3106</v>
      </c>
      <c r="C1249" s="78">
        <v>0.100000000000023</v>
      </c>
      <c r="D1249" s="88">
        <v>23.767425000000003</v>
      </c>
      <c r="E1249" s="89">
        <v>1.1408364</v>
      </c>
      <c r="F1249" s="102">
        <v>5012568283271</v>
      </c>
      <c r="G1249" s="101">
        <v>56075011</v>
      </c>
      <c r="H1249" s="101" t="s">
        <v>1630</v>
      </c>
    </row>
    <row r="1250" spans="1:8" x14ac:dyDescent="0.25">
      <c r="A1250" s="81" t="s">
        <v>1134</v>
      </c>
      <c r="B1250" s="81" t="s">
        <v>3107</v>
      </c>
      <c r="C1250" s="82">
        <v>0</v>
      </c>
      <c r="D1250" s="90">
        <v>195.10342500000002</v>
      </c>
      <c r="E1250" s="91">
        <v>0.93649643999999999</v>
      </c>
      <c r="F1250" s="103">
        <v>5012568283387</v>
      </c>
      <c r="G1250" s="100">
        <v>56075011</v>
      </c>
      <c r="H1250" s="100" t="s">
        <v>1630</v>
      </c>
    </row>
    <row r="1251" spans="1:8" x14ac:dyDescent="0.25">
      <c r="A1251" s="77" t="s">
        <v>1131</v>
      </c>
      <c r="B1251" s="77" t="s">
        <v>3109</v>
      </c>
      <c r="C1251" s="78">
        <v>0.200000000000045</v>
      </c>
      <c r="D1251" s="88">
        <v>39.013424999999998</v>
      </c>
      <c r="E1251" s="89">
        <v>0.93632219999999999</v>
      </c>
      <c r="F1251" s="102">
        <v>5012568283455</v>
      </c>
      <c r="G1251" s="101">
        <v>56075011</v>
      </c>
      <c r="H1251" s="101" t="s">
        <v>1630</v>
      </c>
    </row>
    <row r="1252" spans="1:8" x14ac:dyDescent="0.25">
      <c r="A1252" s="81" t="s">
        <v>3110</v>
      </c>
      <c r="B1252" s="81" t="s">
        <v>3111</v>
      </c>
      <c r="C1252" s="82">
        <v>0</v>
      </c>
      <c r="D1252" s="90">
        <v>390.22499999999997</v>
      </c>
      <c r="E1252" s="91">
        <v>0.93653999999999993</v>
      </c>
      <c r="F1252" s="103">
        <v>5012568283431</v>
      </c>
      <c r="G1252" s="100">
        <v>56075011</v>
      </c>
      <c r="H1252" s="100" t="s">
        <v>1630</v>
      </c>
    </row>
    <row r="1253" spans="1:8" x14ac:dyDescent="0.25">
      <c r="A1253" s="77" t="s">
        <v>1135</v>
      </c>
      <c r="B1253" s="77" t="s">
        <v>3112</v>
      </c>
      <c r="C1253" s="78">
        <v>0</v>
      </c>
      <c r="D1253" s="88">
        <v>195.10342500000002</v>
      </c>
      <c r="E1253" s="89">
        <v>0.93649643999999999</v>
      </c>
      <c r="F1253" s="102">
        <v>5012568283448</v>
      </c>
      <c r="G1253" s="101">
        <v>56075011</v>
      </c>
      <c r="H1253" s="101" t="s">
        <v>1630</v>
      </c>
    </row>
    <row r="1254" spans="1:8" x14ac:dyDescent="0.25">
      <c r="A1254" s="81" t="s">
        <v>1132</v>
      </c>
      <c r="B1254" s="81" t="s">
        <v>3114</v>
      </c>
      <c r="C1254" s="82">
        <v>0.200000000000045</v>
      </c>
      <c r="D1254" s="90">
        <v>39.013424999999998</v>
      </c>
      <c r="E1254" s="91">
        <v>0.93632219999999999</v>
      </c>
      <c r="F1254" s="103">
        <v>5012568283240</v>
      </c>
      <c r="G1254" s="100">
        <v>56075011</v>
      </c>
      <c r="H1254" s="100" t="s">
        <v>1630</v>
      </c>
    </row>
    <row r="1255" spans="1:8" x14ac:dyDescent="0.25">
      <c r="A1255" s="77" t="s">
        <v>3115</v>
      </c>
      <c r="B1255" s="77" t="s">
        <v>3116</v>
      </c>
      <c r="C1255" s="78">
        <v>0</v>
      </c>
      <c r="D1255" s="88">
        <v>390.22499999999997</v>
      </c>
      <c r="E1255" s="89">
        <v>0.93653999999999993</v>
      </c>
      <c r="F1255" s="102">
        <v>5012568283400</v>
      </c>
      <c r="G1255" s="101">
        <v>56075011</v>
      </c>
      <c r="H1255" s="101" t="s">
        <v>1630</v>
      </c>
    </row>
    <row r="1256" spans="1:8" x14ac:dyDescent="0.25">
      <c r="A1256" s="81" t="s">
        <v>1136</v>
      </c>
      <c r="B1256" s="81" t="s">
        <v>3117</v>
      </c>
      <c r="C1256" s="82">
        <v>0</v>
      </c>
      <c r="D1256" s="90">
        <v>195.10342500000002</v>
      </c>
      <c r="E1256" s="91">
        <v>0.93649643999999999</v>
      </c>
      <c r="F1256" s="103">
        <v>5012568283417</v>
      </c>
      <c r="G1256" s="100">
        <v>56075011</v>
      </c>
      <c r="H1256" s="100" t="s">
        <v>1630</v>
      </c>
    </row>
    <row r="1257" spans="1:8" x14ac:dyDescent="0.25">
      <c r="A1257" s="77" t="s">
        <v>1133</v>
      </c>
      <c r="B1257" s="77" t="s">
        <v>3119</v>
      </c>
      <c r="C1257" s="78">
        <v>0.200000000000045</v>
      </c>
      <c r="D1257" s="88">
        <v>39.013424999999998</v>
      </c>
      <c r="E1257" s="89">
        <v>0.93632219999999999</v>
      </c>
      <c r="F1257" s="102">
        <v>5012568283486</v>
      </c>
      <c r="G1257" s="101">
        <v>56075011</v>
      </c>
      <c r="H1257" s="101" t="s">
        <v>1630</v>
      </c>
    </row>
    <row r="1258" spans="1:8" x14ac:dyDescent="0.25">
      <c r="A1258" s="81" t="s">
        <v>3120</v>
      </c>
      <c r="B1258" s="81" t="s">
        <v>3121</v>
      </c>
      <c r="C1258" s="82">
        <v>0</v>
      </c>
      <c r="D1258" s="90">
        <v>390.22499999999997</v>
      </c>
      <c r="E1258" s="91">
        <v>0.93653999999999993</v>
      </c>
      <c r="F1258" s="103">
        <v>5012568283462</v>
      </c>
      <c r="G1258" s="100">
        <v>56075011</v>
      </c>
      <c r="H1258" s="100" t="s">
        <v>1630</v>
      </c>
    </row>
    <row r="1259" spans="1:8" x14ac:dyDescent="0.25">
      <c r="A1259" s="77" t="s">
        <v>1137</v>
      </c>
      <c r="B1259" s="77" t="s">
        <v>3122</v>
      </c>
      <c r="C1259" s="78">
        <v>0</v>
      </c>
      <c r="D1259" s="88">
        <v>195.10342500000002</v>
      </c>
      <c r="E1259" s="89">
        <v>0.93649643999999999</v>
      </c>
      <c r="F1259" s="102">
        <v>5012568283479</v>
      </c>
      <c r="G1259" s="101">
        <v>56075011</v>
      </c>
      <c r="H1259" s="101" t="s">
        <v>1630</v>
      </c>
    </row>
    <row r="1260" spans="1:8" x14ac:dyDescent="0.25">
      <c r="A1260" s="81" t="s">
        <v>1138</v>
      </c>
      <c r="B1260" s="81" t="s">
        <v>3123</v>
      </c>
      <c r="C1260" s="82">
        <v>0.200000000000045</v>
      </c>
      <c r="D1260" s="90">
        <v>47.507624999999997</v>
      </c>
      <c r="E1260" s="91">
        <v>1.1401829999999999</v>
      </c>
      <c r="F1260" s="103">
        <v>5012568283516</v>
      </c>
      <c r="G1260" s="100">
        <v>56075011</v>
      </c>
      <c r="H1260" s="100" t="s">
        <v>1630</v>
      </c>
    </row>
    <row r="1261" spans="1:8" x14ac:dyDescent="0.25">
      <c r="A1261" s="77" t="s">
        <v>1142</v>
      </c>
      <c r="B1261" s="77" t="s">
        <v>3124</v>
      </c>
      <c r="C1261" s="78">
        <v>0</v>
      </c>
      <c r="D1261" s="88">
        <v>237.57442499999999</v>
      </c>
      <c r="E1261" s="89">
        <v>1.1403572399999999</v>
      </c>
      <c r="F1261" s="102">
        <v>5012568283509</v>
      </c>
      <c r="G1261" s="101">
        <v>56075011</v>
      </c>
      <c r="H1261" s="101" t="s">
        <v>1630</v>
      </c>
    </row>
    <row r="1262" spans="1:8" x14ac:dyDescent="0.25">
      <c r="A1262" s="81" t="s">
        <v>1139</v>
      </c>
      <c r="B1262" s="81" t="s">
        <v>3125</v>
      </c>
      <c r="C1262" s="82">
        <v>0.200000000000045</v>
      </c>
      <c r="D1262" s="90">
        <v>47.507624999999997</v>
      </c>
      <c r="E1262" s="91">
        <v>1.1401829999999999</v>
      </c>
      <c r="F1262" s="103">
        <v>5012568283578</v>
      </c>
      <c r="G1262" s="100">
        <v>56075011</v>
      </c>
      <c r="H1262" s="100" t="s">
        <v>1630</v>
      </c>
    </row>
    <row r="1263" spans="1:8" x14ac:dyDescent="0.25">
      <c r="A1263" s="77" t="s">
        <v>1143</v>
      </c>
      <c r="B1263" s="77" t="s">
        <v>3126</v>
      </c>
      <c r="C1263" s="78">
        <v>0</v>
      </c>
      <c r="D1263" s="88">
        <v>237.57442499999999</v>
      </c>
      <c r="E1263" s="89">
        <v>1.1403572399999999</v>
      </c>
      <c r="F1263" s="102">
        <v>5012568283561</v>
      </c>
      <c r="G1263" s="101">
        <v>56075011</v>
      </c>
      <c r="H1263" s="101" t="s">
        <v>1630</v>
      </c>
    </row>
    <row r="1264" spans="1:8" x14ac:dyDescent="0.25">
      <c r="A1264" s="81" t="s">
        <v>1140</v>
      </c>
      <c r="B1264" s="81" t="s">
        <v>3127</v>
      </c>
      <c r="C1264" s="82">
        <v>0.200000000000045</v>
      </c>
      <c r="D1264" s="90">
        <v>47.507624999999997</v>
      </c>
      <c r="E1264" s="91">
        <v>1.1401829999999999</v>
      </c>
      <c r="F1264" s="103">
        <v>5012568283547</v>
      </c>
      <c r="G1264" s="100">
        <v>56075011</v>
      </c>
      <c r="H1264" s="100" t="s">
        <v>1630</v>
      </c>
    </row>
    <row r="1265" spans="1:8" x14ac:dyDescent="0.25">
      <c r="A1265" s="77" t="s">
        <v>1144</v>
      </c>
      <c r="B1265" s="77" t="s">
        <v>3128</v>
      </c>
      <c r="C1265" s="78">
        <v>0</v>
      </c>
      <c r="D1265" s="88">
        <v>237.57442499999999</v>
      </c>
      <c r="E1265" s="89">
        <v>1.1403572399999999</v>
      </c>
      <c r="F1265" s="102">
        <v>5012568283530</v>
      </c>
      <c r="G1265" s="101">
        <v>56075011</v>
      </c>
      <c r="H1265" s="101" t="s">
        <v>1630</v>
      </c>
    </row>
    <row r="1266" spans="1:8" x14ac:dyDescent="0.25">
      <c r="A1266" s="81" t="s">
        <v>1141</v>
      </c>
      <c r="B1266" s="81" t="s">
        <v>3129</v>
      </c>
      <c r="C1266" s="82">
        <v>0.200000000000045</v>
      </c>
      <c r="D1266" s="90">
        <v>47.507624999999997</v>
      </c>
      <c r="E1266" s="91">
        <v>1.1401829999999999</v>
      </c>
      <c r="F1266" s="103">
        <v>5012568283608</v>
      </c>
      <c r="G1266" s="100">
        <v>56075011</v>
      </c>
      <c r="H1266" s="100" t="s">
        <v>1630</v>
      </c>
    </row>
    <row r="1267" spans="1:8" x14ac:dyDescent="0.25">
      <c r="A1267" s="77" t="s">
        <v>1145</v>
      </c>
      <c r="B1267" s="77" t="s">
        <v>3130</v>
      </c>
      <c r="C1267" s="78">
        <v>0</v>
      </c>
      <c r="D1267" s="88">
        <v>237.57442499999999</v>
      </c>
      <c r="E1267" s="89">
        <v>1.1403572399999999</v>
      </c>
      <c r="F1267" s="102">
        <v>5012568283592</v>
      </c>
      <c r="G1267" s="101">
        <v>56075011</v>
      </c>
      <c r="H1267" s="101" t="s">
        <v>1630</v>
      </c>
    </row>
    <row r="1268" spans="1:8" x14ac:dyDescent="0.25">
      <c r="A1268" s="81" t="s">
        <v>1147</v>
      </c>
      <c r="B1268" s="81" t="s">
        <v>3131</v>
      </c>
      <c r="C1268" s="82">
        <v>0</v>
      </c>
      <c r="D1268" s="90">
        <v>45.120899999999992</v>
      </c>
      <c r="E1268" s="91">
        <v>1.0829015999999998</v>
      </c>
      <c r="F1268" s="103">
        <v>5012568274194</v>
      </c>
      <c r="G1268" s="100">
        <v>56075011</v>
      </c>
      <c r="H1268" s="100" t="s">
        <v>1630</v>
      </c>
    </row>
    <row r="1269" spans="1:8" x14ac:dyDescent="0.25">
      <c r="A1269" s="77" t="s">
        <v>3132</v>
      </c>
      <c r="B1269" s="77" t="s">
        <v>3133</v>
      </c>
      <c r="C1269" s="78">
        <v>0</v>
      </c>
      <c r="D1269" s="88">
        <v>451.29067500000002</v>
      </c>
      <c r="E1269" s="89">
        <v>1.08309762</v>
      </c>
      <c r="F1269" s="102">
        <v>5012568317679</v>
      </c>
      <c r="G1269" s="101">
        <v>56075011</v>
      </c>
      <c r="H1269" s="101" t="s">
        <v>1630</v>
      </c>
    </row>
    <row r="1270" spans="1:8" x14ac:dyDescent="0.25">
      <c r="A1270" s="81" t="s">
        <v>1151</v>
      </c>
      <c r="B1270" s="81" t="s">
        <v>3134</v>
      </c>
      <c r="C1270" s="82">
        <v>0</v>
      </c>
      <c r="D1270" s="90">
        <v>225.62264999999999</v>
      </c>
      <c r="E1270" s="91">
        <v>1.0829887200000001</v>
      </c>
      <c r="F1270" s="103">
        <v>5012568358733</v>
      </c>
      <c r="G1270" s="100">
        <v>56075011</v>
      </c>
      <c r="H1270" s="100" t="s">
        <v>1630</v>
      </c>
    </row>
    <row r="1271" spans="1:8" x14ac:dyDescent="0.25">
      <c r="A1271" s="77" t="s">
        <v>1148</v>
      </c>
      <c r="B1271" s="77" t="s">
        <v>3135</v>
      </c>
      <c r="C1271" s="78">
        <v>0</v>
      </c>
      <c r="D1271" s="88">
        <v>45.120899999999992</v>
      </c>
      <c r="E1271" s="89">
        <v>1.0829015999999998</v>
      </c>
      <c r="F1271" s="102">
        <v>5012568274200</v>
      </c>
      <c r="G1271" s="101">
        <v>56075011</v>
      </c>
      <c r="H1271" s="101" t="s">
        <v>1630</v>
      </c>
    </row>
    <row r="1272" spans="1:8" x14ac:dyDescent="0.25">
      <c r="A1272" s="81" t="s">
        <v>3136</v>
      </c>
      <c r="B1272" s="81" t="s">
        <v>3137</v>
      </c>
      <c r="C1272" s="82">
        <v>0</v>
      </c>
      <c r="D1272" s="90">
        <v>451.29067500000002</v>
      </c>
      <c r="E1272" s="91">
        <v>1.08309762</v>
      </c>
      <c r="F1272" s="103">
        <v>5012568317686</v>
      </c>
      <c r="G1272" s="100">
        <v>56075011</v>
      </c>
      <c r="H1272" s="100" t="s">
        <v>1630</v>
      </c>
    </row>
    <row r="1273" spans="1:8" x14ac:dyDescent="0.25">
      <c r="A1273" s="77" t="s">
        <v>1149</v>
      </c>
      <c r="B1273" s="77" t="s">
        <v>3138</v>
      </c>
      <c r="C1273" s="78">
        <v>0</v>
      </c>
      <c r="D1273" s="88">
        <v>45.120899999999992</v>
      </c>
      <c r="E1273" s="89">
        <v>1.0829015999999998</v>
      </c>
      <c r="F1273" s="102">
        <v>5012568274217</v>
      </c>
      <c r="G1273" s="101">
        <v>56075011</v>
      </c>
      <c r="H1273" s="101" t="s">
        <v>1630</v>
      </c>
    </row>
    <row r="1274" spans="1:8" x14ac:dyDescent="0.25">
      <c r="A1274" s="81" t="s">
        <v>3139</v>
      </c>
      <c r="B1274" s="81" t="s">
        <v>3140</v>
      </c>
      <c r="C1274" s="82">
        <v>0</v>
      </c>
      <c r="D1274" s="90">
        <v>451.29067500000002</v>
      </c>
      <c r="E1274" s="91">
        <v>1.08309762</v>
      </c>
      <c r="F1274" s="103">
        <v>5012568317693</v>
      </c>
      <c r="G1274" s="100">
        <v>56075011</v>
      </c>
      <c r="H1274" s="100" t="s">
        <v>1630</v>
      </c>
    </row>
    <row r="1275" spans="1:8" x14ac:dyDescent="0.25">
      <c r="A1275" s="77" t="s">
        <v>1150</v>
      </c>
      <c r="B1275" s="77" t="s">
        <v>3141</v>
      </c>
      <c r="C1275" s="78">
        <v>0</v>
      </c>
      <c r="D1275" s="88">
        <v>45.120899999999992</v>
      </c>
      <c r="E1275" s="89">
        <v>1.0829015999999998</v>
      </c>
      <c r="F1275" s="102">
        <v>5012568274224</v>
      </c>
      <c r="G1275" s="101">
        <v>56075011</v>
      </c>
      <c r="H1275" s="101" t="s">
        <v>1630</v>
      </c>
    </row>
    <row r="1276" spans="1:8" x14ac:dyDescent="0.25">
      <c r="A1276" s="81" t="s">
        <v>1154</v>
      </c>
      <c r="B1276" s="81" t="s">
        <v>3143</v>
      </c>
      <c r="C1276" s="82">
        <v>9.3600000000005803</v>
      </c>
      <c r="D1276" s="90">
        <v>216.48412500000001</v>
      </c>
      <c r="E1276" s="91">
        <v>5.1956190000000007</v>
      </c>
      <c r="F1276" s="103">
        <v>5012568380246</v>
      </c>
      <c r="G1276" s="100">
        <v>56075011</v>
      </c>
      <c r="H1276" s="100" t="s">
        <v>1630</v>
      </c>
    </row>
    <row r="1277" spans="1:8" x14ac:dyDescent="0.25">
      <c r="A1277" s="77" t="s">
        <v>1156</v>
      </c>
      <c r="B1277" s="77" t="s">
        <v>3144</v>
      </c>
      <c r="C1277" s="78">
        <v>18.7200000000012</v>
      </c>
      <c r="D1277" s="88">
        <v>432.9864</v>
      </c>
      <c r="E1277" s="89">
        <v>5.1958368000000004</v>
      </c>
      <c r="F1277" s="102">
        <v>5012568380253</v>
      </c>
      <c r="G1277" s="101">
        <v>56075011</v>
      </c>
      <c r="H1277" s="101" t="s">
        <v>1630</v>
      </c>
    </row>
    <row r="1278" spans="1:8" x14ac:dyDescent="0.25">
      <c r="A1278" s="81" t="s">
        <v>1158</v>
      </c>
      <c r="B1278" s="81" t="s">
        <v>3145</v>
      </c>
      <c r="C1278" s="82">
        <v>9.3600000000005803</v>
      </c>
      <c r="D1278" s="90">
        <v>285.14557500000001</v>
      </c>
      <c r="E1278" s="91">
        <v>6.8434938000000001</v>
      </c>
      <c r="F1278" s="103">
        <v>5012568380260</v>
      </c>
      <c r="G1278" s="100">
        <v>56075011</v>
      </c>
      <c r="H1278" s="100" t="s">
        <v>1630</v>
      </c>
    </row>
    <row r="1279" spans="1:8" x14ac:dyDescent="0.25">
      <c r="A1279" s="77" t="s">
        <v>1160</v>
      </c>
      <c r="B1279" s="77" t="s">
        <v>3146</v>
      </c>
      <c r="C1279" s="78">
        <v>18.7200000000012</v>
      </c>
      <c r="D1279" s="88">
        <v>570.30930000000001</v>
      </c>
      <c r="E1279" s="89">
        <v>6.8437116000000007</v>
      </c>
      <c r="F1279" s="102">
        <v>5012568380277</v>
      </c>
      <c r="G1279" s="101">
        <v>56075011</v>
      </c>
      <c r="H1279" s="101" t="s">
        <v>1630</v>
      </c>
    </row>
    <row r="1280" spans="1:8" x14ac:dyDescent="0.25">
      <c r="A1280" s="81" t="s">
        <v>1162</v>
      </c>
      <c r="B1280" s="81" t="s">
        <v>3147</v>
      </c>
      <c r="C1280" s="82">
        <v>9.3600000000005803</v>
      </c>
      <c r="D1280" s="90">
        <v>370.55947500000002</v>
      </c>
      <c r="E1280" s="91">
        <v>8.8934274000000002</v>
      </c>
      <c r="F1280" s="103">
        <v>5012568380284</v>
      </c>
      <c r="G1280" s="100">
        <v>56075011</v>
      </c>
      <c r="H1280" s="100" t="s">
        <v>1630</v>
      </c>
    </row>
    <row r="1281" spans="1:8" x14ac:dyDescent="0.25">
      <c r="A1281" s="77" t="s">
        <v>1164</v>
      </c>
      <c r="B1281" s="77" t="s">
        <v>3148</v>
      </c>
      <c r="C1281" s="78">
        <v>18.7200000000012</v>
      </c>
      <c r="D1281" s="88">
        <v>741.10987499999999</v>
      </c>
      <c r="E1281" s="89">
        <v>8.8933184999999995</v>
      </c>
      <c r="F1281" s="102">
        <v>5012568380291</v>
      </c>
      <c r="G1281" s="101">
        <v>56075011</v>
      </c>
      <c r="H1281" s="101" t="s">
        <v>1630</v>
      </c>
    </row>
    <row r="1282" spans="1:8" x14ac:dyDescent="0.25">
      <c r="A1282" s="81" t="s">
        <v>1155</v>
      </c>
      <c r="B1282" s="81" t="s">
        <v>3149</v>
      </c>
      <c r="C1282" s="82">
        <v>9.3600000000005803</v>
      </c>
      <c r="D1282" s="90">
        <v>211.311375</v>
      </c>
      <c r="E1282" s="91">
        <v>5.0714730000000001</v>
      </c>
      <c r="F1282" s="103">
        <v>5012568380307</v>
      </c>
      <c r="G1282" s="100">
        <v>56075011</v>
      </c>
      <c r="H1282" s="100" t="s">
        <v>1630</v>
      </c>
    </row>
    <row r="1283" spans="1:8" x14ac:dyDescent="0.25">
      <c r="A1283" s="77" t="s">
        <v>1157</v>
      </c>
      <c r="B1283" s="77" t="s">
        <v>3150</v>
      </c>
      <c r="C1283" s="78">
        <v>18.7200000000012</v>
      </c>
      <c r="D1283" s="88">
        <v>422.62275</v>
      </c>
      <c r="E1283" s="89">
        <v>5.0714730000000001</v>
      </c>
      <c r="F1283" s="102">
        <v>5012568380314</v>
      </c>
      <c r="G1283" s="101">
        <v>56075011</v>
      </c>
      <c r="H1283" s="101" t="s">
        <v>1630</v>
      </c>
    </row>
    <row r="1284" spans="1:8" x14ac:dyDescent="0.25">
      <c r="A1284" s="81" t="s">
        <v>1159</v>
      </c>
      <c r="B1284" s="81" t="s">
        <v>3151</v>
      </c>
      <c r="C1284" s="82">
        <v>9.3600000000005803</v>
      </c>
      <c r="D1284" s="90">
        <v>285.14557500000001</v>
      </c>
      <c r="E1284" s="91">
        <v>6.8434938000000001</v>
      </c>
      <c r="F1284" s="103">
        <v>5012568380321</v>
      </c>
      <c r="G1284" s="100">
        <v>56075011</v>
      </c>
      <c r="H1284" s="100" t="s">
        <v>1630</v>
      </c>
    </row>
    <row r="1285" spans="1:8" x14ac:dyDescent="0.25">
      <c r="A1285" s="77" t="s">
        <v>1161</v>
      </c>
      <c r="B1285" s="77" t="s">
        <v>3152</v>
      </c>
      <c r="C1285" s="78">
        <v>18.7200000000012</v>
      </c>
      <c r="D1285" s="88">
        <v>570.30930000000001</v>
      </c>
      <c r="E1285" s="89">
        <v>6.8437116000000007</v>
      </c>
      <c r="F1285" s="102">
        <v>5012568380338</v>
      </c>
      <c r="G1285" s="101">
        <v>56075011</v>
      </c>
      <c r="H1285" s="101" t="s">
        <v>1630</v>
      </c>
    </row>
    <row r="1286" spans="1:8" x14ac:dyDescent="0.25">
      <c r="A1286" s="81" t="s">
        <v>1163</v>
      </c>
      <c r="B1286" s="81" t="s">
        <v>3153</v>
      </c>
      <c r="C1286" s="82">
        <v>12.7400000000052</v>
      </c>
      <c r="D1286" s="90">
        <v>370.55947500000002</v>
      </c>
      <c r="E1286" s="91">
        <v>8.8934274000000002</v>
      </c>
      <c r="F1286" s="103">
        <v>5012568380345</v>
      </c>
      <c r="G1286" s="100">
        <v>56075011</v>
      </c>
      <c r="H1286" s="100" t="s">
        <v>1630</v>
      </c>
    </row>
    <row r="1287" spans="1:8" x14ac:dyDescent="0.25">
      <c r="A1287" s="77" t="s">
        <v>1165</v>
      </c>
      <c r="B1287" s="77" t="s">
        <v>3154</v>
      </c>
      <c r="C1287" s="78">
        <v>24.480000000010499</v>
      </c>
      <c r="D1287" s="88">
        <v>741.10987499999999</v>
      </c>
      <c r="E1287" s="89">
        <v>8.8933184999999995</v>
      </c>
      <c r="F1287" s="102">
        <v>5012568380352</v>
      </c>
      <c r="G1287" s="101">
        <v>56075011</v>
      </c>
      <c r="H1287" s="101" t="s">
        <v>1630</v>
      </c>
    </row>
    <row r="1288" spans="1:8" x14ac:dyDescent="0.25">
      <c r="A1288" s="81" t="s">
        <v>1167</v>
      </c>
      <c r="B1288" s="81" t="s">
        <v>3155</v>
      </c>
      <c r="C1288" s="82">
        <v>12.7400000000052</v>
      </c>
      <c r="D1288" s="90">
        <v>24.066899999999997</v>
      </c>
      <c r="E1288" s="91">
        <v>57.760559999999998</v>
      </c>
      <c r="F1288" s="103">
        <v>5012568382141</v>
      </c>
      <c r="G1288" s="100">
        <v>56075011</v>
      </c>
      <c r="H1288" s="100" t="s">
        <v>1630</v>
      </c>
    </row>
    <row r="1289" spans="1:8" x14ac:dyDescent="0.25">
      <c r="A1289" s="77" t="s">
        <v>1169</v>
      </c>
      <c r="B1289" s="77" t="s">
        <v>3156</v>
      </c>
      <c r="C1289" s="78">
        <v>24.480000000010499</v>
      </c>
      <c r="D1289" s="88">
        <v>30.555525000000003</v>
      </c>
      <c r="E1289" s="89">
        <v>73.33326000000001</v>
      </c>
      <c r="F1289" s="102">
        <v>5012568382158</v>
      </c>
      <c r="G1289" s="101">
        <v>56075011</v>
      </c>
      <c r="H1289" s="101" t="s">
        <v>1630</v>
      </c>
    </row>
    <row r="1290" spans="1:8" x14ac:dyDescent="0.25">
      <c r="A1290" s="81" t="s">
        <v>1171</v>
      </c>
      <c r="B1290" s="81" t="s">
        <v>3157</v>
      </c>
      <c r="C1290" s="82">
        <v>12.7400000000052</v>
      </c>
      <c r="D1290" s="90">
        <v>35.964224999999999</v>
      </c>
      <c r="E1290" s="91">
        <v>86.314140000000009</v>
      </c>
      <c r="F1290" s="103">
        <v>5012568382165</v>
      </c>
      <c r="G1290" s="100">
        <v>56075011</v>
      </c>
      <c r="H1290" s="100" t="s">
        <v>1630</v>
      </c>
    </row>
    <row r="1291" spans="1:8" x14ac:dyDescent="0.25">
      <c r="A1291" s="77" t="s">
        <v>1173</v>
      </c>
      <c r="B1291" s="77" t="s">
        <v>3158</v>
      </c>
      <c r="C1291" s="78">
        <v>24.480000000010499</v>
      </c>
      <c r="D1291" s="88">
        <v>44.068200000000004</v>
      </c>
      <c r="E1291" s="89">
        <v>105.76368000000001</v>
      </c>
      <c r="F1291" s="102">
        <v>5012568382172</v>
      </c>
      <c r="G1291" s="101">
        <v>56075011</v>
      </c>
      <c r="H1291" s="101" t="s">
        <v>1630</v>
      </c>
    </row>
    <row r="1292" spans="1:8" x14ac:dyDescent="0.25">
      <c r="A1292" s="81" t="s">
        <v>1175</v>
      </c>
      <c r="B1292" s="81" t="s">
        <v>3159</v>
      </c>
      <c r="C1292" s="82">
        <v>12.7400000000052</v>
      </c>
      <c r="D1292" s="90">
        <v>44.068200000000004</v>
      </c>
      <c r="E1292" s="91">
        <v>105.76368000000001</v>
      </c>
      <c r="F1292" s="103">
        <v>5012568382189</v>
      </c>
      <c r="G1292" s="100">
        <v>56075011</v>
      </c>
      <c r="H1292" s="100" t="s">
        <v>1630</v>
      </c>
    </row>
    <row r="1293" spans="1:8" x14ac:dyDescent="0.25">
      <c r="A1293" s="77" t="s">
        <v>1177</v>
      </c>
      <c r="B1293" s="77" t="s">
        <v>3160</v>
      </c>
      <c r="C1293" s="78">
        <v>24.480000000010499</v>
      </c>
      <c r="D1293" s="88">
        <v>54.595199999999998</v>
      </c>
      <c r="E1293" s="89">
        <v>131.02848</v>
      </c>
      <c r="F1293" s="102">
        <v>5012568382196</v>
      </c>
      <c r="G1293" s="101">
        <v>56075011</v>
      </c>
      <c r="H1293" s="101" t="s">
        <v>1630</v>
      </c>
    </row>
    <row r="1294" spans="1:8" x14ac:dyDescent="0.25">
      <c r="A1294" s="81" t="s">
        <v>1168</v>
      </c>
      <c r="B1294" s="81" t="s">
        <v>3161</v>
      </c>
      <c r="C1294" s="82">
        <v>12.7400000000052</v>
      </c>
      <c r="D1294" s="90">
        <v>24.066899999999997</v>
      </c>
      <c r="E1294" s="91">
        <v>57.760559999999998</v>
      </c>
      <c r="F1294" s="103">
        <v>5012568382202</v>
      </c>
      <c r="G1294" s="100">
        <v>56075011</v>
      </c>
      <c r="H1294" s="100" t="s">
        <v>1630</v>
      </c>
    </row>
    <row r="1295" spans="1:8" x14ac:dyDescent="0.25">
      <c r="A1295" s="77" t="s">
        <v>1170</v>
      </c>
      <c r="B1295" s="77" t="s">
        <v>3162</v>
      </c>
      <c r="C1295" s="78">
        <v>24.480000000010499</v>
      </c>
      <c r="D1295" s="88">
        <v>30.555525000000003</v>
      </c>
      <c r="E1295" s="89">
        <v>73.33326000000001</v>
      </c>
      <c r="F1295" s="102">
        <v>5012568382219</v>
      </c>
      <c r="G1295" s="101">
        <v>56075011</v>
      </c>
      <c r="H1295" s="101" t="s">
        <v>1630</v>
      </c>
    </row>
    <row r="1296" spans="1:8" x14ac:dyDescent="0.25">
      <c r="A1296" s="81" t="s">
        <v>1172</v>
      </c>
      <c r="B1296" s="81" t="s">
        <v>3163</v>
      </c>
      <c r="C1296" s="82">
        <v>16.640000000013998</v>
      </c>
      <c r="D1296" s="90">
        <v>35.964224999999999</v>
      </c>
      <c r="E1296" s="91">
        <v>86.314140000000009</v>
      </c>
      <c r="F1296" s="103">
        <v>5012568382226</v>
      </c>
      <c r="G1296" s="100">
        <v>56075011</v>
      </c>
      <c r="H1296" s="100" t="s">
        <v>1630</v>
      </c>
    </row>
    <row r="1297" spans="1:8" x14ac:dyDescent="0.25">
      <c r="A1297" s="77" t="s">
        <v>1174</v>
      </c>
      <c r="B1297" s="77" t="s">
        <v>3164</v>
      </c>
      <c r="C1297" s="78">
        <v>33.280000000027897</v>
      </c>
      <c r="D1297" s="88">
        <v>44.068200000000004</v>
      </c>
      <c r="E1297" s="89">
        <v>105.76368000000001</v>
      </c>
      <c r="F1297" s="102">
        <v>5012568382233</v>
      </c>
      <c r="G1297" s="101">
        <v>56075011</v>
      </c>
      <c r="H1297" s="101" t="s">
        <v>1630</v>
      </c>
    </row>
    <row r="1298" spans="1:8" x14ac:dyDescent="0.25">
      <c r="A1298" s="81" t="s">
        <v>1176</v>
      </c>
      <c r="B1298" s="81" t="s">
        <v>3165</v>
      </c>
      <c r="C1298" s="82">
        <v>16.640000000013998</v>
      </c>
      <c r="D1298" s="90">
        <v>44.068200000000004</v>
      </c>
      <c r="E1298" s="91">
        <v>105.76368000000001</v>
      </c>
      <c r="F1298" s="103">
        <v>5012568382240</v>
      </c>
      <c r="G1298" s="100">
        <v>56075011</v>
      </c>
      <c r="H1298" s="100" t="s">
        <v>1630</v>
      </c>
    </row>
    <row r="1299" spans="1:8" x14ac:dyDescent="0.25">
      <c r="A1299" s="77" t="s">
        <v>1178</v>
      </c>
      <c r="B1299" s="77" t="s">
        <v>3166</v>
      </c>
      <c r="C1299" s="78">
        <v>33.280000000027897</v>
      </c>
      <c r="D1299" s="88">
        <v>54.595199999999998</v>
      </c>
      <c r="E1299" s="89">
        <v>131.02848</v>
      </c>
      <c r="F1299" s="102">
        <v>5012568382257</v>
      </c>
      <c r="G1299" s="101">
        <v>56075011</v>
      </c>
      <c r="H1299" s="101" t="s">
        <v>1630</v>
      </c>
    </row>
    <row r="1300" spans="1:8" x14ac:dyDescent="0.25">
      <c r="A1300" s="81" t="s">
        <v>3169</v>
      </c>
      <c r="B1300" s="81" t="s">
        <v>3170</v>
      </c>
      <c r="C1300" s="82">
        <v>9.3600000000005803</v>
      </c>
      <c r="D1300" s="90">
        <v>201.54667499999999</v>
      </c>
      <c r="E1300" s="91">
        <v>4.8371202000000002</v>
      </c>
      <c r="F1300" s="103">
        <v>5012568284933</v>
      </c>
      <c r="G1300" s="100">
        <v>56075011</v>
      </c>
      <c r="H1300" s="100" t="s">
        <v>1630</v>
      </c>
    </row>
    <row r="1301" spans="1:8" x14ac:dyDescent="0.25">
      <c r="A1301" s="77" t="s">
        <v>3171</v>
      </c>
      <c r="B1301" s="77" t="s">
        <v>3172</v>
      </c>
      <c r="C1301" s="78">
        <v>18.7200000000012</v>
      </c>
      <c r="D1301" s="88">
        <v>391.34122500000001</v>
      </c>
      <c r="E1301" s="89">
        <v>4.6960947000000006</v>
      </c>
      <c r="F1301" s="102">
        <v>5012568285800</v>
      </c>
      <c r="G1301" s="101">
        <v>56075011</v>
      </c>
      <c r="H1301" s="101" t="s">
        <v>1630</v>
      </c>
    </row>
    <row r="1302" spans="1:8" x14ac:dyDescent="0.25">
      <c r="A1302" s="81" t="s">
        <v>3173</v>
      </c>
      <c r="B1302" s="81" t="s">
        <v>3174</v>
      </c>
      <c r="C1302" s="82">
        <v>18.7200000000012</v>
      </c>
      <c r="D1302" s="90">
        <v>391.34122500000001</v>
      </c>
      <c r="E1302" s="91">
        <v>4.6960947000000006</v>
      </c>
      <c r="F1302" s="103">
        <v>5012568285770</v>
      </c>
      <c r="G1302" s="100">
        <v>56075011</v>
      </c>
      <c r="H1302" s="100" t="s">
        <v>1630</v>
      </c>
    </row>
    <row r="1303" spans="1:8" x14ac:dyDescent="0.25">
      <c r="A1303" s="77" t="s">
        <v>3175</v>
      </c>
      <c r="B1303" s="77" t="s">
        <v>3176</v>
      </c>
      <c r="C1303" s="78">
        <v>24.480000000010499</v>
      </c>
      <c r="D1303" s="88">
        <v>547.57642499999997</v>
      </c>
      <c r="E1303" s="89">
        <v>6.5709171</v>
      </c>
      <c r="F1303" s="102">
        <v>5012568284964</v>
      </c>
      <c r="G1303" s="101">
        <v>56075011</v>
      </c>
      <c r="H1303" s="101" t="s">
        <v>1630</v>
      </c>
    </row>
    <row r="1304" spans="1:8" x14ac:dyDescent="0.25">
      <c r="A1304" s="81" t="s">
        <v>3177</v>
      </c>
      <c r="B1304" s="81" t="s">
        <v>3178</v>
      </c>
      <c r="C1304" s="82">
        <v>12.7400000000052</v>
      </c>
      <c r="D1304" s="90">
        <v>273.73829999999998</v>
      </c>
      <c r="E1304" s="91">
        <v>6.5697191999999998</v>
      </c>
      <c r="F1304" s="103">
        <v>5012568285848</v>
      </c>
      <c r="G1304" s="100">
        <v>56075011</v>
      </c>
      <c r="H1304" s="100" t="s">
        <v>1630</v>
      </c>
    </row>
    <row r="1305" spans="1:8" x14ac:dyDescent="0.25">
      <c r="A1305" s="77" t="s">
        <v>3179</v>
      </c>
      <c r="B1305" s="77" t="s">
        <v>3180</v>
      </c>
      <c r="C1305" s="78">
        <v>24.480000000010499</v>
      </c>
      <c r="D1305" s="88">
        <v>547.57642499999997</v>
      </c>
      <c r="E1305" s="89">
        <v>6.5709171</v>
      </c>
      <c r="F1305" s="102">
        <v>5012568285879</v>
      </c>
      <c r="G1305" s="101">
        <v>56075011</v>
      </c>
      <c r="H1305" s="101" t="s">
        <v>1630</v>
      </c>
    </row>
    <row r="1306" spans="1:8" x14ac:dyDescent="0.25">
      <c r="A1306" s="81" t="s">
        <v>3181</v>
      </c>
      <c r="B1306" s="81" t="s">
        <v>3182</v>
      </c>
      <c r="C1306" s="82">
        <v>12.7400000000052</v>
      </c>
      <c r="D1306" s="90">
        <v>273.73829999999998</v>
      </c>
      <c r="E1306" s="91">
        <v>6.5697191999999998</v>
      </c>
      <c r="F1306" s="103">
        <v>5012568285831</v>
      </c>
      <c r="G1306" s="100">
        <v>56075011</v>
      </c>
      <c r="H1306" s="100" t="s">
        <v>1630</v>
      </c>
    </row>
    <row r="1307" spans="1:8" x14ac:dyDescent="0.25">
      <c r="A1307" s="77" t="s">
        <v>3183</v>
      </c>
      <c r="B1307" s="77" t="s">
        <v>3184</v>
      </c>
      <c r="C1307" s="78">
        <v>24.480000000010499</v>
      </c>
      <c r="D1307" s="88">
        <v>547.57642499999997</v>
      </c>
      <c r="E1307" s="89">
        <v>6.5709171</v>
      </c>
      <c r="F1307" s="102">
        <v>5012568284971</v>
      </c>
      <c r="G1307" s="101">
        <v>56075011</v>
      </c>
      <c r="H1307" s="101" t="s">
        <v>1630</v>
      </c>
    </row>
    <row r="1308" spans="1:8" x14ac:dyDescent="0.25">
      <c r="A1308" s="81" t="s">
        <v>3185</v>
      </c>
      <c r="B1308" s="81" t="s">
        <v>3186</v>
      </c>
      <c r="C1308" s="82">
        <v>16.640000000013998</v>
      </c>
      <c r="D1308" s="90">
        <v>355.39514999999994</v>
      </c>
      <c r="E1308" s="91">
        <v>8.5294835999999989</v>
      </c>
      <c r="F1308" s="103">
        <v>5012568273715</v>
      </c>
      <c r="G1308" s="100">
        <v>56075011</v>
      </c>
      <c r="H1308" s="100" t="s">
        <v>1630</v>
      </c>
    </row>
    <row r="1309" spans="1:8" x14ac:dyDescent="0.25">
      <c r="A1309" s="77" t="s">
        <v>3187</v>
      </c>
      <c r="B1309" s="77" t="s">
        <v>3188</v>
      </c>
      <c r="C1309" s="78">
        <v>33.280000000027897</v>
      </c>
      <c r="D1309" s="88">
        <v>710.79937499999994</v>
      </c>
      <c r="E1309" s="89">
        <v>8.5295924999999997</v>
      </c>
      <c r="F1309" s="102">
        <v>5012568225349</v>
      </c>
      <c r="G1309" s="101">
        <v>56075011</v>
      </c>
      <c r="H1309" s="101" t="s">
        <v>1630</v>
      </c>
    </row>
    <row r="1310" spans="1:8" x14ac:dyDescent="0.25">
      <c r="A1310" s="81" t="s">
        <v>3189</v>
      </c>
      <c r="B1310" s="81" t="s">
        <v>3190</v>
      </c>
      <c r="C1310" s="82">
        <v>16.640000000013998</v>
      </c>
      <c r="D1310" s="90">
        <v>355.39514999999994</v>
      </c>
      <c r="E1310" s="91">
        <v>8.5294835999999989</v>
      </c>
      <c r="F1310" s="103">
        <v>5012568284803</v>
      </c>
      <c r="G1310" s="100">
        <v>56075011</v>
      </c>
      <c r="H1310" s="100" t="s">
        <v>1630</v>
      </c>
    </row>
    <row r="1311" spans="1:8" x14ac:dyDescent="0.25">
      <c r="A1311" s="77" t="s">
        <v>3191</v>
      </c>
      <c r="B1311" s="77" t="s">
        <v>3192</v>
      </c>
      <c r="C1311" s="78">
        <v>20.9700000000012</v>
      </c>
      <c r="D1311" s="88">
        <v>358.09042499999998</v>
      </c>
      <c r="E1311" s="89">
        <v>8.5941702000000006</v>
      </c>
      <c r="F1311" s="102">
        <v>5012568287477</v>
      </c>
      <c r="G1311" s="101">
        <v>56075011</v>
      </c>
      <c r="H1311" s="101" t="s">
        <v>1630</v>
      </c>
    </row>
    <row r="1312" spans="1:8" x14ac:dyDescent="0.25">
      <c r="A1312" s="81" t="s">
        <v>3193</v>
      </c>
      <c r="B1312" s="81" t="s">
        <v>3194</v>
      </c>
      <c r="C1312" s="82">
        <v>41.9400000000023</v>
      </c>
      <c r="D1312" s="90">
        <v>895.14892499999996</v>
      </c>
      <c r="E1312" s="91">
        <v>10.7417871</v>
      </c>
      <c r="F1312" s="103">
        <v>5012568274309</v>
      </c>
      <c r="G1312" s="100">
        <v>56075011</v>
      </c>
      <c r="H1312" s="100" t="s">
        <v>1630</v>
      </c>
    </row>
    <row r="1313" spans="1:8" x14ac:dyDescent="0.25">
      <c r="A1313" s="77" t="s">
        <v>3195</v>
      </c>
      <c r="B1313" s="77" t="s">
        <v>3196</v>
      </c>
      <c r="C1313" s="78">
        <v>0.69999999999981799</v>
      </c>
      <c r="D1313" s="88">
        <v>23.150325000000002</v>
      </c>
      <c r="E1313" s="89">
        <v>55.560780000000001</v>
      </c>
      <c r="F1313" s="102">
        <v>5012568247297</v>
      </c>
      <c r="G1313" s="101">
        <v>56075011</v>
      </c>
      <c r="H1313" s="101" t="s">
        <v>1630</v>
      </c>
    </row>
    <row r="1314" spans="1:8" x14ac:dyDescent="0.25">
      <c r="A1314" s="81" t="s">
        <v>3197</v>
      </c>
      <c r="B1314" s="81" t="s">
        <v>3198</v>
      </c>
      <c r="C1314" s="82">
        <v>0.69999999999981799</v>
      </c>
      <c r="D1314" s="90">
        <v>23.150325000000002</v>
      </c>
      <c r="E1314" s="91">
        <v>55.560780000000001</v>
      </c>
      <c r="F1314" s="103">
        <v>5012568247389</v>
      </c>
      <c r="G1314" s="100">
        <v>56075011</v>
      </c>
      <c r="H1314" s="100" t="s">
        <v>1630</v>
      </c>
    </row>
    <row r="1315" spans="1:8" x14ac:dyDescent="0.25">
      <c r="A1315" s="77" t="s">
        <v>3199</v>
      </c>
      <c r="B1315" s="77" t="s">
        <v>3200</v>
      </c>
      <c r="C1315" s="78">
        <v>0.69999999999981799</v>
      </c>
      <c r="D1315" s="88">
        <v>23.150325000000002</v>
      </c>
      <c r="E1315" s="89">
        <v>55.560780000000001</v>
      </c>
      <c r="F1315" s="102">
        <v>5012568247204</v>
      </c>
      <c r="G1315" s="101">
        <v>56075011</v>
      </c>
      <c r="H1315" s="101" t="s">
        <v>1630</v>
      </c>
    </row>
    <row r="1316" spans="1:8" x14ac:dyDescent="0.25">
      <c r="A1316" s="81" t="s">
        <v>3201</v>
      </c>
      <c r="B1316" s="81" t="s">
        <v>3202</v>
      </c>
      <c r="C1316" s="82">
        <v>0.69999999999981799</v>
      </c>
      <c r="D1316" s="90">
        <v>23.150325000000002</v>
      </c>
      <c r="E1316" s="91">
        <v>55.560780000000001</v>
      </c>
      <c r="F1316" s="103">
        <v>5012568247471</v>
      </c>
      <c r="G1316" s="100">
        <v>56075011</v>
      </c>
      <c r="H1316" s="100" t="s">
        <v>1630</v>
      </c>
    </row>
    <row r="1317" spans="1:8" x14ac:dyDescent="0.25">
      <c r="A1317" s="77" t="s">
        <v>3203</v>
      </c>
      <c r="B1317" s="77" t="s">
        <v>3204</v>
      </c>
      <c r="C1317" s="78">
        <v>0.80000000000018201</v>
      </c>
      <c r="D1317" s="88">
        <v>27.079799999999999</v>
      </c>
      <c r="E1317" s="89">
        <v>64.991520000000008</v>
      </c>
      <c r="F1317" s="102">
        <v>5012568247303</v>
      </c>
      <c r="G1317" s="101">
        <v>56075011</v>
      </c>
      <c r="H1317" s="101" t="s">
        <v>1630</v>
      </c>
    </row>
    <row r="1318" spans="1:8" x14ac:dyDescent="0.25">
      <c r="A1318" s="81" t="s">
        <v>3205</v>
      </c>
      <c r="B1318" s="81" t="s">
        <v>3206</v>
      </c>
      <c r="C1318" s="82">
        <v>0.80000000000018201</v>
      </c>
      <c r="D1318" s="90">
        <v>27.079799999999999</v>
      </c>
      <c r="E1318" s="91">
        <v>64.991520000000008</v>
      </c>
      <c r="F1318" s="103">
        <v>5012568247396</v>
      </c>
      <c r="G1318" s="100">
        <v>56075011</v>
      </c>
      <c r="H1318" s="100" t="s">
        <v>1630</v>
      </c>
    </row>
    <row r="1319" spans="1:8" x14ac:dyDescent="0.25">
      <c r="A1319" s="77" t="s">
        <v>3207</v>
      </c>
      <c r="B1319" s="77" t="s">
        <v>3208</v>
      </c>
      <c r="C1319" s="78">
        <v>0.80000000000018201</v>
      </c>
      <c r="D1319" s="88">
        <v>27.079799999999999</v>
      </c>
      <c r="E1319" s="89">
        <v>64.991520000000008</v>
      </c>
      <c r="F1319" s="102">
        <v>5012568247211</v>
      </c>
      <c r="G1319" s="101">
        <v>56075011</v>
      </c>
      <c r="H1319" s="101" t="s">
        <v>1630</v>
      </c>
    </row>
    <row r="1320" spans="1:8" x14ac:dyDescent="0.25">
      <c r="A1320" s="81" t="s">
        <v>3209</v>
      </c>
      <c r="B1320" s="81" t="s">
        <v>3210</v>
      </c>
      <c r="C1320" s="82">
        <v>0.80000000000018201</v>
      </c>
      <c r="D1320" s="90">
        <v>27.079799999999999</v>
      </c>
      <c r="E1320" s="91">
        <v>64.991520000000008</v>
      </c>
      <c r="F1320" s="103">
        <v>5012568247488</v>
      </c>
      <c r="G1320" s="100">
        <v>56075011</v>
      </c>
      <c r="H1320" s="100" t="s">
        <v>1630</v>
      </c>
    </row>
    <row r="1321" spans="1:8" x14ac:dyDescent="0.25">
      <c r="A1321" s="77" t="s">
        <v>3211</v>
      </c>
      <c r="B1321" s="77" t="s">
        <v>3212</v>
      </c>
      <c r="C1321" s="78">
        <v>1.5</v>
      </c>
      <c r="D1321" s="88">
        <v>38.015174999999999</v>
      </c>
      <c r="E1321" s="89">
        <v>91.23642000000001</v>
      </c>
      <c r="F1321" s="102">
        <v>5012568247334</v>
      </c>
      <c r="G1321" s="101">
        <v>56075011</v>
      </c>
      <c r="H1321" s="101" t="s">
        <v>1630</v>
      </c>
    </row>
    <row r="1322" spans="1:8" x14ac:dyDescent="0.25">
      <c r="A1322" s="81" t="s">
        <v>3213</v>
      </c>
      <c r="B1322" s="81" t="s">
        <v>3214</v>
      </c>
      <c r="C1322" s="82">
        <v>1.5</v>
      </c>
      <c r="D1322" s="90">
        <v>38.015174999999999</v>
      </c>
      <c r="E1322" s="91">
        <v>91.23642000000001</v>
      </c>
      <c r="F1322" s="103">
        <v>5012568247426</v>
      </c>
      <c r="G1322" s="100">
        <v>56075011</v>
      </c>
      <c r="H1322" s="100" t="s">
        <v>1630</v>
      </c>
    </row>
    <row r="1323" spans="1:8" x14ac:dyDescent="0.25">
      <c r="A1323" s="77" t="s">
        <v>3215</v>
      </c>
      <c r="B1323" s="77" t="s">
        <v>3216</v>
      </c>
      <c r="C1323" s="78">
        <v>1.5</v>
      </c>
      <c r="D1323" s="88">
        <v>38.015174999999999</v>
      </c>
      <c r="E1323" s="89">
        <v>91.23642000000001</v>
      </c>
      <c r="F1323" s="102">
        <v>5012568247242</v>
      </c>
      <c r="G1323" s="101">
        <v>56075011</v>
      </c>
      <c r="H1323" s="101" t="s">
        <v>1630</v>
      </c>
    </row>
    <row r="1324" spans="1:8" x14ac:dyDescent="0.25">
      <c r="A1324" s="81" t="s">
        <v>3217</v>
      </c>
      <c r="B1324" s="81" t="s">
        <v>3218</v>
      </c>
      <c r="C1324" s="82">
        <v>1.5</v>
      </c>
      <c r="D1324" s="90">
        <v>38.015174999999999</v>
      </c>
      <c r="E1324" s="91">
        <v>91.23642000000001</v>
      </c>
      <c r="F1324" s="103">
        <v>5012568247518</v>
      </c>
      <c r="G1324" s="100">
        <v>56075011</v>
      </c>
      <c r="H1324" s="100" t="s">
        <v>1630</v>
      </c>
    </row>
    <row r="1325" spans="1:8" x14ac:dyDescent="0.25">
      <c r="A1325" s="77" t="s">
        <v>3219</v>
      </c>
      <c r="B1325" s="77" t="s">
        <v>3220</v>
      </c>
      <c r="C1325" s="78">
        <v>1.20000000000073</v>
      </c>
      <c r="D1325" s="88">
        <v>32.697225000000003</v>
      </c>
      <c r="E1325" s="89">
        <v>78.473340000000007</v>
      </c>
      <c r="F1325" s="102">
        <v>5012568247327</v>
      </c>
      <c r="G1325" s="101">
        <v>56075011</v>
      </c>
      <c r="H1325" s="101" t="s">
        <v>1630</v>
      </c>
    </row>
    <row r="1326" spans="1:8" x14ac:dyDescent="0.25">
      <c r="A1326" s="81" t="s">
        <v>3221</v>
      </c>
      <c r="B1326" s="81" t="s">
        <v>3222</v>
      </c>
      <c r="C1326" s="82">
        <v>1.20000000000073</v>
      </c>
      <c r="D1326" s="90">
        <v>32.697225000000003</v>
      </c>
      <c r="E1326" s="91">
        <v>78.473340000000007</v>
      </c>
      <c r="F1326" s="103">
        <v>5012568247419</v>
      </c>
      <c r="G1326" s="100">
        <v>56075011</v>
      </c>
      <c r="H1326" s="100" t="s">
        <v>1630</v>
      </c>
    </row>
    <row r="1327" spans="1:8" x14ac:dyDescent="0.25">
      <c r="A1327" s="77" t="s">
        <v>3223</v>
      </c>
      <c r="B1327" s="77" t="s">
        <v>3224</v>
      </c>
      <c r="C1327" s="78">
        <v>1.20000000000073</v>
      </c>
      <c r="D1327" s="88">
        <v>32.697225000000003</v>
      </c>
      <c r="E1327" s="89">
        <v>78.473340000000007</v>
      </c>
      <c r="F1327" s="102">
        <v>5012568247235</v>
      </c>
      <c r="G1327" s="101">
        <v>56075011</v>
      </c>
      <c r="H1327" s="101" t="s">
        <v>1630</v>
      </c>
    </row>
    <row r="1328" spans="1:8" x14ac:dyDescent="0.25">
      <c r="A1328" s="81" t="s">
        <v>3225</v>
      </c>
      <c r="B1328" s="81" t="s">
        <v>3226</v>
      </c>
      <c r="C1328" s="82">
        <v>2</v>
      </c>
      <c r="D1328" s="90">
        <v>46.001174999999996</v>
      </c>
      <c r="E1328" s="91">
        <v>110.40281999999999</v>
      </c>
      <c r="F1328" s="103">
        <v>5012568247358</v>
      </c>
      <c r="G1328" s="100">
        <v>56075011</v>
      </c>
      <c r="H1328" s="100" t="s">
        <v>1630</v>
      </c>
    </row>
    <row r="1329" spans="1:8" x14ac:dyDescent="0.25">
      <c r="A1329" s="77" t="s">
        <v>3227</v>
      </c>
      <c r="B1329" s="77" t="s">
        <v>3228</v>
      </c>
      <c r="C1329" s="78">
        <v>2</v>
      </c>
      <c r="D1329" s="88">
        <v>46.001174999999996</v>
      </c>
      <c r="E1329" s="89">
        <v>110.40281999999999</v>
      </c>
      <c r="F1329" s="102">
        <v>5012568247266</v>
      </c>
      <c r="G1329" s="101">
        <v>56075011</v>
      </c>
      <c r="H1329" s="101" t="s">
        <v>1630</v>
      </c>
    </row>
    <row r="1330" spans="1:8" x14ac:dyDescent="0.25">
      <c r="A1330" s="81" t="s">
        <v>3229</v>
      </c>
      <c r="B1330" s="81" t="s">
        <v>3230</v>
      </c>
      <c r="C1330" s="82">
        <v>2.2000000000007298</v>
      </c>
      <c r="D1330" s="90">
        <v>52.907249999999991</v>
      </c>
      <c r="E1330" s="91">
        <v>126.97739999999999</v>
      </c>
      <c r="F1330" s="103">
        <v>5012568247365</v>
      </c>
      <c r="G1330" s="100">
        <v>56075011</v>
      </c>
      <c r="H1330" s="100" t="s">
        <v>1630</v>
      </c>
    </row>
    <row r="1331" spans="1:8" x14ac:dyDescent="0.25">
      <c r="A1331" s="77" t="s">
        <v>3231</v>
      </c>
      <c r="B1331" s="77" t="s">
        <v>3232</v>
      </c>
      <c r="C1331" s="78">
        <v>2.2000000000007298</v>
      </c>
      <c r="D1331" s="88">
        <v>52.907249999999991</v>
      </c>
      <c r="E1331" s="89">
        <v>126.97739999999999</v>
      </c>
      <c r="F1331" s="102">
        <v>5012568247457</v>
      </c>
      <c r="G1331" s="101">
        <v>56075011</v>
      </c>
      <c r="H1331" s="101" t="s">
        <v>1630</v>
      </c>
    </row>
    <row r="1332" spans="1:8" x14ac:dyDescent="0.25">
      <c r="A1332" s="81" t="s">
        <v>3233</v>
      </c>
      <c r="B1332" s="81" t="s">
        <v>3234</v>
      </c>
      <c r="C1332" s="82">
        <v>2.2000000000007298</v>
      </c>
      <c r="D1332" s="90">
        <v>52.907249999999991</v>
      </c>
      <c r="E1332" s="91">
        <v>126.97739999999999</v>
      </c>
      <c r="F1332" s="103">
        <v>5012568247273</v>
      </c>
      <c r="G1332" s="100">
        <v>56075011</v>
      </c>
      <c r="H1332" s="100" t="s">
        <v>1630</v>
      </c>
    </row>
    <row r="1333" spans="1:8" x14ac:dyDescent="0.25">
      <c r="A1333" s="77" t="s">
        <v>3235</v>
      </c>
      <c r="B1333" s="77" t="s">
        <v>3236</v>
      </c>
      <c r="C1333" s="78">
        <v>2.2000000000007298</v>
      </c>
      <c r="D1333" s="88">
        <v>52.907249999999991</v>
      </c>
      <c r="E1333" s="89">
        <v>126.97739999999999</v>
      </c>
      <c r="F1333" s="102">
        <v>5012568247549</v>
      </c>
      <c r="G1333" s="101">
        <v>56075011</v>
      </c>
      <c r="H1333" s="101" t="s">
        <v>1630</v>
      </c>
    </row>
    <row r="1334" spans="1:8" x14ac:dyDescent="0.25">
      <c r="A1334" s="81" t="s">
        <v>1180</v>
      </c>
      <c r="B1334" s="81" t="s">
        <v>3237</v>
      </c>
      <c r="C1334" s="82">
        <v>16.640000000013998</v>
      </c>
      <c r="D1334" s="90">
        <v>465.33877499999994</v>
      </c>
      <c r="E1334" s="91">
        <v>11.1681306</v>
      </c>
      <c r="F1334" s="103">
        <v>5012568269619</v>
      </c>
      <c r="G1334" s="100">
        <v>56075011</v>
      </c>
      <c r="H1334" s="100" t="s">
        <v>1630</v>
      </c>
    </row>
    <row r="1335" spans="1:8" x14ac:dyDescent="0.25">
      <c r="A1335" s="77" t="s">
        <v>1184</v>
      </c>
      <c r="B1335" s="77" t="s">
        <v>3238</v>
      </c>
      <c r="C1335" s="78">
        <v>16.640000000013998</v>
      </c>
      <c r="D1335" s="88">
        <v>930.68662499999982</v>
      </c>
      <c r="E1335" s="89">
        <v>11.1682395</v>
      </c>
      <c r="F1335" s="102">
        <v>5012568269626</v>
      </c>
      <c r="G1335" s="101">
        <v>56075011</v>
      </c>
      <c r="H1335" s="101" t="s">
        <v>1630</v>
      </c>
    </row>
    <row r="1336" spans="1:8" x14ac:dyDescent="0.25">
      <c r="A1336" s="81" t="s">
        <v>1183</v>
      </c>
      <c r="B1336" s="81" t="s">
        <v>3239</v>
      </c>
      <c r="C1336" s="82">
        <v>16.640000000013998</v>
      </c>
      <c r="D1336" s="90">
        <v>465.33877499999994</v>
      </c>
      <c r="E1336" s="91">
        <v>11.1681306</v>
      </c>
      <c r="F1336" s="103">
        <v>5012568370698</v>
      </c>
      <c r="G1336" s="100">
        <v>56075011</v>
      </c>
      <c r="H1336" s="100" t="s">
        <v>1630</v>
      </c>
    </row>
    <row r="1337" spans="1:8" x14ac:dyDescent="0.25">
      <c r="A1337" s="77" t="s">
        <v>1187</v>
      </c>
      <c r="B1337" s="77" t="s">
        <v>3240</v>
      </c>
      <c r="C1337" s="78">
        <v>16.640000000013998</v>
      </c>
      <c r="D1337" s="88">
        <v>930.68662499999982</v>
      </c>
      <c r="E1337" s="89">
        <v>11.1682395</v>
      </c>
      <c r="F1337" s="102">
        <v>5012568370704</v>
      </c>
      <c r="G1337" s="101">
        <v>56075011</v>
      </c>
      <c r="H1337" s="101" t="s">
        <v>1630</v>
      </c>
    </row>
    <row r="1338" spans="1:8" x14ac:dyDescent="0.25">
      <c r="A1338" s="81" t="s">
        <v>1181</v>
      </c>
      <c r="B1338" s="81" t="s">
        <v>3241</v>
      </c>
      <c r="C1338" s="82">
        <v>16.640000000013998</v>
      </c>
      <c r="D1338" s="90">
        <v>465.33877499999994</v>
      </c>
      <c r="E1338" s="91">
        <v>11.1681306</v>
      </c>
      <c r="F1338" s="103">
        <v>5012568269657</v>
      </c>
      <c r="G1338" s="100">
        <v>56075011</v>
      </c>
      <c r="H1338" s="100" t="s">
        <v>1630</v>
      </c>
    </row>
    <row r="1339" spans="1:8" x14ac:dyDescent="0.25">
      <c r="A1339" s="77" t="s">
        <v>1185</v>
      </c>
      <c r="B1339" s="77" t="s">
        <v>3242</v>
      </c>
      <c r="C1339" s="78">
        <v>16.640000000013998</v>
      </c>
      <c r="D1339" s="88">
        <v>930.68662499999982</v>
      </c>
      <c r="E1339" s="89">
        <v>11.1682395</v>
      </c>
      <c r="F1339" s="102">
        <v>5012568269664</v>
      </c>
      <c r="G1339" s="101">
        <v>56075011</v>
      </c>
      <c r="H1339" s="101" t="s">
        <v>1630</v>
      </c>
    </row>
    <row r="1340" spans="1:8" x14ac:dyDescent="0.25">
      <c r="A1340" s="81" t="s">
        <v>1182</v>
      </c>
      <c r="B1340" s="81" t="s">
        <v>3243</v>
      </c>
      <c r="C1340" s="82">
        <v>16.640000000013998</v>
      </c>
      <c r="D1340" s="90">
        <v>465.33877499999994</v>
      </c>
      <c r="E1340" s="91">
        <v>11.1681306</v>
      </c>
      <c r="F1340" s="103">
        <v>5012568269596</v>
      </c>
      <c r="G1340" s="100">
        <v>56075011</v>
      </c>
      <c r="H1340" s="100" t="s">
        <v>1630</v>
      </c>
    </row>
    <row r="1341" spans="1:8" x14ac:dyDescent="0.25">
      <c r="A1341" s="77" t="s">
        <v>1186</v>
      </c>
      <c r="B1341" s="77" t="s">
        <v>3244</v>
      </c>
      <c r="C1341" s="78">
        <v>16.640000000013998</v>
      </c>
      <c r="D1341" s="88">
        <v>930.68662499999982</v>
      </c>
      <c r="E1341" s="89">
        <v>11.1682395</v>
      </c>
      <c r="F1341" s="102">
        <v>5012568269602</v>
      </c>
      <c r="G1341" s="101">
        <v>56075011</v>
      </c>
      <c r="H1341" s="101" t="s">
        <v>1630</v>
      </c>
    </row>
    <row r="1342" spans="1:8" x14ac:dyDescent="0.25">
      <c r="A1342" s="81" t="s">
        <v>1188</v>
      </c>
      <c r="B1342" s="81" t="s">
        <v>3245</v>
      </c>
      <c r="C1342" s="82">
        <v>16.640000000013998</v>
      </c>
      <c r="D1342" s="90">
        <v>588.69524999999999</v>
      </c>
      <c r="E1342" s="91">
        <v>14.128686</v>
      </c>
      <c r="F1342" s="103">
        <v>5012568269695</v>
      </c>
      <c r="G1342" s="100">
        <v>56075011</v>
      </c>
      <c r="H1342" s="100" t="s">
        <v>1630</v>
      </c>
    </row>
    <row r="1343" spans="1:8" x14ac:dyDescent="0.25">
      <c r="A1343" s="77" t="s">
        <v>1192</v>
      </c>
      <c r="B1343" s="77" t="s">
        <v>3246</v>
      </c>
      <c r="C1343" s="78">
        <v>16.640000000013998</v>
      </c>
      <c r="D1343" s="88">
        <v>1177.417725</v>
      </c>
      <c r="E1343" s="89">
        <v>14.129012700000001</v>
      </c>
      <c r="F1343" s="102">
        <v>5012568269701</v>
      </c>
      <c r="G1343" s="101">
        <v>56075011</v>
      </c>
      <c r="H1343" s="101" t="s">
        <v>1630</v>
      </c>
    </row>
    <row r="1344" spans="1:8" x14ac:dyDescent="0.25">
      <c r="A1344" s="81" t="s">
        <v>1191</v>
      </c>
      <c r="B1344" s="81" t="s">
        <v>3247</v>
      </c>
      <c r="C1344" s="82">
        <v>16.640000000013998</v>
      </c>
      <c r="D1344" s="90">
        <v>588.69524999999999</v>
      </c>
      <c r="E1344" s="91">
        <v>14.128686</v>
      </c>
      <c r="F1344" s="103">
        <v>5012568370711</v>
      </c>
      <c r="G1344" s="100">
        <v>56075011</v>
      </c>
      <c r="H1344" s="100" t="s">
        <v>1630</v>
      </c>
    </row>
    <row r="1345" spans="1:8" x14ac:dyDescent="0.25">
      <c r="A1345" s="77" t="s">
        <v>1195</v>
      </c>
      <c r="B1345" s="77" t="s">
        <v>3248</v>
      </c>
      <c r="C1345" s="78">
        <v>16.640000000013998</v>
      </c>
      <c r="D1345" s="88">
        <v>1177.417725</v>
      </c>
      <c r="E1345" s="89">
        <v>14.129012700000001</v>
      </c>
      <c r="F1345" s="102">
        <v>5012568370728</v>
      </c>
      <c r="G1345" s="101">
        <v>56075011</v>
      </c>
      <c r="H1345" s="101" t="s">
        <v>1630</v>
      </c>
    </row>
    <row r="1346" spans="1:8" x14ac:dyDescent="0.25">
      <c r="A1346" s="81" t="s">
        <v>1189</v>
      </c>
      <c r="B1346" s="81" t="s">
        <v>3249</v>
      </c>
      <c r="C1346" s="82">
        <v>16.640000000013998</v>
      </c>
      <c r="D1346" s="90">
        <v>588.69524999999999</v>
      </c>
      <c r="E1346" s="91">
        <v>14.128686</v>
      </c>
      <c r="F1346" s="103">
        <v>5012568269732</v>
      </c>
      <c r="G1346" s="100">
        <v>56075011</v>
      </c>
      <c r="H1346" s="100" t="s">
        <v>1630</v>
      </c>
    </row>
    <row r="1347" spans="1:8" x14ac:dyDescent="0.25">
      <c r="A1347" s="77" t="s">
        <v>1193</v>
      </c>
      <c r="B1347" s="77" t="s">
        <v>3250</v>
      </c>
      <c r="C1347" s="78">
        <v>16.640000000013998</v>
      </c>
      <c r="D1347" s="88">
        <v>1177.417725</v>
      </c>
      <c r="E1347" s="89">
        <v>14.129012700000001</v>
      </c>
      <c r="F1347" s="102">
        <v>5012568269749</v>
      </c>
      <c r="G1347" s="101">
        <v>56075011</v>
      </c>
      <c r="H1347" s="101" t="s">
        <v>1630</v>
      </c>
    </row>
    <row r="1348" spans="1:8" x14ac:dyDescent="0.25">
      <c r="A1348" s="81" t="s">
        <v>1190</v>
      </c>
      <c r="B1348" s="81" t="s">
        <v>3251</v>
      </c>
      <c r="C1348" s="82">
        <v>16.640000000013998</v>
      </c>
      <c r="D1348" s="90">
        <v>588.69524999999999</v>
      </c>
      <c r="E1348" s="91">
        <v>14.128686</v>
      </c>
      <c r="F1348" s="103">
        <v>5012568269671</v>
      </c>
      <c r="G1348" s="100">
        <v>56075011</v>
      </c>
      <c r="H1348" s="100" t="s">
        <v>1630</v>
      </c>
    </row>
    <row r="1349" spans="1:8" x14ac:dyDescent="0.25">
      <c r="A1349" s="77" t="s">
        <v>1194</v>
      </c>
      <c r="B1349" s="77" t="s">
        <v>3252</v>
      </c>
      <c r="C1349" s="78">
        <v>16.640000000013998</v>
      </c>
      <c r="D1349" s="88">
        <v>1177.417725</v>
      </c>
      <c r="E1349" s="89">
        <v>14.129012700000001</v>
      </c>
      <c r="F1349" s="102">
        <v>5012568269688</v>
      </c>
      <c r="G1349" s="101">
        <v>56075011</v>
      </c>
      <c r="H1349" s="101" t="s">
        <v>1630</v>
      </c>
    </row>
    <row r="1350" spans="1:8" x14ac:dyDescent="0.25">
      <c r="A1350" s="81" t="s">
        <v>1198</v>
      </c>
      <c r="B1350" s="81" t="s">
        <v>3254</v>
      </c>
      <c r="C1350" s="82">
        <v>0.979999999999563</v>
      </c>
      <c r="D1350" s="90">
        <v>32.415899999999993</v>
      </c>
      <c r="E1350" s="91">
        <v>0.77798159999999994</v>
      </c>
      <c r="F1350" s="103">
        <v>5012568005361</v>
      </c>
      <c r="G1350" s="100">
        <v>56075019</v>
      </c>
      <c r="H1350" s="100" t="s">
        <v>1630</v>
      </c>
    </row>
    <row r="1351" spans="1:8" x14ac:dyDescent="0.25">
      <c r="A1351" s="77" t="s">
        <v>1199</v>
      </c>
      <c r="B1351" s="77" t="s">
        <v>3256</v>
      </c>
      <c r="C1351" s="78">
        <v>1.95999999999913</v>
      </c>
      <c r="D1351" s="88">
        <v>64.822725000000005</v>
      </c>
      <c r="E1351" s="89">
        <v>0.77787270000000008</v>
      </c>
      <c r="F1351" s="102">
        <v>5012568005378</v>
      </c>
      <c r="G1351" s="101">
        <v>56075019</v>
      </c>
      <c r="H1351" s="101" t="s">
        <v>1630</v>
      </c>
    </row>
    <row r="1352" spans="1:8" x14ac:dyDescent="0.25">
      <c r="A1352" s="81" t="s">
        <v>1200</v>
      </c>
      <c r="B1352" s="81" t="s">
        <v>3257</v>
      </c>
      <c r="C1352" s="82">
        <v>1.6100000000005801</v>
      </c>
      <c r="D1352" s="90">
        <v>44.903099999999995</v>
      </c>
      <c r="E1352" s="91">
        <v>1.0776744</v>
      </c>
      <c r="F1352" s="103">
        <v>5012568005453</v>
      </c>
      <c r="G1352" s="100">
        <v>56075019</v>
      </c>
      <c r="H1352" s="100" t="s">
        <v>1630</v>
      </c>
    </row>
    <row r="1353" spans="1:8" x14ac:dyDescent="0.25">
      <c r="A1353" s="77" t="s">
        <v>1201</v>
      </c>
      <c r="B1353" s="77" t="s">
        <v>3258</v>
      </c>
      <c r="C1353" s="78">
        <v>3.2200000000011602</v>
      </c>
      <c r="D1353" s="88">
        <v>89.815275</v>
      </c>
      <c r="E1353" s="89">
        <v>1.0777832999999999</v>
      </c>
      <c r="F1353" s="102">
        <v>5012568005460</v>
      </c>
      <c r="G1353" s="101">
        <v>56075019</v>
      </c>
      <c r="H1353" s="101" t="s">
        <v>1630</v>
      </c>
    </row>
    <row r="1354" spans="1:8" x14ac:dyDescent="0.25">
      <c r="A1354" s="81" t="s">
        <v>1202</v>
      </c>
      <c r="B1354" s="81" t="s">
        <v>3259</v>
      </c>
      <c r="C1354" s="82">
        <v>2.0699999999997098</v>
      </c>
      <c r="D1354" s="90">
        <v>59.023800000000008</v>
      </c>
      <c r="E1354" s="91">
        <v>1.4165712000000001</v>
      </c>
      <c r="F1354" s="103">
        <v>5012568005538</v>
      </c>
      <c r="G1354" s="100">
        <v>56075019</v>
      </c>
      <c r="H1354" s="100" t="s">
        <v>1630</v>
      </c>
    </row>
    <row r="1355" spans="1:8" x14ac:dyDescent="0.25">
      <c r="A1355" s="77" t="s">
        <v>1203</v>
      </c>
      <c r="B1355" s="77" t="s">
        <v>3260</v>
      </c>
      <c r="C1355" s="78">
        <v>4.1399999999994197</v>
      </c>
      <c r="D1355" s="88">
        <v>118.06574999999999</v>
      </c>
      <c r="E1355" s="89">
        <v>1.4167890000000001</v>
      </c>
      <c r="F1355" s="102">
        <v>5012568005545</v>
      </c>
      <c r="G1355" s="101">
        <v>56075019</v>
      </c>
      <c r="H1355" s="101" t="s">
        <v>1630</v>
      </c>
    </row>
    <row r="1356" spans="1:8" x14ac:dyDescent="0.25">
      <c r="A1356" s="81" t="s">
        <v>1204</v>
      </c>
      <c r="B1356" s="81" t="s">
        <v>3261</v>
      </c>
      <c r="C1356" s="82">
        <v>3.0600000000013101</v>
      </c>
      <c r="D1356" s="90">
        <v>68.15325</v>
      </c>
      <c r="E1356" s="91">
        <v>1.635678</v>
      </c>
      <c r="F1356" s="103">
        <v>5012568005613</v>
      </c>
      <c r="G1356" s="100">
        <v>56075019</v>
      </c>
      <c r="H1356" s="100" t="s">
        <v>1630</v>
      </c>
    </row>
    <row r="1357" spans="1:8" x14ac:dyDescent="0.25">
      <c r="A1357" s="77" t="s">
        <v>1205</v>
      </c>
      <c r="B1357" s="77" t="s">
        <v>3262</v>
      </c>
      <c r="C1357" s="78">
        <v>6.1200000000026202</v>
      </c>
      <c r="D1357" s="88">
        <v>136.28835000000001</v>
      </c>
      <c r="E1357" s="89">
        <v>1.6354602000000003</v>
      </c>
      <c r="F1357" s="102">
        <v>5012568005620</v>
      </c>
      <c r="G1357" s="101">
        <v>56075019</v>
      </c>
      <c r="H1357" s="101" t="s">
        <v>1630</v>
      </c>
    </row>
    <row r="1358" spans="1:8" x14ac:dyDescent="0.25">
      <c r="A1358" s="81" t="s">
        <v>1206</v>
      </c>
      <c r="B1358" s="81" t="s">
        <v>3263</v>
      </c>
      <c r="C1358" s="82">
        <v>4.8099999999976699</v>
      </c>
      <c r="D1358" s="90">
        <v>103.18275</v>
      </c>
      <c r="E1358" s="91">
        <v>2.4763859999999998</v>
      </c>
      <c r="F1358" s="103">
        <v>5012568005781</v>
      </c>
      <c r="G1358" s="100">
        <v>56075019</v>
      </c>
      <c r="H1358" s="100" t="s">
        <v>1630</v>
      </c>
    </row>
    <row r="1359" spans="1:8" x14ac:dyDescent="0.25">
      <c r="A1359" s="77" t="s">
        <v>1207</v>
      </c>
      <c r="B1359" s="77" t="s">
        <v>3264</v>
      </c>
      <c r="C1359" s="78">
        <v>9.6199999999953398</v>
      </c>
      <c r="D1359" s="88">
        <v>206.35642499999997</v>
      </c>
      <c r="E1359" s="89">
        <v>2.4762770999999999</v>
      </c>
      <c r="F1359" s="102">
        <v>5012568005798</v>
      </c>
      <c r="G1359" s="101">
        <v>56075019</v>
      </c>
      <c r="H1359" s="101" t="s">
        <v>1630</v>
      </c>
    </row>
    <row r="1360" spans="1:8" x14ac:dyDescent="0.25">
      <c r="A1360" s="81" t="s">
        <v>3265</v>
      </c>
      <c r="B1360" s="81" t="s">
        <v>3266</v>
      </c>
      <c r="C1360" s="82">
        <v>8.2299999999959308</v>
      </c>
      <c r="D1360" s="90">
        <v>161.01772500000001</v>
      </c>
      <c r="E1360" s="91">
        <v>3.8644254</v>
      </c>
      <c r="F1360" s="103">
        <v>5012568005941</v>
      </c>
      <c r="G1360" s="100">
        <v>56075019</v>
      </c>
      <c r="H1360" s="100" t="s">
        <v>1630</v>
      </c>
    </row>
    <row r="1361" spans="1:8" x14ac:dyDescent="0.25">
      <c r="A1361" s="77" t="s">
        <v>3267</v>
      </c>
      <c r="B1361" s="77" t="s">
        <v>3268</v>
      </c>
      <c r="C1361" s="78">
        <v>16.459999999991901</v>
      </c>
      <c r="D1361" s="88">
        <v>322.01729999999998</v>
      </c>
      <c r="E1361" s="89">
        <v>3.8642075999999999</v>
      </c>
      <c r="F1361" s="102">
        <v>5012568005958</v>
      </c>
      <c r="G1361" s="101">
        <v>56075019</v>
      </c>
      <c r="H1361" s="101" t="s">
        <v>1630</v>
      </c>
    </row>
    <row r="1362" spans="1:8" x14ac:dyDescent="0.25">
      <c r="A1362" s="81" t="s">
        <v>1209</v>
      </c>
      <c r="B1362" s="81" t="s">
        <v>3269</v>
      </c>
      <c r="C1362" s="82">
        <v>10.6600000000035</v>
      </c>
      <c r="D1362" s="90">
        <v>239.48924999999997</v>
      </c>
      <c r="E1362" s="91">
        <v>5.7477419999999997</v>
      </c>
      <c r="F1362" s="103">
        <v>5012568006023</v>
      </c>
      <c r="G1362" s="100">
        <v>56075019</v>
      </c>
      <c r="H1362" s="100" t="s">
        <v>1630</v>
      </c>
    </row>
    <row r="1363" spans="1:8" x14ac:dyDescent="0.25">
      <c r="A1363" s="77" t="s">
        <v>1210</v>
      </c>
      <c r="B1363" s="77" t="s">
        <v>3270</v>
      </c>
      <c r="C1363" s="78">
        <v>21.320000000006999</v>
      </c>
      <c r="D1363" s="88">
        <v>478.96034999999995</v>
      </c>
      <c r="E1363" s="89">
        <v>5.7475242</v>
      </c>
      <c r="F1363" s="102">
        <v>5012568006030</v>
      </c>
      <c r="G1363" s="101">
        <v>56075019</v>
      </c>
      <c r="H1363" s="101" t="s">
        <v>1630</v>
      </c>
    </row>
    <row r="1364" spans="1:8" x14ac:dyDescent="0.25">
      <c r="A1364" s="81" t="s">
        <v>3273</v>
      </c>
      <c r="B1364" s="81" t="s">
        <v>3274</v>
      </c>
      <c r="C1364" s="82">
        <v>9.8300000000017498</v>
      </c>
      <c r="D1364" s="90">
        <v>237.31124999999997</v>
      </c>
      <c r="E1364" s="91">
        <v>2.8477349999999997</v>
      </c>
      <c r="F1364" s="103">
        <v>5012568374849</v>
      </c>
      <c r="G1364" s="100">
        <v>56075019</v>
      </c>
      <c r="H1364" s="100" t="s">
        <v>1630</v>
      </c>
    </row>
    <row r="1365" spans="1:8" x14ac:dyDescent="0.25">
      <c r="A1365" s="77" t="s">
        <v>3275</v>
      </c>
      <c r="B1365" s="77" t="s">
        <v>3276</v>
      </c>
      <c r="C1365" s="78">
        <v>17</v>
      </c>
      <c r="D1365" s="88">
        <v>322.03545000000003</v>
      </c>
      <c r="E1365" s="89">
        <v>3.8644254</v>
      </c>
      <c r="F1365" s="102" t="s">
        <v>1751</v>
      </c>
      <c r="G1365" s="101">
        <v>56075019</v>
      </c>
      <c r="H1365" s="101" t="s">
        <v>1630</v>
      </c>
    </row>
    <row r="1366" spans="1:8" x14ac:dyDescent="0.25">
      <c r="A1366" s="81" t="s">
        <v>3277</v>
      </c>
      <c r="B1366" s="81" t="s">
        <v>3278</v>
      </c>
      <c r="C1366" s="82">
        <v>0</v>
      </c>
      <c r="D1366" s="90">
        <v>550.81619999999998</v>
      </c>
      <c r="E1366" s="91">
        <v>6.6097944000000011</v>
      </c>
      <c r="F1366" s="103">
        <v>5012568374900</v>
      </c>
      <c r="G1366" s="100">
        <v>56075019</v>
      </c>
      <c r="H1366" s="100" t="s">
        <v>1630</v>
      </c>
    </row>
    <row r="1367" spans="1:8" x14ac:dyDescent="0.25">
      <c r="A1367" s="77" t="s">
        <v>3279</v>
      </c>
      <c r="B1367" s="77" t="s">
        <v>3280</v>
      </c>
      <c r="C1367" s="78">
        <v>0</v>
      </c>
      <c r="D1367" s="88">
        <v>710.02800000000002</v>
      </c>
      <c r="E1367" s="89">
        <v>8.5203360000000004</v>
      </c>
      <c r="F1367" s="102">
        <v>5012568374917</v>
      </c>
      <c r="G1367" s="101">
        <v>56075019</v>
      </c>
      <c r="H1367" s="101" t="s">
        <v>1630</v>
      </c>
    </row>
    <row r="1368" spans="1:8" x14ac:dyDescent="0.25">
      <c r="A1368" s="81" t="s">
        <v>3281</v>
      </c>
      <c r="B1368" s="81" t="s">
        <v>3282</v>
      </c>
      <c r="C1368" s="82">
        <v>0</v>
      </c>
      <c r="D1368" s="90">
        <v>897.35414999999989</v>
      </c>
      <c r="E1368" s="91">
        <v>10.7682498</v>
      </c>
      <c r="F1368" s="103">
        <v>5012568374924</v>
      </c>
      <c r="G1368" s="100">
        <v>56075019</v>
      </c>
      <c r="H1368" s="100" t="s">
        <v>1630</v>
      </c>
    </row>
    <row r="1369" spans="1:8" x14ac:dyDescent="0.25">
      <c r="A1369" s="77" t="s">
        <v>1237</v>
      </c>
      <c r="B1369" s="77" t="s">
        <v>3284</v>
      </c>
      <c r="C1369" s="78">
        <v>1.1800000000002899</v>
      </c>
      <c r="D1369" s="88">
        <v>37.997024999999994</v>
      </c>
      <c r="E1369" s="89">
        <v>0.91192859999999998</v>
      </c>
      <c r="F1369" s="102">
        <v>5012568001486</v>
      </c>
      <c r="G1369" s="101">
        <v>56075019</v>
      </c>
      <c r="H1369" s="101" t="s">
        <v>1630</v>
      </c>
    </row>
    <row r="1370" spans="1:8" x14ac:dyDescent="0.25">
      <c r="A1370" s="81" t="s">
        <v>1239</v>
      </c>
      <c r="B1370" s="81" t="s">
        <v>3286</v>
      </c>
      <c r="C1370" s="82">
        <v>2.3600000000005799</v>
      </c>
      <c r="D1370" s="90">
        <v>76.012200000000007</v>
      </c>
      <c r="E1370" s="91">
        <v>0.91214640000000013</v>
      </c>
      <c r="F1370" s="103">
        <v>5012568001493</v>
      </c>
      <c r="G1370" s="100">
        <v>56075019</v>
      </c>
      <c r="H1370" s="100" t="s">
        <v>1630</v>
      </c>
    </row>
    <row r="1371" spans="1:8" x14ac:dyDescent="0.25">
      <c r="A1371" s="77" t="s">
        <v>1236</v>
      </c>
      <c r="B1371" s="77" t="s">
        <v>3287</v>
      </c>
      <c r="C1371" s="78">
        <v>1.2399999999997799</v>
      </c>
      <c r="D1371" s="88">
        <v>37.997024999999994</v>
      </c>
      <c r="E1371" s="89">
        <v>0.91192859999999998</v>
      </c>
      <c r="F1371" s="102">
        <v>5012568225196</v>
      </c>
      <c r="G1371" s="101">
        <v>56075019</v>
      </c>
      <c r="H1371" s="101" t="s">
        <v>1630</v>
      </c>
    </row>
    <row r="1372" spans="1:8" x14ac:dyDescent="0.25">
      <c r="A1372" s="81" t="s">
        <v>1238</v>
      </c>
      <c r="B1372" s="81" t="s">
        <v>3288</v>
      </c>
      <c r="C1372" s="82">
        <v>2.4799999999995599</v>
      </c>
      <c r="D1372" s="90">
        <v>76.012200000000007</v>
      </c>
      <c r="E1372" s="91">
        <v>0.91214640000000013</v>
      </c>
      <c r="F1372" s="103">
        <v>5012568225202</v>
      </c>
      <c r="G1372" s="100">
        <v>56075019</v>
      </c>
      <c r="H1372" s="100" t="s">
        <v>1630</v>
      </c>
    </row>
    <row r="1373" spans="1:8" x14ac:dyDescent="0.25">
      <c r="A1373" s="77" t="s">
        <v>1212</v>
      </c>
      <c r="B1373" s="77" t="s">
        <v>3289</v>
      </c>
      <c r="C1373" s="78">
        <v>1.11800000000039</v>
      </c>
      <c r="D1373" s="88">
        <v>28.504574999999996</v>
      </c>
      <c r="E1373" s="89">
        <v>0.68410979999999999</v>
      </c>
      <c r="F1373" s="102">
        <v>5012568004197</v>
      </c>
      <c r="G1373" s="101">
        <v>56075019</v>
      </c>
      <c r="H1373" s="101" t="s">
        <v>1630</v>
      </c>
    </row>
    <row r="1374" spans="1:8" x14ac:dyDescent="0.25">
      <c r="A1374" s="81" t="s">
        <v>1213</v>
      </c>
      <c r="B1374" s="81" t="s">
        <v>3290</v>
      </c>
      <c r="C1374" s="82">
        <v>2.3600000000005799</v>
      </c>
      <c r="D1374" s="90">
        <v>57.027299999999997</v>
      </c>
      <c r="E1374" s="91">
        <v>0.68432760000000004</v>
      </c>
      <c r="F1374" s="103">
        <v>5012568004203</v>
      </c>
      <c r="G1374" s="100">
        <v>56075019</v>
      </c>
      <c r="H1374" s="100" t="s">
        <v>1630</v>
      </c>
    </row>
    <row r="1375" spans="1:8" x14ac:dyDescent="0.25">
      <c r="A1375" s="77" t="s">
        <v>1241</v>
      </c>
      <c r="B1375" s="77" t="s">
        <v>3291</v>
      </c>
      <c r="C1375" s="78">
        <v>2.7000000000007298</v>
      </c>
      <c r="D1375" s="88">
        <v>47.752649999999996</v>
      </c>
      <c r="E1375" s="89">
        <v>1.1460636</v>
      </c>
      <c r="F1375" s="102">
        <v>5012568001967</v>
      </c>
      <c r="G1375" s="101">
        <v>56075019</v>
      </c>
      <c r="H1375" s="101" t="s">
        <v>1630</v>
      </c>
    </row>
    <row r="1376" spans="1:8" x14ac:dyDescent="0.25">
      <c r="A1376" s="81" t="s">
        <v>1243</v>
      </c>
      <c r="B1376" s="81" t="s">
        <v>3292</v>
      </c>
      <c r="C1376" s="82">
        <v>5.4000000000014596</v>
      </c>
      <c r="D1376" s="90">
        <v>95.48715</v>
      </c>
      <c r="E1376" s="91">
        <v>1.1458458</v>
      </c>
      <c r="F1376" s="103">
        <v>5012568001974</v>
      </c>
      <c r="G1376" s="100">
        <v>56075019</v>
      </c>
      <c r="H1376" s="100" t="s">
        <v>1630</v>
      </c>
    </row>
    <row r="1377" spans="1:8" x14ac:dyDescent="0.25">
      <c r="A1377" s="77" t="s">
        <v>1240</v>
      </c>
      <c r="B1377" s="77" t="s">
        <v>3293</v>
      </c>
      <c r="C1377" s="78">
        <v>2.90999999999985</v>
      </c>
      <c r="D1377" s="88">
        <v>47.752649999999996</v>
      </c>
      <c r="E1377" s="89">
        <v>1.1460636</v>
      </c>
      <c r="F1377" s="102">
        <v>5012568225219</v>
      </c>
      <c r="G1377" s="101">
        <v>56075019</v>
      </c>
      <c r="H1377" s="101" t="s">
        <v>1630</v>
      </c>
    </row>
    <row r="1378" spans="1:8" x14ac:dyDescent="0.25">
      <c r="A1378" s="81" t="s">
        <v>1242</v>
      </c>
      <c r="B1378" s="81" t="s">
        <v>3294</v>
      </c>
      <c r="C1378" s="82">
        <v>5.8199999999997098</v>
      </c>
      <c r="D1378" s="90">
        <v>95.48715</v>
      </c>
      <c r="E1378" s="91">
        <v>1.1458458</v>
      </c>
      <c r="F1378" s="103">
        <v>5012568225226</v>
      </c>
      <c r="G1378" s="100">
        <v>56075019</v>
      </c>
      <c r="H1378" s="100" t="s">
        <v>1630</v>
      </c>
    </row>
    <row r="1379" spans="1:8" x14ac:dyDescent="0.25">
      <c r="A1379" s="77" t="s">
        <v>1214</v>
      </c>
      <c r="B1379" s="77" t="s">
        <v>3295</v>
      </c>
      <c r="C1379" s="78">
        <v>2.90999999999985</v>
      </c>
      <c r="D1379" s="88">
        <v>35.809950000000001</v>
      </c>
      <c r="E1379" s="89">
        <v>0.85943880000000006</v>
      </c>
      <c r="F1379" s="102">
        <v>5012568004357</v>
      </c>
      <c r="G1379" s="101">
        <v>56075019</v>
      </c>
      <c r="H1379" s="101" t="s">
        <v>1630</v>
      </c>
    </row>
    <row r="1380" spans="1:8" x14ac:dyDescent="0.25">
      <c r="A1380" s="81" t="s">
        <v>1215</v>
      </c>
      <c r="B1380" s="81" t="s">
        <v>3296</v>
      </c>
      <c r="C1380" s="82">
        <v>5.8199999999997098</v>
      </c>
      <c r="D1380" s="90">
        <v>71.638049999999993</v>
      </c>
      <c r="E1380" s="91">
        <v>0.85965659999999999</v>
      </c>
      <c r="F1380" s="103">
        <v>5012568004364</v>
      </c>
      <c r="G1380" s="100">
        <v>56075019</v>
      </c>
      <c r="H1380" s="100" t="s">
        <v>1630</v>
      </c>
    </row>
    <row r="1381" spans="1:8" x14ac:dyDescent="0.25">
      <c r="A1381" s="77" t="s">
        <v>1245</v>
      </c>
      <c r="B1381" s="77" t="s">
        <v>3297</v>
      </c>
      <c r="C1381" s="78">
        <v>4.8000000000029104</v>
      </c>
      <c r="D1381" s="88">
        <v>81.139574999999994</v>
      </c>
      <c r="E1381" s="89">
        <v>1.9473498</v>
      </c>
      <c r="F1381" s="102">
        <v>5012568002452</v>
      </c>
      <c r="G1381" s="101">
        <v>56075019</v>
      </c>
      <c r="H1381" s="101" t="s">
        <v>1630</v>
      </c>
    </row>
    <row r="1382" spans="1:8" x14ac:dyDescent="0.25">
      <c r="A1382" s="81" t="s">
        <v>1247</v>
      </c>
      <c r="B1382" s="81" t="s">
        <v>3298</v>
      </c>
      <c r="C1382" s="82">
        <v>9.6000000000058208</v>
      </c>
      <c r="D1382" s="90">
        <v>162.23377500000001</v>
      </c>
      <c r="E1382" s="91">
        <v>1.9468053000000001</v>
      </c>
      <c r="F1382" s="103">
        <v>5012568002469</v>
      </c>
      <c r="G1382" s="100">
        <v>56075019</v>
      </c>
      <c r="H1382" s="100" t="s">
        <v>1630</v>
      </c>
    </row>
    <row r="1383" spans="1:8" x14ac:dyDescent="0.25">
      <c r="A1383" s="77" t="s">
        <v>1244</v>
      </c>
      <c r="B1383" s="77" t="s">
        <v>3299</v>
      </c>
      <c r="C1383" s="78">
        <v>5.0999999999985404</v>
      </c>
      <c r="D1383" s="88">
        <v>81.139574999999994</v>
      </c>
      <c r="E1383" s="89">
        <v>1.9473498</v>
      </c>
      <c r="F1383" s="102">
        <v>5012568226179</v>
      </c>
      <c r="G1383" s="101">
        <v>56075019</v>
      </c>
      <c r="H1383" s="101" t="s">
        <v>1630</v>
      </c>
    </row>
    <row r="1384" spans="1:8" x14ac:dyDescent="0.25">
      <c r="A1384" s="81" t="s">
        <v>1246</v>
      </c>
      <c r="B1384" s="81" t="s">
        <v>3300</v>
      </c>
      <c r="C1384" s="82">
        <v>10.1999999999971</v>
      </c>
      <c r="D1384" s="90">
        <v>162.23377500000001</v>
      </c>
      <c r="E1384" s="91">
        <v>1.9468053000000001</v>
      </c>
      <c r="F1384" s="103">
        <v>5012568226186</v>
      </c>
      <c r="G1384" s="100">
        <v>56075019</v>
      </c>
      <c r="H1384" s="100" t="s">
        <v>1630</v>
      </c>
    </row>
    <row r="1385" spans="1:8" x14ac:dyDescent="0.25">
      <c r="A1385" s="77" t="s">
        <v>1216</v>
      </c>
      <c r="B1385" s="77" t="s">
        <v>3301</v>
      </c>
      <c r="C1385" s="78">
        <v>5.0999999999985404</v>
      </c>
      <c r="D1385" s="88">
        <v>60.829725000000003</v>
      </c>
      <c r="E1385" s="89">
        <v>1.4599134</v>
      </c>
      <c r="F1385" s="102">
        <v>5012568004432</v>
      </c>
      <c r="G1385" s="101">
        <v>56075019</v>
      </c>
      <c r="H1385" s="101" t="s">
        <v>1630</v>
      </c>
    </row>
    <row r="1386" spans="1:8" x14ac:dyDescent="0.25">
      <c r="A1386" s="81" t="s">
        <v>1217</v>
      </c>
      <c r="B1386" s="81" t="s">
        <v>3302</v>
      </c>
      <c r="C1386" s="82">
        <v>10.1999999999971</v>
      </c>
      <c r="D1386" s="90">
        <v>121.66852499999999</v>
      </c>
      <c r="E1386" s="91">
        <v>1.4600222999999999</v>
      </c>
      <c r="F1386" s="103">
        <v>5012568004449</v>
      </c>
      <c r="G1386" s="100">
        <v>56075019</v>
      </c>
      <c r="H1386" s="100" t="s">
        <v>1630</v>
      </c>
    </row>
    <row r="1387" spans="1:8" x14ac:dyDescent="0.25">
      <c r="A1387" s="77" t="s">
        <v>1250</v>
      </c>
      <c r="B1387" s="77" t="s">
        <v>3303</v>
      </c>
      <c r="C1387" s="78">
        <v>7.5999999999985404</v>
      </c>
      <c r="D1387" s="88">
        <v>128.92852499999998</v>
      </c>
      <c r="E1387" s="89">
        <v>3.0942845999999999</v>
      </c>
      <c r="F1387" s="102">
        <v>5012568002704</v>
      </c>
      <c r="G1387" s="101">
        <v>56075019</v>
      </c>
      <c r="H1387" s="101" t="s">
        <v>1630</v>
      </c>
    </row>
    <row r="1388" spans="1:8" x14ac:dyDescent="0.25">
      <c r="A1388" s="81" t="s">
        <v>1252</v>
      </c>
      <c r="B1388" s="81" t="s">
        <v>3304</v>
      </c>
      <c r="C1388" s="82">
        <v>15.1999999999971</v>
      </c>
      <c r="D1388" s="90">
        <v>257.84797500000002</v>
      </c>
      <c r="E1388" s="91">
        <v>3.0941757000000001</v>
      </c>
      <c r="F1388" s="103">
        <v>5012568002711</v>
      </c>
      <c r="G1388" s="100">
        <v>56075019</v>
      </c>
      <c r="H1388" s="100" t="s">
        <v>1630</v>
      </c>
    </row>
    <row r="1389" spans="1:8" x14ac:dyDescent="0.25">
      <c r="A1389" s="77" t="s">
        <v>1249</v>
      </c>
      <c r="B1389" s="77" t="s">
        <v>3305</v>
      </c>
      <c r="C1389" s="78">
        <v>8.0500000000029104</v>
      </c>
      <c r="D1389" s="88">
        <v>128.92852499999998</v>
      </c>
      <c r="E1389" s="89">
        <v>3.0942845999999999</v>
      </c>
      <c r="F1389" s="102">
        <v>5012568226193</v>
      </c>
      <c r="G1389" s="101">
        <v>56075019</v>
      </c>
      <c r="H1389" s="101" t="s">
        <v>1630</v>
      </c>
    </row>
    <row r="1390" spans="1:8" x14ac:dyDescent="0.25">
      <c r="A1390" s="81" t="s">
        <v>1251</v>
      </c>
      <c r="B1390" s="81" t="s">
        <v>3306</v>
      </c>
      <c r="C1390" s="82">
        <v>16.100000000005799</v>
      </c>
      <c r="D1390" s="90">
        <v>257.84797500000002</v>
      </c>
      <c r="E1390" s="91">
        <v>3.0941757000000001</v>
      </c>
      <c r="F1390" s="103">
        <v>5012568226209</v>
      </c>
      <c r="G1390" s="100">
        <v>56075019</v>
      </c>
      <c r="H1390" s="100" t="s">
        <v>1630</v>
      </c>
    </row>
    <row r="1391" spans="1:8" x14ac:dyDescent="0.25">
      <c r="A1391" s="77" t="s">
        <v>1218</v>
      </c>
      <c r="B1391" s="77" t="s">
        <v>3307</v>
      </c>
      <c r="C1391" s="78">
        <v>8.0500000000029104</v>
      </c>
      <c r="D1391" s="88">
        <v>94.552424999999999</v>
      </c>
      <c r="E1391" s="89">
        <v>2.2692581999999999</v>
      </c>
      <c r="F1391" s="102">
        <v>5012568004517</v>
      </c>
      <c r="G1391" s="101">
        <v>56075019</v>
      </c>
      <c r="H1391" s="101" t="s">
        <v>1630</v>
      </c>
    </row>
    <row r="1392" spans="1:8" x14ac:dyDescent="0.25">
      <c r="A1392" s="81" t="s">
        <v>1219</v>
      </c>
      <c r="B1392" s="81" t="s">
        <v>3308</v>
      </c>
      <c r="C1392" s="82">
        <v>16.100000000005799</v>
      </c>
      <c r="D1392" s="90">
        <v>189.08670000000001</v>
      </c>
      <c r="E1392" s="91">
        <v>2.2690404000000002</v>
      </c>
      <c r="F1392" s="103">
        <v>5012568004524</v>
      </c>
      <c r="G1392" s="100">
        <v>56075019</v>
      </c>
      <c r="H1392" s="100" t="s">
        <v>1630</v>
      </c>
    </row>
    <row r="1393" spans="1:8" x14ac:dyDescent="0.25">
      <c r="A1393" s="77" t="s">
        <v>1254</v>
      </c>
      <c r="B1393" s="77" t="s">
        <v>3309</v>
      </c>
      <c r="C1393" s="78">
        <v>11</v>
      </c>
      <c r="D1393" s="88">
        <v>184.5855</v>
      </c>
      <c r="E1393" s="89">
        <v>4.4300519999999999</v>
      </c>
      <c r="F1393" s="102">
        <v>5012568002940</v>
      </c>
      <c r="G1393" s="101">
        <v>56075019</v>
      </c>
      <c r="H1393" s="101" t="s">
        <v>1630</v>
      </c>
    </row>
    <row r="1394" spans="1:8" x14ac:dyDescent="0.25">
      <c r="A1394" s="81" t="s">
        <v>1256</v>
      </c>
      <c r="B1394" s="81" t="s">
        <v>3310</v>
      </c>
      <c r="C1394" s="82">
        <v>22</v>
      </c>
      <c r="D1394" s="90">
        <v>369.161925</v>
      </c>
      <c r="E1394" s="91">
        <v>4.4299431</v>
      </c>
      <c r="F1394" s="103">
        <v>5012568002957</v>
      </c>
      <c r="G1394" s="100">
        <v>56075019</v>
      </c>
      <c r="H1394" s="100" t="s">
        <v>1630</v>
      </c>
    </row>
    <row r="1395" spans="1:8" x14ac:dyDescent="0.25">
      <c r="A1395" s="77" t="s">
        <v>1253</v>
      </c>
      <c r="B1395" s="77" t="s">
        <v>3311</v>
      </c>
      <c r="C1395" s="78">
        <v>11.600000000005799</v>
      </c>
      <c r="D1395" s="88">
        <v>184.5855</v>
      </c>
      <c r="E1395" s="89">
        <v>4.4300519999999999</v>
      </c>
      <c r="F1395" s="102">
        <v>5012568226216</v>
      </c>
      <c r="G1395" s="101">
        <v>56075019</v>
      </c>
      <c r="H1395" s="101" t="s">
        <v>1630</v>
      </c>
    </row>
    <row r="1396" spans="1:8" x14ac:dyDescent="0.25">
      <c r="A1396" s="81" t="s">
        <v>1255</v>
      </c>
      <c r="B1396" s="81" t="s">
        <v>3312</v>
      </c>
      <c r="C1396" s="82">
        <v>23.200000000011599</v>
      </c>
      <c r="D1396" s="90">
        <v>369.14377500000001</v>
      </c>
      <c r="E1396" s="91">
        <v>4.4297253000000003</v>
      </c>
      <c r="F1396" s="103">
        <v>5012568226223</v>
      </c>
      <c r="G1396" s="100">
        <v>56075019</v>
      </c>
      <c r="H1396" s="100" t="s">
        <v>1630</v>
      </c>
    </row>
    <row r="1397" spans="1:8" x14ac:dyDescent="0.25">
      <c r="A1397" s="77" t="s">
        <v>1220</v>
      </c>
      <c r="B1397" s="77" t="s">
        <v>3313</v>
      </c>
      <c r="C1397" s="78">
        <v>11.600000000005799</v>
      </c>
      <c r="D1397" s="88">
        <v>130.72537499999999</v>
      </c>
      <c r="E1397" s="89">
        <v>3.1374089999999999</v>
      </c>
      <c r="F1397" s="102">
        <v>5012568004593</v>
      </c>
      <c r="G1397" s="101">
        <v>56075019</v>
      </c>
      <c r="H1397" s="101" t="s">
        <v>1630</v>
      </c>
    </row>
    <row r="1398" spans="1:8" x14ac:dyDescent="0.25">
      <c r="A1398" s="81" t="s">
        <v>1221</v>
      </c>
      <c r="B1398" s="81" t="s">
        <v>3314</v>
      </c>
      <c r="C1398" s="82">
        <v>23.200000000011599</v>
      </c>
      <c r="D1398" s="90">
        <v>261.46890000000002</v>
      </c>
      <c r="E1398" s="91">
        <v>3.1376268</v>
      </c>
      <c r="F1398" s="103">
        <v>5012568004609</v>
      </c>
      <c r="G1398" s="100">
        <v>56075019</v>
      </c>
      <c r="H1398" s="100" t="s">
        <v>1630</v>
      </c>
    </row>
    <row r="1399" spans="1:8" x14ac:dyDescent="0.25">
      <c r="A1399" s="77" t="s">
        <v>1258</v>
      </c>
      <c r="B1399" s="77" t="s">
        <v>3315</v>
      </c>
      <c r="C1399" s="78">
        <v>14.8000000000029</v>
      </c>
      <c r="D1399" s="88">
        <v>249.89827500000001</v>
      </c>
      <c r="E1399" s="89">
        <v>5.9975585999999996</v>
      </c>
      <c r="F1399" s="102">
        <v>5012568003183</v>
      </c>
      <c r="G1399" s="101">
        <v>56075019</v>
      </c>
      <c r="H1399" s="101" t="s">
        <v>1630</v>
      </c>
    </row>
    <row r="1400" spans="1:8" x14ac:dyDescent="0.25">
      <c r="A1400" s="81" t="s">
        <v>1260</v>
      </c>
      <c r="B1400" s="81" t="s">
        <v>3316</v>
      </c>
      <c r="C1400" s="82">
        <v>29.600000000005799</v>
      </c>
      <c r="D1400" s="90">
        <v>499.81469999999996</v>
      </c>
      <c r="E1400" s="91">
        <v>5.9977764000000002</v>
      </c>
      <c r="F1400" s="103">
        <v>5012568003190</v>
      </c>
      <c r="G1400" s="100">
        <v>56075019</v>
      </c>
      <c r="H1400" s="100" t="s">
        <v>1630</v>
      </c>
    </row>
    <row r="1401" spans="1:8" x14ac:dyDescent="0.25">
      <c r="A1401" s="77" t="s">
        <v>1257</v>
      </c>
      <c r="B1401" s="77" t="s">
        <v>3317</v>
      </c>
      <c r="C1401" s="78">
        <v>15.6999999999971</v>
      </c>
      <c r="D1401" s="88">
        <v>249.89827500000001</v>
      </c>
      <c r="E1401" s="89">
        <v>5.9975585999999996</v>
      </c>
      <c r="F1401" s="102">
        <v>5012568226230</v>
      </c>
      <c r="G1401" s="101">
        <v>56075019</v>
      </c>
      <c r="H1401" s="101" t="s">
        <v>1630</v>
      </c>
    </row>
    <row r="1402" spans="1:8" x14ac:dyDescent="0.25">
      <c r="A1402" s="81" t="s">
        <v>1259</v>
      </c>
      <c r="B1402" s="81" t="s">
        <v>3318</v>
      </c>
      <c r="C1402" s="82">
        <v>31.399999999994201</v>
      </c>
      <c r="D1402" s="90">
        <v>499.79655000000002</v>
      </c>
      <c r="E1402" s="91">
        <v>5.9975585999999996</v>
      </c>
      <c r="F1402" s="103">
        <v>5012568226247</v>
      </c>
      <c r="G1402" s="100">
        <v>56075019</v>
      </c>
      <c r="H1402" s="100" t="s">
        <v>1630</v>
      </c>
    </row>
    <row r="1403" spans="1:8" x14ac:dyDescent="0.25">
      <c r="A1403" s="77" t="s">
        <v>1222</v>
      </c>
      <c r="B1403" s="77" t="s">
        <v>3319</v>
      </c>
      <c r="C1403" s="78">
        <v>15.6999999999971</v>
      </c>
      <c r="D1403" s="88">
        <v>177.0351</v>
      </c>
      <c r="E1403" s="89">
        <v>4.2488424</v>
      </c>
      <c r="F1403" s="102">
        <v>5012568004678</v>
      </c>
      <c r="G1403" s="101">
        <v>56075019</v>
      </c>
      <c r="H1403" s="101" t="s">
        <v>1630</v>
      </c>
    </row>
    <row r="1404" spans="1:8" x14ac:dyDescent="0.25">
      <c r="A1404" s="81" t="s">
        <v>1223</v>
      </c>
      <c r="B1404" s="81" t="s">
        <v>3320</v>
      </c>
      <c r="C1404" s="82">
        <v>31.399999999994201</v>
      </c>
      <c r="D1404" s="90">
        <v>354.0702</v>
      </c>
      <c r="E1404" s="91">
        <v>4.2488424</v>
      </c>
      <c r="F1404" s="103">
        <v>5012568004685</v>
      </c>
      <c r="G1404" s="100">
        <v>56075019</v>
      </c>
      <c r="H1404" s="100" t="s">
        <v>1630</v>
      </c>
    </row>
    <row r="1405" spans="1:8" x14ac:dyDescent="0.25">
      <c r="A1405" s="77" t="s">
        <v>1262</v>
      </c>
      <c r="B1405" s="77" t="s">
        <v>3321</v>
      </c>
      <c r="C1405" s="78">
        <v>19.5</v>
      </c>
      <c r="D1405" s="88">
        <v>326.22809999999998</v>
      </c>
      <c r="E1405" s="89">
        <v>7.8294744000000005</v>
      </c>
      <c r="F1405" s="102">
        <v>5012568003817</v>
      </c>
      <c r="G1405" s="101">
        <v>56075019</v>
      </c>
      <c r="H1405" s="101" t="s">
        <v>1630</v>
      </c>
    </row>
    <row r="1406" spans="1:8" x14ac:dyDescent="0.25">
      <c r="A1406" s="81" t="s">
        <v>1264</v>
      </c>
      <c r="B1406" s="81" t="s">
        <v>3322</v>
      </c>
      <c r="C1406" s="82">
        <v>39</v>
      </c>
      <c r="D1406" s="90">
        <v>652.49250000000006</v>
      </c>
      <c r="E1406" s="91">
        <v>7.8299099999999999</v>
      </c>
      <c r="F1406" s="103">
        <v>5012568003824</v>
      </c>
      <c r="G1406" s="100">
        <v>56075019</v>
      </c>
      <c r="H1406" s="100" t="s">
        <v>1630</v>
      </c>
    </row>
    <row r="1407" spans="1:8" x14ac:dyDescent="0.25">
      <c r="A1407" s="77" t="s">
        <v>1261</v>
      </c>
      <c r="B1407" s="77" t="s">
        <v>3323</v>
      </c>
      <c r="C1407" s="78">
        <v>19.5</v>
      </c>
      <c r="D1407" s="88">
        <v>326.22809999999998</v>
      </c>
      <c r="E1407" s="89">
        <v>7.8294744000000005</v>
      </c>
      <c r="F1407" s="102">
        <v>5012568218433</v>
      </c>
      <c r="G1407" s="101">
        <v>56075019</v>
      </c>
      <c r="H1407" s="101" t="s">
        <v>1630</v>
      </c>
    </row>
    <row r="1408" spans="1:8" x14ac:dyDescent="0.25">
      <c r="A1408" s="81" t="s">
        <v>1263</v>
      </c>
      <c r="B1408" s="81" t="s">
        <v>3324</v>
      </c>
      <c r="C1408" s="82">
        <v>39</v>
      </c>
      <c r="D1408" s="90">
        <v>652.501575</v>
      </c>
      <c r="E1408" s="91">
        <v>7.8300188999999998</v>
      </c>
      <c r="F1408" s="103">
        <v>5012568213421</v>
      </c>
      <c r="G1408" s="100">
        <v>56075019</v>
      </c>
      <c r="H1408" s="100" t="s">
        <v>1630</v>
      </c>
    </row>
    <row r="1409" spans="1:8" x14ac:dyDescent="0.25">
      <c r="A1409" s="77" t="s">
        <v>1224</v>
      </c>
      <c r="B1409" s="77" t="s">
        <v>3325</v>
      </c>
      <c r="C1409" s="78">
        <v>20.5</v>
      </c>
      <c r="D1409" s="88">
        <v>231.08580000000001</v>
      </c>
      <c r="E1409" s="89">
        <v>5.5460591999999993</v>
      </c>
      <c r="F1409" s="102">
        <v>5012568004753</v>
      </c>
      <c r="G1409" s="101">
        <v>56075019</v>
      </c>
      <c r="H1409" s="101" t="s">
        <v>1630</v>
      </c>
    </row>
    <row r="1410" spans="1:8" x14ac:dyDescent="0.25">
      <c r="A1410" s="81" t="s">
        <v>1225</v>
      </c>
      <c r="B1410" s="81" t="s">
        <v>3326</v>
      </c>
      <c r="C1410" s="82">
        <v>41</v>
      </c>
      <c r="D1410" s="90">
        <v>462.14437499999997</v>
      </c>
      <c r="E1410" s="91">
        <v>5.5457325000000006</v>
      </c>
      <c r="F1410" s="103">
        <v>5012568004760</v>
      </c>
      <c r="G1410" s="100">
        <v>56075019</v>
      </c>
      <c r="H1410" s="100" t="s">
        <v>1630</v>
      </c>
    </row>
    <row r="1411" spans="1:8" x14ac:dyDescent="0.25">
      <c r="A1411" s="77" t="s">
        <v>1266</v>
      </c>
      <c r="B1411" s="77" t="s">
        <v>3327</v>
      </c>
      <c r="C1411" s="78">
        <v>24.5</v>
      </c>
      <c r="D1411" s="88">
        <v>413.75647500000002</v>
      </c>
      <c r="E1411" s="89">
        <v>9.9301554000000003</v>
      </c>
      <c r="F1411" s="102">
        <v>5012568003732</v>
      </c>
      <c r="G1411" s="101">
        <v>56075019</v>
      </c>
      <c r="H1411" s="101" t="s">
        <v>1630</v>
      </c>
    </row>
    <row r="1412" spans="1:8" x14ac:dyDescent="0.25">
      <c r="A1412" s="81" t="s">
        <v>1268</v>
      </c>
      <c r="B1412" s="81" t="s">
        <v>3328</v>
      </c>
      <c r="C1412" s="82">
        <v>49</v>
      </c>
      <c r="D1412" s="90">
        <v>827.49479999999994</v>
      </c>
      <c r="E1412" s="91">
        <v>9.9299375999999988</v>
      </c>
      <c r="F1412" s="103">
        <v>5012568003749</v>
      </c>
      <c r="G1412" s="100">
        <v>56075019</v>
      </c>
      <c r="H1412" s="100" t="s">
        <v>1630</v>
      </c>
    </row>
    <row r="1413" spans="1:8" x14ac:dyDescent="0.25">
      <c r="A1413" s="77" t="s">
        <v>1265</v>
      </c>
      <c r="B1413" s="77" t="s">
        <v>3329</v>
      </c>
      <c r="C1413" s="78">
        <v>26</v>
      </c>
      <c r="D1413" s="88">
        <v>413.75647500000002</v>
      </c>
      <c r="E1413" s="89">
        <v>9.9301554000000003</v>
      </c>
      <c r="F1413" s="102">
        <v>5012568218419</v>
      </c>
      <c r="G1413" s="101">
        <v>56075019</v>
      </c>
      <c r="H1413" s="101" t="s">
        <v>1630</v>
      </c>
    </row>
    <row r="1414" spans="1:8" x14ac:dyDescent="0.25">
      <c r="A1414" s="81" t="s">
        <v>1267</v>
      </c>
      <c r="B1414" s="81" t="s">
        <v>3330</v>
      </c>
      <c r="C1414" s="82">
        <v>26</v>
      </c>
      <c r="D1414" s="90">
        <v>827.485725</v>
      </c>
      <c r="E1414" s="91">
        <v>9.9298286999999998</v>
      </c>
      <c r="F1414" s="103">
        <v>5012568226254</v>
      </c>
      <c r="G1414" s="100">
        <v>56075019</v>
      </c>
      <c r="H1414" s="100" t="s">
        <v>1630</v>
      </c>
    </row>
    <row r="1415" spans="1:8" x14ac:dyDescent="0.25">
      <c r="A1415" s="77" t="s">
        <v>1226</v>
      </c>
      <c r="B1415" s="77" t="s">
        <v>3331</v>
      </c>
      <c r="C1415" s="78">
        <v>26</v>
      </c>
      <c r="D1415" s="88">
        <v>293.06804999999997</v>
      </c>
      <c r="E1415" s="89">
        <v>7.0336331999999997</v>
      </c>
      <c r="F1415" s="102">
        <v>5012568004838</v>
      </c>
      <c r="G1415" s="101">
        <v>56075019</v>
      </c>
      <c r="H1415" s="101" t="s">
        <v>1630</v>
      </c>
    </row>
    <row r="1416" spans="1:8" x14ac:dyDescent="0.25">
      <c r="A1416" s="81" t="s">
        <v>1227</v>
      </c>
      <c r="B1416" s="81" t="s">
        <v>3332</v>
      </c>
      <c r="C1416" s="82">
        <v>52</v>
      </c>
      <c r="D1416" s="90">
        <v>586.17239999999993</v>
      </c>
      <c r="E1416" s="91">
        <v>7.0340688</v>
      </c>
      <c r="F1416" s="103">
        <v>5012568004845</v>
      </c>
      <c r="G1416" s="100">
        <v>56075019</v>
      </c>
      <c r="H1416" s="100" t="s">
        <v>1630</v>
      </c>
    </row>
    <row r="1417" spans="1:8" x14ac:dyDescent="0.25">
      <c r="A1417" s="77" t="s">
        <v>1270</v>
      </c>
      <c r="B1417" s="77" t="s">
        <v>3333</v>
      </c>
      <c r="C1417" s="78">
        <v>30.299999999988401</v>
      </c>
      <c r="D1417" s="88">
        <v>509.23454999999996</v>
      </c>
      <c r="E1417" s="89">
        <v>12.221629200000001</v>
      </c>
      <c r="F1417" s="102">
        <v>5012568003756</v>
      </c>
      <c r="G1417" s="101">
        <v>56075019</v>
      </c>
      <c r="H1417" s="101" t="s">
        <v>1630</v>
      </c>
    </row>
    <row r="1418" spans="1:8" x14ac:dyDescent="0.25">
      <c r="A1418" s="81" t="s">
        <v>1272</v>
      </c>
      <c r="B1418" s="81" t="s">
        <v>3334</v>
      </c>
      <c r="C1418" s="82">
        <v>60.599999999976703</v>
      </c>
      <c r="D1418" s="90">
        <v>1018.478175</v>
      </c>
      <c r="E1418" s="91">
        <v>12.2217381</v>
      </c>
      <c r="F1418" s="103">
        <v>5012568003763</v>
      </c>
      <c r="G1418" s="100">
        <v>56075019</v>
      </c>
      <c r="H1418" s="100" t="s">
        <v>1630</v>
      </c>
    </row>
    <row r="1419" spans="1:8" x14ac:dyDescent="0.25">
      <c r="A1419" s="77" t="s">
        <v>1269</v>
      </c>
      <c r="B1419" s="77" t="s">
        <v>3335</v>
      </c>
      <c r="C1419" s="78">
        <v>31.899999999994201</v>
      </c>
      <c r="D1419" s="88">
        <v>509.25269999999989</v>
      </c>
      <c r="E1419" s="89">
        <v>12.222064799999998</v>
      </c>
      <c r="F1419" s="102">
        <v>5012568218426</v>
      </c>
      <c r="G1419" s="101">
        <v>56075019</v>
      </c>
      <c r="H1419" s="101" t="s">
        <v>1630</v>
      </c>
    </row>
    <row r="1420" spans="1:8" x14ac:dyDescent="0.25">
      <c r="A1420" s="81" t="s">
        <v>1271</v>
      </c>
      <c r="B1420" s="81" t="s">
        <v>3336</v>
      </c>
      <c r="C1420" s="82">
        <v>31.899999999994201</v>
      </c>
      <c r="D1420" s="90">
        <v>1018.4872499999999</v>
      </c>
      <c r="E1420" s="91">
        <v>12.221847</v>
      </c>
      <c r="F1420" s="103">
        <v>5012568226261</v>
      </c>
      <c r="G1420" s="100">
        <v>56075019</v>
      </c>
      <c r="H1420" s="100" t="s">
        <v>1630</v>
      </c>
    </row>
    <row r="1421" spans="1:8" x14ac:dyDescent="0.25">
      <c r="A1421" s="77" t="s">
        <v>1228</v>
      </c>
      <c r="B1421" s="77" t="s">
        <v>3337</v>
      </c>
      <c r="C1421" s="78">
        <v>31.899999999994201</v>
      </c>
      <c r="D1421" s="88">
        <v>356.45692500000001</v>
      </c>
      <c r="E1421" s="89">
        <v>8.5549662000000009</v>
      </c>
      <c r="F1421" s="102">
        <v>5012568004913</v>
      </c>
      <c r="G1421" s="101">
        <v>56075019</v>
      </c>
      <c r="H1421" s="101" t="s">
        <v>1630</v>
      </c>
    </row>
    <row r="1422" spans="1:8" x14ac:dyDescent="0.25">
      <c r="A1422" s="81" t="s">
        <v>1229</v>
      </c>
      <c r="B1422" s="81" t="s">
        <v>3338</v>
      </c>
      <c r="C1422" s="82">
        <v>63.799999999988401</v>
      </c>
      <c r="D1422" s="90">
        <v>712.95922500000006</v>
      </c>
      <c r="E1422" s="91">
        <v>8.5555106999999992</v>
      </c>
      <c r="F1422" s="103">
        <v>5012568004920</v>
      </c>
      <c r="G1422" s="100">
        <v>56075019</v>
      </c>
      <c r="H1422" s="100" t="s">
        <v>1630</v>
      </c>
    </row>
    <row r="1423" spans="1:8" x14ac:dyDescent="0.25">
      <c r="A1423" s="77" t="s">
        <v>1274</v>
      </c>
      <c r="B1423" s="77" t="s">
        <v>3339</v>
      </c>
      <c r="C1423" s="78">
        <v>43.700000000011599</v>
      </c>
      <c r="D1423" s="88">
        <v>732.07117500000004</v>
      </c>
      <c r="E1423" s="89">
        <v>17.569708200000001</v>
      </c>
      <c r="F1423" s="102">
        <v>5012568004104</v>
      </c>
      <c r="G1423" s="101">
        <v>56075019</v>
      </c>
      <c r="H1423" s="101" t="s">
        <v>1630</v>
      </c>
    </row>
    <row r="1424" spans="1:8" x14ac:dyDescent="0.25">
      <c r="A1424" s="81" t="s">
        <v>1276</v>
      </c>
      <c r="B1424" s="81" t="s">
        <v>3340</v>
      </c>
      <c r="C1424" s="82">
        <v>92</v>
      </c>
      <c r="D1424" s="90">
        <v>1464.1605</v>
      </c>
      <c r="E1424" s="91">
        <v>17.569925999999999</v>
      </c>
      <c r="F1424" s="103">
        <v>5012568226278</v>
      </c>
      <c r="G1424" s="100">
        <v>56075019</v>
      </c>
      <c r="H1424" s="100" t="s">
        <v>1630</v>
      </c>
    </row>
    <row r="1425" spans="1:8" x14ac:dyDescent="0.25">
      <c r="A1425" s="77" t="s">
        <v>1273</v>
      </c>
      <c r="B1425" s="77" t="s">
        <v>3341</v>
      </c>
      <c r="C1425" s="78">
        <v>46</v>
      </c>
      <c r="D1425" s="88">
        <v>732.06209999999987</v>
      </c>
      <c r="E1425" s="89">
        <v>17.569490399999999</v>
      </c>
      <c r="F1425" s="102">
        <v>5012568226285</v>
      </c>
      <c r="G1425" s="101">
        <v>56075019</v>
      </c>
      <c r="H1425" s="101" t="s">
        <v>1630</v>
      </c>
    </row>
    <row r="1426" spans="1:8" x14ac:dyDescent="0.25">
      <c r="A1426" s="81" t="s">
        <v>1275</v>
      </c>
      <c r="B1426" s="81" t="s">
        <v>3342</v>
      </c>
      <c r="C1426" s="82">
        <v>92</v>
      </c>
      <c r="D1426" s="90">
        <v>1464.151425</v>
      </c>
      <c r="E1426" s="91">
        <v>17.569817100000002</v>
      </c>
      <c r="F1426" s="103">
        <v>5012568226292</v>
      </c>
      <c r="G1426" s="100">
        <v>56075019</v>
      </c>
      <c r="H1426" s="100" t="s">
        <v>1630</v>
      </c>
    </row>
    <row r="1427" spans="1:8" x14ac:dyDescent="0.25">
      <c r="A1427" s="77" t="s">
        <v>1230</v>
      </c>
      <c r="B1427" s="77" t="s">
        <v>3343</v>
      </c>
      <c r="C1427" s="78">
        <v>46</v>
      </c>
      <c r="D1427" s="88">
        <v>488.06257499999992</v>
      </c>
      <c r="E1427" s="89">
        <v>11.713501799999996</v>
      </c>
      <c r="F1427" s="102">
        <v>5012568004999</v>
      </c>
      <c r="G1427" s="101">
        <v>56075019</v>
      </c>
      <c r="H1427" s="101" t="s">
        <v>1630</v>
      </c>
    </row>
    <row r="1428" spans="1:8" x14ac:dyDescent="0.25">
      <c r="A1428" s="81" t="s">
        <v>1231</v>
      </c>
      <c r="B1428" s="81" t="s">
        <v>3344</v>
      </c>
      <c r="C1428" s="82">
        <v>92</v>
      </c>
      <c r="D1428" s="90">
        <v>976.08884999999987</v>
      </c>
      <c r="E1428" s="91">
        <v>11.713066199999998</v>
      </c>
      <c r="F1428" s="103">
        <v>5012568005002</v>
      </c>
      <c r="G1428" s="100">
        <v>56075019</v>
      </c>
      <c r="H1428" s="100" t="s">
        <v>1630</v>
      </c>
    </row>
    <row r="1429" spans="1:8" x14ac:dyDescent="0.25">
      <c r="A1429" s="77" t="s">
        <v>1278</v>
      </c>
      <c r="B1429" s="77" t="s">
        <v>3345</v>
      </c>
      <c r="C1429" s="78">
        <v>59</v>
      </c>
      <c r="D1429" s="88">
        <v>1002.6876750000001</v>
      </c>
      <c r="E1429" s="89">
        <v>24.064504200000005</v>
      </c>
      <c r="F1429" s="102">
        <v>5012568204436</v>
      </c>
      <c r="G1429" s="101">
        <v>56075019</v>
      </c>
      <c r="H1429" s="101" t="s">
        <v>1630</v>
      </c>
    </row>
    <row r="1430" spans="1:8" x14ac:dyDescent="0.25">
      <c r="A1430" s="81" t="s">
        <v>1277</v>
      </c>
      <c r="B1430" s="81" t="s">
        <v>3346</v>
      </c>
      <c r="C1430" s="82">
        <v>62.799999999988401</v>
      </c>
      <c r="D1430" s="90">
        <v>1002.6967500000001</v>
      </c>
      <c r="E1430" s="91">
        <v>24.064722000000003</v>
      </c>
      <c r="F1430" s="103">
        <v>5012568226308</v>
      </c>
      <c r="G1430" s="100">
        <v>56075019</v>
      </c>
      <c r="H1430" s="100" t="s">
        <v>1630</v>
      </c>
    </row>
    <row r="1431" spans="1:8" x14ac:dyDescent="0.25">
      <c r="A1431" s="77" t="s">
        <v>1232</v>
      </c>
      <c r="B1431" s="77" t="s">
        <v>3347</v>
      </c>
      <c r="C1431" s="78">
        <v>62.799999999988401</v>
      </c>
      <c r="D1431" s="88">
        <v>668.44634999999994</v>
      </c>
      <c r="E1431" s="89">
        <v>16.042712399999999</v>
      </c>
      <c r="F1431" s="102">
        <v>5012568005071</v>
      </c>
      <c r="G1431" s="101">
        <v>56075019</v>
      </c>
      <c r="H1431" s="101" t="s">
        <v>1630</v>
      </c>
    </row>
    <row r="1432" spans="1:8" x14ac:dyDescent="0.25">
      <c r="A1432" s="81" t="s">
        <v>1233</v>
      </c>
      <c r="B1432" s="81" t="s">
        <v>3348</v>
      </c>
      <c r="C1432" s="82">
        <v>125.599999999977</v>
      </c>
      <c r="D1432" s="90">
        <v>1336.9199249999999</v>
      </c>
      <c r="E1432" s="91">
        <v>16.043039100000001</v>
      </c>
      <c r="F1432" s="103">
        <v>5012568005088</v>
      </c>
      <c r="G1432" s="100">
        <v>56075019</v>
      </c>
      <c r="H1432" s="100" t="s">
        <v>1630</v>
      </c>
    </row>
    <row r="1433" spans="1:8" x14ac:dyDescent="0.25">
      <c r="A1433" s="77" t="s">
        <v>3349</v>
      </c>
      <c r="B1433" s="77" t="s">
        <v>3350</v>
      </c>
      <c r="C1433" s="78">
        <v>82</v>
      </c>
      <c r="D1433" s="88">
        <v>1305.0575999999999</v>
      </c>
      <c r="E1433" s="89">
        <v>31.321382399999997</v>
      </c>
      <c r="F1433" s="102">
        <v>5012568286883</v>
      </c>
      <c r="G1433" s="101">
        <v>56075019</v>
      </c>
      <c r="H1433" s="101" t="s">
        <v>1630</v>
      </c>
    </row>
    <row r="1434" spans="1:8" x14ac:dyDescent="0.25">
      <c r="A1434" s="81" t="s">
        <v>3351</v>
      </c>
      <c r="B1434" s="81" t="s">
        <v>3352</v>
      </c>
      <c r="C1434" s="82">
        <v>82</v>
      </c>
      <c r="D1434" s="90">
        <v>1305.0575999999999</v>
      </c>
      <c r="E1434" s="91">
        <v>31.321382399999997</v>
      </c>
      <c r="F1434" s="103">
        <v>5012568226322</v>
      </c>
      <c r="G1434" s="100">
        <v>56075019</v>
      </c>
      <c r="H1434" s="100" t="s">
        <v>1630</v>
      </c>
    </row>
    <row r="1435" spans="1:8" x14ac:dyDescent="0.25">
      <c r="A1435" s="77" t="s">
        <v>1234</v>
      </c>
      <c r="B1435" s="77" t="s">
        <v>3353</v>
      </c>
      <c r="C1435" s="78">
        <v>82</v>
      </c>
      <c r="D1435" s="88">
        <v>870.02932499999997</v>
      </c>
      <c r="E1435" s="89">
        <v>20.880703800000003</v>
      </c>
      <c r="F1435" s="102">
        <v>5012568005156</v>
      </c>
      <c r="G1435" s="101">
        <v>56075019</v>
      </c>
      <c r="H1435" s="101" t="s">
        <v>1630</v>
      </c>
    </row>
    <row r="1436" spans="1:8" x14ac:dyDescent="0.25">
      <c r="A1436" s="81" t="s">
        <v>1235</v>
      </c>
      <c r="B1436" s="81" t="s">
        <v>3354</v>
      </c>
      <c r="C1436" s="82">
        <v>164</v>
      </c>
      <c r="D1436" s="90">
        <v>1740.0768000000003</v>
      </c>
      <c r="E1436" s="91">
        <v>20.880921600000001</v>
      </c>
      <c r="F1436" s="103">
        <v>5012568005163</v>
      </c>
      <c r="G1436" s="100">
        <v>56075019</v>
      </c>
      <c r="H1436" s="100" t="s">
        <v>1630</v>
      </c>
    </row>
    <row r="1437" spans="1:8" x14ac:dyDescent="0.25">
      <c r="A1437" s="77" t="s">
        <v>1280</v>
      </c>
      <c r="B1437" s="77" t="s">
        <v>3356</v>
      </c>
      <c r="C1437" s="78">
        <v>2.2249999999985399</v>
      </c>
      <c r="D1437" s="88">
        <v>34.802624999999999</v>
      </c>
      <c r="E1437" s="89">
        <v>0.83526300000000009</v>
      </c>
      <c r="F1437" s="102">
        <v>5012568085714</v>
      </c>
      <c r="G1437" s="101">
        <v>56075019</v>
      </c>
      <c r="H1437" s="101" t="s">
        <v>1630</v>
      </c>
    </row>
    <row r="1438" spans="1:8" x14ac:dyDescent="0.25">
      <c r="A1438" s="81" t="s">
        <v>1281</v>
      </c>
      <c r="B1438" s="81" t="s">
        <v>3358</v>
      </c>
      <c r="C1438" s="82">
        <v>4.5</v>
      </c>
      <c r="D1438" s="90">
        <v>69.623400000000004</v>
      </c>
      <c r="E1438" s="91">
        <v>0.83548080000000002</v>
      </c>
      <c r="F1438" s="103">
        <v>5012568085721</v>
      </c>
      <c r="G1438" s="100">
        <v>56075019</v>
      </c>
      <c r="H1438" s="100" t="s">
        <v>1630</v>
      </c>
    </row>
    <row r="1439" spans="1:8" x14ac:dyDescent="0.25">
      <c r="A1439" s="77" t="s">
        <v>1282</v>
      </c>
      <c r="B1439" s="77" t="s">
        <v>3359</v>
      </c>
      <c r="C1439" s="78">
        <v>4</v>
      </c>
      <c r="D1439" s="88">
        <v>47.562074999999993</v>
      </c>
      <c r="E1439" s="89">
        <v>1.1414898</v>
      </c>
      <c r="F1439" s="102">
        <v>5012568085912</v>
      </c>
      <c r="G1439" s="101">
        <v>56075019</v>
      </c>
      <c r="H1439" s="101" t="s">
        <v>1630</v>
      </c>
    </row>
    <row r="1440" spans="1:8" x14ac:dyDescent="0.25">
      <c r="A1440" s="81" t="s">
        <v>1283</v>
      </c>
      <c r="B1440" s="81" t="s">
        <v>3360</v>
      </c>
      <c r="C1440" s="82">
        <v>8</v>
      </c>
      <c r="D1440" s="90">
        <v>95.133224999999996</v>
      </c>
      <c r="E1440" s="91">
        <v>1.1415987000000001</v>
      </c>
      <c r="F1440" s="103">
        <v>5012568085943</v>
      </c>
      <c r="G1440" s="100">
        <v>56075019</v>
      </c>
      <c r="H1440" s="100" t="s">
        <v>1630</v>
      </c>
    </row>
    <row r="1441" spans="1:8" x14ac:dyDescent="0.25">
      <c r="A1441" s="77" t="s">
        <v>1284</v>
      </c>
      <c r="B1441" s="77" t="s">
        <v>3361</v>
      </c>
      <c r="C1441" s="78">
        <v>6.1999999999970896</v>
      </c>
      <c r="D1441" s="88">
        <v>73.616399999999999</v>
      </c>
      <c r="E1441" s="89">
        <v>1.7667936000000004</v>
      </c>
      <c r="F1441" s="102">
        <v>5012568086025</v>
      </c>
      <c r="G1441" s="101">
        <v>56075019</v>
      </c>
      <c r="H1441" s="101" t="s">
        <v>1630</v>
      </c>
    </row>
    <row r="1442" spans="1:8" x14ac:dyDescent="0.25">
      <c r="A1442" s="81" t="s">
        <v>1285</v>
      </c>
      <c r="B1442" s="81" t="s">
        <v>3362</v>
      </c>
      <c r="C1442" s="82">
        <v>11.1600000000035</v>
      </c>
      <c r="D1442" s="90">
        <v>147.19649999999999</v>
      </c>
      <c r="E1442" s="91">
        <v>1.7663579999999999</v>
      </c>
      <c r="F1442" s="103">
        <v>5012568086032</v>
      </c>
      <c r="G1442" s="100">
        <v>56075019</v>
      </c>
      <c r="H1442" s="100" t="s">
        <v>1630</v>
      </c>
    </row>
    <row r="1443" spans="1:8" x14ac:dyDescent="0.25">
      <c r="A1443" s="77" t="s">
        <v>1286</v>
      </c>
      <c r="B1443" s="77" t="s">
        <v>3363</v>
      </c>
      <c r="C1443" s="78">
        <v>8.8999999999941792</v>
      </c>
      <c r="D1443" s="88">
        <v>106.5042</v>
      </c>
      <c r="E1443" s="89">
        <v>2.5561007999999998</v>
      </c>
      <c r="F1443" s="102">
        <v>5012568086124</v>
      </c>
      <c r="G1443" s="101">
        <v>56075019</v>
      </c>
      <c r="H1443" s="101" t="s">
        <v>1630</v>
      </c>
    </row>
    <row r="1444" spans="1:8" x14ac:dyDescent="0.25">
      <c r="A1444" s="81" t="s">
        <v>1287</v>
      </c>
      <c r="B1444" s="81" t="s">
        <v>3364</v>
      </c>
      <c r="C1444" s="82">
        <v>17.799999999988401</v>
      </c>
      <c r="D1444" s="90">
        <v>213.00839999999999</v>
      </c>
      <c r="E1444" s="91">
        <v>2.5561007999999998</v>
      </c>
      <c r="F1444" s="103">
        <v>5012568086131</v>
      </c>
      <c r="G1444" s="100">
        <v>56075019</v>
      </c>
      <c r="H1444" s="100" t="s">
        <v>1630</v>
      </c>
    </row>
    <row r="1445" spans="1:8" x14ac:dyDescent="0.25">
      <c r="A1445" s="77" t="s">
        <v>1288</v>
      </c>
      <c r="B1445" s="77" t="s">
        <v>3365</v>
      </c>
      <c r="C1445" s="78">
        <v>12.1999999999971</v>
      </c>
      <c r="D1445" s="88">
        <v>144.991275</v>
      </c>
      <c r="E1445" s="89">
        <v>3.4797905999999998</v>
      </c>
      <c r="F1445" s="102">
        <v>5012568086230</v>
      </c>
      <c r="G1445" s="101">
        <v>56075019</v>
      </c>
      <c r="H1445" s="101" t="s">
        <v>1630</v>
      </c>
    </row>
    <row r="1446" spans="1:8" x14ac:dyDescent="0.25">
      <c r="A1446" s="81" t="s">
        <v>1289</v>
      </c>
      <c r="B1446" s="81" t="s">
        <v>3366</v>
      </c>
      <c r="C1446" s="82">
        <v>24.399999999994201</v>
      </c>
      <c r="D1446" s="90">
        <v>289.95532500000002</v>
      </c>
      <c r="E1446" s="91">
        <v>3.4794639000000003</v>
      </c>
      <c r="F1446" s="103">
        <v>5012568086247</v>
      </c>
      <c r="G1446" s="100">
        <v>56075019</v>
      </c>
      <c r="H1446" s="100" t="s">
        <v>1630</v>
      </c>
    </row>
    <row r="1447" spans="1:8" x14ac:dyDescent="0.25">
      <c r="A1447" s="77" t="s">
        <v>1290</v>
      </c>
      <c r="B1447" s="77" t="s">
        <v>3367</v>
      </c>
      <c r="C1447" s="78">
        <v>15.8000000000029</v>
      </c>
      <c r="D1447" s="88">
        <v>189.28635</v>
      </c>
      <c r="E1447" s="89">
        <v>4.5428724000000003</v>
      </c>
      <c r="F1447" s="102">
        <v>5012568086322</v>
      </c>
      <c r="G1447" s="101">
        <v>56075019</v>
      </c>
      <c r="H1447" s="101" t="s">
        <v>1630</v>
      </c>
    </row>
    <row r="1448" spans="1:8" x14ac:dyDescent="0.25">
      <c r="A1448" s="81" t="s">
        <v>1291</v>
      </c>
      <c r="B1448" s="81" t="s">
        <v>3368</v>
      </c>
      <c r="C1448" s="82">
        <v>31.600000000005799</v>
      </c>
      <c r="D1448" s="90">
        <v>378.58177499999999</v>
      </c>
      <c r="E1448" s="91">
        <v>4.5429813000000001</v>
      </c>
      <c r="F1448" s="103">
        <v>5012568285961</v>
      </c>
      <c r="G1448" s="100">
        <v>56075019</v>
      </c>
      <c r="H1448" s="100" t="s">
        <v>1630</v>
      </c>
    </row>
    <row r="1449" spans="1:8" x14ac:dyDescent="0.25">
      <c r="A1449" s="77" t="s">
        <v>1340</v>
      </c>
      <c r="B1449" s="77" t="s">
        <v>3371</v>
      </c>
      <c r="C1449" s="78"/>
      <c r="D1449" s="88">
        <v>68.280299999999997</v>
      </c>
      <c r="E1449" s="89">
        <v>0.81936359999999997</v>
      </c>
      <c r="F1449" s="102">
        <v>5012568294994</v>
      </c>
      <c r="G1449" s="101">
        <v>56074919</v>
      </c>
      <c r="H1449" s="101" t="s">
        <v>1630</v>
      </c>
    </row>
    <row r="1450" spans="1:8" x14ac:dyDescent="0.25">
      <c r="A1450" s="81" t="s">
        <v>1341</v>
      </c>
      <c r="B1450" s="81" t="s">
        <v>3372</v>
      </c>
      <c r="C1450" s="82"/>
      <c r="D1450" s="90">
        <v>47.915999999999997</v>
      </c>
      <c r="E1450" s="91">
        <v>0.52271999999999996</v>
      </c>
      <c r="F1450" s="103">
        <v>5012568295007</v>
      </c>
      <c r="G1450" s="100">
        <v>56074919</v>
      </c>
      <c r="H1450" s="100" t="s">
        <v>1630</v>
      </c>
    </row>
    <row r="1451" spans="1:8" x14ac:dyDescent="0.25">
      <c r="A1451" s="77" t="s">
        <v>1342</v>
      </c>
      <c r="B1451" s="77" t="s">
        <v>3373</v>
      </c>
      <c r="C1451" s="78"/>
      <c r="D1451" s="88">
        <v>106.19565</v>
      </c>
      <c r="E1451" s="89">
        <v>1.158498</v>
      </c>
      <c r="F1451" s="102">
        <v>5012568007501</v>
      </c>
      <c r="G1451" s="101">
        <v>56074919</v>
      </c>
      <c r="H1451" s="101" t="s">
        <v>1630</v>
      </c>
    </row>
    <row r="1452" spans="1:8" x14ac:dyDescent="0.25">
      <c r="A1452" s="81" t="s">
        <v>1343</v>
      </c>
      <c r="B1452" s="81" t="s">
        <v>3374</v>
      </c>
      <c r="C1452" s="82"/>
      <c r="D1452" s="90">
        <v>246.45884999999998</v>
      </c>
      <c r="E1452" s="91">
        <v>2.6886419999999998</v>
      </c>
      <c r="F1452" s="103">
        <v>5012568295014</v>
      </c>
      <c r="G1452" s="100">
        <v>56074919</v>
      </c>
      <c r="H1452" s="100" t="s">
        <v>1630</v>
      </c>
    </row>
    <row r="1453" spans="1:8" x14ac:dyDescent="0.25">
      <c r="A1453" s="77" t="s">
        <v>1344</v>
      </c>
      <c r="B1453" s="77" t="s">
        <v>3375</v>
      </c>
      <c r="C1453" s="78"/>
      <c r="D1453" s="88">
        <v>204.196575</v>
      </c>
      <c r="E1453" s="89">
        <v>2.2275990000000001</v>
      </c>
      <c r="F1453" s="102">
        <v>5012568007594</v>
      </c>
      <c r="G1453" s="101">
        <v>56074919</v>
      </c>
      <c r="H1453" s="101" t="s">
        <v>1630</v>
      </c>
    </row>
    <row r="1454" spans="1:8" x14ac:dyDescent="0.25">
      <c r="A1454" s="81" t="s">
        <v>1345</v>
      </c>
      <c r="B1454" s="81" t="s">
        <v>3376</v>
      </c>
      <c r="C1454" s="82"/>
      <c r="D1454" s="90">
        <v>308.77687500000002</v>
      </c>
      <c r="E1454" s="91">
        <v>3.3684749999999997</v>
      </c>
      <c r="F1454" s="103">
        <v>5012568007624</v>
      </c>
      <c r="G1454" s="100">
        <v>56074919</v>
      </c>
      <c r="H1454" s="100" t="s">
        <v>1630</v>
      </c>
    </row>
    <row r="1455" spans="1:8" x14ac:dyDescent="0.25">
      <c r="A1455" s="77" t="s">
        <v>1346</v>
      </c>
      <c r="B1455" s="77" t="s">
        <v>3377</v>
      </c>
      <c r="C1455" s="78"/>
      <c r="D1455" s="88">
        <v>375.45089999999999</v>
      </c>
      <c r="E1455" s="89">
        <v>4.095828</v>
      </c>
      <c r="F1455" s="102">
        <v>5012568007655</v>
      </c>
      <c r="G1455" s="101">
        <v>56074919</v>
      </c>
      <c r="H1455" s="101" t="s">
        <v>1630</v>
      </c>
    </row>
    <row r="1456" spans="1:8" x14ac:dyDescent="0.25">
      <c r="A1456" s="81" t="s">
        <v>1347</v>
      </c>
      <c r="B1456" s="81" t="s">
        <v>3378</v>
      </c>
      <c r="C1456" s="82"/>
      <c r="D1456" s="90">
        <v>420.71699999999998</v>
      </c>
      <c r="E1456" s="91">
        <v>4.5896400000000002</v>
      </c>
      <c r="F1456" s="103">
        <v>5012568007723</v>
      </c>
      <c r="G1456" s="100">
        <v>56074919</v>
      </c>
      <c r="H1456" s="100" t="s">
        <v>1630</v>
      </c>
    </row>
    <row r="1457" spans="1:8" x14ac:dyDescent="0.25">
      <c r="A1457" s="77" t="s">
        <v>1294</v>
      </c>
      <c r="B1457" s="77" t="s">
        <v>3380</v>
      </c>
      <c r="C1457" s="78"/>
      <c r="D1457" s="88">
        <v>111.90382499999998</v>
      </c>
      <c r="E1457" s="89">
        <v>1.2207689999999998</v>
      </c>
      <c r="F1457" s="102"/>
      <c r="G1457" s="101">
        <v>56074919</v>
      </c>
      <c r="H1457" s="101" t="s">
        <v>1630</v>
      </c>
    </row>
    <row r="1458" spans="1:8" x14ac:dyDescent="0.25">
      <c r="A1458" s="81" t="s">
        <v>1295</v>
      </c>
      <c r="B1458" s="81" t="s">
        <v>3382</v>
      </c>
      <c r="C1458" s="82"/>
      <c r="D1458" s="90">
        <v>137.21399999999997</v>
      </c>
      <c r="E1458" s="91">
        <v>1.4968799999999998</v>
      </c>
      <c r="F1458" s="103"/>
      <c r="G1458" s="100">
        <v>56074919</v>
      </c>
      <c r="H1458" s="100" t="s">
        <v>1630</v>
      </c>
    </row>
    <row r="1459" spans="1:8" x14ac:dyDescent="0.25">
      <c r="A1459" s="77" t="s">
        <v>1296</v>
      </c>
      <c r="B1459" s="77" t="s">
        <v>3383</v>
      </c>
      <c r="C1459" s="78"/>
      <c r="D1459" s="88">
        <v>189.55860000000001</v>
      </c>
      <c r="E1459" s="89">
        <v>2.0679120000000002</v>
      </c>
      <c r="F1459" s="102"/>
      <c r="G1459" s="101">
        <v>56074919</v>
      </c>
      <c r="H1459" s="101" t="s">
        <v>1630</v>
      </c>
    </row>
    <row r="1460" spans="1:8" x14ac:dyDescent="0.25">
      <c r="A1460" s="81" t="s">
        <v>1297</v>
      </c>
      <c r="B1460" s="81" t="s">
        <v>3384</v>
      </c>
      <c r="C1460" s="82"/>
      <c r="D1460" s="90">
        <v>259.49054999999998</v>
      </c>
      <c r="E1460" s="91">
        <v>2.8308059999999999</v>
      </c>
      <c r="F1460" s="103"/>
      <c r="G1460" s="100">
        <v>56074919</v>
      </c>
      <c r="H1460" s="100" t="s">
        <v>1630</v>
      </c>
    </row>
    <row r="1461" spans="1:8" x14ac:dyDescent="0.25">
      <c r="A1461" s="77" t="s">
        <v>1298</v>
      </c>
      <c r="B1461" s="77" t="s">
        <v>3385</v>
      </c>
      <c r="C1461" s="78"/>
      <c r="D1461" s="88">
        <v>339.18719999999996</v>
      </c>
      <c r="E1461" s="89">
        <v>3.700224</v>
      </c>
      <c r="F1461" s="102"/>
      <c r="G1461" s="101">
        <v>56074919</v>
      </c>
      <c r="H1461" s="101" t="s">
        <v>1630</v>
      </c>
    </row>
    <row r="1462" spans="1:8" x14ac:dyDescent="0.25">
      <c r="A1462" s="81" t="s">
        <v>1299</v>
      </c>
      <c r="B1462" s="81" t="s">
        <v>3386</v>
      </c>
      <c r="C1462" s="82"/>
      <c r="D1462" s="90">
        <v>457.09867499999996</v>
      </c>
      <c r="E1462" s="91">
        <v>4.9865310000000003</v>
      </c>
      <c r="F1462" s="103"/>
      <c r="G1462" s="100">
        <v>56074919</v>
      </c>
      <c r="H1462" s="100" t="s">
        <v>1630</v>
      </c>
    </row>
    <row r="1463" spans="1:8" x14ac:dyDescent="0.25">
      <c r="A1463" s="77" t="s">
        <v>1300</v>
      </c>
      <c r="B1463" s="77" t="s">
        <v>3387</v>
      </c>
      <c r="C1463" s="78"/>
      <c r="D1463" s="88">
        <v>636.41159999999991</v>
      </c>
      <c r="E1463" s="89">
        <v>6.9426719999999991</v>
      </c>
      <c r="F1463" s="102"/>
      <c r="G1463" s="101">
        <v>56074919</v>
      </c>
      <c r="H1463" s="101" t="s">
        <v>1630</v>
      </c>
    </row>
    <row r="1464" spans="1:8" x14ac:dyDescent="0.25">
      <c r="A1464" s="81" t="s">
        <v>1301</v>
      </c>
      <c r="B1464" s="81" t="s">
        <v>3388</v>
      </c>
      <c r="C1464" s="82"/>
      <c r="D1464" s="90">
        <v>723.822</v>
      </c>
      <c r="E1464" s="91">
        <v>7.8962400000000006</v>
      </c>
      <c r="F1464" s="103"/>
      <c r="G1464" s="100">
        <v>56074919</v>
      </c>
      <c r="H1464" s="100" t="s">
        <v>1630</v>
      </c>
    </row>
    <row r="1465" spans="1:8" x14ac:dyDescent="0.25">
      <c r="A1465" s="77" t="s">
        <v>1302</v>
      </c>
      <c r="B1465" s="77" t="s">
        <v>3389</v>
      </c>
      <c r="C1465" s="78"/>
      <c r="D1465" s="88">
        <v>835.05427499999996</v>
      </c>
      <c r="E1465" s="89">
        <v>9.1096830000000004</v>
      </c>
      <c r="F1465" s="102"/>
      <c r="G1465" s="101">
        <v>56074919</v>
      </c>
      <c r="H1465" s="101" t="s">
        <v>1630</v>
      </c>
    </row>
    <row r="1466" spans="1:8" x14ac:dyDescent="0.25">
      <c r="A1466" s="81" t="s">
        <v>1304</v>
      </c>
      <c r="B1466" s="81" t="s">
        <v>3390</v>
      </c>
      <c r="C1466" s="82"/>
      <c r="D1466" s="90">
        <v>986.05319999999995</v>
      </c>
      <c r="E1466" s="91">
        <v>10.756944000000001</v>
      </c>
      <c r="F1466" s="103"/>
      <c r="G1466" s="100">
        <v>56074919</v>
      </c>
      <c r="H1466" s="100" t="s">
        <v>1630</v>
      </c>
    </row>
    <row r="1467" spans="1:8" x14ac:dyDescent="0.25">
      <c r="A1467" s="77" t="s">
        <v>3391</v>
      </c>
      <c r="B1467" s="77" t="s">
        <v>3392</v>
      </c>
      <c r="C1467" s="78">
        <v>11.6999999999971</v>
      </c>
      <c r="D1467" s="88">
        <v>201.7191</v>
      </c>
      <c r="E1467" s="89">
        <v>4.8412584000000001</v>
      </c>
      <c r="F1467" s="102">
        <v>5012568009826</v>
      </c>
      <c r="G1467" s="101">
        <v>56074919</v>
      </c>
      <c r="H1467" s="101" t="s">
        <v>1630</v>
      </c>
    </row>
    <row r="1468" spans="1:8" x14ac:dyDescent="0.25">
      <c r="A1468" s="81" t="s">
        <v>3393</v>
      </c>
      <c r="B1468" s="81" t="s">
        <v>3394</v>
      </c>
      <c r="C1468" s="82">
        <v>23.399999999994201</v>
      </c>
      <c r="D1468" s="90">
        <v>403.45634999999993</v>
      </c>
      <c r="E1468" s="91">
        <v>4.8414761999999998</v>
      </c>
      <c r="F1468" s="103">
        <v>5012568009833</v>
      </c>
      <c r="G1468" s="100">
        <v>56074919</v>
      </c>
      <c r="H1468" s="100" t="s">
        <v>1630</v>
      </c>
    </row>
    <row r="1469" spans="1:8" x14ac:dyDescent="0.25">
      <c r="A1469" s="77" t="s">
        <v>3395</v>
      </c>
      <c r="B1469" s="77" t="s">
        <v>3396</v>
      </c>
      <c r="C1469" s="78">
        <v>14</v>
      </c>
      <c r="D1469" s="88">
        <v>249.69862499999999</v>
      </c>
      <c r="E1469" s="89">
        <v>5.9927669999999997</v>
      </c>
      <c r="F1469" s="102">
        <v>5012568009901</v>
      </c>
      <c r="G1469" s="101">
        <v>56074919</v>
      </c>
      <c r="H1469" s="101" t="s">
        <v>1630</v>
      </c>
    </row>
    <row r="1470" spans="1:8" x14ac:dyDescent="0.25">
      <c r="A1470" s="81" t="s">
        <v>3397</v>
      </c>
      <c r="B1470" s="81" t="s">
        <v>3398</v>
      </c>
      <c r="C1470" s="82">
        <v>28</v>
      </c>
      <c r="D1470" s="90">
        <v>499.35187500000001</v>
      </c>
      <c r="E1470" s="91">
        <v>5.9922225000000005</v>
      </c>
      <c r="F1470" s="103">
        <v>5012568009918</v>
      </c>
      <c r="G1470" s="100">
        <v>56074919</v>
      </c>
      <c r="H1470" s="100" t="s">
        <v>1630</v>
      </c>
    </row>
    <row r="1471" spans="1:8" x14ac:dyDescent="0.25">
      <c r="A1471" s="77" t="s">
        <v>3399</v>
      </c>
      <c r="B1471" s="77" t="s">
        <v>3400</v>
      </c>
      <c r="C1471" s="78">
        <v>19.399999999994201</v>
      </c>
      <c r="D1471" s="88">
        <v>336.84584999999998</v>
      </c>
      <c r="E1471" s="89">
        <v>8.0843004000000001</v>
      </c>
      <c r="F1471" s="102">
        <v>5012568009987</v>
      </c>
      <c r="G1471" s="101">
        <v>56074919</v>
      </c>
      <c r="H1471" s="101" t="s">
        <v>1630</v>
      </c>
    </row>
    <row r="1472" spans="1:8" x14ac:dyDescent="0.25">
      <c r="A1472" s="81" t="s">
        <v>3401</v>
      </c>
      <c r="B1472" s="81" t="s">
        <v>3402</v>
      </c>
      <c r="C1472" s="82">
        <v>38.799999999988401</v>
      </c>
      <c r="D1472" s="90">
        <v>673.755225</v>
      </c>
      <c r="E1472" s="91">
        <v>8.0850626999999999</v>
      </c>
      <c r="F1472" s="103">
        <v>5012568009994</v>
      </c>
      <c r="G1472" s="100">
        <v>56074919</v>
      </c>
      <c r="H1472" s="100" t="s">
        <v>1630</v>
      </c>
    </row>
    <row r="1473" spans="1:8" x14ac:dyDescent="0.25">
      <c r="A1473" s="77" t="s">
        <v>3403</v>
      </c>
      <c r="B1473" s="77" t="s">
        <v>3404</v>
      </c>
      <c r="C1473" s="78">
        <v>26.299999999988401</v>
      </c>
      <c r="D1473" s="88">
        <v>439.66560000000004</v>
      </c>
      <c r="E1473" s="89">
        <v>10.551974400000001</v>
      </c>
      <c r="F1473" s="102">
        <v>5012568010143</v>
      </c>
      <c r="G1473" s="101">
        <v>56074919</v>
      </c>
      <c r="H1473" s="101" t="s">
        <v>1630</v>
      </c>
    </row>
    <row r="1474" spans="1:8" x14ac:dyDescent="0.25">
      <c r="A1474" s="81" t="s">
        <v>3405</v>
      </c>
      <c r="B1474" s="81" t="s">
        <v>3406</v>
      </c>
      <c r="C1474" s="82">
        <v>52.599999999976703</v>
      </c>
      <c r="D1474" s="90">
        <v>879.33120000000008</v>
      </c>
      <c r="E1474" s="91">
        <v>10.551974400000001</v>
      </c>
      <c r="F1474" s="103">
        <v>5012568010150</v>
      </c>
      <c r="G1474" s="100">
        <v>56074919</v>
      </c>
      <c r="H1474" s="100" t="s">
        <v>1630</v>
      </c>
    </row>
    <row r="1475" spans="1:8" x14ac:dyDescent="0.25">
      <c r="A1475" s="77" t="s">
        <v>3408</v>
      </c>
      <c r="B1475" s="77" t="s">
        <v>3409</v>
      </c>
      <c r="C1475" s="78">
        <v>6.8000000000029104</v>
      </c>
      <c r="D1475" s="88">
        <v>190.239225</v>
      </c>
      <c r="E1475" s="89">
        <v>2.2828707000000001</v>
      </c>
      <c r="F1475" s="102">
        <v>5012568374979</v>
      </c>
      <c r="G1475" s="101">
        <v>56075019</v>
      </c>
      <c r="H1475" s="101" t="s">
        <v>1630</v>
      </c>
    </row>
    <row r="1476" spans="1:8" x14ac:dyDescent="0.25">
      <c r="A1476" s="81" t="s">
        <v>3410</v>
      </c>
      <c r="B1476" s="81" t="s">
        <v>3411</v>
      </c>
      <c r="C1476" s="82">
        <v>0</v>
      </c>
      <c r="D1476" s="90">
        <v>285.15465</v>
      </c>
      <c r="E1476" s="91">
        <v>3.4218558000000003</v>
      </c>
      <c r="F1476" s="103">
        <v>5012568374986</v>
      </c>
      <c r="G1476" s="100">
        <v>56075019</v>
      </c>
      <c r="H1476" s="100" t="s">
        <v>1630</v>
      </c>
    </row>
    <row r="1477" spans="1:8" x14ac:dyDescent="0.25">
      <c r="A1477" s="77" t="s">
        <v>3412</v>
      </c>
      <c r="B1477" s="77" t="s">
        <v>3413</v>
      </c>
      <c r="C1477" s="78">
        <v>0</v>
      </c>
      <c r="D1477" s="88">
        <v>443.52247499999999</v>
      </c>
      <c r="E1477" s="89">
        <v>5.3222697000000005</v>
      </c>
      <c r="F1477" s="102">
        <v>5012568374993</v>
      </c>
      <c r="G1477" s="101">
        <v>56075019</v>
      </c>
      <c r="H1477" s="101" t="s">
        <v>1630</v>
      </c>
    </row>
    <row r="1478" spans="1:8" x14ac:dyDescent="0.25">
      <c r="A1478" s="81" t="s">
        <v>3414</v>
      </c>
      <c r="B1478" s="81" t="s">
        <v>3415</v>
      </c>
      <c r="C1478" s="82">
        <v>0</v>
      </c>
      <c r="D1478" s="90">
        <v>586.57169999999996</v>
      </c>
      <c r="E1478" s="91">
        <v>7.0388603999999999</v>
      </c>
      <c r="F1478" s="103">
        <v>5012568375006</v>
      </c>
      <c r="G1478" s="100">
        <v>56075019</v>
      </c>
      <c r="H1478" s="100" t="s">
        <v>1630</v>
      </c>
    </row>
    <row r="1479" spans="1:8" x14ac:dyDescent="0.25">
      <c r="A1479" s="77" t="s">
        <v>3416</v>
      </c>
      <c r="B1479" s="77" t="s">
        <v>3417</v>
      </c>
      <c r="C1479" s="78">
        <v>0</v>
      </c>
      <c r="D1479" s="88">
        <v>414.89992499999994</v>
      </c>
      <c r="E1479" s="89">
        <v>9.9575981999999996</v>
      </c>
      <c r="F1479" s="102">
        <v>5012568375013</v>
      </c>
      <c r="G1479" s="101">
        <v>56075019</v>
      </c>
      <c r="H1479" s="101" t="s">
        <v>1630</v>
      </c>
    </row>
    <row r="1480" spans="1:8" x14ac:dyDescent="0.25">
      <c r="A1480" s="81" t="s">
        <v>3418</v>
      </c>
      <c r="B1480" s="81" t="s">
        <v>3419</v>
      </c>
      <c r="C1480" s="82">
        <v>0</v>
      </c>
      <c r="D1480" s="90">
        <v>454.63027500000004</v>
      </c>
      <c r="E1480" s="91">
        <v>10.911126600000003</v>
      </c>
      <c r="F1480" s="103">
        <v>5012568375020</v>
      </c>
      <c r="G1480" s="100">
        <v>56075019</v>
      </c>
      <c r="H1480" s="100" t="s">
        <v>1630</v>
      </c>
    </row>
    <row r="1481" spans="1:8" x14ac:dyDescent="0.25">
      <c r="A1481" s="77" t="s">
        <v>3420</v>
      </c>
      <c r="B1481" s="77" t="s">
        <v>3421</v>
      </c>
      <c r="C1481" s="78">
        <v>0</v>
      </c>
      <c r="D1481" s="88">
        <v>582.68760000000009</v>
      </c>
      <c r="E1481" s="89">
        <v>13.984502400000002</v>
      </c>
      <c r="F1481" s="102">
        <v>5012568375037</v>
      </c>
      <c r="G1481" s="101">
        <v>56075019</v>
      </c>
      <c r="H1481" s="101" t="s">
        <v>1630</v>
      </c>
    </row>
    <row r="1482" spans="1:8" x14ac:dyDescent="0.25">
      <c r="A1482" s="81" t="s">
        <v>3422</v>
      </c>
      <c r="B1482" s="81" t="s">
        <v>3423</v>
      </c>
      <c r="C1482" s="82">
        <v>0</v>
      </c>
      <c r="D1482" s="90">
        <v>877.82474999999999</v>
      </c>
      <c r="E1482" s="91">
        <v>21.067793999999999</v>
      </c>
      <c r="F1482" s="103">
        <v>5012568375044</v>
      </c>
      <c r="G1482" s="100">
        <v>56075019</v>
      </c>
      <c r="H1482" s="100" t="s">
        <v>1630</v>
      </c>
    </row>
    <row r="1483" spans="1:8" x14ac:dyDescent="0.25">
      <c r="A1483" s="77" t="s">
        <v>3424</v>
      </c>
      <c r="B1483" s="77" t="s">
        <v>3425</v>
      </c>
      <c r="C1483" s="78">
        <v>0</v>
      </c>
      <c r="D1483" s="88">
        <v>1240.1169</v>
      </c>
      <c r="E1483" s="89">
        <v>29.7628056</v>
      </c>
      <c r="F1483" s="102">
        <v>5012568375051</v>
      </c>
      <c r="G1483" s="101">
        <v>56075019</v>
      </c>
      <c r="H1483" s="101" t="s">
        <v>1630</v>
      </c>
    </row>
    <row r="1484" spans="1:8" x14ac:dyDescent="0.25">
      <c r="A1484" s="81" t="s">
        <v>1306</v>
      </c>
      <c r="B1484" s="81" t="s">
        <v>3427</v>
      </c>
      <c r="C1484" s="82">
        <v>9.3999999999941792</v>
      </c>
      <c r="D1484" s="90">
        <v>242.8107</v>
      </c>
      <c r="E1484" s="91">
        <v>5.8274568000000002</v>
      </c>
      <c r="F1484" s="103">
        <v>5012568016756</v>
      </c>
      <c r="G1484" s="100">
        <v>56075011</v>
      </c>
      <c r="H1484" s="100" t="s">
        <v>3428</v>
      </c>
    </row>
    <row r="1485" spans="1:8" x14ac:dyDescent="0.25">
      <c r="A1485" s="77" t="s">
        <v>1323</v>
      </c>
      <c r="B1485" s="77" t="s">
        <v>3429</v>
      </c>
      <c r="C1485" s="78">
        <v>9.5</v>
      </c>
      <c r="D1485" s="88">
        <v>291.38009999999997</v>
      </c>
      <c r="E1485" s="89">
        <v>6.993122399999999</v>
      </c>
      <c r="F1485" s="102">
        <v>5012568175422</v>
      </c>
      <c r="G1485" s="101">
        <v>56075011</v>
      </c>
      <c r="H1485" s="101" t="s">
        <v>3428</v>
      </c>
    </row>
    <row r="1486" spans="1:8" x14ac:dyDescent="0.25">
      <c r="A1486" s="81" t="s">
        <v>1307</v>
      </c>
      <c r="B1486" s="81" t="s">
        <v>3430</v>
      </c>
      <c r="C1486" s="82">
        <v>18.799999999988401</v>
      </c>
      <c r="D1486" s="90">
        <v>485.65769999999998</v>
      </c>
      <c r="E1486" s="91">
        <v>5.8278923999999996</v>
      </c>
      <c r="F1486" s="103">
        <v>5012568016763</v>
      </c>
      <c r="G1486" s="100">
        <v>56075011</v>
      </c>
      <c r="H1486" s="100" t="s">
        <v>3428</v>
      </c>
    </row>
    <row r="1487" spans="1:8" x14ac:dyDescent="0.25">
      <c r="A1487" s="77" t="s">
        <v>1324</v>
      </c>
      <c r="B1487" s="77" t="s">
        <v>3431</v>
      </c>
      <c r="C1487" s="78">
        <v>19</v>
      </c>
      <c r="D1487" s="88">
        <v>582.79650000000004</v>
      </c>
      <c r="E1487" s="89">
        <v>6.9935580000000002</v>
      </c>
      <c r="F1487" s="102">
        <v>5012568175439</v>
      </c>
      <c r="G1487" s="101">
        <v>56075011</v>
      </c>
      <c r="H1487" s="101" t="s">
        <v>3428</v>
      </c>
    </row>
    <row r="1488" spans="1:8" x14ac:dyDescent="0.25">
      <c r="A1488" s="81" t="s">
        <v>1308</v>
      </c>
      <c r="B1488" s="81" t="s">
        <v>3432</v>
      </c>
      <c r="C1488" s="82">
        <v>13</v>
      </c>
      <c r="D1488" s="90">
        <v>291.27119999999996</v>
      </c>
      <c r="E1488" s="91">
        <v>6.9905087999999989</v>
      </c>
      <c r="F1488" s="103">
        <v>5012568016831</v>
      </c>
      <c r="G1488" s="100">
        <v>56075011</v>
      </c>
      <c r="H1488" s="100" t="s">
        <v>3428</v>
      </c>
    </row>
    <row r="1489" spans="1:8" x14ac:dyDescent="0.25">
      <c r="A1489" s="77" t="s">
        <v>1325</v>
      </c>
      <c r="B1489" s="77" t="s">
        <v>3433</v>
      </c>
      <c r="C1489" s="78">
        <v>13</v>
      </c>
      <c r="D1489" s="88">
        <v>349.53270000000003</v>
      </c>
      <c r="E1489" s="89">
        <v>8.3887848000000016</v>
      </c>
      <c r="F1489" s="102">
        <v>5012568206430</v>
      </c>
      <c r="G1489" s="101">
        <v>56075011</v>
      </c>
      <c r="H1489" s="101" t="s">
        <v>3428</v>
      </c>
    </row>
    <row r="1490" spans="1:8" x14ac:dyDescent="0.25">
      <c r="A1490" s="81" t="s">
        <v>1309</v>
      </c>
      <c r="B1490" s="81" t="s">
        <v>3434</v>
      </c>
      <c r="C1490" s="82">
        <v>26</v>
      </c>
      <c r="D1490" s="90">
        <v>582.56055000000003</v>
      </c>
      <c r="E1490" s="91">
        <v>6.9907266000000003</v>
      </c>
      <c r="F1490" s="103">
        <v>5012568016848</v>
      </c>
      <c r="G1490" s="100">
        <v>56075011</v>
      </c>
      <c r="H1490" s="100" t="s">
        <v>3428</v>
      </c>
    </row>
    <row r="1491" spans="1:8" x14ac:dyDescent="0.25">
      <c r="A1491" s="77" t="s">
        <v>1326</v>
      </c>
      <c r="B1491" s="77" t="s">
        <v>3435</v>
      </c>
      <c r="C1491" s="78">
        <v>26</v>
      </c>
      <c r="D1491" s="88">
        <v>699.06540000000007</v>
      </c>
      <c r="E1491" s="89">
        <v>8.3887848000000016</v>
      </c>
      <c r="F1491" s="102">
        <v>5012568206447</v>
      </c>
      <c r="G1491" s="101">
        <v>56075011</v>
      </c>
      <c r="H1491" s="101" t="s">
        <v>3428</v>
      </c>
    </row>
    <row r="1492" spans="1:8" x14ac:dyDescent="0.25">
      <c r="A1492" s="81" t="s">
        <v>1310</v>
      </c>
      <c r="B1492" s="81" t="s">
        <v>3436</v>
      </c>
      <c r="C1492" s="82">
        <v>16.600000000005799</v>
      </c>
      <c r="D1492" s="90">
        <v>362.87295</v>
      </c>
      <c r="E1492" s="91">
        <v>8.7089508000000002</v>
      </c>
      <c r="F1492" s="103">
        <v>5012568016916</v>
      </c>
      <c r="G1492" s="100">
        <v>56075011</v>
      </c>
      <c r="H1492" s="100" t="s">
        <v>3428</v>
      </c>
    </row>
    <row r="1493" spans="1:8" x14ac:dyDescent="0.25">
      <c r="A1493" s="77" t="s">
        <v>1327</v>
      </c>
      <c r="B1493" s="77" t="s">
        <v>3437</v>
      </c>
      <c r="C1493" s="78">
        <v>16.899999999994201</v>
      </c>
      <c r="D1493" s="88">
        <v>435.46387500000003</v>
      </c>
      <c r="E1493" s="89">
        <v>10.451133000000002</v>
      </c>
      <c r="F1493" s="102">
        <v>5012568175446</v>
      </c>
      <c r="G1493" s="101">
        <v>56075011</v>
      </c>
      <c r="H1493" s="101" t="s">
        <v>3428</v>
      </c>
    </row>
    <row r="1494" spans="1:8" x14ac:dyDescent="0.25">
      <c r="A1494" s="81" t="s">
        <v>1311</v>
      </c>
      <c r="B1494" s="81" t="s">
        <v>3438</v>
      </c>
      <c r="C1494" s="82">
        <v>33.200000000011599</v>
      </c>
      <c r="D1494" s="90">
        <v>725.76405</v>
      </c>
      <c r="E1494" s="91">
        <v>8.7091685999999999</v>
      </c>
      <c r="F1494" s="103">
        <v>5012568016923</v>
      </c>
      <c r="G1494" s="100">
        <v>56075011</v>
      </c>
      <c r="H1494" s="100" t="s">
        <v>3428</v>
      </c>
    </row>
    <row r="1495" spans="1:8" x14ac:dyDescent="0.25">
      <c r="A1495" s="77" t="s">
        <v>1328</v>
      </c>
      <c r="B1495" s="77" t="s">
        <v>3439</v>
      </c>
      <c r="C1495" s="78">
        <v>33.799999999988401</v>
      </c>
      <c r="D1495" s="88">
        <v>870.9005249999999</v>
      </c>
      <c r="E1495" s="89">
        <v>10.4508063</v>
      </c>
      <c r="F1495" s="102">
        <v>5012568175453</v>
      </c>
      <c r="G1495" s="101">
        <v>56075011</v>
      </c>
      <c r="H1495" s="101" t="s">
        <v>3428</v>
      </c>
    </row>
    <row r="1496" spans="1:8" x14ac:dyDescent="0.25">
      <c r="A1496" s="81" t="s">
        <v>1312</v>
      </c>
      <c r="B1496" s="81" t="s">
        <v>3440</v>
      </c>
      <c r="C1496" s="82">
        <v>21.299999999988401</v>
      </c>
      <c r="D1496" s="90">
        <v>469.47697499999998</v>
      </c>
      <c r="E1496" s="91">
        <v>11.267447400000002</v>
      </c>
      <c r="F1496" s="103">
        <v>5012568016992</v>
      </c>
      <c r="G1496" s="100">
        <v>56075011</v>
      </c>
      <c r="H1496" s="100" t="s">
        <v>3428</v>
      </c>
    </row>
    <row r="1497" spans="1:8" x14ac:dyDescent="0.25">
      <c r="A1497" s="77" t="s">
        <v>1329</v>
      </c>
      <c r="B1497" s="77" t="s">
        <v>3441</v>
      </c>
      <c r="C1497" s="78">
        <v>21.299999999988401</v>
      </c>
      <c r="D1497" s="88">
        <v>563.33062499999994</v>
      </c>
      <c r="E1497" s="89">
        <v>13.519935</v>
      </c>
      <c r="F1497" s="102">
        <v>5012568208953</v>
      </c>
      <c r="G1497" s="101">
        <v>56075011</v>
      </c>
      <c r="H1497" s="101" t="s">
        <v>3428</v>
      </c>
    </row>
    <row r="1498" spans="1:8" x14ac:dyDescent="0.25">
      <c r="A1498" s="81" t="s">
        <v>1313</v>
      </c>
      <c r="B1498" s="81" t="s">
        <v>3442</v>
      </c>
      <c r="C1498" s="82">
        <v>42.599999999976703</v>
      </c>
      <c r="D1498" s="90">
        <v>938.91764999999987</v>
      </c>
      <c r="E1498" s="91">
        <v>11.267011799999999</v>
      </c>
      <c r="F1498" s="103">
        <v>5012568017005</v>
      </c>
      <c r="G1498" s="100">
        <v>56075011</v>
      </c>
      <c r="H1498" s="100" t="s">
        <v>3428</v>
      </c>
    </row>
    <row r="1499" spans="1:8" x14ac:dyDescent="0.25">
      <c r="A1499" s="77" t="s">
        <v>1330</v>
      </c>
      <c r="B1499" s="77" t="s">
        <v>3443</v>
      </c>
      <c r="C1499" s="78">
        <v>42.599999999976703</v>
      </c>
      <c r="D1499" s="88">
        <v>1126.7157</v>
      </c>
      <c r="E1499" s="89">
        <v>13.520588399999999</v>
      </c>
      <c r="F1499" s="102">
        <v>5012568208960</v>
      </c>
      <c r="G1499" s="101">
        <v>56075011</v>
      </c>
      <c r="H1499" s="101" t="s">
        <v>3428</v>
      </c>
    </row>
    <row r="1500" spans="1:8" x14ac:dyDescent="0.25">
      <c r="A1500" s="81" t="s">
        <v>1314</v>
      </c>
      <c r="B1500" s="81" t="s">
        <v>3444</v>
      </c>
      <c r="C1500" s="82">
        <v>26</v>
      </c>
      <c r="D1500" s="90">
        <v>561.82417500000008</v>
      </c>
      <c r="E1500" s="91">
        <v>13.483780200000002</v>
      </c>
      <c r="F1500" s="103">
        <v>5012568017074</v>
      </c>
      <c r="G1500" s="100">
        <v>56075011</v>
      </c>
      <c r="H1500" s="100" t="s">
        <v>3428</v>
      </c>
    </row>
    <row r="1501" spans="1:8" x14ac:dyDescent="0.25">
      <c r="A1501" s="77" t="s">
        <v>1331</v>
      </c>
      <c r="B1501" s="77" t="s">
        <v>3445</v>
      </c>
      <c r="C1501" s="78">
        <v>52</v>
      </c>
      <c r="D1501" s="88">
        <v>674.17267500000003</v>
      </c>
      <c r="E1501" s="89">
        <v>16.180144200000001</v>
      </c>
      <c r="F1501" s="102">
        <v>5012568226346</v>
      </c>
      <c r="G1501" s="101">
        <v>56075011</v>
      </c>
      <c r="H1501" s="101" t="s">
        <v>3428</v>
      </c>
    </row>
    <row r="1502" spans="1:8" x14ac:dyDescent="0.25">
      <c r="A1502" s="81" t="s">
        <v>1315</v>
      </c>
      <c r="B1502" s="81" t="s">
        <v>3446</v>
      </c>
      <c r="C1502" s="82">
        <v>52</v>
      </c>
      <c r="D1502" s="90">
        <v>1123.6937250000001</v>
      </c>
      <c r="E1502" s="91">
        <v>13.4843247</v>
      </c>
      <c r="F1502" s="103">
        <v>5012568017081</v>
      </c>
      <c r="G1502" s="100">
        <v>56075011</v>
      </c>
      <c r="H1502" s="100" t="s">
        <v>3428</v>
      </c>
    </row>
    <row r="1503" spans="1:8" x14ac:dyDescent="0.25">
      <c r="A1503" s="77" t="s">
        <v>1332</v>
      </c>
      <c r="B1503" s="77" t="s">
        <v>3447</v>
      </c>
      <c r="C1503" s="78">
        <v>104</v>
      </c>
      <c r="D1503" s="88">
        <v>1348.3997999999999</v>
      </c>
      <c r="E1503" s="89">
        <v>16.180797599999998</v>
      </c>
      <c r="F1503" s="102">
        <v>5012568226353</v>
      </c>
      <c r="G1503" s="101">
        <v>56075011</v>
      </c>
      <c r="H1503" s="101" t="s">
        <v>3428</v>
      </c>
    </row>
    <row r="1504" spans="1:8" x14ac:dyDescent="0.25">
      <c r="A1504" s="81" t="s">
        <v>1316</v>
      </c>
      <c r="B1504" s="81" t="s">
        <v>3448</v>
      </c>
      <c r="C1504" s="82">
        <v>37.299999999988401</v>
      </c>
      <c r="D1504" s="90">
        <v>754.21417500000007</v>
      </c>
      <c r="E1504" s="91">
        <v>18.101140200000003</v>
      </c>
      <c r="F1504" s="103">
        <v>5012568017159</v>
      </c>
      <c r="G1504" s="100">
        <v>56075011</v>
      </c>
      <c r="H1504" s="100" t="s">
        <v>3428</v>
      </c>
    </row>
    <row r="1505" spans="1:8" x14ac:dyDescent="0.25">
      <c r="A1505" s="77" t="s">
        <v>1333</v>
      </c>
      <c r="B1505" s="77" t="s">
        <v>3449</v>
      </c>
      <c r="C1505" s="78">
        <v>37.299999999988401</v>
      </c>
      <c r="D1505" s="88">
        <v>905.204025</v>
      </c>
      <c r="E1505" s="89">
        <v>21.724896599999997</v>
      </c>
      <c r="F1505" s="102">
        <v>5012568212998</v>
      </c>
      <c r="G1505" s="101">
        <v>56075011</v>
      </c>
      <c r="H1505" s="101" t="s">
        <v>3428</v>
      </c>
    </row>
    <row r="1506" spans="1:8" x14ac:dyDescent="0.25">
      <c r="A1506" s="81" t="s">
        <v>1317</v>
      </c>
      <c r="B1506" s="81" t="s">
        <v>3450</v>
      </c>
      <c r="C1506" s="82">
        <v>74.599999999976703</v>
      </c>
      <c r="D1506" s="90">
        <v>1508.4283500000001</v>
      </c>
      <c r="E1506" s="91">
        <v>18.101140200000003</v>
      </c>
      <c r="F1506" s="103">
        <v>5012568017166</v>
      </c>
      <c r="G1506" s="100">
        <v>56075011</v>
      </c>
      <c r="H1506" s="100" t="s">
        <v>3428</v>
      </c>
    </row>
    <row r="1507" spans="1:8" x14ac:dyDescent="0.25">
      <c r="A1507" s="77" t="s">
        <v>1334</v>
      </c>
      <c r="B1507" s="77" t="s">
        <v>3451</v>
      </c>
      <c r="C1507" s="78">
        <v>74.599999999976703</v>
      </c>
      <c r="D1507" s="88">
        <v>1810.44435</v>
      </c>
      <c r="E1507" s="89">
        <v>21.725332200000004</v>
      </c>
      <c r="F1507" s="102">
        <v>5012568226360</v>
      </c>
      <c r="G1507" s="101">
        <v>56075011</v>
      </c>
      <c r="H1507" s="101" t="s">
        <v>3428</v>
      </c>
    </row>
    <row r="1508" spans="1:8" x14ac:dyDescent="0.25">
      <c r="A1508" s="81" t="s">
        <v>1318</v>
      </c>
      <c r="B1508" s="81" t="s">
        <v>3452</v>
      </c>
      <c r="C1508" s="82">
        <v>51</v>
      </c>
      <c r="D1508" s="90">
        <v>908.1261750000001</v>
      </c>
      <c r="E1508" s="91">
        <v>21.795028200000001</v>
      </c>
      <c r="F1508" s="103">
        <v>5012568017234</v>
      </c>
      <c r="G1508" s="100">
        <v>56075011</v>
      </c>
      <c r="H1508" s="100" t="s">
        <v>3428</v>
      </c>
    </row>
    <row r="1509" spans="1:8" x14ac:dyDescent="0.25">
      <c r="A1509" s="77" t="s">
        <v>1335</v>
      </c>
      <c r="B1509" s="77" t="s">
        <v>3453</v>
      </c>
      <c r="C1509" s="78">
        <v>51</v>
      </c>
      <c r="D1509" s="88">
        <v>1089.74415</v>
      </c>
      <c r="E1509" s="89">
        <v>26.153859600000001</v>
      </c>
      <c r="F1509" s="102">
        <v>5012568226377</v>
      </c>
      <c r="G1509" s="101">
        <v>56075011</v>
      </c>
      <c r="H1509" s="101" t="s">
        <v>3428</v>
      </c>
    </row>
    <row r="1510" spans="1:8" x14ac:dyDescent="0.25">
      <c r="A1510" s="81" t="s">
        <v>1319</v>
      </c>
      <c r="B1510" s="81" t="s">
        <v>3454</v>
      </c>
      <c r="C1510" s="82">
        <v>102</v>
      </c>
      <c r="D1510" s="90">
        <v>1816.2432749999998</v>
      </c>
      <c r="E1510" s="91">
        <v>21.794919299999997</v>
      </c>
      <c r="F1510" s="103">
        <v>5012568017241</v>
      </c>
      <c r="G1510" s="100">
        <v>56075011</v>
      </c>
      <c r="H1510" s="100" t="s">
        <v>3428</v>
      </c>
    </row>
    <row r="1511" spans="1:8" x14ac:dyDescent="0.25">
      <c r="A1511" s="77" t="s">
        <v>1336</v>
      </c>
      <c r="B1511" s="77" t="s">
        <v>3455</v>
      </c>
      <c r="C1511" s="78">
        <v>102</v>
      </c>
      <c r="D1511" s="88">
        <v>2179.4883</v>
      </c>
      <c r="E1511" s="89">
        <v>26.153859600000001</v>
      </c>
      <c r="F1511" s="102">
        <v>5012568226384</v>
      </c>
      <c r="G1511" s="101">
        <v>56075011</v>
      </c>
      <c r="H1511" s="101" t="s">
        <v>3428</v>
      </c>
    </row>
    <row r="1512" spans="1:8" x14ac:dyDescent="0.25">
      <c r="A1512" s="81" t="s">
        <v>1320</v>
      </c>
      <c r="B1512" s="81" t="s">
        <v>3456</v>
      </c>
      <c r="C1512" s="82">
        <v>66.400000000023297</v>
      </c>
      <c r="D1512" s="90">
        <v>1232.3940749999999</v>
      </c>
      <c r="E1512" s="91">
        <v>29.577457800000001</v>
      </c>
      <c r="F1512" s="103">
        <v>5012568017319</v>
      </c>
      <c r="G1512" s="100">
        <v>56075011</v>
      </c>
      <c r="H1512" s="100" t="s">
        <v>3428</v>
      </c>
    </row>
    <row r="1513" spans="1:8" x14ac:dyDescent="0.25">
      <c r="A1513" s="77" t="s">
        <v>1337</v>
      </c>
      <c r="B1513" s="77" t="s">
        <v>3457</v>
      </c>
      <c r="C1513" s="78">
        <v>66.400000000023297</v>
      </c>
      <c r="D1513" s="88">
        <v>1478.8529249999999</v>
      </c>
      <c r="E1513" s="89">
        <v>35.4924702</v>
      </c>
      <c r="F1513" s="102">
        <v>5012568226391</v>
      </c>
      <c r="G1513" s="101">
        <v>56075011</v>
      </c>
      <c r="H1513" s="101" t="s">
        <v>3428</v>
      </c>
    </row>
    <row r="1514" spans="1:8" x14ac:dyDescent="0.25">
      <c r="A1514" s="81" t="s">
        <v>1321</v>
      </c>
      <c r="B1514" s="81" t="s">
        <v>3458</v>
      </c>
      <c r="C1514" s="82">
        <v>132.800000000046</v>
      </c>
      <c r="D1514" s="90">
        <v>2464.77</v>
      </c>
      <c r="E1514" s="91">
        <v>29.577240000000003</v>
      </c>
      <c r="F1514" s="103">
        <v>5012568017326</v>
      </c>
      <c r="G1514" s="100">
        <v>56075011</v>
      </c>
      <c r="H1514" s="100" t="s">
        <v>3428</v>
      </c>
    </row>
    <row r="1515" spans="1:8" x14ac:dyDescent="0.25">
      <c r="A1515" s="77" t="s">
        <v>1338</v>
      </c>
      <c r="B1515" s="77" t="s">
        <v>3459</v>
      </c>
      <c r="C1515" s="78">
        <v>132.800000000046</v>
      </c>
      <c r="D1515" s="88">
        <v>2957.7058499999998</v>
      </c>
      <c r="E1515" s="89">
        <v>35.4924702</v>
      </c>
      <c r="F1515" s="102">
        <v>5012568226339</v>
      </c>
      <c r="G1515" s="101">
        <v>56075011</v>
      </c>
      <c r="H1515" s="101" t="s">
        <v>3428</v>
      </c>
    </row>
    <row r="1516" spans="1:8" x14ac:dyDescent="0.25">
      <c r="A1516" s="81" t="s">
        <v>3462</v>
      </c>
      <c r="B1516" s="81" t="s">
        <v>3463</v>
      </c>
      <c r="C1516" s="82">
        <v>1</v>
      </c>
      <c r="D1516" s="90">
        <v>112.22749999999999</v>
      </c>
      <c r="E1516" s="91">
        <v>112.22749999999999</v>
      </c>
      <c r="F1516" s="103">
        <v>5012568366912</v>
      </c>
      <c r="G1516" s="100">
        <v>56075011</v>
      </c>
      <c r="H1516" s="100" t="s">
        <v>1630</v>
      </c>
    </row>
    <row r="1517" spans="1:8" x14ac:dyDescent="0.25">
      <c r="A1517" s="77" t="s">
        <v>3464</v>
      </c>
      <c r="B1517" s="77" t="s">
        <v>3465</v>
      </c>
      <c r="C1517" s="78">
        <v>1</v>
      </c>
      <c r="D1517" s="88">
        <v>210.95140000000001</v>
      </c>
      <c r="E1517" s="89">
        <v>105.4757</v>
      </c>
      <c r="F1517" s="102">
        <v>5012568366714</v>
      </c>
      <c r="G1517" s="101">
        <v>56075011</v>
      </c>
      <c r="H1517" s="101" t="s">
        <v>1630</v>
      </c>
    </row>
    <row r="1518" spans="1:8" x14ac:dyDescent="0.25">
      <c r="A1518" s="81" t="s">
        <v>1442</v>
      </c>
      <c r="B1518" s="81" t="s">
        <v>3467</v>
      </c>
      <c r="C1518" s="82">
        <v>1.5</v>
      </c>
      <c r="D1518" s="90">
        <v>137.26845</v>
      </c>
      <c r="E1518" s="91">
        <v>0.65888855999999996</v>
      </c>
      <c r="F1518" s="103">
        <v>5012568309001</v>
      </c>
      <c r="G1518" s="100">
        <v>56075011</v>
      </c>
      <c r="H1518" s="100" t="s">
        <v>1630</v>
      </c>
    </row>
    <row r="1519" spans="1:8" x14ac:dyDescent="0.25">
      <c r="A1519" s="77" t="s">
        <v>1440</v>
      </c>
      <c r="B1519" s="77" t="s">
        <v>3468</v>
      </c>
      <c r="C1519" s="78">
        <v>0.25</v>
      </c>
      <c r="D1519" s="88">
        <v>27.460950000000004</v>
      </c>
      <c r="E1519" s="89">
        <v>0.65906280000000006</v>
      </c>
      <c r="F1519" s="102">
        <v>5012568019177</v>
      </c>
      <c r="G1519" s="101">
        <v>56075011</v>
      </c>
      <c r="H1519" s="101" t="s">
        <v>1630</v>
      </c>
    </row>
    <row r="1520" spans="1:8" x14ac:dyDescent="0.25">
      <c r="A1520" s="81" t="s">
        <v>1441</v>
      </c>
      <c r="B1520" s="81" t="s">
        <v>3470</v>
      </c>
      <c r="C1520" s="82">
        <v>0.5</v>
      </c>
      <c r="D1520" s="90">
        <v>54.876525000000001</v>
      </c>
      <c r="E1520" s="91">
        <v>0.65851830000000011</v>
      </c>
      <c r="F1520" s="103">
        <v>5012568019184</v>
      </c>
      <c r="G1520" s="100">
        <v>56075011</v>
      </c>
      <c r="H1520" s="100" t="s">
        <v>1630</v>
      </c>
    </row>
    <row r="1521" spans="1:8" x14ac:dyDescent="0.25">
      <c r="A1521" s="77" t="s">
        <v>1427</v>
      </c>
      <c r="B1521" s="77" t="s">
        <v>3471</v>
      </c>
      <c r="C1521" s="78">
        <v>0.25</v>
      </c>
      <c r="D1521" s="88">
        <v>19.130099999999999</v>
      </c>
      <c r="E1521" s="89">
        <v>0.45912239999999999</v>
      </c>
      <c r="F1521" s="102">
        <v>5012568019092</v>
      </c>
      <c r="G1521" s="101">
        <v>56075011</v>
      </c>
      <c r="H1521" s="101" t="s">
        <v>1630</v>
      </c>
    </row>
    <row r="1522" spans="1:8" x14ac:dyDescent="0.25">
      <c r="A1522" s="81" t="s">
        <v>1428</v>
      </c>
      <c r="B1522" s="81" t="s">
        <v>3472</v>
      </c>
      <c r="C1522" s="82">
        <v>0.5</v>
      </c>
      <c r="D1522" s="90">
        <v>38.332799999999999</v>
      </c>
      <c r="E1522" s="91">
        <v>0.4599936</v>
      </c>
      <c r="F1522" s="103">
        <v>5012568019108</v>
      </c>
      <c r="G1522" s="100">
        <v>56075011</v>
      </c>
      <c r="H1522" s="100" t="s">
        <v>1630</v>
      </c>
    </row>
    <row r="1523" spans="1:8" x14ac:dyDescent="0.25">
      <c r="A1523" s="77" t="s">
        <v>1444</v>
      </c>
      <c r="B1523" s="77" t="s">
        <v>3473</v>
      </c>
      <c r="C1523" s="78">
        <v>0.32999999999992702</v>
      </c>
      <c r="D1523" s="88">
        <v>29.185199999999995</v>
      </c>
      <c r="E1523" s="89">
        <v>0.70044479999999998</v>
      </c>
      <c r="F1523" s="102">
        <v>5012568258163</v>
      </c>
      <c r="G1523" s="101">
        <v>56075011</v>
      </c>
      <c r="H1523" s="101" t="s">
        <v>1630</v>
      </c>
    </row>
    <row r="1524" spans="1:8" x14ac:dyDescent="0.25">
      <c r="A1524" s="81" t="s">
        <v>1446</v>
      </c>
      <c r="B1524" s="81" t="s">
        <v>3474</v>
      </c>
      <c r="C1524" s="82">
        <v>0.65999999999985404</v>
      </c>
      <c r="D1524" s="90">
        <v>58.343175000000002</v>
      </c>
      <c r="E1524" s="91">
        <v>0.70011810000000008</v>
      </c>
      <c r="F1524" s="103">
        <v>5012568257869</v>
      </c>
      <c r="G1524" s="100">
        <v>56075011</v>
      </c>
      <c r="H1524" s="100" t="s">
        <v>1630</v>
      </c>
    </row>
    <row r="1525" spans="1:8" x14ac:dyDescent="0.25">
      <c r="A1525" s="77" t="s">
        <v>1443</v>
      </c>
      <c r="B1525" s="77" t="s">
        <v>3475</v>
      </c>
      <c r="C1525" s="78">
        <v>0.32999999999992702</v>
      </c>
      <c r="D1525" s="88">
        <v>29.185199999999995</v>
      </c>
      <c r="E1525" s="89">
        <v>0.70044479999999998</v>
      </c>
      <c r="F1525" s="102">
        <v>5012568019627</v>
      </c>
      <c r="G1525" s="101">
        <v>56075011</v>
      </c>
      <c r="H1525" s="101" t="s">
        <v>1630</v>
      </c>
    </row>
    <row r="1526" spans="1:8" x14ac:dyDescent="0.25">
      <c r="A1526" s="81" t="s">
        <v>1445</v>
      </c>
      <c r="B1526" s="81" t="s">
        <v>3476</v>
      </c>
      <c r="C1526" s="82">
        <v>0.65999999999985404</v>
      </c>
      <c r="D1526" s="90">
        <v>58.343175000000002</v>
      </c>
      <c r="E1526" s="91">
        <v>0.70011810000000008</v>
      </c>
      <c r="F1526" s="103">
        <v>5012568019634</v>
      </c>
      <c r="G1526" s="100">
        <v>56075011</v>
      </c>
      <c r="H1526" s="100" t="s">
        <v>1630</v>
      </c>
    </row>
    <row r="1527" spans="1:8" x14ac:dyDescent="0.25">
      <c r="A1527" s="77" t="s">
        <v>1429</v>
      </c>
      <c r="B1527" s="77" t="s">
        <v>3477</v>
      </c>
      <c r="C1527" s="78">
        <v>0.32999999999992702</v>
      </c>
      <c r="D1527" s="88">
        <v>23.168475000000001</v>
      </c>
      <c r="E1527" s="89">
        <v>0.55604339999999997</v>
      </c>
      <c r="F1527" s="102">
        <v>5012568019276</v>
      </c>
      <c r="G1527" s="101">
        <v>56075011</v>
      </c>
      <c r="H1527" s="101" t="s">
        <v>1630</v>
      </c>
    </row>
    <row r="1528" spans="1:8" x14ac:dyDescent="0.25">
      <c r="A1528" s="81" t="s">
        <v>1430</v>
      </c>
      <c r="B1528" s="81" t="s">
        <v>3478</v>
      </c>
      <c r="C1528" s="82">
        <v>0.65999999999985404</v>
      </c>
      <c r="D1528" s="90">
        <v>46.355099999999993</v>
      </c>
      <c r="E1528" s="91">
        <v>0.55626120000000001</v>
      </c>
      <c r="F1528" s="103">
        <v>5012568019283</v>
      </c>
      <c r="G1528" s="100">
        <v>56075011</v>
      </c>
      <c r="H1528" s="100" t="s">
        <v>1630</v>
      </c>
    </row>
    <row r="1529" spans="1:8" x14ac:dyDescent="0.25">
      <c r="A1529" s="77" t="s">
        <v>1447</v>
      </c>
      <c r="B1529" s="77" t="s">
        <v>3479</v>
      </c>
      <c r="C1529" s="78">
        <v>0.69999999999981799</v>
      </c>
      <c r="D1529" s="88">
        <v>30.900374999999997</v>
      </c>
      <c r="E1529" s="89">
        <v>0.74160899999999996</v>
      </c>
      <c r="F1529" s="102">
        <v>5012568019450</v>
      </c>
      <c r="G1529" s="101">
        <v>56075011</v>
      </c>
      <c r="H1529" s="101" t="s">
        <v>1630</v>
      </c>
    </row>
    <row r="1530" spans="1:8" x14ac:dyDescent="0.25">
      <c r="A1530" s="81" t="s">
        <v>1449</v>
      </c>
      <c r="B1530" s="81" t="s">
        <v>3480</v>
      </c>
      <c r="C1530" s="82">
        <v>1.39999999999964</v>
      </c>
      <c r="D1530" s="90">
        <v>61.773524999999992</v>
      </c>
      <c r="E1530" s="91">
        <v>0.74128229999999984</v>
      </c>
      <c r="F1530" s="103">
        <v>5012568284827</v>
      </c>
      <c r="G1530" s="100">
        <v>56075011</v>
      </c>
      <c r="H1530" s="100" t="s">
        <v>1630</v>
      </c>
    </row>
    <row r="1531" spans="1:8" x14ac:dyDescent="0.25">
      <c r="A1531" s="77" t="s">
        <v>1448</v>
      </c>
      <c r="B1531" s="77" t="s">
        <v>3481</v>
      </c>
      <c r="C1531" s="78">
        <v>0.69999999999981799</v>
      </c>
      <c r="D1531" s="88">
        <v>30.891299999999994</v>
      </c>
      <c r="E1531" s="89">
        <v>0.74139119999999992</v>
      </c>
      <c r="F1531" s="102">
        <v>5012568282113</v>
      </c>
      <c r="G1531" s="101">
        <v>56075011</v>
      </c>
      <c r="H1531" s="101" t="s">
        <v>1630</v>
      </c>
    </row>
    <row r="1532" spans="1:8" x14ac:dyDescent="0.25">
      <c r="A1532" s="81" t="s">
        <v>1450</v>
      </c>
      <c r="B1532" s="81" t="s">
        <v>3482</v>
      </c>
      <c r="C1532" s="82">
        <v>1.39999999999964</v>
      </c>
      <c r="D1532" s="90">
        <v>61.773524999999992</v>
      </c>
      <c r="E1532" s="91">
        <v>0.74128229999999984</v>
      </c>
      <c r="F1532" s="103">
        <v>5012568254295</v>
      </c>
      <c r="G1532" s="100">
        <v>56075011</v>
      </c>
      <c r="H1532" s="100" t="s">
        <v>1630</v>
      </c>
    </row>
    <row r="1533" spans="1:8" x14ac:dyDescent="0.25">
      <c r="A1533" s="77" t="s">
        <v>1450</v>
      </c>
      <c r="B1533" s="77" t="s">
        <v>3482</v>
      </c>
      <c r="C1533" s="78">
        <v>1.39999999999964</v>
      </c>
      <c r="D1533" s="88">
        <v>61.773524999999992</v>
      </c>
      <c r="E1533" s="89">
        <v>0.74128229999999984</v>
      </c>
      <c r="F1533" s="102">
        <v>5012568254295</v>
      </c>
      <c r="G1533" s="101">
        <v>56075011</v>
      </c>
      <c r="H1533" s="101" t="s">
        <v>1630</v>
      </c>
    </row>
    <row r="1534" spans="1:8" x14ac:dyDescent="0.25">
      <c r="A1534" s="81" t="s">
        <v>1431</v>
      </c>
      <c r="B1534" s="81" t="s">
        <v>3483</v>
      </c>
      <c r="C1534" s="82">
        <v>0.69999999999981799</v>
      </c>
      <c r="D1534" s="90">
        <v>24.73845</v>
      </c>
      <c r="E1534" s="91">
        <v>0.5937228</v>
      </c>
      <c r="F1534" s="103">
        <v>5012568019375</v>
      </c>
      <c r="G1534" s="100">
        <v>56075011</v>
      </c>
      <c r="H1534" s="100" t="s">
        <v>1630</v>
      </c>
    </row>
    <row r="1535" spans="1:8" x14ac:dyDescent="0.25">
      <c r="A1535" s="77" t="s">
        <v>1432</v>
      </c>
      <c r="B1535" s="77" t="s">
        <v>3484</v>
      </c>
      <c r="C1535" s="78">
        <v>1.39999999999964</v>
      </c>
      <c r="D1535" s="88">
        <v>49.422449999999998</v>
      </c>
      <c r="E1535" s="89">
        <v>0.59306939999999997</v>
      </c>
      <c r="F1535" s="102">
        <v>5012568019382</v>
      </c>
      <c r="G1535" s="101">
        <v>56075011</v>
      </c>
      <c r="H1535" s="101" t="s">
        <v>1630</v>
      </c>
    </row>
    <row r="1536" spans="1:8" x14ac:dyDescent="0.25">
      <c r="A1536" s="81" t="s">
        <v>3485</v>
      </c>
      <c r="B1536" s="81" t="s">
        <v>3486</v>
      </c>
      <c r="C1536" s="82">
        <v>2.3199999999997098</v>
      </c>
      <c r="D1536" s="90">
        <v>102.42044999999999</v>
      </c>
      <c r="E1536" s="91">
        <v>1.2290454</v>
      </c>
      <c r="F1536" s="103">
        <v>5012568254301</v>
      </c>
      <c r="G1536" s="100">
        <v>56075011</v>
      </c>
      <c r="H1536" s="100" t="s">
        <v>1630</v>
      </c>
    </row>
    <row r="1537" spans="1:8" x14ac:dyDescent="0.25">
      <c r="A1537" s="77" t="s">
        <v>1433</v>
      </c>
      <c r="B1537" s="77" t="s">
        <v>3487</v>
      </c>
      <c r="C1537" s="78">
        <v>1.15999999999985</v>
      </c>
      <c r="D1537" s="88">
        <v>32.769824999999997</v>
      </c>
      <c r="E1537" s="89">
        <v>0.78647580000000006</v>
      </c>
      <c r="F1537" s="102">
        <v>5012568109342</v>
      </c>
      <c r="G1537" s="101">
        <v>56075011</v>
      </c>
      <c r="H1537" s="101" t="s">
        <v>1630</v>
      </c>
    </row>
    <row r="1538" spans="1:8" x14ac:dyDescent="0.25">
      <c r="A1538" s="81" t="s">
        <v>1434</v>
      </c>
      <c r="B1538" s="81" t="s">
        <v>3488</v>
      </c>
      <c r="C1538" s="82">
        <v>2.3199999999997098</v>
      </c>
      <c r="D1538" s="90">
        <v>65.566874999999996</v>
      </c>
      <c r="E1538" s="91">
        <v>0.78680249999999996</v>
      </c>
      <c r="F1538" s="103">
        <v>5012568089019</v>
      </c>
      <c r="G1538" s="100">
        <v>56075011</v>
      </c>
      <c r="H1538" s="100" t="s">
        <v>1630</v>
      </c>
    </row>
    <row r="1539" spans="1:8" x14ac:dyDescent="0.25">
      <c r="A1539" s="77" t="s">
        <v>3489</v>
      </c>
      <c r="B1539" s="77" t="s">
        <v>3490</v>
      </c>
      <c r="C1539" s="78">
        <v>3.2400000000015998</v>
      </c>
      <c r="D1539" s="88">
        <v>112.63890000000001</v>
      </c>
      <c r="E1539" s="89">
        <v>1.3516668000000001</v>
      </c>
      <c r="F1539" s="102">
        <v>5012568254318</v>
      </c>
      <c r="G1539" s="101">
        <v>56075011</v>
      </c>
      <c r="H1539" s="101" t="s">
        <v>1630</v>
      </c>
    </row>
    <row r="1540" spans="1:8" x14ac:dyDescent="0.25">
      <c r="A1540" s="81" t="s">
        <v>1435</v>
      </c>
      <c r="B1540" s="81" t="s">
        <v>3491</v>
      </c>
      <c r="C1540" s="82">
        <v>1.6200000000007999</v>
      </c>
      <c r="D1540" s="90">
        <v>36.064050000000002</v>
      </c>
      <c r="E1540" s="91">
        <v>0.86553720000000001</v>
      </c>
      <c r="F1540" s="103">
        <v>5012568138168</v>
      </c>
      <c r="G1540" s="100">
        <v>56075011</v>
      </c>
      <c r="H1540" s="100" t="s">
        <v>1630</v>
      </c>
    </row>
    <row r="1541" spans="1:8" x14ac:dyDescent="0.25">
      <c r="A1541" s="77" t="s">
        <v>1436</v>
      </c>
      <c r="B1541" s="77" t="s">
        <v>3492</v>
      </c>
      <c r="C1541" s="78">
        <v>3.2400000000015998</v>
      </c>
      <c r="D1541" s="88">
        <v>72.082725000000011</v>
      </c>
      <c r="E1541" s="89">
        <v>0.86499270000000006</v>
      </c>
      <c r="F1541" s="102">
        <v>5012568109243</v>
      </c>
      <c r="G1541" s="101">
        <v>56075011</v>
      </c>
      <c r="H1541" s="101" t="s">
        <v>1630</v>
      </c>
    </row>
    <row r="1542" spans="1:8" x14ac:dyDescent="0.25">
      <c r="A1542" s="81" t="s">
        <v>1451</v>
      </c>
      <c r="B1542" s="81" t="s">
        <v>3493</v>
      </c>
      <c r="C1542" s="82">
        <v>1.45000000000073</v>
      </c>
      <c r="D1542" s="90">
        <v>60.276150000000001</v>
      </c>
      <c r="E1542" s="91">
        <v>14.466276000000002</v>
      </c>
      <c r="F1542" s="103">
        <v>5012568227145</v>
      </c>
      <c r="G1542" s="100">
        <v>56075011</v>
      </c>
      <c r="H1542" s="100" t="s">
        <v>1630</v>
      </c>
    </row>
    <row r="1543" spans="1:8" x14ac:dyDescent="0.25">
      <c r="A1543" s="77" t="s">
        <v>1437</v>
      </c>
      <c r="B1543" s="77" t="s">
        <v>3494</v>
      </c>
      <c r="C1543" s="78">
        <v>1</v>
      </c>
      <c r="D1543" s="88">
        <v>60.276150000000001</v>
      </c>
      <c r="E1543" s="89">
        <v>14.466276000000002</v>
      </c>
      <c r="F1543" s="102">
        <v>5012568019542</v>
      </c>
      <c r="G1543" s="101">
        <v>56075011</v>
      </c>
      <c r="H1543" s="101" t="s">
        <v>1630</v>
      </c>
    </row>
    <row r="1544" spans="1:8" x14ac:dyDescent="0.25">
      <c r="A1544" s="81" t="s">
        <v>1452</v>
      </c>
      <c r="B1544" s="81" t="s">
        <v>3495</v>
      </c>
      <c r="C1544" s="82">
        <v>18.0359999999928</v>
      </c>
      <c r="D1544" s="90">
        <v>60.276150000000001</v>
      </c>
      <c r="E1544" s="91">
        <v>14.466276000000002</v>
      </c>
      <c r="F1544" s="103">
        <v>5012568227152</v>
      </c>
      <c r="G1544" s="100">
        <v>56075011</v>
      </c>
      <c r="H1544" s="100" t="s">
        <v>1630</v>
      </c>
    </row>
    <row r="1545" spans="1:8" x14ac:dyDescent="0.25">
      <c r="A1545" s="77" t="s">
        <v>1438</v>
      </c>
      <c r="B1545" s="77" t="s">
        <v>3496</v>
      </c>
      <c r="C1545" s="78">
        <v>0.98999999999978205</v>
      </c>
      <c r="D1545" s="88">
        <v>60.276150000000001</v>
      </c>
      <c r="E1545" s="89">
        <v>14.466276000000002</v>
      </c>
      <c r="F1545" s="102">
        <v>5012568019559</v>
      </c>
      <c r="G1545" s="101">
        <v>56075011</v>
      </c>
      <c r="H1545" s="101" t="s">
        <v>1630</v>
      </c>
    </row>
    <row r="1546" spans="1:8" x14ac:dyDescent="0.25">
      <c r="A1546" s="81" t="s">
        <v>1453</v>
      </c>
      <c r="B1546" s="81" t="s">
        <v>3497</v>
      </c>
      <c r="C1546" s="82">
        <v>90.199999999953405</v>
      </c>
      <c r="D1546" s="90">
        <v>60.276150000000001</v>
      </c>
      <c r="E1546" s="91">
        <v>14.466276000000002</v>
      </c>
      <c r="F1546" s="103">
        <v>5012568227169</v>
      </c>
      <c r="G1546" s="100">
        <v>56075011</v>
      </c>
      <c r="H1546" s="100" t="s">
        <v>1630</v>
      </c>
    </row>
    <row r="1547" spans="1:8" x14ac:dyDescent="0.25">
      <c r="A1547" s="77" t="s">
        <v>1439</v>
      </c>
      <c r="B1547" s="77" t="s">
        <v>3498</v>
      </c>
      <c r="C1547" s="78">
        <v>2.0999999999985399</v>
      </c>
      <c r="D1547" s="88">
        <v>60.276150000000001</v>
      </c>
      <c r="E1547" s="89">
        <v>14.466276000000002</v>
      </c>
      <c r="F1547" s="102">
        <v>5012568019566</v>
      </c>
      <c r="G1547" s="101">
        <v>56075011</v>
      </c>
      <c r="H1547" s="101" t="s">
        <v>1630</v>
      </c>
    </row>
    <row r="1548" spans="1:8" x14ac:dyDescent="0.25">
      <c r="A1548" s="81" t="s">
        <v>1456</v>
      </c>
      <c r="B1548" s="81" t="s">
        <v>3499</v>
      </c>
      <c r="C1548" s="82">
        <v>1.7600000000002201</v>
      </c>
      <c r="D1548" s="90">
        <v>57.562725</v>
      </c>
      <c r="E1548" s="91">
        <v>1.3815054</v>
      </c>
      <c r="F1548" s="103">
        <v>5012568022627</v>
      </c>
      <c r="G1548" s="100">
        <v>56074911</v>
      </c>
      <c r="H1548" s="100" t="s">
        <v>1630</v>
      </c>
    </row>
    <row r="1549" spans="1:8" x14ac:dyDescent="0.25">
      <c r="A1549" s="77" t="s">
        <v>1458</v>
      </c>
      <c r="B1549" s="77" t="s">
        <v>3501</v>
      </c>
      <c r="C1549" s="78">
        <v>3.5200000000004401</v>
      </c>
      <c r="D1549" s="88">
        <v>115.09822499999999</v>
      </c>
      <c r="E1549" s="89">
        <v>1.3811786999999998</v>
      </c>
      <c r="F1549" s="102">
        <v>5012568022634</v>
      </c>
      <c r="G1549" s="101">
        <v>56074911</v>
      </c>
      <c r="H1549" s="101" t="s">
        <v>1630</v>
      </c>
    </row>
    <row r="1550" spans="1:8" x14ac:dyDescent="0.25">
      <c r="A1550" s="81" t="s">
        <v>1455</v>
      </c>
      <c r="B1550" s="81" t="s">
        <v>3502</v>
      </c>
      <c r="C1550" s="82">
        <v>1.7600000000002201</v>
      </c>
      <c r="D1550" s="90">
        <v>57.562725</v>
      </c>
      <c r="E1550" s="91">
        <v>1.3815054</v>
      </c>
      <c r="F1550" s="103">
        <v>5012568022764</v>
      </c>
      <c r="G1550" s="100">
        <v>56074911</v>
      </c>
      <c r="H1550" s="100" t="s">
        <v>1630</v>
      </c>
    </row>
    <row r="1551" spans="1:8" x14ac:dyDescent="0.25">
      <c r="A1551" s="77" t="s">
        <v>1457</v>
      </c>
      <c r="B1551" s="77" t="s">
        <v>3503</v>
      </c>
      <c r="C1551" s="78">
        <v>3.5200000000004401</v>
      </c>
      <c r="D1551" s="88">
        <v>115.09822499999999</v>
      </c>
      <c r="E1551" s="89">
        <v>1.3811786999999998</v>
      </c>
      <c r="F1551" s="102">
        <v>5012568022771</v>
      </c>
      <c r="G1551" s="101">
        <v>56074911</v>
      </c>
      <c r="H1551" s="101" t="s">
        <v>1630</v>
      </c>
    </row>
    <row r="1552" spans="1:8" x14ac:dyDescent="0.25">
      <c r="A1552" s="81" t="s">
        <v>1460</v>
      </c>
      <c r="B1552" s="81" t="s">
        <v>3504</v>
      </c>
      <c r="C1552" s="82">
        <v>2.7000000000007298</v>
      </c>
      <c r="D1552" s="90">
        <v>92.301824999999994</v>
      </c>
      <c r="E1552" s="91">
        <v>2.2152437999999997</v>
      </c>
      <c r="F1552" s="103">
        <v>5012568022979</v>
      </c>
      <c r="G1552" s="100">
        <v>56074911</v>
      </c>
      <c r="H1552" s="100" t="s">
        <v>1630</v>
      </c>
    </row>
    <row r="1553" spans="1:8" x14ac:dyDescent="0.25">
      <c r="A1553" s="77" t="s">
        <v>1462</v>
      </c>
      <c r="B1553" s="77" t="s">
        <v>3505</v>
      </c>
      <c r="C1553" s="78">
        <v>5.4000000000014596</v>
      </c>
      <c r="D1553" s="88">
        <v>184.59457499999999</v>
      </c>
      <c r="E1553" s="89">
        <v>2.2151348999999998</v>
      </c>
      <c r="F1553" s="102">
        <v>5012568022986</v>
      </c>
      <c r="G1553" s="101">
        <v>56074911</v>
      </c>
      <c r="H1553" s="101" t="s">
        <v>1630</v>
      </c>
    </row>
    <row r="1554" spans="1:8" x14ac:dyDescent="0.25">
      <c r="A1554" s="81" t="s">
        <v>1459</v>
      </c>
      <c r="B1554" s="81" t="s">
        <v>3506</v>
      </c>
      <c r="C1554" s="82">
        <v>2.7000000000007298</v>
      </c>
      <c r="D1554" s="90">
        <v>92.301824999999994</v>
      </c>
      <c r="E1554" s="91">
        <v>2.2152437999999997</v>
      </c>
      <c r="F1554" s="103">
        <v>5012568023129</v>
      </c>
      <c r="G1554" s="100">
        <v>56074911</v>
      </c>
      <c r="H1554" s="100" t="s">
        <v>1630</v>
      </c>
    </row>
    <row r="1555" spans="1:8" x14ac:dyDescent="0.25">
      <c r="A1555" s="77" t="s">
        <v>1461</v>
      </c>
      <c r="B1555" s="77" t="s">
        <v>3507</v>
      </c>
      <c r="C1555" s="78">
        <v>5.4000000000014596</v>
      </c>
      <c r="D1555" s="88">
        <v>184.59457499999999</v>
      </c>
      <c r="E1555" s="89">
        <v>2.2151348999999998</v>
      </c>
      <c r="F1555" s="102">
        <v>5012568023136</v>
      </c>
      <c r="G1555" s="101">
        <v>56074911</v>
      </c>
      <c r="H1555" s="101" t="s">
        <v>1630</v>
      </c>
    </row>
    <row r="1556" spans="1:8" x14ac:dyDescent="0.25">
      <c r="A1556" s="81" t="s">
        <v>1464</v>
      </c>
      <c r="B1556" s="81" t="s">
        <v>3508</v>
      </c>
      <c r="C1556" s="82">
        <v>5</v>
      </c>
      <c r="D1556" s="90">
        <v>137.88554999999999</v>
      </c>
      <c r="E1556" s="91">
        <v>3.3092532000000001</v>
      </c>
      <c r="F1556" s="103">
        <v>5012568023686</v>
      </c>
      <c r="G1556" s="100">
        <v>56074911</v>
      </c>
      <c r="H1556" s="100" t="s">
        <v>1630</v>
      </c>
    </row>
    <row r="1557" spans="1:8" x14ac:dyDescent="0.25">
      <c r="A1557" s="77" t="s">
        <v>1466</v>
      </c>
      <c r="B1557" s="77" t="s">
        <v>3509</v>
      </c>
      <c r="C1557" s="78">
        <v>10</v>
      </c>
      <c r="D1557" s="88">
        <v>275.79832500000003</v>
      </c>
      <c r="E1557" s="89">
        <v>3.3095799000000006</v>
      </c>
      <c r="F1557" s="102">
        <v>5012568023693</v>
      </c>
      <c r="G1557" s="101">
        <v>56074911</v>
      </c>
      <c r="H1557" s="101" t="s">
        <v>1630</v>
      </c>
    </row>
    <row r="1558" spans="1:8" x14ac:dyDescent="0.25">
      <c r="A1558" s="81" t="s">
        <v>1463</v>
      </c>
      <c r="B1558" s="81" t="s">
        <v>3510</v>
      </c>
      <c r="C1558" s="82">
        <v>5</v>
      </c>
      <c r="D1558" s="90">
        <v>137.88554999999999</v>
      </c>
      <c r="E1558" s="91">
        <v>3.3092532000000001</v>
      </c>
      <c r="F1558" s="103">
        <v>5012568023822</v>
      </c>
      <c r="G1558" s="100">
        <v>56074911</v>
      </c>
      <c r="H1558" s="100" t="s">
        <v>1630</v>
      </c>
    </row>
    <row r="1559" spans="1:8" x14ac:dyDescent="0.25">
      <c r="A1559" s="77" t="s">
        <v>1465</v>
      </c>
      <c r="B1559" s="77" t="s">
        <v>3511</v>
      </c>
      <c r="C1559" s="78">
        <v>10</v>
      </c>
      <c r="D1559" s="88">
        <v>275.79832500000003</v>
      </c>
      <c r="E1559" s="89">
        <v>3.3095799000000006</v>
      </c>
      <c r="F1559" s="102">
        <v>5012568023839</v>
      </c>
      <c r="G1559" s="101">
        <v>56074911</v>
      </c>
      <c r="H1559" s="101" t="s">
        <v>1630</v>
      </c>
    </row>
    <row r="1560" spans="1:8" x14ac:dyDescent="0.25">
      <c r="A1560" s="81" t="s">
        <v>1396</v>
      </c>
      <c r="B1560" s="81" t="s">
        <v>3513</v>
      </c>
      <c r="C1560" s="82">
        <v>0</v>
      </c>
      <c r="D1560" s="90">
        <v>50.574974999999995</v>
      </c>
      <c r="E1560" s="91">
        <v>1.2137993999999999</v>
      </c>
      <c r="F1560" s="103">
        <v>5012568092668</v>
      </c>
      <c r="G1560" s="100">
        <v>56041000</v>
      </c>
      <c r="H1560" s="100" t="s">
        <v>1630</v>
      </c>
    </row>
    <row r="1561" spans="1:8" x14ac:dyDescent="0.25">
      <c r="A1561" s="77" t="s">
        <v>1395</v>
      </c>
      <c r="B1561" s="77" t="s">
        <v>3514</v>
      </c>
      <c r="C1561" s="78">
        <v>0</v>
      </c>
      <c r="D1561" s="88">
        <v>50.574974999999995</v>
      </c>
      <c r="E1561" s="89">
        <v>1.2137993999999999</v>
      </c>
      <c r="F1561" s="102">
        <v>5012568062036</v>
      </c>
      <c r="G1561" s="101">
        <v>56041000</v>
      </c>
      <c r="H1561" s="101" t="s">
        <v>1630</v>
      </c>
    </row>
    <row r="1562" spans="1:8" x14ac:dyDescent="0.25">
      <c r="A1562" s="81" t="s">
        <v>1398</v>
      </c>
      <c r="B1562" s="81" t="s">
        <v>3515</v>
      </c>
      <c r="C1562" s="82">
        <v>0</v>
      </c>
      <c r="D1562" s="90">
        <v>50.574974999999995</v>
      </c>
      <c r="E1562" s="91">
        <v>1.2137993999999999</v>
      </c>
      <c r="F1562" s="103">
        <v>5012568062043</v>
      </c>
      <c r="G1562" s="100">
        <v>56041000</v>
      </c>
      <c r="H1562" s="100" t="s">
        <v>1630</v>
      </c>
    </row>
    <row r="1563" spans="1:8" x14ac:dyDescent="0.25">
      <c r="A1563" s="77" t="s">
        <v>1394</v>
      </c>
      <c r="B1563" s="77" t="s">
        <v>3516</v>
      </c>
      <c r="C1563" s="78">
        <v>0</v>
      </c>
      <c r="D1563" s="88">
        <v>50.574974999999995</v>
      </c>
      <c r="E1563" s="89">
        <v>1.2137993999999999</v>
      </c>
      <c r="F1563" s="102">
        <v>5012568062067</v>
      </c>
      <c r="G1563" s="101">
        <v>56041000</v>
      </c>
      <c r="H1563" s="101" t="s">
        <v>1630</v>
      </c>
    </row>
    <row r="1564" spans="1:8" x14ac:dyDescent="0.25">
      <c r="A1564" s="81" t="s">
        <v>1397</v>
      </c>
      <c r="B1564" s="81" t="s">
        <v>3517</v>
      </c>
      <c r="C1564" s="82">
        <v>1</v>
      </c>
      <c r="D1564" s="90">
        <v>50.574974999999995</v>
      </c>
      <c r="E1564" s="91">
        <v>1.2137993999999999</v>
      </c>
      <c r="F1564" s="103">
        <v>5012568062029</v>
      </c>
      <c r="G1564" s="100">
        <v>56041000</v>
      </c>
      <c r="H1564" s="100" t="s">
        <v>1630</v>
      </c>
    </row>
    <row r="1565" spans="1:8" x14ac:dyDescent="0.25">
      <c r="A1565" s="77" t="s">
        <v>1401</v>
      </c>
      <c r="B1565" s="77" t="s">
        <v>3518</v>
      </c>
      <c r="C1565" s="78">
        <v>0</v>
      </c>
      <c r="D1565" s="88">
        <v>53.996250000000003</v>
      </c>
      <c r="E1565" s="89">
        <v>1.2959100000000001</v>
      </c>
      <c r="F1565" s="102">
        <v>5012568092729</v>
      </c>
      <c r="G1565" s="101">
        <v>56041000</v>
      </c>
      <c r="H1565" s="101" t="s">
        <v>1630</v>
      </c>
    </row>
    <row r="1566" spans="1:8" x14ac:dyDescent="0.25">
      <c r="A1566" s="81" t="s">
        <v>1400</v>
      </c>
      <c r="B1566" s="81" t="s">
        <v>3519</v>
      </c>
      <c r="C1566" s="82">
        <v>0</v>
      </c>
      <c r="D1566" s="90">
        <v>53.996250000000003</v>
      </c>
      <c r="E1566" s="91">
        <v>1.2959100000000001</v>
      </c>
      <c r="F1566" s="103">
        <v>5012568092682</v>
      </c>
      <c r="G1566" s="100">
        <v>56041000</v>
      </c>
      <c r="H1566" s="100" t="s">
        <v>1630</v>
      </c>
    </row>
    <row r="1567" spans="1:8" x14ac:dyDescent="0.25">
      <c r="A1567" s="77" t="s">
        <v>1403</v>
      </c>
      <c r="B1567" s="77" t="s">
        <v>3520</v>
      </c>
      <c r="C1567" s="78">
        <v>0</v>
      </c>
      <c r="D1567" s="88">
        <v>53.996250000000003</v>
      </c>
      <c r="E1567" s="89">
        <v>1.2959100000000001</v>
      </c>
      <c r="F1567" s="102">
        <v>5012568092699</v>
      </c>
      <c r="G1567" s="101">
        <v>56041000</v>
      </c>
      <c r="H1567" s="101" t="s">
        <v>1630</v>
      </c>
    </row>
    <row r="1568" spans="1:8" x14ac:dyDescent="0.25">
      <c r="A1568" s="81" t="s">
        <v>1399</v>
      </c>
      <c r="B1568" s="81" t="s">
        <v>3521</v>
      </c>
      <c r="C1568" s="82">
        <v>0</v>
      </c>
      <c r="D1568" s="90">
        <v>53.996250000000003</v>
      </c>
      <c r="E1568" s="91">
        <v>1.2959100000000001</v>
      </c>
      <c r="F1568" s="103">
        <v>5012568092712</v>
      </c>
      <c r="G1568" s="100">
        <v>56041000</v>
      </c>
      <c r="H1568" s="100" t="s">
        <v>1630</v>
      </c>
    </row>
    <row r="1569" spans="1:8" x14ac:dyDescent="0.25">
      <c r="A1569" s="77" t="s">
        <v>1402</v>
      </c>
      <c r="B1569" s="77" t="s">
        <v>3522</v>
      </c>
      <c r="C1569" s="78">
        <v>1</v>
      </c>
      <c r="D1569" s="88">
        <v>53.996250000000003</v>
      </c>
      <c r="E1569" s="89">
        <v>1.2959100000000001</v>
      </c>
      <c r="F1569" s="102">
        <v>5012568092675</v>
      </c>
      <c r="G1569" s="101">
        <v>56041000</v>
      </c>
      <c r="H1569" s="101" t="s">
        <v>1630</v>
      </c>
    </row>
    <row r="1570" spans="1:8" x14ac:dyDescent="0.25">
      <c r="A1570" s="81" t="s">
        <v>1406</v>
      </c>
      <c r="B1570" s="81" t="s">
        <v>3524</v>
      </c>
      <c r="C1570" s="82">
        <v>1</v>
      </c>
      <c r="D1570" s="90">
        <v>63.906150000000004</v>
      </c>
      <c r="E1570" s="91">
        <v>1.5337476000000001</v>
      </c>
      <c r="F1570" s="103">
        <v>5012568062104</v>
      </c>
      <c r="G1570" s="100">
        <v>56041000</v>
      </c>
      <c r="H1570" s="100" t="s">
        <v>1630</v>
      </c>
    </row>
    <row r="1571" spans="1:8" x14ac:dyDescent="0.25">
      <c r="A1571" s="77" t="s">
        <v>1405</v>
      </c>
      <c r="B1571" s="77" t="s">
        <v>3525</v>
      </c>
      <c r="C1571" s="78">
        <v>0</v>
      </c>
      <c r="D1571" s="88">
        <v>63.906150000000004</v>
      </c>
      <c r="E1571" s="89">
        <v>1.5337476000000001</v>
      </c>
      <c r="F1571" s="102">
        <v>5012568062098</v>
      </c>
      <c r="G1571" s="101">
        <v>56041000</v>
      </c>
      <c r="H1571" s="101" t="s">
        <v>1630</v>
      </c>
    </row>
    <row r="1572" spans="1:8" x14ac:dyDescent="0.25">
      <c r="A1572" s="81" t="s">
        <v>1408</v>
      </c>
      <c r="B1572" s="81" t="s">
        <v>3526</v>
      </c>
      <c r="C1572" s="82">
        <v>0</v>
      </c>
      <c r="D1572" s="90">
        <v>63.906150000000004</v>
      </c>
      <c r="E1572" s="91">
        <v>1.5337476000000001</v>
      </c>
      <c r="F1572" s="103">
        <v>5012568062128</v>
      </c>
      <c r="G1572" s="100">
        <v>56041000</v>
      </c>
      <c r="H1572" s="100" t="s">
        <v>1630</v>
      </c>
    </row>
    <row r="1573" spans="1:8" x14ac:dyDescent="0.25">
      <c r="A1573" s="77" t="s">
        <v>1404</v>
      </c>
      <c r="B1573" s="77" t="s">
        <v>3527</v>
      </c>
      <c r="C1573" s="78">
        <v>0</v>
      </c>
      <c r="D1573" s="88">
        <v>63.906150000000004</v>
      </c>
      <c r="E1573" s="89">
        <v>1.5337476000000001</v>
      </c>
      <c r="F1573" s="102">
        <v>5012568062142</v>
      </c>
      <c r="G1573" s="101">
        <v>56041000</v>
      </c>
      <c r="H1573" s="101" t="s">
        <v>1630</v>
      </c>
    </row>
    <row r="1574" spans="1:8" x14ac:dyDescent="0.25">
      <c r="A1574" s="81" t="s">
        <v>1407</v>
      </c>
      <c r="B1574" s="81" t="s">
        <v>3528</v>
      </c>
      <c r="C1574" s="82">
        <v>1</v>
      </c>
      <c r="D1574" s="90">
        <v>63.906150000000004</v>
      </c>
      <c r="E1574" s="91">
        <v>1.5337476000000001</v>
      </c>
      <c r="F1574" s="103">
        <v>5012568062081</v>
      </c>
      <c r="G1574" s="100">
        <v>56041000</v>
      </c>
      <c r="H1574" s="100" t="s">
        <v>1630</v>
      </c>
    </row>
    <row r="1575" spans="1:8" x14ac:dyDescent="0.25">
      <c r="A1575" s="77" t="s">
        <v>1411</v>
      </c>
      <c r="B1575" s="77" t="s">
        <v>3529</v>
      </c>
      <c r="C1575" s="78">
        <v>1</v>
      </c>
      <c r="D1575" s="88">
        <v>74.914124999999999</v>
      </c>
      <c r="E1575" s="89">
        <v>1.7979389999999997</v>
      </c>
      <c r="F1575" s="102">
        <v>5012568092774</v>
      </c>
      <c r="G1575" s="101">
        <v>56041000</v>
      </c>
      <c r="H1575" s="101" t="s">
        <v>1630</v>
      </c>
    </row>
    <row r="1576" spans="1:8" x14ac:dyDescent="0.25">
      <c r="A1576" s="81" t="s">
        <v>1410</v>
      </c>
      <c r="B1576" s="81" t="s">
        <v>3530</v>
      </c>
      <c r="C1576" s="82">
        <v>0</v>
      </c>
      <c r="D1576" s="90">
        <v>74.914124999999999</v>
      </c>
      <c r="E1576" s="91">
        <v>1.7979389999999997</v>
      </c>
      <c r="F1576" s="103">
        <v>5012568092736</v>
      </c>
      <c r="G1576" s="100">
        <v>56041000</v>
      </c>
      <c r="H1576" s="100" t="s">
        <v>1630</v>
      </c>
    </row>
    <row r="1577" spans="1:8" x14ac:dyDescent="0.25">
      <c r="A1577" s="77" t="s">
        <v>1413</v>
      </c>
      <c r="B1577" s="77" t="s">
        <v>3531</v>
      </c>
      <c r="C1577" s="78">
        <v>0</v>
      </c>
      <c r="D1577" s="88">
        <v>74.914124999999999</v>
      </c>
      <c r="E1577" s="89">
        <v>1.7979389999999997</v>
      </c>
      <c r="F1577" s="102">
        <v>5012568092743</v>
      </c>
      <c r="G1577" s="101">
        <v>56041000</v>
      </c>
      <c r="H1577" s="101" t="s">
        <v>1630</v>
      </c>
    </row>
    <row r="1578" spans="1:8" x14ac:dyDescent="0.25">
      <c r="A1578" s="81" t="s">
        <v>1409</v>
      </c>
      <c r="B1578" s="81" t="s">
        <v>3532</v>
      </c>
      <c r="C1578" s="82">
        <v>0</v>
      </c>
      <c r="D1578" s="90">
        <v>74.914124999999999</v>
      </c>
      <c r="E1578" s="91">
        <v>1.7979389999999997</v>
      </c>
      <c r="F1578" s="103">
        <v>5012568092767</v>
      </c>
      <c r="G1578" s="100">
        <v>56041000</v>
      </c>
      <c r="H1578" s="100" t="s">
        <v>1630</v>
      </c>
    </row>
    <row r="1579" spans="1:8" x14ac:dyDescent="0.25">
      <c r="A1579" s="77" t="s">
        <v>1412</v>
      </c>
      <c r="B1579" s="77" t="s">
        <v>3533</v>
      </c>
      <c r="C1579" s="78">
        <v>1</v>
      </c>
      <c r="D1579" s="88">
        <v>74.914124999999999</v>
      </c>
      <c r="E1579" s="89">
        <v>1.7979389999999997</v>
      </c>
      <c r="F1579" s="102">
        <v>5012568062166</v>
      </c>
      <c r="G1579" s="101">
        <v>56041000</v>
      </c>
      <c r="H1579" s="101" t="s">
        <v>1630</v>
      </c>
    </row>
    <row r="1580" spans="1:8" x14ac:dyDescent="0.25">
      <c r="A1580" s="81" t="s">
        <v>1414</v>
      </c>
      <c r="B1580" s="81" t="s">
        <v>3534</v>
      </c>
      <c r="C1580" s="82">
        <v>0</v>
      </c>
      <c r="D1580" s="90">
        <v>94.870050000000006</v>
      </c>
      <c r="E1580" s="91">
        <v>2.2768812</v>
      </c>
      <c r="F1580" s="103">
        <v>5012568062173</v>
      </c>
      <c r="G1580" s="100">
        <v>56041000</v>
      </c>
      <c r="H1580" s="100" t="s">
        <v>1630</v>
      </c>
    </row>
    <row r="1581" spans="1:8" x14ac:dyDescent="0.25">
      <c r="A1581" s="77" t="s">
        <v>1415</v>
      </c>
      <c r="B1581" s="77" t="s">
        <v>3535</v>
      </c>
      <c r="C1581" s="78">
        <v>0</v>
      </c>
      <c r="D1581" s="88">
        <v>137.204925</v>
      </c>
      <c r="E1581" s="89">
        <v>3.2929181999999999</v>
      </c>
      <c r="F1581" s="102">
        <v>5012568205778</v>
      </c>
      <c r="G1581" s="101">
        <v>56041000</v>
      </c>
      <c r="H1581" s="101" t="s">
        <v>1630</v>
      </c>
    </row>
    <row r="1582" spans="1:8" x14ac:dyDescent="0.25">
      <c r="A1582" s="81" t="s">
        <v>1417</v>
      </c>
      <c r="B1582" s="81" t="s">
        <v>3536</v>
      </c>
      <c r="C1582" s="82">
        <v>1</v>
      </c>
      <c r="D1582" s="90">
        <v>68.616074999999995</v>
      </c>
      <c r="E1582" s="91">
        <v>3.2935716000000004</v>
      </c>
      <c r="F1582" s="103">
        <v>5012568062234</v>
      </c>
      <c r="G1582" s="100">
        <v>56041000</v>
      </c>
      <c r="H1582" s="100" t="s">
        <v>1630</v>
      </c>
    </row>
    <row r="1583" spans="1:8" x14ac:dyDescent="0.25">
      <c r="A1583" s="77" t="s">
        <v>1416</v>
      </c>
      <c r="B1583" s="77" t="s">
        <v>3537</v>
      </c>
      <c r="C1583" s="78">
        <v>1</v>
      </c>
      <c r="D1583" s="88">
        <v>137.204925</v>
      </c>
      <c r="E1583" s="89">
        <v>3.2929181999999999</v>
      </c>
      <c r="F1583" s="102">
        <v>5012568096154</v>
      </c>
      <c r="G1583" s="101">
        <v>56041000</v>
      </c>
      <c r="H1583" s="101" t="s">
        <v>1630</v>
      </c>
    </row>
    <row r="1584" spans="1:8" x14ac:dyDescent="0.25">
      <c r="A1584" s="81" t="s">
        <v>1418</v>
      </c>
      <c r="B1584" s="81" t="s">
        <v>3538</v>
      </c>
      <c r="C1584" s="82">
        <v>0</v>
      </c>
      <c r="D1584" s="90">
        <v>91.94789999999999</v>
      </c>
      <c r="E1584" s="91">
        <v>4.4134991999999995</v>
      </c>
      <c r="F1584" s="103">
        <v>5012568062296</v>
      </c>
      <c r="G1584" s="100">
        <v>56041000</v>
      </c>
      <c r="H1584" s="100" t="s">
        <v>1630</v>
      </c>
    </row>
    <row r="1585" spans="1:8" x14ac:dyDescent="0.25">
      <c r="A1585" s="77" t="s">
        <v>1420</v>
      </c>
      <c r="B1585" s="77" t="s">
        <v>3539</v>
      </c>
      <c r="C1585" s="78">
        <v>1</v>
      </c>
      <c r="D1585" s="88">
        <v>56.827649999999991</v>
      </c>
      <c r="E1585" s="89">
        <v>1.3638636</v>
      </c>
      <c r="F1585" s="102">
        <v>5012568387276</v>
      </c>
      <c r="G1585" s="101">
        <v>56041000</v>
      </c>
      <c r="H1585" s="101" t="s">
        <v>1630</v>
      </c>
    </row>
    <row r="1586" spans="1:8" x14ac:dyDescent="0.25">
      <c r="A1586" s="81" t="s">
        <v>1421</v>
      </c>
      <c r="B1586" s="81" t="s">
        <v>3540</v>
      </c>
      <c r="C1586" s="82">
        <v>0</v>
      </c>
      <c r="D1586" s="90">
        <v>75.839775000000003</v>
      </c>
      <c r="E1586" s="91">
        <v>1.8201546</v>
      </c>
      <c r="F1586" s="103">
        <v>5012568373262</v>
      </c>
      <c r="G1586" s="100">
        <v>56041000</v>
      </c>
      <c r="H1586" s="100" t="s">
        <v>1630</v>
      </c>
    </row>
    <row r="1587" spans="1:8" x14ac:dyDescent="0.25">
      <c r="A1587" s="77" t="s">
        <v>1422</v>
      </c>
      <c r="B1587" s="77" t="s">
        <v>3541</v>
      </c>
      <c r="C1587" s="78">
        <v>0</v>
      </c>
      <c r="D1587" s="88">
        <v>118.4832</v>
      </c>
      <c r="E1587" s="89">
        <v>2.8435968000000003</v>
      </c>
      <c r="F1587" s="102">
        <v>5012568373279</v>
      </c>
      <c r="G1587" s="101">
        <v>56041000</v>
      </c>
      <c r="H1587" s="101" t="s">
        <v>1630</v>
      </c>
    </row>
    <row r="1588" spans="1:8" x14ac:dyDescent="0.25">
      <c r="A1588" s="81" t="s">
        <v>1423</v>
      </c>
      <c r="B1588" s="81" t="s">
        <v>3542</v>
      </c>
      <c r="C1588" s="82">
        <v>0</v>
      </c>
      <c r="D1588" s="90">
        <v>170.62815000000001</v>
      </c>
      <c r="E1588" s="91">
        <v>4.0950756000000004</v>
      </c>
      <c r="F1588" s="103">
        <v>5012568373286</v>
      </c>
      <c r="G1588" s="100">
        <v>56041000</v>
      </c>
      <c r="H1588" s="100" t="s">
        <v>1630</v>
      </c>
    </row>
    <row r="1589" spans="1:8" x14ac:dyDescent="0.25">
      <c r="A1589" s="77" t="s">
        <v>1424</v>
      </c>
      <c r="B1589" s="77" t="s">
        <v>3543</v>
      </c>
      <c r="C1589" s="78">
        <v>0</v>
      </c>
      <c r="D1589" s="88">
        <v>303.32280000000003</v>
      </c>
      <c r="E1589" s="89">
        <v>7.2797472000000001</v>
      </c>
      <c r="F1589" s="102">
        <v>5012568378144</v>
      </c>
      <c r="G1589" s="101">
        <v>56041000</v>
      </c>
      <c r="H1589" s="101" t="s">
        <v>1630</v>
      </c>
    </row>
    <row r="1590" spans="1:8" x14ac:dyDescent="0.25">
      <c r="A1590" s="81" t="s">
        <v>1425</v>
      </c>
      <c r="B1590" s="81" t="s">
        <v>3544</v>
      </c>
      <c r="C1590" s="82">
        <v>0</v>
      </c>
      <c r="D1590" s="90">
        <v>228.10919999999999</v>
      </c>
      <c r="E1590" s="91">
        <v>5.4746208000000003</v>
      </c>
      <c r="F1590" s="103" t="s">
        <v>1751</v>
      </c>
      <c r="G1590" s="100"/>
      <c r="H1590" s="100" t="s">
        <v>1630</v>
      </c>
    </row>
    <row r="1591" spans="1:8" x14ac:dyDescent="0.25">
      <c r="A1591" s="77" t="s">
        <v>1368</v>
      </c>
      <c r="B1591" s="77" t="s">
        <v>3547</v>
      </c>
      <c r="C1591" s="78">
        <v>0</v>
      </c>
      <c r="D1591" s="88">
        <v>68.715900000000005</v>
      </c>
      <c r="E1591" s="89">
        <v>164.91816</v>
      </c>
      <c r="F1591" s="102">
        <v>5012568076729</v>
      </c>
      <c r="G1591" s="101">
        <v>56075030</v>
      </c>
      <c r="H1591" s="101" t="s">
        <v>1630</v>
      </c>
    </row>
    <row r="1592" spans="1:8" x14ac:dyDescent="0.25">
      <c r="A1592" s="81" t="s">
        <v>1369</v>
      </c>
      <c r="B1592" s="81" t="s">
        <v>3548</v>
      </c>
      <c r="C1592" s="82">
        <v>0</v>
      </c>
      <c r="D1592" s="90">
        <v>68.715900000000005</v>
      </c>
      <c r="E1592" s="91">
        <v>164.91816</v>
      </c>
      <c r="F1592" s="103">
        <v>5012568076736</v>
      </c>
      <c r="G1592" s="100">
        <v>56075030</v>
      </c>
      <c r="H1592" s="100" t="s">
        <v>1630</v>
      </c>
    </row>
    <row r="1593" spans="1:8" x14ac:dyDescent="0.25">
      <c r="A1593" s="77" t="s">
        <v>1375</v>
      </c>
      <c r="B1593" s="77" t="s">
        <v>3549</v>
      </c>
      <c r="C1593" s="78">
        <v>0</v>
      </c>
      <c r="D1593" s="88">
        <v>91.158375000000007</v>
      </c>
      <c r="E1593" s="89">
        <v>218.7801</v>
      </c>
      <c r="F1593" s="102">
        <v>5012568076835</v>
      </c>
      <c r="G1593" s="101">
        <v>56075030</v>
      </c>
      <c r="H1593" s="101" t="s">
        <v>1630</v>
      </c>
    </row>
    <row r="1594" spans="1:8" x14ac:dyDescent="0.25">
      <c r="A1594" s="81" t="s">
        <v>1372</v>
      </c>
      <c r="B1594" s="81" t="s">
        <v>3550</v>
      </c>
      <c r="C1594" s="82">
        <v>0</v>
      </c>
      <c r="D1594" s="90">
        <v>91.158375000000007</v>
      </c>
      <c r="E1594" s="91">
        <v>218.7801</v>
      </c>
      <c r="F1594" s="103">
        <v>5012568076750</v>
      </c>
      <c r="G1594" s="100">
        <v>56075030</v>
      </c>
      <c r="H1594" s="100" t="s">
        <v>1630</v>
      </c>
    </row>
    <row r="1595" spans="1:8" x14ac:dyDescent="0.25">
      <c r="A1595" s="77" t="s">
        <v>1374</v>
      </c>
      <c r="B1595" s="77" t="s">
        <v>3551</v>
      </c>
      <c r="C1595" s="78">
        <v>0</v>
      </c>
      <c r="D1595" s="88">
        <v>91.158375000000007</v>
      </c>
      <c r="E1595" s="89">
        <v>218.7801</v>
      </c>
      <c r="F1595" s="102">
        <v>5012568076828</v>
      </c>
      <c r="G1595" s="101">
        <v>56075030</v>
      </c>
      <c r="H1595" s="101" t="s">
        <v>1630</v>
      </c>
    </row>
    <row r="1596" spans="1:8" x14ac:dyDescent="0.25">
      <c r="A1596" s="81" t="s">
        <v>1373</v>
      </c>
      <c r="B1596" s="81" t="s">
        <v>3552</v>
      </c>
      <c r="C1596" s="82">
        <v>0</v>
      </c>
      <c r="D1596" s="90">
        <v>91.158375000000007</v>
      </c>
      <c r="E1596" s="91">
        <v>218.7801</v>
      </c>
      <c r="F1596" s="103">
        <v>5012568076767</v>
      </c>
      <c r="G1596" s="100">
        <v>56075030</v>
      </c>
      <c r="H1596" s="100" t="s">
        <v>1630</v>
      </c>
    </row>
    <row r="1597" spans="1:8" x14ac:dyDescent="0.25">
      <c r="A1597" s="77" t="s">
        <v>1376</v>
      </c>
      <c r="B1597" s="77" t="s">
        <v>3553</v>
      </c>
      <c r="C1597" s="78">
        <v>0</v>
      </c>
      <c r="D1597" s="88">
        <v>91.158375000000007</v>
      </c>
      <c r="E1597" s="89">
        <v>218.7801</v>
      </c>
      <c r="F1597" s="102">
        <v>5012568274293</v>
      </c>
      <c r="G1597" s="101">
        <v>56075030</v>
      </c>
      <c r="H1597" s="101" t="s">
        <v>1630</v>
      </c>
    </row>
    <row r="1598" spans="1:8" x14ac:dyDescent="0.25">
      <c r="A1598" s="81" t="s">
        <v>1371</v>
      </c>
      <c r="B1598" s="81" t="s">
        <v>3554</v>
      </c>
      <c r="C1598" s="82">
        <v>0</v>
      </c>
      <c r="D1598" s="90">
        <v>91.158375000000007</v>
      </c>
      <c r="E1598" s="91">
        <v>218.7801</v>
      </c>
      <c r="F1598" s="103">
        <v>5012568076743</v>
      </c>
      <c r="G1598" s="100">
        <v>56075030</v>
      </c>
      <c r="H1598" s="100" t="s">
        <v>1630</v>
      </c>
    </row>
    <row r="1599" spans="1:8" x14ac:dyDescent="0.25">
      <c r="A1599" s="77" t="s">
        <v>1370</v>
      </c>
      <c r="B1599" s="77" t="s">
        <v>3555</v>
      </c>
      <c r="C1599" s="78">
        <v>0</v>
      </c>
      <c r="D1599" s="88">
        <v>68.715900000000005</v>
      </c>
      <c r="E1599" s="89">
        <v>164.91816</v>
      </c>
      <c r="F1599" s="102">
        <v>5012568076774</v>
      </c>
      <c r="G1599" s="101">
        <v>56075030</v>
      </c>
      <c r="H1599" s="101" t="s">
        <v>1630</v>
      </c>
    </row>
    <row r="1600" spans="1:8" x14ac:dyDescent="0.25">
      <c r="A1600" s="81" t="s">
        <v>1354</v>
      </c>
      <c r="B1600" s="81" t="s">
        <v>3556</v>
      </c>
      <c r="C1600" s="82">
        <v>0.12000000000000501</v>
      </c>
      <c r="D1600" s="90">
        <v>33.641024999999999</v>
      </c>
      <c r="E1600" s="91">
        <v>6.728205</v>
      </c>
      <c r="F1600" s="103">
        <v>5012568076651</v>
      </c>
      <c r="G1600" s="100">
        <v>56075030</v>
      </c>
      <c r="H1600" s="100" t="s">
        <v>1630</v>
      </c>
    </row>
    <row r="1601" spans="1:8" x14ac:dyDescent="0.25">
      <c r="A1601" s="77" t="s">
        <v>1363</v>
      </c>
      <c r="B1601" s="77" t="s">
        <v>3557</v>
      </c>
      <c r="C1601" s="78">
        <v>0.57999999999992702</v>
      </c>
      <c r="D1601" s="88">
        <v>39.058799999999998</v>
      </c>
      <c r="E1601" s="89">
        <v>7.8117599999999996</v>
      </c>
      <c r="F1601" s="102">
        <v>5012568076811</v>
      </c>
      <c r="G1601" s="101">
        <v>56075030</v>
      </c>
      <c r="H1601" s="101" t="s">
        <v>1630</v>
      </c>
    </row>
    <row r="1602" spans="1:8" x14ac:dyDescent="0.25">
      <c r="A1602" s="81" t="s">
        <v>1360</v>
      </c>
      <c r="B1602" s="81" t="s">
        <v>3558</v>
      </c>
      <c r="C1602" s="82">
        <v>0.57999999999992702</v>
      </c>
      <c r="D1602" s="90">
        <v>39.058799999999998</v>
      </c>
      <c r="E1602" s="91">
        <v>7.8117599999999996</v>
      </c>
      <c r="F1602" s="103">
        <v>5012568076682</v>
      </c>
      <c r="G1602" s="100">
        <v>56075030</v>
      </c>
      <c r="H1602" s="100" t="s">
        <v>1630</v>
      </c>
    </row>
    <row r="1603" spans="1:8" x14ac:dyDescent="0.25">
      <c r="A1603" s="77" t="s">
        <v>1362</v>
      </c>
      <c r="B1603" s="77" t="s">
        <v>3559</v>
      </c>
      <c r="C1603" s="78">
        <v>0.57999999999992702</v>
      </c>
      <c r="D1603" s="88">
        <v>39.058799999999998</v>
      </c>
      <c r="E1603" s="89">
        <v>7.8117599999999996</v>
      </c>
      <c r="F1603" s="102">
        <v>5012568076804</v>
      </c>
      <c r="G1603" s="101">
        <v>56075030</v>
      </c>
      <c r="H1603" s="101" t="s">
        <v>1630</v>
      </c>
    </row>
    <row r="1604" spans="1:8" x14ac:dyDescent="0.25">
      <c r="A1604" s="81" t="s">
        <v>1361</v>
      </c>
      <c r="B1604" s="81" t="s">
        <v>3560</v>
      </c>
      <c r="C1604" s="82">
        <v>0.57999999999992702</v>
      </c>
      <c r="D1604" s="90">
        <v>39.058799999999998</v>
      </c>
      <c r="E1604" s="91">
        <v>7.8117599999999996</v>
      </c>
      <c r="F1604" s="103">
        <v>5012568076699</v>
      </c>
      <c r="G1604" s="100">
        <v>56075030</v>
      </c>
      <c r="H1604" s="100" t="s">
        <v>1630</v>
      </c>
    </row>
    <row r="1605" spans="1:8" x14ac:dyDescent="0.25">
      <c r="A1605" s="77" t="s">
        <v>1365</v>
      </c>
      <c r="B1605" s="77" t="s">
        <v>3561</v>
      </c>
      <c r="C1605" s="78">
        <v>0.57999999999992702</v>
      </c>
      <c r="D1605" s="88">
        <v>39.058799999999998</v>
      </c>
      <c r="E1605" s="89">
        <v>7.8117599999999996</v>
      </c>
      <c r="F1605" s="102">
        <v>5012568076798</v>
      </c>
      <c r="G1605" s="101">
        <v>56075030</v>
      </c>
      <c r="H1605" s="101" t="s">
        <v>1630</v>
      </c>
    </row>
    <row r="1606" spans="1:8" x14ac:dyDescent="0.25">
      <c r="A1606" s="81" t="s">
        <v>1364</v>
      </c>
      <c r="B1606" s="81" t="s">
        <v>3562</v>
      </c>
      <c r="C1606" s="82">
        <v>0.12000000000000501</v>
      </c>
      <c r="D1606" s="90">
        <v>39.058799999999998</v>
      </c>
      <c r="E1606" s="91">
        <v>7.8117599999999996</v>
      </c>
      <c r="F1606" s="103">
        <v>5012568247143</v>
      </c>
      <c r="G1606" s="100">
        <v>56075030</v>
      </c>
      <c r="H1606" s="100" t="s">
        <v>1630</v>
      </c>
    </row>
    <row r="1607" spans="1:8" x14ac:dyDescent="0.25">
      <c r="A1607" s="77" t="s">
        <v>1359</v>
      </c>
      <c r="B1607" s="77" t="s">
        <v>3563</v>
      </c>
      <c r="C1607" s="78">
        <v>0.12000000000000501</v>
      </c>
      <c r="D1607" s="88">
        <v>39.058799999999998</v>
      </c>
      <c r="E1607" s="89">
        <v>7.8117599999999996</v>
      </c>
      <c r="F1607" s="102">
        <v>5012568076675</v>
      </c>
      <c r="G1607" s="101">
        <v>56075030</v>
      </c>
      <c r="H1607" s="101" t="s">
        <v>1630</v>
      </c>
    </row>
    <row r="1608" spans="1:8" x14ac:dyDescent="0.25">
      <c r="A1608" s="81" t="s">
        <v>1356</v>
      </c>
      <c r="B1608" s="81" t="s">
        <v>3564</v>
      </c>
      <c r="C1608" s="82">
        <v>0.12000000000000501</v>
      </c>
      <c r="D1608" s="90">
        <v>33.641024999999999</v>
      </c>
      <c r="E1608" s="91">
        <v>6.728205</v>
      </c>
      <c r="F1608" s="103">
        <v>5012568076668</v>
      </c>
      <c r="G1608" s="100">
        <v>56075030</v>
      </c>
      <c r="H1608" s="100" t="s">
        <v>1630</v>
      </c>
    </row>
    <row r="1609" spans="1:8" x14ac:dyDescent="0.25">
      <c r="A1609" s="77" t="s">
        <v>1358</v>
      </c>
      <c r="B1609" s="77" t="s">
        <v>3565</v>
      </c>
      <c r="C1609" s="78">
        <v>0.56000000000039996</v>
      </c>
      <c r="D1609" s="88">
        <v>33.641024999999999</v>
      </c>
      <c r="E1609" s="89">
        <v>6.728205</v>
      </c>
      <c r="F1609" s="102">
        <v>5012568076705</v>
      </c>
      <c r="G1609" s="101">
        <v>56075030</v>
      </c>
      <c r="H1609" s="101" t="s">
        <v>1630</v>
      </c>
    </row>
    <row r="1610" spans="1:8" x14ac:dyDescent="0.25">
      <c r="A1610" s="81" t="s">
        <v>1381</v>
      </c>
      <c r="B1610" s="81" t="s">
        <v>3568</v>
      </c>
      <c r="C1610" s="82"/>
      <c r="D1610" s="90">
        <v>18.53115</v>
      </c>
      <c r="E1610" s="91">
        <v>0.88949520000000004</v>
      </c>
      <c r="F1610" s="103">
        <v>5012568387511</v>
      </c>
      <c r="G1610" s="100">
        <v>56074911</v>
      </c>
      <c r="H1610" s="100" t="s">
        <v>1630</v>
      </c>
    </row>
    <row r="1611" spans="1:8" x14ac:dyDescent="0.25">
      <c r="A1611" s="77" t="s">
        <v>1380</v>
      </c>
      <c r="B1611" s="77" t="s">
        <v>3569</v>
      </c>
      <c r="C1611" s="78"/>
      <c r="D1611" s="88" t="s">
        <v>1601</v>
      </c>
      <c r="E1611" s="89">
        <v>0.88949520000000004</v>
      </c>
      <c r="F1611" s="102">
        <v>5012568387528</v>
      </c>
      <c r="G1611" s="101">
        <v>56074911</v>
      </c>
      <c r="H1611" s="101" t="s">
        <v>1630</v>
      </c>
    </row>
    <row r="1612" spans="1:8" x14ac:dyDescent="0.25">
      <c r="A1612" s="81" t="s">
        <v>1382</v>
      </c>
      <c r="B1612" s="81" t="s">
        <v>3570</v>
      </c>
      <c r="C1612" s="82"/>
      <c r="D1612" s="90">
        <v>18.53115</v>
      </c>
      <c r="E1612" s="91">
        <v>0.88949520000000004</v>
      </c>
      <c r="F1612" s="103">
        <v>5012568387535</v>
      </c>
      <c r="G1612" s="100">
        <v>56074911</v>
      </c>
      <c r="H1612" s="100" t="s">
        <v>1630</v>
      </c>
    </row>
    <row r="1613" spans="1:8" x14ac:dyDescent="0.25">
      <c r="A1613" s="77" t="s">
        <v>1383</v>
      </c>
      <c r="B1613" s="77" t="s">
        <v>3571</v>
      </c>
      <c r="C1613" s="78"/>
      <c r="D1613" s="88">
        <v>18.53115</v>
      </c>
      <c r="E1613" s="89">
        <v>0.88949520000000004</v>
      </c>
      <c r="F1613" s="102">
        <v>5012568387542</v>
      </c>
      <c r="G1613" s="101">
        <v>56074911</v>
      </c>
      <c r="H1613" s="101" t="s">
        <v>1630</v>
      </c>
    </row>
    <row r="1614" spans="1:8" x14ac:dyDescent="0.25">
      <c r="A1614" s="81" t="s">
        <v>1384</v>
      </c>
      <c r="B1614" s="81" t="s">
        <v>3572</v>
      </c>
      <c r="C1614" s="82"/>
      <c r="D1614" s="90">
        <v>18.53115</v>
      </c>
      <c r="E1614" s="91">
        <v>0.88949520000000004</v>
      </c>
      <c r="F1614" s="103">
        <v>5012568387559</v>
      </c>
      <c r="G1614" s="100">
        <v>56074911</v>
      </c>
      <c r="H1614" s="100" t="s">
        <v>1630</v>
      </c>
    </row>
    <row r="1615" spans="1:8" x14ac:dyDescent="0.25">
      <c r="A1615" s="77" t="s">
        <v>1379</v>
      </c>
      <c r="B1615" s="77" t="s">
        <v>3573</v>
      </c>
      <c r="C1615" s="78"/>
      <c r="D1615" s="88">
        <v>18.53115</v>
      </c>
      <c r="E1615" s="89">
        <v>0.88949520000000004</v>
      </c>
      <c r="F1615" s="102">
        <v>5012568387979</v>
      </c>
      <c r="G1615" s="101">
        <v>56074911</v>
      </c>
      <c r="H1615" s="101" t="s">
        <v>1630</v>
      </c>
    </row>
    <row r="1616" spans="1:8" x14ac:dyDescent="0.25">
      <c r="A1616" s="81" t="s">
        <v>1388</v>
      </c>
      <c r="B1616" s="81" t="s">
        <v>3574</v>
      </c>
      <c r="C1616" s="82"/>
      <c r="D1616" s="90">
        <v>12.341999999999999</v>
      </c>
      <c r="E1616" s="91">
        <v>1.1848319999999999</v>
      </c>
      <c r="F1616" s="103">
        <v>5012568387610</v>
      </c>
      <c r="G1616" s="100">
        <v>56074911</v>
      </c>
      <c r="H1616" s="100" t="s">
        <v>1630</v>
      </c>
    </row>
    <row r="1617" spans="1:8" x14ac:dyDescent="0.25">
      <c r="A1617" s="77" t="s">
        <v>1387</v>
      </c>
      <c r="B1617" s="77" t="s">
        <v>3575</v>
      </c>
      <c r="C1617" s="78"/>
      <c r="D1617" s="88">
        <v>12.341999999999999</v>
      </c>
      <c r="E1617" s="89">
        <v>1.1848319999999999</v>
      </c>
      <c r="F1617" s="102">
        <v>5012568387627</v>
      </c>
      <c r="G1617" s="101">
        <v>56074911</v>
      </c>
      <c r="H1617" s="101" t="s">
        <v>1630</v>
      </c>
    </row>
    <row r="1618" spans="1:8" x14ac:dyDescent="0.25">
      <c r="A1618" s="81" t="s">
        <v>1389</v>
      </c>
      <c r="B1618" s="81" t="s">
        <v>3576</v>
      </c>
      <c r="C1618" s="82"/>
      <c r="D1618" s="90">
        <v>12.341999999999999</v>
      </c>
      <c r="E1618" s="91">
        <v>1.1848319999999999</v>
      </c>
      <c r="F1618" s="103">
        <v>5012568387634</v>
      </c>
      <c r="G1618" s="100">
        <v>56074911</v>
      </c>
      <c r="H1618" s="100" t="s">
        <v>1630</v>
      </c>
    </row>
    <row r="1619" spans="1:8" x14ac:dyDescent="0.25">
      <c r="A1619" s="77" t="s">
        <v>1390</v>
      </c>
      <c r="B1619" s="77" t="s">
        <v>3577</v>
      </c>
      <c r="C1619" s="78"/>
      <c r="D1619" s="88">
        <v>12.341999999999999</v>
      </c>
      <c r="E1619" s="89">
        <v>1.1848319999999999</v>
      </c>
      <c r="F1619" s="102">
        <v>5012568387641</v>
      </c>
      <c r="G1619" s="101">
        <v>56074911</v>
      </c>
      <c r="H1619" s="101" t="s">
        <v>1630</v>
      </c>
    </row>
    <row r="1620" spans="1:8" x14ac:dyDescent="0.25">
      <c r="A1620" s="81" t="s">
        <v>1391</v>
      </c>
      <c r="B1620" s="81" t="s">
        <v>3578</v>
      </c>
      <c r="C1620" s="82"/>
      <c r="D1620" s="90">
        <v>12.341999999999999</v>
      </c>
      <c r="E1620" s="91">
        <v>1.1848319999999999</v>
      </c>
      <c r="F1620" s="103">
        <v>5012568387658</v>
      </c>
      <c r="G1620" s="82">
        <v>56074911</v>
      </c>
      <c r="H1620" s="100" t="s">
        <v>1630</v>
      </c>
    </row>
    <row r="1621" spans="1:8" x14ac:dyDescent="0.25">
      <c r="A1621" s="77" t="s">
        <v>1386</v>
      </c>
      <c r="B1621" s="77" t="s">
        <v>3579</v>
      </c>
      <c r="C1621" s="78"/>
      <c r="D1621" s="88">
        <v>12.341999999999999</v>
      </c>
      <c r="E1621" s="89">
        <v>1.1848319999999999</v>
      </c>
      <c r="F1621" s="102">
        <v>5012568387993</v>
      </c>
      <c r="G1621" s="101">
        <v>56074911</v>
      </c>
      <c r="H1621" s="101" t="s">
        <v>1630</v>
      </c>
    </row>
    <row r="1622" spans="1:8" x14ac:dyDescent="0.25">
      <c r="A1622" s="77" t="s">
        <v>3797</v>
      </c>
      <c r="B1622" s="77" t="s">
        <v>3798</v>
      </c>
      <c r="C1622" s="78"/>
      <c r="D1622" s="88">
        <v>23.313675</v>
      </c>
      <c r="E1622" s="89">
        <v>0.55952820000000003</v>
      </c>
      <c r="F1622" s="111">
        <v>5012568392812</v>
      </c>
      <c r="G1622" s="101">
        <v>56074911</v>
      </c>
      <c r="H1622" s="101" t="s">
        <v>1630</v>
      </c>
    </row>
    <row r="1623" spans="1:8" x14ac:dyDescent="0.25">
      <c r="A1623" s="77" t="s">
        <v>3799</v>
      </c>
      <c r="B1623" s="77" t="s">
        <v>3800</v>
      </c>
      <c r="C1623" s="78"/>
      <c r="D1623" s="88">
        <v>23.313675</v>
      </c>
      <c r="E1623" s="89">
        <v>0.55952820000000003</v>
      </c>
      <c r="F1623" s="111">
        <v>5012568392829</v>
      </c>
      <c r="G1623" s="101">
        <v>56074911</v>
      </c>
      <c r="H1623" s="101" t="s">
        <v>1630</v>
      </c>
    </row>
    <row r="1624" spans="1:8" x14ac:dyDescent="0.25">
      <c r="A1624" s="77" t="s">
        <v>3801</v>
      </c>
      <c r="B1624" s="77" t="s">
        <v>3802</v>
      </c>
      <c r="C1624" s="78"/>
      <c r="D1624" s="88">
        <v>23.313675</v>
      </c>
      <c r="E1624" s="89">
        <v>0.55952820000000003</v>
      </c>
      <c r="F1624" s="111">
        <v>5012568392836</v>
      </c>
      <c r="G1624" s="101">
        <v>56074911</v>
      </c>
      <c r="H1624" s="101" t="s">
        <v>1630</v>
      </c>
    </row>
    <row r="1625" spans="1:8" x14ac:dyDescent="0.25">
      <c r="A1625" s="77" t="s">
        <v>3803</v>
      </c>
      <c r="B1625" s="77" t="s">
        <v>3804</v>
      </c>
      <c r="C1625" s="78"/>
      <c r="D1625" s="88">
        <v>23.313675</v>
      </c>
      <c r="E1625" s="89">
        <v>0.55952820000000003</v>
      </c>
      <c r="F1625" s="111">
        <v>5012568392843</v>
      </c>
      <c r="G1625" s="101">
        <v>56074911</v>
      </c>
      <c r="H1625" s="101" t="s">
        <v>1630</v>
      </c>
    </row>
    <row r="1626" spans="1:8" x14ac:dyDescent="0.25">
      <c r="A1626" s="77" t="s">
        <v>3805</v>
      </c>
      <c r="B1626" s="77" t="s">
        <v>3806</v>
      </c>
      <c r="C1626" s="78"/>
      <c r="D1626" s="88">
        <v>23.313675</v>
      </c>
      <c r="E1626" s="89">
        <v>0.55952820000000003</v>
      </c>
      <c r="F1626" s="111">
        <v>5012568392850</v>
      </c>
      <c r="G1626" s="101">
        <v>56074911</v>
      </c>
      <c r="H1626" s="101" t="s">
        <v>1630</v>
      </c>
    </row>
    <row r="1627" spans="1:8" x14ac:dyDescent="0.25">
      <c r="A1627" s="77" t="s">
        <v>3807</v>
      </c>
      <c r="B1627" s="77" t="s">
        <v>3808</v>
      </c>
      <c r="C1627" s="78"/>
      <c r="D1627" s="88">
        <v>23.313675</v>
      </c>
      <c r="E1627" s="89">
        <v>0.55952820000000003</v>
      </c>
      <c r="F1627" s="111">
        <v>5012568392867</v>
      </c>
      <c r="G1627" s="101">
        <v>56074911</v>
      </c>
      <c r="H1627" s="101" t="s">
        <v>1630</v>
      </c>
    </row>
    <row r="1628" spans="1:8" x14ac:dyDescent="0.25">
      <c r="A1628" s="77" t="s">
        <v>3809</v>
      </c>
      <c r="B1628" s="77" t="s">
        <v>3810</v>
      </c>
      <c r="C1628" s="78"/>
      <c r="D1628" s="88">
        <v>23.313675</v>
      </c>
      <c r="E1628" s="89">
        <v>0.55952820000000003</v>
      </c>
      <c r="F1628" s="111">
        <v>5012568392874</v>
      </c>
      <c r="G1628" s="101">
        <v>56074911</v>
      </c>
      <c r="H1628" s="101" t="s">
        <v>1630</v>
      </c>
    </row>
    <row r="1629" spans="1:8" x14ac:dyDescent="0.25">
      <c r="A1629" s="77" t="s">
        <v>1485</v>
      </c>
      <c r="B1629" s="77" t="s">
        <v>3582</v>
      </c>
      <c r="C1629" s="78"/>
      <c r="D1629" s="88">
        <v>54.813000000000002</v>
      </c>
      <c r="E1629" s="89">
        <v>2.6310240000000005</v>
      </c>
      <c r="F1629" s="102">
        <v>5012568267752</v>
      </c>
      <c r="G1629" s="101">
        <v>56075011</v>
      </c>
      <c r="H1629" s="101" t="s">
        <v>1630</v>
      </c>
    </row>
    <row r="1630" spans="1:8" x14ac:dyDescent="0.25">
      <c r="A1630" s="77" t="s">
        <v>1486</v>
      </c>
      <c r="B1630" s="77" t="s">
        <v>3583</v>
      </c>
      <c r="C1630" s="78"/>
      <c r="D1630" s="88">
        <v>110.1705</v>
      </c>
      <c r="E1630" s="89">
        <v>5.2881840000000002</v>
      </c>
      <c r="F1630" s="102">
        <v>5012568267769</v>
      </c>
      <c r="G1630" s="101">
        <v>56075011</v>
      </c>
      <c r="H1630" s="101" t="s">
        <v>1630</v>
      </c>
    </row>
    <row r="1631" spans="1:8" x14ac:dyDescent="0.25">
      <c r="A1631" s="77" t="s">
        <v>1487</v>
      </c>
      <c r="B1631" s="77" t="s">
        <v>3584</v>
      </c>
      <c r="C1631" s="78"/>
      <c r="D1631" s="88">
        <v>165.72765000000001</v>
      </c>
      <c r="E1631" s="89">
        <v>7.9549272000000011</v>
      </c>
      <c r="F1631" s="102">
        <v>5012568267776</v>
      </c>
      <c r="G1631" s="101">
        <v>56075011</v>
      </c>
      <c r="H1631" s="101" t="s">
        <v>1630</v>
      </c>
    </row>
    <row r="1632" spans="1:8" x14ac:dyDescent="0.25">
      <c r="A1632" s="77" t="s">
        <v>1488</v>
      </c>
      <c r="B1632" s="77" t="s">
        <v>3585</v>
      </c>
      <c r="C1632" s="78"/>
      <c r="D1632" s="88">
        <v>248.14679999999998</v>
      </c>
      <c r="E1632" s="89">
        <v>11.9110464</v>
      </c>
      <c r="F1632" s="102">
        <v>5012568267783</v>
      </c>
      <c r="G1632" s="101">
        <v>56075011</v>
      </c>
      <c r="H1632" s="101" t="s">
        <v>1630</v>
      </c>
    </row>
    <row r="1633" spans="1:8" x14ac:dyDescent="0.25">
      <c r="A1633" s="77" t="s">
        <v>1489</v>
      </c>
      <c r="B1633" s="77" t="s">
        <v>3586</v>
      </c>
      <c r="C1633" s="78"/>
      <c r="D1633" s="88">
        <v>329.61307499999998</v>
      </c>
      <c r="E1633" s="89">
        <v>15.8214276</v>
      </c>
      <c r="F1633" s="102">
        <v>5012568300428</v>
      </c>
      <c r="G1633" s="101">
        <v>56075011</v>
      </c>
      <c r="H1633" s="101" t="s">
        <v>1630</v>
      </c>
    </row>
    <row r="1634" spans="1:8" x14ac:dyDescent="0.25">
      <c r="A1634" s="77" t="s">
        <v>3587</v>
      </c>
      <c r="B1634" s="77" t="s">
        <v>3588</v>
      </c>
      <c r="C1634" s="78"/>
      <c r="D1634" s="88">
        <v>412.02314999999999</v>
      </c>
      <c r="E1634" s="89">
        <v>19.7771112</v>
      </c>
      <c r="F1634" s="102">
        <v>5012568267790</v>
      </c>
      <c r="G1634" s="101">
        <v>56075011</v>
      </c>
      <c r="H1634" s="101" t="s">
        <v>1630</v>
      </c>
    </row>
    <row r="1635" spans="1:8" x14ac:dyDescent="0.25">
      <c r="A1635" s="77" t="s">
        <v>1490</v>
      </c>
      <c r="B1635" s="77" t="s">
        <v>3589</v>
      </c>
      <c r="C1635" s="78"/>
      <c r="D1635" s="88">
        <v>58.379474999999999</v>
      </c>
      <c r="E1635" s="89">
        <v>2.8022147999999998</v>
      </c>
      <c r="F1635" s="102">
        <v>5012568365885</v>
      </c>
      <c r="G1635" s="101">
        <v>56075011</v>
      </c>
      <c r="H1635" s="101" t="s">
        <v>1630</v>
      </c>
    </row>
    <row r="1636" spans="1:8" x14ac:dyDescent="0.25">
      <c r="A1636" s="81" t="s">
        <v>1491</v>
      </c>
      <c r="B1636" s="81" t="s">
        <v>3590</v>
      </c>
      <c r="C1636" s="82"/>
      <c r="D1636" s="90">
        <v>115.56104999999999</v>
      </c>
      <c r="E1636" s="91">
        <v>5.5469303999999999</v>
      </c>
      <c r="F1636" s="103">
        <v>5012568365892</v>
      </c>
      <c r="G1636" s="100">
        <v>56075011</v>
      </c>
      <c r="H1636" s="100" t="s">
        <v>1630</v>
      </c>
    </row>
    <row r="1637" spans="1:8" x14ac:dyDescent="0.25">
      <c r="A1637" s="77" t="s">
        <v>1492</v>
      </c>
      <c r="B1637" s="77" t="s">
        <v>3591</v>
      </c>
      <c r="C1637" s="78"/>
      <c r="D1637" s="88">
        <v>173.9496</v>
      </c>
      <c r="E1637" s="89">
        <v>8.3495808000000018</v>
      </c>
      <c r="F1637" s="102">
        <v>5012568365915</v>
      </c>
      <c r="G1637" s="101">
        <v>56075011</v>
      </c>
      <c r="H1637" s="101" t="s">
        <v>1630</v>
      </c>
    </row>
    <row r="1638" spans="1:8" x14ac:dyDescent="0.25">
      <c r="A1638" s="81" t="s">
        <v>1493</v>
      </c>
      <c r="B1638" s="81" t="s">
        <v>3592</v>
      </c>
      <c r="C1638" s="82"/>
      <c r="D1638" s="90">
        <v>260.59770000000003</v>
      </c>
      <c r="E1638" s="91">
        <v>12.508689600000002</v>
      </c>
      <c r="F1638" s="103">
        <v>5012568365922</v>
      </c>
      <c r="G1638" s="100">
        <v>56075011</v>
      </c>
      <c r="H1638" s="100" t="s">
        <v>1630</v>
      </c>
    </row>
    <row r="1639" spans="1:8" x14ac:dyDescent="0.25">
      <c r="A1639" s="77" t="s">
        <v>1494</v>
      </c>
      <c r="B1639" s="77" t="s">
        <v>3593</v>
      </c>
      <c r="C1639" s="78"/>
      <c r="D1639" s="88">
        <v>335.965575</v>
      </c>
      <c r="E1639" s="89">
        <v>16.126347599999999</v>
      </c>
      <c r="F1639" s="102">
        <v>5012568385821</v>
      </c>
      <c r="G1639" s="101">
        <v>56075011</v>
      </c>
      <c r="H1639" s="101" t="s">
        <v>1630</v>
      </c>
    </row>
    <row r="1640" spans="1:8" x14ac:dyDescent="0.25">
      <c r="A1640" s="81" t="s">
        <v>1503</v>
      </c>
      <c r="B1640" s="81" t="s">
        <v>3594</v>
      </c>
      <c r="C1640" s="82">
        <v>9.0000000000031805E-2</v>
      </c>
      <c r="D1640" s="90">
        <v>10.926299999999999</v>
      </c>
      <c r="E1640" s="91">
        <v>13.111559999999999</v>
      </c>
      <c r="F1640" s="103">
        <v>5012568359877</v>
      </c>
      <c r="G1640" s="100">
        <v>56075011</v>
      </c>
      <c r="H1640" s="100" t="s">
        <v>1630</v>
      </c>
    </row>
    <row r="1641" spans="1:8" x14ac:dyDescent="0.25">
      <c r="A1641" s="77" t="s">
        <v>1504</v>
      </c>
      <c r="B1641" s="77" t="s">
        <v>3595</v>
      </c>
      <c r="C1641" s="78">
        <v>9.0000000000031805E-2</v>
      </c>
      <c r="D1641" s="88">
        <v>12.550725</v>
      </c>
      <c r="E1641" s="89">
        <v>15.060870000000001</v>
      </c>
      <c r="F1641" s="102">
        <v>5012568359884</v>
      </c>
      <c r="G1641" s="101">
        <v>56075011</v>
      </c>
      <c r="H1641" s="101" t="s">
        <v>1630</v>
      </c>
    </row>
    <row r="1642" spans="1:8" x14ac:dyDescent="0.25">
      <c r="A1642" s="81" t="s">
        <v>1505</v>
      </c>
      <c r="B1642" s="81" t="s">
        <v>3596</v>
      </c>
      <c r="C1642" s="82">
        <v>9.0000000000031805E-2</v>
      </c>
      <c r="D1642" s="90">
        <v>15.128025000000001</v>
      </c>
      <c r="E1642" s="91">
        <v>18.15363</v>
      </c>
      <c r="F1642" s="103">
        <v>5012568359891</v>
      </c>
      <c r="G1642" s="100">
        <v>56075011</v>
      </c>
      <c r="H1642" s="100" t="s">
        <v>1630</v>
      </c>
    </row>
    <row r="1643" spans="1:8" x14ac:dyDescent="0.25">
      <c r="A1643" s="77" t="s">
        <v>1506</v>
      </c>
      <c r="B1643" s="77" t="s">
        <v>3597</v>
      </c>
      <c r="C1643" s="78">
        <v>9.0000000000031805E-2</v>
      </c>
      <c r="D1643" s="88">
        <v>17.741624999999999</v>
      </c>
      <c r="E1643" s="89">
        <v>21.289950000000001</v>
      </c>
      <c r="F1643" s="102">
        <v>5012568359907</v>
      </c>
      <c r="G1643" s="101">
        <v>56075011</v>
      </c>
      <c r="H1643" s="101" t="s">
        <v>1630</v>
      </c>
    </row>
    <row r="1644" spans="1:8" x14ac:dyDescent="0.25">
      <c r="A1644" s="81" t="s">
        <v>1507</v>
      </c>
      <c r="B1644" s="81" t="s">
        <v>3598</v>
      </c>
      <c r="C1644" s="82">
        <v>9.0000000000031805E-2</v>
      </c>
      <c r="D1644" s="90">
        <v>23.431650000000001</v>
      </c>
      <c r="E1644" s="91">
        <v>28.117979999999999</v>
      </c>
      <c r="F1644" s="103">
        <v>5012568359914</v>
      </c>
      <c r="G1644" s="100">
        <v>56075011</v>
      </c>
      <c r="H1644" s="100" t="s">
        <v>1630</v>
      </c>
    </row>
    <row r="1645" spans="1:8" x14ac:dyDescent="0.25">
      <c r="A1645" s="77" t="s">
        <v>1508</v>
      </c>
      <c r="B1645" s="77" t="s">
        <v>3599</v>
      </c>
      <c r="C1645" s="78">
        <v>9.0000000000031805E-2</v>
      </c>
      <c r="D1645" s="88">
        <v>35.074874999999992</v>
      </c>
      <c r="E1645" s="89">
        <v>42.089849999999998</v>
      </c>
      <c r="F1645" s="102">
        <v>5012568359921</v>
      </c>
      <c r="G1645" s="101">
        <v>56075011</v>
      </c>
      <c r="H1645" s="101" t="s">
        <v>1630</v>
      </c>
    </row>
    <row r="1646" spans="1:8" x14ac:dyDescent="0.25">
      <c r="A1646" s="81" t="s">
        <v>1559</v>
      </c>
      <c r="B1646" s="81" t="s">
        <v>3602</v>
      </c>
      <c r="C1646" s="82">
        <v>7.0000000000049994E-2</v>
      </c>
      <c r="D1646" s="90">
        <v>8.7966999999999995</v>
      </c>
      <c r="E1646" s="91">
        <v>15.834059999999999</v>
      </c>
      <c r="F1646" s="103">
        <v>5012568281307</v>
      </c>
      <c r="G1646" s="100">
        <v>73199090</v>
      </c>
      <c r="H1646" s="100" t="s">
        <v>3603</v>
      </c>
    </row>
    <row r="1647" spans="1:8" x14ac:dyDescent="0.25">
      <c r="A1647" s="77" t="s">
        <v>1561</v>
      </c>
      <c r="B1647" s="77" t="s">
        <v>3604</v>
      </c>
      <c r="C1647" s="78">
        <v>9.0000000000031805E-2</v>
      </c>
      <c r="D1647" s="88">
        <v>9.8130999999999986</v>
      </c>
      <c r="E1647" s="89">
        <v>17.66358</v>
      </c>
      <c r="F1647" s="102">
        <v>5012568281314</v>
      </c>
      <c r="G1647" s="101">
        <v>73199090</v>
      </c>
      <c r="H1647" s="101" t="s">
        <v>3603</v>
      </c>
    </row>
    <row r="1648" spans="1:8" x14ac:dyDescent="0.25">
      <c r="A1648" s="81" t="s">
        <v>1563</v>
      </c>
      <c r="B1648" s="81" t="s">
        <v>3605</v>
      </c>
      <c r="C1648" s="82">
        <v>0.100000000000023</v>
      </c>
      <c r="D1648" s="90">
        <v>12.1968</v>
      </c>
      <c r="E1648" s="91">
        <v>21.954239999999999</v>
      </c>
      <c r="F1648" s="103">
        <v>5012568281321</v>
      </c>
      <c r="G1648" s="100">
        <v>73199090</v>
      </c>
      <c r="H1648" s="100" t="s">
        <v>3603</v>
      </c>
    </row>
    <row r="1649" spans="1:8" x14ac:dyDescent="0.25">
      <c r="A1649" s="77" t="s">
        <v>1565</v>
      </c>
      <c r="B1649" s="77" t="s">
        <v>3606</v>
      </c>
      <c r="C1649" s="78">
        <v>0</v>
      </c>
      <c r="D1649" s="88">
        <v>13.854499999999998</v>
      </c>
      <c r="E1649" s="89">
        <v>24.938099999999999</v>
      </c>
      <c r="F1649" s="102">
        <v>5012568281338</v>
      </c>
      <c r="G1649" s="101">
        <v>73199090</v>
      </c>
      <c r="H1649" s="101" t="s">
        <v>3603</v>
      </c>
    </row>
    <row r="1650" spans="1:8" x14ac:dyDescent="0.25">
      <c r="A1650" s="81" t="s">
        <v>1531</v>
      </c>
      <c r="B1650" s="81" t="s">
        <v>3607</v>
      </c>
      <c r="C1650" s="82">
        <v>0.25</v>
      </c>
      <c r="D1650" s="90">
        <v>12.850199999999999</v>
      </c>
      <c r="E1650" s="91">
        <v>23.13036</v>
      </c>
      <c r="F1650" s="103">
        <v>5012568112120</v>
      </c>
      <c r="G1650" s="100">
        <v>56075019</v>
      </c>
      <c r="H1650" s="100" t="s">
        <v>1630</v>
      </c>
    </row>
    <row r="1651" spans="1:8" x14ac:dyDescent="0.25">
      <c r="A1651" s="77" t="s">
        <v>1533</v>
      </c>
      <c r="B1651" s="77" t="s">
        <v>3608</v>
      </c>
      <c r="C1651" s="78">
        <v>0.25</v>
      </c>
      <c r="D1651" s="88">
        <v>13.8666</v>
      </c>
      <c r="E1651" s="89">
        <v>24.959880000000002</v>
      </c>
      <c r="F1651" s="102">
        <v>5012568112137</v>
      </c>
      <c r="G1651" s="101">
        <v>56075019</v>
      </c>
      <c r="H1651" s="101" t="s">
        <v>1630</v>
      </c>
    </row>
    <row r="1652" spans="1:8" x14ac:dyDescent="0.25">
      <c r="A1652" s="81" t="s">
        <v>1537</v>
      </c>
      <c r="B1652" s="81" t="s">
        <v>3609</v>
      </c>
      <c r="C1652" s="82">
        <v>4.5500000000029104</v>
      </c>
      <c r="D1652" s="90">
        <v>16.226099999999999</v>
      </c>
      <c r="E1652" s="91">
        <v>29.206979999999998</v>
      </c>
      <c r="F1652" s="103">
        <v>5012568274002</v>
      </c>
      <c r="G1652" s="100">
        <v>85089000</v>
      </c>
      <c r="H1652" s="100" t="s">
        <v>3610</v>
      </c>
    </row>
    <row r="1653" spans="1:8" x14ac:dyDescent="0.25">
      <c r="A1653" s="77" t="s">
        <v>3611</v>
      </c>
      <c r="B1653" s="77" t="s">
        <v>3612</v>
      </c>
      <c r="C1653" s="78">
        <v>8.00000000000409E-2</v>
      </c>
      <c r="D1653" s="88">
        <v>66.368499999999997</v>
      </c>
      <c r="E1653" s="89">
        <v>119.4633</v>
      </c>
      <c r="F1653" s="102">
        <v>5012568281345</v>
      </c>
      <c r="G1653" s="101">
        <v>73199090</v>
      </c>
      <c r="H1653" s="101" t="s">
        <v>3603</v>
      </c>
    </row>
    <row r="1654" spans="1:8" x14ac:dyDescent="0.25">
      <c r="A1654" s="81" t="s">
        <v>1567</v>
      </c>
      <c r="B1654" s="81" t="s">
        <v>3613</v>
      </c>
      <c r="C1654" s="82">
        <v>2.0000000000010201E-2</v>
      </c>
      <c r="D1654" s="90">
        <v>6.8122999999999996</v>
      </c>
      <c r="E1654" s="91">
        <v>12.262139999999999</v>
      </c>
      <c r="F1654" s="103">
        <v>5012568281352</v>
      </c>
      <c r="G1654" s="100">
        <v>73199090</v>
      </c>
      <c r="H1654" s="100" t="s">
        <v>1630</v>
      </c>
    </row>
    <row r="1655" spans="1:8" x14ac:dyDescent="0.25">
      <c r="A1655" s="77" t="s">
        <v>1569</v>
      </c>
      <c r="B1655" s="77" t="s">
        <v>3614</v>
      </c>
      <c r="C1655" s="78">
        <v>3.0000000000001099E-2</v>
      </c>
      <c r="D1655" s="88">
        <v>8.2884999999999991</v>
      </c>
      <c r="E1655" s="89">
        <v>14.919299999999998</v>
      </c>
      <c r="F1655" s="102">
        <v>5012568281369</v>
      </c>
      <c r="G1655" s="101">
        <v>73199090</v>
      </c>
      <c r="H1655" s="101" t="s">
        <v>1630</v>
      </c>
    </row>
    <row r="1656" spans="1:8" x14ac:dyDescent="0.25">
      <c r="A1656" s="81" t="s">
        <v>1555</v>
      </c>
      <c r="B1656" s="81" t="s">
        <v>3615</v>
      </c>
      <c r="C1656" s="82">
        <v>4.89999999999924E-3</v>
      </c>
      <c r="D1656" s="90">
        <v>7.1268999999999991</v>
      </c>
      <c r="E1656" s="91">
        <v>12.828419999999999</v>
      </c>
      <c r="F1656" s="103">
        <v>5012568281376</v>
      </c>
      <c r="G1656" s="100">
        <v>73199090</v>
      </c>
      <c r="H1656" s="100" t="s">
        <v>3616</v>
      </c>
    </row>
    <row r="1657" spans="1:8" x14ac:dyDescent="0.25">
      <c r="A1657" s="77" t="s">
        <v>1557</v>
      </c>
      <c r="B1657" s="77" t="s">
        <v>3617</v>
      </c>
      <c r="C1657" s="78">
        <v>0.157999999999902</v>
      </c>
      <c r="D1657" s="88">
        <v>13.0922</v>
      </c>
      <c r="E1657" s="89">
        <v>23.56596</v>
      </c>
      <c r="F1657" s="102">
        <v>5012568281383</v>
      </c>
      <c r="G1657" s="101">
        <v>73199090</v>
      </c>
      <c r="H1657" s="101" t="s">
        <v>3616</v>
      </c>
    </row>
    <row r="1658" spans="1:8" x14ac:dyDescent="0.25">
      <c r="A1658" s="81" t="s">
        <v>1571</v>
      </c>
      <c r="B1658" s="81" t="s">
        <v>3618</v>
      </c>
      <c r="C1658" s="82">
        <v>1.9000000000005499E-2</v>
      </c>
      <c r="D1658" s="90">
        <v>11.2288</v>
      </c>
      <c r="E1658" s="91">
        <v>20.211839999999999</v>
      </c>
      <c r="F1658" s="103">
        <v>5012568281390</v>
      </c>
      <c r="G1658" s="100">
        <v>73199090</v>
      </c>
      <c r="H1658" s="100" t="s">
        <v>1630</v>
      </c>
    </row>
    <row r="1659" spans="1:8" x14ac:dyDescent="0.25">
      <c r="A1659" s="77" t="s">
        <v>1573</v>
      </c>
      <c r="B1659" s="77" t="s">
        <v>3619</v>
      </c>
      <c r="C1659" s="78">
        <v>2.29999999999961E-2</v>
      </c>
      <c r="D1659" s="88">
        <v>8.1554000000000002</v>
      </c>
      <c r="E1659" s="89">
        <v>14.679720000000001</v>
      </c>
      <c r="F1659" s="102">
        <v>5012568281406</v>
      </c>
      <c r="G1659" s="101">
        <v>73199090</v>
      </c>
      <c r="H1659" s="101" t="s">
        <v>1630</v>
      </c>
    </row>
    <row r="1660" spans="1:8" x14ac:dyDescent="0.25">
      <c r="A1660" s="81" t="s">
        <v>1575</v>
      </c>
      <c r="B1660" s="81" t="s">
        <v>3620</v>
      </c>
      <c r="C1660" s="82">
        <v>7.0000000000049994E-2</v>
      </c>
      <c r="D1660" s="90">
        <v>12.8018</v>
      </c>
      <c r="E1660" s="91">
        <v>23.043240000000001</v>
      </c>
      <c r="F1660" s="103">
        <v>5012568281413</v>
      </c>
      <c r="G1660" s="100">
        <v>73199090</v>
      </c>
      <c r="H1660" s="100" t="s">
        <v>1630</v>
      </c>
    </row>
    <row r="1661" spans="1:8" x14ac:dyDescent="0.25">
      <c r="A1661" s="77" t="s">
        <v>1579</v>
      </c>
      <c r="B1661" s="77" t="s">
        <v>3621</v>
      </c>
      <c r="C1661" s="78">
        <v>0.5</v>
      </c>
      <c r="D1661" s="88">
        <v>85.002499999999998</v>
      </c>
      <c r="E1661" s="89">
        <v>153.00450000000001</v>
      </c>
      <c r="F1661" s="102">
        <v>5012568281437</v>
      </c>
      <c r="G1661" s="101">
        <v>61169300</v>
      </c>
      <c r="H1661" s="101" t="s">
        <v>1630</v>
      </c>
    </row>
    <row r="1662" spans="1:8" x14ac:dyDescent="0.25">
      <c r="A1662" s="81" t="s">
        <v>3622</v>
      </c>
      <c r="B1662" s="81" t="s">
        <v>3623</v>
      </c>
      <c r="C1662" s="82">
        <v>7.0000000000049994E-2</v>
      </c>
      <c r="D1662" s="90">
        <v>12.341999999999999</v>
      </c>
      <c r="E1662" s="91">
        <v>22.215599999999998</v>
      </c>
      <c r="F1662" s="103">
        <v>5012568274019</v>
      </c>
      <c r="G1662" s="100">
        <v>73199090</v>
      </c>
      <c r="H1662" s="100" t="s">
        <v>1630</v>
      </c>
    </row>
    <row r="1663" spans="1:8" x14ac:dyDescent="0.25">
      <c r="A1663" s="77" t="s">
        <v>3624</v>
      </c>
      <c r="B1663" s="77" t="s">
        <v>3625</v>
      </c>
      <c r="C1663" s="78">
        <v>2.29999999999961E-2</v>
      </c>
      <c r="D1663" s="88">
        <v>10.405999999999999</v>
      </c>
      <c r="E1663" s="89">
        <v>18.730799999999999</v>
      </c>
      <c r="F1663" s="102">
        <v>5012568274026</v>
      </c>
      <c r="G1663" s="101">
        <v>73121098</v>
      </c>
      <c r="H1663" s="101" t="s">
        <v>1630</v>
      </c>
    </row>
    <row r="1664" spans="1:8" x14ac:dyDescent="0.25">
      <c r="A1664" s="81" t="s">
        <v>1545</v>
      </c>
      <c r="B1664" s="81" t="s">
        <v>1544</v>
      </c>
      <c r="C1664" s="82">
        <v>4</v>
      </c>
      <c r="D1664" s="90">
        <v>204.40529999999998</v>
      </c>
      <c r="E1664" s="91">
        <v>4.0881059999999998</v>
      </c>
      <c r="F1664" s="103">
        <v>5012568274033</v>
      </c>
      <c r="G1664" s="100">
        <v>73121098</v>
      </c>
      <c r="H1664" s="100" t="s">
        <v>1630</v>
      </c>
    </row>
    <row r="1665" spans="1:8" x14ac:dyDescent="0.25">
      <c r="A1665" s="77" t="s">
        <v>1535</v>
      </c>
      <c r="B1665" s="77" t="s">
        <v>1534</v>
      </c>
      <c r="C1665" s="78">
        <v>1.1190000000006</v>
      </c>
      <c r="D1665" s="88">
        <v>112.11859999999999</v>
      </c>
      <c r="E1665" s="89">
        <v>201.81347999999997</v>
      </c>
      <c r="F1665" s="102">
        <v>5012568265130</v>
      </c>
      <c r="G1665" s="101">
        <v>82089000</v>
      </c>
      <c r="H1665" s="101" t="s">
        <v>3610</v>
      </c>
    </row>
    <row r="1666" spans="1:8" x14ac:dyDescent="0.25">
      <c r="A1666" s="81" t="s">
        <v>1539</v>
      </c>
      <c r="B1666" s="81" t="s">
        <v>3628</v>
      </c>
      <c r="C1666" s="82">
        <v>1</v>
      </c>
      <c r="D1666" s="90">
        <v>158.03810000000001</v>
      </c>
      <c r="E1666" s="91">
        <v>284.46858000000003</v>
      </c>
      <c r="F1666" s="103"/>
      <c r="G1666" s="100">
        <v>82089000</v>
      </c>
      <c r="H1666" s="100" t="s">
        <v>3610</v>
      </c>
    </row>
    <row r="1667" spans="1:8" x14ac:dyDescent="0.25">
      <c r="A1667" s="77" t="s">
        <v>1541</v>
      </c>
      <c r="B1667" s="77" t="s">
        <v>3629</v>
      </c>
      <c r="C1667" s="78">
        <v>1</v>
      </c>
      <c r="D1667" s="88">
        <v>158.03810000000001</v>
      </c>
      <c r="E1667" s="89">
        <v>284.46858000000003</v>
      </c>
      <c r="F1667" s="102"/>
      <c r="G1667" s="101">
        <v>82089000</v>
      </c>
      <c r="H1667" s="101" t="s">
        <v>3610</v>
      </c>
    </row>
    <row r="1668" spans="1:8" x14ac:dyDescent="0.25">
      <c r="A1668" s="81" t="s">
        <v>1543</v>
      </c>
      <c r="B1668" s="81" t="s">
        <v>3630</v>
      </c>
      <c r="C1668" s="82">
        <v>1</v>
      </c>
      <c r="D1668" s="90">
        <v>158.03810000000001</v>
      </c>
      <c r="E1668" s="91">
        <v>284.46858000000003</v>
      </c>
      <c r="F1668" s="103"/>
      <c r="G1668" s="100">
        <v>82089000</v>
      </c>
      <c r="H1668" s="100" t="s">
        <v>3610</v>
      </c>
    </row>
    <row r="1669" spans="1:8" x14ac:dyDescent="0.25">
      <c r="A1669" s="77" t="s">
        <v>3631</v>
      </c>
      <c r="B1669" s="77" t="s">
        <v>1578</v>
      </c>
      <c r="C1669" s="78">
        <v>0.5</v>
      </c>
      <c r="D1669" s="88">
        <v>81.759699999999995</v>
      </c>
      <c r="E1669" s="89">
        <v>147.16746000000001</v>
      </c>
      <c r="F1669" s="102">
        <v>5012568274040</v>
      </c>
      <c r="G1669" s="101">
        <v>42029298</v>
      </c>
      <c r="H1669" s="101" t="s">
        <v>1630</v>
      </c>
    </row>
    <row r="1670" spans="1:8" x14ac:dyDescent="0.25">
      <c r="A1670" s="81" t="s">
        <v>3632</v>
      </c>
      <c r="B1670" s="81" t="s">
        <v>1554</v>
      </c>
      <c r="C1670" s="82">
        <v>4.89999999999924E-3</v>
      </c>
      <c r="D1670" s="90">
        <v>6.8486000000000002</v>
      </c>
      <c r="E1670" s="91">
        <v>12.327480000000001</v>
      </c>
      <c r="F1670" s="103">
        <v>5012568274057</v>
      </c>
      <c r="G1670" s="100">
        <v>61169300</v>
      </c>
      <c r="H1670" s="100" t="s">
        <v>3616</v>
      </c>
    </row>
    <row r="1671" spans="1:8" x14ac:dyDescent="0.25">
      <c r="A1671" s="77" t="s">
        <v>3633</v>
      </c>
      <c r="B1671" s="77" t="s">
        <v>1556</v>
      </c>
      <c r="C1671" s="78">
        <v>0.157999999999902</v>
      </c>
      <c r="D1671" s="88">
        <v>12.584</v>
      </c>
      <c r="E1671" s="89">
        <v>22.651199999999999</v>
      </c>
      <c r="F1671" s="102">
        <v>5012568274064</v>
      </c>
      <c r="G1671" s="101">
        <v>61169300</v>
      </c>
      <c r="H1671" s="101" t="s">
        <v>3616</v>
      </c>
    </row>
    <row r="1672" spans="1:8" x14ac:dyDescent="0.25">
      <c r="A1672" s="81" t="s">
        <v>1529</v>
      </c>
      <c r="B1672" s="81" t="s">
        <v>1528</v>
      </c>
      <c r="C1672" s="82">
        <v>0.86999999999989097</v>
      </c>
      <c r="D1672" s="90">
        <v>37.340599999999995</v>
      </c>
      <c r="E1672" s="91">
        <v>67.213079999999991</v>
      </c>
      <c r="F1672" s="103">
        <v>5012568274088</v>
      </c>
      <c r="G1672" s="100">
        <v>42029298</v>
      </c>
      <c r="H1672" s="100" t="s">
        <v>1630</v>
      </c>
    </row>
    <row r="1673" spans="1:8" x14ac:dyDescent="0.25">
      <c r="A1673" s="77" t="s">
        <v>3634</v>
      </c>
      <c r="B1673" s="77" t="s">
        <v>3635</v>
      </c>
      <c r="C1673" s="78">
        <v>1.9000000000005499E-2</v>
      </c>
      <c r="D1673" s="88">
        <v>6.2677999999999994</v>
      </c>
      <c r="E1673" s="89">
        <v>11.282039999999999</v>
      </c>
      <c r="F1673" s="102">
        <v>5012568274095</v>
      </c>
      <c r="G1673" s="101">
        <v>73199090</v>
      </c>
      <c r="H1673" s="101" t="s">
        <v>1630</v>
      </c>
    </row>
    <row r="1674" spans="1:8" x14ac:dyDescent="0.25">
      <c r="A1674" s="81" t="s">
        <v>3636</v>
      </c>
      <c r="B1674" s="81" t="s">
        <v>3637</v>
      </c>
      <c r="C1674" s="82">
        <v>2.0000000000010201E-2</v>
      </c>
      <c r="D1674" s="90">
        <v>10.115599999999999</v>
      </c>
      <c r="E1674" s="91">
        <v>18.208079999999999</v>
      </c>
      <c r="F1674" s="103">
        <v>5012568274118</v>
      </c>
      <c r="G1674" s="100">
        <v>73199090</v>
      </c>
      <c r="H1674" s="100" t="s">
        <v>1630</v>
      </c>
    </row>
    <row r="1675" spans="1:8" x14ac:dyDescent="0.25">
      <c r="A1675" s="77" t="s">
        <v>3638</v>
      </c>
      <c r="B1675" s="77" t="s">
        <v>3639</v>
      </c>
      <c r="C1675" s="78">
        <v>3.0000000000001099E-2</v>
      </c>
      <c r="D1675" s="88">
        <v>13.116399999999999</v>
      </c>
      <c r="E1675" s="89">
        <v>23.60952</v>
      </c>
      <c r="F1675" s="102">
        <v>5012568274125</v>
      </c>
      <c r="G1675" s="101">
        <v>73199090</v>
      </c>
      <c r="H1675" s="101" t="s">
        <v>1630</v>
      </c>
    </row>
    <row r="1676" spans="1:8" x14ac:dyDescent="0.25">
      <c r="A1676" s="81" t="s">
        <v>3640</v>
      </c>
      <c r="B1676" s="81" t="s">
        <v>1570</v>
      </c>
      <c r="C1676" s="82">
        <v>1.9000000000005499E-2</v>
      </c>
      <c r="D1676" s="90">
        <v>10.817399999999999</v>
      </c>
      <c r="E1676" s="91">
        <v>19.471319999999999</v>
      </c>
      <c r="F1676" s="103">
        <v>5012568257104</v>
      </c>
      <c r="G1676" s="100">
        <v>73199090</v>
      </c>
      <c r="H1676" s="100" t="s">
        <v>1630</v>
      </c>
    </row>
    <row r="1677" spans="1:8" x14ac:dyDescent="0.25">
      <c r="A1677" s="77" t="s">
        <v>1581</v>
      </c>
      <c r="B1677" s="77" t="s">
        <v>3641</v>
      </c>
      <c r="C1677" s="78">
        <v>7.0000000000049994E-2</v>
      </c>
      <c r="D1677" s="88">
        <v>21.187100000000001</v>
      </c>
      <c r="E1677" s="89">
        <v>38.136780000000002</v>
      </c>
      <c r="F1677" s="102">
        <v>5012568365038</v>
      </c>
      <c r="G1677" s="101">
        <v>73199090</v>
      </c>
      <c r="H1677" s="101" t="s">
        <v>3642</v>
      </c>
    </row>
    <row r="1678" spans="1:8" x14ac:dyDescent="0.25">
      <c r="A1678" s="81" t="s">
        <v>1523</v>
      </c>
      <c r="B1678" s="81" t="s">
        <v>1522</v>
      </c>
      <c r="C1678" s="82">
        <v>7.0000000000049994E-2</v>
      </c>
      <c r="D1678" s="90">
        <v>39.869500000000002</v>
      </c>
      <c r="E1678" s="91">
        <v>71.765100000000004</v>
      </c>
      <c r="F1678" s="103">
        <v>5012568189467</v>
      </c>
      <c r="G1678" s="100">
        <v>82055980</v>
      </c>
      <c r="H1678" s="100" t="s">
        <v>1630</v>
      </c>
    </row>
    <row r="1679" spans="1:8" x14ac:dyDescent="0.25">
      <c r="A1679" s="77" t="s">
        <v>1525</v>
      </c>
      <c r="B1679" s="77" t="s">
        <v>1524</v>
      </c>
      <c r="C1679" s="78">
        <v>8.00000000000409E-2</v>
      </c>
      <c r="D1679" s="88">
        <v>63.7791</v>
      </c>
      <c r="E1679" s="89">
        <v>114.80238</v>
      </c>
      <c r="F1679" s="102">
        <v>5012568274132</v>
      </c>
      <c r="G1679" s="101">
        <v>82055980</v>
      </c>
      <c r="H1679" s="101" t="s">
        <v>3603</v>
      </c>
    </row>
    <row r="1680" spans="1:8" x14ac:dyDescent="0.25">
      <c r="A1680" s="81" t="s">
        <v>3643</v>
      </c>
      <c r="B1680" s="81" t="s">
        <v>3644</v>
      </c>
      <c r="C1680" s="82">
        <v>7.0000000000049994E-2</v>
      </c>
      <c r="D1680" s="90">
        <v>8.4820999999999991</v>
      </c>
      <c r="E1680" s="91">
        <v>15.267779999999998</v>
      </c>
      <c r="F1680" s="103">
        <v>5012568274149</v>
      </c>
      <c r="G1680" s="100">
        <v>82055980</v>
      </c>
      <c r="H1680" s="100" t="s">
        <v>3603</v>
      </c>
    </row>
    <row r="1681" spans="1:8" x14ac:dyDescent="0.25">
      <c r="A1681" s="77" t="s">
        <v>3645</v>
      </c>
      <c r="B1681" s="77" t="s">
        <v>3646</v>
      </c>
      <c r="C1681" s="78">
        <v>9.0000000000031805E-2</v>
      </c>
      <c r="D1681" s="88">
        <v>9.4621999999999993</v>
      </c>
      <c r="E1681" s="89">
        <v>17.031959999999998</v>
      </c>
      <c r="F1681" s="102">
        <v>5012568274156</v>
      </c>
      <c r="G1681" s="101">
        <v>82055980</v>
      </c>
      <c r="H1681" s="101" t="s">
        <v>3603</v>
      </c>
    </row>
    <row r="1682" spans="1:8" x14ac:dyDescent="0.25">
      <c r="A1682" s="81" t="s">
        <v>1527</v>
      </c>
      <c r="B1682" s="81" t="s">
        <v>1526</v>
      </c>
      <c r="C1682" s="82">
        <v>1.20000000000073</v>
      </c>
      <c r="D1682" s="90">
        <v>70.676099999999991</v>
      </c>
      <c r="E1682" s="91">
        <v>127.21697999999999</v>
      </c>
      <c r="F1682" s="103">
        <v>5012568206997</v>
      </c>
      <c r="G1682" s="100">
        <v>82055980</v>
      </c>
      <c r="H1682" s="100"/>
    </row>
    <row r="1683" spans="1:8" x14ac:dyDescent="0.25">
      <c r="A1683" s="77" t="s">
        <v>3647</v>
      </c>
      <c r="B1683" s="77" t="s">
        <v>3648</v>
      </c>
      <c r="C1683" s="78">
        <v>0</v>
      </c>
      <c r="D1683" s="88">
        <v>13.309999999999999</v>
      </c>
      <c r="E1683" s="89">
        <v>23.957999999999998</v>
      </c>
      <c r="F1683" s="102">
        <v>5012568293836</v>
      </c>
      <c r="G1683" s="101">
        <v>82055980</v>
      </c>
      <c r="H1683" s="101" t="s">
        <v>3603</v>
      </c>
    </row>
    <row r="1684" spans="1:8" x14ac:dyDescent="0.25">
      <c r="A1684" s="81" t="s">
        <v>1551</v>
      </c>
      <c r="B1684" s="81" t="s">
        <v>3652</v>
      </c>
      <c r="C1684" s="82">
        <v>0.150000000000091</v>
      </c>
      <c r="D1684" s="90" t="s">
        <v>1601</v>
      </c>
      <c r="E1684" s="91" t="e">
        <v>#VALUE!</v>
      </c>
      <c r="F1684" s="103">
        <v>5012568293980</v>
      </c>
      <c r="G1684" s="100">
        <v>49111000</v>
      </c>
      <c r="H1684" s="100" t="s">
        <v>3653</v>
      </c>
    </row>
    <row r="1685" spans="1:8" x14ac:dyDescent="0.25">
      <c r="A1685" s="77" t="s">
        <v>1547</v>
      </c>
      <c r="B1685" s="77" t="s">
        <v>3654</v>
      </c>
      <c r="C1685" s="78">
        <v>1.9000000000005499E-2</v>
      </c>
      <c r="D1685" s="88">
        <v>14.8104</v>
      </c>
      <c r="E1685" s="89">
        <v>26.658719999999999</v>
      </c>
      <c r="F1685" s="102">
        <v>5012568375136</v>
      </c>
      <c r="G1685" s="101">
        <v>49111000</v>
      </c>
      <c r="H1685" s="101" t="s">
        <v>1630</v>
      </c>
    </row>
    <row r="1686" spans="1:8" x14ac:dyDescent="0.25">
      <c r="A1686" s="81" t="s">
        <v>1549</v>
      </c>
      <c r="B1686" s="81" t="s">
        <v>3655</v>
      </c>
      <c r="C1686" s="82">
        <v>0.150000000000091</v>
      </c>
      <c r="D1686" s="90" t="s">
        <v>1601</v>
      </c>
      <c r="E1686" s="91" t="e">
        <v>#VALUE!</v>
      </c>
      <c r="F1686" s="103" t="s">
        <v>1751</v>
      </c>
      <c r="G1686" s="100">
        <v>49111000</v>
      </c>
      <c r="H1686" s="100" t="s">
        <v>1630</v>
      </c>
    </row>
    <row r="1687" spans="1:8" x14ac:dyDescent="0.25">
      <c r="A1687" s="77" t="s">
        <v>3656</v>
      </c>
      <c r="B1687" s="77" t="s">
        <v>3657</v>
      </c>
      <c r="C1687" s="78">
        <v>0.100000000000023</v>
      </c>
      <c r="D1687" s="88">
        <v>11.7249</v>
      </c>
      <c r="E1687" s="89">
        <v>21.10482</v>
      </c>
      <c r="F1687" s="102">
        <v>5012568275283</v>
      </c>
      <c r="G1687" s="101">
        <v>82055980</v>
      </c>
      <c r="H1687" s="101" t="s">
        <v>3603</v>
      </c>
    </row>
    <row r="1688" spans="1:8" x14ac:dyDescent="0.25">
      <c r="A1688" s="81" t="s">
        <v>1513</v>
      </c>
      <c r="B1688" s="81" t="s">
        <v>3660</v>
      </c>
      <c r="C1688" s="82">
        <v>1</v>
      </c>
      <c r="D1688" s="90">
        <v>30.393989999999995</v>
      </c>
      <c r="E1688" s="91">
        <v>60.787979999999997</v>
      </c>
      <c r="F1688" s="103">
        <v>5012568274231</v>
      </c>
      <c r="G1688" s="100">
        <v>38122000</v>
      </c>
      <c r="H1688" s="100" t="s">
        <v>1630</v>
      </c>
    </row>
    <row r="1689" spans="1:8" x14ac:dyDescent="0.25">
      <c r="A1689" s="77" t="s">
        <v>1514</v>
      </c>
      <c r="B1689" s="77" t="s">
        <v>3661</v>
      </c>
      <c r="C1689" s="78">
        <v>5</v>
      </c>
      <c r="D1689" s="88">
        <v>30.393989999999995</v>
      </c>
      <c r="E1689" s="89">
        <v>60.787979999999997</v>
      </c>
      <c r="F1689" s="102">
        <v>5012568274248</v>
      </c>
      <c r="G1689" s="101">
        <v>38122000</v>
      </c>
      <c r="H1689" s="101" t="s">
        <v>1630</v>
      </c>
    </row>
    <row r="1690" spans="1:8" x14ac:dyDescent="0.25">
      <c r="A1690" s="81" t="s">
        <v>1515</v>
      </c>
      <c r="B1690" s="81" t="s">
        <v>3662</v>
      </c>
      <c r="C1690" s="82">
        <v>1</v>
      </c>
      <c r="D1690" s="90">
        <v>30.393989999999995</v>
      </c>
      <c r="E1690" s="91">
        <v>60.787979999999997</v>
      </c>
      <c r="F1690" s="103">
        <v>5012568274255</v>
      </c>
      <c r="G1690" s="100">
        <v>38122000</v>
      </c>
      <c r="H1690" s="100" t="s">
        <v>1630</v>
      </c>
    </row>
    <row r="1691" spans="1:8" x14ac:dyDescent="0.25">
      <c r="A1691" s="77" t="s">
        <v>1516</v>
      </c>
      <c r="B1691" s="77" t="s">
        <v>3663</v>
      </c>
      <c r="C1691" s="78">
        <v>1</v>
      </c>
      <c r="D1691" s="88">
        <v>30.393989999999995</v>
      </c>
      <c r="E1691" s="89">
        <v>60.787979999999997</v>
      </c>
      <c r="F1691" s="102">
        <v>5012568274262</v>
      </c>
      <c r="G1691" s="101">
        <v>38122000</v>
      </c>
      <c r="H1691" s="101" t="s">
        <v>1630</v>
      </c>
    </row>
    <row r="1692" spans="1:8" x14ac:dyDescent="0.25">
      <c r="A1692" s="81" t="s">
        <v>1517</v>
      </c>
      <c r="B1692" s="81" t="s">
        <v>3664</v>
      </c>
      <c r="C1692" s="82">
        <v>1</v>
      </c>
      <c r="D1692" s="90">
        <v>30.393989999999995</v>
      </c>
      <c r="E1692" s="91">
        <v>60.787979999999997</v>
      </c>
      <c r="F1692" s="103">
        <v>5012568274279</v>
      </c>
      <c r="G1692" s="100">
        <v>38122000</v>
      </c>
      <c r="H1692" s="100" t="s">
        <v>1630</v>
      </c>
    </row>
    <row r="1693" spans="1:8" x14ac:dyDescent="0.25">
      <c r="A1693" s="77" t="s">
        <v>1518</v>
      </c>
      <c r="B1693" s="77" t="s">
        <v>3665</v>
      </c>
      <c r="C1693" s="78">
        <v>1</v>
      </c>
      <c r="D1693" s="88">
        <v>30.393989999999995</v>
      </c>
      <c r="E1693" s="89">
        <v>60.787979999999997</v>
      </c>
      <c r="F1693" s="102">
        <v>5012568274286</v>
      </c>
      <c r="G1693" s="101">
        <v>38122000</v>
      </c>
      <c r="H1693" s="101" t="s">
        <v>1630</v>
      </c>
    </row>
    <row r="1694" spans="1:8" x14ac:dyDescent="0.25">
      <c r="A1694" s="81" t="s">
        <v>1476</v>
      </c>
      <c r="B1694" s="81" t="s">
        <v>3666</v>
      </c>
      <c r="C1694" s="82">
        <v>6.3600000000005803</v>
      </c>
      <c r="D1694" s="90">
        <v>91.367100000000008</v>
      </c>
      <c r="E1694" s="91">
        <v>1.8273420000000002</v>
      </c>
      <c r="F1694" s="103">
        <v>5012568273982</v>
      </c>
      <c r="G1694" s="100">
        <v>58063290</v>
      </c>
      <c r="H1694" s="100" t="s">
        <v>1630</v>
      </c>
    </row>
    <row r="1695" spans="1:8" x14ac:dyDescent="0.25">
      <c r="A1695" s="77" t="s">
        <v>1478</v>
      </c>
      <c r="B1695" s="77" t="s">
        <v>3667</v>
      </c>
      <c r="C1695" s="78">
        <v>3.1800000000002902</v>
      </c>
      <c r="D1695" s="88">
        <v>88.121880000000004</v>
      </c>
      <c r="E1695" s="89">
        <v>3.5248752000000003</v>
      </c>
      <c r="F1695" s="102">
        <v>5012568250471</v>
      </c>
      <c r="G1695" s="101">
        <v>58063290</v>
      </c>
      <c r="H1695" s="101" t="s">
        <v>1630</v>
      </c>
    </row>
    <row r="1696" spans="1:8" x14ac:dyDescent="0.25">
      <c r="A1696" s="81" t="s">
        <v>1474</v>
      </c>
      <c r="B1696" s="81" t="s">
        <v>3668</v>
      </c>
      <c r="C1696" s="82">
        <v>3.1800000000002902</v>
      </c>
      <c r="D1696" s="90">
        <v>125.15877</v>
      </c>
      <c r="E1696" s="91">
        <v>5.0063507999999999</v>
      </c>
      <c r="F1696" s="103">
        <v>5012568125670</v>
      </c>
      <c r="G1696" s="100">
        <v>58063290</v>
      </c>
      <c r="H1696" s="100" t="s">
        <v>1630</v>
      </c>
    </row>
    <row r="1697" spans="1:8" x14ac:dyDescent="0.25">
      <c r="A1697" s="77" t="s">
        <v>1471</v>
      </c>
      <c r="B1697" s="77" t="s">
        <v>3669</v>
      </c>
      <c r="C1697" s="78">
        <v>3.1800000000002902</v>
      </c>
      <c r="D1697" s="88">
        <v>137.72582999999997</v>
      </c>
      <c r="E1697" s="89">
        <v>5.5090332000000002</v>
      </c>
      <c r="F1697" s="102">
        <v>5012568125625</v>
      </c>
      <c r="G1697" s="101">
        <v>58063290</v>
      </c>
      <c r="H1697" s="101" t="s">
        <v>1630</v>
      </c>
    </row>
    <row r="1698" spans="1:8" x14ac:dyDescent="0.25">
      <c r="A1698" s="81" t="s">
        <v>1472</v>
      </c>
      <c r="B1698" s="81" t="s">
        <v>3670</v>
      </c>
      <c r="C1698" s="82">
        <v>3.1800000000002902</v>
      </c>
      <c r="D1698" s="90">
        <v>137.72582999999997</v>
      </c>
      <c r="E1698" s="91">
        <v>5.5090332000000002</v>
      </c>
      <c r="F1698" s="103">
        <v>5012568125632</v>
      </c>
      <c r="G1698" s="100">
        <v>58063290</v>
      </c>
      <c r="H1698" s="100" t="s">
        <v>1630</v>
      </c>
    </row>
    <row r="1699" spans="1:8" x14ac:dyDescent="0.25">
      <c r="A1699" s="77" t="s">
        <v>1470</v>
      </c>
      <c r="B1699" s="77" t="s">
        <v>3671</v>
      </c>
      <c r="C1699" s="78">
        <v>3.1800000000002902</v>
      </c>
      <c r="D1699" s="88">
        <v>137.72582999999997</v>
      </c>
      <c r="E1699" s="89">
        <v>5.5090332000000002</v>
      </c>
      <c r="F1699" s="102">
        <v>5012568125649</v>
      </c>
      <c r="G1699" s="101">
        <v>58063290</v>
      </c>
      <c r="H1699" s="101" t="s">
        <v>1630</v>
      </c>
    </row>
    <row r="1700" spans="1:8" x14ac:dyDescent="0.25">
      <c r="A1700" s="81" t="s">
        <v>1577</v>
      </c>
      <c r="B1700" s="81" t="s">
        <v>3672</v>
      </c>
      <c r="C1700" s="82">
        <v>7.5000000000045502E-2</v>
      </c>
      <c r="D1700" s="90">
        <v>2.9765999999999999</v>
      </c>
      <c r="E1700" s="91">
        <v>5.3578799999999998</v>
      </c>
      <c r="F1700" s="103">
        <v>5012568281420</v>
      </c>
      <c r="G1700" s="100">
        <v>73199090</v>
      </c>
      <c r="H1700" s="100" t="s">
        <v>1630</v>
      </c>
    </row>
    <row r="1701" spans="1:8" x14ac:dyDescent="0.25">
      <c r="A1701" s="77" t="s">
        <v>3673</v>
      </c>
      <c r="B1701" s="77" t="s">
        <v>1576</v>
      </c>
      <c r="C1701" s="78">
        <v>7.5000000000045502E-2</v>
      </c>
      <c r="D1701" s="88">
        <v>2.7104000000000004</v>
      </c>
      <c r="E1701" s="89">
        <v>4.8787200000000004</v>
      </c>
      <c r="F1701" s="102">
        <v>5012568360514</v>
      </c>
      <c r="G1701" s="101">
        <v>39021000</v>
      </c>
      <c r="H1701" s="101" t="s">
        <v>1630</v>
      </c>
    </row>
    <row r="1702" spans="1:8" x14ac:dyDescent="0.25">
      <c r="A1702" s="81" t="s">
        <v>1480</v>
      </c>
      <c r="B1702" s="81" t="s">
        <v>3674</v>
      </c>
      <c r="C1702" s="82">
        <v>0</v>
      </c>
      <c r="D1702" s="90">
        <v>9.8336699999999997</v>
      </c>
      <c r="E1702" s="91">
        <v>19.667339999999999</v>
      </c>
      <c r="F1702" s="103" t="s">
        <v>1751</v>
      </c>
      <c r="G1702" s="100">
        <v>56090000</v>
      </c>
      <c r="H1702" s="100" t="s">
        <v>1630</v>
      </c>
    </row>
    <row r="1703" spans="1:8" x14ac:dyDescent="0.25">
      <c r="A1703" s="77" t="s">
        <v>1481</v>
      </c>
      <c r="B1703" s="77" t="s">
        <v>3675</v>
      </c>
      <c r="C1703" s="78">
        <v>0</v>
      </c>
      <c r="D1703" s="88">
        <v>10.367279999999999</v>
      </c>
      <c r="E1703" s="89">
        <v>20.734559999999998</v>
      </c>
      <c r="F1703" s="102" t="s">
        <v>1751</v>
      </c>
      <c r="G1703" s="101">
        <v>56090000</v>
      </c>
      <c r="H1703" s="101" t="s">
        <v>1630</v>
      </c>
    </row>
    <row r="1704" spans="1:8" x14ac:dyDescent="0.25">
      <c r="A1704" s="81" t="s">
        <v>1482</v>
      </c>
      <c r="B1704" s="81" t="s">
        <v>3676</v>
      </c>
      <c r="C1704" s="82">
        <v>0</v>
      </c>
      <c r="D1704" s="90">
        <v>11.107799999999999</v>
      </c>
      <c r="E1704" s="91">
        <v>22.215599999999998</v>
      </c>
      <c r="F1704" s="103" t="s">
        <v>1751</v>
      </c>
      <c r="G1704" s="100">
        <v>56090000</v>
      </c>
      <c r="H1704" s="100" t="s">
        <v>1630</v>
      </c>
    </row>
    <row r="1705" spans="1:8" x14ac:dyDescent="0.25">
      <c r="A1705" s="77" t="s">
        <v>3680</v>
      </c>
      <c r="B1705" s="77" t="s">
        <v>3681</v>
      </c>
      <c r="C1705" s="78">
        <v>3.4900000000015998</v>
      </c>
      <c r="D1705" s="88">
        <v>82.522000000000006</v>
      </c>
      <c r="E1705" s="89">
        <v>2.9707920000000003</v>
      </c>
      <c r="F1705" s="102">
        <v>5012568311325</v>
      </c>
      <c r="G1705" s="101">
        <v>56075011</v>
      </c>
      <c r="H1705" s="101" t="s">
        <v>1630</v>
      </c>
    </row>
    <row r="1706" spans="1:8" x14ac:dyDescent="0.25">
      <c r="A1706" s="81" t="s">
        <v>3684</v>
      </c>
      <c r="B1706" s="81" t="s">
        <v>3685</v>
      </c>
      <c r="C1706" s="82">
        <v>4.1900000000023301</v>
      </c>
      <c r="D1706" s="90">
        <v>99.002199999999988</v>
      </c>
      <c r="E1706" s="91">
        <v>2.9700660000000001</v>
      </c>
      <c r="F1706" s="103">
        <v>5012568311332</v>
      </c>
      <c r="G1706" s="100">
        <v>56075011</v>
      </c>
      <c r="H1706" s="100" t="s">
        <v>1630</v>
      </c>
    </row>
    <row r="1707" spans="1:8" x14ac:dyDescent="0.25">
      <c r="A1707" s="77" t="s">
        <v>1587</v>
      </c>
      <c r="B1707" s="77" t="s">
        <v>3686</v>
      </c>
      <c r="C1707" s="78">
        <v>7.6900000000023301</v>
      </c>
      <c r="D1707" s="88">
        <v>165.03189999999998</v>
      </c>
      <c r="E1707" s="89">
        <v>2.9705741999999997</v>
      </c>
      <c r="F1707" s="102">
        <v>5012568248911</v>
      </c>
      <c r="G1707" s="101">
        <v>56075011</v>
      </c>
      <c r="H1707" s="101" t="s">
        <v>1630</v>
      </c>
    </row>
    <row r="1708" spans="1:8" x14ac:dyDescent="0.25">
      <c r="A1708" s="81" t="s">
        <v>1589</v>
      </c>
      <c r="B1708" s="81" t="s">
        <v>3687</v>
      </c>
      <c r="C1708" s="82">
        <v>15.380000000004699</v>
      </c>
      <c r="D1708" s="90">
        <v>330.06379999999996</v>
      </c>
      <c r="E1708" s="91">
        <v>2.9705741999999997</v>
      </c>
      <c r="F1708" s="103">
        <v>5012568248928</v>
      </c>
      <c r="G1708" s="100">
        <v>56075011</v>
      </c>
      <c r="H1708" s="100" t="s">
        <v>1630</v>
      </c>
    </row>
    <row r="1709" spans="1:8" x14ac:dyDescent="0.25">
      <c r="A1709" s="77" t="s">
        <v>3689</v>
      </c>
      <c r="B1709" s="77" t="s">
        <v>3690</v>
      </c>
      <c r="C1709" s="78">
        <v>3.84000000000015</v>
      </c>
      <c r="D1709" s="88">
        <v>96.691099999999992</v>
      </c>
      <c r="E1709" s="89">
        <v>3.4808795999999997</v>
      </c>
      <c r="F1709" s="102">
        <v>5012568311707</v>
      </c>
      <c r="G1709" s="101">
        <v>56075011</v>
      </c>
      <c r="H1709" s="101" t="s">
        <v>1630</v>
      </c>
    </row>
    <row r="1710" spans="1:8" x14ac:dyDescent="0.25">
      <c r="A1710" s="81" t="s">
        <v>1588</v>
      </c>
      <c r="B1710" s="81" t="s">
        <v>3691</v>
      </c>
      <c r="C1710" s="82">
        <v>7.6900000000023301</v>
      </c>
      <c r="D1710" s="90">
        <v>165.03189999999998</v>
      </c>
      <c r="E1710" s="91">
        <v>2.9705741999999997</v>
      </c>
      <c r="F1710" s="103">
        <v>5012568311684</v>
      </c>
      <c r="G1710" s="100">
        <v>56075011</v>
      </c>
      <c r="H1710" s="100" t="s">
        <v>1630</v>
      </c>
    </row>
    <row r="1711" spans="1:8" x14ac:dyDescent="0.25">
      <c r="A1711" s="77" t="s">
        <v>1590</v>
      </c>
      <c r="B1711" s="77" t="s">
        <v>3692</v>
      </c>
      <c r="C1711" s="78">
        <v>15.380000000004699</v>
      </c>
      <c r="D1711" s="88">
        <v>330.06379999999996</v>
      </c>
      <c r="E1711" s="89">
        <v>2.9705741999999997</v>
      </c>
      <c r="F1711" s="102">
        <v>5012568264294</v>
      </c>
      <c r="G1711" s="101">
        <v>56075011</v>
      </c>
      <c r="H1711" s="101" t="s">
        <v>1630</v>
      </c>
    </row>
    <row r="1712" spans="1:8" x14ac:dyDescent="0.25">
      <c r="A1712" s="81" t="s">
        <v>3695</v>
      </c>
      <c r="B1712" s="81" t="s">
        <v>3696</v>
      </c>
      <c r="C1712" s="82">
        <v>0.30000000000018201</v>
      </c>
      <c r="D1712" s="90">
        <v>699.53729999999996</v>
      </c>
      <c r="E1712" s="91">
        <v>6.2958357000000005</v>
      </c>
      <c r="F1712" s="103">
        <v>5012568284414</v>
      </c>
      <c r="G1712" s="100">
        <v>56075011</v>
      </c>
      <c r="H1712" s="100" t="s">
        <v>3697</v>
      </c>
    </row>
    <row r="1713" spans="1:8" x14ac:dyDescent="0.25">
      <c r="A1713" s="77" t="s">
        <v>3699</v>
      </c>
      <c r="B1713" s="77" t="s">
        <v>3700</v>
      </c>
      <c r="C1713" s="78">
        <v>1.3000000000001799</v>
      </c>
      <c r="D1713" s="88">
        <v>699.53729999999996</v>
      </c>
      <c r="E1713" s="89">
        <v>6.2958357000000005</v>
      </c>
      <c r="F1713" s="102">
        <v>5012568373422</v>
      </c>
      <c r="G1713" s="101">
        <v>56075011</v>
      </c>
      <c r="H1713" s="101" t="s">
        <v>3697</v>
      </c>
    </row>
    <row r="1714" spans="1:8" x14ac:dyDescent="0.25">
      <c r="A1714" s="81" t="s">
        <v>1597</v>
      </c>
      <c r="B1714" s="81" t="s">
        <v>3703</v>
      </c>
      <c r="C1714" s="82">
        <v>0.100000000000023</v>
      </c>
      <c r="D1714" s="90">
        <v>83.465800000000002</v>
      </c>
      <c r="E1714" s="91">
        <v>150.23844</v>
      </c>
      <c r="F1714" s="103">
        <v>5012568308509</v>
      </c>
      <c r="G1714" s="100">
        <v>94059990</v>
      </c>
      <c r="H1714" s="100" t="s">
        <v>3704</v>
      </c>
    </row>
    <row r="1715" spans="1:8" x14ac:dyDescent="0.25">
      <c r="A1715" s="77" t="s">
        <v>1599</v>
      </c>
      <c r="B1715" s="77" t="s">
        <v>3706</v>
      </c>
      <c r="C1715" s="78">
        <v>0.100000000000023</v>
      </c>
      <c r="D1715" s="88" t="s">
        <v>1601</v>
      </c>
      <c r="E1715" s="89" t="e">
        <v>#VALUE!</v>
      </c>
      <c r="F1715" s="102">
        <v>5012568308547</v>
      </c>
      <c r="G1715" s="101">
        <v>73269098</v>
      </c>
      <c r="H1715" s="101"/>
    </row>
    <row r="1716" spans="1:8" x14ac:dyDescent="0.25">
      <c r="A1716" s="81" t="s">
        <v>3708</v>
      </c>
      <c r="B1716" s="81" t="s">
        <v>3709</v>
      </c>
      <c r="C1716" s="82">
        <v>0.100000000000023</v>
      </c>
      <c r="D1716" s="90" t="s">
        <v>1601</v>
      </c>
      <c r="E1716" s="91" t="e">
        <v>#VALUE!</v>
      </c>
      <c r="F1716" s="103">
        <v>5012568308585</v>
      </c>
      <c r="G1716" s="100">
        <v>73269098</v>
      </c>
      <c r="H1716" s="100"/>
    </row>
    <row r="1717" spans="1:8" x14ac:dyDescent="0.25">
      <c r="A1717" s="77" t="s">
        <v>1592</v>
      </c>
      <c r="B1717" s="77" t="s">
        <v>3710</v>
      </c>
      <c r="C1717" s="78">
        <v>0.100000000000023</v>
      </c>
      <c r="D1717" s="88" t="s">
        <v>1601</v>
      </c>
      <c r="E1717" s="89" t="e">
        <v>#VALUE!</v>
      </c>
      <c r="F1717" s="102">
        <v>5012568308608</v>
      </c>
      <c r="G1717" s="101">
        <v>94059990</v>
      </c>
      <c r="H1717" s="101"/>
    </row>
    <row r="1718" spans="1:8" x14ac:dyDescent="0.25">
      <c r="A1718" s="81" t="s">
        <v>1595</v>
      </c>
      <c r="B1718" s="81" t="s">
        <v>3712</v>
      </c>
      <c r="C1718" s="82">
        <v>0.100000000000023</v>
      </c>
      <c r="D1718" s="90">
        <v>57.499200000000002</v>
      </c>
      <c r="E1718" s="91">
        <v>103.49856000000001</v>
      </c>
      <c r="F1718" s="103">
        <v>5012568364802</v>
      </c>
      <c r="G1718" s="100">
        <v>94059990</v>
      </c>
      <c r="H1718" s="100" t="s">
        <v>3610</v>
      </c>
    </row>
    <row r="1719" spans="1:8" x14ac:dyDescent="0.25">
      <c r="A1719" s="77" t="s">
        <v>1596</v>
      </c>
      <c r="B1719" s="77" t="s">
        <v>3714</v>
      </c>
      <c r="C1719" s="78">
        <v>0.100000000000023</v>
      </c>
      <c r="D1719" s="88">
        <v>17.8233</v>
      </c>
      <c r="E1719" s="89">
        <v>32.081940000000003</v>
      </c>
      <c r="F1719" s="102">
        <v>5012568364901</v>
      </c>
      <c r="G1719" s="101">
        <v>94059990</v>
      </c>
      <c r="H1719" s="101" t="s">
        <v>3704</v>
      </c>
    </row>
    <row r="1720" spans="1:8" x14ac:dyDescent="0.25">
      <c r="A1720" s="81" t="s">
        <v>1600</v>
      </c>
      <c r="B1720" s="81" t="s">
        <v>3716</v>
      </c>
      <c r="C1720" s="82">
        <v>0.100000000000023</v>
      </c>
      <c r="D1720" s="90">
        <v>14.653099999999998</v>
      </c>
      <c r="E1720" s="91">
        <v>26.375579999999999</v>
      </c>
      <c r="F1720" s="103">
        <v>5012568389683</v>
      </c>
      <c r="G1720" s="100">
        <v>73269098</v>
      </c>
      <c r="H1720" s="100" t="s">
        <v>3610</v>
      </c>
    </row>
    <row r="1721" spans="1:8" x14ac:dyDescent="0.25">
      <c r="A1721" s="77" t="s">
        <v>1593</v>
      </c>
      <c r="B1721" s="77" t="s">
        <v>3719</v>
      </c>
      <c r="C1721" s="78">
        <v>1</v>
      </c>
      <c r="D1721" s="88">
        <v>100.61150000000001</v>
      </c>
      <c r="E1721" s="89">
        <v>181.10070000000002</v>
      </c>
      <c r="F1721" s="102">
        <v>5012568364772</v>
      </c>
      <c r="G1721" s="101">
        <v>94059990</v>
      </c>
      <c r="H1721" s="101" t="s">
        <v>3704</v>
      </c>
    </row>
    <row r="1722" spans="1:8" x14ac:dyDescent="0.25">
      <c r="A1722" s="81" t="s">
        <v>1598</v>
      </c>
      <c r="B1722" s="81" t="s">
        <v>3720</v>
      </c>
      <c r="C1722" s="82">
        <v>0.100000000000023</v>
      </c>
      <c r="D1722" s="90">
        <v>8.4579000000000004</v>
      </c>
      <c r="E1722" s="91">
        <v>15.224220000000001</v>
      </c>
      <c r="F1722" s="103">
        <v>5012568364925</v>
      </c>
      <c r="G1722" s="100">
        <v>94059990</v>
      </c>
      <c r="H1722" s="100" t="s">
        <v>3704</v>
      </c>
    </row>
    <row r="1723" spans="1:8" x14ac:dyDescent="0.25">
      <c r="A1723" s="77" t="s">
        <v>1594</v>
      </c>
      <c r="B1723" s="77" t="s">
        <v>3722</v>
      </c>
      <c r="C1723" s="78">
        <v>0.100000000000023</v>
      </c>
      <c r="D1723" s="88">
        <v>101.74890000000001</v>
      </c>
      <c r="E1723" s="89">
        <v>183.14802</v>
      </c>
      <c r="F1723" s="102">
        <v>5012568364789</v>
      </c>
      <c r="G1723" s="101">
        <v>94059990</v>
      </c>
      <c r="H1723" s="101" t="s">
        <v>3704</v>
      </c>
    </row>
    <row r="1724" spans="1:8" x14ac:dyDescent="0.25">
      <c r="A1724" s="81" t="s">
        <v>1476</v>
      </c>
      <c r="B1724" s="81" t="s">
        <v>3666</v>
      </c>
      <c r="C1724" s="82">
        <v>6.3600000000005803</v>
      </c>
      <c r="D1724" s="90">
        <v>83.9</v>
      </c>
      <c r="E1724" s="91">
        <v>1.5102000000000002</v>
      </c>
      <c r="F1724" s="103">
        <v>5012568273982</v>
      </c>
      <c r="G1724" s="100">
        <v>58063290</v>
      </c>
      <c r="H1724" s="100" t="s">
        <v>1630</v>
      </c>
    </row>
    <row r="1725" spans="1:8" x14ac:dyDescent="0.25">
      <c r="A1725" s="77" t="s">
        <v>1478</v>
      </c>
      <c r="B1725" s="77" t="s">
        <v>3667</v>
      </c>
      <c r="C1725" s="78">
        <v>3.1800000000002902</v>
      </c>
      <c r="D1725" s="88">
        <v>80.92</v>
      </c>
      <c r="E1725" s="89">
        <v>2.9131200000000002</v>
      </c>
      <c r="F1725" s="102">
        <v>5012568250471</v>
      </c>
      <c r="G1725" s="101">
        <v>58063290</v>
      </c>
      <c r="H1725" s="101" t="s">
        <v>1630</v>
      </c>
    </row>
    <row r="1726" spans="1:8" x14ac:dyDescent="0.25">
      <c r="A1726" s="81" t="s">
        <v>1474</v>
      </c>
      <c r="B1726" s="81" t="s">
        <v>3668</v>
      </c>
      <c r="C1726" s="82">
        <v>3.1800000000002902</v>
      </c>
      <c r="D1726" s="90">
        <v>114.93</v>
      </c>
      <c r="E1726" s="91">
        <v>4.13748</v>
      </c>
      <c r="F1726" s="103">
        <v>5012568125670</v>
      </c>
      <c r="G1726" s="100">
        <v>58063290</v>
      </c>
      <c r="H1726" s="100" t="s">
        <v>1630</v>
      </c>
    </row>
    <row r="1727" spans="1:8" x14ac:dyDescent="0.25">
      <c r="A1727" s="77" t="s">
        <v>1471</v>
      </c>
      <c r="B1727" s="77" t="s">
        <v>3669</v>
      </c>
      <c r="C1727" s="78">
        <v>3.1800000000002902</v>
      </c>
      <c r="D1727" s="88">
        <v>126.47</v>
      </c>
      <c r="E1727" s="89">
        <v>4.5529200000000003</v>
      </c>
      <c r="F1727" s="102">
        <v>5012568125625</v>
      </c>
      <c r="G1727" s="101">
        <v>58063290</v>
      </c>
      <c r="H1727" s="101" t="s">
        <v>1630</v>
      </c>
    </row>
    <row r="1728" spans="1:8" x14ac:dyDescent="0.25">
      <c r="A1728" s="81" t="s">
        <v>1472</v>
      </c>
      <c r="B1728" s="81" t="s">
        <v>3670</v>
      </c>
      <c r="C1728" s="82">
        <v>3.1800000000002902</v>
      </c>
      <c r="D1728" s="90">
        <v>126.47</v>
      </c>
      <c r="E1728" s="91">
        <v>4.5529200000000003</v>
      </c>
      <c r="F1728" s="103">
        <v>5012568125632</v>
      </c>
      <c r="G1728" s="100">
        <v>58063290</v>
      </c>
      <c r="H1728" s="100" t="s">
        <v>1630</v>
      </c>
    </row>
    <row r="1729" spans="1:8" x14ac:dyDescent="0.25">
      <c r="A1729" s="77" t="s">
        <v>1470</v>
      </c>
      <c r="B1729" s="77" t="s">
        <v>3671</v>
      </c>
      <c r="C1729" s="78">
        <v>3.1800000000002902</v>
      </c>
      <c r="D1729" s="88">
        <v>126.47</v>
      </c>
      <c r="E1729" s="89">
        <v>4.5529200000000003</v>
      </c>
      <c r="F1729" s="102">
        <v>5012568125649</v>
      </c>
      <c r="G1729" s="101">
        <v>58063290</v>
      </c>
      <c r="H1729" s="101" t="s">
        <v>1630</v>
      </c>
    </row>
    <row r="1730" spans="1:8" x14ac:dyDescent="0.25">
      <c r="A1730" s="81" t="s">
        <v>1577</v>
      </c>
      <c r="B1730" s="81" t="s">
        <v>3672</v>
      </c>
      <c r="C1730" s="82">
        <v>7.5000000000045502E-2</v>
      </c>
      <c r="D1730" s="90">
        <v>2.46</v>
      </c>
      <c r="E1730" s="91">
        <v>4.4279999999999999</v>
      </c>
      <c r="F1730" s="103">
        <v>5012568281420</v>
      </c>
      <c r="G1730" s="100">
        <v>73199090</v>
      </c>
      <c r="H1730" s="100" t="s">
        <v>1630</v>
      </c>
    </row>
    <row r="1731" spans="1:8" x14ac:dyDescent="0.25">
      <c r="A1731" s="77" t="s">
        <v>3673</v>
      </c>
      <c r="B1731" s="77" t="s">
        <v>1576</v>
      </c>
      <c r="C1731" s="78">
        <v>7.5000000000045502E-2</v>
      </c>
      <c r="D1731" s="88">
        <v>2.2400000000000002</v>
      </c>
      <c r="E1731" s="89">
        <v>4.0320000000000009</v>
      </c>
      <c r="F1731" s="102">
        <v>5012568360514</v>
      </c>
      <c r="G1731" s="101">
        <v>39021000</v>
      </c>
      <c r="H1731" s="101" t="s">
        <v>1630</v>
      </c>
    </row>
    <row r="1732" spans="1:8" x14ac:dyDescent="0.25">
      <c r="A1732" s="81" t="s">
        <v>1480</v>
      </c>
      <c r="B1732" s="81" t="s">
        <v>3674</v>
      </c>
      <c r="C1732" s="82">
        <v>0</v>
      </c>
      <c r="D1732" s="90">
        <v>9.0299999999999994</v>
      </c>
      <c r="E1732" s="91">
        <v>16.253999999999998</v>
      </c>
      <c r="F1732" s="103" t="s">
        <v>1751</v>
      </c>
      <c r="G1732" s="100">
        <v>56090000</v>
      </c>
      <c r="H1732" s="100" t="s">
        <v>1630</v>
      </c>
    </row>
    <row r="1733" spans="1:8" x14ac:dyDescent="0.25">
      <c r="A1733" s="77" t="s">
        <v>1481</v>
      </c>
      <c r="B1733" s="77" t="s">
        <v>3675</v>
      </c>
      <c r="C1733" s="78">
        <v>0</v>
      </c>
      <c r="D1733" s="88">
        <v>9.52</v>
      </c>
      <c r="E1733" s="89">
        <v>17.135999999999999</v>
      </c>
      <c r="F1733" s="102" t="s">
        <v>1751</v>
      </c>
      <c r="G1733" s="101">
        <v>56090000</v>
      </c>
      <c r="H1733" s="101" t="s">
        <v>1630</v>
      </c>
    </row>
    <row r="1734" spans="1:8" x14ac:dyDescent="0.25">
      <c r="A1734" s="81" t="s">
        <v>1482</v>
      </c>
      <c r="B1734" s="81" t="s">
        <v>3676</v>
      </c>
      <c r="C1734" s="82">
        <v>0</v>
      </c>
      <c r="D1734" s="90">
        <v>10.199999999999999</v>
      </c>
      <c r="E1734" s="91">
        <v>18.36</v>
      </c>
      <c r="F1734" s="103" t="s">
        <v>1751</v>
      </c>
      <c r="G1734" s="100">
        <v>56090000</v>
      </c>
      <c r="H1734" s="100" t="s">
        <v>1630</v>
      </c>
    </row>
    <row r="1735" spans="1:8" x14ac:dyDescent="0.25">
      <c r="A1735" s="77" t="s">
        <v>3680</v>
      </c>
      <c r="B1735" s="77" t="s">
        <v>3681</v>
      </c>
      <c r="C1735" s="78">
        <v>3.4900000000015998</v>
      </c>
      <c r="D1735" s="88">
        <v>68.2</v>
      </c>
      <c r="E1735" s="89">
        <v>2.4552</v>
      </c>
      <c r="F1735" s="102">
        <v>5012568311325</v>
      </c>
      <c r="G1735" s="101">
        <v>56075011</v>
      </c>
      <c r="H1735" s="101" t="s">
        <v>1630</v>
      </c>
    </row>
    <row r="1736" spans="1:8" x14ac:dyDescent="0.25">
      <c r="A1736" s="81" t="s">
        <v>3684</v>
      </c>
      <c r="B1736" s="81" t="s">
        <v>3685</v>
      </c>
      <c r="C1736" s="82">
        <v>4.1900000000023301</v>
      </c>
      <c r="D1736" s="90">
        <v>81.819999999999993</v>
      </c>
      <c r="E1736" s="91">
        <v>2.4545999999999997</v>
      </c>
      <c r="F1736" s="103">
        <v>5012568311332</v>
      </c>
      <c r="G1736" s="100">
        <v>56075011</v>
      </c>
      <c r="H1736" s="100" t="s">
        <v>1630</v>
      </c>
    </row>
    <row r="1737" spans="1:8" x14ac:dyDescent="0.25">
      <c r="A1737" s="77" t="s">
        <v>1587</v>
      </c>
      <c r="B1737" s="77" t="s">
        <v>3686</v>
      </c>
      <c r="C1737" s="78">
        <v>7.6900000000023301</v>
      </c>
      <c r="D1737" s="88">
        <v>136.38999999999999</v>
      </c>
      <c r="E1737" s="89">
        <v>2.4550199999999998</v>
      </c>
      <c r="F1737" s="102">
        <v>5012568248911</v>
      </c>
      <c r="G1737" s="101">
        <v>56075011</v>
      </c>
      <c r="H1737" s="101" t="s">
        <v>1630</v>
      </c>
    </row>
    <row r="1738" spans="1:8" x14ac:dyDescent="0.25">
      <c r="A1738" s="81" t="s">
        <v>1589</v>
      </c>
      <c r="B1738" s="81" t="s">
        <v>3687</v>
      </c>
      <c r="C1738" s="82">
        <v>15.380000000004699</v>
      </c>
      <c r="D1738" s="90">
        <v>272.77999999999997</v>
      </c>
      <c r="E1738" s="91">
        <v>2.4550199999999998</v>
      </c>
      <c r="F1738" s="103">
        <v>5012568248928</v>
      </c>
      <c r="G1738" s="100">
        <v>56075011</v>
      </c>
      <c r="H1738" s="100" t="s">
        <v>1630</v>
      </c>
    </row>
    <row r="1739" spans="1:8" x14ac:dyDescent="0.25">
      <c r="A1739" s="77" t="s">
        <v>3689</v>
      </c>
      <c r="B1739" s="77" t="s">
        <v>3690</v>
      </c>
      <c r="C1739" s="78">
        <v>3.84000000000015</v>
      </c>
      <c r="D1739" s="88">
        <v>79.91</v>
      </c>
      <c r="E1739" s="89">
        <v>2.87676</v>
      </c>
      <c r="F1739" s="102">
        <v>5012568311707</v>
      </c>
      <c r="G1739" s="101">
        <v>56075011</v>
      </c>
      <c r="H1739" s="101" t="s">
        <v>1630</v>
      </c>
    </row>
    <row r="1740" spans="1:8" x14ac:dyDescent="0.25">
      <c r="A1740" s="81" t="s">
        <v>1588</v>
      </c>
      <c r="B1740" s="81" t="s">
        <v>3691</v>
      </c>
      <c r="C1740" s="82">
        <v>7.6900000000023301</v>
      </c>
      <c r="D1740" s="90">
        <v>136.38999999999999</v>
      </c>
      <c r="E1740" s="91">
        <v>2.4550199999999998</v>
      </c>
      <c r="F1740" s="103">
        <v>5012568311684</v>
      </c>
      <c r="G1740" s="100">
        <v>56075011</v>
      </c>
      <c r="H1740" s="100" t="s">
        <v>1630</v>
      </c>
    </row>
    <row r="1741" spans="1:8" x14ac:dyDescent="0.25">
      <c r="A1741" s="77" t="s">
        <v>1590</v>
      </c>
      <c r="B1741" s="77" t="s">
        <v>3692</v>
      </c>
      <c r="C1741" s="78">
        <v>15.380000000004699</v>
      </c>
      <c r="D1741" s="88">
        <v>272.77999999999997</v>
      </c>
      <c r="E1741" s="89">
        <v>2.4550199999999998</v>
      </c>
      <c r="F1741" s="102">
        <v>5012568264294</v>
      </c>
      <c r="G1741" s="101">
        <v>56075011</v>
      </c>
      <c r="H1741" s="101" t="s">
        <v>1630</v>
      </c>
    </row>
    <row r="1742" spans="1:8" x14ac:dyDescent="0.25">
      <c r="A1742" s="81" t="s">
        <v>3695</v>
      </c>
      <c r="B1742" s="81" t="s">
        <v>3696</v>
      </c>
      <c r="C1742" s="82">
        <v>0.30000000000018201</v>
      </c>
      <c r="D1742" s="90">
        <v>578.13</v>
      </c>
      <c r="E1742" s="91">
        <v>5.2031700000000001</v>
      </c>
      <c r="F1742" s="103">
        <v>5012568284414</v>
      </c>
      <c r="G1742" s="100">
        <v>56075011</v>
      </c>
      <c r="H1742" s="100" t="s">
        <v>3697</v>
      </c>
    </row>
    <row r="1743" spans="1:8" x14ac:dyDescent="0.25">
      <c r="A1743" s="77" t="s">
        <v>3699</v>
      </c>
      <c r="B1743" s="77" t="s">
        <v>3700</v>
      </c>
      <c r="C1743" s="78">
        <v>1.3000000000001799</v>
      </c>
      <c r="D1743" s="88">
        <v>578.13</v>
      </c>
      <c r="E1743" s="89">
        <v>5.2031700000000001</v>
      </c>
      <c r="F1743" s="102">
        <v>5012568373422</v>
      </c>
      <c r="G1743" s="101">
        <v>56075011</v>
      </c>
      <c r="H1743" s="101" t="s">
        <v>3697</v>
      </c>
    </row>
    <row r="1744" spans="1:8" x14ac:dyDescent="0.25">
      <c r="A1744" s="81" t="s">
        <v>1597</v>
      </c>
      <c r="B1744" s="81" t="s">
        <v>3703</v>
      </c>
      <c r="C1744" s="82">
        <v>0.100000000000023</v>
      </c>
      <c r="D1744" s="90">
        <v>68.98</v>
      </c>
      <c r="E1744" s="91">
        <v>124.16400000000002</v>
      </c>
      <c r="F1744" s="103">
        <v>5012568308509</v>
      </c>
      <c r="G1744" s="100">
        <v>94059990</v>
      </c>
      <c r="H1744" s="100" t="s">
        <v>3704</v>
      </c>
    </row>
    <row r="1745" spans="1:8" x14ac:dyDescent="0.25">
      <c r="A1745" s="77" t="s">
        <v>1599</v>
      </c>
      <c r="B1745" s="77" t="s">
        <v>3706</v>
      </c>
      <c r="C1745" s="78">
        <v>0.100000000000023</v>
      </c>
      <c r="D1745" s="88" t="s">
        <v>1601</v>
      </c>
      <c r="E1745" s="89" t="e">
        <v>#VALUE!</v>
      </c>
      <c r="F1745" s="102">
        <v>5012568308547</v>
      </c>
      <c r="G1745" s="101">
        <v>73269098</v>
      </c>
      <c r="H1745" s="101"/>
    </row>
    <row r="1746" spans="1:8" x14ac:dyDescent="0.25">
      <c r="A1746" s="81" t="s">
        <v>3708</v>
      </c>
      <c r="B1746" s="81" t="s">
        <v>3709</v>
      </c>
      <c r="C1746" s="82">
        <v>0.100000000000023</v>
      </c>
      <c r="D1746" s="90" t="s">
        <v>1601</v>
      </c>
      <c r="E1746" s="91" t="e">
        <v>#VALUE!</v>
      </c>
      <c r="F1746" s="103">
        <v>5012568308585</v>
      </c>
      <c r="G1746" s="100">
        <v>73269098</v>
      </c>
      <c r="H1746" s="100"/>
    </row>
    <row r="1747" spans="1:8" x14ac:dyDescent="0.25">
      <c r="A1747" s="77" t="s">
        <v>1592</v>
      </c>
      <c r="B1747" s="77" t="s">
        <v>3710</v>
      </c>
      <c r="C1747" s="78">
        <v>0.100000000000023</v>
      </c>
      <c r="D1747" s="88" t="s">
        <v>1601</v>
      </c>
      <c r="E1747" s="89" t="e">
        <v>#VALUE!</v>
      </c>
      <c r="F1747" s="102">
        <v>5012568308608</v>
      </c>
      <c r="G1747" s="101">
        <v>94059990</v>
      </c>
      <c r="H1747" s="101"/>
    </row>
    <row r="1748" spans="1:8" x14ac:dyDescent="0.25">
      <c r="A1748" s="81" t="s">
        <v>1595</v>
      </c>
      <c r="B1748" s="81" t="s">
        <v>3712</v>
      </c>
      <c r="C1748" s="82">
        <v>0.100000000000023</v>
      </c>
      <c r="D1748" s="90">
        <v>47.52</v>
      </c>
      <c r="E1748" s="91">
        <v>85.536000000000001</v>
      </c>
      <c r="F1748" s="103">
        <v>5012568364802</v>
      </c>
      <c r="G1748" s="100">
        <v>94059990</v>
      </c>
      <c r="H1748" s="100" t="s">
        <v>3610</v>
      </c>
    </row>
    <row r="1749" spans="1:8" x14ac:dyDescent="0.25">
      <c r="A1749" s="77" t="s">
        <v>1596</v>
      </c>
      <c r="B1749" s="77" t="s">
        <v>3714</v>
      </c>
      <c r="C1749" s="78">
        <v>0.100000000000023</v>
      </c>
      <c r="D1749" s="88">
        <v>14.73</v>
      </c>
      <c r="E1749" s="89">
        <v>26.514000000000003</v>
      </c>
      <c r="F1749" s="102">
        <v>5012568364901</v>
      </c>
      <c r="G1749" s="101">
        <v>94059990</v>
      </c>
      <c r="H1749" s="101" t="s">
        <v>3704</v>
      </c>
    </row>
    <row r="1750" spans="1:8" x14ac:dyDescent="0.25">
      <c r="A1750" s="81" t="s">
        <v>1600</v>
      </c>
      <c r="B1750" s="81" t="s">
        <v>3716</v>
      </c>
      <c r="C1750" s="82">
        <v>0.100000000000023</v>
      </c>
      <c r="D1750" s="90">
        <v>12.11</v>
      </c>
      <c r="E1750" s="91">
        <v>21.797999999999998</v>
      </c>
      <c r="F1750" s="103">
        <v>5012568389683</v>
      </c>
      <c r="G1750" s="100">
        <v>73269098</v>
      </c>
      <c r="H1750" s="100" t="s">
        <v>3610</v>
      </c>
    </row>
    <row r="1751" spans="1:8" x14ac:dyDescent="0.25">
      <c r="A1751" s="77" t="s">
        <v>1593</v>
      </c>
      <c r="B1751" s="77" t="s">
        <v>3719</v>
      </c>
      <c r="C1751" s="78">
        <v>1</v>
      </c>
      <c r="D1751" s="88">
        <v>83.15</v>
      </c>
      <c r="E1751" s="89">
        <v>149.67000000000002</v>
      </c>
      <c r="F1751" s="102">
        <v>5012568364772</v>
      </c>
      <c r="G1751" s="101">
        <v>94059990</v>
      </c>
      <c r="H1751" s="101" t="s">
        <v>3704</v>
      </c>
    </row>
    <row r="1752" spans="1:8" x14ac:dyDescent="0.25">
      <c r="A1752" s="81" t="s">
        <v>1598</v>
      </c>
      <c r="B1752" s="81" t="s">
        <v>3720</v>
      </c>
      <c r="C1752" s="82">
        <v>0.100000000000023</v>
      </c>
      <c r="D1752" s="90">
        <v>6.99</v>
      </c>
      <c r="E1752" s="91">
        <v>12.582000000000001</v>
      </c>
      <c r="F1752" s="103">
        <v>5012568364925</v>
      </c>
      <c r="G1752" s="100">
        <v>94059990</v>
      </c>
      <c r="H1752" s="100" t="s">
        <v>3704</v>
      </c>
    </row>
    <row r="1753" spans="1:8" x14ac:dyDescent="0.25">
      <c r="A1753" s="77" t="s">
        <v>1594</v>
      </c>
      <c r="B1753" s="77" t="s">
        <v>3722</v>
      </c>
      <c r="C1753" s="78">
        <v>0.100000000000023</v>
      </c>
      <c r="D1753" s="88">
        <v>84.09</v>
      </c>
      <c r="E1753" s="89">
        <v>151.36200000000002</v>
      </c>
      <c r="F1753" s="102">
        <v>5012568364789</v>
      </c>
      <c r="G1753" s="101">
        <v>94059990</v>
      </c>
      <c r="H1753" s="101" t="s">
        <v>3704</v>
      </c>
    </row>
    <row r="1754" spans="1:8" x14ac:dyDescent="0.25">
      <c r="A1754" s="81" t="s">
        <v>1592</v>
      </c>
      <c r="B1754" s="81" t="s">
        <v>3710</v>
      </c>
      <c r="C1754" s="82">
        <v>0.100000000000023</v>
      </c>
      <c r="D1754" s="90" t="s">
        <v>1601</v>
      </c>
      <c r="E1754" s="91" t="e">
        <v>#VALUE!</v>
      </c>
      <c r="F1754" s="103">
        <v>5012568308608</v>
      </c>
      <c r="G1754" s="100">
        <v>94059990</v>
      </c>
      <c r="H1754" s="100"/>
    </row>
    <row r="1755" spans="1:8" x14ac:dyDescent="0.25">
      <c r="A1755" s="77" t="s">
        <v>1595</v>
      </c>
      <c r="B1755" s="77" t="s">
        <v>3712</v>
      </c>
      <c r="C1755" s="78">
        <v>0.100000000000023</v>
      </c>
      <c r="D1755" s="88">
        <v>47.52</v>
      </c>
      <c r="E1755" s="89">
        <v>85.536000000000001</v>
      </c>
      <c r="F1755" s="102">
        <v>5012568364802</v>
      </c>
      <c r="G1755" s="101">
        <v>94059990</v>
      </c>
      <c r="H1755" s="101" t="s">
        <v>3610</v>
      </c>
    </row>
    <row r="1756" spans="1:8" x14ac:dyDescent="0.25">
      <c r="A1756" s="81" t="s">
        <v>1596</v>
      </c>
      <c r="B1756" s="81" t="s">
        <v>3714</v>
      </c>
      <c r="C1756" s="82">
        <v>0.100000000000023</v>
      </c>
      <c r="D1756" s="90">
        <v>14.73</v>
      </c>
      <c r="E1756" s="91">
        <v>26.514000000000003</v>
      </c>
      <c r="F1756" s="103">
        <v>5012568364901</v>
      </c>
      <c r="G1756" s="100">
        <v>94059990</v>
      </c>
      <c r="H1756" s="100" t="s">
        <v>3704</v>
      </c>
    </row>
    <row r="1757" spans="1:8" x14ac:dyDescent="0.25">
      <c r="A1757" s="77" t="s">
        <v>1600</v>
      </c>
      <c r="B1757" s="77" t="s">
        <v>3716</v>
      </c>
      <c r="C1757" s="78">
        <v>0.100000000000023</v>
      </c>
      <c r="D1757" s="88">
        <v>12.11</v>
      </c>
      <c r="E1757" s="89">
        <v>21.797999999999998</v>
      </c>
      <c r="F1757" s="102">
        <v>5012568389683</v>
      </c>
      <c r="G1757" s="101">
        <v>73269098</v>
      </c>
      <c r="H1757" s="101" t="s">
        <v>3610</v>
      </c>
    </row>
    <row r="1758" spans="1:8" x14ac:dyDescent="0.25">
      <c r="A1758" s="81" t="s">
        <v>1593</v>
      </c>
      <c r="B1758" s="81" t="s">
        <v>3719</v>
      </c>
      <c r="C1758" s="82">
        <v>1</v>
      </c>
      <c r="D1758" s="90">
        <v>83.15</v>
      </c>
      <c r="E1758" s="91">
        <v>149.67000000000002</v>
      </c>
      <c r="F1758" s="103">
        <v>5012568364772</v>
      </c>
      <c r="G1758" s="100">
        <v>94059990</v>
      </c>
      <c r="H1758" s="100" t="s">
        <v>3704</v>
      </c>
    </row>
    <row r="1759" spans="1:8" x14ac:dyDescent="0.25">
      <c r="A1759" s="77" t="s">
        <v>1598</v>
      </c>
      <c r="B1759" s="77" t="s">
        <v>3720</v>
      </c>
      <c r="C1759" s="78">
        <v>0.100000000000023</v>
      </c>
      <c r="D1759" s="88">
        <v>6.99</v>
      </c>
      <c r="E1759" s="89">
        <v>12.582000000000001</v>
      </c>
      <c r="F1759" s="102">
        <v>5012568364925</v>
      </c>
      <c r="G1759" s="101">
        <v>94059990</v>
      </c>
      <c r="H1759" s="101" t="s">
        <v>3704</v>
      </c>
    </row>
    <row r="1760" spans="1:8" x14ac:dyDescent="0.25">
      <c r="A1760" s="81" t="s">
        <v>1594</v>
      </c>
      <c r="B1760" s="81" t="s">
        <v>3722</v>
      </c>
      <c r="C1760" s="82">
        <v>0.100000000000023</v>
      </c>
      <c r="D1760" s="90">
        <v>84.09</v>
      </c>
      <c r="E1760" s="91">
        <v>151.36200000000002</v>
      </c>
      <c r="F1760" s="103">
        <v>5012568364789</v>
      </c>
      <c r="G1760" s="100">
        <v>94059990</v>
      </c>
      <c r="H1760" s="100" t="s">
        <v>3704</v>
      </c>
    </row>
    <row r="1761" spans="1:8" x14ac:dyDescent="0.25">
      <c r="A1761" s="77"/>
      <c r="B1761" s="76"/>
      <c r="C1761" s="78"/>
      <c r="D1761" s="79"/>
      <c r="E1761" s="78"/>
      <c r="F1761" s="80"/>
      <c r="G1761" s="80"/>
      <c r="H1761" s="80"/>
    </row>
    <row r="1762" spans="1:8" x14ac:dyDescent="0.25">
      <c r="A1762" s="81"/>
      <c r="C1762" s="82"/>
      <c r="D1762" s="83"/>
      <c r="E1762" s="82"/>
      <c r="F1762" s="84"/>
      <c r="G1762" s="84"/>
      <c r="H1762" s="84"/>
    </row>
    <row r="1763" spans="1:8" x14ac:dyDescent="0.25">
      <c r="A1763" s="77"/>
      <c r="B1763" s="76"/>
      <c r="C1763" s="78"/>
      <c r="D1763" s="79"/>
      <c r="E1763" s="78"/>
      <c r="F1763" s="80"/>
      <c r="G1763" s="80"/>
      <c r="H1763" s="80"/>
    </row>
    <row r="1764" spans="1:8" x14ac:dyDescent="0.25">
      <c r="A1764" s="81"/>
      <c r="C1764" s="82"/>
      <c r="D1764" s="83"/>
      <c r="E1764" s="82"/>
      <c r="F1764" s="84"/>
      <c r="G1764" s="84"/>
      <c r="H1764" s="84"/>
    </row>
    <row r="1765" spans="1:8" x14ac:dyDescent="0.25">
      <c r="A1765" s="77"/>
      <c r="B1765" s="76"/>
      <c r="C1765" s="78"/>
      <c r="D1765" s="79"/>
      <c r="E1765" s="78"/>
      <c r="F1765" s="80"/>
      <c r="G1765" s="80"/>
      <c r="H1765" s="80"/>
    </row>
    <row r="1766" spans="1:8" x14ac:dyDescent="0.25">
      <c r="A1766" s="81"/>
      <c r="C1766" s="82"/>
      <c r="D1766" s="83"/>
      <c r="E1766" s="82"/>
      <c r="F1766" s="84"/>
      <c r="G1766" s="84"/>
      <c r="H1766" s="84"/>
    </row>
    <row r="1767" spans="1:8" x14ac:dyDescent="0.25">
      <c r="A1767" s="77"/>
      <c r="B1767" s="76"/>
      <c r="C1767" s="78"/>
      <c r="D1767" s="79"/>
      <c r="E1767" s="78"/>
      <c r="F1767" s="80"/>
      <c r="G1767" s="80"/>
      <c r="H1767" s="80"/>
    </row>
    <row r="1768" spans="1:8" x14ac:dyDescent="0.25">
      <c r="A1768" s="81"/>
      <c r="C1768" s="82"/>
      <c r="D1768" s="83"/>
      <c r="E1768" s="82"/>
      <c r="F1768" s="84"/>
      <c r="G1768" s="84"/>
      <c r="H1768" s="84"/>
    </row>
    <row r="1769" spans="1:8" x14ac:dyDescent="0.25">
      <c r="A1769" s="77"/>
      <c r="B1769" s="76"/>
      <c r="C1769" s="78"/>
      <c r="D1769" s="79"/>
      <c r="E1769" s="78"/>
      <c r="F1769" s="80"/>
      <c r="G1769" s="80"/>
      <c r="H1769" s="80"/>
    </row>
    <row r="1770" spans="1:8" x14ac:dyDescent="0.25">
      <c r="A1770" s="81"/>
      <c r="C1770" s="82"/>
      <c r="D1770" s="83"/>
      <c r="E1770" s="82"/>
      <c r="F1770" s="84"/>
      <c r="G1770" s="84"/>
      <c r="H1770" s="84"/>
    </row>
    <row r="1771" spans="1:8" x14ac:dyDescent="0.25">
      <c r="A1771" s="77"/>
      <c r="B1771" s="76"/>
      <c r="C1771" s="78"/>
      <c r="D1771" s="79"/>
      <c r="E1771" s="78"/>
      <c r="F1771" s="80"/>
      <c r="G1771" s="80"/>
      <c r="H1771" s="80"/>
    </row>
    <row r="1772" spans="1:8" x14ac:dyDescent="0.25">
      <c r="A1772" s="81"/>
      <c r="C1772" s="82"/>
      <c r="D1772" s="83"/>
      <c r="E1772" s="82"/>
      <c r="F1772" s="84"/>
      <c r="G1772" s="84"/>
      <c r="H1772" s="84"/>
    </row>
    <row r="1773" spans="1:8" x14ac:dyDescent="0.25">
      <c r="A1773" s="77"/>
      <c r="B1773" s="76"/>
      <c r="C1773" s="78"/>
      <c r="D1773" s="79"/>
      <c r="E1773" s="78"/>
      <c r="F1773" s="80"/>
      <c r="G1773" s="80"/>
      <c r="H1773" s="80"/>
    </row>
    <row r="1774" spans="1:8" x14ac:dyDescent="0.25">
      <c r="A1774" s="81"/>
      <c r="C1774" s="82"/>
      <c r="D1774" s="83"/>
      <c r="E1774" s="82"/>
      <c r="F1774" s="84"/>
      <c r="G1774" s="84"/>
      <c r="H1774" s="84"/>
    </row>
    <row r="1775" spans="1:8" x14ac:dyDescent="0.25">
      <c r="A1775" s="77"/>
      <c r="B1775" s="76"/>
      <c r="C1775" s="78"/>
      <c r="D1775" s="79"/>
      <c r="E1775" s="78"/>
      <c r="F1775" s="80"/>
      <c r="G1775" s="80"/>
      <c r="H1775" s="80"/>
    </row>
    <row r="1776" spans="1:8" x14ac:dyDescent="0.25">
      <c r="A1776" s="81"/>
      <c r="C1776" s="82"/>
      <c r="D1776" s="83"/>
      <c r="E1776" s="82"/>
      <c r="F1776" s="84"/>
      <c r="G1776" s="84"/>
      <c r="H1776" s="84"/>
    </row>
    <row r="1777" spans="1:8" x14ac:dyDescent="0.25">
      <c r="A1777" s="77"/>
      <c r="B1777" s="76"/>
      <c r="C1777" s="78"/>
      <c r="D1777" s="79"/>
      <c r="E1777" s="78"/>
      <c r="F1777" s="80"/>
      <c r="G1777" s="80"/>
      <c r="H1777" s="80"/>
    </row>
    <row r="1778" spans="1:8" x14ac:dyDescent="0.25">
      <c r="A1778" s="81"/>
      <c r="C1778" s="82"/>
      <c r="D1778" s="83"/>
      <c r="E1778" s="82"/>
      <c r="F1778" s="84"/>
      <c r="G1778" s="84"/>
      <c r="H1778" s="84"/>
    </row>
    <row r="1779" spans="1:8" x14ac:dyDescent="0.25">
      <c r="A1779" s="77"/>
      <c r="B1779" s="76"/>
      <c r="C1779" s="78"/>
      <c r="D1779" s="79"/>
      <c r="E1779" s="78"/>
      <c r="F1779" s="80"/>
      <c r="G1779" s="80"/>
      <c r="H1779" s="80"/>
    </row>
    <row r="1780" spans="1:8" x14ac:dyDescent="0.25">
      <c r="A1780" s="81"/>
      <c r="C1780" s="82"/>
      <c r="D1780" s="83"/>
      <c r="E1780" s="82"/>
      <c r="F1780" s="84"/>
      <c r="G1780" s="84"/>
      <c r="H1780" s="84"/>
    </row>
    <row r="1781" spans="1:8" x14ac:dyDescent="0.25">
      <c r="A1781" s="77"/>
      <c r="B1781" s="76"/>
      <c r="C1781" s="78"/>
      <c r="D1781" s="79"/>
      <c r="E1781" s="78"/>
      <c r="F1781" s="80"/>
      <c r="G1781" s="80"/>
      <c r="H1781" s="80"/>
    </row>
    <row r="1782" spans="1:8" x14ac:dyDescent="0.25">
      <c r="A1782" s="81"/>
      <c r="C1782" s="82"/>
      <c r="D1782" s="83"/>
      <c r="E1782" s="82"/>
      <c r="F1782" s="84"/>
      <c r="G1782" s="84"/>
      <c r="H1782" s="84"/>
    </row>
    <row r="1783" spans="1:8" x14ac:dyDescent="0.25">
      <c r="A1783" s="77"/>
      <c r="B1783" s="76"/>
      <c r="C1783" s="78"/>
      <c r="D1783" s="79"/>
      <c r="E1783" s="78"/>
      <c r="F1783" s="80"/>
      <c r="G1783" s="80"/>
      <c r="H1783" s="80"/>
    </row>
    <row r="1784" spans="1:8" x14ac:dyDescent="0.25">
      <c r="A1784" s="81"/>
      <c r="C1784" s="82"/>
      <c r="D1784" s="83"/>
      <c r="E1784" s="82"/>
      <c r="F1784" s="84"/>
      <c r="G1784" s="84"/>
      <c r="H1784" s="84"/>
    </row>
    <row r="1785" spans="1:8" x14ac:dyDescent="0.25">
      <c r="A1785" s="77"/>
      <c r="B1785" s="76"/>
      <c r="C1785" s="78"/>
      <c r="D1785" s="79"/>
      <c r="E1785" s="78"/>
      <c r="F1785" s="80"/>
      <c r="G1785" s="80"/>
      <c r="H1785" s="80"/>
    </row>
    <row r="1786" spans="1:8" x14ac:dyDescent="0.25">
      <c r="A1786" s="81"/>
      <c r="C1786" s="82"/>
      <c r="D1786" s="83"/>
      <c r="E1786" s="82"/>
      <c r="F1786" s="84"/>
      <c r="G1786" s="84"/>
      <c r="H1786" s="84"/>
    </row>
    <row r="1787" spans="1:8" x14ac:dyDescent="0.25">
      <c r="A1787" s="77"/>
      <c r="B1787" s="76"/>
      <c r="C1787" s="78"/>
      <c r="D1787" s="79"/>
      <c r="E1787" s="78"/>
      <c r="F1787" s="80"/>
      <c r="G1787" s="80"/>
      <c r="H1787" s="80"/>
    </row>
    <row r="1788" spans="1:8" x14ac:dyDescent="0.25">
      <c r="A1788" s="81"/>
      <c r="C1788" s="82"/>
      <c r="D1788" s="83"/>
      <c r="E1788" s="82"/>
      <c r="F1788" s="84"/>
      <c r="G1788" s="84"/>
      <c r="H1788" s="84"/>
    </row>
    <row r="1789" spans="1:8" x14ac:dyDescent="0.25">
      <c r="A1789" s="77"/>
      <c r="B1789" s="76"/>
      <c r="C1789" s="78"/>
      <c r="D1789" s="79"/>
      <c r="E1789" s="78"/>
      <c r="F1789" s="80"/>
      <c r="G1789" s="80"/>
      <c r="H1789" s="80"/>
    </row>
    <row r="1790" spans="1:8" x14ac:dyDescent="0.25">
      <c r="A1790" s="81"/>
      <c r="C1790" s="82"/>
      <c r="D1790" s="83"/>
      <c r="E1790" s="82"/>
      <c r="F1790" s="84"/>
      <c r="G1790" s="84"/>
      <c r="H1790" s="84"/>
    </row>
    <row r="1791" spans="1:8" x14ac:dyDescent="0.25">
      <c r="A1791" s="77"/>
      <c r="B1791" s="76"/>
      <c r="C1791" s="78"/>
      <c r="D1791" s="79"/>
      <c r="E1791" s="78"/>
      <c r="F1791" s="80"/>
      <c r="G1791" s="80"/>
      <c r="H1791" s="80"/>
    </row>
    <row r="1792" spans="1:8" x14ac:dyDescent="0.25">
      <c r="A1792" s="81"/>
      <c r="C1792" s="82"/>
      <c r="D1792" s="83"/>
      <c r="E1792" s="82"/>
      <c r="F1792" s="84"/>
      <c r="G1792" s="84"/>
      <c r="H1792" s="84"/>
    </row>
    <row r="1793" spans="1:8" x14ac:dyDescent="0.25">
      <c r="A1793" s="77"/>
      <c r="B1793" s="76"/>
      <c r="C1793" s="78"/>
      <c r="D1793" s="79"/>
      <c r="E1793" s="78"/>
      <c r="F1793" s="80"/>
      <c r="G1793" s="80"/>
      <c r="H1793" s="80"/>
    </row>
    <row r="1794" spans="1:8" x14ac:dyDescent="0.25">
      <c r="A1794" s="81"/>
      <c r="C1794" s="82"/>
      <c r="D1794" s="83"/>
      <c r="E1794" s="82"/>
      <c r="F1794" s="84"/>
      <c r="G1794" s="84"/>
      <c r="H1794" s="84"/>
    </row>
    <row r="1795" spans="1:8" x14ac:dyDescent="0.25">
      <c r="A1795" s="77"/>
      <c r="B1795" s="76"/>
      <c r="C1795" s="78"/>
      <c r="D1795" s="79"/>
      <c r="E1795" s="78"/>
      <c r="F1795" s="80"/>
      <c r="G1795" s="80"/>
      <c r="H1795" s="80"/>
    </row>
    <row r="1796" spans="1:8" x14ac:dyDescent="0.25">
      <c r="A1796" s="81"/>
      <c r="C1796" s="82"/>
      <c r="D1796" s="83"/>
      <c r="E1796" s="82"/>
      <c r="F1796" s="84"/>
      <c r="G1796" s="84"/>
      <c r="H1796" s="84"/>
    </row>
    <row r="1797" spans="1:8" x14ac:dyDescent="0.25">
      <c r="A1797" s="77"/>
      <c r="B1797" s="76"/>
      <c r="C1797" s="78"/>
      <c r="D1797" s="79"/>
      <c r="E1797" s="78"/>
      <c r="F1797" s="80"/>
      <c r="G1797" s="80"/>
      <c r="H1797" s="80"/>
    </row>
    <row r="1798" spans="1:8" x14ac:dyDescent="0.25">
      <c r="A1798" s="81"/>
      <c r="C1798" s="82"/>
      <c r="D1798" s="83"/>
      <c r="E1798" s="82"/>
      <c r="F1798" s="84"/>
      <c r="G1798" s="84"/>
      <c r="H1798" s="84"/>
    </row>
    <row r="1799" spans="1:8" x14ac:dyDescent="0.25">
      <c r="A1799" s="77"/>
      <c r="B1799" s="76"/>
      <c r="C1799" s="78"/>
      <c r="D1799" s="79"/>
      <c r="E1799" s="78"/>
      <c r="F1799" s="80"/>
      <c r="G1799" s="80"/>
      <c r="H1799" s="80"/>
    </row>
    <row r="1800" spans="1:8" x14ac:dyDescent="0.25">
      <c r="A1800" s="81"/>
      <c r="C1800" s="82"/>
      <c r="D1800" s="83"/>
      <c r="E1800" s="82"/>
      <c r="F1800" s="84"/>
      <c r="G1800" s="84"/>
      <c r="H1800" s="84"/>
    </row>
    <row r="1801" spans="1:8" x14ac:dyDescent="0.25">
      <c r="A1801" s="77"/>
      <c r="B1801" s="76"/>
      <c r="C1801" s="78"/>
      <c r="D1801" s="79"/>
      <c r="E1801" s="78"/>
      <c r="F1801" s="80"/>
      <c r="G1801" s="80"/>
      <c r="H1801" s="80"/>
    </row>
    <row r="1802" spans="1:8" x14ac:dyDescent="0.25">
      <c r="A1802" s="81"/>
      <c r="C1802" s="82"/>
      <c r="D1802" s="83"/>
      <c r="E1802" s="82"/>
      <c r="F1802" s="84"/>
      <c r="G1802" s="84"/>
      <c r="H1802" s="84"/>
    </row>
    <row r="1803" spans="1:8" x14ac:dyDescent="0.25">
      <c r="A1803" s="77"/>
      <c r="B1803" s="76"/>
      <c r="C1803" s="78"/>
      <c r="D1803" s="79"/>
      <c r="E1803" s="78"/>
      <c r="F1803" s="80"/>
      <c r="G1803" s="80"/>
      <c r="H1803" s="80"/>
    </row>
    <row r="1804" spans="1:8" x14ac:dyDescent="0.25">
      <c r="A1804" s="81"/>
      <c r="C1804" s="82"/>
      <c r="D1804" s="83"/>
      <c r="E1804" s="82"/>
      <c r="F1804" s="84"/>
      <c r="G1804" s="84"/>
      <c r="H1804" s="84"/>
    </row>
    <row r="1805" spans="1:8" x14ac:dyDescent="0.25">
      <c r="A1805" s="77"/>
      <c r="B1805" s="76"/>
      <c r="C1805" s="78"/>
      <c r="D1805" s="79"/>
      <c r="E1805" s="78"/>
      <c r="F1805" s="80"/>
      <c r="G1805" s="80"/>
      <c r="H1805" s="80"/>
    </row>
    <row r="1806" spans="1:8" x14ac:dyDescent="0.25">
      <c r="A1806" s="81"/>
      <c r="C1806" s="82"/>
      <c r="D1806" s="83"/>
      <c r="E1806" s="82"/>
      <c r="F1806" s="84"/>
      <c r="G1806" s="84"/>
      <c r="H1806" s="84"/>
    </row>
    <row r="1807" spans="1:8" x14ac:dyDescent="0.25">
      <c r="A1807" s="77"/>
      <c r="B1807" s="76"/>
      <c r="C1807" s="78"/>
      <c r="D1807" s="79"/>
      <c r="E1807" s="78"/>
      <c r="F1807" s="80"/>
      <c r="G1807" s="80"/>
      <c r="H1807" s="80"/>
    </row>
    <row r="1808" spans="1:8" x14ac:dyDescent="0.25">
      <c r="A1808" s="81"/>
      <c r="C1808" s="82"/>
      <c r="D1808" s="83"/>
      <c r="E1808" s="82"/>
      <c r="F1808" s="84"/>
      <c r="G1808" s="84"/>
      <c r="H1808" s="84"/>
    </row>
    <row r="1809" spans="1:8" x14ac:dyDescent="0.25">
      <c r="A1809" s="77"/>
      <c r="B1809" s="76"/>
      <c r="C1809" s="78"/>
      <c r="D1809" s="79"/>
      <c r="E1809" s="78"/>
      <c r="F1809" s="80"/>
      <c r="G1809" s="80"/>
      <c r="H1809" s="80"/>
    </row>
    <row r="1810" spans="1:8" x14ac:dyDescent="0.25">
      <c r="A1810" s="81"/>
      <c r="C1810" s="82"/>
      <c r="D1810" s="83"/>
      <c r="E1810" s="82"/>
      <c r="F1810" s="84"/>
      <c r="G1810" s="84"/>
      <c r="H1810" s="84"/>
    </row>
    <row r="1811" spans="1:8" x14ac:dyDescent="0.25">
      <c r="A1811" s="77"/>
      <c r="B1811" s="76"/>
      <c r="C1811" s="78"/>
      <c r="D1811" s="79"/>
      <c r="E1811" s="78"/>
      <c r="F1811" s="80"/>
      <c r="G1811" s="80"/>
      <c r="H1811" s="80"/>
    </row>
    <row r="1812" spans="1:8" x14ac:dyDescent="0.25">
      <c r="A1812" s="81"/>
      <c r="C1812" s="82"/>
      <c r="D1812" s="83"/>
      <c r="E1812" s="82"/>
      <c r="F1812" s="84"/>
      <c r="G1812" s="84"/>
      <c r="H1812" s="84"/>
    </row>
    <row r="1813" spans="1:8" x14ac:dyDescent="0.25">
      <c r="A1813" s="77"/>
      <c r="B1813" s="76"/>
      <c r="C1813" s="78"/>
      <c r="D1813" s="79"/>
      <c r="E1813" s="78"/>
      <c r="F1813" s="80"/>
      <c r="G1813" s="80"/>
      <c r="H1813" s="80"/>
    </row>
    <row r="1814" spans="1:8" x14ac:dyDescent="0.25">
      <c r="A1814" s="81"/>
      <c r="C1814" s="82"/>
      <c r="D1814" s="83"/>
      <c r="E1814" s="82"/>
      <c r="F1814" s="84"/>
      <c r="G1814" s="84"/>
      <c r="H1814" s="84"/>
    </row>
    <row r="1815" spans="1:8" x14ac:dyDescent="0.25">
      <c r="A1815" s="77"/>
      <c r="B1815" s="76"/>
      <c r="C1815" s="78"/>
      <c r="D1815" s="79"/>
      <c r="E1815" s="78"/>
      <c r="F1815" s="80"/>
      <c r="G1815" s="80"/>
      <c r="H1815" s="80"/>
    </row>
    <row r="1816" spans="1:8" x14ac:dyDescent="0.25">
      <c r="A1816" s="81"/>
      <c r="C1816" s="82"/>
      <c r="D1816" s="83"/>
      <c r="E1816" s="82"/>
      <c r="F1816" s="84"/>
      <c r="G1816" s="84"/>
      <c r="H1816" s="84"/>
    </row>
    <row r="1817" spans="1:8" x14ac:dyDescent="0.25">
      <c r="A1817" s="77"/>
      <c r="B1817" s="76"/>
      <c r="C1817" s="78"/>
      <c r="D1817" s="79"/>
      <c r="E1817" s="78"/>
      <c r="F1817" s="80"/>
      <c r="G1817" s="80"/>
      <c r="H1817" s="80"/>
    </row>
    <row r="1818" spans="1:8" x14ac:dyDescent="0.25">
      <c r="A1818" s="81"/>
      <c r="C1818" s="82"/>
      <c r="D1818" s="83"/>
      <c r="E1818" s="82"/>
      <c r="F1818" s="84"/>
      <c r="G1818" s="84"/>
      <c r="H1818" s="84"/>
    </row>
    <row r="1819" spans="1:8" x14ac:dyDescent="0.25">
      <c r="A1819" s="77"/>
      <c r="B1819" s="76"/>
      <c r="C1819" s="78"/>
      <c r="D1819" s="79"/>
      <c r="E1819" s="78"/>
      <c r="F1819" s="80"/>
      <c r="G1819" s="80"/>
      <c r="H1819" s="80"/>
    </row>
    <row r="1820" spans="1:8" x14ac:dyDescent="0.25">
      <c r="A1820" s="81"/>
      <c r="C1820" s="82"/>
      <c r="D1820" s="83"/>
      <c r="E1820" s="82"/>
      <c r="F1820" s="84"/>
      <c r="G1820" s="84"/>
      <c r="H1820" s="84"/>
    </row>
    <row r="1821" spans="1:8" x14ac:dyDescent="0.25">
      <c r="A1821" s="77"/>
      <c r="B1821" s="76"/>
      <c r="C1821" s="78"/>
      <c r="D1821" s="79"/>
      <c r="E1821" s="78"/>
      <c r="F1821" s="80"/>
      <c r="G1821" s="80"/>
      <c r="H1821" s="80"/>
    </row>
    <row r="1822" spans="1:8" x14ac:dyDescent="0.25">
      <c r="A1822" s="81"/>
      <c r="C1822" s="82"/>
      <c r="D1822" s="83"/>
      <c r="E1822" s="82"/>
      <c r="F1822" s="84"/>
      <c r="G1822" s="84"/>
      <c r="H1822" s="84"/>
    </row>
    <row r="1823" spans="1:8" x14ac:dyDescent="0.25">
      <c r="A1823" s="77"/>
      <c r="B1823" s="76"/>
      <c r="C1823" s="78"/>
      <c r="D1823" s="79"/>
      <c r="E1823" s="78"/>
      <c r="F1823" s="80"/>
      <c r="G1823" s="80"/>
      <c r="H1823" s="80"/>
    </row>
    <row r="1824" spans="1:8" x14ac:dyDescent="0.25">
      <c r="A1824" s="81"/>
      <c r="C1824" s="82"/>
      <c r="D1824" s="83"/>
      <c r="E1824" s="82"/>
      <c r="F1824" s="84"/>
      <c r="G1824" s="84"/>
      <c r="H1824" s="84"/>
    </row>
    <row r="1825" spans="1:8" x14ac:dyDescent="0.25">
      <c r="A1825" s="77"/>
      <c r="B1825" s="76"/>
      <c r="C1825" s="78"/>
      <c r="D1825" s="79"/>
      <c r="E1825" s="78"/>
      <c r="F1825" s="80"/>
      <c r="G1825" s="80"/>
      <c r="H1825" s="80"/>
    </row>
    <row r="1826" spans="1:8" x14ac:dyDescent="0.25">
      <c r="A1826" s="81"/>
      <c r="C1826" s="82"/>
      <c r="D1826" s="83"/>
      <c r="E1826" s="82"/>
      <c r="F1826" s="84"/>
      <c r="G1826" s="84"/>
      <c r="H1826" s="84"/>
    </row>
    <row r="1827" spans="1:8" x14ac:dyDescent="0.25">
      <c r="A1827" s="77"/>
      <c r="B1827" s="76"/>
      <c r="C1827" s="78"/>
      <c r="D1827" s="79"/>
      <c r="E1827" s="78"/>
      <c r="F1827" s="80"/>
      <c r="G1827" s="80"/>
      <c r="H1827" s="80"/>
    </row>
    <row r="1828" spans="1:8" x14ac:dyDescent="0.25">
      <c r="A1828" s="81"/>
      <c r="C1828" s="82"/>
      <c r="D1828" s="83"/>
      <c r="E1828" s="82"/>
      <c r="F1828" s="84"/>
      <c r="G1828" s="84"/>
      <c r="H1828" s="84"/>
    </row>
    <row r="1829" spans="1:8" x14ac:dyDescent="0.25">
      <c r="A1829" s="77"/>
      <c r="B1829" s="76"/>
      <c r="C1829" s="78"/>
      <c r="D1829" s="79"/>
      <c r="E1829" s="78"/>
      <c r="F1829" s="80"/>
      <c r="G1829" s="80"/>
      <c r="H1829" s="80"/>
    </row>
    <row r="1830" spans="1:8" x14ac:dyDescent="0.25">
      <c r="A1830" s="81"/>
      <c r="C1830" s="82"/>
      <c r="D1830" s="83"/>
      <c r="E1830" s="82"/>
      <c r="F1830" s="84"/>
      <c r="G1830" s="84"/>
      <c r="H1830" s="84"/>
    </row>
    <row r="1831" spans="1:8" x14ac:dyDescent="0.25">
      <c r="A1831" s="77"/>
      <c r="B1831" s="76"/>
      <c r="C1831" s="78"/>
      <c r="D1831" s="79"/>
      <c r="E1831" s="78"/>
      <c r="F1831" s="80"/>
      <c r="G1831" s="80"/>
      <c r="H1831" s="80"/>
    </row>
    <row r="1832" spans="1:8" x14ac:dyDescent="0.25">
      <c r="A1832" s="81"/>
      <c r="C1832" s="82"/>
      <c r="D1832" s="83"/>
      <c r="E1832" s="82"/>
      <c r="F1832" s="84"/>
      <c r="G1832" s="84"/>
      <c r="H1832" s="84"/>
    </row>
    <row r="1833" spans="1:8" x14ac:dyDescent="0.25">
      <c r="A1833" s="77"/>
      <c r="B1833" s="76"/>
      <c r="C1833" s="78"/>
      <c r="D1833" s="79"/>
      <c r="E1833" s="78"/>
      <c r="F1833" s="80"/>
      <c r="G1833" s="80"/>
      <c r="H1833" s="80"/>
    </row>
    <row r="1834" spans="1:8" x14ac:dyDescent="0.25">
      <c r="A1834" s="81"/>
      <c r="C1834" s="82"/>
      <c r="D1834" s="83"/>
      <c r="E1834" s="82"/>
      <c r="F1834" s="84"/>
      <c r="G1834" s="84"/>
      <c r="H1834" s="84"/>
    </row>
    <row r="1835" spans="1:8" x14ac:dyDescent="0.25">
      <c r="A1835" s="77"/>
      <c r="B1835" s="76"/>
      <c r="C1835" s="78"/>
      <c r="D1835" s="79"/>
      <c r="E1835" s="78"/>
      <c r="F1835" s="80"/>
      <c r="G1835" s="80"/>
      <c r="H1835" s="80"/>
    </row>
    <row r="1836" spans="1:8" x14ac:dyDescent="0.25">
      <c r="A1836" s="81"/>
      <c r="C1836" s="82"/>
      <c r="D1836" s="83"/>
      <c r="E1836" s="82"/>
      <c r="F1836" s="84"/>
      <c r="G1836" s="84"/>
      <c r="H1836" s="84"/>
    </row>
    <row r="1837" spans="1:8" x14ac:dyDescent="0.25">
      <c r="A1837" s="77"/>
      <c r="B1837" s="76"/>
      <c r="C1837" s="78"/>
      <c r="D1837" s="79"/>
      <c r="E1837" s="78"/>
      <c r="F1837" s="80"/>
      <c r="G1837" s="80"/>
      <c r="H1837" s="80"/>
    </row>
    <row r="1838" spans="1:8" x14ac:dyDescent="0.25">
      <c r="A1838" s="81"/>
      <c r="C1838" s="82"/>
      <c r="D1838" s="83"/>
      <c r="E1838" s="82"/>
      <c r="F1838" s="84"/>
      <c r="G1838" s="84"/>
      <c r="H1838" s="84"/>
    </row>
    <row r="1839" spans="1:8" x14ac:dyDescent="0.25">
      <c r="A1839" s="77"/>
      <c r="B1839" s="76"/>
      <c r="C1839" s="78"/>
      <c r="D1839" s="79"/>
      <c r="E1839" s="78"/>
      <c r="F1839" s="80"/>
      <c r="G1839" s="80"/>
      <c r="H1839" s="80"/>
    </row>
    <row r="1840" spans="1:8" x14ac:dyDescent="0.25">
      <c r="A1840" s="81"/>
      <c r="C1840" s="82"/>
      <c r="D1840" s="83"/>
      <c r="E1840" s="82"/>
      <c r="F1840" s="84"/>
      <c r="G1840" s="84"/>
      <c r="H1840" s="84"/>
    </row>
    <row r="1841" spans="1:8" x14ac:dyDescent="0.25">
      <c r="A1841" s="77"/>
      <c r="B1841" s="76"/>
      <c r="C1841" s="78"/>
      <c r="D1841" s="79"/>
      <c r="E1841" s="78"/>
      <c r="F1841" s="80"/>
      <c r="G1841" s="80"/>
      <c r="H1841" s="80"/>
    </row>
    <row r="1842" spans="1:8" x14ac:dyDescent="0.25">
      <c r="A1842" s="81"/>
      <c r="C1842" s="82"/>
      <c r="D1842" s="83"/>
      <c r="E1842" s="82"/>
      <c r="F1842" s="84"/>
      <c r="G1842" s="84"/>
      <c r="H1842" s="84"/>
    </row>
    <row r="1843" spans="1:8" x14ac:dyDescent="0.25">
      <c r="A1843" s="77"/>
      <c r="B1843" s="76"/>
      <c r="C1843" s="78"/>
      <c r="D1843" s="79"/>
      <c r="E1843" s="78"/>
      <c r="F1843" s="80"/>
      <c r="G1843" s="80"/>
      <c r="H1843" s="80"/>
    </row>
    <row r="1844" spans="1:8" x14ac:dyDescent="0.25">
      <c r="A1844" s="81"/>
      <c r="C1844" s="82"/>
      <c r="D1844" s="83"/>
      <c r="E1844" s="82"/>
      <c r="F1844" s="84"/>
      <c r="G1844" s="84"/>
      <c r="H1844" s="84"/>
    </row>
    <row r="1845" spans="1:8" x14ac:dyDescent="0.25">
      <c r="A1845" s="77"/>
      <c r="B1845" s="76"/>
      <c r="C1845" s="78"/>
      <c r="D1845" s="79"/>
      <c r="E1845" s="78"/>
      <c r="F1845" s="80"/>
      <c r="G1845" s="80"/>
      <c r="H1845" s="80"/>
    </row>
    <row r="1846" spans="1:8" x14ac:dyDescent="0.25">
      <c r="A1846" s="81"/>
      <c r="C1846" s="82"/>
      <c r="D1846" s="83"/>
      <c r="E1846" s="82"/>
      <c r="F1846" s="84"/>
      <c r="G1846" s="84"/>
      <c r="H1846" s="84"/>
    </row>
    <row r="1847" spans="1:8" x14ac:dyDescent="0.25">
      <c r="A1847" s="77"/>
      <c r="B1847" s="76"/>
      <c r="C1847" s="78"/>
      <c r="D1847" s="79"/>
      <c r="E1847" s="78"/>
      <c r="F1847" s="80"/>
      <c r="G1847" s="80"/>
      <c r="H1847" s="80"/>
    </row>
    <row r="1848" spans="1:8" x14ac:dyDescent="0.25">
      <c r="A1848" s="81"/>
      <c r="C1848" s="82"/>
      <c r="D1848" s="83"/>
      <c r="E1848" s="82"/>
      <c r="F1848" s="84"/>
      <c r="G1848" s="84"/>
      <c r="H1848" s="84"/>
    </row>
    <row r="1849" spans="1:8" x14ac:dyDescent="0.25">
      <c r="A1849" s="77"/>
      <c r="B1849" s="76"/>
      <c r="C1849" s="78"/>
      <c r="D1849" s="79"/>
      <c r="E1849" s="78"/>
      <c r="F1849" s="80"/>
      <c r="G1849" s="80"/>
      <c r="H1849" s="80"/>
    </row>
    <row r="1850" spans="1:8" x14ac:dyDescent="0.25">
      <c r="A1850" s="81"/>
      <c r="C1850" s="82"/>
      <c r="D1850" s="83"/>
      <c r="E1850" s="82"/>
      <c r="F1850" s="84"/>
      <c r="G1850" s="84"/>
      <c r="H1850" s="84"/>
    </row>
    <row r="1851" spans="1:8" x14ac:dyDescent="0.25">
      <c r="A1851" s="77"/>
      <c r="B1851" s="76"/>
      <c r="C1851" s="78"/>
      <c r="D1851" s="79"/>
      <c r="E1851" s="78"/>
      <c r="F1851" s="80"/>
      <c r="G1851" s="80"/>
      <c r="H1851" s="80"/>
    </row>
    <row r="1852" spans="1:8" x14ac:dyDescent="0.25">
      <c r="A1852" s="81"/>
      <c r="C1852" s="82"/>
      <c r="D1852" s="83"/>
      <c r="E1852" s="82"/>
      <c r="F1852" s="84"/>
      <c r="G1852" s="84"/>
      <c r="H1852" s="84"/>
    </row>
    <row r="1853" spans="1:8" x14ac:dyDescent="0.25">
      <c r="A1853" s="77"/>
      <c r="B1853" s="76"/>
      <c r="C1853" s="78"/>
      <c r="D1853" s="79"/>
      <c r="E1853" s="78"/>
      <c r="F1853" s="80"/>
      <c r="G1853" s="80"/>
      <c r="H1853" s="80"/>
    </row>
    <row r="1854" spans="1:8" x14ac:dyDescent="0.25">
      <c r="A1854" s="81"/>
      <c r="C1854" s="82"/>
      <c r="D1854" s="83"/>
      <c r="E1854" s="82"/>
      <c r="F1854" s="84"/>
      <c r="G1854" s="84"/>
      <c r="H1854" s="84"/>
    </row>
    <row r="1855" spans="1:8" x14ac:dyDescent="0.25">
      <c r="A1855" s="77"/>
      <c r="B1855" s="76"/>
      <c r="C1855" s="78"/>
      <c r="D1855" s="79"/>
      <c r="E1855" s="78"/>
      <c r="F1855" s="80"/>
      <c r="G1855" s="80"/>
      <c r="H1855" s="80"/>
    </row>
    <row r="1856" spans="1:8" x14ac:dyDescent="0.25">
      <c r="A1856" s="81"/>
      <c r="C1856" s="82"/>
      <c r="D1856" s="83"/>
      <c r="E1856" s="82"/>
      <c r="F1856" s="84"/>
      <c r="G1856" s="84"/>
      <c r="H1856" s="84"/>
    </row>
    <row r="1857" spans="1:8" x14ac:dyDescent="0.25">
      <c r="A1857" s="77"/>
      <c r="B1857" s="76"/>
      <c r="C1857" s="78"/>
      <c r="D1857" s="79"/>
      <c r="E1857" s="78"/>
      <c r="F1857" s="80"/>
      <c r="G1857" s="80"/>
      <c r="H1857" s="80"/>
    </row>
    <row r="1858" spans="1:8" x14ac:dyDescent="0.25">
      <c r="A1858" s="81"/>
      <c r="C1858" s="82"/>
      <c r="D1858" s="83"/>
      <c r="E1858" s="82"/>
      <c r="F1858" s="84"/>
      <c r="G1858" s="84"/>
      <c r="H1858" s="84"/>
    </row>
    <row r="1859" spans="1:8" x14ac:dyDescent="0.25">
      <c r="A1859" s="77"/>
      <c r="B1859" s="76"/>
      <c r="C1859" s="78"/>
      <c r="D1859" s="79"/>
      <c r="E1859" s="78"/>
      <c r="F1859" s="80"/>
      <c r="G1859" s="80"/>
      <c r="H1859" s="80"/>
    </row>
    <row r="1860" spans="1:8" x14ac:dyDescent="0.25">
      <c r="A1860" s="81"/>
      <c r="C1860" s="82"/>
      <c r="D1860" s="83"/>
      <c r="E1860" s="82"/>
      <c r="F1860" s="84"/>
      <c r="G1860" s="84"/>
      <c r="H1860" s="84"/>
    </row>
    <row r="1861" spans="1:8" x14ac:dyDescent="0.25">
      <c r="A1861" s="77"/>
      <c r="B1861" s="76"/>
      <c r="C1861" s="78"/>
      <c r="D1861" s="79"/>
      <c r="E1861" s="78"/>
      <c r="F1861" s="80"/>
      <c r="G1861" s="80"/>
      <c r="H1861" s="80"/>
    </row>
    <row r="1862" spans="1:8" x14ac:dyDescent="0.25">
      <c r="A1862" s="81"/>
      <c r="C1862" s="82"/>
      <c r="D1862" s="83"/>
      <c r="E1862" s="82"/>
      <c r="F1862" s="84"/>
      <c r="G1862" s="84"/>
      <c r="H1862" s="84"/>
    </row>
    <row r="1863" spans="1:8" x14ac:dyDescent="0.25">
      <c r="A1863" s="81"/>
      <c r="C1863" s="82"/>
      <c r="D1863" s="83"/>
      <c r="E1863" s="82"/>
      <c r="F1863" s="84"/>
      <c r="G1863" s="84"/>
      <c r="H1863" s="84"/>
    </row>
    <row r="1864" spans="1:8" x14ac:dyDescent="0.25">
      <c r="A1864" s="77"/>
      <c r="B1864" s="76"/>
      <c r="C1864" s="78"/>
      <c r="D1864" s="79"/>
      <c r="E1864" s="78"/>
      <c r="F1864" s="80"/>
      <c r="G1864" s="80"/>
      <c r="H1864" s="80"/>
    </row>
    <row r="1865" spans="1:8" x14ac:dyDescent="0.25">
      <c r="A1865" s="81"/>
      <c r="C1865" s="82"/>
      <c r="D1865" s="83"/>
      <c r="E1865" s="82"/>
      <c r="F1865" s="84"/>
      <c r="G1865" s="84"/>
      <c r="H1865" s="84"/>
    </row>
    <row r="1866" spans="1:8" x14ac:dyDescent="0.25">
      <c r="A1866" s="77"/>
      <c r="B1866" s="76"/>
      <c r="C1866" s="78"/>
      <c r="D1866" s="79"/>
      <c r="E1866" s="78"/>
      <c r="F1866" s="80"/>
      <c r="G1866" s="80"/>
      <c r="H1866" s="80"/>
    </row>
    <row r="1867" spans="1:8" x14ac:dyDescent="0.25">
      <c r="A1867" s="81"/>
      <c r="C1867" s="82"/>
      <c r="D1867" s="83"/>
      <c r="E1867" s="82"/>
      <c r="F1867" s="84"/>
      <c r="G1867" s="84"/>
      <c r="H1867" s="84"/>
    </row>
    <row r="1868" spans="1:8" x14ac:dyDescent="0.25">
      <c r="A1868" s="77"/>
      <c r="B1868" s="76"/>
      <c r="C1868" s="78"/>
      <c r="D1868" s="79"/>
      <c r="E1868" s="78"/>
      <c r="F1868" s="80"/>
      <c r="G1868" s="80"/>
      <c r="H1868" s="80"/>
    </row>
    <row r="1869" spans="1:8" x14ac:dyDescent="0.25">
      <c r="A1869" s="81"/>
      <c r="C1869" s="82"/>
      <c r="D1869" s="83"/>
      <c r="E1869" s="82"/>
      <c r="F1869" s="84"/>
      <c r="G1869" s="84"/>
      <c r="H1869" s="84"/>
    </row>
    <row r="1870" spans="1:8" x14ac:dyDescent="0.25">
      <c r="A1870" s="77"/>
      <c r="B1870" s="76"/>
      <c r="C1870" s="78"/>
      <c r="D1870" s="79"/>
      <c r="E1870" s="78"/>
      <c r="F1870" s="80"/>
      <c r="G1870" s="80"/>
      <c r="H1870" s="80"/>
    </row>
    <row r="1871" spans="1:8" x14ac:dyDescent="0.25">
      <c r="A1871" s="81"/>
      <c r="C1871" s="82"/>
      <c r="D1871" s="83"/>
      <c r="E1871" s="82"/>
      <c r="F1871" s="84"/>
      <c r="G1871" s="84"/>
      <c r="H1871" s="84"/>
    </row>
    <row r="1872" spans="1:8" x14ac:dyDescent="0.25">
      <c r="A1872" s="77"/>
      <c r="B1872" s="76"/>
      <c r="C1872" s="78"/>
      <c r="D1872" s="79"/>
      <c r="E1872" s="78"/>
      <c r="F1872" s="80"/>
      <c r="G1872" s="80"/>
      <c r="H1872" s="80"/>
    </row>
    <row r="1873" spans="1:8" x14ac:dyDescent="0.25">
      <c r="A1873" s="81"/>
      <c r="C1873" s="82"/>
      <c r="D1873" s="83"/>
      <c r="E1873" s="82"/>
      <c r="F1873" s="84"/>
      <c r="G1873" s="84"/>
      <c r="H1873" s="84"/>
    </row>
    <row r="1874" spans="1:8" x14ac:dyDescent="0.25">
      <c r="A1874" s="77"/>
      <c r="B1874" s="76"/>
      <c r="C1874" s="78"/>
      <c r="D1874" s="79"/>
      <c r="E1874" s="78"/>
      <c r="F1874" s="80"/>
      <c r="G1874" s="80"/>
      <c r="H1874" s="80"/>
    </row>
    <row r="1875" spans="1:8" x14ac:dyDescent="0.25">
      <c r="A1875" s="81"/>
      <c r="C1875" s="82"/>
      <c r="D1875" s="83"/>
      <c r="E1875" s="82"/>
      <c r="F1875" s="84"/>
      <c r="G1875" s="84"/>
      <c r="H1875" s="84"/>
    </row>
    <row r="1876" spans="1:8" x14ac:dyDescent="0.25">
      <c r="A1876" s="77"/>
      <c r="B1876" s="76"/>
      <c r="C1876" s="78"/>
      <c r="D1876" s="79"/>
      <c r="E1876" s="78"/>
      <c r="F1876" s="80"/>
      <c r="G1876" s="80"/>
      <c r="H1876" s="80"/>
    </row>
    <row r="1877" spans="1:8" x14ac:dyDescent="0.25">
      <c r="A1877" s="81"/>
      <c r="C1877" s="82"/>
      <c r="D1877" s="83"/>
      <c r="E1877" s="82"/>
      <c r="F1877" s="84"/>
      <c r="G1877" s="84"/>
      <c r="H1877" s="84"/>
    </row>
    <row r="1878" spans="1:8" x14ac:dyDescent="0.25">
      <c r="A1878" s="77"/>
      <c r="B1878" s="76"/>
      <c r="C1878" s="78"/>
      <c r="D1878" s="79"/>
      <c r="E1878" s="78"/>
      <c r="F1878" s="80"/>
      <c r="G1878" s="80"/>
      <c r="H1878" s="80"/>
    </row>
    <row r="1879" spans="1:8" x14ac:dyDescent="0.25">
      <c r="A1879" s="81"/>
      <c r="C1879" s="82"/>
      <c r="D1879" s="83"/>
      <c r="E1879" s="82"/>
      <c r="F1879" s="84"/>
      <c r="G1879" s="84"/>
      <c r="H1879" s="84"/>
    </row>
    <row r="1880" spans="1:8" x14ac:dyDescent="0.25">
      <c r="A1880" s="77"/>
      <c r="B1880" s="76"/>
      <c r="C1880" s="78"/>
      <c r="D1880" s="79"/>
      <c r="E1880" s="78"/>
      <c r="F1880" s="80"/>
      <c r="G1880" s="80"/>
      <c r="H1880" s="80"/>
    </row>
    <row r="1881" spans="1:8" x14ac:dyDescent="0.25">
      <c r="A1881" s="81"/>
      <c r="C1881" s="82"/>
      <c r="D1881" s="83"/>
      <c r="E1881" s="82"/>
      <c r="F1881" s="84"/>
      <c r="G1881" s="84"/>
      <c r="H1881" s="84"/>
    </row>
    <row r="1882" spans="1:8" x14ac:dyDescent="0.25">
      <c r="A1882" s="77"/>
      <c r="B1882" s="76"/>
      <c r="C1882" s="78"/>
      <c r="D1882" s="79"/>
      <c r="E1882" s="78"/>
      <c r="F1882" s="80"/>
      <c r="G1882" s="80"/>
      <c r="H1882" s="80"/>
    </row>
    <row r="1883" spans="1:8" x14ac:dyDescent="0.25">
      <c r="A1883" s="81"/>
      <c r="C1883" s="82"/>
      <c r="D1883" s="83"/>
      <c r="E1883" s="82"/>
      <c r="F1883" s="84"/>
      <c r="G1883" s="84"/>
      <c r="H1883" s="84"/>
    </row>
    <row r="1884" spans="1:8" x14ac:dyDescent="0.25">
      <c r="A1884" s="77"/>
      <c r="B1884" s="76"/>
      <c r="C1884" s="78"/>
      <c r="D1884" s="79"/>
      <c r="E1884" s="78"/>
      <c r="F1884" s="80"/>
      <c r="G1884" s="80"/>
      <c r="H1884" s="80"/>
    </row>
    <row r="1885" spans="1:8" x14ac:dyDescent="0.25">
      <c r="A1885" s="81"/>
      <c r="C1885" s="82"/>
      <c r="D1885" s="83"/>
      <c r="E1885" s="82"/>
      <c r="F1885" s="84"/>
      <c r="G1885" s="84"/>
      <c r="H1885" s="84"/>
    </row>
    <row r="1886" spans="1:8" x14ac:dyDescent="0.25">
      <c r="A1886" s="77"/>
      <c r="B1886" s="76"/>
      <c r="C1886" s="78"/>
      <c r="D1886" s="79"/>
      <c r="E1886" s="78"/>
      <c r="F1886" s="80"/>
      <c r="G1886" s="80"/>
      <c r="H1886" s="80"/>
    </row>
    <row r="1887" spans="1:8" x14ac:dyDescent="0.25">
      <c r="A1887" s="81"/>
      <c r="C1887" s="82"/>
      <c r="D1887" s="83"/>
      <c r="E1887" s="82"/>
      <c r="F1887" s="84"/>
      <c r="G1887" s="84"/>
      <c r="H1887" s="84"/>
    </row>
    <row r="1888" spans="1:8" x14ac:dyDescent="0.25">
      <c r="A1888" s="77"/>
      <c r="B1888" s="76"/>
      <c r="C1888" s="78"/>
      <c r="D1888" s="79"/>
      <c r="E1888" s="78"/>
      <c r="F1888" s="80"/>
      <c r="G1888" s="80"/>
      <c r="H1888" s="80"/>
    </row>
    <row r="1889" spans="1:8" x14ac:dyDescent="0.25">
      <c r="A1889" s="81"/>
      <c r="C1889" s="82"/>
      <c r="D1889" s="83"/>
      <c r="E1889" s="82"/>
      <c r="F1889" s="84"/>
      <c r="G1889" s="84"/>
      <c r="H1889" s="84"/>
    </row>
    <row r="1890" spans="1:8" x14ac:dyDescent="0.25">
      <c r="A1890" s="77"/>
      <c r="B1890" s="76"/>
      <c r="C1890" s="78"/>
      <c r="D1890" s="79"/>
      <c r="E1890" s="78"/>
      <c r="F1890" s="80"/>
      <c r="G1890" s="80"/>
      <c r="H1890" s="80"/>
    </row>
    <row r="1891" spans="1:8" x14ac:dyDescent="0.25">
      <c r="A1891" s="81"/>
      <c r="C1891" s="82"/>
      <c r="D1891" s="83"/>
      <c r="E1891" s="82"/>
      <c r="F1891" s="84"/>
      <c r="G1891" s="84"/>
      <c r="H1891" s="84"/>
    </row>
    <row r="1892" spans="1:8" x14ac:dyDescent="0.25">
      <c r="A1892" s="77"/>
      <c r="B1892" s="76"/>
      <c r="C1892" s="78"/>
      <c r="D1892" s="79"/>
      <c r="E1892" s="78"/>
      <c r="F1892" s="80"/>
      <c r="G1892" s="80"/>
      <c r="H1892" s="80"/>
    </row>
    <row r="1893" spans="1:8" x14ac:dyDescent="0.25">
      <c r="A1893" s="81"/>
      <c r="C1893" s="82"/>
      <c r="D1893" s="83"/>
      <c r="E1893" s="82"/>
      <c r="F1893" s="84"/>
      <c r="G1893" s="84"/>
      <c r="H1893" s="84"/>
    </row>
    <row r="1894" spans="1:8" x14ac:dyDescent="0.25">
      <c r="A1894" s="77"/>
      <c r="B1894" s="76"/>
      <c r="C1894" s="78"/>
      <c r="D1894" s="79"/>
      <c r="E1894" s="78"/>
      <c r="F1894" s="80"/>
      <c r="G1894" s="80"/>
      <c r="H1894" s="80"/>
    </row>
    <row r="1895" spans="1:8" x14ac:dyDescent="0.25">
      <c r="A1895" s="81"/>
      <c r="C1895" s="82"/>
      <c r="D1895" s="83"/>
      <c r="E1895" s="82"/>
      <c r="F1895" s="84"/>
      <c r="G1895" s="84"/>
      <c r="H1895" s="84"/>
    </row>
    <row r="1896" spans="1:8" x14ac:dyDescent="0.25">
      <c r="A1896" s="77"/>
      <c r="B1896" s="76"/>
      <c r="C1896" s="78"/>
      <c r="D1896" s="79"/>
      <c r="E1896" s="78"/>
      <c r="F1896" s="80"/>
      <c r="G1896" s="80"/>
      <c r="H1896" s="80"/>
    </row>
    <row r="1897" spans="1:8" x14ac:dyDescent="0.25">
      <c r="A1897" s="81"/>
      <c r="C1897" s="82"/>
      <c r="D1897" s="83"/>
      <c r="E1897" s="82"/>
      <c r="F1897" s="84"/>
      <c r="G1897" s="84"/>
      <c r="H1897" s="84"/>
    </row>
    <row r="1898" spans="1:8" x14ac:dyDescent="0.25">
      <c r="A1898" s="77"/>
      <c r="B1898" s="76"/>
      <c r="C1898" s="78"/>
      <c r="D1898" s="79"/>
      <c r="E1898" s="78"/>
      <c r="F1898" s="80"/>
      <c r="G1898" s="80"/>
      <c r="H1898" s="80"/>
    </row>
    <row r="1899" spans="1:8" x14ac:dyDescent="0.25">
      <c r="A1899" s="81"/>
      <c r="C1899" s="82"/>
      <c r="D1899" s="83"/>
      <c r="E1899" s="82"/>
      <c r="F1899" s="84"/>
      <c r="G1899" s="84"/>
      <c r="H1899" s="84"/>
    </row>
    <row r="1900" spans="1:8" x14ac:dyDescent="0.25">
      <c r="A1900" s="77"/>
      <c r="B1900" s="76"/>
      <c r="C1900" s="78"/>
      <c r="D1900" s="79"/>
      <c r="E1900" s="78"/>
      <c r="F1900" s="80"/>
      <c r="G1900" s="80"/>
      <c r="H1900" s="80"/>
    </row>
    <row r="1901" spans="1:8" x14ac:dyDescent="0.25">
      <c r="A1901" s="81"/>
      <c r="C1901" s="82"/>
      <c r="D1901" s="83"/>
      <c r="E1901" s="82"/>
      <c r="F1901" s="84"/>
      <c r="G1901" s="84"/>
      <c r="H1901" s="84"/>
    </row>
    <row r="1902" spans="1:8" x14ac:dyDescent="0.25">
      <c r="A1902" s="77"/>
      <c r="B1902" s="76"/>
      <c r="C1902" s="78"/>
      <c r="D1902" s="79"/>
      <c r="E1902" s="78"/>
      <c r="F1902" s="80"/>
      <c r="G1902" s="80"/>
      <c r="H1902" s="80"/>
    </row>
    <row r="1903" spans="1:8" x14ac:dyDescent="0.25">
      <c r="A1903" s="81"/>
      <c r="C1903" s="82"/>
      <c r="D1903" s="83"/>
      <c r="E1903" s="82"/>
      <c r="F1903" s="84"/>
      <c r="G1903" s="84"/>
      <c r="H1903" s="84"/>
    </row>
    <row r="1904" spans="1:8" x14ac:dyDescent="0.25">
      <c r="A1904" s="77"/>
      <c r="B1904" s="76"/>
      <c r="C1904" s="78"/>
      <c r="D1904" s="79"/>
      <c r="E1904" s="78"/>
      <c r="F1904" s="80"/>
      <c r="G1904" s="80"/>
      <c r="H1904" s="80"/>
    </row>
    <row r="1905" spans="1:8" x14ac:dyDescent="0.25">
      <c r="A1905" s="81"/>
      <c r="C1905" s="82"/>
      <c r="D1905" s="83"/>
      <c r="E1905" s="82"/>
      <c r="F1905" s="84"/>
      <c r="G1905" s="84"/>
      <c r="H1905" s="84"/>
    </row>
    <row r="1906" spans="1:8" x14ac:dyDescent="0.25">
      <c r="A1906" s="77"/>
      <c r="B1906" s="76"/>
      <c r="C1906" s="78"/>
      <c r="D1906" s="79"/>
      <c r="E1906" s="78"/>
      <c r="F1906" s="80"/>
      <c r="G1906" s="80"/>
      <c r="H1906" s="80"/>
    </row>
    <row r="1907" spans="1:8" x14ac:dyDescent="0.25">
      <c r="A1907" s="81"/>
      <c r="C1907" s="82"/>
      <c r="D1907" s="83"/>
      <c r="E1907" s="82"/>
      <c r="F1907" s="84"/>
      <c r="G1907" s="84"/>
      <c r="H1907" s="84"/>
    </row>
  </sheetData>
  <mergeCells count="5">
    <mergeCell ref="B6:B7"/>
    <mergeCell ref="F6:F7"/>
    <mergeCell ref="A6:A7"/>
    <mergeCell ref="G6:G7"/>
    <mergeCell ref="H6:H7"/>
  </mergeCells>
  <phoneticPr fontId="29" type="noConversion"/>
  <pageMargins left="0.70866141732283472" right="0.70866141732283472" top="0.74803149606299213" bottom="0.74803149606299213" header="0.31496062992125984" footer="0.31496062992125984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39997558519241921"/>
  </sheetPr>
  <dimension ref="A1:I503"/>
  <sheetViews>
    <sheetView showZeros="0" tabSelected="1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9.140625" style="46" hidden="1" customWidth="1"/>
    <col min="2" max="2" width="10.7109375" style="75" customWidth="1"/>
    <col min="3" max="3" width="9.140625" style="75"/>
    <col min="4" max="4" width="41" style="46" customWidth="1"/>
    <col min="5" max="5" width="10" style="75" customWidth="1"/>
    <col min="6" max="7" width="10.42578125" style="46" customWidth="1"/>
    <col min="8" max="16384" width="9.140625" style="46"/>
  </cols>
  <sheetData>
    <row r="1" spans="1:9" hidden="1" x14ac:dyDescent="0.2">
      <c r="A1" s="46" t="s">
        <v>3724</v>
      </c>
    </row>
    <row r="2" spans="1:9" ht="13.5" thickBot="1" x14ac:dyDescent="0.25">
      <c r="B2" s="39"/>
      <c r="C2" s="39"/>
      <c r="D2" s="40"/>
      <c r="E2" s="41" t="s">
        <v>3</v>
      </c>
      <c r="F2" s="42" t="str">
        <f>'Price List'!J6</f>
        <v>EUR</v>
      </c>
      <c r="G2" s="43"/>
      <c r="H2" s="45"/>
      <c r="I2" s="45"/>
    </row>
    <row r="3" spans="1:9" ht="21" customHeight="1" thickBot="1" x14ac:dyDescent="0.3">
      <c r="B3" s="39"/>
      <c r="C3" s="39"/>
      <c r="D3" s="40"/>
      <c r="E3" s="41" t="s">
        <v>3725</v>
      </c>
      <c r="F3" s="130">
        <f>SUM(G10:G503)</f>
        <v>0</v>
      </c>
      <c r="G3" s="131"/>
      <c r="H3" s="45"/>
      <c r="I3" s="45"/>
    </row>
    <row r="4" spans="1:9" x14ac:dyDescent="0.2">
      <c r="B4" s="39"/>
      <c r="C4" s="39"/>
      <c r="D4" s="41"/>
      <c r="E4" s="39"/>
      <c r="F4" s="40"/>
      <c r="G4" s="44"/>
      <c r="H4" s="45"/>
      <c r="I4" s="45"/>
    </row>
    <row r="5" spans="1:9" ht="51" customHeight="1" x14ac:dyDescent="0.2">
      <c r="B5" s="127" t="str">
        <f>'Price List'!G3</f>
        <v>MORFRAC SYSTEMS S.L.</v>
      </c>
      <c r="C5" s="128"/>
      <c r="D5" s="128"/>
      <c r="E5" s="128"/>
      <c r="F5" s="128"/>
      <c r="G5" s="129"/>
      <c r="H5" s="47"/>
      <c r="I5" s="47"/>
    </row>
    <row r="6" spans="1:9" ht="9.75" customHeight="1" thickBot="1" x14ac:dyDescent="0.25">
      <c r="B6" s="48">
        <v>0</v>
      </c>
      <c r="C6" s="48"/>
      <c r="D6" s="40"/>
      <c r="E6" s="39"/>
      <c r="F6" s="40"/>
      <c r="G6" s="44"/>
      <c r="H6" s="45"/>
      <c r="I6" s="45"/>
    </row>
    <row r="7" spans="1:9" s="54" customFormat="1" ht="25.5" x14ac:dyDescent="0.2">
      <c r="B7" s="49" t="s">
        <v>3726</v>
      </c>
      <c r="C7" s="49" t="s">
        <v>3727</v>
      </c>
      <c r="D7" s="49" t="s">
        <v>3728</v>
      </c>
      <c r="E7" s="50" t="s">
        <v>3729</v>
      </c>
      <c r="F7" s="51" t="s">
        <v>3730</v>
      </c>
      <c r="G7" s="52" t="s">
        <v>3731</v>
      </c>
      <c r="H7" s="53"/>
      <c r="I7" s="53"/>
    </row>
    <row r="8" spans="1:9" ht="3" customHeight="1" x14ac:dyDescent="0.2">
      <c r="B8" s="55" t="s">
        <v>3732</v>
      </c>
      <c r="C8" s="56"/>
      <c r="D8" s="58" t="str">
        <f>IF(ISERROR(VLOOKUP(B8,Orderprice,4,FALSE))," ",(VLOOKUP(B8,Orderprice,4,FALSE)))</f>
        <v xml:space="preserve"> </v>
      </c>
      <c r="E8" s="57" t="str">
        <f>IF(ISERROR(VLOOKUP(B8,Orderprice,6,FALSE))," ",(VLOOKUP(B8,Orderprice,6,FALSE)))</f>
        <v xml:space="preserve"> </v>
      </c>
      <c r="F8" s="59" t="str">
        <f>IF(ISERROR(VLOOKUP(B8,Orderprice,7,FALSE)),"0",VLOOKUP(B8,Orderprice,7,FALSE))</f>
        <v>0</v>
      </c>
      <c r="G8" s="60">
        <f t="shared" ref="G8:G71" si="0">F8*C8</f>
        <v>0</v>
      </c>
    </row>
    <row r="9" spans="1:9" ht="0.75" customHeight="1" x14ac:dyDescent="0.2">
      <c r="B9" s="61" t="s">
        <v>3732</v>
      </c>
      <c r="C9" s="62"/>
      <c r="D9" s="64" t="str">
        <f>IF(ISERROR(VLOOKUP(B9,Orderprice,4,FALSE))," ",(VLOOKUP(B9,Orderprice,4,FALSE)))</f>
        <v xml:space="preserve"> </v>
      </c>
      <c r="E9" s="63" t="str">
        <f>IF(ISERROR(VLOOKUP(B9,Orderprice,6,FALSE))," ",(VLOOKUP(B9,Orderprice,6,FALSE)))</f>
        <v xml:space="preserve"> </v>
      </c>
      <c r="F9" s="65" t="str">
        <f>IF(ISERROR(VLOOKUP(B9,Orderprice,7,FALSE)),"0",VLOOKUP(B9,Orderprice,7,FALSE))</f>
        <v>0</v>
      </c>
      <c r="G9" s="66">
        <f t="shared" si="0"/>
        <v>0</v>
      </c>
    </row>
    <row r="10" spans="1:9" x14ac:dyDescent="0.2">
      <c r="B10" s="67"/>
      <c r="C10" s="68"/>
      <c r="D10" s="70" t="str">
        <f t="shared" ref="D10:D73" si="1">IFERROR(VLOOKUP(B10,ORDERLIST,2,FALSE)," ")</f>
        <v xml:space="preserve"> </v>
      </c>
      <c r="E10" s="69" t="str">
        <f t="shared" ref="E10:E73" si="2">IFERROR(VLOOKUP(B10,ORDERLIST,3,FALSE)," ")</f>
        <v xml:space="preserve"> </v>
      </c>
      <c r="F10" s="71" t="str">
        <f t="shared" ref="F10:F73" si="3">IFERROR(VLOOKUP(B10,ORDERLIST,4,FALSE),"0")</f>
        <v>0</v>
      </c>
      <c r="G10" s="72">
        <f t="shared" si="0"/>
        <v>0</v>
      </c>
    </row>
    <row r="11" spans="1:9" x14ac:dyDescent="0.2">
      <c r="B11" s="67"/>
      <c r="C11" s="68"/>
      <c r="D11" s="70" t="str">
        <f t="shared" si="1"/>
        <v xml:space="preserve"> </v>
      </c>
      <c r="E11" s="69" t="str">
        <f t="shared" si="2"/>
        <v xml:space="preserve"> </v>
      </c>
      <c r="F11" s="71" t="str">
        <f t="shared" si="3"/>
        <v>0</v>
      </c>
      <c r="G11" s="72">
        <f t="shared" si="0"/>
        <v>0</v>
      </c>
    </row>
    <row r="12" spans="1:9" x14ac:dyDescent="0.2">
      <c r="B12" s="67"/>
      <c r="C12" s="68"/>
      <c r="D12" s="70" t="str">
        <f t="shared" si="1"/>
        <v xml:space="preserve"> </v>
      </c>
      <c r="E12" s="69" t="str">
        <f t="shared" si="2"/>
        <v xml:space="preserve"> </v>
      </c>
      <c r="F12" s="71" t="str">
        <f t="shared" si="3"/>
        <v>0</v>
      </c>
      <c r="G12" s="72">
        <f t="shared" si="0"/>
        <v>0</v>
      </c>
    </row>
    <row r="13" spans="1:9" x14ac:dyDescent="0.2">
      <c r="B13" s="67"/>
      <c r="C13" s="68"/>
      <c r="D13" s="70" t="str">
        <f t="shared" si="1"/>
        <v xml:space="preserve"> </v>
      </c>
      <c r="E13" s="69" t="str">
        <f t="shared" si="2"/>
        <v xml:space="preserve"> </v>
      </c>
      <c r="F13" s="71" t="str">
        <f t="shared" si="3"/>
        <v>0</v>
      </c>
      <c r="G13" s="72">
        <f t="shared" si="0"/>
        <v>0</v>
      </c>
    </row>
    <row r="14" spans="1:9" x14ac:dyDescent="0.2">
      <c r="B14" s="67"/>
      <c r="C14" s="68"/>
      <c r="D14" s="70" t="str">
        <f t="shared" si="1"/>
        <v xml:space="preserve"> </v>
      </c>
      <c r="E14" s="69" t="str">
        <f t="shared" si="2"/>
        <v xml:space="preserve"> </v>
      </c>
      <c r="F14" s="71" t="str">
        <f t="shared" si="3"/>
        <v>0</v>
      </c>
      <c r="G14" s="72">
        <f t="shared" si="0"/>
        <v>0</v>
      </c>
    </row>
    <row r="15" spans="1:9" x14ac:dyDescent="0.2">
      <c r="B15" s="67"/>
      <c r="C15" s="68"/>
      <c r="D15" s="70" t="str">
        <f t="shared" si="1"/>
        <v xml:space="preserve"> </v>
      </c>
      <c r="E15" s="69" t="str">
        <f t="shared" si="2"/>
        <v xml:space="preserve"> </v>
      </c>
      <c r="F15" s="71" t="str">
        <f t="shared" si="3"/>
        <v>0</v>
      </c>
      <c r="G15" s="72">
        <f t="shared" si="0"/>
        <v>0</v>
      </c>
    </row>
    <row r="16" spans="1:9" x14ac:dyDescent="0.2">
      <c r="B16" s="67"/>
      <c r="C16" s="68"/>
      <c r="D16" s="70" t="str">
        <f t="shared" si="1"/>
        <v xml:space="preserve"> </v>
      </c>
      <c r="E16" s="69" t="str">
        <f t="shared" si="2"/>
        <v xml:space="preserve"> </v>
      </c>
      <c r="F16" s="71" t="str">
        <f t="shared" si="3"/>
        <v>0</v>
      </c>
      <c r="G16" s="72">
        <f t="shared" si="0"/>
        <v>0</v>
      </c>
    </row>
    <row r="17" spans="2:7" x14ac:dyDescent="0.2">
      <c r="B17" s="67"/>
      <c r="C17" s="68"/>
      <c r="D17" s="70" t="str">
        <f t="shared" si="1"/>
        <v xml:space="preserve"> </v>
      </c>
      <c r="E17" s="69" t="str">
        <f t="shared" si="2"/>
        <v xml:space="preserve"> </v>
      </c>
      <c r="F17" s="71" t="str">
        <f t="shared" si="3"/>
        <v>0</v>
      </c>
      <c r="G17" s="72">
        <f t="shared" si="0"/>
        <v>0</v>
      </c>
    </row>
    <row r="18" spans="2:7" x14ac:dyDescent="0.2">
      <c r="B18" s="67"/>
      <c r="C18" s="68"/>
      <c r="D18" s="70" t="str">
        <f t="shared" si="1"/>
        <v xml:space="preserve"> </v>
      </c>
      <c r="E18" s="69" t="str">
        <f t="shared" si="2"/>
        <v xml:space="preserve"> </v>
      </c>
      <c r="F18" s="71" t="str">
        <f t="shared" si="3"/>
        <v>0</v>
      </c>
      <c r="G18" s="72">
        <f t="shared" si="0"/>
        <v>0</v>
      </c>
    </row>
    <row r="19" spans="2:7" x14ac:dyDescent="0.2">
      <c r="B19" s="67"/>
      <c r="C19" s="68"/>
      <c r="D19" s="70" t="str">
        <f t="shared" si="1"/>
        <v xml:space="preserve"> </v>
      </c>
      <c r="E19" s="69" t="str">
        <f t="shared" si="2"/>
        <v xml:space="preserve"> </v>
      </c>
      <c r="F19" s="71" t="str">
        <f t="shared" si="3"/>
        <v>0</v>
      </c>
      <c r="G19" s="72">
        <f t="shared" si="0"/>
        <v>0</v>
      </c>
    </row>
    <row r="20" spans="2:7" x14ac:dyDescent="0.2">
      <c r="B20" s="67"/>
      <c r="C20" s="68"/>
      <c r="D20" s="70" t="str">
        <f t="shared" si="1"/>
        <v xml:space="preserve"> </v>
      </c>
      <c r="E20" s="69" t="str">
        <f t="shared" si="2"/>
        <v xml:space="preserve"> </v>
      </c>
      <c r="F20" s="71" t="str">
        <f t="shared" si="3"/>
        <v>0</v>
      </c>
      <c r="G20" s="72">
        <f t="shared" si="0"/>
        <v>0</v>
      </c>
    </row>
    <row r="21" spans="2:7" x14ac:dyDescent="0.2">
      <c r="B21" s="67"/>
      <c r="C21" s="68"/>
      <c r="D21" s="70" t="str">
        <f t="shared" si="1"/>
        <v xml:space="preserve"> </v>
      </c>
      <c r="E21" s="69" t="str">
        <f t="shared" si="2"/>
        <v xml:space="preserve"> </v>
      </c>
      <c r="F21" s="71" t="str">
        <f t="shared" si="3"/>
        <v>0</v>
      </c>
      <c r="G21" s="72">
        <f t="shared" si="0"/>
        <v>0</v>
      </c>
    </row>
    <row r="22" spans="2:7" x14ac:dyDescent="0.2">
      <c r="B22" s="67"/>
      <c r="C22" s="68"/>
      <c r="D22" s="70" t="str">
        <f t="shared" si="1"/>
        <v xml:space="preserve"> </v>
      </c>
      <c r="E22" s="69" t="str">
        <f t="shared" si="2"/>
        <v xml:space="preserve"> </v>
      </c>
      <c r="F22" s="71" t="str">
        <f t="shared" si="3"/>
        <v>0</v>
      </c>
      <c r="G22" s="72">
        <f t="shared" si="0"/>
        <v>0</v>
      </c>
    </row>
    <row r="23" spans="2:7" x14ac:dyDescent="0.2">
      <c r="B23" s="67"/>
      <c r="C23" s="68"/>
      <c r="D23" s="70" t="str">
        <f t="shared" si="1"/>
        <v xml:space="preserve"> </v>
      </c>
      <c r="E23" s="69" t="str">
        <f t="shared" si="2"/>
        <v xml:space="preserve"> </v>
      </c>
      <c r="F23" s="71" t="str">
        <f t="shared" si="3"/>
        <v>0</v>
      </c>
      <c r="G23" s="72">
        <f t="shared" si="0"/>
        <v>0</v>
      </c>
    </row>
    <row r="24" spans="2:7" x14ac:dyDescent="0.2">
      <c r="B24" s="67"/>
      <c r="C24" s="68"/>
      <c r="D24" s="70" t="str">
        <f t="shared" si="1"/>
        <v xml:space="preserve"> </v>
      </c>
      <c r="E24" s="69" t="str">
        <f t="shared" si="2"/>
        <v xml:space="preserve"> </v>
      </c>
      <c r="F24" s="71" t="str">
        <f t="shared" si="3"/>
        <v>0</v>
      </c>
      <c r="G24" s="72">
        <f t="shared" si="0"/>
        <v>0</v>
      </c>
    </row>
    <row r="25" spans="2:7" x14ac:dyDescent="0.2">
      <c r="B25" s="67"/>
      <c r="C25" s="68"/>
      <c r="D25" s="70" t="str">
        <f t="shared" si="1"/>
        <v xml:space="preserve"> </v>
      </c>
      <c r="E25" s="69" t="str">
        <f t="shared" si="2"/>
        <v xml:space="preserve"> </v>
      </c>
      <c r="F25" s="71" t="str">
        <f t="shared" si="3"/>
        <v>0</v>
      </c>
      <c r="G25" s="72">
        <f t="shared" si="0"/>
        <v>0</v>
      </c>
    </row>
    <row r="26" spans="2:7" x14ac:dyDescent="0.2">
      <c r="B26" s="67"/>
      <c r="C26" s="68"/>
      <c r="D26" s="70" t="str">
        <f t="shared" si="1"/>
        <v xml:space="preserve"> </v>
      </c>
      <c r="E26" s="69" t="str">
        <f t="shared" si="2"/>
        <v xml:space="preserve"> </v>
      </c>
      <c r="F26" s="71" t="str">
        <f t="shared" si="3"/>
        <v>0</v>
      </c>
      <c r="G26" s="72">
        <f t="shared" si="0"/>
        <v>0</v>
      </c>
    </row>
    <row r="27" spans="2:7" x14ac:dyDescent="0.2">
      <c r="B27" s="67"/>
      <c r="C27" s="68"/>
      <c r="D27" s="70" t="str">
        <f t="shared" si="1"/>
        <v xml:space="preserve"> </v>
      </c>
      <c r="E27" s="69" t="str">
        <f t="shared" si="2"/>
        <v xml:space="preserve"> </v>
      </c>
      <c r="F27" s="71" t="str">
        <f t="shared" si="3"/>
        <v>0</v>
      </c>
      <c r="G27" s="72">
        <f t="shared" si="0"/>
        <v>0</v>
      </c>
    </row>
    <row r="28" spans="2:7" x14ac:dyDescent="0.2">
      <c r="B28" s="67"/>
      <c r="C28" s="68"/>
      <c r="D28" s="70" t="str">
        <f t="shared" si="1"/>
        <v xml:space="preserve"> </v>
      </c>
      <c r="E28" s="69" t="str">
        <f t="shared" si="2"/>
        <v xml:space="preserve"> </v>
      </c>
      <c r="F28" s="71" t="str">
        <f t="shared" si="3"/>
        <v>0</v>
      </c>
      <c r="G28" s="72">
        <f t="shared" si="0"/>
        <v>0</v>
      </c>
    </row>
    <row r="29" spans="2:7" x14ac:dyDescent="0.2">
      <c r="B29" s="67"/>
      <c r="C29" s="68"/>
      <c r="D29" s="70" t="str">
        <f t="shared" si="1"/>
        <v xml:space="preserve"> </v>
      </c>
      <c r="E29" s="69" t="str">
        <f t="shared" si="2"/>
        <v xml:space="preserve"> </v>
      </c>
      <c r="F29" s="71" t="str">
        <f t="shared" si="3"/>
        <v>0</v>
      </c>
      <c r="G29" s="72">
        <f t="shared" si="0"/>
        <v>0</v>
      </c>
    </row>
    <row r="30" spans="2:7" x14ac:dyDescent="0.2">
      <c r="B30" s="67"/>
      <c r="C30" s="68"/>
      <c r="D30" s="70" t="str">
        <f t="shared" si="1"/>
        <v xml:space="preserve"> </v>
      </c>
      <c r="E30" s="69" t="str">
        <f t="shared" si="2"/>
        <v xml:space="preserve"> </v>
      </c>
      <c r="F30" s="71" t="str">
        <f t="shared" si="3"/>
        <v>0</v>
      </c>
      <c r="G30" s="72">
        <f t="shared" si="0"/>
        <v>0</v>
      </c>
    </row>
    <row r="31" spans="2:7" x14ac:dyDescent="0.2">
      <c r="B31" s="67"/>
      <c r="C31" s="68"/>
      <c r="D31" s="70" t="str">
        <f t="shared" si="1"/>
        <v xml:space="preserve"> </v>
      </c>
      <c r="E31" s="69" t="str">
        <f t="shared" si="2"/>
        <v xml:space="preserve"> </v>
      </c>
      <c r="F31" s="71" t="str">
        <f t="shared" si="3"/>
        <v>0</v>
      </c>
      <c r="G31" s="72">
        <f t="shared" si="0"/>
        <v>0</v>
      </c>
    </row>
    <row r="32" spans="2:7" x14ac:dyDescent="0.2">
      <c r="B32" s="67"/>
      <c r="C32" s="68"/>
      <c r="D32" s="70" t="str">
        <f t="shared" si="1"/>
        <v xml:space="preserve"> </v>
      </c>
      <c r="E32" s="69" t="str">
        <f t="shared" si="2"/>
        <v xml:space="preserve"> </v>
      </c>
      <c r="F32" s="71" t="str">
        <f t="shared" si="3"/>
        <v>0</v>
      </c>
      <c r="G32" s="72">
        <f t="shared" si="0"/>
        <v>0</v>
      </c>
    </row>
    <row r="33" spans="2:7" x14ac:dyDescent="0.2">
      <c r="B33" s="67"/>
      <c r="C33" s="68"/>
      <c r="D33" s="70" t="str">
        <f t="shared" si="1"/>
        <v xml:space="preserve"> </v>
      </c>
      <c r="E33" s="69" t="str">
        <f t="shared" si="2"/>
        <v xml:space="preserve"> </v>
      </c>
      <c r="F33" s="71" t="str">
        <f t="shared" si="3"/>
        <v>0</v>
      </c>
      <c r="G33" s="72">
        <f t="shared" si="0"/>
        <v>0</v>
      </c>
    </row>
    <row r="34" spans="2:7" x14ac:dyDescent="0.2">
      <c r="B34" s="67"/>
      <c r="C34" s="68"/>
      <c r="D34" s="70" t="str">
        <f t="shared" si="1"/>
        <v xml:space="preserve"> </v>
      </c>
      <c r="E34" s="69" t="str">
        <f t="shared" si="2"/>
        <v xml:space="preserve"> </v>
      </c>
      <c r="F34" s="71" t="str">
        <f t="shared" si="3"/>
        <v>0</v>
      </c>
      <c r="G34" s="72">
        <f t="shared" si="0"/>
        <v>0</v>
      </c>
    </row>
    <row r="35" spans="2:7" x14ac:dyDescent="0.2">
      <c r="B35" s="67"/>
      <c r="C35" s="68"/>
      <c r="D35" s="70" t="str">
        <f t="shared" si="1"/>
        <v xml:space="preserve"> </v>
      </c>
      <c r="E35" s="69" t="str">
        <f t="shared" si="2"/>
        <v xml:space="preserve"> </v>
      </c>
      <c r="F35" s="71" t="str">
        <f t="shared" si="3"/>
        <v>0</v>
      </c>
      <c r="G35" s="72">
        <f t="shared" si="0"/>
        <v>0</v>
      </c>
    </row>
    <row r="36" spans="2:7" x14ac:dyDescent="0.2">
      <c r="B36" s="67"/>
      <c r="C36" s="68"/>
      <c r="D36" s="70" t="str">
        <f t="shared" si="1"/>
        <v xml:space="preserve"> </v>
      </c>
      <c r="E36" s="69" t="str">
        <f t="shared" si="2"/>
        <v xml:space="preserve"> </v>
      </c>
      <c r="F36" s="71" t="str">
        <f t="shared" si="3"/>
        <v>0</v>
      </c>
      <c r="G36" s="72">
        <f t="shared" si="0"/>
        <v>0</v>
      </c>
    </row>
    <row r="37" spans="2:7" x14ac:dyDescent="0.2">
      <c r="B37" s="67"/>
      <c r="C37" s="68"/>
      <c r="D37" s="70" t="str">
        <f t="shared" si="1"/>
        <v xml:space="preserve"> </v>
      </c>
      <c r="E37" s="69" t="str">
        <f t="shared" si="2"/>
        <v xml:space="preserve"> </v>
      </c>
      <c r="F37" s="71" t="str">
        <f t="shared" si="3"/>
        <v>0</v>
      </c>
      <c r="G37" s="72">
        <f t="shared" si="0"/>
        <v>0</v>
      </c>
    </row>
    <row r="38" spans="2:7" x14ac:dyDescent="0.2">
      <c r="B38" s="67"/>
      <c r="C38" s="68"/>
      <c r="D38" s="70" t="str">
        <f t="shared" si="1"/>
        <v xml:space="preserve"> </v>
      </c>
      <c r="E38" s="69" t="str">
        <f t="shared" si="2"/>
        <v xml:space="preserve"> </v>
      </c>
      <c r="F38" s="71" t="str">
        <f t="shared" si="3"/>
        <v>0</v>
      </c>
      <c r="G38" s="72">
        <f t="shared" si="0"/>
        <v>0</v>
      </c>
    </row>
    <row r="39" spans="2:7" x14ac:dyDescent="0.2">
      <c r="B39" s="67"/>
      <c r="C39" s="68"/>
      <c r="D39" s="70" t="str">
        <f t="shared" si="1"/>
        <v xml:space="preserve"> </v>
      </c>
      <c r="E39" s="69" t="str">
        <f t="shared" si="2"/>
        <v xml:space="preserve"> </v>
      </c>
      <c r="F39" s="71" t="str">
        <f t="shared" si="3"/>
        <v>0</v>
      </c>
      <c r="G39" s="72">
        <f t="shared" si="0"/>
        <v>0</v>
      </c>
    </row>
    <row r="40" spans="2:7" x14ac:dyDescent="0.2">
      <c r="B40" s="67"/>
      <c r="C40" s="68"/>
      <c r="D40" s="70" t="str">
        <f t="shared" si="1"/>
        <v xml:space="preserve"> </v>
      </c>
      <c r="E40" s="69" t="str">
        <f t="shared" si="2"/>
        <v xml:space="preserve"> </v>
      </c>
      <c r="F40" s="71" t="str">
        <f t="shared" si="3"/>
        <v>0</v>
      </c>
      <c r="G40" s="72">
        <f t="shared" si="0"/>
        <v>0</v>
      </c>
    </row>
    <row r="41" spans="2:7" x14ac:dyDescent="0.2">
      <c r="B41" s="67"/>
      <c r="C41" s="68"/>
      <c r="D41" s="70" t="str">
        <f t="shared" si="1"/>
        <v xml:space="preserve"> </v>
      </c>
      <c r="E41" s="69" t="str">
        <f t="shared" si="2"/>
        <v xml:space="preserve"> </v>
      </c>
      <c r="F41" s="71" t="str">
        <f t="shared" si="3"/>
        <v>0</v>
      </c>
      <c r="G41" s="72">
        <f t="shared" si="0"/>
        <v>0</v>
      </c>
    </row>
    <row r="42" spans="2:7" x14ac:dyDescent="0.2">
      <c r="B42" s="67"/>
      <c r="C42" s="68"/>
      <c r="D42" s="70" t="str">
        <f t="shared" si="1"/>
        <v xml:space="preserve"> </v>
      </c>
      <c r="E42" s="69" t="str">
        <f t="shared" si="2"/>
        <v xml:space="preserve"> </v>
      </c>
      <c r="F42" s="71" t="str">
        <f t="shared" si="3"/>
        <v>0</v>
      </c>
      <c r="G42" s="72">
        <f t="shared" si="0"/>
        <v>0</v>
      </c>
    </row>
    <row r="43" spans="2:7" x14ac:dyDescent="0.2">
      <c r="B43" s="67"/>
      <c r="C43" s="68"/>
      <c r="D43" s="70" t="str">
        <f t="shared" si="1"/>
        <v xml:space="preserve"> </v>
      </c>
      <c r="E43" s="69" t="str">
        <f t="shared" si="2"/>
        <v xml:space="preserve"> </v>
      </c>
      <c r="F43" s="71" t="str">
        <f t="shared" si="3"/>
        <v>0</v>
      </c>
      <c r="G43" s="72">
        <f t="shared" si="0"/>
        <v>0</v>
      </c>
    </row>
    <row r="44" spans="2:7" x14ac:dyDescent="0.2">
      <c r="B44" s="67"/>
      <c r="C44" s="68"/>
      <c r="D44" s="70" t="str">
        <f t="shared" si="1"/>
        <v xml:space="preserve"> </v>
      </c>
      <c r="E44" s="69" t="str">
        <f t="shared" si="2"/>
        <v xml:space="preserve"> </v>
      </c>
      <c r="F44" s="71" t="str">
        <f t="shared" si="3"/>
        <v>0</v>
      </c>
      <c r="G44" s="72">
        <f t="shared" si="0"/>
        <v>0</v>
      </c>
    </row>
    <row r="45" spans="2:7" x14ac:dyDescent="0.2">
      <c r="B45" s="67"/>
      <c r="C45" s="68"/>
      <c r="D45" s="70" t="str">
        <f t="shared" si="1"/>
        <v xml:space="preserve"> </v>
      </c>
      <c r="E45" s="69" t="str">
        <f t="shared" si="2"/>
        <v xml:space="preserve"> </v>
      </c>
      <c r="F45" s="71" t="str">
        <f t="shared" si="3"/>
        <v>0</v>
      </c>
      <c r="G45" s="72">
        <f t="shared" si="0"/>
        <v>0</v>
      </c>
    </row>
    <row r="46" spans="2:7" x14ac:dyDescent="0.2">
      <c r="B46" s="67"/>
      <c r="C46" s="68"/>
      <c r="D46" s="70" t="str">
        <f t="shared" si="1"/>
        <v xml:space="preserve"> </v>
      </c>
      <c r="E46" s="69" t="str">
        <f t="shared" si="2"/>
        <v xml:space="preserve"> </v>
      </c>
      <c r="F46" s="71" t="str">
        <f t="shared" si="3"/>
        <v>0</v>
      </c>
      <c r="G46" s="72">
        <f t="shared" si="0"/>
        <v>0</v>
      </c>
    </row>
    <row r="47" spans="2:7" x14ac:dyDescent="0.2">
      <c r="B47" s="67"/>
      <c r="C47" s="68"/>
      <c r="D47" s="70" t="str">
        <f t="shared" si="1"/>
        <v xml:space="preserve"> </v>
      </c>
      <c r="E47" s="69" t="str">
        <f t="shared" si="2"/>
        <v xml:space="preserve"> </v>
      </c>
      <c r="F47" s="71" t="str">
        <f t="shared" si="3"/>
        <v>0</v>
      </c>
      <c r="G47" s="72">
        <f t="shared" si="0"/>
        <v>0</v>
      </c>
    </row>
    <row r="48" spans="2:7" x14ac:dyDescent="0.2">
      <c r="B48" s="67"/>
      <c r="C48" s="68"/>
      <c r="D48" s="70" t="str">
        <f t="shared" si="1"/>
        <v xml:space="preserve"> </v>
      </c>
      <c r="E48" s="69" t="str">
        <f t="shared" si="2"/>
        <v xml:space="preserve"> </v>
      </c>
      <c r="F48" s="71" t="str">
        <f t="shared" si="3"/>
        <v>0</v>
      </c>
      <c r="G48" s="72">
        <f t="shared" si="0"/>
        <v>0</v>
      </c>
    </row>
    <row r="49" spans="2:7" x14ac:dyDescent="0.2">
      <c r="B49" s="67"/>
      <c r="C49" s="68"/>
      <c r="D49" s="70" t="str">
        <f t="shared" si="1"/>
        <v xml:space="preserve"> </v>
      </c>
      <c r="E49" s="69" t="str">
        <f t="shared" si="2"/>
        <v xml:space="preserve"> </v>
      </c>
      <c r="F49" s="71" t="str">
        <f t="shared" si="3"/>
        <v>0</v>
      </c>
      <c r="G49" s="72">
        <f t="shared" si="0"/>
        <v>0</v>
      </c>
    </row>
    <row r="50" spans="2:7" x14ac:dyDescent="0.2">
      <c r="B50" s="67"/>
      <c r="C50" s="68"/>
      <c r="D50" s="70" t="str">
        <f t="shared" si="1"/>
        <v xml:space="preserve"> </v>
      </c>
      <c r="E50" s="69" t="str">
        <f t="shared" si="2"/>
        <v xml:space="preserve"> </v>
      </c>
      <c r="F50" s="71" t="str">
        <f t="shared" si="3"/>
        <v>0</v>
      </c>
      <c r="G50" s="72">
        <f t="shared" si="0"/>
        <v>0</v>
      </c>
    </row>
    <row r="51" spans="2:7" x14ac:dyDescent="0.2">
      <c r="B51" s="67"/>
      <c r="C51" s="68"/>
      <c r="D51" s="70" t="str">
        <f t="shared" si="1"/>
        <v xml:space="preserve"> </v>
      </c>
      <c r="E51" s="69" t="str">
        <f t="shared" si="2"/>
        <v xml:space="preserve"> </v>
      </c>
      <c r="F51" s="71" t="str">
        <f t="shared" si="3"/>
        <v>0</v>
      </c>
      <c r="G51" s="72">
        <f t="shared" si="0"/>
        <v>0</v>
      </c>
    </row>
    <row r="52" spans="2:7" x14ac:dyDescent="0.2">
      <c r="B52" s="67"/>
      <c r="C52" s="68"/>
      <c r="D52" s="70" t="str">
        <f t="shared" si="1"/>
        <v xml:space="preserve"> </v>
      </c>
      <c r="E52" s="69" t="str">
        <f t="shared" si="2"/>
        <v xml:space="preserve"> </v>
      </c>
      <c r="F52" s="71" t="str">
        <f t="shared" si="3"/>
        <v>0</v>
      </c>
      <c r="G52" s="72">
        <f t="shared" si="0"/>
        <v>0</v>
      </c>
    </row>
    <row r="53" spans="2:7" x14ac:dyDescent="0.2">
      <c r="B53" s="67"/>
      <c r="C53" s="68"/>
      <c r="D53" s="70" t="str">
        <f t="shared" si="1"/>
        <v xml:space="preserve"> </v>
      </c>
      <c r="E53" s="69" t="str">
        <f t="shared" si="2"/>
        <v xml:space="preserve"> </v>
      </c>
      <c r="F53" s="71" t="str">
        <f t="shared" si="3"/>
        <v>0</v>
      </c>
      <c r="G53" s="72">
        <f t="shared" si="0"/>
        <v>0</v>
      </c>
    </row>
    <row r="54" spans="2:7" x14ac:dyDescent="0.2">
      <c r="B54" s="67"/>
      <c r="C54" s="68"/>
      <c r="D54" s="70" t="str">
        <f t="shared" si="1"/>
        <v xml:space="preserve"> </v>
      </c>
      <c r="E54" s="69" t="str">
        <f t="shared" si="2"/>
        <v xml:space="preserve"> </v>
      </c>
      <c r="F54" s="71" t="str">
        <f t="shared" si="3"/>
        <v>0</v>
      </c>
      <c r="G54" s="72">
        <f t="shared" si="0"/>
        <v>0</v>
      </c>
    </row>
    <row r="55" spans="2:7" x14ac:dyDescent="0.2">
      <c r="B55" s="67"/>
      <c r="C55" s="68"/>
      <c r="D55" s="70" t="str">
        <f t="shared" si="1"/>
        <v xml:space="preserve"> </v>
      </c>
      <c r="E55" s="69" t="str">
        <f t="shared" si="2"/>
        <v xml:space="preserve"> </v>
      </c>
      <c r="F55" s="71" t="str">
        <f t="shared" si="3"/>
        <v>0</v>
      </c>
      <c r="G55" s="72">
        <f t="shared" si="0"/>
        <v>0</v>
      </c>
    </row>
    <row r="56" spans="2:7" x14ac:dyDescent="0.2">
      <c r="B56" s="67"/>
      <c r="C56" s="68"/>
      <c r="D56" s="70" t="str">
        <f t="shared" si="1"/>
        <v xml:space="preserve"> </v>
      </c>
      <c r="E56" s="69" t="str">
        <f t="shared" si="2"/>
        <v xml:space="preserve"> </v>
      </c>
      <c r="F56" s="71" t="str">
        <f t="shared" si="3"/>
        <v>0</v>
      </c>
      <c r="G56" s="72">
        <f t="shared" si="0"/>
        <v>0</v>
      </c>
    </row>
    <row r="57" spans="2:7" x14ac:dyDescent="0.2">
      <c r="B57" s="67"/>
      <c r="C57" s="68"/>
      <c r="D57" s="70" t="str">
        <f t="shared" si="1"/>
        <v xml:space="preserve"> </v>
      </c>
      <c r="E57" s="69" t="str">
        <f t="shared" si="2"/>
        <v xml:space="preserve"> </v>
      </c>
      <c r="F57" s="71" t="str">
        <f t="shared" si="3"/>
        <v>0</v>
      </c>
      <c r="G57" s="72">
        <f t="shared" si="0"/>
        <v>0</v>
      </c>
    </row>
    <row r="58" spans="2:7" x14ac:dyDescent="0.2">
      <c r="B58" s="67"/>
      <c r="C58" s="68"/>
      <c r="D58" s="70" t="str">
        <f t="shared" si="1"/>
        <v xml:space="preserve"> </v>
      </c>
      <c r="E58" s="69" t="str">
        <f t="shared" si="2"/>
        <v xml:space="preserve"> </v>
      </c>
      <c r="F58" s="71" t="str">
        <f t="shared" si="3"/>
        <v>0</v>
      </c>
      <c r="G58" s="72">
        <f t="shared" si="0"/>
        <v>0</v>
      </c>
    </row>
    <row r="59" spans="2:7" x14ac:dyDescent="0.2">
      <c r="B59" s="67"/>
      <c r="C59" s="68"/>
      <c r="D59" s="70" t="str">
        <f t="shared" si="1"/>
        <v xml:space="preserve"> </v>
      </c>
      <c r="E59" s="69" t="str">
        <f t="shared" si="2"/>
        <v xml:space="preserve"> </v>
      </c>
      <c r="F59" s="71" t="str">
        <f t="shared" si="3"/>
        <v>0</v>
      </c>
      <c r="G59" s="72">
        <f t="shared" si="0"/>
        <v>0</v>
      </c>
    </row>
    <row r="60" spans="2:7" x14ac:dyDescent="0.2">
      <c r="B60" s="67"/>
      <c r="C60" s="68"/>
      <c r="D60" s="70" t="str">
        <f t="shared" si="1"/>
        <v xml:space="preserve"> </v>
      </c>
      <c r="E60" s="69" t="str">
        <f t="shared" si="2"/>
        <v xml:space="preserve"> </v>
      </c>
      <c r="F60" s="71" t="str">
        <f t="shared" si="3"/>
        <v>0</v>
      </c>
      <c r="G60" s="72">
        <f t="shared" si="0"/>
        <v>0</v>
      </c>
    </row>
    <row r="61" spans="2:7" x14ac:dyDescent="0.2">
      <c r="B61" s="67"/>
      <c r="C61" s="68"/>
      <c r="D61" s="70" t="str">
        <f t="shared" si="1"/>
        <v xml:space="preserve"> </v>
      </c>
      <c r="E61" s="69" t="str">
        <f t="shared" si="2"/>
        <v xml:space="preserve"> </v>
      </c>
      <c r="F61" s="71" t="str">
        <f t="shared" si="3"/>
        <v>0</v>
      </c>
      <c r="G61" s="72">
        <f t="shared" si="0"/>
        <v>0</v>
      </c>
    </row>
    <row r="62" spans="2:7" x14ac:dyDescent="0.2">
      <c r="B62" s="67"/>
      <c r="C62" s="68"/>
      <c r="D62" s="70" t="str">
        <f t="shared" si="1"/>
        <v xml:space="preserve"> </v>
      </c>
      <c r="E62" s="69" t="str">
        <f t="shared" si="2"/>
        <v xml:space="preserve"> </v>
      </c>
      <c r="F62" s="71" t="str">
        <f t="shared" si="3"/>
        <v>0</v>
      </c>
      <c r="G62" s="72">
        <f t="shared" si="0"/>
        <v>0</v>
      </c>
    </row>
    <row r="63" spans="2:7" x14ac:dyDescent="0.2">
      <c r="B63" s="67"/>
      <c r="C63" s="68"/>
      <c r="D63" s="70" t="str">
        <f t="shared" si="1"/>
        <v xml:space="preserve"> </v>
      </c>
      <c r="E63" s="69" t="str">
        <f t="shared" si="2"/>
        <v xml:space="preserve"> </v>
      </c>
      <c r="F63" s="71" t="str">
        <f t="shared" si="3"/>
        <v>0</v>
      </c>
      <c r="G63" s="72">
        <f t="shared" si="0"/>
        <v>0</v>
      </c>
    </row>
    <row r="64" spans="2:7" x14ac:dyDescent="0.2">
      <c r="B64" s="67"/>
      <c r="C64" s="68"/>
      <c r="D64" s="70" t="str">
        <f t="shared" si="1"/>
        <v xml:space="preserve"> </v>
      </c>
      <c r="E64" s="69" t="str">
        <f t="shared" si="2"/>
        <v xml:space="preserve"> </v>
      </c>
      <c r="F64" s="71" t="str">
        <f t="shared" si="3"/>
        <v>0</v>
      </c>
      <c r="G64" s="72">
        <f t="shared" si="0"/>
        <v>0</v>
      </c>
    </row>
    <row r="65" spans="2:7" x14ac:dyDescent="0.2">
      <c r="B65" s="67"/>
      <c r="C65" s="68"/>
      <c r="D65" s="70" t="str">
        <f t="shared" si="1"/>
        <v xml:space="preserve"> </v>
      </c>
      <c r="E65" s="69" t="str">
        <f t="shared" si="2"/>
        <v xml:space="preserve"> </v>
      </c>
      <c r="F65" s="71" t="str">
        <f t="shared" si="3"/>
        <v>0</v>
      </c>
      <c r="G65" s="72">
        <f t="shared" si="0"/>
        <v>0</v>
      </c>
    </row>
    <row r="66" spans="2:7" x14ac:dyDescent="0.2">
      <c r="B66" s="67"/>
      <c r="C66" s="68"/>
      <c r="D66" s="70" t="str">
        <f t="shared" si="1"/>
        <v xml:space="preserve"> </v>
      </c>
      <c r="E66" s="69" t="str">
        <f t="shared" si="2"/>
        <v xml:space="preserve"> </v>
      </c>
      <c r="F66" s="71" t="str">
        <f t="shared" si="3"/>
        <v>0</v>
      </c>
      <c r="G66" s="72">
        <f t="shared" si="0"/>
        <v>0</v>
      </c>
    </row>
    <row r="67" spans="2:7" x14ac:dyDescent="0.2">
      <c r="B67" s="67"/>
      <c r="C67" s="68"/>
      <c r="D67" s="70" t="str">
        <f t="shared" si="1"/>
        <v xml:space="preserve"> </v>
      </c>
      <c r="E67" s="69" t="str">
        <f t="shared" si="2"/>
        <v xml:space="preserve"> </v>
      </c>
      <c r="F67" s="71" t="str">
        <f t="shared" si="3"/>
        <v>0</v>
      </c>
      <c r="G67" s="72">
        <f t="shared" si="0"/>
        <v>0</v>
      </c>
    </row>
    <row r="68" spans="2:7" x14ac:dyDescent="0.2">
      <c r="B68" s="67"/>
      <c r="C68" s="68"/>
      <c r="D68" s="70" t="str">
        <f t="shared" si="1"/>
        <v xml:space="preserve"> </v>
      </c>
      <c r="E68" s="69" t="str">
        <f t="shared" si="2"/>
        <v xml:space="preserve"> </v>
      </c>
      <c r="F68" s="71" t="str">
        <f t="shared" si="3"/>
        <v>0</v>
      </c>
      <c r="G68" s="72">
        <f t="shared" si="0"/>
        <v>0</v>
      </c>
    </row>
    <row r="69" spans="2:7" x14ac:dyDescent="0.2">
      <c r="B69" s="67"/>
      <c r="C69" s="68"/>
      <c r="D69" s="70" t="str">
        <f t="shared" si="1"/>
        <v xml:space="preserve"> </v>
      </c>
      <c r="E69" s="69" t="str">
        <f t="shared" si="2"/>
        <v xml:space="preserve"> </v>
      </c>
      <c r="F69" s="71" t="str">
        <f t="shared" si="3"/>
        <v>0</v>
      </c>
      <c r="G69" s="72">
        <f t="shared" si="0"/>
        <v>0</v>
      </c>
    </row>
    <row r="70" spans="2:7" x14ac:dyDescent="0.2">
      <c r="B70" s="67"/>
      <c r="C70" s="68"/>
      <c r="D70" s="70" t="str">
        <f t="shared" si="1"/>
        <v xml:space="preserve"> </v>
      </c>
      <c r="E70" s="69" t="str">
        <f t="shared" si="2"/>
        <v xml:space="preserve"> </v>
      </c>
      <c r="F70" s="71" t="str">
        <f t="shared" si="3"/>
        <v>0</v>
      </c>
      <c r="G70" s="72">
        <f t="shared" si="0"/>
        <v>0</v>
      </c>
    </row>
    <row r="71" spans="2:7" x14ac:dyDescent="0.2">
      <c r="B71" s="67"/>
      <c r="C71" s="68"/>
      <c r="D71" s="70" t="str">
        <f t="shared" si="1"/>
        <v xml:space="preserve"> </v>
      </c>
      <c r="E71" s="69" t="str">
        <f t="shared" si="2"/>
        <v xml:space="preserve"> </v>
      </c>
      <c r="F71" s="71" t="str">
        <f t="shared" si="3"/>
        <v>0</v>
      </c>
      <c r="G71" s="72">
        <f t="shared" si="0"/>
        <v>0</v>
      </c>
    </row>
    <row r="72" spans="2:7" x14ac:dyDescent="0.2">
      <c r="B72" s="67"/>
      <c r="C72" s="68"/>
      <c r="D72" s="70" t="str">
        <f t="shared" si="1"/>
        <v xml:space="preserve"> </v>
      </c>
      <c r="E72" s="69" t="str">
        <f t="shared" si="2"/>
        <v xml:space="preserve"> </v>
      </c>
      <c r="F72" s="71" t="str">
        <f t="shared" si="3"/>
        <v>0</v>
      </c>
      <c r="G72" s="72">
        <f t="shared" ref="G72:G135" si="4">F72*C72</f>
        <v>0</v>
      </c>
    </row>
    <row r="73" spans="2:7" x14ac:dyDescent="0.2">
      <c r="B73" s="67"/>
      <c r="C73" s="68"/>
      <c r="D73" s="70" t="str">
        <f t="shared" si="1"/>
        <v xml:space="preserve"> </v>
      </c>
      <c r="E73" s="69" t="str">
        <f t="shared" si="2"/>
        <v xml:space="preserve"> </v>
      </c>
      <c r="F73" s="71" t="str">
        <f t="shared" si="3"/>
        <v>0</v>
      </c>
      <c r="G73" s="72">
        <f t="shared" si="4"/>
        <v>0</v>
      </c>
    </row>
    <row r="74" spans="2:7" x14ac:dyDescent="0.2">
      <c r="B74" s="67"/>
      <c r="C74" s="68"/>
      <c r="D74" s="70" t="str">
        <f t="shared" ref="D74:D137" si="5">IFERROR(VLOOKUP(B74,ORDERLIST,2,FALSE)," ")</f>
        <v xml:space="preserve"> </v>
      </c>
      <c r="E74" s="69" t="str">
        <f t="shared" ref="E74:E137" si="6">IFERROR(VLOOKUP(B74,ORDERLIST,3,FALSE)," ")</f>
        <v xml:space="preserve"> </v>
      </c>
      <c r="F74" s="71" t="str">
        <f t="shared" ref="F74:F137" si="7">IFERROR(VLOOKUP(B74,ORDERLIST,4,FALSE),"0")</f>
        <v>0</v>
      </c>
      <c r="G74" s="72">
        <f t="shared" si="4"/>
        <v>0</v>
      </c>
    </row>
    <row r="75" spans="2:7" x14ac:dyDescent="0.2">
      <c r="B75" s="67"/>
      <c r="C75" s="68"/>
      <c r="D75" s="70" t="str">
        <f t="shared" si="5"/>
        <v xml:space="preserve"> </v>
      </c>
      <c r="E75" s="69" t="str">
        <f t="shared" si="6"/>
        <v xml:space="preserve"> </v>
      </c>
      <c r="F75" s="71" t="str">
        <f t="shared" si="7"/>
        <v>0</v>
      </c>
      <c r="G75" s="72">
        <f t="shared" si="4"/>
        <v>0</v>
      </c>
    </row>
    <row r="76" spans="2:7" x14ac:dyDescent="0.2">
      <c r="B76" s="67"/>
      <c r="C76" s="68"/>
      <c r="D76" s="70" t="str">
        <f t="shared" si="5"/>
        <v xml:space="preserve"> </v>
      </c>
      <c r="E76" s="69" t="str">
        <f t="shared" si="6"/>
        <v xml:space="preserve"> </v>
      </c>
      <c r="F76" s="71" t="str">
        <f t="shared" si="7"/>
        <v>0</v>
      </c>
      <c r="G76" s="72">
        <f t="shared" si="4"/>
        <v>0</v>
      </c>
    </row>
    <row r="77" spans="2:7" x14ac:dyDescent="0.2">
      <c r="B77" s="67"/>
      <c r="C77" s="68"/>
      <c r="D77" s="70" t="str">
        <f t="shared" si="5"/>
        <v xml:space="preserve"> </v>
      </c>
      <c r="E77" s="69" t="str">
        <f t="shared" si="6"/>
        <v xml:space="preserve"> </v>
      </c>
      <c r="F77" s="71" t="str">
        <f t="shared" si="7"/>
        <v>0</v>
      </c>
      <c r="G77" s="72">
        <f t="shared" si="4"/>
        <v>0</v>
      </c>
    </row>
    <row r="78" spans="2:7" x14ac:dyDescent="0.2">
      <c r="B78" s="67"/>
      <c r="C78" s="68"/>
      <c r="D78" s="70" t="str">
        <f t="shared" si="5"/>
        <v xml:space="preserve"> </v>
      </c>
      <c r="E78" s="69" t="str">
        <f t="shared" si="6"/>
        <v xml:space="preserve"> </v>
      </c>
      <c r="F78" s="71" t="str">
        <f t="shared" si="7"/>
        <v>0</v>
      </c>
      <c r="G78" s="72">
        <f t="shared" si="4"/>
        <v>0</v>
      </c>
    </row>
    <row r="79" spans="2:7" x14ac:dyDescent="0.2">
      <c r="B79" s="67"/>
      <c r="C79" s="68"/>
      <c r="D79" s="70" t="str">
        <f t="shared" si="5"/>
        <v xml:space="preserve"> </v>
      </c>
      <c r="E79" s="69" t="str">
        <f t="shared" si="6"/>
        <v xml:space="preserve"> </v>
      </c>
      <c r="F79" s="71" t="str">
        <f t="shared" si="7"/>
        <v>0</v>
      </c>
      <c r="G79" s="72">
        <f t="shared" si="4"/>
        <v>0</v>
      </c>
    </row>
    <row r="80" spans="2:7" x14ac:dyDescent="0.2">
      <c r="B80" s="67"/>
      <c r="C80" s="68"/>
      <c r="D80" s="70" t="str">
        <f t="shared" si="5"/>
        <v xml:space="preserve"> </v>
      </c>
      <c r="E80" s="69" t="str">
        <f t="shared" si="6"/>
        <v xml:space="preserve"> </v>
      </c>
      <c r="F80" s="71" t="str">
        <f t="shared" si="7"/>
        <v>0</v>
      </c>
      <c r="G80" s="72">
        <f t="shared" si="4"/>
        <v>0</v>
      </c>
    </row>
    <row r="81" spans="2:7" x14ac:dyDescent="0.2">
      <c r="B81" s="67"/>
      <c r="C81" s="68"/>
      <c r="D81" s="70" t="str">
        <f t="shared" si="5"/>
        <v xml:space="preserve"> </v>
      </c>
      <c r="E81" s="69" t="str">
        <f t="shared" si="6"/>
        <v xml:space="preserve"> </v>
      </c>
      <c r="F81" s="71" t="str">
        <f t="shared" si="7"/>
        <v>0</v>
      </c>
      <c r="G81" s="72">
        <f t="shared" si="4"/>
        <v>0</v>
      </c>
    </row>
    <row r="82" spans="2:7" x14ac:dyDescent="0.2">
      <c r="B82" s="67"/>
      <c r="C82" s="68"/>
      <c r="D82" s="70" t="str">
        <f t="shared" si="5"/>
        <v xml:space="preserve"> </v>
      </c>
      <c r="E82" s="69" t="str">
        <f t="shared" si="6"/>
        <v xml:space="preserve"> </v>
      </c>
      <c r="F82" s="71" t="str">
        <f t="shared" si="7"/>
        <v>0</v>
      </c>
      <c r="G82" s="72">
        <f t="shared" si="4"/>
        <v>0</v>
      </c>
    </row>
    <row r="83" spans="2:7" x14ac:dyDescent="0.2">
      <c r="B83" s="67"/>
      <c r="C83" s="68"/>
      <c r="D83" s="70" t="str">
        <f t="shared" si="5"/>
        <v xml:space="preserve"> </v>
      </c>
      <c r="E83" s="69" t="str">
        <f t="shared" si="6"/>
        <v xml:space="preserve"> </v>
      </c>
      <c r="F83" s="71" t="str">
        <f t="shared" si="7"/>
        <v>0</v>
      </c>
      <c r="G83" s="72">
        <f t="shared" si="4"/>
        <v>0</v>
      </c>
    </row>
    <row r="84" spans="2:7" x14ac:dyDescent="0.2">
      <c r="B84" s="67"/>
      <c r="C84" s="68"/>
      <c r="D84" s="70" t="str">
        <f t="shared" si="5"/>
        <v xml:space="preserve"> </v>
      </c>
      <c r="E84" s="69" t="str">
        <f t="shared" si="6"/>
        <v xml:space="preserve"> </v>
      </c>
      <c r="F84" s="71" t="str">
        <f t="shared" si="7"/>
        <v>0</v>
      </c>
      <c r="G84" s="72">
        <f t="shared" si="4"/>
        <v>0</v>
      </c>
    </row>
    <row r="85" spans="2:7" x14ac:dyDescent="0.2">
      <c r="B85" s="67"/>
      <c r="C85" s="68"/>
      <c r="D85" s="70" t="str">
        <f t="shared" si="5"/>
        <v xml:space="preserve"> </v>
      </c>
      <c r="E85" s="69" t="str">
        <f t="shared" si="6"/>
        <v xml:space="preserve"> </v>
      </c>
      <c r="F85" s="71" t="str">
        <f t="shared" si="7"/>
        <v>0</v>
      </c>
      <c r="G85" s="72">
        <f t="shared" si="4"/>
        <v>0</v>
      </c>
    </row>
    <row r="86" spans="2:7" x14ac:dyDescent="0.2">
      <c r="B86" s="67"/>
      <c r="C86" s="68"/>
      <c r="D86" s="70" t="str">
        <f t="shared" si="5"/>
        <v xml:space="preserve"> </v>
      </c>
      <c r="E86" s="69" t="str">
        <f t="shared" si="6"/>
        <v xml:space="preserve"> </v>
      </c>
      <c r="F86" s="71" t="str">
        <f t="shared" si="7"/>
        <v>0</v>
      </c>
      <c r="G86" s="72">
        <f t="shared" si="4"/>
        <v>0</v>
      </c>
    </row>
    <row r="87" spans="2:7" x14ac:dyDescent="0.2">
      <c r="B87" s="67"/>
      <c r="C87" s="68"/>
      <c r="D87" s="70" t="str">
        <f t="shared" si="5"/>
        <v xml:space="preserve"> </v>
      </c>
      <c r="E87" s="69" t="str">
        <f t="shared" si="6"/>
        <v xml:space="preserve"> </v>
      </c>
      <c r="F87" s="71" t="str">
        <f t="shared" si="7"/>
        <v>0</v>
      </c>
      <c r="G87" s="72">
        <f t="shared" si="4"/>
        <v>0</v>
      </c>
    </row>
    <row r="88" spans="2:7" x14ac:dyDescent="0.2">
      <c r="B88" s="67"/>
      <c r="C88" s="68"/>
      <c r="D88" s="70" t="str">
        <f t="shared" si="5"/>
        <v xml:space="preserve"> </v>
      </c>
      <c r="E88" s="69" t="str">
        <f t="shared" si="6"/>
        <v xml:space="preserve"> </v>
      </c>
      <c r="F88" s="71" t="str">
        <f t="shared" si="7"/>
        <v>0</v>
      </c>
      <c r="G88" s="72">
        <f t="shared" si="4"/>
        <v>0</v>
      </c>
    </row>
    <row r="89" spans="2:7" x14ac:dyDescent="0.2">
      <c r="B89" s="67"/>
      <c r="C89" s="68"/>
      <c r="D89" s="70" t="str">
        <f t="shared" si="5"/>
        <v xml:space="preserve"> </v>
      </c>
      <c r="E89" s="69" t="str">
        <f t="shared" si="6"/>
        <v xml:space="preserve"> </v>
      </c>
      <c r="F89" s="71" t="str">
        <f t="shared" si="7"/>
        <v>0</v>
      </c>
      <c r="G89" s="72">
        <f t="shared" si="4"/>
        <v>0</v>
      </c>
    </row>
    <row r="90" spans="2:7" x14ac:dyDescent="0.2">
      <c r="B90" s="67"/>
      <c r="C90" s="68"/>
      <c r="D90" s="70" t="str">
        <f t="shared" si="5"/>
        <v xml:space="preserve"> </v>
      </c>
      <c r="E90" s="69" t="str">
        <f t="shared" si="6"/>
        <v xml:space="preserve"> </v>
      </c>
      <c r="F90" s="71" t="str">
        <f t="shared" si="7"/>
        <v>0</v>
      </c>
      <c r="G90" s="72">
        <f t="shared" si="4"/>
        <v>0</v>
      </c>
    </row>
    <row r="91" spans="2:7" x14ac:dyDescent="0.2">
      <c r="B91" s="67"/>
      <c r="C91" s="68"/>
      <c r="D91" s="70" t="str">
        <f t="shared" si="5"/>
        <v xml:space="preserve"> </v>
      </c>
      <c r="E91" s="69" t="str">
        <f t="shared" si="6"/>
        <v xml:space="preserve"> </v>
      </c>
      <c r="F91" s="71" t="str">
        <f t="shared" si="7"/>
        <v>0</v>
      </c>
      <c r="G91" s="72">
        <f t="shared" si="4"/>
        <v>0</v>
      </c>
    </row>
    <row r="92" spans="2:7" x14ac:dyDescent="0.2">
      <c r="B92" s="67"/>
      <c r="C92" s="68"/>
      <c r="D92" s="70" t="str">
        <f t="shared" si="5"/>
        <v xml:space="preserve"> </v>
      </c>
      <c r="E92" s="69" t="str">
        <f t="shared" si="6"/>
        <v xml:space="preserve"> </v>
      </c>
      <c r="F92" s="71" t="str">
        <f t="shared" si="7"/>
        <v>0</v>
      </c>
      <c r="G92" s="72">
        <f t="shared" si="4"/>
        <v>0</v>
      </c>
    </row>
    <row r="93" spans="2:7" x14ac:dyDescent="0.2">
      <c r="B93" s="67"/>
      <c r="C93" s="68"/>
      <c r="D93" s="70" t="str">
        <f t="shared" si="5"/>
        <v xml:space="preserve"> </v>
      </c>
      <c r="E93" s="69" t="str">
        <f t="shared" si="6"/>
        <v xml:space="preserve"> </v>
      </c>
      <c r="F93" s="71" t="str">
        <f t="shared" si="7"/>
        <v>0</v>
      </c>
      <c r="G93" s="72">
        <f t="shared" si="4"/>
        <v>0</v>
      </c>
    </row>
    <row r="94" spans="2:7" x14ac:dyDescent="0.2">
      <c r="B94" s="67"/>
      <c r="C94" s="68"/>
      <c r="D94" s="70" t="str">
        <f t="shared" si="5"/>
        <v xml:space="preserve"> </v>
      </c>
      <c r="E94" s="69" t="str">
        <f t="shared" si="6"/>
        <v xml:space="preserve"> </v>
      </c>
      <c r="F94" s="71" t="str">
        <f t="shared" si="7"/>
        <v>0</v>
      </c>
      <c r="G94" s="72">
        <f t="shared" si="4"/>
        <v>0</v>
      </c>
    </row>
    <row r="95" spans="2:7" x14ac:dyDescent="0.2">
      <c r="B95" s="67"/>
      <c r="C95" s="68"/>
      <c r="D95" s="70" t="str">
        <f t="shared" si="5"/>
        <v xml:space="preserve"> </v>
      </c>
      <c r="E95" s="69" t="str">
        <f t="shared" si="6"/>
        <v xml:space="preserve"> </v>
      </c>
      <c r="F95" s="71" t="str">
        <f t="shared" si="7"/>
        <v>0</v>
      </c>
      <c r="G95" s="72">
        <f t="shared" si="4"/>
        <v>0</v>
      </c>
    </row>
    <row r="96" spans="2:7" x14ac:dyDescent="0.2">
      <c r="B96" s="67"/>
      <c r="C96" s="68"/>
      <c r="D96" s="70" t="str">
        <f t="shared" si="5"/>
        <v xml:space="preserve"> </v>
      </c>
      <c r="E96" s="69" t="str">
        <f t="shared" si="6"/>
        <v xml:space="preserve"> </v>
      </c>
      <c r="F96" s="71" t="str">
        <f t="shared" si="7"/>
        <v>0</v>
      </c>
      <c r="G96" s="72">
        <f t="shared" si="4"/>
        <v>0</v>
      </c>
    </row>
    <row r="97" spans="2:7" x14ac:dyDescent="0.2">
      <c r="B97" s="67"/>
      <c r="C97" s="68"/>
      <c r="D97" s="70" t="str">
        <f t="shared" si="5"/>
        <v xml:space="preserve"> </v>
      </c>
      <c r="E97" s="69" t="str">
        <f t="shared" si="6"/>
        <v xml:space="preserve"> </v>
      </c>
      <c r="F97" s="71" t="str">
        <f t="shared" si="7"/>
        <v>0</v>
      </c>
      <c r="G97" s="72">
        <f t="shared" si="4"/>
        <v>0</v>
      </c>
    </row>
    <row r="98" spans="2:7" x14ac:dyDescent="0.2">
      <c r="B98" s="67"/>
      <c r="C98" s="68"/>
      <c r="D98" s="70" t="str">
        <f t="shared" si="5"/>
        <v xml:space="preserve"> </v>
      </c>
      <c r="E98" s="69" t="str">
        <f t="shared" si="6"/>
        <v xml:space="preserve"> </v>
      </c>
      <c r="F98" s="71" t="str">
        <f t="shared" si="7"/>
        <v>0</v>
      </c>
      <c r="G98" s="72">
        <f t="shared" si="4"/>
        <v>0</v>
      </c>
    </row>
    <row r="99" spans="2:7" x14ac:dyDescent="0.2">
      <c r="B99" s="67"/>
      <c r="C99" s="68"/>
      <c r="D99" s="70" t="str">
        <f t="shared" si="5"/>
        <v xml:space="preserve"> </v>
      </c>
      <c r="E99" s="69" t="str">
        <f t="shared" si="6"/>
        <v xml:space="preserve"> </v>
      </c>
      <c r="F99" s="71" t="str">
        <f t="shared" si="7"/>
        <v>0</v>
      </c>
      <c r="G99" s="72">
        <f t="shared" si="4"/>
        <v>0</v>
      </c>
    </row>
    <row r="100" spans="2:7" x14ac:dyDescent="0.2">
      <c r="B100" s="67"/>
      <c r="C100" s="68"/>
      <c r="D100" s="70" t="str">
        <f t="shared" si="5"/>
        <v xml:space="preserve"> </v>
      </c>
      <c r="E100" s="69" t="str">
        <f t="shared" si="6"/>
        <v xml:space="preserve"> </v>
      </c>
      <c r="F100" s="71" t="str">
        <f t="shared" si="7"/>
        <v>0</v>
      </c>
      <c r="G100" s="72">
        <f t="shared" si="4"/>
        <v>0</v>
      </c>
    </row>
    <row r="101" spans="2:7" x14ac:dyDescent="0.2">
      <c r="B101" s="67"/>
      <c r="C101" s="68"/>
      <c r="D101" s="70" t="str">
        <f t="shared" si="5"/>
        <v xml:space="preserve"> </v>
      </c>
      <c r="E101" s="69" t="str">
        <f t="shared" si="6"/>
        <v xml:space="preserve"> </v>
      </c>
      <c r="F101" s="71" t="str">
        <f t="shared" si="7"/>
        <v>0</v>
      </c>
      <c r="G101" s="72">
        <f t="shared" si="4"/>
        <v>0</v>
      </c>
    </row>
    <row r="102" spans="2:7" x14ac:dyDescent="0.2">
      <c r="B102" s="67"/>
      <c r="C102" s="68"/>
      <c r="D102" s="70" t="str">
        <f t="shared" si="5"/>
        <v xml:space="preserve"> </v>
      </c>
      <c r="E102" s="69" t="str">
        <f t="shared" si="6"/>
        <v xml:space="preserve"> </v>
      </c>
      <c r="F102" s="71" t="str">
        <f t="shared" si="7"/>
        <v>0</v>
      </c>
      <c r="G102" s="72">
        <f t="shared" si="4"/>
        <v>0</v>
      </c>
    </row>
    <row r="103" spans="2:7" x14ac:dyDescent="0.2">
      <c r="B103" s="67"/>
      <c r="C103" s="68"/>
      <c r="D103" s="70" t="str">
        <f t="shared" si="5"/>
        <v xml:space="preserve"> </v>
      </c>
      <c r="E103" s="69" t="str">
        <f t="shared" si="6"/>
        <v xml:space="preserve"> </v>
      </c>
      <c r="F103" s="71" t="str">
        <f t="shared" si="7"/>
        <v>0</v>
      </c>
      <c r="G103" s="72">
        <f t="shared" si="4"/>
        <v>0</v>
      </c>
    </row>
    <row r="104" spans="2:7" x14ac:dyDescent="0.2">
      <c r="B104" s="67"/>
      <c r="C104" s="68"/>
      <c r="D104" s="70" t="str">
        <f t="shared" si="5"/>
        <v xml:space="preserve"> </v>
      </c>
      <c r="E104" s="69" t="str">
        <f t="shared" si="6"/>
        <v xml:space="preserve"> </v>
      </c>
      <c r="F104" s="71" t="str">
        <f t="shared" si="7"/>
        <v>0</v>
      </c>
      <c r="G104" s="72">
        <f t="shared" si="4"/>
        <v>0</v>
      </c>
    </row>
    <row r="105" spans="2:7" x14ac:dyDescent="0.2">
      <c r="B105" s="67"/>
      <c r="C105" s="68"/>
      <c r="D105" s="70" t="str">
        <f t="shared" si="5"/>
        <v xml:space="preserve"> </v>
      </c>
      <c r="E105" s="69" t="str">
        <f t="shared" si="6"/>
        <v xml:space="preserve"> </v>
      </c>
      <c r="F105" s="71" t="str">
        <f t="shared" si="7"/>
        <v>0</v>
      </c>
      <c r="G105" s="72">
        <f t="shared" si="4"/>
        <v>0</v>
      </c>
    </row>
    <row r="106" spans="2:7" x14ac:dyDescent="0.2">
      <c r="B106" s="67"/>
      <c r="C106" s="68"/>
      <c r="D106" s="70" t="str">
        <f t="shared" si="5"/>
        <v xml:space="preserve"> </v>
      </c>
      <c r="E106" s="69" t="str">
        <f t="shared" si="6"/>
        <v xml:space="preserve"> </v>
      </c>
      <c r="F106" s="71" t="str">
        <f t="shared" si="7"/>
        <v>0</v>
      </c>
      <c r="G106" s="72">
        <f t="shared" si="4"/>
        <v>0</v>
      </c>
    </row>
    <row r="107" spans="2:7" x14ac:dyDescent="0.2">
      <c r="B107" s="67"/>
      <c r="C107" s="68"/>
      <c r="D107" s="70" t="str">
        <f t="shared" si="5"/>
        <v xml:space="preserve"> </v>
      </c>
      <c r="E107" s="69" t="str">
        <f t="shared" si="6"/>
        <v xml:space="preserve"> </v>
      </c>
      <c r="F107" s="71" t="str">
        <f t="shared" si="7"/>
        <v>0</v>
      </c>
      <c r="G107" s="72">
        <f t="shared" si="4"/>
        <v>0</v>
      </c>
    </row>
    <row r="108" spans="2:7" x14ac:dyDescent="0.2">
      <c r="B108" s="67"/>
      <c r="C108" s="68"/>
      <c r="D108" s="70" t="str">
        <f t="shared" si="5"/>
        <v xml:space="preserve"> </v>
      </c>
      <c r="E108" s="69" t="str">
        <f t="shared" si="6"/>
        <v xml:space="preserve"> </v>
      </c>
      <c r="F108" s="71" t="str">
        <f t="shared" si="7"/>
        <v>0</v>
      </c>
      <c r="G108" s="72">
        <f t="shared" si="4"/>
        <v>0</v>
      </c>
    </row>
    <row r="109" spans="2:7" x14ac:dyDescent="0.2">
      <c r="B109" s="67"/>
      <c r="C109" s="68"/>
      <c r="D109" s="70" t="str">
        <f t="shared" si="5"/>
        <v xml:space="preserve"> </v>
      </c>
      <c r="E109" s="69" t="str">
        <f t="shared" si="6"/>
        <v xml:space="preserve"> </v>
      </c>
      <c r="F109" s="71" t="str">
        <f t="shared" si="7"/>
        <v>0</v>
      </c>
      <c r="G109" s="72">
        <f t="shared" si="4"/>
        <v>0</v>
      </c>
    </row>
    <row r="110" spans="2:7" x14ac:dyDescent="0.2">
      <c r="B110" s="67"/>
      <c r="C110" s="68"/>
      <c r="D110" s="70" t="str">
        <f t="shared" si="5"/>
        <v xml:space="preserve"> </v>
      </c>
      <c r="E110" s="69" t="str">
        <f t="shared" si="6"/>
        <v xml:space="preserve"> </v>
      </c>
      <c r="F110" s="71" t="str">
        <f t="shared" si="7"/>
        <v>0</v>
      </c>
      <c r="G110" s="72">
        <f t="shared" si="4"/>
        <v>0</v>
      </c>
    </row>
    <row r="111" spans="2:7" x14ac:dyDescent="0.2">
      <c r="B111" s="67"/>
      <c r="C111" s="68"/>
      <c r="D111" s="70" t="str">
        <f t="shared" si="5"/>
        <v xml:space="preserve"> </v>
      </c>
      <c r="E111" s="69" t="str">
        <f t="shared" si="6"/>
        <v xml:space="preserve"> </v>
      </c>
      <c r="F111" s="71" t="str">
        <f t="shared" si="7"/>
        <v>0</v>
      </c>
      <c r="G111" s="72">
        <f t="shared" si="4"/>
        <v>0</v>
      </c>
    </row>
    <row r="112" spans="2:7" x14ac:dyDescent="0.2">
      <c r="B112" s="67"/>
      <c r="C112" s="68"/>
      <c r="D112" s="70" t="str">
        <f t="shared" si="5"/>
        <v xml:space="preserve"> </v>
      </c>
      <c r="E112" s="69" t="str">
        <f t="shared" si="6"/>
        <v xml:space="preserve"> </v>
      </c>
      <c r="F112" s="71" t="str">
        <f t="shared" si="7"/>
        <v>0</v>
      </c>
      <c r="G112" s="72">
        <f t="shared" si="4"/>
        <v>0</v>
      </c>
    </row>
    <row r="113" spans="2:7" x14ac:dyDescent="0.2">
      <c r="B113" s="67"/>
      <c r="C113" s="68"/>
      <c r="D113" s="70" t="str">
        <f t="shared" si="5"/>
        <v xml:space="preserve"> </v>
      </c>
      <c r="E113" s="69" t="str">
        <f t="shared" si="6"/>
        <v xml:space="preserve"> </v>
      </c>
      <c r="F113" s="71" t="str">
        <f t="shared" si="7"/>
        <v>0</v>
      </c>
      <c r="G113" s="72">
        <f t="shared" si="4"/>
        <v>0</v>
      </c>
    </row>
    <row r="114" spans="2:7" x14ac:dyDescent="0.2">
      <c r="B114" s="67"/>
      <c r="C114" s="68"/>
      <c r="D114" s="70" t="str">
        <f t="shared" si="5"/>
        <v xml:space="preserve"> </v>
      </c>
      <c r="E114" s="69" t="str">
        <f t="shared" si="6"/>
        <v xml:space="preserve"> </v>
      </c>
      <c r="F114" s="71" t="str">
        <f t="shared" si="7"/>
        <v>0</v>
      </c>
      <c r="G114" s="72">
        <f t="shared" si="4"/>
        <v>0</v>
      </c>
    </row>
    <row r="115" spans="2:7" x14ac:dyDescent="0.2">
      <c r="B115" s="67"/>
      <c r="C115" s="68"/>
      <c r="D115" s="70" t="str">
        <f t="shared" si="5"/>
        <v xml:space="preserve"> </v>
      </c>
      <c r="E115" s="69" t="str">
        <f t="shared" si="6"/>
        <v xml:space="preserve"> </v>
      </c>
      <c r="F115" s="71" t="str">
        <f t="shared" si="7"/>
        <v>0</v>
      </c>
      <c r="G115" s="72">
        <f t="shared" si="4"/>
        <v>0</v>
      </c>
    </row>
    <row r="116" spans="2:7" x14ac:dyDescent="0.2">
      <c r="B116" s="67"/>
      <c r="C116" s="68"/>
      <c r="D116" s="70" t="str">
        <f t="shared" si="5"/>
        <v xml:space="preserve"> </v>
      </c>
      <c r="E116" s="69" t="str">
        <f t="shared" si="6"/>
        <v xml:space="preserve"> </v>
      </c>
      <c r="F116" s="71" t="str">
        <f t="shared" si="7"/>
        <v>0</v>
      </c>
      <c r="G116" s="72">
        <f t="shared" si="4"/>
        <v>0</v>
      </c>
    </row>
    <row r="117" spans="2:7" x14ac:dyDescent="0.2">
      <c r="B117" s="67"/>
      <c r="C117" s="68"/>
      <c r="D117" s="70" t="str">
        <f t="shared" si="5"/>
        <v xml:space="preserve"> </v>
      </c>
      <c r="E117" s="69" t="str">
        <f t="shared" si="6"/>
        <v xml:space="preserve"> </v>
      </c>
      <c r="F117" s="71" t="str">
        <f t="shared" si="7"/>
        <v>0</v>
      </c>
      <c r="G117" s="72">
        <f t="shared" si="4"/>
        <v>0</v>
      </c>
    </row>
    <row r="118" spans="2:7" x14ac:dyDescent="0.2">
      <c r="B118" s="67"/>
      <c r="C118" s="68"/>
      <c r="D118" s="70" t="str">
        <f t="shared" si="5"/>
        <v xml:space="preserve"> </v>
      </c>
      <c r="E118" s="69" t="str">
        <f t="shared" si="6"/>
        <v xml:space="preserve"> </v>
      </c>
      <c r="F118" s="71" t="str">
        <f t="shared" si="7"/>
        <v>0</v>
      </c>
      <c r="G118" s="72">
        <f t="shared" si="4"/>
        <v>0</v>
      </c>
    </row>
    <row r="119" spans="2:7" x14ac:dyDescent="0.2">
      <c r="B119" s="67"/>
      <c r="C119" s="68"/>
      <c r="D119" s="70" t="str">
        <f t="shared" si="5"/>
        <v xml:space="preserve"> </v>
      </c>
      <c r="E119" s="69" t="str">
        <f t="shared" si="6"/>
        <v xml:space="preserve"> </v>
      </c>
      <c r="F119" s="71" t="str">
        <f t="shared" si="7"/>
        <v>0</v>
      </c>
      <c r="G119" s="72">
        <f t="shared" si="4"/>
        <v>0</v>
      </c>
    </row>
    <row r="120" spans="2:7" x14ac:dyDescent="0.2">
      <c r="B120" s="67"/>
      <c r="C120" s="68"/>
      <c r="D120" s="70" t="str">
        <f t="shared" si="5"/>
        <v xml:space="preserve"> </v>
      </c>
      <c r="E120" s="69" t="str">
        <f t="shared" si="6"/>
        <v xml:space="preserve"> </v>
      </c>
      <c r="F120" s="71" t="str">
        <f t="shared" si="7"/>
        <v>0</v>
      </c>
      <c r="G120" s="72">
        <f t="shared" si="4"/>
        <v>0</v>
      </c>
    </row>
    <row r="121" spans="2:7" x14ac:dyDescent="0.2">
      <c r="B121" s="67"/>
      <c r="C121" s="68"/>
      <c r="D121" s="70" t="str">
        <f t="shared" si="5"/>
        <v xml:space="preserve"> </v>
      </c>
      <c r="E121" s="69" t="str">
        <f t="shared" si="6"/>
        <v xml:space="preserve"> </v>
      </c>
      <c r="F121" s="71" t="str">
        <f t="shared" si="7"/>
        <v>0</v>
      </c>
      <c r="G121" s="72">
        <f t="shared" si="4"/>
        <v>0</v>
      </c>
    </row>
    <row r="122" spans="2:7" x14ac:dyDescent="0.2">
      <c r="B122" s="67"/>
      <c r="C122" s="68"/>
      <c r="D122" s="70" t="str">
        <f t="shared" si="5"/>
        <v xml:space="preserve"> </v>
      </c>
      <c r="E122" s="69" t="str">
        <f t="shared" si="6"/>
        <v xml:space="preserve"> </v>
      </c>
      <c r="F122" s="71" t="str">
        <f t="shared" si="7"/>
        <v>0</v>
      </c>
      <c r="G122" s="72">
        <f t="shared" si="4"/>
        <v>0</v>
      </c>
    </row>
    <row r="123" spans="2:7" x14ac:dyDescent="0.2">
      <c r="B123" s="67"/>
      <c r="C123" s="68"/>
      <c r="D123" s="70" t="str">
        <f t="shared" si="5"/>
        <v xml:space="preserve"> </v>
      </c>
      <c r="E123" s="69" t="str">
        <f t="shared" si="6"/>
        <v xml:space="preserve"> </v>
      </c>
      <c r="F123" s="71" t="str">
        <f t="shared" si="7"/>
        <v>0</v>
      </c>
      <c r="G123" s="72">
        <f t="shared" si="4"/>
        <v>0</v>
      </c>
    </row>
    <row r="124" spans="2:7" x14ac:dyDescent="0.2">
      <c r="B124" s="67"/>
      <c r="C124" s="68"/>
      <c r="D124" s="70" t="str">
        <f t="shared" si="5"/>
        <v xml:space="preserve"> </v>
      </c>
      <c r="E124" s="69" t="str">
        <f t="shared" si="6"/>
        <v xml:space="preserve"> </v>
      </c>
      <c r="F124" s="71" t="str">
        <f t="shared" si="7"/>
        <v>0</v>
      </c>
      <c r="G124" s="72">
        <f t="shared" si="4"/>
        <v>0</v>
      </c>
    </row>
    <row r="125" spans="2:7" x14ac:dyDescent="0.2">
      <c r="B125" s="67"/>
      <c r="C125" s="68"/>
      <c r="D125" s="70" t="str">
        <f t="shared" si="5"/>
        <v xml:space="preserve"> </v>
      </c>
      <c r="E125" s="69" t="str">
        <f t="shared" si="6"/>
        <v xml:space="preserve"> </v>
      </c>
      <c r="F125" s="71" t="str">
        <f t="shared" si="7"/>
        <v>0</v>
      </c>
      <c r="G125" s="72">
        <f t="shared" si="4"/>
        <v>0</v>
      </c>
    </row>
    <row r="126" spans="2:7" x14ac:dyDescent="0.2">
      <c r="B126" s="67"/>
      <c r="C126" s="68"/>
      <c r="D126" s="70" t="str">
        <f t="shared" si="5"/>
        <v xml:space="preserve"> </v>
      </c>
      <c r="E126" s="69" t="str">
        <f t="shared" si="6"/>
        <v xml:space="preserve"> </v>
      </c>
      <c r="F126" s="71" t="str">
        <f t="shared" si="7"/>
        <v>0</v>
      </c>
      <c r="G126" s="72">
        <f t="shared" si="4"/>
        <v>0</v>
      </c>
    </row>
    <row r="127" spans="2:7" x14ac:dyDescent="0.2">
      <c r="B127" s="67"/>
      <c r="C127" s="68"/>
      <c r="D127" s="70" t="str">
        <f t="shared" si="5"/>
        <v xml:space="preserve"> </v>
      </c>
      <c r="E127" s="69" t="str">
        <f t="shared" si="6"/>
        <v xml:space="preserve"> </v>
      </c>
      <c r="F127" s="71" t="str">
        <f t="shared" si="7"/>
        <v>0</v>
      </c>
      <c r="G127" s="72">
        <f t="shared" si="4"/>
        <v>0</v>
      </c>
    </row>
    <row r="128" spans="2:7" x14ac:dyDescent="0.2">
      <c r="B128" s="67"/>
      <c r="C128" s="68"/>
      <c r="D128" s="70" t="str">
        <f t="shared" si="5"/>
        <v xml:space="preserve"> </v>
      </c>
      <c r="E128" s="69" t="str">
        <f t="shared" si="6"/>
        <v xml:space="preserve"> </v>
      </c>
      <c r="F128" s="71" t="str">
        <f t="shared" si="7"/>
        <v>0</v>
      </c>
      <c r="G128" s="72">
        <f t="shared" si="4"/>
        <v>0</v>
      </c>
    </row>
    <row r="129" spans="2:7" x14ac:dyDescent="0.2">
      <c r="B129" s="67"/>
      <c r="C129" s="68"/>
      <c r="D129" s="70" t="str">
        <f t="shared" si="5"/>
        <v xml:space="preserve"> </v>
      </c>
      <c r="E129" s="69" t="str">
        <f t="shared" si="6"/>
        <v xml:space="preserve"> </v>
      </c>
      <c r="F129" s="71" t="str">
        <f t="shared" si="7"/>
        <v>0</v>
      </c>
      <c r="G129" s="72">
        <f t="shared" si="4"/>
        <v>0</v>
      </c>
    </row>
    <row r="130" spans="2:7" x14ac:dyDescent="0.2">
      <c r="B130" s="67"/>
      <c r="C130" s="68"/>
      <c r="D130" s="70" t="str">
        <f t="shared" si="5"/>
        <v xml:space="preserve"> </v>
      </c>
      <c r="E130" s="69" t="str">
        <f t="shared" si="6"/>
        <v xml:space="preserve"> </v>
      </c>
      <c r="F130" s="71" t="str">
        <f t="shared" si="7"/>
        <v>0</v>
      </c>
      <c r="G130" s="72">
        <f t="shared" si="4"/>
        <v>0</v>
      </c>
    </row>
    <row r="131" spans="2:7" x14ac:dyDescent="0.2">
      <c r="B131" s="67"/>
      <c r="C131" s="68"/>
      <c r="D131" s="70" t="str">
        <f t="shared" si="5"/>
        <v xml:space="preserve"> </v>
      </c>
      <c r="E131" s="69" t="str">
        <f t="shared" si="6"/>
        <v xml:space="preserve"> </v>
      </c>
      <c r="F131" s="71" t="str">
        <f t="shared" si="7"/>
        <v>0</v>
      </c>
      <c r="G131" s="72">
        <f t="shared" si="4"/>
        <v>0</v>
      </c>
    </row>
    <row r="132" spans="2:7" x14ac:dyDescent="0.2">
      <c r="B132" s="67"/>
      <c r="C132" s="68"/>
      <c r="D132" s="70" t="str">
        <f t="shared" si="5"/>
        <v xml:space="preserve"> </v>
      </c>
      <c r="E132" s="69" t="str">
        <f t="shared" si="6"/>
        <v xml:space="preserve"> </v>
      </c>
      <c r="F132" s="71" t="str">
        <f t="shared" si="7"/>
        <v>0</v>
      </c>
      <c r="G132" s="72">
        <f t="shared" si="4"/>
        <v>0</v>
      </c>
    </row>
    <row r="133" spans="2:7" x14ac:dyDescent="0.2">
      <c r="B133" s="67"/>
      <c r="C133" s="68"/>
      <c r="D133" s="70" t="str">
        <f t="shared" si="5"/>
        <v xml:space="preserve"> </v>
      </c>
      <c r="E133" s="69" t="str">
        <f t="shared" si="6"/>
        <v xml:space="preserve"> </v>
      </c>
      <c r="F133" s="71" t="str">
        <f t="shared" si="7"/>
        <v>0</v>
      </c>
      <c r="G133" s="72">
        <f t="shared" si="4"/>
        <v>0</v>
      </c>
    </row>
    <row r="134" spans="2:7" x14ac:dyDescent="0.2">
      <c r="B134" s="67"/>
      <c r="C134" s="68"/>
      <c r="D134" s="70" t="str">
        <f t="shared" si="5"/>
        <v xml:space="preserve"> </v>
      </c>
      <c r="E134" s="69" t="str">
        <f t="shared" si="6"/>
        <v xml:space="preserve"> </v>
      </c>
      <c r="F134" s="71" t="str">
        <f t="shared" si="7"/>
        <v>0</v>
      </c>
      <c r="G134" s="72">
        <f t="shared" si="4"/>
        <v>0</v>
      </c>
    </row>
    <row r="135" spans="2:7" x14ac:dyDescent="0.2">
      <c r="B135" s="67"/>
      <c r="C135" s="68"/>
      <c r="D135" s="70" t="str">
        <f t="shared" si="5"/>
        <v xml:space="preserve"> </v>
      </c>
      <c r="E135" s="69" t="str">
        <f t="shared" si="6"/>
        <v xml:space="preserve"> </v>
      </c>
      <c r="F135" s="71" t="str">
        <f t="shared" si="7"/>
        <v>0</v>
      </c>
      <c r="G135" s="72">
        <f t="shared" si="4"/>
        <v>0</v>
      </c>
    </row>
    <row r="136" spans="2:7" x14ac:dyDescent="0.2">
      <c r="B136" s="67"/>
      <c r="C136" s="68"/>
      <c r="D136" s="70" t="str">
        <f t="shared" si="5"/>
        <v xml:space="preserve"> </v>
      </c>
      <c r="E136" s="69" t="str">
        <f t="shared" si="6"/>
        <v xml:space="preserve"> </v>
      </c>
      <c r="F136" s="71" t="str">
        <f t="shared" si="7"/>
        <v>0</v>
      </c>
      <c r="G136" s="72">
        <f t="shared" ref="G136:G199" si="8">F136*C136</f>
        <v>0</v>
      </c>
    </row>
    <row r="137" spans="2:7" x14ac:dyDescent="0.2">
      <c r="B137" s="67"/>
      <c r="C137" s="68"/>
      <c r="D137" s="70" t="str">
        <f t="shared" si="5"/>
        <v xml:space="preserve"> </v>
      </c>
      <c r="E137" s="69" t="str">
        <f t="shared" si="6"/>
        <v xml:space="preserve"> </v>
      </c>
      <c r="F137" s="71" t="str">
        <f t="shared" si="7"/>
        <v>0</v>
      </c>
      <c r="G137" s="72">
        <f t="shared" si="8"/>
        <v>0</v>
      </c>
    </row>
    <row r="138" spans="2:7" x14ac:dyDescent="0.2">
      <c r="B138" s="67"/>
      <c r="C138" s="68"/>
      <c r="D138" s="70" t="str">
        <f t="shared" ref="D138:D201" si="9">IFERROR(VLOOKUP(B138,ORDERLIST,2,FALSE)," ")</f>
        <v xml:space="preserve"> </v>
      </c>
      <c r="E138" s="69" t="str">
        <f t="shared" ref="E138:E201" si="10">IFERROR(VLOOKUP(B138,ORDERLIST,3,FALSE)," ")</f>
        <v xml:space="preserve"> </v>
      </c>
      <c r="F138" s="71" t="str">
        <f t="shared" ref="F138:F201" si="11">IFERROR(VLOOKUP(B138,ORDERLIST,4,FALSE),"0")</f>
        <v>0</v>
      </c>
      <c r="G138" s="72">
        <f t="shared" si="8"/>
        <v>0</v>
      </c>
    </row>
    <row r="139" spans="2:7" x14ac:dyDescent="0.2">
      <c r="B139" s="67"/>
      <c r="C139" s="68"/>
      <c r="D139" s="70" t="str">
        <f t="shared" si="9"/>
        <v xml:space="preserve"> </v>
      </c>
      <c r="E139" s="69" t="str">
        <f t="shared" si="10"/>
        <v xml:space="preserve"> </v>
      </c>
      <c r="F139" s="71" t="str">
        <f t="shared" si="11"/>
        <v>0</v>
      </c>
      <c r="G139" s="72">
        <f t="shared" si="8"/>
        <v>0</v>
      </c>
    </row>
    <row r="140" spans="2:7" x14ac:dyDescent="0.2">
      <c r="B140" s="67"/>
      <c r="C140" s="68"/>
      <c r="D140" s="70" t="str">
        <f t="shared" si="9"/>
        <v xml:space="preserve"> </v>
      </c>
      <c r="E140" s="69" t="str">
        <f t="shared" si="10"/>
        <v xml:space="preserve"> </v>
      </c>
      <c r="F140" s="71" t="str">
        <f t="shared" si="11"/>
        <v>0</v>
      </c>
      <c r="G140" s="72">
        <f t="shared" si="8"/>
        <v>0</v>
      </c>
    </row>
    <row r="141" spans="2:7" x14ac:dyDescent="0.2">
      <c r="B141" s="67"/>
      <c r="C141" s="68"/>
      <c r="D141" s="70" t="str">
        <f t="shared" si="9"/>
        <v xml:space="preserve"> </v>
      </c>
      <c r="E141" s="69" t="str">
        <f t="shared" si="10"/>
        <v xml:space="preserve"> </v>
      </c>
      <c r="F141" s="71" t="str">
        <f t="shared" si="11"/>
        <v>0</v>
      </c>
      <c r="G141" s="72">
        <f t="shared" si="8"/>
        <v>0</v>
      </c>
    </row>
    <row r="142" spans="2:7" x14ac:dyDescent="0.2">
      <c r="B142" s="67"/>
      <c r="C142" s="68"/>
      <c r="D142" s="70" t="str">
        <f t="shared" si="9"/>
        <v xml:space="preserve"> </v>
      </c>
      <c r="E142" s="69" t="str">
        <f t="shared" si="10"/>
        <v xml:space="preserve"> </v>
      </c>
      <c r="F142" s="71" t="str">
        <f t="shared" si="11"/>
        <v>0</v>
      </c>
      <c r="G142" s="72">
        <f t="shared" si="8"/>
        <v>0</v>
      </c>
    </row>
    <row r="143" spans="2:7" x14ac:dyDescent="0.2">
      <c r="B143" s="67"/>
      <c r="C143" s="68"/>
      <c r="D143" s="70" t="str">
        <f t="shared" si="9"/>
        <v xml:space="preserve"> </v>
      </c>
      <c r="E143" s="69" t="str">
        <f t="shared" si="10"/>
        <v xml:space="preserve"> </v>
      </c>
      <c r="F143" s="71" t="str">
        <f t="shared" si="11"/>
        <v>0</v>
      </c>
      <c r="G143" s="72">
        <f t="shared" si="8"/>
        <v>0</v>
      </c>
    </row>
    <row r="144" spans="2:7" x14ac:dyDescent="0.2">
      <c r="B144" s="67"/>
      <c r="C144" s="68"/>
      <c r="D144" s="70" t="str">
        <f t="shared" si="9"/>
        <v xml:space="preserve"> </v>
      </c>
      <c r="E144" s="69" t="str">
        <f t="shared" si="10"/>
        <v xml:space="preserve"> </v>
      </c>
      <c r="F144" s="71" t="str">
        <f t="shared" si="11"/>
        <v>0</v>
      </c>
      <c r="G144" s="72">
        <f t="shared" si="8"/>
        <v>0</v>
      </c>
    </row>
    <row r="145" spans="2:7" x14ac:dyDescent="0.2">
      <c r="B145" s="67"/>
      <c r="C145" s="68"/>
      <c r="D145" s="70" t="str">
        <f t="shared" si="9"/>
        <v xml:space="preserve"> </v>
      </c>
      <c r="E145" s="69" t="str">
        <f t="shared" si="10"/>
        <v xml:space="preserve"> </v>
      </c>
      <c r="F145" s="71" t="str">
        <f t="shared" si="11"/>
        <v>0</v>
      </c>
      <c r="G145" s="72">
        <f t="shared" si="8"/>
        <v>0</v>
      </c>
    </row>
    <row r="146" spans="2:7" x14ac:dyDescent="0.2">
      <c r="B146" s="67"/>
      <c r="C146" s="68"/>
      <c r="D146" s="70" t="str">
        <f t="shared" si="9"/>
        <v xml:space="preserve"> </v>
      </c>
      <c r="E146" s="69" t="str">
        <f t="shared" si="10"/>
        <v xml:space="preserve"> </v>
      </c>
      <c r="F146" s="71" t="str">
        <f t="shared" si="11"/>
        <v>0</v>
      </c>
      <c r="G146" s="72">
        <f t="shared" si="8"/>
        <v>0</v>
      </c>
    </row>
    <row r="147" spans="2:7" x14ac:dyDescent="0.2">
      <c r="B147" s="67"/>
      <c r="C147" s="68"/>
      <c r="D147" s="70" t="str">
        <f t="shared" si="9"/>
        <v xml:space="preserve"> </v>
      </c>
      <c r="E147" s="69" t="str">
        <f t="shared" si="10"/>
        <v xml:space="preserve"> </v>
      </c>
      <c r="F147" s="71" t="str">
        <f t="shared" si="11"/>
        <v>0</v>
      </c>
      <c r="G147" s="72">
        <f t="shared" si="8"/>
        <v>0</v>
      </c>
    </row>
    <row r="148" spans="2:7" x14ac:dyDescent="0.2">
      <c r="B148" s="67"/>
      <c r="C148" s="68"/>
      <c r="D148" s="70" t="str">
        <f t="shared" si="9"/>
        <v xml:space="preserve"> </v>
      </c>
      <c r="E148" s="69" t="str">
        <f t="shared" si="10"/>
        <v xml:space="preserve"> </v>
      </c>
      <c r="F148" s="71" t="str">
        <f t="shared" si="11"/>
        <v>0</v>
      </c>
      <c r="G148" s="72">
        <f t="shared" si="8"/>
        <v>0</v>
      </c>
    </row>
    <row r="149" spans="2:7" x14ac:dyDescent="0.2">
      <c r="B149" s="67"/>
      <c r="C149" s="68"/>
      <c r="D149" s="70" t="str">
        <f t="shared" si="9"/>
        <v xml:space="preserve"> </v>
      </c>
      <c r="E149" s="69" t="str">
        <f t="shared" si="10"/>
        <v xml:space="preserve"> </v>
      </c>
      <c r="F149" s="71" t="str">
        <f t="shared" si="11"/>
        <v>0</v>
      </c>
      <c r="G149" s="72">
        <f t="shared" si="8"/>
        <v>0</v>
      </c>
    </row>
    <row r="150" spans="2:7" x14ac:dyDescent="0.2">
      <c r="B150" s="67"/>
      <c r="C150" s="68"/>
      <c r="D150" s="70" t="str">
        <f t="shared" si="9"/>
        <v xml:space="preserve"> </v>
      </c>
      <c r="E150" s="69" t="str">
        <f t="shared" si="10"/>
        <v xml:space="preserve"> </v>
      </c>
      <c r="F150" s="71" t="str">
        <f t="shared" si="11"/>
        <v>0</v>
      </c>
      <c r="G150" s="72">
        <f t="shared" si="8"/>
        <v>0</v>
      </c>
    </row>
    <row r="151" spans="2:7" x14ac:dyDescent="0.2">
      <c r="B151" s="67"/>
      <c r="C151" s="68"/>
      <c r="D151" s="70" t="str">
        <f t="shared" si="9"/>
        <v xml:space="preserve"> </v>
      </c>
      <c r="E151" s="69" t="str">
        <f t="shared" si="10"/>
        <v xml:space="preserve"> </v>
      </c>
      <c r="F151" s="71" t="str">
        <f t="shared" si="11"/>
        <v>0</v>
      </c>
      <c r="G151" s="72">
        <f t="shared" si="8"/>
        <v>0</v>
      </c>
    </row>
    <row r="152" spans="2:7" x14ac:dyDescent="0.2">
      <c r="B152" s="67"/>
      <c r="C152" s="68"/>
      <c r="D152" s="70" t="str">
        <f t="shared" si="9"/>
        <v xml:space="preserve"> </v>
      </c>
      <c r="E152" s="69" t="str">
        <f t="shared" si="10"/>
        <v xml:space="preserve"> </v>
      </c>
      <c r="F152" s="71" t="str">
        <f t="shared" si="11"/>
        <v>0</v>
      </c>
      <c r="G152" s="72">
        <f t="shared" si="8"/>
        <v>0</v>
      </c>
    </row>
    <row r="153" spans="2:7" x14ac:dyDescent="0.2">
      <c r="B153" s="67"/>
      <c r="C153" s="68"/>
      <c r="D153" s="70" t="str">
        <f t="shared" si="9"/>
        <v xml:space="preserve"> </v>
      </c>
      <c r="E153" s="69" t="str">
        <f t="shared" si="10"/>
        <v xml:space="preserve"> </v>
      </c>
      <c r="F153" s="71" t="str">
        <f t="shared" si="11"/>
        <v>0</v>
      </c>
      <c r="G153" s="72">
        <f t="shared" si="8"/>
        <v>0</v>
      </c>
    </row>
    <row r="154" spans="2:7" x14ac:dyDescent="0.2">
      <c r="B154" s="67"/>
      <c r="C154" s="68"/>
      <c r="D154" s="70" t="str">
        <f t="shared" si="9"/>
        <v xml:space="preserve"> </v>
      </c>
      <c r="E154" s="69" t="str">
        <f t="shared" si="10"/>
        <v xml:space="preserve"> </v>
      </c>
      <c r="F154" s="71" t="str">
        <f t="shared" si="11"/>
        <v>0</v>
      </c>
      <c r="G154" s="72">
        <f t="shared" si="8"/>
        <v>0</v>
      </c>
    </row>
    <row r="155" spans="2:7" x14ac:dyDescent="0.2">
      <c r="B155" s="67"/>
      <c r="C155" s="68"/>
      <c r="D155" s="70" t="str">
        <f t="shared" si="9"/>
        <v xml:space="preserve"> </v>
      </c>
      <c r="E155" s="69" t="str">
        <f t="shared" si="10"/>
        <v xml:space="preserve"> </v>
      </c>
      <c r="F155" s="71" t="str">
        <f t="shared" si="11"/>
        <v>0</v>
      </c>
      <c r="G155" s="72">
        <f t="shared" si="8"/>
        <v>0</v>
      </c>
    </row>
    <row r="156" spans="2:7" x14ac:dyDescent="0.2">
      <c r="B156" s="67"/>
      <c r="C156" s="68"/>
      <c r="D156" s="70" t="str">
        <f t="shared" si="9"/>
        <v xml:space="preserve"> </v>
      </c>
      <c r="E156" s="69" t="str">
        <f t="shared" si="10"/>
        <v xml:space="preserve"> </v>
      </c>
      <c r="F156" s="71" t="str">
        <f t="shared" si="11"/>
        <v>0</v>
      </c>
      <c r="G156" s="72">
        <f t="shared" si="8"/>
        <v>0</v>
      </c>
    </row>
    <row r="157" spans="2:7" x14ac:dyDescent="0.2">
      <c r="B157" s="67"/>
      <c r="C157" s="68"/>
      <c r="D157" s="70" t="str">
        <f t="shared" si="9"/>
        <v xml:space="preserve"> </v>
      </c>
      <c r="E157" s="69" t="str">
        <f t="shared" si="10"/>
        <v xml:space="preserve"> </v>
      </c>
      <c r="F157" s="71" t="str">
        <f t="shared" si="11"/>
        <v>0</v>
      </c>
      <c r="G157" s="72">
        <f t="shared" si="8"/>
        <v>0</v>
      </c>
    </row>
    <row r="158" spans="2:7" x14ac:dyDescent="0.2">
      <c r="B158" s="67"/>
      <c r="C158" s="68"/>
      <c r="D158" s="70" t="str">
        <f t="shared" si="9"/>
        <v xml:space="preserve"> </v>
      </c>
      <c r="E158" s="69" t="str">
        <f t="shared" si="10"/>
        <v xml:space="preserve"> </v>
      </c>
      <c r="F158" s="71" t="str">
        <f t="shared" si="11"/>
        <v>0</v>
      </c>
      <c r="G158" s="72">
        <f t="shared" si="8"/>
        <v>0</v>
      </c>
    </row>
    <row r="159" spans="2:7" x14ac:dyDescent="0.2">
      <c r="B159" s="67"/>
      <c r="C159" s="68"/>
      <c r="D159" s="70" t="str">
        <f t="shared" si="9"/>
        <v xml:space="preserve"> </v>
      </c>
      <c r="E159" s="69" t="str">
        <f t="shared" si="10"/>
        <v xml:space="preserve"> </v>
      </c>
      <c r="F159" s="71" t="str">
        <f t="shared" si="11"/>
        <v>0</v>
      </c>
      <c r="G159" s="72">
        <f t="shared" si="8"/>
        <v>0</v>
      </c>
    </row>
    <row r="160" spans="2:7" x14ac:dyDescent="0.2">
      <c r="B160" s="67"/>
      <c r="C160" s="68"/>
      <c r="D160" s="70" t="str">
        <f t="shared" si="9"/>
        <v xml:space="preserve"> </v>
      </c>
      <c r="E160" s="69" t="str">
        <f t="shared" si="10"/>
        <v xml:space="preserve"> </v>
      </c>
      <c r="F160" s="71" t="str">
        <f t="shared" si="11"/>
        <v>0</v>
      </c>
      <c r="G160" s="72">
        <f t="shared" si="8"/>
        <v>0</v>
      </c>
    </row>
    <row r="161" spans="2:7" x14ac:dyDescent="0.2">
      <c r="B161" s="67"/>
      <c r="C161" s="68"/>
      <c r="D161" s="70" t="str">
        <f t="shared" si="9"/>
        <v xml:space="preserve"> </v>
      </c>
      <c r="E161" s="69" t="str">
        <f t="shared" si="10"/>
        <v xml:space="preserve"> </v>
      </c>
      <c r="F161" s="71" t="str">
        <f t="shared" si="11"/>
        <v>0</v>
      </c>
      <c r="G161" s="72">
        <f t="shared" si="8"/>
        <v>0</v>
      </c>
    </row>
    <row r="162" spans="2:7" x14ac:dyDescent="0.2">
      <c r="B162" s="67"/>
      <c r="C162" s="68"/>
      <c r="D162" s="70" t="str">
        <f t="shared" si="9"/>
        <v xml:space="preserve"> </v>
      </c>
      <c r="E162" s="69" t="str">
        <f t="shared" si="10"/>
        <v xml:space="preserve"> </v>
      </c>
      <c r="F162" s="71" t="str">
        <f t="shared" si="11"/>
        <v>0</v>
      </c>
      <c r="G162" s="72">
        <f t="shared" si="8"/>
        <v>0</v>
      </c>
    </row>
    <row r="163" spans="2:7" x14ac:dyDescent="0.2">
      <c r="B163" s="67"/>
      <c r="C163" s="68"/>
      <c r="D163" s="70" t="str">
        <f t="shared" si="9"/>
        <v xml:space="preserve"> </v>
      </c>
      <c r="E163" s="69" t="str">
        <f t="shared" si="10"/>
        <v xml:space="preserve"> </v>
      </c>
      <c r="F163" s="71" t="str">
        <f t="shared" si="11"/>
        <v>0</v>
      </c>
      <c r="G163" s="72">
        <f t="shared" si="8"/>
        <v>0</v>
      </c>
    </row>
    <row r="164" spans="2:7" x14ac:dyDescent="0.2">
      <c r="B164" s="67"/>
      <c r="C164" s="68"/>
      <c r="D164" s="70" t="str">
        <f t="shared" si="9"/>
        <v xml:space="preserve"> </v>
      </c>
      <c r="E164" s="69" t="str">
        <f t="shared" si="10"/>
        <v xml:space="preserve"> </v>
      </c>
      <c r="F164" s="71" t="str">
        <f t="shared" si="11"/>
        <v>0</v>
      </c>
      <c r="G164" s="72">
        <f t="shared" si="8"/>
        <v>0</v>
      </c>
    </row>
    <row r="165" spans="2:7" x14ac:dyDescent="0.2">
      <c r="B165" s="67"/>
      <c r="C165" s="68"/>
      <c r="D165" s="70" t="str">
        <f t="shared" si="9"/>
        <v xml:space="preserve"> </v>
      </c>
      <c r="E165" s="69" t="str">
        <f t="shared" si="10"/>
        <v xml:space="preserve"> </v>
      </c>
      <c r="F165" s="71" t="str">
        <f t="shared" si="11"/>
        <v>0</v>
      </c>
      <c r="G165" s="72">
        <f t="shared" si="8"/>
        <v>0</v>
      </c>
    </row>
    <row r="166" spans="2:7" x14ac:dyDescent="0.2">
      <c r="B166" s="67"/>
      <c r="C166" s="68"/>
      <c r="D166" s="70" t="str">
        <f t="shared" si="9"/>
        <v xml:space="preserve"> </v>
      </c>
      <c r="E166" s="69" t="str">
        <f t="shared" si="10"/>
        <v xml:space="preserve"> </v>
      </c>
      <c r="F166" s="71" t="str">
        <f t="shared" si="11"/>
        <v>0</v>
      </c>
      <c r="G166" s="72">
        <f t="shared" si="8"/>
        <v>0</v>
      </c>
    </row>
    <row r="167" spans="2:7" x14ac:dyDescent="0.2">
      <c r="B167" s="67"/>
      <c r="C167" s="68"/>
      <c r="D167" s="70" t="str">
        <f t="shared" si="9"/>
        <v xml:space="preserve"> </v>
      </c>
      <c r="E167" s="69" t="str">
        <f t="shared" si="10"/>
        <v xml:space="preserve"> </v>
      </c>
      <c r="F167" s="71" t="str">
        <f t="shared" si="11"/>
        <v>0</v>
      </c>
      <c r="G167" s="72">
        <f t="shared" si="8"/>
        <v>0</v>
      </c>
    </row>
    <row r="168" spans="2:7" x14ac:dyDescent="0.2">
      <c r="B168" s="67"/>
      <c r="C168" s="68"/>
      <c r="D168" s="70" t="str">
        <f t="shared" si="9"/>
        <v xml:space="preserve"> </v>
      </c>
      <c r="E168" s="69" t="str">
        <f t="shared" si="10"/>
        <v xml:space="preserve"> </v>
      </c>
      <c r="F168" s="71" t="str">
        <f t="shared" si="11"/>
        <v>0</v>
      </c>
      <c r="G168" s="72">
        <f t="shared" si="8"/>
        <v>0</v>
      </c>
    </row>
    <row r="169" spans="2:7" x14ac:dyDescent="0.2">
      <c r="B169" s="67"/>
      <c r="C169" s="68"/>
      <c r="D169" s="70" t="str">
        <f t="shared" si="9"/>
        <v xml:space="preserve"> </v>
      </c>
      <c r="E169" s="69" t="str">
        <f t="shared" si="10"/>
        <v xml:space="preserve"> </v>
      </c>
      <c r="F169" s="71" t="str">
        <f t="shared" si="11"/>
        <v>0</v>
      </c>
      <c r="G169" s="72">
        <f t="shared" si="8"/>
        <v>0</v>
      </c>
    </row>
    <row r="170" spans="2:7" x14ac:dyDescent="0.2">
      <c r="B170" s="67"/>
      <c r="C170" s="68"/>
      <c r="D170" s="70" t="str">
        <f t="shared" si="9"/>
        <v xml:space="preserve"> </v>
      </c>
      <c r="E170" s="69" t="str">
        <f t="shared" si="10"/>
        <v xml:space="preserve"> </v>
      </c>
      <c r="F170" s="71" t="str">
        <f t="shared" si="11"/>
        <v>0</v>
      </c>
      <c r="G170" s="72">
        <f t="shared" si="8"/>
        <v>0</v>
      </c>
    </row>
    <row r="171" spans="2:7" x14ac:dyDescent="0.2">
      <c r="B171" s="67"/>
      <c r="C171" s="68"/>
      <c r="D171" s="70" t="str">
        <f t="shared" si="9"/>
        <v xml:space="preserve"> </v>
      </c>
      <c r="E171" s="69" t="str">
        <f t="shared" si="10"/>
        <v xml:space="preserve"> </v>
      </c>
      <c r="F171" s="71" t="str">
        <f t="shared" si="11"/>
        <v>0</v>
      </c>
      <c r="G171" s="72">
        <f t="shared" si="8"/>
        <v>0</v>
      </c>
    </row>
    <row r="172" spans="2:7" x14ac:dyDescent="0.2">
      <c r="B172" s="67"/>
      <c r="C172" s="68"/>
      <c r="D172" s="70" t="str">
        <f t="shared" si="9"/>
        <v xml:space="preserve"> </v>
      </c>
      <c r="E172" s="69" t="str">
        <f t="shared" si="10"/>
        <v xml:space="preserve"> </v>
      </c>
      <c r="F172" s="71" t="str">
        <f t="shared" si="11"/>
        <v>0</v>
      </c>
      <c r="G172" s="72">
        <f t="shared" si="8"/>
        <v>0</v>
      </c>
    </row>
    <row r="173" spans="2:7" x14ac:dyDescent="0.2">
      <c r="B173" s="67"/>
      <c r="C173" s="68"/>
      <c r="D173" s="70" t="str">
        <f t="shared" si="9"/>
        <v xml:space="preserve"> </v>
      </c>
      <c r="E173" s="69" t="str">
        <f t="shared" si="10"/>
        <v xml:space="preserve"> </v>
      </c>
      <c r="F173" s="71" t="str">
        <f t="shared" si="11"/>
        <v>0</v>
      </c>
      <c r="G173" s="72">
        <f t="shared" si="8"/>
        <v>0</v>
      </c>
    </row>
    <row r="174" spans="2:7" x14ac:dyDescent="0.2">
      <c r="B174" s="67"/>
      <c r="C174" s="68"/>
      <c r="D174" s="70" t="str">
        <f t="shared" si="9"/>
        <v xml:space="preserve"> </v>
      </c>
      <c r="E174" s="69" t="str">
        <f t="shared" si="10"/>
        <v xml:space="preserve"> </v>
      </c>
      <c r="F174" s="71" t="str">
        <f t="shared" si="11"/>
        <v>0</v>
      </c>
      <c r="G174" s="72">
        <f t="shared" si="8"/>
        <v>0</v>
      </c>
    </row>
    <row r="175" spans="2:7" x14ac:dyDescent="0.2">
      <c r="B175" s="67"/>
      <c r="C175" s="68"/>
      <c r="D175" s="70" t="str">
        <f t="shared" si="9"/>
        <v xml:space="preserve"> </v>
      </c>
      <c r="E175" s="69" t="str">
        <f t="shared" si="10"/>
        <v xml:space="preserve"> </v>
      </c>
      <c r="F175" s="71" t="str">
        <f t="shared" si="11"/>
        <v>0</v>
      </c>
      <c r="G175" s="72">
        <f t="shared" si="8"/>
        <v>0</v>
      </c>
    </row>
    <row r="176" spans="2:7" x14ac:dyDescent="0.2">
      <c r="B176" s="67"/>
      <c r="C176" s="68"/>
      <c r="D176" s="70" t="str">
        <f t="shared" si="9"/>
        <v xml:space="preserve"> </v>
      </c>
      <c r="E176" s="69" t="str">
        <f t="shared" si="10"/>
        <v xml:space="preserve"> </v>
      </c>
      <c r="F176" s="71" t="str">
        <f t="shared" si="11"/>
        <v>0</v>
      </c>
      <c r="G176" s="72">
        <f t="shared" si="8"/>
        <v>0</v>
      </c>
    </row>
    <row r="177" spans="2:7" x14ac:dyDescent="0.2">
      <c r="B177" s="67"/>
      <c r="C177" s="68"/>
      <c r="D177" s="70" t="str">
        <f t="shared" si="9"/>
        <v xml:space="preserve"> </v>
      </c>
      <c r="E177" s="69" t="str">
        <f t="shared" si="10"/>
        <v xml:space="preserve"> </v>
      </c>
      <c r="F177" s="71" t="str">
        <f t="shared" si="11"/>
        <v>0</v>
      </c>
      <c r="G177" s="72">
        <f t="shared" si="8"/>
        <v>0</v>
      </c>
    </row>
    <row r="178" spans="2:7" x14ac:dyDescent="0.2">
      <c r="B178" s="67"/>
      <c r="C178" s="68"/>
      <c r="D178" s="70" t="str">
        <f t="shared" si="9"/>
        <v xml:space="preserve"> </v>
      </c>
      <c r="E178" s="69" t="str">
        <f t="shared" si="10"/>
        <v xml:space="preserve"> </v>
      </c>
      <c r="F178" s="71" t="str">
        <f t="shared" si="11"/>
        <v>0</v>
      </c>
      <c r="G178" s="72">
        <f t="shared" si="8"/>
        <v>0</v>
      </c>
    </row>
    <row r="179" spans="2:7" x14ac:dyDescent="0.2">
      <c r="B179" s="67"/>
      <c r="C179" s="68"/>
      <c r="D179" s="70" t="str">
        <f t="shared" si="9"/>
        <v xml:space="preserve"> </v>
      </c>
      <c r="E179" s="69" t="str">
        <f t="shared" si="10"/>
        <v xml:space="preserve"> </v>
      </c>
      <c r="F179" s="71" t="str">
        <f t="shared" si="11"/>
        <v>0</v>
      </c>
      <c r="G179" s="72">
        <f t="shared" si="8"/>
        <v>0</v>
      </c>
    </row>
    <row r="180" spans="2:7" x14ac:dyDescent="0.2">
      <c r="B180" s="67"/>
      <c r="C180" s="68"/>
      <c r="D180" s="70" t="str">
        <f t="shared" si="9"/>
        <v xml:space="preserve"> </v>
      </c>
      <c r="E180" s="69" t="str">
        <f t="shared" si="10"/>
        <v xml:space="preserve"> </v>
      </c>
      <c r="F180" s="71" t="str">
        <f t="shared" si="11"/>
        <v>0</v>
      </c>
      <c r="G180" s="72">
        <f t="shared" si="8"/>
        <v>0</v>
      </c>
    </row>
    <row r="181" spans="2:7" x14ac:dyDescent="0.2">
      <c r="B181" s="67"/>
      <c r="C181" s="68"/>
      <c r="D181" s="70" t="str">
        <f t="shared" si="9"/>
        <v xml:space="preserve"> </v>
      </c>
      <c r="E181" s="69" t="str">
        <f t="shared" si="10"/>
        <v xml:space="preserve"> </v>
      </c>
      <c r="F181" s="71" t="str">
        <f t="shared" si="11"/>
        <v>0</v>
      </c>
      <c r="G181" s="72">
        <f t="shared" si="8"/>
        <v>0</v>
      </c>
    </row>
    <row r="182" spans="2:7" x14ac:dyDescent="0.2">
      <c r="B182" s="67"/>
      <c r="C182" s="68"/>
      <c r="D182" s="70" t="str">
        <f t="shared" si="9"/>
        <v xml:space="preserve"> </v>
      </c>
      <c r="E182" s="69" t="str">
        <f t="shared" si="10"/>
        <v xml:space="preserve"> </v>
      </c>
      <c r="F182" s="71" t="str">
        <f t="shared" si="11"/>
        <v>0</v>
      </c>
      <c r="G182" s="72">
        <f t="shared" si="8"/>
        <v>0</v>
      </c>
    </row>
    <row r="183" spans="2:7" x14ac:dyDescent="0.2">
      <c r="B183" s="67"/>
      <c r="C183" s="68"/>
      <c r="D183" s="70" t="str">
        <f t="shared" si="9"/>
        <v xml:space="preserve"> </v>
      </c>
      <c r="E183" s="69" t="str">
        <f t="shared" si="10"/>
        <v xml:space="preserve"> </v>
      </c>
      <c r="F183" s="71" t="str">
        <f t="shared" si="11"/>
        <v>0</v>
      </c>
      <c r="G183" s="72">
        <f t="shared" si="8"/>
        <v>0</v>
      </c>
    </row>
    <row r="184" spans="2:7" x14ac:dyDescent="0.2">
      <c r="B184" s="67"/>
      <c r="C184" s="68"/>
      <c r="D184" s="70" t="str">
        <f t="shared" si="9"/>
        <v xml:space="preserve"> </v>
      </c>
      <c r="E184" s="69" t="str">
        <f t="shared" si="10"/>
        <v xml:space="preserve"> </v>
      </c>
      <c r="F184" s="71" t="str">
        <f t="shared" si="11"/>
        <v>0</v>
      </c>
      <c r="G184" s="72">
        <f t="shared" si="8"/>
        <v>0</v>
      </c>
    </row>
    <row r="185" spans="2:7" x14ac:dyDescent="0.2">
      <c r="B185" s="67"/>
      <c r="C185" s="68"/>
      <c r="D185" s="70" t="str">
        <f t="shared" si="9"/>
        <v xml:space="preserve"> </v>
      </c>
      <c r="E185" s="69" t="str">
        <f t="shared" si="10"/>
        <v xml:space="preserve"> </v>
      </c>
      <c r="F185" s="71" t="str">
        <f t="shared" si="11"/>
        <v>0</v>
      </c>
      <c r="G185" s="72">
        <f t="shared" si="8"/>
        <v>0</v>
      </c>
    </row>
    <row r="186" spans="2:7" x14ac:dyDescent="0.2">
      <c r="B186" s="67"/>
      <c r="C186" s="68"/>
      <c r="D186" s="70" t="str">
        <f t="shared" si="9"/>
        <v xml:space="preserve"> </v>
      </c>
      <c r="E186" s="69" t="str">
        <f t="shared" si="10"/>
        <v xml:space="preserve"> </v>
      </c>
      <c r="F186" s="71" t="str">
        <f t="shared" si="11"/>
        <v>0</v>
      </c>
      <c r="G186" s="72">
        <f t="shared" si="8"/>
        <v>0</v>
      </c>
    </row>
    <row r="187" spans="2:7" x14ac:dyDescent="0.2">
      <c r="B187" s="67"/>
      <c r="C187" s="68"/>
      <c r="D187" s="70" t="str">
        <f t="shared" si="9"/>
        <v xml:space="preserve"> </v>
      </c>
      <c r="E187" s="69" t="str">
        <f t="shared" si="10"/>
        <v xml:space="preserve"> </v>
      </c>
      <c r="F187" s="71" t="str">
        <f t="shared" si="11"/>
        <v>0</v>
      </c>
      <c r="G187" s="72">
        <f t="shared" si="8"/>
        <v>0</v>
      </c>
    </row>
    <row r="188" spans="2:7" x14ac:dyDescent="0.2">
      <c r="B188" s="67"/>
      <c r="C188" s="68"/>
      <c r="D188" s="70" t="str">
        <f t="shared" si="9"/>
        <v xml:space="preserve"> </v>
      </c>
      <c r="E188" s="69" t="str">
        <f t="shared" si="10"/>
        <v xml:space="preserve"> </v>
      </c>
      <c r="F188" s="71" t="str">
        <f t="shared" si="11"/>
        <v>0</v>
      </c>
      <c r="G188" s="72">
        <f t="shared" si="8"/>
        <v>0</v>
      </c>
    </row>
    <row r="189" spans="2:7" x14ac:dyDescent="0.2">
      <c r="B189" s="67"/>
      <c r="C189" s="68"/>
      <c r="D189" s="70" t="str">
        <f t="shared" si="9"/>
        <v xml:space="preserve"> </v>
      </c>
      <c r="E189" s="69" t="str">
        <f t="shared" si="10"/>
        <v xml:space="preserve"> </v>
      </c>
      <c r="F189" s="71" t="str">
        <f t="shared" si="11"/>
        <v>0</v>
      </c>
      <c r="G189" s="72">
        <f t="shared" si="8"/>
        <v>0</v>
      </c>
    </row>
    <row r="190" spans="2:7" x14ac:dyDescent="0.2">
      <c r="B190" s="67"/>
      <c r="C190" s="68"/>
      <c r="D190" s="70" t="str">
        <f t="shared" si="9"/>
        <v xml:space="preserve"> </v>
      </c>
      <c r="E190" s="69" t="str">
        <f t="shared" si="10"/>
        <v xml:space="preserve"> </v>
      </c>
      <c r="F190" s="71" t="str">
        <f t="shared" si="11"/>
        <v>0</v>
      </c>
      <c r="G190" s="72">
        <f t="shared" si="8"/>
        <v>0</v>
      </c>
    </row>
    <row r="191" spans="2:7" x14ac:dyDescent="0.2">
      <c r="B191" s="67"/>
      <c r="C191" s="68"/>
      <c r="D191" s="70" t="str">
        <f t="shared" si="9"/>
        <v xml:space="preserve"> </v>
      </c>
      <c r="E191" s="69" t="str">
        <f t="shared" si="10"/>
        <v xml:space="preserve"> </v>
      </c>
      <c r="F191" s="71" t="str">
        <f t="shared" si="11"/>
        <v>0</v>
      </c>
      <c r="G191" s="72">
        <f t="shared" si="8"/>
        <v>0</v>
      </c>
    </row>
    <row r="192" spans="2:7" x14ac:dyDescent="0.2">
      <c r="B192" s="67"/>
      <c r="C192" s="68"/>
      <c r="D192" s="70" t="str">
        <f t="shared" si="9"/>
        <v xml:space="preserve"> </v>
      </c>
      <c r="E192" s="69" t="str">
        <f t="shared" si="10"/>
        <v xml:space="preserve"> </v>
      </c>
      <c r="F192" s="71" t="str">
        <f t="shared" si="11"/>
        <v>0</v>
      </c>
      <c r="G192" s="72">
        <f t="shared" si="8"/>
        <v>0</v>
      </c>
    </row>
    <row r="193" spans="2:7" x14ac:dyDescent="0.2">
      <c r="B193" s="67"/>
      <c r="C193" s="68"/>
      <c r="D193" s="70" t="str">
        <f t="shared" si="9"/>
        <v xml:space="preserve"> </v>
      </c>
      <c r="E193" s="69" t="str">
        <f t="shared" si="10"/>
        <v xml:space="preserve"> </v>
      </c>
      <c r="F193" s="71" t="str">
        <f t="shared" si="11"/>
        <v>0</v>
      </c>
      <c r="G193" s="72">
        <f t="shared" si="8"/>
        <v>0</v>
      </c>
    </row>
    <row r="194" spans="2:7" x14ac:dyDescent="0.2">
      <c r="B194" s="67"/>
      <c r="C194" s="68"/>
      <c r="D194" s="70" t="str">
        <f t="shared" si="9"/>
        <v xml:space="preserve"> </v>
      </c>
      <c r="E194" s="69" t="str">
        <f t="shared" si="10"/>
        <v xml:space="preserve"> </v>
      </c>
      <c r="F194" s="71" t="str">
        <f t="shared" si="11"/>
        <v>0</v>
      </c>
      <c r="G194" s="72">
        <f t="shared" si="8"/>
        <v>0</v>
      </c>
    </row>
    <row r="195" spans="2:7" x14ac:dyDescent="0.2">
      <c r="B195" s="67"/>
      <c r="C195" s="68"/>
      <c r="D195" s="70" t="str">
        <f t="shared" si="9"/>
        <v xml:space="preserve"> </v>
      </c>
      <c r="E195" s="69" t="str">
        <f t="shared" si="10"/>
        <v xml:space="preserve"> </v>
      </c>
      <c r="F195" s="71" t="str">
        <f t="shared" si="11"/>
        <v>0</v>
      </c>
      <c r="G195" s="72">
        <f t="shared" si="8"/>
        <v>0</v>
      </c>
    </row>
    <row r="196" spans="2:7" x14ac:dyDescent="0.2">
      <c r="B196" s="67"/>
      <c r="C196" s="68"/>
      <c r="D196" s="70" t="str">
        <f t="shared" si="9"/>
        <v xml:space="preserve"> </v>
      </c>
      <c r="E196" s="69" t="str">
        <f t="shared" si="10"/>
        <v xml:space="preserve"> </v>
      </c>
      <c r="F196" s="71" t="str">
        <f t="shared" si="11"/>
        <v>0</v>
      </c>
      <c r="G196" s="72">
        <f t="shared" si="8"/>
        <v>0</v>
      </c>
    </row>
    <row r="197" spans="2:7" x14ac:dyDescent="0.2">
      <c r="B197" s="67"/>
      <c r="C197" s="68"/>
      <c r="D197" s="70" t="str">
        <f t="shared" si="9"/>
        <v xml:space="preserve"> </v>
      </c>
      <c r="E197" s="69" t="str">
        <f t="shared" si="10"/>
        <v xml:space="preserve"> </v>
      </c>
      <c r="F197" s="71" t="str">
        <f t="shared" si="11"/>
        <v>0</v>
      </c>
      <c r="G197" s="72">
        <f t="shared" si="8"/>
        <v>0</v>
      </c>
    </row>
    <row r="198" spans="2:7" x14ac:dyDescent="0.2">
      <c r="B198" s="67"/>
      <c r="C198" s="68"/>
      <c r="D198" s="70" t="str">
        <f t="shared" si="9"/>
        <v xml:space="preserve"> </v>
      </c>
      <c r="E198" s="69" t="str">
        <f t="shared" si="10"/>
        <v xml:space="preserve"> </v>
      </c>
      <c r="F198" s="71" t="str">
        <f t="shared" si="11"/>
        <v>0</v>
      </c>
      <c r="G198" s="72">
        <f t="shared" si="8"/>
        <v>0</v>
      </c>
    </row>
    <row r="199" spans="2:7" x14ac:dyDescent="0.2">
      <c r="B199" s="67"/>
      <c r="C199" s="68"/>
      <c r="D199" s="70" t="str">
        <f t="shared" si="9"/>
        <v xml:space="preserve"> </v>
      </c>
      <c r="E199" s="69" t="str">
        <f t="shared" si="10"/>
        <v xml:space="preserve"> </v>
      </c>
      <c r="F199" s="71" t="str">
        <f t="shared" si="11"/>
        <v>0</v>
      </c>
      <c r="G199" s="72">
        <f t="shared" si="8"/>
        <v>0</v>
      </c>
    </row>
    <row r="200" spans="2:7" x14ac:dyDescent="0.2">
      <c r="B200" s="67"/>
      <c r="C200" s="68"/>
      <c r="D200" s="70" t="str">
        <f t="shared" si="9"/>
        <v xml:space="preserve"> </v>
      </c>
      <c r="E200" s="69" t="str">
        <f t="shared" si="10"/>
        <v xml:space="preserve"> </v>
      </c>
      <c r="F200" s="71" t="str">
        <f t="shared" si="11"/>
        <v>0</v>
      </c>
      <c r="G200" s="72">
        <f t="shared" ref="G200:G263" si="12">F200*C200</f>
        <v>0</v>
      </c>
    </row>
    <row r="201" spans="2:7" x14ac:dyDescent="0.2">
      <c r="B201" s="67"/>
      <c r="C201" s="68"/>
      <c r="D201" s="70" t="str">
        <f t="shared" si="9"/>
        <v xml:space="preserve"> </v>
      </c>
      <c r="E201" s="69" t="str">
        <f t="shared" si="10"/>
        <v xml:space="preserve"> </v>
      </c>
      <c r="F201" s="71" t="str">
        <f t="shared" si="11"/>
        <v>0</v>
      </c>
      <c r="G201" s="72">
        <f t="shared" si="12"/>
        <v>0</v>
      </c>
    </row>
    <row r="202" spans="2:7" x14ac:dyDescent="0.2">
      <c r="B202" s="67"/>
      <c r="C202" s="68"/>
      <c r="D202" s="70" t="str">
        <f t="shared" ref="D202:D265" si="13">IFERROR(VLOOKUP(B202,ORDERLIST,2,FALSE)," ")</f>
        <v xml:space="preserve"> </v>
      </c>
      <c r="E202" s="69" t="str">
        <f t="shared" ref="E202:E265" si="14">IFERROR(VLOOKUP(B202,ORDERLIST,3,FALSE)," ")</f>
        <v xml:space="preserve"> </v>
      </c>
      <c r="F202" s="71" t="str">
        <f t="shared" ref="F202:F265" si="15">IFERROR(VLOOKUP(B202,ORDERLIST,4,FALSE),"0")</f>
        <v>0</v>
      </c>
      <c r="G202" s="72">
        <f t="shared" si="12"/>
        <v>0</v>
      </c>
    </row>
    <row r="203" spans="2:7" x14ac:dyDescent="0.2">
      <c r="B203" s="67"/>
      <c r="C203" s="68"/>
      <c r="D203" s="70" t="str">
        <f t="shared" si="13"/>
        <v xml:space="preserve"> </v>
      </c>
      <c r="E203" s="69" t="str">
        <f t="shared" si="14"/>
        <v xml:space="preserve"> </v>
      </c>
      <c r="F203" s="71" t="str">
        <f t="shared" si="15"/>
        <v>0</v>
      </c>
      <c r="G203" s="72">
        <f t="shared" si="12"/>
        <v>0</v>
      </c>
    </row>
    <row r="204" spans="2:7" x14ac:dyDescent="0.2">
      <c r="B204" s="67"/>
      <c r="C204" s="68"/>
      <c r="D204" s="70" t="str">
        <f t="shared" si="13"/>
        <v xml:space="preserve"> </v>
      </c>
      <c r="E204" s="69" t="str">
        <f t="shared" si="14"/>
        <v xml:space="preserve"> </v>
      </c>
      <c r="F204" s="71" t="str">
        <f t="shared" si="15"/>
        <v>0</v>
      </c>
      <c r="G204" s="72">
        <f t="shared" si="12"/>
        <v>0</v>
      </c>
    </row>
    <row r="205" spans="2:7" x14ac:dyDescent="0.2">
      <c r="B205" s="67"/>
      <c r="C205" s="68"/>
      <c r="D205" s="70" t="str">
        <f t="shared" si="13"/>
        <v xml:space="preserve"> </v>
      </c>
      <c r="E205" s="69" t="str">
        <f t="shared" si="14"/>
        <v xml:space="preserve"> </v>
      </c>
      <c r="F205" s="71" t="str">
        <f t="shared" si="15"/>
        <v>0</v>
      </c>
      <c r="G205" s="72">
        <f t="shared" si="12"/>
        <v>0</v>
      </c>
    </row>
    <row r="206" spans="2:7" x14ac:dyDescent="0.2">
      <c r="B206" s="67"/>
      <c r="C206" s="68"/>
      <c r="D206" s="70" t="str">
        <f t="shared" si="13"/>
        <v xml:space="preserve"> </v>
      </c>
      <c r="E206" s="69" t="str">
        <f t="shared" si="14"/>
        <v xml:space="preserve"> </v>
      </c>
      <c r="F206" s="71" t="str">
        <f t="shared" si="15"/>
        <v>0</v>
      </c>
      <c r="G206" s="72">
        <f t="shared" si="12"/>
        <v>0</v>
      </c>
    </row>
    <row r="207" spans="2:7" x14ac:dyDescent="0.2">
      <c r="B207" s="67"/>
      <c r="C207" s="68"/>
      <c r="D207" s="70" t="str">
        <f t="shared" si="13"/>
        <v xml:space="preserve"> </v>
      </c>
      <c r="E207" s="69" t="str">
        <f t="shared" si="14"/>
        <v xml:space="preserve"> </v>
      </c>
      <c r="F207" s="71" t="str">
        <f t="shared" si="15"/>
        <v>0</v>
      </c>
      <c r="G207" s="72">
        <f t="shared" si="12"/>
        <v>0</v>
      </c>
    </row>
    <row r="208" spans="2:7" x14ac:dyDescent="0.2">
      <c r="B208" s="67"/>
      <c r="C208" s="68"/>
      <c r="D208" s="70" t="str">
        <f t="shared" si="13"/>
        <v xml:space="preserve"> </v>
      </c>
      <c r="E208" s="69" t="str">
        <f t="shared" si="14"/>
        <v xml:space="preserve"> </v>
      </c>
      <c r="F208" s="71" t="str">
        <f t="shared" si="15"/>
        <v>0</v>
      </c>
      <c r="G208" s="72">
        <f t="shared" si="12"/>
        <v>0</v>
      </c>
    </row>
    <row r="209" spans="2:7" x14ac:dyDescent="0.2">
      <c r="B209" s="67"/>
      <c r="C209" s="68"/>
      <c r="D209" s="70" t="str">
        <f t="shared" si="13"/>
        <v xml:space="preserve"> </v>
      </c>
      <c r="E209" s="69" t="str">
        <f t="shared" si="14"/>
        <v xml:space="preserve"> </v>
      </c>
      <c r="F209" s="71" t="str">
        <f t="shared" si="15"/>
        <v>0</v>
      </c>
      <c r="G209" s="72">
        <f t="shared" si="12"/>
        <v>0</v>
      </c>
    </row>
    <row r="210" spans="2:7" x14ac:dyDescent="0.2">
      <c r="B210" s="67"/>
      <c r="C210" s="68"/>
      <c r="D210" s="70" t="str">
        <f t="shared" si="13"/>
        <v xml:space="preserve"> </v>
      </c>
      <c r="E210" s="69" t="str">
        <f t="shared" si="14"/>
        <v xml:space="preserve"> </v>
      </c>
      <c r="F210" s="71" t="str">
        <f t="shared" si="15"/>
        <v>0</v>
      </c>
      <c r="G210" s="72">
        <f t="shared" si="12"/>
        <v>0</v>
      </c>
    </row>
    <row r="211" spans="2:7" x14ac:dyDescent="0.2">
      <c r="B211" s="67"/>
      <c r="C211" s="68"/>
      <c r="D211" s="70" t="str">
        <f t="shared" si="13"/>
        <v xml:space="preserve"> </v>
      </c>
      <c r="E211" s="69" t="str">
        <f t="shared" si="14"/>
        <v xml:space="preserve"> </v>
      </c>
      <c r="F211" s="71" t="str">
        <f t="shared" si="15"/>
        <v>0</v>
      </c>
      <c r="G211" s="72">
        <f t="shared" si="12"/>
        <v>0</v>
      </c>
    </row>
    <row r="212" spans="2:7" x14ac:dyDescent="0.2">
      <c r="B212" s="67"/>
      <c r="C212" s="68"/>
      <c r="D212" s="70" t="str">
        <f t="shared" si="13"/>
        <v xml:space="preserve"> </v>
      </c>
      <c r="E212" s="69" t="str">
        <f t="shared" si="14"/>
        <v xml:space="preserve"> </v>
      </c>
      <c r="F212" s="71" t="str">
        <f t="shared" si="15"/>
        <v>0</v>
      </c>
      <c r="G212" s="72">
        <f t="shared" si="12"/>
        <v>0</v>
      </c>
    </row>
    <row r="213" spans="2:7" x14ac:dyDescent="0.2">
      <c r="B213" s="67"/>
      <c r="C213" s="68"/>
      <c r="D213" s="70" t="str">
        <f t="shared" si="13"/>
        <v xml:space="preserve"> </v>
      </c>
      <c r="E213" s="69" t="str">
        <f t="shared" si="14"/>
        <v xml:space="preserve"> </v>
      </c>
      <c r="F213" s="71" t="str">
        <f t="shared" si="15"/>
        <v>0</v>
      </c>
      <c r="G213" s="72">
        <f t="shared" si="12"/>
        <v>0</v>
      </c>
    </row>
    <row r="214" spans="2:7" x14ac:dyDescent="0.2">
      <c r="B214" s="67"/>
      <c r="C214" s="68"/>
      <c r="D214" s="70" t="str">
        <f t="shared" si="13"/>
        <v xml:space="preserve"> </v>
      </c>
      <c r="E214" s="69" t="str">
        <f t="shared" si="14"/>
        <v xml:space="preserve"> </v>
      </c>
      <c r="F214" s="71" t="str">
        <f t="shared" si="15"/>
        <v>0</v>
      </c>
      <c r="G214" s="72">
        <f t="shared" si="12"/>
        <v>0</v>
      </c>
    </row>
    <row r="215" spans="2:7" x14ac:dyDescent="0.2">
      <c r="B215" s="67"/>
      <c r="C215" s="68"/>
      <c r="D215" s="70" t="str">
        <f t="shared" si="13"/>
        <v xml:space="preserve"> </v>
      </c>
      <c r="E215" s="69" t="str">
        <f t="shared" si="14"/>
        <v xml:space="preserve"> </v>
      </c>
      <c r="F215" s="71" t="str">
        <f t="shared" si="15"/>
        <v>0</v>
      </c>
      <c r="G215" s="72">
        <f t="shared" si="12"/>
        <v>0</v>
      </c>
    </row>
    <row r="216" spans="2:7" x14ac:dyDescent="0.2">
      <c r="B216" s="67"/>
      <c r="C216" s="68"/>
      <c r="D216" s="70" t="str">
        <f t="shared" si="13"/>
        <v xml:space="preserve"> </v>
      </c>
      <c r="E216" s="69" t="str">
        <f t="shared" si="14"/>
        <v xml:space="preserve"> </v>
      </c>
      <c r="F216" s="71" t="str">
        <f t="shared" si="15"/>
        <v>0</v>
      </c>
      <c r="G216" s="72">
        <f t="shared" si="12"/>
        <v>0</v>
      </c>
    </row>
    <row r="217" spans="2:7" x14ac:dyDescent="0.2">
      <c r="B217" s="67"/>
      <c r="C217" s="68"/>
      <c r="D217" s="70" t="str">
        <f t="shared" si="13"/>
        <v xml:space="preserve"> </v>
      </c>
      <c r="E217" s="69" t="str">
        <f t="shared" si="14"/>
        <v xml:space="preserve"> </v>
      </c>
      <c r="F217" s="71" t="str">
        <f t="shared" si="15"/>
        <v>0</v>
      </c>
      <c r="G217" s="72">
        <f t="shared" si="12"/>
        <v>0</v>
      </c>
    </row>
    <row r="218" spans="2:7" x14ac:dyDescent="0.2">
      <c r="B218" s="67"/>
      <c r="C218" s="68"/>
      <c r="D218" s="70" t="str">
        <f t="shared" si="13"/>
        <v xml:space="preserve"> </v>
      </c>
      <c r="E218" s="69" t="str">
        <f t="shared" si="14"/>
        <v xml:space="preserve"> </v>
      </c>
      <c r="F218" s="71" t="str">
        <f t="shared" si="15"/>
        <v>0</v>
      </c>
      <c r="G218" s="72">
        <f t="shared" si="12"/>
        <v>0</v>
      </c>
    </row>
    <row r="219" spans="2:7" x14ac:dyDescent="0.2">
      <c r="B219" s="67"/>
      <c r="C219" s="68"/>
      <c r="D219" s="70" t="str">
        <f t="shared" si="13"/>
        <v xml:space="preserve"> </v>
      </c>
      <c r="E219" s="69" t="str">
        <f t="shared" si="14"/>
        <v xml:space="preserve"> </v>
      </c>
      <c r="F219" s="71" t="str">
        <f t="shared" si="15"/>
        <v>0</v>
      </c>
      <c r="G219" s="72">
        <f t="shared" si="12"/>
        <v>0</v>
      </c>
    </row>
    <row r="220" spans="2:7" x14ac:dyDescent="0.2">
      <c r="B220" s="67"/>
      <c r="C220" s="68"/>
      <c r="D220" s="70" t="str">
        <f t="shared" si="13"/>
        <v xml:space="preserve"> </v>
      </c>
      <c r="E220" s="69" t="str">
        <f t="shared" si="14"/>
        <v xml:space="preserve"> </v>
      </c>
      <c r="F220" s="71" t="str">
        <f t="shared" si="15"/>
        <v>0</v>
      </c>
      <c r="G220" s="72">
        <f t="shared" si="12"/>
        <v>0</v>
      </c>
    </row>
    <row r="221" spans="2:7" x14ac:dyDescent="0.2">
      <c r="B221" s="67"/>
      <c r="C221" s="68"/>
      <c r="D221" s="70" t="str">
        <f t="shared" si="13"/>
        <v xml:space="preserve"> </v>
      </c>
      <c r="E221" s="69" t="str">
        <f t="shared" si="14"/>
        <v xml:space="preserve"> </v>
      </c>
      <c r="F221" s="71" t="str">
        <f t="shared" si="15"/>
        <v>0</v>
      </c>
      <c r="G221" s="72">
        <f t="shared" si="12"/>
        <v>0</v>
      </c>
    </row>
    <row r="222" spans="2:7" x14ac:dyDescent="0.2">
      <c r="B222" s="67"/>
      <c r="C222" s="68"/>
      <c r="D222" s="70" t="str">
        <f t="shared" si="13"/>
        <v xml:space="preserve"> </v>
      </c>
      <c r="E222" s="69" t="str">
        <f t="shared" si="14"/>
        <v xml:space="preserve"> </v>
      </c>
      <c r="F222" s="71" t="str">
        <f t="shared" si="15"/>
        <v>0</v>
      </c>
      <c r="G222" s="72">
        <f t="shared" si="12"/>
        <v>0</v>
      </c>
    </row>
    <row r="223" spans="2:7" x14ac:dyDescent="0.2">
      <c r="B223" s="67"/>
      <c r="C223" s="68"/>
      <c r="D223" s="70" t="str">
        <f t="shared" si="13"/>
        <v xml:space="preserve"> </v>
      </c>
      <c r="E223" s="69" t="str">
        <f t="shared" si="14"/>
        <v xml:space="preserve"> </v>
      </c>
      <c r="F223" s="71" t="str">
        <f t="shared" si="15"/>
        <v>0</v>
      </c>
      <c r="G223" s="72">
        <f t="shared" si="12"/>
        <v>0</v>
      </c>
    </row>
    <row r="224" spans="2:7" x14ac:dyDescent="0.2">
      <c r="B224" s="67"/>
      <c r="C224" s="68"/>
      <c r="D224" s="70" t="str">
        <f t="shared" si="13"/>
        <v xml:space="preserve"> </v>
      </c>
      <c r="E224" s="69" t="str">
        <f t="shared" si="14"/>
        <v xml:space="preserve"> </v>
      </c>
      <c r="F224" s="71" t="str">
        <f t="shared" si="15"/>
        <v>0</v>
      </c>
      <c r="G224" s="72">
        <f t="shared" si="12"/>
        <v>0</v>
      </c>
    </row>
    <row r="225" spans="2:7" x14ac:dyDescent="0.2">
      <c r="B225" s="67"/>
      <c r="C225" s="68"/>
      <c r="D225" s="70" t="str">
        <f t="shared" si="13"/>
        <v xml:space="preserve"> </v>
      </c>
      <c r="E225" s="69" t="str">
        <f t="shared" si="14"/>
        <v xml:space="preserve"> </v>
      </c>
      <c r="F225" s="71" t="str">
        <f t="shared" si="15"/>
        <v>0</v>
      </c>
      <c r="G225" s="72">
        <f t="shared" si="12"/>
        <v>0</v>
      </c>
    </row>
    <row r="226" spans="2:7" x14ac:dyDescent="0.2">
      <c r="B226" s="67"/>
      <c r="C226" s="68"/>
      <c r="D226" s="70" t="str">
        <f t="shared" si="13"/>
        <v xml:space="preserve"> </v>
      </c>
      <c r="E226" s="69" t="str">
        <f t="shared" si="14"/>
        <v xml:space="preserve"> </v>
      </c>
      <c r="F226" s="71" t="str">
        <f t="shared" si="15"/>
        <v>0</v>
      </c>
      <c r="G226" s="72">
        <f t="shared" si="12"/>
        <v>0</v>
      </c>
    </row>
    <row r="227" spans="2:7" x14ac:dyDescent="0.2">
      <c r="B227" s="67"/>
      <c r="C227" s="68"/>
      <c r="D227" s="70" t="str">
        <f t="shared" si="13"/>
        <v xml:space="preserve"> </v>
      </c>
      <c r="E227" s="69" t="str">
        <f t="shared" si="14"/>
        <v xml:space="preserve"> </v>
      </c>
      <c r="F227" s="71" t="str">
        <f t="shared" si="15"/>
        <v>0</v>
      </c>
      <c r="G227" s="72">
        <f t="shared" si="12"/>
        <v>0</v>
      </c>
    </row>
    <row r="228" spans="2:7" x14ac:dyDescent="0.2">
      <c r="B228" s="67"/>
      <c r="C228" s="68"/>
      <c r="D228" s="70" t="str">
        <f t="shared" si="13"/>
        <v xml:space="preserve"> </v>
      </c>
      <c r="E228" s="69" t="str">
        <f t="shared" si="14"/>
        <v xml:space="preserve"> </v>
      </c>
      <c r="F228" s="71" t="str">
        <f t="shared" si="15"/>
        <v>0</v>
      </c>
      <c r="G228" s="72">
        <f t="shared" si="12"/>
        <v>0</v>
      </c>
    </row>
    <row r="229" spans="2:7" x14ac:dyDescent="0.2">
      <c r="B229" s="67"/>
      <c r="C229" s="68"/>
      <c r="D229" s="70" t="str">
        <f t="shared" si="13"/>
        <v xml:space="preserve"> </v>
      </c>
      <c r="E229" s="69" t="str">
        <f t="shared" si="14"/>
        <v xml:space="preserve"> </v>
      </c>
      <c r="F229" s="71" t="str">
        <f t="shared" si="15"/>
        <v>0</v>
      </c>
      <c r="G229" s="72">
        <f t="shared" si="12"/>
        <v>0</v>
      </c>
    </row>
    <row r="230" spans="2:7" x14ac:dyDescent="0.2">
      <c r="B230" s="67"/>
      <c r="C230" s="68"/>
      <c r="D230" s="70" t="str">
        <f t="shared" si="13"/>
        <v xml:space="preserve"> </v>
      </c>
      <c r="E230" s="69" t="str">
        <f t="shared" si="14"/>
        <v xml:space="preserve"> </v>
      </c>
      <c r="F230" s="71" t="str">
        <f t="shared" si="15"/>
        <v>0</v>
      </c>
      <c r="G230" s="72">
        <f t="shared" si="12"/>
        <v>0</v>
      </c>
    </row>
    <row r="231" spans="2:7" x14ac:dyDescent="0.2">
      <c r="B231" s="67"/>
      <c r="C231" s="68"/>
      <c r="D231" s="70" t="str">
        <f t="shared" si="13"/>
        <v xml:space="preserve"> </v>
      </c>
      <c r="E231" s="69" t="str">
        <f t="shared" si="14"/>
        <v xml:space="preserve"> </v>
      </c>
      <c r="F231" s="71" t="str">
        <f t="shared" si="15"/>
        <v>0</v>
      </c>
      <c r="G231" s="72">
        <f t="shared" si="12"/>
        <v>0</v>
      </c>
    </row>
    <row r="232" spans="2:7" x14ac:dyDescent="0.2">
      <c r="B232" s="67"/>
      <c r="C232" s="68"/>
      <c r="D232" s="70" t="str">
        <f t="shared" si="13"/>
        <v xml:space="preserve"> </v>
      </c>
      <c r="E232" s="69" t="str">
        <f t="shared" si="14"/>
        <v xml:space="preserve"> </v>
      </c>
      <c r="F232" s="71" t="str">
        <f t="shared" si="15"/>
        <v>0</v>
      </c>
      <c r="G232" s="72">
        <f t="shared" si="12"/>
        <v>0</v>
      </c>
    </row>
    <row r="233" spans="2:7" x14ac:dyDescent="0.2">
      <c r="B233" s="67"/>
      <c r="C233" s="68"/>
      <c r="D233" s="70" t="str">
        <f t="shared" si="13"/>
        <v xml:space="preserve"> </v>
      </c>
      <c r="E233" s="69" t="str">
        <f t="shared" si="14"/>
        <v xml:space="preserve"> </v>
      </c>
      <c r="F233" s="71" t="str">
        <f t="shared" si="15"/>
        <v>0</v>
      </c>
      <c r="G233" s="72">
        <f t="shared" si="12"/>
        <v>0</v>
      </c>
    </row>
    <row r="234" spans="2:7" x14ac:dyDescent="0.2">
      <c r="B234" s="67"/>
      <c r="C234" s="68"/>
      <c r="D234" s="70" t="str">
        <f t="shared" si="13"/>
        <v xml:space="preserve"> </v>
      </c>
      <c r="E234" s="69" t="str">
        <f t="shared" si="14"/>
        <v xml:space="preserve"> </v>
      </c>
      <c r="F234" s="71" t="str">
        <f t="shared" si="15"/>
        <v>0</v>
      </c>
      <c r="G234" s="72">
        <f t="shared" si="12"/>
        <v>0</v>
      </c>
    </row>
    <row r="235" spans="2:7" x14ac:dyDescent="0.2">
      <c r="B235" s="67"/>
      <c r="C235" s="68"/>
      <c r="D235" s="70" t="str">
        <f t="shared" si="13"/>
        <v xml:space="preserve"> </v>
      </c>
      <c r="E235" s="69" t="str">
        <f t="shared" si="14"/>
        <v xml:space="preserve"> </v>
      </c>
      <c r="F235" s="71" t="str">
        <f t="shared" si="15"/>
        <v>0</v>
      </c>
      <c r="G235" s="72">
        <f t="shared" si="12"/>
        <v>0</v>
      </c>
    </row>
    <row r="236" spans="2:7" x14ac:dyDescent="0.2">
      <c r="B236" s="67"/>
      <c r="C236" s="68"/>
      <c r="D236" s="70" t="str">
        <f t="shared" si="13"/>
        <v xml:space="preserve"> </v>
      </c>
      <c r="E236" s="69" t="str">
        <f t="shared" si="14"/>
        <v xml:space="preserve"> </v>
      </c>
      <c r="F236" s="71" t="str">
        <f t="shared" si="15"/>
        <v>0</v>
      </c>
      <c r="G236" s="72">
        <f t="shared" si="12"/>
        <v>0</v>
      </c>
    </row>
    <row r="237" spans="2:7" x14ac:dyDescent="0.2">
      <c r="B237" s="67"/>
      <c r="C237" s="68"/>
      <c r="D237" s="70" t="str">
        <f t="shared" si="13"/>
        <v xml:space="preserve"> </v>
      </c>
      <c r="E237" s="69" t="str">
        <f t="shared" si="14"/>
        <v xml:space="preserve"> </v>
      </c>
      <c r="F237" s="71" t="str">
        <f t="shared" si="15"/>
        <v>0</v>
      </c>
      <c r="G237" s="72">
        <f t="shared" si="12"/>
        <v>0</v>
      </c>
    </row>
    <row r="238" spans="2:7" x14ac:dyDescent="0.2">
      <c r="B238" s="67"/>
      <c r="C238" s="68"/>
      <c r="D238" s="70" t="str">
        <f t="shared" si="13"/>
        <v xml:space="preserve"> </v>
      </c>
      <c r="E238" s="69" t="str">
        <f t="shared" si="14"/>
        <v xml:space="preserve"> </v>
      </c>
      <c r="F238" s="71" t="str">
        <f t="shared" si="15"/>
        <v>0</v>
      </c>
      <c r="G238" s="72">
        <f t="shared" si="12"/>
        <v>0</v>
      </c>
    </row>
    <row r="239" spans="2:7" x14ac:dyDescent="0.2">
      <c r="B239" s="67"/>
      <c r="C239" s="68"/>
      <c r="D239" s="70" t="str">
        <f t="shared" si="13"/>
        <v xml:space="preserve"> </v>
      </c>
      <c r="E239" s="69" t="str">
        <f t="shared" si="14"/>
        <v xml:space="preserve"> </v>
      </c>
      <c r="F239" s="71" t="str">
        <f t="shared" si="15"/>
        <v>0</v>
      </c>
      <c r="G239" s="72">
        <f t="shared" si="12"/>
        <v>0</v>
      </c>
    </row>
    <row r="240" spans="2:7" x14ac:dyDescent="0.2">
      <c r="B240" s="67"/>
      <c r="C240" s="68"/>
      <c r="D240" s="70" t="str">
        <f t="shared" si="13"/>
        <v xml:space="preserve"> </v>
      </c>
      <c r="E240" s="69" t="str">
        <f t="shared" si="14"/>
        <v xml:space="preserve"> </v>
      </c>
      <c r="F240" s="71" t="str">
        <f t="shared" si="15"/>
        <v>0</v>
      </c>
      <c r="G240" s="72">
        <f t="shared" si="12"/>
        <v>0</v>
      </c>
    </row>
    <row r="241" spans="2:7" x14ac:dyDescent="0.2">
      <c r="B241" s="67"/>
      <c r="C241" s="68"/>
      <c r="D241" s="70" t="str">
        <f t="shared" si="13"/>
        <v xml:space="preserve"> </v>
      </c>
      <c r="E241" s="69" t="str">
        <f t="shared" si="14"/>
        <v xml:space="preserve"> </v>
      </c>
      <c r="F241" s="71" t="str">
        <f t="shared" si="15"/>
        <v>0</v>
      </c>
      <c r="G241" s="72">
        <f t="shared" si="12"/>
        <v>0</v>
      </c>
    </row>
    <row r="242" spans="2:7" x14ac:dyDescent="0.2">
      <c r="B242" s="67"/>
      <c r="C242" s="68"/>
      <c r="D242" s="70" t="str">
        <f t="shared" si="13"/>
        <v xml:space="preserve"> </v>
      </c>
      <c r="E242" s="69" t="str">
        <f t="shared" si="14"/>
        <v xml:space="preserve"> </v>
      </c>
      <c r="F242" s="71" t="str">
        <f t="shared" si="15"/>
        <v>0</v>
      </c>
      <c r="G242" s="72">
        <f t="shared" si="12"/>
        <v>0</v>
      </c>
    </row>
    <row r="243" spans="2:7" x14ac:dyDescent="0.2">
      <c r="B243" s="67"/>
      <c r="C243" s="68"/>
      <c r="D243" s="70" t="str">
        <f t="shared" si="13"/>
        <v xml:space="preserve"> </v>
      </c>
      <c r="E243" s="69" t="str">
        <f t="shared" si="14"/>
        <v xml:space="preserve"> </v>
      </c>
      <c r="F243" s="71" t="str">
        <f t="shared" si="15"/>
        <v>0</v>
      </c>
      <c r="G243" s="72">
        <f t="shared" si="12"/>
        <v>0</v>
      </c>
    </row>
    <row r="244" spans="2:7" x14ac:dyDescent="0.2">
      <c r="B244" s="67"/>
      <c r="C244" s="68"/>
      <c r="D244" s="70" t="str">
        <f t="shared" si="13"/>
        <v xml:space="preserve"> </v>
      </c>
      <c r="E244" s="69" t="str">
        <f t="shared" si="14"/>
        <v xml:space="preserve"> </v>
      </c>
      <c r="F244" s="71" t="str">
        <f t="shared" si="15"/>
        <v>0</v>
      </c>
      <c r="G244" s="72">
        <f t="shared" si="12"/>
        <v>0</v>
      </c>
    </row>
    <row r="245" spans="2:7" x14ac:dyDescent="0.2">
      <c r="B245" s="67"/>
      <c r="C245" s="68"/>
      <c r="D245" s="70" t="str">
        <f t="shared" si="13"/>
        <v xml:space="preserve"> </v>
      </c>
      <c r="E245" s="69" t="str">
        <f t="shared" si="14"/>
        <v xml:space="preserve"> </v>
      </c>
      <c r="F245" s="71" t="str">
        <f t="shared" si="15"/>
        <v>0</v>
      </c>
      <c r="G245" s="72">
        <f t="shared" si="12"/>
        <v>0</v>
      </c>
    </row>
    <row r="246" spans="2:7" x14ac:dyDescent="0.2">
      <c r="B246" s="67"/>
      <c r="C246" s="68"/>
      <c r="D246" s="70" t="str">
        <f t="shared" si="13"/>
        <v xml:space="preserve"> </v>
      </c>
      <c r="E246" s="69" t="str">
        <f t="shared" si="14"/>
        <v xml:space="preserve"> </v>
      </c>
      <c r="F246" s="71" t="str">
        <f t="shared" si="15"/>
        <v>0</v>
      </c>
      <c r="G246" s="72">
        <f t="shared" si="12"/>
        <v>0</v>
      </c>
    </row>
    <row r="247" spans="2:7" x14ac:dyDescent="0.2">
      <c r="B247" s="67"/>
      <c r="C247" s="68"/>
      <c r="D247" s="70" t="str">
        <f t="shared" si="13"/>
        <v xml:space="preserve"> </v>
      </c>
      <c r="E247" s="69" t="str">
        <f t="shared" si="14"/>
        <v xml:space="preserve"> </v>
      </c>
      <c r="F247" s="71" t="str">
        <f t="shared" si="15"/>
        <v>0</v>
      </c>
      <c r="G247" s="72">
        <f t="shared" si="12"/>
        <v>0</v>
      </c>
    </row>
    <row r="248" spans="2:7" x14ac:dyDescent="0.2">
      <c r="B248" s="67"/>
      <c r="C248" s="68"/>
      <c r="D248" s="70" t="str">
        <f t="shared" si="13"/>
        <v xml:space="preserve"> </v>
      </c>
      <c r="E248" s="69" t="str">
        <f t="shared" si="14"/>
        <v xml:space="preserve"> </v>
      </c>
      <c r="F248" s="71" t="str">
        <f t="shared" si="15"/>
        <v>0</v>
      </c>
      <c r="G248" s="72">
        <f t="shared" si="12"/>
        <v>0</v>
      </c>
    </row>
    <row r="249" spans="2:7" x14ac:dyDescent="0.2">
      <c r="B249" s="67"/>
      <c r="C249" s="68"/>
      <c r="D249" s="70" t="str">
        <f t="shared" si="13"/>
        <v xml:space="preserve"> </v>
      </c>
      <c r="E249" s="69" t="str">
        <f t="shared" si="14"/>
        <v xml:space="preserve"> </v>
      </c>
      <c r="F249" s="71" t="str">
        <f t="shared" si="15"/>
        <v>0</v>
      </c>
      <c r="G249" s="72">
        <f t="shared" si="12"/>
        <v>0</v>
      </c>
    </row>
    <row r="250" spans="2:7" x14ac:dyDescent="0.2">
      <c r="B250" s="67"/>
      <c r="C250" s="68"/>
      <c r="D250" s="70" t="str">
        <f t="shared" si="13"/>
        <v xml:space="preserve"> </v>
      </c>
      <c r="E250" s="69" t="str">
        <f t="shared" si="14"/>
        <v xml:space="preserve"> </v>
      </c>
      <c r="F250" s="71" t="str">
        <f t="shared" si="15"/>
        <v>0</v>
      </c>
      <c r="G250" s="72">
        <f t="shared" si="12"/>
        <v>0</v>
      </c>
    </row>
    <row r="251" spans="2:7" x14ac:dyDescent="0.2">
      <c r="B251" s="67"/>
      <c r="C251" s="68"/>
      <c r="D251" s="70" t="str">
        <f t="shared" si="13"/>
        <v xml:space="preserve"> </v>
      </c>
      <c r="E251" s="69" t="str">
        <f t="shared" si="14"/>
        <v xml:space="preserve"> </v>
      </c>
      <c r="F251" s="71" t="str">
        <f t="shared" si="15"/>
        <v>0</v>
      </c>
      <c r="G251" s="72">
        <f t="shared" si="12"/>
        <v>0</v>
      </c>
    </row>
    <row r="252" spans="2:7" x14ac:dyDescent="0.2">
      <c r="B252" s="67"/>
      <c r="C252" s="68"/>
      <c r="D252" s="70" t="str">
        <f t="shared" si="13"/>
        <v xml:space="preserve"> </v>
      </c>
      <c r="E252" s="69" t="str">
        <f t="shared" si="14"/>
        <v xml:space="preserve"> </v>
      </c>
      <c r="F252" s="71" t="str">
        <f t="shared" si="15"/>
        <v>0</v>
      </c>
      <c r="G252" s="72">
        <f t="shared" si="12"/>
        <v>0</v>
      </c>
    </row>
    <row r="253" spans="2:7" x14ac:dyDescent="0.2">
      <c r="B253" s="67"/>
      <c r="C253" s="68"/>
      <c r="D253" s="70" t="str">
        <f t="shared" si="13"/>
        <v xml:space="preserve"> </v>
      </c>
      <c r="E253" s="69" t="str">
        <f t="shared" si="14"/>
        <v xml:space="preserve"> </v>
      </c>
      <c r="F253" s="71" t="str">
        <f t="shared" si="15"/>
        <v>0</v>
      </c>
      <c r="G253" s="72">
        <f t="shared" si="12"/>
        <v>0</v>
      </c>
    </row>
    <row r="254" spans="2:7" x14ac:dyDescent="0.2">
      <c r="B254" s="67"/>
      <c r="C254" s="68"/>
      <c r="D254" s="70" t="str">
        <f t="shared" si="13"/>
        <v xml:space="preserve"> </v>
      </c>
      <c r="E254" s="69" t="str">
        <f t="shared" si="14"/>
        <v xml:space="preserve"> </v>
      </c>
      <c r="F254" s="71" t="str">
        <f t="shared" si="15"/>
        <v>0</v>
      </c>
      <c r="G254" s="72">
        <f t="shared" si="12"/>
        <v>0</v>
      </c>
    </row>
    <row r="255" spans="2:7" x14ac:dyDescent="0.2">
      <c r="B255" s="67"/>
      <c r="C255" s="68"/>
      <c r="D255" s="70" t="str">
        <f t="shared" si="13"/>
        <v xml:space="preserve"> </v>
      </c>
      <c r="E255" s="69" t="str">
        <f t="shared" si="14"/>
        <v xml:space="preserve"> </v>
      </c>
      <c r="F255" s="71" t="str">
        <f t="shared" si="15"/>
        <v>0</v>
      </c>
      <c r="G255" s="72">
        <f t="shared" si="12"/>
        <v>0</v>
      </c>
    </row>
    <row r="256" spans="2:7" x14ac:dyDescent="0.2">
      <c r="B256" s="67"/>
      <c r="C256" s="68"/>
      <c r="D256" s="70" t="str">
        <f t="shared" si="13"/>
        <v xml:space="preserve"> </v>
      </c>
      <c r="E256" s="69" t="str">
        <f t="shared" si="14"/>
        <v xml:space="preserve"> </v>
      </c>
      <c r="F256" s="71" t="str">
        <f t="shared" si="15"/>
        <v>0</v>
      </c>
      <c r="G256" s="72">
        <f t="shared" si="12"/>
        <v>0</v>
      </c>
    </row>
    <row r="257" spans="2:7" x14ac:dyDescent="0.2">
      <c r="B257" s="67"/>
      <c r="C257" s="68"/>
      <c r="D257" s="70" t="str">
        <f t="shared" si="13"/>
        <v xml:space="preserve"> </v>
      </c>
      <c r="E257" s="69" t="str">
        <f t="shared" si="14"/>
        <v xml:space="preserve"> </v>
      </c>
      <c r="F257" s="71" t="str">
        <f t="shared" si="15"/>
        <v>0</v>
      </c>
      <c r="G257" s="72">
        <f t="shared" si="12"/>
        <v>0</v>
      </c>
    </row>
    <row r="258" spans="2:7" x14ac:dyDescent="0.2">
      <c r="B258" s="67"/>
      <c r="C258" s="68"/>
      <c r="D258" s="70" t="str">
        <f t="shared" si="13"/>
        <v xml:space="preserve"> </v>
      </c>
      <c r="E258" s="69" t="str">
        <f t="shared" si="14"/>
        <v xml:space="preserve"> </v>
      </c>
      <c r="F258" s="71" t="str">
        <f t="shared" si="15"/>
        <v>0</v>
      </c>
      <c r="G258" s="72">
        <f t="shared" si="12"/>
        <v>0</v>
      </c>
    </row>
    <row r="259" spans="2:7" x14ac:dyDescent="0.2">
      <c r="B259" s="67"/>
      <c r="C259" s="68"/>
      <c r="D259" s="70" t="str">
        <f t="shared" si="13"/>
        <v xml:space="preserve"> </v>
      </c>
      <c r="E259" s="69" t="str">
        <f t="shared" si="14"/>
        <v xml:space="preserve"> </v>
      </c>
      <c r="F259" s="71" t="str">
        <f t="shared" si="15"/>
        <v>0</v>
      </c>
      <c r="G259" s="72">
        <f t="shared" si="12"/>
        <v>0</v>
      </c>
    </row>
    <row r="260" spans="2:7" x14ac:dyDescent="0.2">
      <c r="B260" s="67"/>
      <c r="C260" s="68"/>
      <c r="D260" s="70" t="str">
        <f t="shared" si="13"/>
        <v xml:space="preserve"> </v>
      </c>
      <c r="E260" s="69" t="str">
        <f t="shared" si="14"/>
        <v xml:space="preserve"> </v>
      </c>
      <c r="F260" s="71" t="str">
        <f t="shared" si="15"/>
        <v>0</v>
      </c>
      <c r="G260" s="72">
        <f t="shared" si="12"/>
        <v>0</v>
      </c>
    </row>
    <row r="261" spans="2:7" x14ac:dyDescent="0.2">
      <c r="B261" s="67"/>
      <c r="C261" s="68"/>
      <c r="D261" s="70" t="str">
        <f t="shared" si="13"/>
        <v xml:space="preserve"> </v>
      </c>
      <c r="E261" s="69" t="str">
        <f t="shared" si="14"/>
        <v xml:space="preserve"> </v>
      </c>
      <c r="F261" s="71" t="str">
        <f t="shared" si="15"/>
        <v>0</v>
      </c>
      <c r="G261" s="72">
        <f t="shared" si="12"/>
        <v>0</v>
      </c>
    </row>
    <row r="262" spans="2:7" x14ac:dyDescent="0.2">
      <c r="B262" s="67"/>
      <c r="C262" s="68"/>
      <c r="D262" s="70" t="str">
        <f t="shared" si="13"/>
        <v xml:space="preserve"> </v>
      </c>
      <c r="E262" s="69" t="str">
        <f t="shared" si="14"/>
        <v xml:space="preserve"> </v>
      </c>
      <c r="F262" s="71" t="str">
        <f t="shared" si="15"/>
        <v>0</v>
      </c>
      <c r="G262" s="72">
        <f t="shared" si="12"/>
        <v>0</v>
      </c>
    </row>
    <row r="263" spans="2:7" x14ac:dyDescent="0.2">
      <c r="B263" s="67"/>
      <c r="C263" s="68"/>
      <c r="D263" s="70" t="str">
        <f t="shared" si="13"/>
        <v xml:space="preserve"> </v>
      </c>
      <c r="E263" s="69" t="str">
        <f t="shared" si="14"/>
        <v xml:space="preserve"> </v>
      </c>
      <c r="F263" s="71" t="str">
        <f t="shared" si="15"/>
        <v>0</v>
      </c>
      <c r="G263" s="72">
        <f t="shared" si="12"/>
        <v>0</v>
      </c>
    </row>
    <row r="264" spans="2:7" x14ac:dyDescent="0.2">
      <c r="B264" s="67"/>
      <c r="C264" s="68"/>
      <c r="D264" s="70" t="str">
        <f t="shared" si="13"/>
        <v xml:space="preserve"> </v>
      </c>
      <c r="E264" s="69" t="str">
        <f t="shared" si="14"/>
        <v xml:space="preserve"> </v>
      </c>
      <c r="F264" s="71" t="str">
        <f t="shared" si="15"/>
        <v>0</v>
      </c>
      <c r="G264" s="72">
        <f t="shared" ref="G264:G327" si="16">F264*C264</f>
        <v>0</v>
      </c>
    </row>
    <row r="265" spans="2:7" x14ac:dyDescent="0.2">
      <c r="B265" s="67"/>
      <c r="C265" s="68"/>
      <c r="D265" s="70" t="str">
        <f t="shared" si="13"/>
        <v xml:space="preserve"> </v>
      </c>
      <c r="E265" s="69" t="str">
        <f t="shared" si="14"/>
        <v xml:space="preserve"> </v>
      </c>
      <c r="F265" s="71" t="str">
        <f t="shared" si="15"/>
        <v>0</v>
      </c>
      <c r="G265" s="72">
        <f t="shared" si="16"/>
        <v>0</v>
      </c>
    </row>
    <row r="266" spans="2:7" x14ac:dyDescent="0.2">
      <c r="B266" s="67"/>
      <c r="C266" s="68"/>
      <c r="D266" s="70" t="str">
        <f t="shared" ref="D266:D329" si="17">IFERROR(VLOOKUP(B266,ORDERLIST,2,FALSE)," ")</f>
        <v xml:space="preserve"> </v>
      </c>
      <c r="E266" s="69" t="str">
        <f t="shared" ref="E266:E329" si="18">IFERROR(VLOOKUP(B266,ORDERLIST,3,FALSE)," ")</f>
        <v xml:space="preserve"> </v>
      </c>
      <c r="F266" s="71" t="str">
        <f t="shared" ref="F266:F329" si="19">IFERROR(VLOOKUP(B266,ORDERLIST,4,FALSE),"0")</f>
        <v>0</v>
      </c>
      <c r="G266" s="72">
        <f t="shared" si="16"/>
        <v>0</v>
      </c>
    </row>
    <row r="267" spans="2:7" x14ac:dyDescent="0.2">
      <c r="B267" s="67"/>
      <c r="C267" s="68"/>
      <c r="D267" s="70" t="str">
        <f t="shared" si="17"/>
        <v xml:space="preserve"> </v>
      </c>
      <c r="E267" s="69" t="str">
        <f t="shared" si="18"/>
        <v xml:space="preserve"> </v>
      </c>
      <c r="F267" s="71" t="str">
        <f t="shared" si="19"/>
        <v>0</v>
      </c>
      <c r="G267" s="72">
        <f t="shared" si="16"/>
        <v>0</v>
      </c>
    </row>
    <row r="268" spans="2:7" x14ac:dyDescent="0.2">
      <c r="B268" s="67"/>
      <c r="C268" s="68"/>
      <c r="D268" s="70" t="str">
        <f t="shared" si="17"/>
        <v xml:space="preserve"> </v>
      </c>
      <c r="E268" s="69" t="str">
        <f t="shared" si="18"/>
        <v xml:space="preserve"> </v>
      </c>
      <c r="F268" s="71" t="str">
        <f t="shared" si="19"/>
        <v>0</v>
      </c>
      <c r="G268" s="72">
        <f t="shared" si="16"/>
        <v>0</v>
      </c>
    </row>
    <row r="269" spans="2:7" x14ac:dyDescent="0.2">
      <c r="B269" s="67"/>
      <c r="C269" s="68"/>
      <c r="D269" s="70" t="str">
        <f t="shared" si="17"/>
        <v xml:space="preserve"> </v>
      </c>
      <c r="E269" s="69" t="str">
        <f t="shared" si="18"/>
        <v xml:space="preserve"> </v>
      </c>
      <c r="F269" s="71" t="str">
        <f t="shared" si="19"/>
        <v>0</v>
      </c>
      <c r="G269" s="72">
        <f t="shared" si="16"/>
        <v>0</v>
      </c>
    </row>
    <row r="270" spans="2:7" x14ac:dyDescent="0.2">
      <c r="B270" s="67"/>
      <c r="C270" s="68"/>
      <c r="D270" s="70" t="str">
        <f t="shared" si="17"/>
        <v xml:space="preserve"> </v>
      </c>
      <c r="E270" s="69" t="str">
        <f t="shared" si="18"/>
        <v xml:space="preserve"> </v>
      </c>
      <c r="F270" s="71" t="str">
        <f t="shared" si="19"/>
        <v>0</v>
      </c>
      <c r="G270" s="72">
        <f t="shared" si="16"/>
        <v>0</v>
      </c>
    </row>
    <row r="271" spans="2:7" x14ac:dyDescent="0.2">
      <c r="B271" s="67"/>
      <c r="C271" s="68"/>
      <c r="D271" s="70" t="str">
        <f t="shared" si="17"/>
        <v xml:space="preserve"> </v>
      </c>
      <c r="E271" s="69" t="str">
        <f t="shared" si="18"/>
        <v xml:space="preserve"> </v>
      </c>
      <c r="F271" s="71" t="str">
        <f t="shared" si="19"/>
        <v>0</v>
      </c>
      <c r="G271" s="72">
        <f t="shared" si="16"/>
        <v>0</v>
      </c>
    </row>
    <row r="272" spans="2:7" x14ac:dyDescent="0.2">
      <c r="B272" s="67"/>
      <c r="C272" s="68"/>
      <c r="D272" s="70" t="str">
        <f t="shared" si="17"/>
        <v xml:space="preserve"> </v>
      </c>
      <c r="E272" s="69" t="str">
        <f t="shared" si="18"/>
        <v xml:space="preserve"> </v>
      </c>
      <c r="F272" s="71" t="str">
        <f t="shared" si="19"/>
        <v>0</v>
      </c>
      <c r="G272" s="72">
        <f t="shared" si="16"/>
        <v>0</v>
      </c>
    </row>
    <row r="273" spans="2:7" x14ac:dyDescent="0.2">
      <c r="B273" s="67"/>
      <c r="C273" s="68"/>
      <c r="D273" s="70" t="str">
        <f t="shared" si="17"/>
        <v xml:space="preserve"> </v>
      </c>
      <c r="E273" s="69" t="str">
        <f t="shared" si="18"/>
        <v xml:space="preserve"> </v>
      </c>
      <c r="F273" s="71" t="str">
        <f t="shared" si="19"/>
        <v>0</v>
      </c>
      <c r="G273" s="72">
        <f t="shared" si="16"/>
        <v>0</v>
      </c>
    </row>
    <row r="274" spans="2:7" x14ac:dyDescent="0.2">
      <c r="B274" s="67"/>
      <c r="C274" s="68"/>
      <c r="D274" s="70" t="str">
        <f t="shared" si="17"/>
        <v xml:space="preserve"> </v>
      </c>
      <c r="E274" s="69" t="str">
        <f t="shared" si="18"/>
        <v xml:space="preserve"> </v>
      </c>
      <c r="F274" s="71" t="str">
        <f t="shared" si="19"/>
        <v>0</v>
      </c>
      <c r="G274" s="72">
        <f t="shared" si="16"/>
        <v>0</v>
      </c>
    </row>
    <row r="275" spans="2:7" x14ac:dyDescent="0.2">
      <c r="B275" s="67"/>
      <c r="C275" s="68"/>
      <c r="D275" s="70" t="str">
        <f t="shared" si="17"/>
        <v xml:space="preserve"> </v>
      </c>
      <c r="E275" s="69" t="str">
        <f t="shared" si="18"/>
        <v xml:space="preserve"> </v>
      </c>
      <c r="F275" s="71" t="str">
        <f t="shared" si="19"/>
        <v>0</v>
      </c>
      <c r="G275" s="72">
        <f t="shared" si="16"/>
        <v>0</v>
      </c>
    </row>
    <row r="276" spans="2:7" x14ac:dyDescent="0.2">
      <c r="B276" s="67"/>
      <c r="C276" s="68"/>
      <c r="D276" s="70" t="str">
        <f t="shared" si="17"/>
        <v xml:space="preserve"> </v>
      </c>
      <c r="E276" s="69" t="str">
        <f t="shared" si="18"/>
        <v xml:space="preserve"> </v>
      </c>
      <c r="F276" s="71" t="str">
        <f t="shared" si="19"/>
        <v>0</v>
      </c>
      <c r="G276" s="72">
        <f t="shared" si="16"/>
        <v>0</v>
      </c>
    </row>
    <row r="277" spans="2:7" x14ac:dyDescent="0.2">
      <c r="B277" s="67"/>
      <c r="C277" s="68"/>
      <c r="D277" s="70" t="str">
        <f t="shared" si="17"/>
        <v xml:space="preserve"> </v>
      </c>
      <c r="E277" s="69" t="str">
        <f t="shared" si="18"/>
        <v xml:space="preserve"> </v>
      </c>
      <c r="F277" s="71" t="str">
        <f t="shared" si="19"/>
        <v>0</v>
      </c>
      <c r="G277" s="72">
        <f t="shared" si="16"/>
        <v>0</v>
      </c>
    </row>
    <row r="278" spans="2:7" x14ac:dyDescent="0.2">
      <c r="B278" s="67"/>
      <c r="C278" s="68"/>
      <c r="D278" s="70" t="str">
        <f t="shared" si="17"/>
        <v xml:space="preserve"> </v>
      </c>
      <c r="E278" s="69" t="str">
        <f t="shared" si="18"/>
        <v xml:space="preserve"> </v>
      </c>
      <c r="F278" s="71" t="str">
        <f t="shared" si="19"/>
        <v>0</v>
      </c>
      <c r="G278" s="72">
        <f t="shared" si="16"/>
        <v>0</v>
      </c>
    </row>
    <row r="279" spans="2:7" x14ac:dyDescent="0.2">
      <c r="B279" s="67"/>
      <c r="C279" s="68"/>
      <c r="D279" s="70" t="str">
        <f t="shared" si="17"/>
        <v xml:space="preserve"> </v>
      </c>
      <c r="E279" s="69" t="str">
        <f t="shared" si="18"/>
        <v xml:space="preserve"> </v>
      </c>
      <c r="F279" s="71" t="str">
        <f t="shared" si="19"/>
        <v>0</v>
      </c>
      <c r="G279" s="72">
        <f t="shared" si="16"/>
        <v>0</v>
      </c>
    </row>
    <row r="280" spans="2:7" x14ac:dyDescent="0.2">
      <c r="B280" s="67"/>
      <c r="C280" s="68"/>
      <c r="D280" s="70" t="str">
        <f t="shared" si="17"/>
        <v xml:space="preserve"> </v>
      </c>
      <c r="E280" s="69" t="str">
        <f t="shared" si="18"/>
        <v xml:space="preserve"> </v>
      </c>
      <c r="F280" s="71" t="str">
        <f t="shared" si="19"/>
        <v>0</v>
      </c>
      <c r="G280" s="72">
        <f t="shared" si="16"/>
        <v>0</v>
      </c>
    </row>
    <row r="281" spans="2:7" x14ac:dyDescent="0.2">
      <c r="B281" s="67"/>
      <c r="C281" s="68"/>
      <c r="D281" s="70" t="str">
        <f t="shared" si="17"/>
        <v xml:space="preserve"> </v>
      </c>
      <c r="E281" s="69" t="str">
        <f t="shared" si="18"/>
        <v xml:space="preserve"> </v>
      </c>
      <c r="F281" s="71" t="str">
        <f t="shared" si="19"/>
        <v>0</v>
      </c>
      <c r="G281" s="72">
        <f t="shared" si="16"/>
        <v>0</v>
      </c>
    </row>
    <row r="282" spans="2:7" x14ac:dyDescent="0.2">
      <c r="B282" s="67"/>
      <c r="C282" s="68"/>
      <c r="D282" s="70" t="str">
        <f t="shared" si="17"/>
        <v xml:space="preserve"> </v>
      </c>
      <c r="E282" s="69" t="str">
        <f t="shared" si="18"/>
        <v xml:space="preserve"> </v>
      </c>
      <c r="F282" s="71" t="str">
        <f t="shared" si="19"/>
        <v>0</v>
      </c>
      <c r="G282" s="72">
        <f t="shared" si="16"/>
        <v>0</v>
      </c>
    </row>
    <row r="283" spans="2:7" x14ac:dyDescent="0.2">
      <c r="B283" s="67"/>
      <c r="C283" s="68"/>
      <c r="D283" s="70" t="str">
        <f t="shared" si="17"/>
        <v xml:space="preserve"> </v>
      </c>
      <c r="E283" s="69" t="str">
        <f t="shared" si="18"/>
        <v xml:space="preserve"> </v>
      </c>
      <c r="F283" s="71" t="str">
        <f t="shared" si="19"/>
        <v>0</v>
      </c>
      <c r="G283" s="72">
        <f t="shared" si="16"/>
        <v>0</v>
      </c>
    </row>
    <row r="284" spans="2:7" x14ac:dyDescent="0.2">
      <c r="B284" s="67"/>
      <c r="C284" s="68"/>
      <c r="D284" s="70" t="str">
        <f t="shared" si="17"/>
        <v xml:space="preserve"> </v>
      </c>
      <c r="E284" s="69" t="str">
        <f t="shared" si="18"/>
        <v xml:space="preserve"> </v>
      </c>
      <c r="F284" s="71" t="str">
        <f t="shared" si="19"/>
        <v>0</v>
      </c>
      <c r="G284" s="72">
        <f t="shared" si="16"/>
        <v>0</v>
      </c>
    </row>
    <row r="285" spans="2:7" x14ac:dyDescent="0.2">
      <c r="B285" s="67"/>
      <c r="C285" s="68"/>
      <c r="D285" s="70" t="str">
        <f t="shared" si="17"/>
        <v xml:space="preserve"> </v>
      </c>
      <c r="E285" s="69" t="str">
        <f t="shared" si="18"/>
        <v xml:space="preserve"> </v>
      </c>
      <c r="F285" s="71" t="str">
        <f t="shared" si="19"/>
        <v>0</v>
      </c>
      <c r="G285" s="72">
        <f t="shared" si="16"/>
        <v>0</v>
      </c>
    </row>
    <row r="286" spans="2:7" x14ac:dyDescent="0.2">
      <c r="B286" s="67"/>
      <c r="C286" s="68"/>
      <c r="D286" s="70" t="str">
        <f t="shared" si="17"/>
        <v xml:space="preserve"> </v>
      </c>
      <c r="E286" s="69" t="str">
        <f t="shared" si="18"/>
        <v xml:space="preserve"> </v>
      </c>
      <c r="F286" s="71" t="str">
        <f t="shared" si="19"/>
        <v>0</v>
      </c>
      <c r="G286" s="72">
        <f t="shared" si="16"/>
        <v>0</v>
      </c>
    </row>
    <row r="287" spans="2:7" x14ac:dyDescent="0.2">
      <c r="B287" s="67"/>
      <c r="C287" s="68"/>
      <c r="D287" s="70" t="str">
        <f t="shared" si="17"/>
        <v xml:space="preserve"> </v>
      </c>
      <c r="E287" s="69" t="str">
        <f t="shared" si="18"/>
        <v xml:space="preserve"> </v>
      </c>
      <c r="F287" s="71" t="str">
        <f t="shared" si="19"/>
        <v>0</v>
      </c>
      <c r="G287" s="72">
        <f t="shared" si="16"/>
        <v>0</v>
      </c>
    </row>
    <row r="288" spans="2:7" x14ac:dyDescent="0.2">
      <c r="B288" s="67"/>
      <c r="C288" s="68"/>
      <c r="D288" s="70" t="str">
        <f t="shared" si="17"/>
        <v xml:space="preserve"> </v>
      </c>
      <c r="E288" s="69" t="str">
        <f t="shared" si="18"/>
        <v xml:space="preserve"> </v>
      </c>
      <c r="F288" s="71" t="str">
        <f t="shared" si="19"/>
        <v>0</v>
      </c>
      <c r="G288" s="72">
        <f t="shared" si="16"/>
        <v>0</v>
      </c>
    </row>
    <row r="289" spans="2:7" x14ac:dyDescent="0.2">
      <c r="B289" s="67"/>
      <c r="C289" s="68"/>
      <c r="D289" s="70" t="str">
        <f t="shared" si="17"/>
        <v xml:space="preserve"> </v>
      </c>
      <c r="E289" s="69" t="str">
        <f t="shared" si="18"/>
        <v xml:space="preserve"> </v>
      </c>
      <c r="F289" s="71" t="str">
        <f t="shared" si="19"/>
        <v>0</v>
      </c>
      <c r="G289" s="72">
        <f t="shared" si="16"/>
        <v>0</v>
      </c>
    </row>
    <row r="290" spans="2:7" x14ac:dyDescent="0.2">
      <c r="B290" s="67"/>
      <c r="C290" s="68"/>
      <c r="D290" s="70" t="str">
        <f t="shared" si="17"/>
        <v xml:space="preserve"> </v>
      </c>
      <c r="E290" s="69" t="str">
        <f t="shared" si="18"/>
        <v xml:space="preserve"> </v>
      </c>
      <c r="F290" s="71" t="str">
        <f t="shared" si="19"/>
        <v>0</v>
      </c>
      <c r="G290" s="72">
        <f t="shared" si="16"/>
        <v>0</v>
      </c>
    </row>
    <row r="291" spans="2:7" x14ac:dyDescent="0.2">
      <c r="B291" s="67"/>
      <c r="C291" s="68"/>
      <c r="D291" s="70" t="str">
        <f t="shared" si="17"/>
        <v xml:space="preserve"> </v>
      </c>
      <c r="E291" s="69" t="str">
        <f t="shared" si="18"/>
        <v xml:space="preserve"> </v>
      </c>
      <c r="F291" s="71" t="str">
        <f t="shared" si="19"/>
        <v>0</v>
      </c>
      <c r="G291" s="72">
        <f t="shared" si="16"/>
        <v>0</v>
      </c>
    </row>
    <row r="292" spans="2:7" x14ac:dyDescent="0.2">
      <c r="B292" s="67"/>
      <c r="C292" s="68"/>
      <c r="D292" s="70" t="str">
        <f t="shared" si="17"/>
        <v xml:space="preserve"> </v>
      </c>
      <c r="E292" s="69" t="str">
        <f t="shared" si="18"/>
        <v xml:space="preserve"> </v>
      </c>
      <c r="F292" s="71" t="str">
        <f t="shared" si="19"/>
        <v>0</v>
      </c>
      <c r="G292" s="72">
        <f t="shared" si="16"/>
        <v>0</v>
      </c>
    </row>
    <row r="293" spans="2:7" x14ac:dyDescent="0.2">
      <c r="B293" s="67"/>
      <c r="C293" s="68"/>
      <c r="D293" s="70" t="str">
        <f t="shared" si="17"/>
        <v xml:space="preserve"> </v>
      </c>
      <c r="E293" s="69" t="str">
        <f t="shared" si="18"/>
        <v xml:space="preserve"> </v>
      </c>
      <c r="F293" s="71" t="str">
        <f t="shared" si="19"/>
        <v>0</v>
      </c>
      <c r="G293" s="72">
        <f t="shared" si="16"/>
        <v>0</v>
      </c>
    </row>
    <row r="294" spans="2:7" x14ac:dyDescent="0.2">
      <c r="B294" s="67"/>
      <c r="C294" s="68"/>
      <c r="D294" s="70" t="str">
        <f t="shared" si="17"/>
        <v xml:space="preserve"> </v>
      </c>
      <c r="E294" s="69" t="str">
        <f t="shared" si="18"/>
        <v xml:space="preserve"> </v>
      </c>
      <c r="F294" s="71" t="str">
        <f t="shared" si="19"/>
        <v>0</v>
      </c>
      <c r="G294" s="72">
        <f t="shared" si="16"/>
        <v>0</v>
      </c>
    </row>
    <row r="295" spans="2:7" x14ac:dyDescent="0.2">
      <c r="B295" s="67"/>
      <c r="C295" s="68"/>
      <c r="D295" s="70" t="str">
        <f t="shared" si="17"/>
        <v xml:space="preserve"> </v>
      </c>
      <c r="E295" s="69" t="str">
        <f t="shared" si="18"/>
        <v xml:space="preserve"> </v>
      </c>
      <c r="F295" s="71" t="str">
        <f t="shared" si="19"/>
        <v>0</v>
      </c>
      <c r="G295" s="72">
        <f t="shared" si="16"/>
        <v>0</v>
      </c>
    </row>
    <row r="296" spans="2:7" x14ac:dyDescent="0.2">
      <c r="B296" s="67"/>
      <c r="C296" s="68"/>
      <c r="D296" s="70" t="str">
        <f t="shared" si="17"/>
        <v xml:space="preserve"> </v>
      </c>
      <c r="E296" s="69" t="str">
        <f t="shared" si="18"/>
        <v xml:space="preserve"> </v>
      </c>
      <c r="F296" s="71" t="str">
        <f t="shared" si="19"/>
        <v>0</v>
      </c>
      <c r="G296" s="72">
        <f t="shared" si="16"/>
        <v>0</v>
      </c>
    </row>
    <row r="297" spans="2:7" x14ac:dyDescent="0.2">
      <c r="B297" s="67"/>
      <c r="C297" s="68"/>
      <c r="D297" s="70" t="str">
        <f t="shared" si="17"/>
        <v xml:space="preserve"> </v>
      </c>
      <c r="E297" s="69" t="str">
        <f t="shared" si="18"/>
        <v xml:space="preserve"> </v>
      </c>
      <c r="F297" s="71" t="str">
        <f t="shared" si="19"/>
        <v>0</v>
      </c>
      <c r="G297" s="72">
        <f t="shared" si="16"/>
        <v>0</v>
      </c>
    </row>
    <row r="298" spans="2:7" x14ac:dyDescent="0.2">
      <c r="B298" s="67"/>
      <c r="C298" s="68"/>
      <c r="D298" s="70" t="str">
        <f t="shared" si="17"/>
        <v xml:space="preserve"> </v>
      </c>
      <c r="E298" s="69" t="str">
        <f t="shared" si="18"/>
        <v xml:space="preserve"> </v>
      </c>
      <c r="F298" s="71" t="str">
        <f t="shared" si="19"/>
        <v>0</v>
      </c>
      <c r="G298" s="72">
        <f t="shared" si="16"/>
        <v>0</v>
      </c>
    </row>
    <row r="299" spans="2:7" x14ac:dyDescent="0.2">
      <c r="B299" s="67"/>
      <c r="C299" s="68"/>
      <c r="D299" s="70" t="str">
        <f t="shared" si="17"/>
        <v xml:space="preserve"> </v>
      </c>
      <c r="E299" s="69" t="str">
        <f t="shared" si="18"/>
        <v xml:space="preserve"> </v>
      </c>
      <c r="F299" s="71" t="str">
        <f t="shared" si="19"/>
        <v>0</v>
      </c>
      <c r="G299" s="72">
        <f t="shared" si="16"/>
        <v>0</v>
      </c>
    </row>
    <row r="300" spans="2:7" x14ac:dyDescent="0.2">
      <c r="B300" s="67"/>
      <c r="C300" s="68"/>
      <c r="D300" s="70" t="str">
        <f t="shared" si="17"/>
        <v xml:space="preserve"> </v>
      </c>
      <c r="E300" s="69" t="str">
        <f t="shared" si="18"/>
        <v xml:space="preserve"> </v>
      </c>
      <c r="F300" s="71" t="str">
        <f t="shared" si="19"/>
        <v>0</v>
      </c>
      <c r="G300" s="72">
        <f t="shared" si="16"/>
        <v>0</v>
      </c>
    </row>
    <row r="301" spans="2:7" x14ac:dyDescent="0.2">
      <c r="B301" s="67"/>
      <c r="C301" s="68"/>
      <c r="D301" s="70" t="str">
        <f t="shared" si="17"/>
        <v xml:space="preserve"> </v>
      </c>
      <c r="E301" s="69" t="str">
        <f t="shared" si="18"/>
        <v xml:space="preserve"> </v>
      </c>
      <c r="F301" s="71" t="str">
        <f t="shared" si="19"/>
        <v>0</v>
      </c>
      <c r="G301" s="72">
        <f t="shared" si="16"/>
        <v>0</v>
      </c>
    </row>
    <row r="302" spans="2:7" x14ac:dyDescent="0.2">
      <c r="B302" s="67"/>
      <c r="C302" s="68"/>
      <c r="D302" s="70" t="str">
        <f t="shared" si="17"/>
        <v xml:space="preserve"> </v>
      </c>
      <c r="E302" s="69" t="str">
        <f t="shared" si="18"/>
        <v xml:space="preserve"> </v>
      </c>
      <c r="F302" s="71" t="str">
        <f t="shared" si="19"/>
        <v>0</v>
      </c>
      <c r="G302" s="72">
        <f t="shared" si="16"/>
        <v>0</v>
      </c>
    </row>
    <row r="303" spans="2:7" x14ac:dyDescent="0.2">
      <c r="B303" s="67"/>
      <c r="C303" s="68"/>
      <c r="D303" s="70" t="str">
        <f t="shared" si="17"/>
        <v xml:space="preserve"> </v>
      </c>
      <c r="E303" s="69" t="str">
        <f t="shared" si="18"/>
        <v xml:space="preserve"> </v>
      </c>
      <c r="F303" s="71" t="str">
        <f t="shared" si="19"/>
        <v>0</v>
      </c>
      <c r="G303" s="72">
        <f t="shared" si="16"/>
        <v>0</v>
      </c>
    </row>
    <row r="304" spans="2:7" x14ac:dyDescent="0.2">
      <c r="B304" s="67"/>
      <c r="C304" s="68"/>
      <c r="D304" s="70" t="str">
        <f t="shared" si="17"/>
        <v xml:space="preserve"> </v>
      </c>
      <c r="E304" s="69" t="str">
        <f t="shared" si="18"/>
        <v xml:space="preserve"> </v>
      </c>
      <c r="F304" s="71" t="str">
        <f t="shared" si="19"/>
        <v>0</v>
      </c>
      <c r="G304" s="72">
        <f t="shared" si="16"/>
        <v>0</v>
      </c>
    </row>
    <row r="305" spans="2:7" x14ac:dyDescent="0.2">
      <c r="B305" s="67"/>
      <c r="C305" s="68"/>
      <c r="D305" s="70" t="str">
        <f t="shared" si="17"/>
        <v xml:space="preserve"> </v>
      </c>
      <c r="E305" s="69" t="str">
        <f t="shared" si="18"/>
        <v xml:space="preserve"> </v>
      </c>
      <c r="F305" s="71" t="str">
        <f t="shared" si="19"/>
        <v>0</v>
      </c>
      <c r="G305" s="72">
        <f t="shared" si="16"/>
        <v>0</v>
      </c>
    </row>
    <row r="306" spans="2:7" x14ac:dyDescent="0.2">
      <c r="B306" s="67"/>
      <c r="C306" s="68"/>
      <c r="D306" s="70" t="str">
        <f t="shared" si="17"/>
        <v xml:space="preserve"> </v>
      </c>
      <c r="E306" s="69" t="str">
        <f t="shared" si="18"/>
        <v xml:space="preserve"> </v>
      </c>
      <c r="F306" s="71" t="str">
        <f t="shared" si="19"/>
        <v>0</v>
      </c>
      <c r="G306" s="72">
        <f t="shared" si="16"/>
        <v>0</v>
      </c>
    </row>
    <row r="307" spans="2:7" x14ac:dyDescent="0.2">
      <c r="B307" s="67"/>
      <c r="C307" s="68"/>
      <c r="D307" s="70" t="str">
        <f t="shared" si="17"/>
        <v xml:space="preserve"> </v>
      </c>
      <c r="E307" s="69" t="str">
        <f t="shared" si="18"/>
        <v xml:space="preserve"> </v>
      </c>
      <c r="F307" s="71" t="str">
        <f t="shared" si="19"/>
        <v>0</v>
      </c>
      <c r="G307" s="72">
        <f t="shared" si="16"/>
        <v>0</v>
      </c>
    </row>
    <row r="308" spans="2:7" x14ac:dyDescent="0.2">
      <c r="B308" s="67"/>
      <c r="C308" s="68"/>
      <c r="D308" s="70" t="str">
        <f t="shared" si="17"/>
        <v xml:space="preserve"> </v>
      </c>
      <c r="E308" s="69" t="str">
        <f t="shared" si="18"/>
        <v xml:space="preserve"> </v>
      </c>
      <c r="F308" s="71" t="str">
        <f t="shared" si="19"/>
        <v>0</v>
      </c>
      <c r="G308" s="72">
        <f t="shared" si="16"/>
        <v>0</v>
      </c>
    </row>
    <row r="309" spans="2:7" x14ac:dyDescent="0.2">
      <c r="B309" s="67"/>
      <c r="C309" s="68"/>
      <c r="D309" s="70" t="str">
        <f t="shared" si="17"/>
        <v xml:space="preserve"> </v>
      </c>
      <c r="E309" s="69" t="str">
        <f t="shared" si="18"/>
        <v xml:space="preserve"> </v>
      </c>
      <c r="F309" s="71" t="str">
        <f t="shared" si="19"/>
        <v>0</v>
      </c>
      <c r="G309" s="72">
        <f t="shared" si="16"/>
        <v>0</v>
      </c>
    </row>
    <row r="310" spans="2:7" x14ac:dyDescent="0.2">
      <c r="B310" s="67"/>
      <c r="C310" s="68"/>
      <c r="D310" s="70" t="str">
        <f t="shared" si="17"/>
        <v xml:space="preserve"> </v>
      </c>
      <c r="E310" s="69" t="str">
        <f t="shared" si="18"/>
        <v xml:space="preserve"> </v>
      </c>
      <c r="F310" s="71" t="str">
        <f t="shared" si="19"/>
        <v>0</v>
      </c>
      <c r="G310" s="72">
        <f t="shared" si="16"/>
        <v>0</v>
      </c>
    </row>
    <row r="311" spans="2:7" x14ac:dyDescent="0.2">
      <c r="B311" s="67"/>
      <c r="C311" s="68"/>
      <c r="D311" s="70" t="str">
        <f t="shared" si="17"/>
        <v xml:space="preserve"> </v>
      </c>
      <c r="E311" s="69" t="str">
        <f t="shared" si="18"/>
        <v xml:space="preserve"> </v>
      </c>
      <c r="F311" s="71" t="str">
        <f t="shared" si="19"/>
        <v>0</v>
      </c>
      <c r="G311" s="72">
        <f t="shared" si="16"/>
        <v>0</v>
      </c>
    </row>
    <row r="312" spans="2:7" x14ac:dyDescent="0.2">
      <c r="B312" s="67"/>
      <c r="C312" s="68"/>
      <c r="D312" s="70" t="str">
        <f t="shared" si="17"/>
        <v xml:space="preserve"> </v>
      </c>
      <c r="E312" s="69" t="str">
        <f t="shared" si="18"/>
        <v xml:space="preserve"> </v>
      </c>
      <c r="F312" s="71" t="str">
        <f t="shared" si="19"/>
        <v>0</v>
      </c>
      <c r="G312" s="72">
        <f t="shared" si="16"/>
        <v>0</v>
      </c>
    </row>
    <row r="313" spans="2:7" x14ac:dyDescent="0.2">
      <c r="B313" s="67"/>
      <c r="C313" s="68"/>
      <c r="D313" s="70" t="str">
        <f t="shared" si="17"/>
        <v xml:space="preserve"> </v>
      </c>
      <c r="E313" s="69" t="str">
        <f t="shared" si="18"/>
        <v xml:space="preserve"> </v>
      </c>
      <c r="F313" s="71" t="str">
        <f t="shared" si="19"/>
        <v>0</v>
      </c>
      <c r="G313" s="72">
        <f t="shared" si="16"/>
        <v>0</v>
      </c>
    </row>
    <row r="314" spans="2:7" x14ac:dyDescent="0.2">
      <c r="B314" s="67"/>
      <c r="C314" s="68"/>
      <c r="D314" s="70" t="str">
        <f t="shared" si="17"/>
        <v xml:space="preserve"> </v>
      </c>
      <c r="E314" s="69" t="str">
        <f t="shared" si="18"/>
        <v xml:space="preserve"> </v>
      </c>
      <c r="F314" s="71" t="str">
        <f t="shared" si="19"/>
        <v>0</v>
      </c>
      <c r="G314" s="72">
        <f t="shared" si="16"/>
        <v>0</v>
      </c>
    </row>
    <row r="315" spans="2:7" x14ac:dyDescent="0.2">
      <c r="B315" s="67"/>
      <c r="C315" s="68"/>
      <c r="D315" s="70" t="str">
        <f t="shared" si="17"/>
        <v xml:space="preserve"> </v>
      </c>
      <c r="E315" s="69" t="str">
        <f t="shared" si="18"/>
        <v xml:space="preserve"> </v>
      </c>
      <c r="F315" s="71" t="str">
        <f t="shared" si="19"/>
        <v>0</v>
      </c>
      <c r="G315" s="72">
        <f t="shared" si="16"/>
        <v>0</v>
      </c>
    </row>
    <row r="316" spans="2:7" x14ac:dyDescent="0.2">
      <c r="B316" s="67"/>
      <c r="C316" s="68"/>
      <c r="D316" s="70" t="str">
        <f t="shared" si="17"/>
        <v xml:space="preserve"> </v>
      </c>
      <c r="E316" s="69" t="str">
        <f t="shared" si="18"/>
        <v xml:space="preserve"> </v>
      </c>
      <c r="F316" s="71" t="str">
        <f t="shared" si="19"/>
        <v>0</v>
      </c>
      <c r="G316" s="72">
        <f t="shared" si="16"/>
        <v>0</v>
      </c>
    </row>
    <row r="317" spans="2:7" x14ac:dyDescent="0.2">
      <c r="B317" s="67"/>
      <c r="C317" s="68"/>
      <c r="D317" s="70" t="str">
        <f t="shared" si="17"/>
        <v xml:space="preserve"> </v>
      </c>
      <c r="E317" s="69" t="str">
        <f t="shared" si="18"/>
        <v xml:space="preserve"> </v>
      </c>
      <c r="F317" s="71" t="str">
        <f t="shared" si="19"/>
        <v>0</v>
      </c>
      <c r="G317" s="72">
        <f t="shared" si="16"/>
        <v>0</v>
      </c>
    </row>
    <row r="318" spans="2:7" x14ac:dyDescent="0.2">
      <c r="B318" s="67"/>
      <c r="C318" s="68"/>
      <c r="D318" s="70" t="str">
        <f t="shared" si="17"/>
        <v xml:space="preserve"> </v>
      </c>
      <c r="E318" s="69" t="str">
        <f t="shared" si="18"/>
        <v xml:space="preserve"> </v>
      </c>
      <c r="F318" s="71" t="str">
        <f t="shared" si="19"/>
        <v>0</v>
      </c>
      <c r="G318" s="72">
        <f t="shared" si="16"/>
        <v>0</v>
      </c>
    </row>
    <row r="319" spans="2:7" x14ac:dyDescent="0.2">
      <c r="B319" s="67"/>
      <c r="C319" s="68"/>
      <c r="D319" s="70" t="str">
        <f t="shared" si="17"/>
        <v xml:space="preserve"> </v>
      </c>
      <c r="E319" s="69" t="str">
        <f t="shared" si="18"/>
        <v xml:space="preserve"> </v>
      </c>
      <c r="F319" s="71" t="str">
        <f t="shared" si="19"/>
        <v>0</v>
      </c>
      <c r="G319" s="72">
        <f t="shared" si="16"/>
        <v>0</v>
      </c>
    </row>
    <row r="320" spans="2:7" x14ac:dyDescent="0.2">
      <c r="B320" s="67"/>
      <c r="C320" s="68"/>
      <c r="D320" s="70" t="str">
        <f t="shared" si="17"/>
        <v xml:space="preserve"> </v>
      </c>
      <c r="E320" s="69" t="str">
        <f t="shared" si="18"/>
        <v xml:space="preserve"> </v>
      </c>
      <c r="F320" s="71" t="str">
        <f t="shared" si="19"/>
        <v>0</v>
      </c>
      <c r="G320" s="72">
        <f t="shared" si="16"/>
        <v>0</v>
      </c>
    </row>
    <row r="321" spans="2:7" x14ac:dyDescent="0.2">
      <c r="B321" s="67"/>
      <c r="C321" s="68"/>
      <c r="D321" s="70" t="str">
        <f t="shared" si="17"/>
        <v xml:space="preserve"> </v>
      </c>
      <c r="E321" s="69" t="str">
        <f t="shared" si="18"/>
        <v xml:space="preserve"> </v>
      </c>
      <c r="F321" s="71" t="str">
        <f t="shared" si="19"/>
        <v>0</v>
      </c>
      <c r="G321" s="72">
        <f t="shared" si="16"/>
        <v>0</v>
      </c>
    </row>
    <row r="322" spans="2:7" x14ac:dyDescent="0.2">
      <c r="B322" s="67"/>
      <c r="C322" s="68"/>
      <c r="D322" s="70" t="str">
        <f t="shared" si="17"/>
        <v xml:space="preserve"> </v>
      </c>
      <c r="E322" s="69" t="str">
        <f t="shared" si="18"/>
        <v xml:space="preserve"> </v>
      </c>
      <c r="F322" s="71" t="str">
        <f t="shared" si="19"/>
        <v>0</v>
      </c>
      <c r="G322" s="72">
        <f t="shared" si="16"/>
        <v>0</v>
      </c>
    </row>
    <row r="323" spans="2:7" x14ac:dyDescent="0.2">
      <c r="B323" s="67"/>
      <c r="C323" s="68"/>
      <c r="D323" s="70" t="str">
        <f t="shared" si="17"/>
        <v xml:space="preserve"> </v>
      </c>
      <c r="E323" s="69" t="str">
        <f t="shared" si="18"/>
        <v xml:space="preserve"> </v>
      </c>
      <c r="F323" s="71" t="str">
        <f t="shared" si="19"/>
        <v>0</v>
      </c>
      <c r="G323" s="72">
        <f t="shared" si="16"/>
        <v>0</v>
      </c>
    </row>
    <row r="324" spans="2:7" x14ac:dyDescent="0.2">
      <c r="B324" s="67"/>
      <c r="C324" s="68"/>
      <c r="D324" s="70" t="str">
        <f t="shared" si="17"/>
        <v xml:space="preserve"> </v>
      </c>
      <c r="E324" s="69" t="str">
        <f t="shared" si="18"/>
        <v xml:space="preserve"> </v>
      </c>
      <c r="F324" s="71" t="str">
        <f t="shared" si="19"/>
        <v>0</v>
      </c>
      <c r="G324" s="72">
        <f t="shared" si="16"/>
        <v>0</v>
      </c>
    </row>
    <row r="325" spans="2:7" x14ac:dyDescent="0.2">
      <c r="B325" s="67"/>
      <c r="C325" s="68"/>
      <c r="D325" s="70" t="str">
        <f t="shared" si="17"/>
        <v xml:space="preserve"> </v>
      </c>
      <c r="E325" s="69" t="str">
        <f t="shared" si="18"/>
        <v xml:space="preserve"> </v>
      </c>
      <c r="F325" s="71" t="str">
        <f t="shared" si="19"/>
        <v>0</v>
      </c>
      <c r="G325" s="72">
        <f t="shared" si="16"/>
        <v>0</v>
      </c>
    </row>
    <row r="326" spans="2:7" x14ac:dyDescent="0.2">
      <c r="B326" s="67"/>
      <c r="C326" s="68"/>
      <c r="D326" s="70" t="str">
        <f t="shared" si="17"/>
        <v xml:space="preserve"> </v>
      </c>
      <c r="E326" s="69" t="str">
        <f t="shared" si="18"/>
        <v xml:space="preserve"> </v>
      </c>
      <c r="F326" s="71" t="str">
        <f t="shared" si="19"/>
        <v>0</v>
      </c>
      <c r="G326" s="72">
        <f t="shared" si="16"/>
        <v>0</v>
      </c>
    </row>
    <row r="327" spans="2:7" x14ac:dyDescent="0.2">
      <c r="B327" s="67"/>
      <c r="C327" s="68"/>
      <c r="D327" s="70" t="str">
        <f t="shared" si="17"/>
        <v xml:space="preserve"> </v>
      </c>
      <c r="E327" s="69" t="str">
        <f t="shared" si="18"/>
        <v xml:space="preserve"> </v>
      </c>
      <c r="F327" s="71" t="str">
        <f t="shared" si="19"/>
        <v>0</v>
      </c>
      <c r="G327" s="72">
        <f t="shared" si="16"/>
        <v>0</v>
      </c>
    </row>
    <row r="328" spans="2:7" x14ac:dyDescent="0.2">
      <c r="B328" s="67"/>
      <c r="C328" s="68"/>
      <c r="D328" s="70" t="str">
        <f t="shared" si="17"/>
        <v xml:space="preserve"> </v>
      </c>
      <c r="E328" s="69" t="str">
        <f t="shared" si="18"/>
        <v xml:space="preserve"> </v>
      </c>
      <c r="F328" s="71" t="str">
        <f t="shared" si="19"/>
        <v>0</v>
      </c>
      <c r="G328" s="72">
        <f t="shared" ref="G328:G391" si="20">F328*C328</f>
        <v>0</v>
      </c>
    </row>
    <row r="329" spans="2:7" x14ac:dyDescent="0.2">
      <c r="B329" s="67"/>
      <c r="C329" s="68"/>
      <c r="D329" s="70" t="str">
        <f t="shared" si="17"/>
        <v xml:space="preserve"> </v>
      </c>
      <c r="E329" s="69" t="str">
        <f t="shared" si="18"/>
        <v xml:space="preserve"> </v>
      </c>
      <c r="F329" s="71" t="str">
        <f t="shared" si="19"/>
        <v>0</v>
      </c>
      <c r="G329" s="72">
        <f t="shared" si="20"/>
        <v>0</v>
      </c>
    </row>
    <row r="330" spans="2:7" x14ac:dyDescent="0.2">
      <c r="B330" s="67"/>
      <c r="C330" s="68"/>
      <c r="D330" s="70" t="str">
        <f t="shared" ref="D330:D393" si="21">IFERROR(VLOOKUP(B330,ORDERLIST,2,FALSE)," ")</f>
        <v xml:space="preserve"> </v>
      </c>
      <c r="E330" s="69" t="str">
        <f t="shared" ref="E330:E393" si="22">IFERROR(VLOOKUP(B330,ORDERLIST,3,FALSE)," ")</f>
        <v xml:space="preserve"> </v>
      </c>
      <c r="F330" s="71" t="str">
        <f t="shared" ref="F330:F393" si="23">IFERROR(VLOOKUP(B330,ORDERLIST,4,FALSE),"0")</f>
        <v>0</v>
      </c>
      <c r="G330" s="72">
        <f t="shared" si="20"/>
        <v>0</v>
      </c>
    </row>
    <row r="331" spans="2:7" x14ac:dyDescent="0.2">
      <c r="B331" s="67"/>
      <c r="C331" s="68"/>
      <c r="D331" s="70" t="str">
        <f t="shared" si="21"/>
        <v xml:space="preserve"> </v>
      </c>
      <c r="E331" s="69" t="str">
        <f t="shared" si="22"/>
        <v xml:space="preserve"> </v>
      </c>
      <c r="F331" s="71" t="str">
        <f t="shared" si="23"/>
        <v>0</v>
      </c>
      <c r="G331" s="72">
        <f t="shared" si="20"/>
        <v>0</v>
      </c>
    </row>
    <row r="332" spans="2:7" x14ac:dyDescent="0.2">
      <c r="B332" s="67"/>
      <c r="C332" s="68"/>
      <c r="D332" s="70" t="str">
        <f t="shared" si="21"/>
        <v xml:space="preserve"> </v>
      </c>
      <c r="E332" s="69" t="str">
        <f t="shared" si="22"/>
        <v xml:space="preserve"> </v>
      </c>
      <c r="F332" s="71" t="str">
        <f t="shared" si="23"/>
        <v>0</v>
      </c>
      <c r="G332" s="72">
        <f t="shared" si="20"/>
        <v>0</v>
      </c>
    </row>
    <row r="333" spans="2:7" x14ac:dyDescent="0.2">
      <c r="B333" s="67"/>
      <c r="C333" s="68"/>
      <c r="D333" s="70" t="str">
        <f t="shared" si="21"/>
        <v xml:space="preserve"> </v>
      </c>
      <c r="E333" s="69" t="str">
        <f t="shared" si="22"/>
        <v xml:space="preserve"> </v>
      </c>
      <c r="F333" s="71" t="str">
        <f t="shared" si="23"/>
        <v>0</v>
      </c>
      <c r="G333" s="72">
        <f t="shared" si="20"/>
        <v>0</v>
      </c>
    </row>
    <row r="334" spans="2:7" x14ac:dyDescent="0.2">
      <c r="B334" s="67"/>
      <c r="C334" s="68"/>
      <c r="D334" s="70" t="str">
        <f t="shared" si="21"/>
        <v xml:space="preserve"> </v>
      </c>
      <c r="E334" s="69" t="str">
        <f t="shared" si="22"/>
        <v xml:space="preserve"> </v>
      </c>
      <c r="F334" s="71" t="str">
        <f t="shared" si="23"/>
        <v>0</v>
      </c>
      <c r="G334" s="72">
        <f t="shared" si="20"/>
        <v>0</v>
      </c>
    </row>
    <row r="335" spans="2:7" x14ac:dyDescent="0.2">
      <c r="B335" s="67"/>
      <c r="C335" s="68"/>
      <c r="D335" s="70" t="str">
        <f t="shared" si="21"/>
        <v xml:space="preserve"> </v>
      </c>
      <c r="E335" s="69" t="str">
        <f t="shared" si="22"/>
        <v xml:space="preserve"> </v>
      </c>
      <c r="F335" s="71" t="str">
        <f t="shared" si="23"/>
        <v>0</v>
      </c>
      <c r="G335" s="72">
        <f t="shared" si="20"/>
        <v>0</v>
      </c>
    </row>
    <row r="336" spans="2:7" x14ac:dyDescent="0.2">
      <c r="B336" s="67"/>
      <c r="C336" s="68"/>
      <c r="D336" s="70" t="str">
        <f t="shared" si="21"/>
        <v xml:space="preserve"> </v>
      </c>
      <c r="E336" s="69" t="str">
        <f t="shared" si="22"/>
        <v xml:space="preserve"> </v>
      </c>
      <c r="F336" s="71" t="str">
        <f t="shared" si="23"/>
        <v>0</v>
      </c>
      <c r="G336" s="72">
        <f t="shared" si="20"/>
        <v>0</v>
      </c>
    </row>
    <row r="337" spans="2:7" x14ac:dyDescent="0.2">
      <c r="B337" s="67"/>
      <c r="C337" s="68"/>
      <c r="D337" s="70" t="str">
        <f t="shared" si="21"/>
        <v xml:space="preserve"> </v>
      </c>
      <c r="E337" s="69" t="str">
        <f t="shared" si="22"/>
        <v xml:space="preserve"> </v>
      </c>
      <c r="F337" s="71" t="str">
        <f t="shared" si="23"/>
        <v>0</v>
      </c>
      <c r="G337" s="72">
        <f t="shared" si="20"/>
        <v>0</v>
      </c>
    </row>
    <row r="338" spans="2:7" x14ac:dyDescent="0.2">
      <c r="B338" s="67"/>
      <c r="C338" s="68"/>
      <c r="D338" s="70" t="str">
        <f t="shared" si="21"/>
        <v xml:space="preserve"> </v>
      </c>
      <c r="E338" s="69" t="str">
        <f t="shared" si="22"/>
        <v xml:space="preserve"> </v>
      </c>
      <c r="F338" s="71" t="str">
        <f t="shared" si="23"/>
        <v>0</v>
      </c>
      <c r="G338" s="72">
        <f t="shared" si="20"/>
        <v>0</v>
      </c>
    </row>
    <row r="339" spans="2:7" x14ac:dyDescent="0.2">
      <c r="B339" s="67"/>
      <c r="C339" s="68"/>
      <c r="D339" s="70" t="str">
        <f t="shared" si="21"/>
        <v xml:space="preserve"> </v>
      </c>
      <c r="E339" s="69" t="str">
        <f t="shared" si="22"/>
        <v xml:space="preserve"> </v>
      </c>
      <c r="F339" s="71" t="str">
        <f t="shared" si="23"/>
        <v>0</v>
      </c>
      <c r="G339" s="72">
        <f t="shared" si="20"/>
        <v>0</v>
      </c>
    </row>
    <row r="340" spans="2:7" x14ac:dyDescent="0.2">
      <c r="B340" s="67"/>
      <c r="C340" s="68"/>
      <c r="D340" s="70" t="str">
        <f t="shared" si="21"/>
        <v xml:space="preserve"> </v>
      </c>
      <c r="E340" s="69" t="str">
        <f t="shared" si="22"/>
        <v xml:space="preserve"> </v>
      </c>
      <c r="F340" s="71" t="str">
        <f t="shared" si="23"/>
        <v>0</v>
      </c>
      <c r="G340" s="72">
        <f t="shared" si="20"/>
        <v>0</v>
      </c>
    </row>
    <row r="341" spans="2:7" x14ac:dyDescent="0.2">
      <c r="B341" s="67"/>
      <c r="C341" s="68"/>
      <c r="D341" s="70" t="str">
        <f t="shared" si="21"/>
        <v xml:space="preserve"> </v>
      </c>
      <c r="E341" s="69" t="str">
        <f t="shared" si="22"/>
        <v xml:space="preserve"> </v>
      </c>
      <c r="F341" s="71" t="str">
        <f t="shared" si="23"/>
        <v>0</v>
      </c>
      <c r="G341" s="72">
        <f t="shared" si="20"/>
        <v>0</v>
      </c>
    </row>
    <row r="342" spans="2:7" x14ac:dyDescent="0.2">
      <c r="B342" s="67"/>
      <c r="C342" s="68"/>
      <c r="D342" s="70" t="str">
        <f t="shared" si="21"/>
        <v xml:space="preserve"> </v>
      </c>
      <c r="E342" s="69" t="str">
        <f t="shared" si="22"/>
        <v xml:space="preserve"> </v>
      </c>
      <c r="F342" s="71" t="str">
        <f t="shared" si="23"/>
        <v>0</v>
      </c>
      <c r="G342" s="72">
        <f t="shared" si="20"/>
        <v>0</v>
      </c>
    </row>
    <row r="343" spans="2:7" x14ac:dyDescent="0.2">
      <c r="B343" s="67"/>
      <c r="C343" s="68"/>
      <c r="D343" s="70" t="str">
        <f t="shared" si="21"/>
        <v xml:space="preserve"> </v>
      </c>
      <c r="E343" s="69" t="str">
        <f t="shared" si="22"/>
        <v xml:space="preserve"> </v>
      </c>
      <c r="F343" s="71" t="str">
        <f t="shared" si="23"/>
        <v>0</v>
      </c>
      <c r="G343" s="72">
        <f t="shared" si="20"/>
        <v>0</v>
      </c>
    </row>
    <row r="344" spans="2:7" x14ac:dyDescent="0.2">
      <c r="B344" s="67"/>
      <c r="C344" s="68"/>
      <c r="D344" s="70" t="str">
        <f t="shared" si="21"/>
        <v xml:space="preserve"> </v>
      </c>
      <c r="E344" s="69" t="str">
        <f t="shared" si="22"/>
        <v xml:space="preserve"> </v>
      </c>
      <c r="F344" s="71" t="str">
        <f t="shared" si="23"/>
        <v>0</v>
      </c>
      <c r="G344" s="72">
        <f t="shared" si="20"/>
        <v>0</v>
      </c>
    </row>
    <row r="345" spans="2:7" x14ac:dyDescent="0.2">
      <c r="B345" s="67"/>
      <c r="C345" s="68"/>
      <c r="D345" s="70" t="str">
        <f t="shared" si="21"/>
        <v xml:space="preserve"> </v>
      </c>
      <c r="E345" s="69" t="str">
        <f t="shared" si="22"/>
        <v xml:space="preserve"> </v>
      </c>
      <c r="F345" s="71" t="str">
        <f t="shared" si="23"/>
        <v>0</v>
      </c>
      <c r="G345" s="72">
        <f t="shared" si="20"/>
        <v>0</v>
      </c>
    </row>
    <row r="346" spans="2:7" x14ac:dyDescent="0.2">
      <c r="B346" s="67"/>
      <c r="C346" s="68"/>
      <c r="D346" s="70" t="str">
        <f t="shared" si="21"/>
        <v xml:space="preserve"> </v>
      </c>
      <c r="E346" s="69" t="str">
        <f t="shared" si="22"/>
        <v xml:space="preserve"> </v>
      </c>
      <c r="F346" s="71" t="str">
        <f t="shared" si="23"/>
        <v>0</v>
      </c>
      <c r="G346" s="72">
        <f t="shared" si="20"/>
        <v>0</v>
      </c>
    </row>
    <row r="347" spans="2:7" x14ac:dyDescent="0.2">
      <c r="B347" s="67"/>
      <c r="C347" s="68"/>
      <c r="D347" s="70" t="str">
        <f t="shared" si="21"/>
        <v xml:space="preserve"> </v>
      </c>
      <c r="E347" s="69" t="str">
        <f t="shared" si="22"/>
        <v xml:space="preserve"> </v>
      </c>
      <c r="F347" s="71" t="str">
        <f t="shared" si="23"/>
        <v>0</v>
      </c>
      <c r="G347" s="72">
        <f t="shared" si="20"/>
        <v>0</v>
      </c>
    </row>
    <row r="348" spans="2:7" x14ac:dyDescent="0.2">
      <c r="B348" s="67"/>
      <c r="C348" s="68"/>
      <c r="D348" s="70" t="str">
        <f t="shared" si="21"/>
        <v xml:space="preserve"> </v>
      </c>
      <c r="E348" s="69" t="str">
        <f t="shared" si="22"/>
        <v xml:space="preserve"> </v>
      </c>
      <c r="F348" s="71" t="str">
        <f t="shared" si="23"/>
        <v>0</v>
      </c>
      <c r="G348" s="72">
        <f t="shared" si="20"/>
        <v>0</v>
      </c>
    </row>
    <row r="349" spans="2:7" x14ac:dyDescent="0.2">
      <c r="B349" s="67"/>
      <c r="C349" s="68"/>
      <c r="D349" s="70" t="str">
        <f t="shared" si="21"/>
        <v xml:space="preserve"> </v>
      </c>
      <c r="E349" s="69" t="str">
        <f t="shared" si="22"/>
        <v xml:space="preserve"> </v>
      </c>
      <c r="F349" s="71" t="str">
        <f t="shared" si="23"/>
        <v>0</v>
      </c>
      <c r="G349" s="72">
        <f t="shared" si="20"/>
        <v>0</v>
      </c>
    </row>
    <row r="350" spans="2:7" x14ac:dyDescent="0.2">
      <c r="B350" s="67"/>
      <c r="C350" s="68"/>
      <c r="D350" s="70" t="str">
        <f t="shared" si="21"/>
        <v xml:space="preserve"> </v>
      </c>
      <c r="E350" s="69" t="str">
        <f t="shared" si="22"/>
        <v xml:space="preserve"> </v>
      </c>
      <c r="F350" s="71" t="str">
        <f t="shared" si="23"/>
        <v>0</v>
      </c>
      <c r="G350" s="72">
        <f t="shared" si="20"/>
        <v>0</v>
      </c>
    </row>
    <row r="351" spans="2:7" x14ac:dyDescent="0.2">
      <c r="B351" s="67"/>
      <c r="C351" s="68"/>
      <c r="D351" s="70" t="str">
        <f t="shared" si="21"/>
        <v xml:space="preserve"> </v>
      </c>
      <c r="E351" s="69" t="str">
        <f t="shared" si="22"/>
        <v xml:space="preserve"> </v>
      </c>
      <c r="F351" s="71" t="str">
        <f t="shared" si="23"/>
        <v>0</v>
      </c>
      <c r="G351" s="72">
        <f t="shared" si="20"/>
        <v>0</v>
      </c>
    </row>
    <row r="352" spans="2:7" x14ac:dyDescent="0.2">
      <c r="B352" s="67"/>
      <c r="C352" s="68"/>
      <c r="D352" s="70" t="str">
        <f t="shared" si="21"/>
        <v xml:space="preserve"> </v>
      </c>
      <c r="E352" s="69" t="str">
        <f t="shared" si="22"/>
        <v xml:space="preserve"> </v>
      </c>
      <c r="F352" s="71" t="str">
        <f t="shared" si="23"/>
        <v>0</v>
      </c>
      <c r="G352" s="72">
        <f t="shared" si="20"/>
        <v>0</v>
      </c>
    </row>
    <row r="353" spans="2:7" x14ac:dyDescent="0.2">
      <c r="B353" s="67"/>
      <c r="C353" s="68"/>
      <c r="D353" s="70" t="str">
        <f t="shared" si="21"/>
        <v xml:space="preserve"> </v>
      </c>
      <c r="E353" s="69" t="str">
        <f t="shared" si="22"/>
        <v xml:space="preserve"> </v>
      </c>
      <c r="F353" s="71" t="str">
        <f t="shared" si="23"/>
        <v>0</v>
      </c>
      <c r="G353" s="72">
        <f t="shared" si="20"/>
        <v>0</v>
      </c>
    </row>
    <row r="354" spans="2:7" x14ac:dyDescent="0.2">
      <c r="B354" s="67"/>
      <c r="C354" s="68"/>
      <c r="D354" s="70" t="str">
        <f t="shared" si="21"/>
        <v xml:space="preserve"> </v>
      </c>
      <c r="E354" s="69" t="str">
        <f t="shared" si="22"/>
        <v xml:space="preserve"> </v>
      </c>
      <c r="F354" s="71" t="str">
        <f t="shared" si="23"/>
        <v>0</v>
      </c>
      <c r="G354" s="72">
        <f t="shared" si="20"/>
        <v>0</v>
      </c>
    </row>
    <row r="355" spans="2:7" x14ac:dyDescent="0.2">
      <c r="B355" s="67"/>
      <c r="C355" s="68"/>
      <c r="D355" s="70" t="str">
        <f t="shared" si="21"/>
        <v xml:space="preserve"> </v>
      </c>
      <c r="E355" s="69" t="str">
        <f t="shared" si="22"/>
        <v xml:space="preserve"> </v>
      </c>
      <c r="F355" s="71" t="str">
        <f t="shared" si="23"/>
        <v>0</v>
      </c>
      <c r="G355" s="72">
        <f t="shared" si="20"/>
        <v>0</v>
      </c>
    </row>
    <row r="356" spans="2:7" x14ac:dyDescent="0.2">
      <c r="B356" s="67"/>
      <c r="C356" s="68"/>
      <c r="D356" s="70" t="str">
        <f t="shared" si="21"/>
        <v xml:space="preserve"> </v>
      </c>
      <c r="E356" s="69" t="str">
        <f t="shared" si="22"/>
        <v xml:space="preserve"> </v>
      </c>
      <c r="F356" s="71" t="str">
        <f t="shared" si="23"/>
        <v>0</v>
      </c>
      <c r="G356" s="72">
        <f t="shared" si="20"/>
        <v>0</v>
      </c>
    </row>
    <row r="357" spans="2:7" x14ac:dyDescent="0.2">
      <c r="B357" s="67"/>
      <c r="C357" s="68"/>
      <c r="D357" s="70" t="str">
        <f t="shared" si="21"/>
        <v xml:space="preserve"> </v>
      </c>
      <c r="E357" s="69" t="str">
        <f t="shared" si="22"/>
        <v xml:space="preserve"> </v>
      </c>
      <c r="F357" s="71" t="str">
        <f t="shared" si="23"/>
        <v>0</v>
      </c>
      <c r="G357" s="72">
        <f t="shared" si="20"/>
        <v>0</v>
      </c>
    </row>
    <row r="358" spans="2:7" x14ac:dyDescent="0.2">
      <c r="B358" s="67"/>
      <c r="C358" s="68"/>
      <c r="D358" s="70" t="str">
        <f t="shared" si="21"/>
        <v xml:space="preserve"> </v>
      </c>
      <c r="E358" s="69" t="str">
        <f t="shared" si="22"/>
        <v xml:space="preserve"> </v>
      </c>
      <c r="F358" s="71" t="str">
        <f t="shared" si="23"/>
        <v>0</v>
      </c>
      <c r="G358" s="72">
        <f t="shared" si="20"/>
        <v>0</v>
      </c>
    </row>
    <row r="359" spans="2:7" x14ac:dyDescent="0.2">
      <c r="B359" s="67"/>
      <c r="C359" s="68"/>
      <c r="D359" s="70" t="str">
        <f t="shared" si="21"/>
        <v xml:space="preserve"> </v>
      </c>
      <c r="E359" s="69" t="str">
        <f t="shared" si="22"/>
        <v xml:space="preserve"> </v>
      </c>
      <c r="F359" s="71" t="str">
        <f t="shared" si="23"/>
        <v>0</v>
      </c>
      <c r="G359" s="72">
        <f t="shared" si="20"/>
        <v>0</v>
      </c>
    </row>
    <row r="360" spans="2:7" x14ac:dyDescent="0.2">
      <c r="B360" s="67"/>
      <c r="C360" s="68"/>
      <c r="D360" s="70" t="str">
        <f t="shared" si="21"/>
        <v xml:space="preserve"> </v>
      </c>
      <c r="E360" s="69" t="str">
        <f t="shared" si="22"/>
        <v xml:space="preserve"> </v>
      </c>
      <c r="F360" s="71" t="str">
        <f t="shared" si="23"/>
        <v>0</v>
      </c>
      <c r="G360" s="72">
        <f t="shared" si="20"/>
        <v>0</v>
      </c>
    </row>
    <row r="361" spans="2:7" x14ac:dyDescent="0.2">
      <c r="B361" s="67"/>
      <c r="C361" s="68"/>
      <c r="D361" s="70" t="str">
        <f t="shared" si="21"/>
        <v xml:space="preserve"> </v>
      </c>
      <c r="E361" s="69" t="str">
        <f t="shared" si="22"/>
        <v xml:space="preserve"> </v>
      </c>
      <c r="F361" s="71" t="str">
        <f t="shared" si="23"/>
        <v>0</v>
      </c>
      <c r="G361" s="72">
        <f t="shared" si="20"/>
        <v>0</v>
      </c>
    </row>
    <row r="362" spans="2:7" x14ac:dyDescent="0.2">
      <c r="B362" s="67"/>
      <c r="C362" s="68"/>
      <c r="D362" s="70" t="str">
        <f t="shared" si="21"/>
        <v xml:space="preserve"> </v>
      </c>
      <c r="E362" s="69" t="str">
        <f t="shared" si="22"/>
        <v xml:space="preserve"> </v>
      </c>
      <c r="F362" s="71" t="str">
        <f t="shared" si="23"/>
        <v>0</v>
      </c>
      <c r="G362" s="72">
        <f t="shared" si="20"/>
        <v>0</v>
      </c>
    </row>
    <row r="363" spans="2:7" x14ac:dyDescent="0.2">
      <c r="B363" s="67"/>
      <c r="C363" s="68"/>
      <c r="D363" s="70" t="str">
        <f t="shared" si="21"/>
        <v xml:space="preserve"> </v>
      </c>
      <c r="E363" s="69" t="str">
        <f t="shared" si="22"/>
        <v xml:space="preserve"> </v>
      </c>
      <c r="F363" s="71" t="str">
        <f t="shared" si="23"/>
        <v>0</v>
      </c>
      <c r="G363" s="72">
        <f t="shared" si="20"/>
        <v>0</v>
      </c>
    </row>
    <row r="364" spans="2:7" x14ac:dyDescent="0.2">
      <c r="B364" s="67"/>
      <c r="C364" s="68"/>
      <c r="D364" s="70" t="str">
        <f t="shared" si="21"/>
        <v xml:space="preserve"> </v>
      </c>
      <c r="E364" s="69" t="str">
        <f t="shared" si="22"/>
        <v xml:space="preserve"> </v>
      </c>
      <c r="F364" s="71" t="str">
        <f t="shared" si="23"/>
        <v>0</v>
      </c>
      <c r="G364" s="72">
        <f t="shared" si="20"/>
        <v>0</v>
      </c>
    </row>
    <row r="365" spans="2:7" x14ac:dyDescent="0.2">
      <c r="B365" s="67"/>
      <c r="C365" s="68"/>
      <c r="D365" s="70" t="str">
        <f t="shared" si="21"/>
        <v xml:space="preserve"> </v>
      </c>
      <c r="E365" s="69" t="str">
        <f t="shared" si="22"/>
        <v xml:space="preserve"> </v>
      </c>
      <c r="F365" s="71" t="str">
        <f t="shared" si="23"/>
        <v>0</v>
      </c>
      <c r="G365" s="72">
        <f t="shared" si="20"/>
        <v>0</v>
      </c>
    </row>
    <row r="366" spans="2:7" x14ac:dyDescent="0.2">
      <c r="B366" s="67"/>
      <c r="C366" s="68"/>
      <c r="D366" s="70" t="str">
        <f t="shared" si="21"/>
        <v xml:space="preserve"> </v>
      </c>
      <c r="E366" s="69" t="str">
        <f t="shared" si="22"/>
        <v xml:space="preserve"> </v>
      </c>
      <c r="F366" s="71" t="str">
        <f t="shared" si="23"/>
        <v>0</v>
      </c>
      <c r="G366" s="72">
        <f t="shared" si="20"/>
        <v>0</v>
      </c>
    </row>
    <row r="367" spans="2:7" x14ac:dyDescent="0.2">
      <c r="B367" s="67"/>
      <c r="C367" s="68"/>
      <c r="D367" s="70" t="str">
        <f t="shared" si="21"/>
        <v xml:space="preserve"> </v>
      </c>
      <c r="E367" s="69" t="str">
        <f t="shared" si="22"/>
        <v xml:space="preserve"> </v>
      </c>
      <c r="F367" s="71" t="str">
        <f t="shared" si="23"/>
        <v>0</v>
      </c>
      <c r="G367" s="72">
        <f t="shared" si="20"/>
        <v>0</v>
      </c>
    </row>
    <row r="368" spans="2:7" x14ac:dyDescent="0.2">
      <c r="B368" s="67"/>
      <c r="C368" s="68"/>
      <c r="D368" s="70" t="str">
        <f t="shared" si="21"/>
        <v xml:space="preserve"> </v>
      </c>
      <c r="E368" s="69" t="str">
        <f t="shared" si="22"/>
        <v xml:space="preserve"> </v>
      </c>
      <c r="F368" s="71" t="str">
        <f t="shared" si="23"/>
        <v>0</v>
      </c>
      <c r="G368" s="72">
        <f t="shared" si="20"/>
        <v>0</v>
      </c>
    </row>
    <row r="369" spans="2:7" x14ac:dyDescent="0.2">
      <c r="B369" s="67"/>
      <c r="C369" s="68"/>
      <c r="D369" s="70" t="str">
        <f t="shared" si="21"/>
        <v xml:space="preserve"> </v>
      </c>
      <c r="E369" s="69" t="str">
        <f t="shared" si="22"/>
        <v xml:space="preserve"> </v>
      </c>
      <c r="F369" s="71" t="str">
        <f t="shared" si="23"/>
        <v>0</v>
      </c>
      <c r="G369" s="72">
        <f t="shared" si="20"/>
        <v>0</v>
      </c>
    </row>
    <row r="370" spans="2:7" x14ac:dyDescent="0.2">
      <c r="B370" s="67"/>
      <c r="C370" s="68"/>
      <c r="D370" s="70" t="str">
        <f t="shared" si="21"/>
        <v xml:space="preserve"> </v>
      </c>
      <c r="E370" s="69" t="str">
        <f t="shared" si="22"/>
        <v xml:space="preserve"> </v>
      </c>
      <c r="F370" s="71" t="str">
        <f t="shared" si="23"/>
        <v>0</v>
      </c>
      <c r="G370" s="72">
        <f t="shared" si="20"/>
        <v>0</v>
      </c>
    </row>
    <row r="371" spans="2:7" x14ac:dyDescent="0.2">
      <c r="B371" s="67"/>
      <c r="C371" s="68"/>
      <c r="D371" s="70" t="str">
        <f t="shared" si="21"/>
        <v xml:space="preserve"> </v>
      </c>
      <c r="E371" s="69" t="str">
        <f t="shared" si="22"/>
        <v xml:space="preserve"> </v>
      </c>
      <c r="F371" s="71" t="str">
        <f t="shared" si="23"/>
        <v>0</v>
      </c>
      <c r="G371" s="72">
        <f t="shared" si="20"/>
        <v>0</v>
      </c>
    </row>
    <row r="372" spans="2:7" x14ac:dyDescent="0.2">
      <c r="B372" s="67"/>
      <c r="C372" s="68"/>
      <c r="D372" s="70" t="str">
        <f t="shared" si="21"/>
        <v xml:space="preserve"> </v>
      </c>
      <c r="E372" s="69" t="str">
        <f t="shared" si="22"/>
        <v xml:space="preserve"> </v>
      </c>
      <c r="F372" s="71" t="str">
        <f t="shared" si="23"/>
        <v>0</v>
      </c>
      <c r="G372" s="72">
        <f t="shared" si="20"/>
        <v>0</v>
      </c>
    </row>
    <row r="373" spans="2:7" x14ac:dyDescent="0.2">
      <c r="B373" s="67"/>
      <c r="C373" s="68"/>
      <c r="D373" s="70" t="str">
        <f t="shared" si="21"/>
        <v xml:space="preserve"> </v>
      </c>
      <c r="E373" s="69" t="str">
        <f t="shared" si="22"/>
        <v xml:space="preserve"> </v>
      </c>
      <c r="F373" s="71" t="str">
        <f t="shared" si="23"/>
        <v>0</v>
      </c>
      <c r="G373" s="72">
        <f t="shared" si="20"/>
        <v>0</v>
      </c>
    </row>
    <row r="374" spans="2:7" x14ac:dyDescent="0.2">
      <c r="B374" s="67"/>
      <c r="C374" s="68"/>
      <c r="D374" s="70" t="str">
        <f t="shared" si="21"/>
        <v xml:space="preserve"> </v>
      </c>
      <c r="E374" s="69" t="str">
        <f t="shared" si="22"/>
        <v xml:space="preserve"> </v>
      </c>
      <c r="F374" s="71" t="str">
        <f t="shared" si="23"/>
        <v>0</v>
      </c>
      <c r="G374" s="72">
        <f t="shared" si="20"/>
        <v>0</v>
      </c>
    </row>
    <row r="375" spans="2:7" x14ac:dyDescent="0.2">
      <c r="B375" s="67"/>
      <c r="C375" s="68"/>
      <c r="D375" s="70" t="str">
        <f t="shared" si="21"/>
        <v xml:space="preserve"> </v>
      </c>
      <c r="E375" s="69" t="str">
        <f t="shared" si="22"/>
        <v xml:space="preserve"> </v>
      </c>
      <c r="F375" s="71" t="str">
        <f t="shared" si="23"/>
        <v>0</v>
      </c>
      <c r="G375" s="72">
        <f t="shared" si="20"/>
        <v>0</v>
      </c>
    </row>
    <row r="376" spans="2:7" x14ac:dyDescent="0.2">
      <c r="B376" s="67"/>
      <c r="C376" s="68"/>
      <c r="D376" s="70" t="str">
        <f t="shared" si="21"/>
        <v xml:space="preserve"> </v>
      </c>
      <c r="E376" s="69" t="str">
        <f t="shared" si="22"/>
        <v xml:space="preserve"> </v>
      </c>
      <c r="F376" s="71" t="str">
        <f t="shared" si="23"/>
        <v>0</v>
      </c>
      <c r="G376" s="72">
        <f t="shared" si="20"/>
        <v>0</v>
      </c>
    </row>
    <row r="377" spans="2:7" x14ac:dyDescent="0.2">
      <c r="B377" s="67"/>
      <c r="C377" s="68"/>
      <c r="D377" s="70" t="str">
        <f t="shared" si="21"/>
        <v xml:space="preserve"> </v>
      </c>
      <c r="E377" s="69" t="str">
        <f t="shared" si="22"/>
        <v xml:space="preserve"> </v>
      </c>
      <c r="F377" s="71" t="str">
        <f t="shared" si="23"/>
        <v>0</v>
      </c>
      <c r="G377" s="72">
        <f t="shared" si="20"/>
        <v>0</v>
      </c>
    </row>
    <row r="378" spans="2:7" x14ac:dyDescent="0.2">
      <c r="B378" s="67"/>
      <c r="C378" s="68"/>
      <c r="D378" s="70" t="str">
        <f t="shared" si="21"/>
        <v xml:space="preserve"> </v>
      </c>
      <c r="E378" s="69" t="str">
        <f t="shared" si="22"/>
        <v xml:space="preserve"> </v>
      </c>
      <c r="F378" s="71" t="str">
        <f t="shared" si="23"/>
        <v>0</v>
      </c>
      <c r="G378" s="72">
        <f t="shared" si="20"/>
        <v>0</v>
      </c>
    </row>
    <row r="379" spans="2:7" x14ac:dyDescent="0.2">
      <c r="B379" s="67"/>
      <c r="C379" s="68"/>
      <c r="D379" s="70" t="str">
        <f t="shared" si="21"/>
        <v xml:space="preserve"> </v>
      </c>
      <c r="E379" s="69" t="str">
        <f t="shared" si="22"/>
        <v xml:space="preserve"> </v>
      </c>
      <c r="F379" s="71" t="str">
        <f t="shared" si="23"/>
        <v>0</v>
      </c>
      <c r="G379" s="72">
        <f t="shared" si="20"/>
        <v>0</v>
      </c>
    </row>
    <row r="380" spans="2:7" x14ac:dyDescent="0.2">
      <c r="B380" s="67"/>
      <c r="C380" s="68"/>
      <c r="D380" s="70" t="str">
        <f t="shared" si="21"/>
        <v xml:space="preserve"> </v>
      </c>
      <c r="E380" s="69" t="str">
        <f t="shared" si="22"/>
        <v xml:space="preserve"> </v>
      </c>
      <c r="F380" s="71" t="str">
        <f t="shared" si="23"/>
        <v>0</v>
      </c>
      <c r="G380" s="72">
        <f t="shared" si="20"/>
        <v>0</v>
      </c>
    </row>
    <row r="381" spans="2:7" x14ac:dyDescent="0.2">
      <c r="B381" s="67"/>
      <c r="C381" s="68"/>
      <c r="D381" s="70" t="str">
        <f t="shared" si="21"/>
        <v xml:space="preserve"> </v>
      </c>
      <c r="E381" s="69" t="str">
        <f t="shared" si="22"/>
        <v xml:space="preserve"> </v>
      </c>
      <c r="F381" s="71" t="str">
        <f t="shared" si="23"/>
        <v>0</v>
      </c>
      <c r="G381" s="72">
        <f t="shared" si="20"/>
        <v>0</v>
      </c>
    </row>
    <row r="382" spans="2:7" x14ac:dyDescent="0.2">
      <c r="B382" s="67"/>
      <c r="C382" s="68"/>
      <c r="D382" s="70" t="str">
        <f t="shared" si="21"/>
        <v xml:space="preserve"> </v>
      </c>
      <c r="E382" s="69" t="str">
        <f t="shared" si="22"/>
        <v xml:space="preserve"> </v>
      </c>
      <c r="F382" s="71" t="str">
        <f t="shared" si="23"/>
        <v>0</v>
      </c>
      <c r="G382" s="72">
        <f t="shared" si="20"/>
        <v>0</v>
      </c>
    </row>
    <row r="383" spans="2:7" x14ac:dyDescent="0.2">
      <c r="B383" s="67"/>
      <c r="C383" s="68"/>
      <c r="D383" s="70" t="str">
        <f t="shared" si="21"/>
        <v xml:space="preserve"> </v>
      </c>
      <c r="E383" s="69" t="str">
        <f t="shared" si="22"/>
        <v xml:space="preserve"> </v>
      </c>
      <c r="F383" s="71" t="str">
        <f t="shared" si="23"/>
        <v>0</v>
      </c>
      <c r="G383" s="72">
        <f t="shared" si="20"/>
        <v>0</v>
      </c>
    </row>
    <row r="384" spans="2:7" x14ac:dyDescent="0.2">
      <c r="B384" s="67"/>
      <c r="C384" s="68"/>
      <c r="D384" s="70" t="str">
        <f t="shared" si="21"/>
        <v xml:space="preserve"> </v>
      </c>
      <c r="E384" s="69" t="str">
        <f t="shared" si="22"/>
        <v xml:space="preserve"> </v>
      </c>
      <c r="F384" s="71" t="str">
        <f t="shared" si="23"/>
        <v>0</v>
      </c>
      <c r="G384" s="72">
        <f t="shared" si="20"/>
        <v>0</v>
      </c>
    </row>
    <row r="385" spans="2:7" x14ac:dyDescent="0.2">
      <c r="B385" s="67"/>
      <c r="C385" s="68"/>
      <c r="D385" s="70" t="str">
        <f t="shared" si="21"/>
        <v xml:space="preserve"> </v>
      </c>
      <c r="E385" s="69" t="str">
        <f t="shared" si="22"/>
        <v xml:space="preserve"> </v>
      </c>
      <c r="F385" s="71" t="str">
        <f t="shared" si="23"/>
        <v>0</v>
      </c>
      <c r="G385" s="72">
        <f t="shared" si="20"/>
        <v>0</v>
      </c>
    </row>
    <row r="386" spans="2:7" x14ac:dyDescent="0.2">
      <c r="B386" s="67"/>
      <c r="C386" s="68"/>
      <c r="D386" s="70" t="str">
        <f t="shared" si="21"/>
        <v xml:space="preserve"> </v>
      </c>
      <c r="E386" s="69" t="str">
        <f t="shared" si="22"/>
        <v xml:space="preserve"> </v>
      </c>
      <c r="F386" s="71" t="str">
        <f t="shared" si="23"/>
        <v>0</v>
      </c>
      <c r="G386" s="72">
        <f t="shared" si="20"/>
        <v>0</v>
      </c>
    </row>
    <row r="387" spans="2:7" x14ac:dyDescent="0.2">
      <c r="B387" s="67"/>
      <c r="C387" s="68"/>
      <c r="D387" s="70" t="str">
        <f t="shared" si="21"/>
        <v xml:space="preserve"> </v>
      </c>
      <c r="E387" s="69" t="str">
        <f t="shared" si="22"/>
        <v xml:space="preserve"> </v>
      </c>
      <c r="F387" s="71" t="str">
        <f t="shared" si="23"/>
        <v>0</v>
      </c>
      <c r="G387" s="72">
        <f t="shared" si="20"/>
        <v>0</v>
      </c>
    </row>
    <row r="388" spans="2:7" x14ac:dyDescent="0.2">
      <c r="B388" s="67"/>
      <c r="C388" s="68"/>
      <c r="D388" s="70" t="str">
        <f t="shared" si="21"/>
        <v xml:space="preserve"> </v>
      </c>
      <c r="E388" s="69" t="str">
        <f t="shared" si="22"/>
        <v xml:space="preserve"> </v>
      </c>
      <c r="F388" s="71" t="str">
        <f t="shared" si="23"/>
        <v>0</v>
      </c>
      <c r="G388" s="72">
        <f t="shared" si="20"/>
        <v>0</v>
      </c>
    </row>
    <row r="389" spans="2:7" x14ac:dyDescent="0.2">
      <c r="B389" s="67"/>
      <c r="C389" s="68"/>
      <c r="D389" s="70" t="str">
        <f t="shared" si="21"/>
        <v xml:space="preserve"> </v>
      </c>
      <c r="E389" s="69" t="str">
        <f t="shared" si="22"/>
        <v xml:space="preserve"> </v>
      </c>
      <c r="F389" s="71" t="str">
        <f t="shared" si="23"/>
        <v>0</v>
      </c>
      <c r="G389" s="72">
        <f t="shared" si="20"/>
        <v>0</v>
      </c>
    </row>
    <row r="390" spans="2:7" x14ac:dyDescent="0.2">
      <c r="B390" s="67"/>
      <c r="C390" s="68"/>
      <c r="D390" s="70" t="str">
        <f t="shared" si="21"/>
        <v xml:space="preserve"> </v>
      </c>
      <c r="E390" s="69" t="str">
        <f t="shared" si="22"/>
        <v xml:space="preserve"> </v>
      </c>
      <c r="F390" s="71" t="str">
        <f t="shared" si="23"/>
        <v>0</v>
      </c>
      <c r="G390" s="72">
        <f t="shared" si="20"/>
        <v>0</v>
      </c>
    </row>
    <row r="391" spans="2:7" x14ac:dyDescent="0.2">
      <c r="B391" s="67"/>
      <c r="C391" s="68"/>
      <c r="D391" s="70" t="str">
        <f t="shared" si="21"/>
        <v xml:space="preserve"> </v>
      </c>
      <c r="E391" s="69" t="str">
        <f t="shared" si="22"/>
        <v xml:space="preserve"> </v>
      </c>
      <c r="F391" s="71" t="str">
        <f t="shared" si="23"/>
        <v>0</v>
      </c>
      <c r="G391" s="72">
        <f t="shared" si="20"/>
        <v>0</v>
      </c>
    </row>
    <row r="392" spans="2:7" x14ac:dyDescent="0.2">
      <c r="B392" s="67"/>
      <c r="C392" s="68"/>
      <c r="D392" s="70" t="str">
        <f t="shared" si="21"/>
        <v xml:space="preserve"> </v>
      </c>
      <c r="E392" s="69" t="str">
        <f t="shared" si="22"/>
        <v xml:space="preserve"> </v>
      </c>
      <c r="F392" s="71" t="str">
        <f t="shared" si="23"/>
        <v>0</v>
      </c>
      <c r="G392" s="72">
        <f t="shared" ref="G392:G455" si="24">F392*C392</f>
        <v>0</v>
      </c>
    </row>
    <row r="393" spans="2:7" x14ac:dyDescent="0.2">
      <c r="B393" s="67"/>
      <c r="C393" s="68"/>
      <c r="D393" s="70" t="str">
        <f t="shared" si="21"/>
        <v xml:space="preserve"> </v>
      </c>
      <c r="E393" s="69" t="str">
        <f t="shared" si="22"/>
        <v xml:space="preserve"> </v>
      </c>
      <c r="F393" s="71" t="str">
        <f t="shared" si="23"/>
        <v>0</v>
      </c>
      <c r="G393" s="72">
        <f t="shared" si="24"/>
        <v>0</v>
      </c>
    </row>
    <row r="394" spans="2:7" x14ac:dyDescent="0.2">
      <c r="B394" s="67"/>
      <c r="C394" s="68"/>
      <c r="D394" s="70" t="str">
        <f t="shared" ref="D394:D457" si="25">IFERROR(VLOOKUP(B394,ORDERLIST,2,FALSE)," ")</f>
        <v xml:space="preserve"> </v>
      </c>
      <c r="E394" s="69" t="str">
        <f t="shared" ref="E394:E457" si="26">IFERROR(VLOOKUP(B394,ORDERLIST,3,FALSE)," ")</f>
        <v xml:space="preserve"> </v>
      </c>
      <c r="F394" s="71" t="str">
        <f t="shared" ref="F394:F457" si="27">IFERROR(VLOOKUP(B394,ORDERLIST,4,FALSE),"0")</f>
        <v>0</v>
      </c>
      <c r="G394" s="72">
        <f t="shared" si="24"/>
        <v>0</v>
      </c>
    </row>
    <row r="395" spans="2:7" x14ac:dyDescent="0.2">
      <c r="B395" s="67"/>
      <c r="C395" s="68"/>
      <c r="D395" s="70" t="str">
        <f t="shared" si="25"/>
        <v xml:space="preserve"> </v>
      </c>
      <c r="E395" s="69" t="str">
        <f t="shared" si="26"/>
        <v xml:space="preserve"> </v>
      </c>
      <c r="F395" s="71" t="str">
        <f t="shared" si="27"/>
        <v>0</v>
      </c>
      <c r="G395" s="72">
        <f t="shared" si="24"/>
        <v>0</v>
      </c>
    </row>
    <row r="396" spans="2:7" x14ac:dyDescent="0.2">
      <c r="B396" s="67"/>
      <c r="C396" s="68"/>
      <c r="D396" s="70" t="str">
        <f t="shared" si="25"/>
        <v xml:space="preserve"> </v>
      </c>
      <c r="E396" s="69" t="str">
        <f t="shared" si="26"/>
        <v xml:space="preserve"> </v>
      </c>
      <c r="F396" s="71" t="str">
        <f t="shared" si="27"/>
        <v>0</v>
      </c>
      <c r="G396" s="72">
        <f t="shared" si="24"/>
        <v>0</v>
      </c>
    </row>
    <row r="397" spans="2:7" x14ac:dyDescent="0.2">
      <c r="B397" s="67"/>
      <c r="C397" s="68"/>
      <c r="D397" s="70" t="str">
        <f t="shared" si="25"/>
        <v xml:space="preserve"> </v>
      </c>
      <c r="E397" s="69" t="str">
        <f t="shared" si="26"/>
        <v xml:space="preserve"> </v>
      </c>
      <c r="F397" s="71" t="str">
        <f t="shared" si="27"/>
        <v>0</v>
      </c>
      <c r="G397" s="72">
        <f t="shared" si="24"/>
        <v>0</v>
      </c>
    </row>
    <row r="398" spans="2:7" x14ac:dyDescent="0.2">
      <c r="B398" s="67"/>
      <c r="C398" s="68"/>
      <c r="D398" s="70" t="str">
        <f t="shared" si="25"/>
        <v xml:space="preserve"> </v>
      </c>
      <c r="E398" s="69" t="str">
        <f t="shared" si="26"/>
        <v xml:space="preserve"> </v>
      </c>
      <c r="F398" s="71" t="str">
        <f t="shared" si="27"/>
        <v>0</v>
      </c>
      <c r="G398" s="72">
        <f t="shared" si="24"/>
        <v>0</v>
      </c>
    </row>
    <row r="399" spans="2:7" x14ac:dyDescent="0.2">
      <c r="B399" s="67"/>
      <c r="C399" s="68"/>
      <c r="D399" s="70" t="str">
        <f t="shared" si="25"/>
        <v xml:space="preserve"> </v>
      </c>
      <c r="E399" s="69" t="str">
        <f t="shared" si="26"/>
        <v xml:space="preserve"> </v>
      </c>
      <c r="F399" s="71" t="str">
        <f t="shared" si="27"/>
        <v>0</v>
      </c>
      <c r="G399" s="72">
        <f t="shared" si="24"/>
        <v>0</v>
      </c>
    </row>
    <row r="400" spans="2:7" x14ac:dyDescent="0.2">
      <c r="B400" s="67"/>
      <c r="C400" s="68"/>
      <c r="D400" s="70" t="str">
        <f t="shared" si="25"/>
        <v xml:space="preserve"> </v>
      </c>
      <c r="E400" s="69" t="str">
        <f t="shared" si="26"/>
        <v xml:space="preserve"> </v>
      </c>
      <c r="F400" s="71" t="str">
        <f t="shared" si="27"/>
        <v>0</v>
      </c>
      <c r="G400" s="72">
        <f t="shared" si="24"/>
        <v>0</v>
      </c>
    </row>
    <row r="401" spans="2:7" x14ac:dyDescent="0.2">
      <c r="B401" s="67"/>
      <c r="C401" s="68"/>
      <c r="D401" s="70" t="str">
        <f t="shared" si="25"/>
        <v xml:space="preserve"> </v>
      </c>
      <c r="E401" s="69" t="str">
        <f t="shared" si="26"/>
        <v xml:space="preserve"> </v>
      </c>
      <c r="F401" s="71" t="str">
        <f t="shared" si="27"/>
        <v>0</v>
      </c>
      <c r="G401" s="72">
        <f t="shared" si="24"/>
        <v>0</v>
      </c>
    </row>
    <row r="402" spans="2:7" x14ac:dyDescent="0.2">
      <c r="B402" s="67"/>
      <c r="C402" s="68"/>
      <c r="D402" s="70" t="str">
        <f t="shared" si="25"/>
        <v xml:space="preserve"> </v>
      </c>
      <c r="E402" s="69" t="str">
        <f t="shared" si="26"/>
        <v xml:space="preserve"> </v>
      </c>
      <c r="F402" s="71" t="str">
        <f t="shared" si="27"/>
        <v>0</v>
      </c>
      <c r="G402" s="72">
        <f t="shared" si="24"/>
        <v>0</v>
      </c>
    </row>
    <row r="403" spans="2:7" x14ac:dyDescent="0.2">
      <c r="B403" s="67"/>
      <c r="C403" s="68"/>
      <c r="D403" s="70" t="str">
        <f t="shared" si="25"/>
        <v xml:space="preserve"> </v>
      </c>
      <c r="E403" s="69" t="str">
        <f t="shared" si="26"/>
        <v xml:space="preserve"> </v>
      </c>
      <c r="F403" s="71" t="str">
        <f t="shared" si="27"/>
        <v>0</v>
      </c>
      <c r="G403" s="72">
        <f t="shared" si="24"/>
        <v>0</v>
      </c>
    </row>
    <row r="404" spans="2:7" x14ac:dyDescent="0.2">
      <c r="B404" s="67"/>
      <c r="C404" s="68"/>
      <c r="D404" s="70" t="str">
        <f t="shared" si="25"/>
        <v xml:space="preserve"> </v>
      </c>
      <c r="E404" s="69" t="str">
        <f t="shared" si="26"/>
        <v xml:space="preserve"> </v>
      </c>
      <c r="F404" s="71" t="str">
        <f t="shared" si="27"/>
        <v>0</v>
      </c>
      <c r="G404" s="72">
        <f t="shared" si="24"/>
        <v>0</v>
      </c>
    </row>
    <row r="405" spans="2:7" x14ac:dyDescent="0.2">
      <c r="B405" s="67"/>
      <c r="C405" s="68"/>
      <c r="D405" s="70" t="str">
        <f t="shared" si="25"/>
        <v xml:space="preserve"> </v>
      </c>
      <c r="E405" s="69" t="str">
        <f t="shared" si="26"/>
        <v xml:space="preserve"> </v>
      </c>
      <c r="F405" s="71" t="str">
        <f t="shared" si="27"/>
        <v>0</v>
      </c>
      <c r="G405" s="72">
        <f t="shared" si="24"/>
        <v>0</v>
      </c>
    </row>
    <row r="406" spans="2:7" x14ac:dyDescent="0.2">
      <c r="B406" s="67"/>
      <c r="C406" s="68"/>
      <c r="D406" s="70" t="str">
        <f t="shared" si="25"/>
        <v xml:space="preserve"> </v>
      </c>
      <c r="E406" s="69" t="str">
        <f t="shared" si="26"/>
        <v xml:space="preserve"> </v>
      </c>
      <c r="F406" s="71" t="str">
        <f t="shared" si="27"/>
        <v>0</v>
      </c>
      <c r="G406" s="72">
        <f t="shared" si="24"/>
        <v>0</v>
      </c>
    </row>
    <row r="407" spans="2:7" x14ac:dyDescent="0.2">
      <c r="B407" s="67"/>
      <c r="C407" s="68"/>
      <c r="D407" s="70" t="str">
        <f t="shared" si="25"/>
        <v xml:space="preserve"> </v>
      </c>
      <c r="E407" s="69" t="str">
        <f t="shared" si="26"/>
        <v xml:space="preserve"> </v>
      </c>
      <c r="F407" s="71" t="str">
        <f t="shared" si="27"/>
        <v>0</v>
      </c>
      <c r="G407" s="72">
        <f t="shared" si="24"/>
        <v>0</v>
      </c>
    </row>
    <row r="408" spans="2:7" x14ac:dyDescent="0.2">
      <c r="B408" s="67"/>
      <c r="C408" s="68"/>
      <c r="D408" s="70" t="str">
        <f t="shared" si="25"/>
        <v xml:space="preserve"> </v>
      </c>
      <c r="E408" s="69" t="str">
        <f t="shared" si="26"/>
        <v xml:space="preserve"> </v>
      </c>
      <c r="F408" s="71" t="str">
        <f t="shared" si="27"/>
        <v>0</v>
      </c>
      <c r="G408" s="72">
        <f t="shared" si="24"/>
        <v>0</v>
      </c>
    </row>
    <row r="409" spans="2:7" x14ac:dyDescent="0.2">
      <c r="B409" s="67"/>
      <c r="C409" s="68"/>
      <c r="D409" s="70" t="str">
        <f t="shared" si="25"/>
        <v xml:space="preserve"> </v>
      </c>
      <c r="E409" s="69" t="str">
        <f t="shared" si="26"/>
        <v xml:space="preserve"> </v>
      </c>
      <c r="F409" s="71" t="str">
        <f t="shared" si="27"/>
        <v>0</v>
      </c>
      <c r="G409" s="72">
        <f t="shared" si="24"/>
        <v>0</v>
      </c>
    </row>
    <row r="410" spans="2:7" x14ac:dyDescent="0.2">
      <c r="B410" s="67"/>
      <c r="C410" s="68"/>
      <c r="D410" s="70" t="str">
        <f t="shared" si="25"/>
        <v xml:space="preserve"> </v>
      </c>
      <c r="E410" s="69" t="str">
        <f t="shared" si="26"/>
        <v xml:space="preserve"> </v>
      </c>
      <c r="F410" s="71" t="str">
        <f t="shared" si="27"/>
        <v>0</v>
      </c>
      <c r="G410" s="72">
        <f t="shared" si="24"/>
        <v>0</v>
      </c>
    </row>
    <row r="411" spans="2:7" x14ac:dyDescent="0.2">
      <c r="B411" s="67"/>
      <c r="C411" s="68"/>
      <c r="D411" s="70" t="str">
        <f t="shared" si="25"/>
        <v xml:space="preserve"> </v>
      </c>
      <c r="E411" s="69" t="str">
        <f t="shared" si="26"/>
        <v xml:space="preserve"> </v>
      </c>
      <c r="F411" s="71" t="str">
        <f t="shared" si="27"/>
        <v>0</v>
      </c>
      <c r="G411" s="72">
        <f t="shared" si="24"/>
        <v>0</v>
      </c>
    </row>
    <row r="412" spans="2:7" x14ac:dyDescent="0.2">
      <c r="B412" s="67"/>
      <c r="C412" s="68"/>
      <c r="D412" s="70" t="str">
        <f t="shared" si="25"/>
        <v xml:space="preserve"> </v>
      </c>
      <c r="E412" s="69" t="str">
        <f t="shared" si="26"/>
        <v xml:space="preserve"> </v>
      </c>
      <c r="F412" s="71" t="str">
        <f t="shared" si="27"/>
        <v>0</v>
      </c>
      <c r="G412" s="72">
        <f t="shared" si="24"/>
        <v>0</v>
      </c>
    </row>
    <row r="413" spans="2:7" x14ac:dyDescent="0.2">
      <c r="B413" s="67"/>
      <c r="C413" s="68"/>
      <c r="D413" s="70" t="str">
        <f t="shared" si="25"/>
        <v xml:space="preserve"> </v>
      </c>
      <c r="E413" s="69" t="str">
        <f t="shared" si="26"/>
        <v xml:space="preserve"> </v>
      </c>
      <c r="F413" s="71" t="str">
        <f t="shared" si="27"/>
        <v>0</v>
      </c>
      <c r="G413" s="72">
        <f t="shared" si="24"/>
        <v>0</v>
      </c>
    </row>
    <row r="414" spans="2:7" x14ac:dyDescent="0.2">
      <c r="B414" s="67"/>
      <c r="C414" s="68"/>
      <c r="D414" s="70" t="str">
        <f t="shared" si="25"/>
        <v xml:space="preserve"> </v>
      </c>
      <c r="E414" s="69" t="str">
        <f t="shared" si="26"/>
        <v xml:space="preserve"> </v>
      </c>
      <c r="F414" s="71" t="str">
        <f t="shared" si="27"/>
        <v>0</v>
      </c>
      <c r="G414" s="72">
        <f t="shared" si="24"/>
        <v>0</v>
      </c>
    </row>
    <row r="415" spans="2:7" x14ac:dyDescent="0.2">
      <c r="B415" s="67"/>
      <c r="C415" s="68"/>
      <c r="D415" s="70" t="str">
        <f t="shared" si="25"/>
        <v xml:space="preserve"> </v>
      </c>
      <c r="E415" s="69" t="str">
        <f t="shared" si="26"/>
        <v xml:space="preserve"> </v>
      </c>
      <c r="F415" s="71" t="str">
        <f t="shared" si="27"/>
        <v>0</v>
      </c>
      <c r="G415" s="72">
        <f t="shared" si="24"/>
        <v>0</v>
      </c>
    </row>
    <row r="416" spans="2:7" x14ac:dyDescent="0.2">
      <c r="B416" s="67"/>
      <c r="C416" s="68"/>
      <c r="D416" s="70" t="str">
        <f t="shared" si="25"/>
        <v xml:space="preserve"> </v>
      </c>
      <c r="E416" s="69" t="str">
        <f t="shared" si="26"/>
        <v xml:space="preserve"> </v>
      </c>
      <c r="F416" s="71" t="str">
        <f t="shared" si="27"/>
        <v>0</v>
      </c>
      <c r="G416" s="72">
        <f t="shared" si="24"/>
        <v>0</v>
      </c>
    </row>
    <row r="417" spans="2:7" x14ac:dyDescent="0.2">
      <c r="B417" s="67"/>
      <c r="C417" s="68"/>
      <c r="D417" s="70" t="str">
        <f t="shared" si="25"/>
        <v xml:space="preserve"> </v>
      </c>
      <c r="E417" s="69" t="str">
        <f t="shared" si="26"/>
        <v xml:space="preserve"> </v>
      </c>
      <c r="F417" s="71" t="str">
        <f t="shared" si="27"/>
        <v>0</v>
      </c>
      <c r="G417" s="72">
        <f t="shared" si="24"/>
        <v>0</v>
      </c>
    </row>
    <row r="418" spans="2:7" x14ac:dyDescent="0.2">
      <c r="B418" s="67"/>
      <c r="C418" s="68"/>
      <c r="D418" s="70" t="str">
        <f t="shared" si="25"/>
        <v xml:space="preserve"> </v>
      </c>
      <c r="E418" s="69" t="str">
        <f t="shared" si="26"/>
        <v xml:space="preserve"> </v>
      </c>
      <c r="F418" s="71" t="str">
        <f t="shared" si="27"/>
        <v>0</v>
      </c>
      <c r="G418" s="72">
        <f t="shared" si="24"/>
        <v>0</v>
      </c>
    </row>
    <row r="419" spans="2:7" x14ac:dyDescent="0.2">
      <c r="B419" s="67"/>
      <c r="C419" s="68"/>
      <c r="D419" s="70" t="str">
        <f t="shared" si="25"/>
        <v xml:space="preserve"> </v>
      </c>
      <c r="E419" s="69" t="str">
        <f t="shared" si="26"/>
        <v xml:space="preserve"> </v>
      </c>
      <c r="F419" s="71" t="str">
        <f t="shared" si="27"/>
        <v>0</v>
      </c>
      <c r="G419" s="72">
        <f t="shared" si="24"/>
        <v>0</v>
      </c>
    </row>
    <row r="420" spans="2:7" x14ac:dyDescent="0.2">
      <c r="B420" s="67"/>
      <c r="C420" s="68"/>
      <c r="D420" s="70" t="str">
        <f t="shared" si="25"/>
        <v xml:space="preserve"> </v>
      </c>
      <c r="E420" s="69" t="str">
        <f t="shared" si="26"/>
        <v xml:space="preserve"> </v>
      </c>
      <c r="F420" s="71" t="str">
        <f t="shared" si="27"/>
        <v>0</v>
      </c>
      <c r="G420" s="72">
        <f t="shared" si="24"/>
        <v>0</v>
      </c>
    </row>
    <row r="421" spans="2:7" x14ac:dyDescent="0.2">
      <c r="B421" s="67"/>
      <c r="C421" s="68"/>
      <c r="D421" s="70" t="str">
        <f t="shared" si="25"/>
        <v xml:space="preserve"> </v>
      </c>
      <c r="E421" s="69" t="str">
        <f t="shared" si="26"/>
        <v xml:space="preserve"> </v>
      </c>
      <c r="F421" s="71" t="str">
        <f t="shared" si="27"/>
        <v>0</v>
      </c>
      <c r="G421" s="72">
        <f t="shared" si="24"/>
        <v>0</v>
      </c>
    </row>
    <row r="422" spans="2:7" x14ac:dyDescent="0.2">
      <c r="B422" s="67"/>
      <c r="C422" s="68"/>
      <c r="D422" s="70" t="str">
        <f t="shared" si="25"/>
        <v xml:space="preserve"> </v>
      </c>
      <c r="E422" s="69" t="str">
        <f t="shared" si="26"/>
        <v xml:space="preserve"> </v>
      </c>
      <c r="F422" s="71" t="str">
        <f t="shared" si="27"/>
        <v>0</v>
      </c>
      <c r="G422" s="72">
        <f t="shared" si="24"/>
        <v>0</v>
      </c>
    </row>
    <row r="423" spans="2:7" x14ac:dyDescent="0.2">
      <c r="B423" s="67"/>
      <c r="C423" s="68"/>
      <c r="D423" s="70" t="str">
        <f t="shared" si="25"/>
        <v xml:space="preserve"> </v>
      </c>
      <c r="E423" s="69" t="str">
        <f t="shared" si="26"/>
        <v xml:space="preserve"> </v>
      </c>
      <c r="F423" s="71" t="str">
        <f t="shared" si="27"/>
        <v>0</v>
      </c>
      <c r="G423" s="72">
        <f t="shared" si="24"/>
        <v>0</v>
      </c>
    </row>
    <row r="424" spans="2:7" x14ac:dyDescent="0.2">
      <c r="B424" s="67"/>
      <c r="C424" s="68"/>
      <c r="D424" s="70" t="str">
        <f t="shared" si="25"/>
        <v xml:space="preserve"> </v>
      </c>
      <c r="E424" s="69" t="str">
        <f t="shared" si="26"/>
        <v xml:space="preserve"> </v>
      </c>
      <c r="F424" s="71" t="str">
        <f t="shared" si="27"/>
        <v>0</v>
      </c>
      <c r="G424" s="72">
        <f t="shared" si="24"/>
        <v>0</v>
      </c>
    </row>
    <row r="425" spans="2:7" x14ac:dyDescent="0.2">
      <c r="B425" s="67"/>
      <c r="C425" s="68"/>
      <c r="D425" s="70" t="str">
        <f t="shared" si="25"/>
        <v xml:space="preserve"> </v>
      </c>
      <c r="E425" s="69" t="str">
        <f t="shared" si="26"/>
        <v xml:space="preserve"> </v>
      </c>
      <c r="F425" s="71" t="str">
        <f t="shared" si="27"/>
        <v>0</v>
      </c>
      <c r="G425" s="72">
        <f t="shared" si="24"/>
        <v>0</v>
      </c>
    </row>
    <row r="426" spans="2:7" x14ac:dyDescent="0.2">
      <c r="B426" s="67"/>
      <c r="C426" s="68"/>
      <c r="D426" s="70" t="str">
        <f t="shared" si="25"/>
        <v xml:space="preserve"> </v>
      </c>
      <c r="E426" s="69" t="str">
        <f t="shared" si="26"/>
        <v xml:space="preserve"> </v>
      </c>
      <c r="F426" s="71" t="str">
        <f t="shared" si="27"/>
        <v>0</v>
      </c>
      <c r="G426" s="72">
        <f t="shared" si="24"/>
        <v>0</v>
      </c>
    </row>
    <row r="427" spans="2:7" x14ac:dyDescent="0.2">
      <c r="B427" s="67"/>
      <c r="C427" s="68"/>
      <c r="D427" s="70" t="str">
        <f t="shared" si="25"/>
        <v xml:space="preserve"> </v>
      </c>
      <c r="E427" s="69" t="str">
        <f t="shared" si="26"/>
        <v xml:space="preserve"> </v>
      </c>
      <c r="F427" s="71" t="str">
        <f t="shared" si="27"/>
        <v>0</v>
      </c>
      <c r="G427" s="72">
        <f t="shared" si="24"/>
        <v>0</v>
      </c>
    </row>
    <row r="428" spans="2:7" x14ac:dyDescent="0.2">
      <c r="B428" s="67"/>
      <c r="C428" s="68"/>
      <c r="D428" s="70" t="str">
        <f t="shared" si="25"/>
        <v xml:space="preserve"> </v>
      </c>
      <c r="E428" s="69" t="str">
        <f t="shared" si="26"/>
        <v xml:space="preserve"> </v>
      </c>
      <c r="F428" s="71" t="str">
        <f t="shared" si="27"/>
        <v>0</v>
      </c>
      <c r="G428" s="72">
        <f t="shared" si="24"/>
        <v>0</v>
      </c>
    </row>
    <row r="429" spans="2:7" x14ac:dyDescent="0.2">
      <c r="B429" s="67"/>
      <c r="C429" s="68"/>
      <c r="D429" s="70" t="str">
        <f t="shared" si="25"/>
        <v xml:space="preserve"> </v>
      </c>
      <c r="E429" s="69" t="str">
        <f t="shared" si="26"/>
        <v xml:space="preserve"> </v>
      </c>
      <c r="F429" s="71" t="str">
        <f t="shared" si="27"/>
        <v>0</v>
      </c>
      <c r="G429" s="72">
        <f t="shared" si="24"/>
        <v>0</v>
      </c>
    </row>
    <row r="430" spans="2:7" x14ac:dyDescent="0.2">
      <c r="B430" s="67"/>
      <c r="C430" s="68"/>
      <c r="D430" s="70" t="str">
        <f t="shared" si="25"/>
        <v xml:space="preserve"> </v>
      </c>
      <c r="E430" s="69" t="str">
        <f t="shared" si="26"/>
        <v xml:space="preserve"> </v>
      </c>
      <c r="F430" s="71" t="str">
        <f t="shared" si="27"/>
        <v>0</v>
      </c>
      <c r="G430" s="72">
        <f t="shared" si="24"/>
        <v>0</v>
      </c>
    </row>
    <row r="431" spans="2:7" x14ac:dyDescent="0.2">
      <c r="B431" s="67"/>
      <c r="C431" s="68"/>
      <c r="D431" s="70" t="str">
        <f t="shared" si="25"/>
        <v xml:space="preserve"> </v>
      </c>
      <c r="E431" s="69" t="str">
        <f t="shared" si="26"/>
        <v xml:space="preserve"> </v>
      </c>
      <c r="F431" s="71" t="str">
        <f t="shared" si="27"/>
        <v>0</v>
      </c>
      <c r="G431" s="72">
        <f t="shared" si="24"/>
        <v>0</v>
      </c>
    </row>
    <row r="432" spans="2:7" x14ac:dyDescent="0.2">
      <c r="B432" s="67"/>
      <c r="C432" s="68"/>
      <c r="D432" s="70" t="str">
        <f t="shared" si="25"/>
        <v xml:space="preserve"> </v>
      </c>
      <c r="E432" s="69" t="str">
        <f t="shared" si="26"/>
        <v xml:space="preserve"> </v>
      </c>
      <c r="F432" s="71" t="str">
        <f t="shared" si="27"/>
        <v>0</v>
      </c>
      <c r="G432" s="72">
        <f t="shared" si="24"/>
        <v>0</v>
      </c>
    </row>
    <row r="433" spans="2:7" x14ac:dyDescent="0.2">
      <c r="B433" s="67"/>
      <c r="C433" s="68"/>
      <c r="D433" s="70" t="str">
        <f t="shared" si="25"/>
        <v xml:space="preserve"> </v>
      </c>
      <c r="E433" s="69" t="str">
        <f t="shared" si="26"/>
        <v xml:space="preserve"> </v>
      </c>
      <c r="F433" s="71" t="str">
        <f t="shared" si="27"/>
        <v>0</v>
      </c>
      <c r="G433" s="72">
        <f t="shared" si="24"/>
        <v>0</v>
      </c>
    </row>
    <row r="434" spans="2:7" x14ac:dyDescent="0.2">
      <c r="B434" s="67"/>
      <c r="C434" s="68"/>
      <c r="D434" s="70" t="str">
        <f t="shared" si="25"/>
        <v xml:space="preserve"> </v>
      </c>
      <c r="E434" s="69" t="str">
        <f t="shared" si="26"/>
        <v xml:space="preserve"> </v>
      </c>
      <c r="F434" s="71" t="str">
        <f t="shared" si="27"/>
        <v>0</v>
      </c>
      <c r="G434" s="72">
        <f t="shared" si="24"/>
        <v>0</v>
      </c>
    </row>
    <row r="435" spans="2:7" x14ac:dyDescent="0.2">
      <c r="B435" s="67"/>
      <c r="C435" s="68"/>
      <c r="D435" s="70" t="str">
        <f t="shared" si="25"/>
        <v xml:space="preserve"> </v>
      </c>
      <c r="E435" s="69" t="str">
        <f t="shared" si="26"/>
        <v xml:space="preserve"> </v>
      </c>
      <c r="F435" s="71" t="str">
        <f t="shared" si="27"/>
        <v>0</v>
      </c>
      <c r="G435" s="72">
        <f t="shared" si="24"/>
        <v>0</v>
      </c>
    </row>
    <row r="436" spans="2:7" x14ac:dyDescent="0.2">
      <c r="B436" s="67"/>
      <c r="C436" s="68"/>
      <c r="D436" s="70" t="str">
        <f t="shared" si="25"/>
        <v xml:space="preserve"> </v>
      </c>
      <c r="E436" s="69" t="str">
        <f t="shared" si="26"/>
        <v xml:space="preserve"> </v>
      </c>
      <c r="F436" s="71" t="str">
        <f t="shared" si="27"/>
        <v>0</v>
      </c>
      <c r="G436" s="72">
        <f t="shared" si="24"/>
        <v>0</v>
      </c>
    </row>
    <row r="437" spans="2:7" x14ac:dyDescent="0.2">
      <c r="B437" s="67"/>
      <c r="C437" s="68"/>
      <c r="D437" s="70" t="str">
        <f t="shared" si="25"/>
        <v xml:space="preserve"> </v>
      </c>
      <c r="E437" s="69" t="str">
        <f t="shared" si="26"/>
        <v xml:space="preserve"> </v>
      </c>
      <c r="F437" s="71" t="str">
        <f t="shared" si="27"/>
        <v>0</v>
      </c>
      <c r="G437" s="72">
        <f t="shared" si="24"/>
        <v>0</v>
      </c>
    </row>
    <row r="438" spans="2:7" x14ac:dyDescent="0.2">
      <c r="B438" s="67"/>
      <c r="C438" s="68"/>
      <c r="D438" s="70" t="str">
        <f t="shared" si="25"/>
        <v xml:space="preserve"> </v>
      </c>
      <c r="E438" s="69" t="str">
        <f t="shared" si="26"/>
        <v xml:space="preserve"> </v>
      </c>
      <c r="F438" s="71" t="str">
        <f t="shared" si="27"/>
        <v>0</v>
      </c>
      <c r="G438" s="72">
        <f t="shared" si="24"/>
        <v>0</v>
      </c>
    </row>
    <row r="439" spans="2:7" x14ac:dyDescent="0.2">
      <c r="B439" s="67"/>
      <c r="C439" s="68"/>
      <c r="D439" s="70" t="str">
        <f t="shared" si="25"/>
        <v xml:space="preserve"> </v>
      </c>
      <c r="E439" s="69" t="str">
        <f t="shared" si="26"/>
        <v xml:space="preserve"> </v>
      </c>
      <c r="F439" s="71" t="str">
        <f t="shared" si="27"/>
        <v>0</v>
      </c>
      <c r="G439" s="72">
        <f t="shared" si="24"/>
        <v>0</v>
      </c>
    </row>
    <row r="440" spans="2:7" x14ac:dyDescent="0.2">
      <c r="B440" s="67"/>
      <c r="C440" s="68"/>
      <c r="D440" s="70" t="str">
        <f t="shared" si="25"/>
        <v xml:space="preserve"> </v>
      </c>
      <c r="E440" s="69" t="str">
        <f t="shared" si="26"/>
        <v xml:space="preserve"> </v>
      </c>
      <c r="F440" s="71" t="str">
        <f t="shared" si="27"/>
        <v>0</v>
      </c>
      <c r="G440" s="72">
        <f t="shared" si="24"/>
        <v>0</v>
      </c>
    </row>
    <row r="441" spans="2:7" x14ac:dyDescent="0.2">
      <c r="B441" s="67"/>
      <c r="C441" s="68"/>
      <c r="D441" s="70" t="str">
        <f t="shared" si="25"/>
        <v xml:space="preserve"> </v>
      </c>
      <c r="E441" s="69" t="str">
        <f t="shared" si="26"/>
        <v xml:space="preserve"> </v>
      </c>
      <c r="F441" s="71" t="str">
        <f t="shared" si="27"/>
        <v>0</v>
      </c>
      <c r="G441" s="72">
        <f t="shared" si="24"/>
        <v>0</v>
      </c>
    </row>
    <row r="442" spans="2:7" x14ac:dyDescent="0.2">
      <c r="B442" s="67"/>
      <c r="C442" s="68"/>
      <c r="D442" s="70" t="str">
        <f t="shared" si="25"/>
        <v xml:space="preserve"> </v>
      </c>
      <c r="E442" s="69" t="str">
        <f t="shared" si="26"/>
        <v xml:space="preserve"> </v>
      </c>
      <c r="F442" s="71" t="str">
        <f t="shared" si="27"/>
        <v>0</v>
      </c>
      <c r="G442" s="72">
        <f t="shared" si="24"/>
        <v>0</v>
      </c>
    </row>
    <row r="443" spans="2:7" x14ac:dyDescent="0.2">
      <c r="B443" s="67"/>
      <c r="C443" s="68"/>
      <c r="D443" s="70" t="str">
        <f t="shared" si="25"/>
        <v xml:space="preserve"> </v>
      </c>
      <c r="E443" s="69" t="str">
        <f t="shared" si="26"/>
        <v xml:space="preserve"> </v>
      </c>
      <c r="F443" s="71" t="str">
        <f t="shared" si="27"/>
        <v>0</v>
      </c>
      <c r="G443" s="72">
        <f t="shared" si="24"/>
        <v>0</v>
      </c>
    </row>
    <row r="444" spans="2:7" x14ac:dyDescent="0.2">
      <c r="B444" s="67"/>
      <c r="C444" s="68"/>
      <c r="D444" s="70" t="str">
        <f t="shared" si="25"/>
        <v xml:space="preserve"> </v>
      </c>
      <c r="E444" s="69" t="str">
        <f t="shared" si="26"/>
        <v xml:space="preserve"> </v>
      </c>
      <c r="F444" s="71" t="str">
        <f t="shared" si="27"/>
        <v>0</v>
      </c>
      <c r="G444" s="72">
        <f t="shared" si="24"/>
        <v>0</v>
      </c>
    </row>
    <row r="445" spans="2:7" x14ac:dyDescent="0.2">
      <c r="B445" s="67"/>
      <c r="C445" s="68"/>
      <c r="D445" s="70" t="str">
        <f t="shared" si="25"/>
        <v xml:space="preserve"> </v>
      </c>
      <c r="E445" s="69" t="str">
        <f t="shared" si="26"/>
        <v xml:space="preserve"> </v>
      </c>
      <c r="F445" s="71" t="str">
        <f t="shared" si="27"/>
        <v>0</v>
      </c>
      <c r="G445" s="72">
        <f t="shared" si="24"/>
        <v>0</v>
      </c>
    </row>
    <row r="446" spans="2:7" x14ac:dyDescent="0.2">
      <c r="B446" s="67"/>
      <c r="C446" s="68"/>
      <c r="D446" s="70" t="str">
        <f t="shared" si="25"/>
        <v xml:space="preserve"> </v>
      </c>
      <c r="E446" s="69" t="str">
        <f t="shared" si="26"/>
        <v xml:space="preserve"> </v>
      </c>
      <c r="F446" s="71" t="str">
        <f t="shared" si="27"/>
        <v>0</v>
      </c>
      <c r="G446" s="72">
        <f t="shared" si="24"/>
        <v>0</v>
      </c>
    </row>
    <row r="447" spans="2:7" x14ac:dyDescent="0.2">
      <c r="B447" s="67"/>
      <c r="C447" s="68"/>
      <c r="D447" s="70" t="str">
        <f t="shared" si="25"/>
        <v xml:space="preserve"> </v>
      </c>
      <c r="E447" s="69" t="str">
        <f t="shared" si="26"/>
        <v xml:space="preserve"> </v>
      </c>
      <c r="F447" s="71" t="str">
        <f t="shared" si="27"/>
        <v>0</v>
      </c>
      <c r="G447" s="72">
        <f t="shared" si="24"/>
        <v>0</v>
      </c>
    </row>
    <row r="448" spans="2:7" x14ac:dyDescent="0.2">
      <c r="B448" s="67"/>
      <c r="C448" s="68"/>
      <c r="D448" s="70" t="str">
        <f t="shared" si="25"/>
        <v xml:space="preserve"> </v>
      </c>
      <c r="E448" s="69" t="str">
        <f t="shared" si="26"/>
        <v xml:space="preserve"> </v>
      </c>
      <c r="F448" s="71" t="str">
        <f t="shared" si="27"/>
        <v>0</v>
      </c>
      <c r="G448" s="72">
        <f t="shared" si="24"/>
        <v>0</v>
      </c>
    </row>
    <row r="449" spans="2:7" x14ac:dyDescent="0.2">
      <c r="B449" s="67"/>
      <c r="C449" s="68"/>
      <c r="D449" s="70" t="str">
        <f t="shared" si="25"/>
        <v xml:space="preserve"> </v>
      </c>
      <c r="E449" s="69" t="str">
        <f t="shared" si="26"/>
        <v xml:space="preserve"> </v>
      </c>
      <c r="F449" s="71" t="str">
        <f t="shared" si="27"/>
        <v>0</v>
      </c>
      <c r="G449" s="72">
        <f t="shared" si="24"/>
        <v>0</v>
      </c>
    </row>
    <row r="450" spans="2:7" x14ac:dyDescent="0.2">
      <c r="B450" s="67"/>
      <c r="C450" s="68"/>
      <c r="D450" s="70" t="str">
        <f t="shared" si="25"/>
        <v xml:space="preserve"> </v>
      </c>
      <c r="E450" s="69" t="str">
        <f t="shared" si="26"/>
        <v xml:space="preserve"> </v>
      </c>
      <c r="F450" s="71" t="str">
        <f t="shared" si="27"/>
        <v>0</v>
      </c>
      <c r="G450" s="72">
        <f t="shared" si="24"/>
        <v>0</v>
      </c>
    </row>
    <row r="451" spans="2:7" x14ac:dyDescent="0.2">
      <c r="B451" s="67"/>
      <c r="C451" s="68"/>
      <c r="D451" s="70" t="str">
        <f t="shared" si="25"/>
        <v xml:space="preserve"> </v>
      </c>
      <c r="E451" s="69" t="str">
        <f t="shared" si="26"/>
        <v xml:space="preserve"> </v>
      </c>
      <c r="F451" s="71" t="str">
        <f t="shared" si="27"/>
        <v>0</v>
      </c>
      <c r="G451" s="72">
        <f t="shared" si="24"/>
        <v>0</v>
      </c>
    </row>
    <row r="452" spans="2:7" x14ac:dyDescent="0.2">
      <c r="B452" s="67"/>
      <c r="C452" s="68"/>
      <c r="D452" s="70" t="str">
        <f t="shared" si="25"/>
        <v xml:space="preserve"> </v>
      </c>
      <c r="E452" s="69" t="str">
        <f t="shared" si="26"/>
        <v xml:space="preserve"> </v>
      </c>
      <c r="F452" s="71" t="str">
        <f t="shared" si="27"/>
        <v>0</v>
      </c>
      <c r="G452" s="72">
        <f t="shared" si="24"/>
        <v>0</v>
      </c>
    </row>
    <row r="453" spans="2:7" x14ac:dyDescent="0.2">
      <c r="B453" s="67"/>
      <c r="C453" s="68"/>
      <c r="D453" s="70" t="str">
        <f t="shared" si="25"/>
        <v xml:space="preserve"> </v>
      </c>
      <c r="E453" s="69" t="str">
        <f t="shared" si="26"/>
        <v xml:space="preserve"> </v>
      </c>
      <c r="F453" s="71" t="str">
        <f t="shared" si="27"/>
        <v>0</v>
      </c>
      <c r="G453" s="72">
        <f t="shared" si="24"/>
        <v>0</v>
      </c>
    </row>
    <row r="454" spans="2:7" x14ac:dyDescent="0.2">
      <c r="B454" s="67"/>
      <c r="C454" s="68"/>
      <c r="D454" s="70" t="str">
        <f t="shared" si="25"/>
        <v xml:space="preserve"> </v>
      </c>
      <c r="E454" s="69" t="str">
        <f t="shared" si="26"/>
        <v xml:space="preserve"> </v>
      </c>
      <c r="F454" s="71" t="str">
        <f t="shared" si="27"/>
        <v>0</v>
      </c>
      <c r="G454" s="72">
        <f t="shared" si="24"/>
        <v>0</v>
      </c>
    </row>
    <row r="455" spans="2:7" x14ac:dyDescent="0.2">
      <c r="B455" s="67"/>
      <c r="C455" s="68"/>
      <c r="D455" s="70" t="str">
        <f t="shared" si="25"/>
        <v xml:space="preserve"> </v>
      </c>
      <c r="E455" s="69" t="str">
        <f t="shared" si="26"/>
        <v xml:space="preserve"> </v>
      </c>
      <c r="F455" s="71" t="str">
        <f t="shared" si="27"/>
        <v>0</v>
      </c>
      <c r="G455" s="72">
        <f t="shared" si="24"/>
        <v>0</v>
      </c>
    </row>
    <row r="456" spans="2:7" x14ac:dyDescent="0.2">
      <c r="B456" s="67"/>
      <c r="C456" s="68"/>
      <c r="D456" s="70" t="str">
        <f t="shared" si="25"/>
        <v xml:space="preserve"> </v>
      </c>
      <c r="E456" s="69" t="str">
        <f t="shared" si="26"/>
        <v xml:space="preserve"> </v>
      </c>
      <c r="F456" s="71" t="str">
        <f t="shared" si="27"/>
        <v>0</v>
      </c>
      <c r="G456" s="72">
        <f t="shared" ref="G456:G503" si="28">F456*C456</f>
        <v>0</v>
      </c>
    </row>
    <row r="457" spans="2:7" x14ac:dyDescent="0.2">
      <c r="B457" s="67"/>
      <c r="C457" s="68"/>
      <c r="D457" s="70" t="str">
        <f t="shared" si="25"/>
        <v xml:space="preserve"> </v>
      </c>
      <c r="E457" s="69" t="str">
        <f t="shared" si="26"/>
        <v xml:space="preserve"> </v>
      </c>
      <c r="F457" s="71" t="str">
        <f t="shared" si="27"/>
        <v>0</v>
      </c>
      <c r="G457" s="72">
        <f t="shared" si="28"/>
        <v>0</v>
      </c>
    </row>
    <row r="458" spans="2:7" x14ac:dyDescent="0.2">
      <c r="B458" s="67"/>
      <c r="C458" s="68"/>
      <c r="D458" s="70" t="str">
        <f t="shared" ref="D458:D503" si="29">IFERROR(VLOOKUP(B458,ORDERLIST,2,FALSE)," ")</f>
        <v xml:space="preserve"> </v>
      </c>
      <c r="E458" s="69" t="str">
        <f t="shared" ref="E458:E503" si="30">IFERROR(VLOOKUP(B458,ORDERLIST,3,FALSE)," ")</f>
        <v xml:space="preserve"> </v>
      </c>
      <c r="F458" s="71" t="str">
        <f t="shared" ref="F458:F503" si="31">IFERROR(VLOOKUP(B458,ORDERLIST,4,FALSE),"0")</f>
        <v>0</v>
      </c>
      <c r="G458" s="72">
        <f t="shared" si="28"/>
        <v>0</v>
      </c>
    </row>
    <row r="459" spans="2:7" x14ac:dyDescent="0.2">
      <c r="B459" s="67"/>
      <c r="C459" s="68"/>
      <c r="D459" s="70" t="str">
        <f t="shared" si="29"/>
        <v xml:space="preserve"> </v>
      </c>
      <c r="E459" s="69" t="str">
        <f t="shared" si="30"/>
        <v xml:space="preserve"> </v>
      </c>
      <c r="F459" s="71" t="str">
        <f t="shared" si="31"/>
        <v>0</v>
      </c>
      <c r="G459" s="72">
        <f t="shared" si="28"/>
        <v>0</v>
      </c>
    </row>
    <row r="460" spans="2:7" x14ac:dyDescent="0.2">
      <c r="B460" s="67"/>
      <c r="C460" s="68"/>
      <c r="D460" s="70" t="str">
        <f t="shared" si="29"/>
        <v xml:space="preserve"> </v>
      </c>
      <c r="E460" s="69" t="str">
        <f t="shared" si="30"/>
        <v xml:space="preserve"> </v>
      </c>
      <c r="F460" s="71" t="str">
        <f t="shared" si="31"/>
        <v>0</v>
      </c>
      <c r="G460" s="72">
        <f t="shared" si="28"/>
        <v>0</v>
      </c>
    </row>
    <row r="461" spans="2:7" x14ac:dyDescent="0.2">
      <c r="B461" s="67"/>
      <c r="C461" s="68"/>
      <c r="D461" s="70" t="str">
        <f t="shared" si="29"/>
        <v xml:space="preserve"> </v>
      </c>
      <c r="E461" s="69" t="str">
        <f t="shared" si="30"/>
        <v xml:space="preserve"> </v>
      </c>
      <c r="F461" s="71" t="str">
        <f t="shared" si="31"/>
        <v>0</v>
      </c>
      <c r="G461" s="72">
        <f t="shared" si="28"/>
        <v>0</v>
      </c>
    </row>
    <row r="462" spans="2:7" x14ac:dyDescent="0.2">
      <c r="B462" s="67"/>
      <c r="C462" s="68"/>
      <c r="D462" s="70" t="str">
        <f t="shared" si="29"/>
        <v xml:space="preserve"> </v>
      </c>
      <c r="E462" s="69" t="str">
        <f t="shared" si="30"/>
        <v xml:space="preserve"> </v>
      </c>
      <c r="F462" s="71" t="str">
        <f t="shared" si="31"/>
        <v>0</v>
      </c>
      <c r="G462" s="72">
        <f t="shared" si="28"/>
        <v>0</v>
      </c>
    </row>
    <row r="463" spans="2:7" x14ac:dyDescent="0.2">
      <c r="B463" s="67"/>
      <c r="C463" s="68"/>
      <c r="D463" s="70" t="str">
        <f t="shared" si="29"/>
        <v xml:space="preserve"> </v>
      </c>
      <c r="E463" s="69" t="str">
        <f t="shared" si="30"/>
        <v xml:space="preserve"> </v>
      </c>
      <c r="F463" s="71" t="str">
        <f t="shared" si="31"/>
        <v>0</v>
      </c>
      <c r="G463" s="72">
        <f t="shared" si="28"/>
        <v>0</v>
      </c>
    </row>
    <row r="464" spans="2:7" x14ac:dyDescent="0.2">
      <c r="B464" s="67"/>
      <c r="C464" s="68"/>
      <c r="D464" s="70" t="str">
        <f t="shared" si="29"/>
        <v xml:space="preserve"> </v>
      </c>
      <c r="E464" s="69" t="str">
        <f t="shared" si="30"/>
        <v xml:space="preserve"> </v>
      </c>
      <c r="F464" s="71" t="str">
        <f t="shared" si="31"/>
        <v>0</v>
      </c>
      <c r="G464" s="72">
        <f t="shared" si="28"/>
        <v>0</v>
      </c>
    </row>
    <row r="465" spans="2:7" x14ac:dyDescent="0.2">
      <c r="B465" s="67"/>
      <c r="C465" s="68"/>
      <c r="D465" s="70" t="str">
        <f t="shared" si="29"/>
        <v xml:space="preserve"> </v>
      </c>
      <c r="E465" s="69" t="str">
        <f t="shared" si="30"/>
        <v xml:space="preserve"> </v>
      </c>
      <c r="F465" s="71" t="str">
        <f t="shared" si="31"/>
        <v>0</v>
      </c>
      <c r="G465" s="72">
        <f t="shared" si="28"/>
        <v>0</v>
      </c>
    </row>
    <row r="466" spans="2:7" x14ac:dyDescent="0.2">
      <c r="B466" s="67"/>
      <c r="C466" s="68"/>
      <c r="D466" s="70" t="str">
        <f t="shared" si="29"/>
        <v xml:space="preserve"> </v>
      </c>
      <c r="E466" s="69" t="str">
        <f t="shared" si="30"/>
        <v xml:space="preserve"> </v>
      </c>
      <c r="F466" s="71" t="str">
        <f t="shared" si="31"/>
        <v>0</v>
      </c>
      <c r="G466" s="72">
        <f t="shared" si="28"/>
        <v>0</v>
      </c>
    </row>
    <row r="467" spans="2:7" x14ac:dyDescent="0.2">
      <c r="B467" s="67"/>
      <c r="C467" s="68"/>
      <c r="D467" s="70" t="str">
        <f t="shared" si="29"/>
        <v xml:space="preserve"> </v>
      </c>
      <c r="E467" s="69" t="str">
        <f t="shared" si="30"/>
        <v xml:space="preserve"> </v>
      </c>
      <c r="F467" s="71" t="str">
        <f t="shared" si="31"/>
        <v>0</v>
      </c>
      <c r="G467" s="72">
        <f t="shared" si="28"/>
        <v>0</v>
      </c>
    </row>
    <row r="468" spans="2:7" x14ac:dyDescent="0.2">
      <c r="B468" s="67"/>
      <c r="C468" s="68"/>
      <c r="D468" s="70" t="str">
        <f t="shared" si="29"/>
        <v xml:space="preserve"> </v>
      </c>
      <c r="E468" s="69" t="str">
        <f t="shared" si="30"/>
        <v xml:space="preserve"> </v>
      </c>
      <c r="F468" s="71" t="str">
        <f t="shared" si="31"/>
        <v>0</v>
      </c>
      <c r="G468" s="72">
        <f t="shared" si="28"/>
        <v>0</v>
      </c>
    </row>
    <row r="469" spans="2:7" x14ac:dyDescent="0.2">
      <c r="B469" s="67"/>
      <c r="C469" s="68"/>
      <c r="D469" s="70" t="str">
        <f t="shared" si="29"/>
        <v xml:space="preserve"> </v>
      </c>
      <c r="E469" s="69" t="str">
        <f t="shared" si="30"/>
        <v xml:space="preserve"> </v>
      </c>
      <c r="F469" s="71" t="str">
        <f t="shared" si="31"/>
        <v>0</v>
      </c>
      <c r="G469" s="72">
        <f t="shared" si="28"/>
        <v>0</v>
      </c>
    </row>
    <row r="470" spans="2:7" x14ac:dyDescent="0.2">
      <c r="B470" s="67"/>
      <c r="C470" s="68"/>
      <c r="D470" s="70" t="str">
        <f t="shared" si="29"/>
        <v xml:space="preserve"> </v>
      </c>
      <c r="E470" s="69" t="str">
        <f t="shared" si="30"/>
        <v xml:space="preserve"> </v>
      </c>
      <c r="F470" s="71" t="str">
        <f t="shared" si="31"/>
        <v>0</v>
      </c>
      <c r="G470" s="72">
        <f t="shared" si="28"/>
        <v>0</v>
      </c>
    </row>
    <row r="471" spans="2:7" x14ac:dyDescent="0.2">
      <c r="B471" s="67"/>
      <c r="C471" s="68"/>
      <c r="D471" s="70" t="str">
        <f t="shared" si="29"/>
        <v xml:space="preserve"> </v>
      </c>
      <c r="E471" s="69" t="str">
        <f t="shared" si="30"/>
        <v xml:space="preserve"> </v>
      </c>
      <c r="F471" s="71" t="str">
        <f t="shared" si="31"/>
        <v>0</v>
      </c>
      <c r="G471" s="72">
        <f t="shared" si="28"/>
        <v>0</v>
      </c>
    </row>
    <row r="472" spans="2:7" x14ac:dyDescent="0.2">
      <c r="B472" s="67"/>
      <c r="C472" s="68"/>
      <c r="D472" s="70" t="str">
        <f t="shared" si="29"/>
        <v xml:space="preserve"> </v>
      </c>
      <c r="E472" s="69" t="str">
        <f t="shared" si="30"/>
        <v xml:space="preserve"> </v>
      </c>
      <c r="F472" s="71" t="str">
        <f t="shared" si="31"/>
        <v>0</v>
      </c>
      <c r="G472" s="72">
        <f t="shared" si="28"/>
        <v>0</v>
      </c>
    </row>
    <row r="473" spans="2:7" x14ac:dyDescent="0.2">
      <c r="B473" s="67"/>
      <c r="C473" s="68"/>
      <c r="D473" s="70" t="str">
        <f t="shared" si="29"/>
        <v xml:space="preserve"> </v>
      </c>
      <c r="E473" s="69" t="str">
        <f t="shared" si="30"/>
        <v xml:space="preserve"> </v>
      </c>
      <c r="F473" s="71" t="str">
        <f t="shared" si="31"/>
        <v>0</v>
      </c>
      <c r="G473" s="72">
        <f t="shared" si="28"/>
        <v>0</v>
      </c>
    </row>
    <row r="474" spans="2:7" x14ac:dyDescent="0.2">
      <c r="B474" s="67"/>
      <c r="C474" s="68"/>
      <c r="D474" s="70" t="str">
        <f t="shared" si="29"/>
        <v xml:space="preserve"> </v>
      </c>
      <c r="E474" s="69" t="str">
        <f t="shared" si="30"/>
        <v xml:space="preserve"> </v>
      </c>
      <c r="F474" s="71" t="str">
        <f t="shared" si="31"/>
        <v>0</v>
      </c>
      <c r="G474" s="72">
        <f t="shared" si="28"/>
        <v>0</v>
      </c>
    </row>
    <row r="475" spans="2:7" x14ac:dyDescent="0.2">
      <c r="B475" s="67"/>
      <c r="C475" s="68"/>
      <c r="D475" s="70" t="str">
        <f t="shared" si="29"/>
        <v xml:space="preserve"> </v>
      </c>
      <c r="E475" s="69" t="str">
        <f t="shared" si="30"/>
        <v xml:space="preserve"> </v>
      </c>
      <c r="F475" s="71" t="str">
        <f t="shared" si="31"/>
        <v>0</v>
      </c>
      <c r="G475" s="72">
        <f t="shared" si="28"/>
        <v>0</v>
      </c>
    </row>
    <row r="476" spans="2:7" x14ac:dyDescent="0.2">
      <c r="B476" s="67"/>
      <c r="C476" s="68"/>
      <c r="D476" s="70" t="str">
        <f t="shared" si="29"/>
        <v xml:space="preserve"> </v>
      </c>
      <c r="E476" s="69" t="str">
        <f t="shared" si="30"/>
        <v xml:space="preserve"> </v>
      </c>
      <c r="F476" s="71" t="str">
        <f t="shared" si="31"/>
        <v>0</v>
      </c>
      <c r="G476" s="72">
        <f t="shared" si="28"/>
        <v>0</v>
      </c>
    </row>
    <row r="477" spans="2:7" x14ac:dyDescent="0.2">
      <c r="B477" s="67"/>
      <c r="C477" s="68"/>
      <c r="D477" s="70" t="str">
        <f t="shared" si="29"/>
        <v xml:space="preserve"> </v>
      </c>
      <c r="E477" s="69" t="str">
        <f t="shared" si="30"/>
        <v xml:space="preserve"> </v>
      </c>
      <c r="F477" s="71" t="str">
        <f t="shared" si="31"/>
        <v>0</v>
      </c>
      <c r="G477" s="72">
        <f t="shared" si="28"/>
        <v>0</v>
      </c>
    </row>
    <row r="478" spans="2:7" x14ac:dyDescent="0.2">
      <c r="B478" s="67"/>
      <c r="C478" s="68"/>
      <c r="D478" s="70" t="str">
        <f t="shared" si="29"/>
        <v xml:space="preserve"> </v>
      </c>
      <c r="E478" s="69" t="str">
        <f t="shared" si="30"/>
        <v xml:space="preserve"> </v>
      </c>
      <c r="F478" s="71" t="str">
        <f t="shared" si="31"/>
        <v>0</v>
      </c>
      <c r="G478" s="72">
        <f t="shared" si="28"/>
        <v>0</v>
      </c>
    </row>
    <row r="479" spans="2:7" x14ac:dyDescent="0.2">
      <c r="B479" s="67"/>
      <c r="C479" s="68"/>
      <c r="D479" s="70" t="str">
        <f t="shared" si="29"/>
        <v xml:space="preserve"> </v>
      </c>
      <c r="E479" s="69" t="str">
        <f t="shared" si="30"/>
        <v xml:space="preserve"> </v>
      </c>
      <c r="F479" s="71" t="str">
        <f t="shared" si="31"/>
        <v>0</v>
      </c>
      <c r="G479" s="72">
        <f t="shared" si="28"/>
        <v>0</v>
      </c>
    </row>
    <row r="480" spans="2:7" x14ac:dyDescent="0.2">
      <c r="B480" s="67"/>
      <c r="C480" s="68"/>
      <c r="D480" s="70" t="str">
        <f t="shared" si="29"/>
        <v xml:space="preserve"> </v>
      </c>
      <c r="E480" s="69" t="str">
        <f t="shared" si="30"/>
        <v xml:space="preserve"> </v>
      </c>
      <c r="F480" s="71" t="str">
        <f t="shared" si="31"/>
        <v>0</v>
      </c>
      <c r="G480" s="72">
        <f t="shared" si="28"/>
        <v>0</v>
      </c>
    </row>
    <row r="481" spans="2:7" x14ac:dyDescent="0.2">
      <c r="B481" s="67"/>
      <c r="C481" s="68"/>
      <c r="D481" s="70" t="str">
        <f t="shared" si="29"/>
        <v xml:space="preserve"> </v>
      </c>
      <c r="E481" s="69" t="str">
        <f t="shared" si="30"/>
        <v xml:space="preserve"> </v>
      </c>
      <c r="F481" s="71" t="str">
        <f t="shared" si="31"/>
        <v>0</v>
      </c>
      <c r="G481" s="72">
        <f t="shared" si="28"/>
        <v>0</v>
      </c>
    </row>
    <row r="482" spans="2:7" x14ac:dyDescent="0.2">
      <c r="B482" s="67"/>
      <c r="C482" s="68"/>
      <c r="D482" s="70" t="str">
        <f t="shared" si="29"/>
        <v xml:space="preserve"> </v>
      </c>
      <c r="E482" s="69" t="str">
        <f t="shared" si="30"/>
        <v xml:space="preserve"> </v>
      </c>
      <c r="F482" s="71" t="str">
        <f t="shared" si="31"/>
        <v>0</v>
      </c>
      <c r="G482" s="72">
        <f t="shared" si="28"/>
        <v>0</v>
      </c>
    </row>
    <row r="483" spans="2:7" x14ac:dyDescent="0.2">
      <c r="B483" s="67"/>
      <c r="C483" s="68"/>
      <c r="D483" s="70" t="str">
        <f t="shared" si="29"/>
        <v xml:space="preserve"> </v>
      </c>
      <c r="E483" s="69" t="str">
        <f t="shared" si="30"/>
        <v xml:space="preserve"> </v>
      </c>
      <c r="F483" s="71" t="str">
        <f t="shared" si="31"/>
        <v>0</v>
      </c>
      <c r="G483" s="72">
        <f t="shared" si="28"/>
        <v>0</v>
      </c>
    </row>
    <row r="484" spans="2:7" x14ac:dyDescent="0.2">
      <c r="B484" s="67"/>
      <c r="C484" s="68"/>
      <c r="D484" s="70" t="str">
        <f t="shared" si="29"/>
        <v xml:space="preserve"> </v>
      </c>
      <c r="E484" s="69" t="str">
        <f t="shared" si="30"/>
        <v xml:space="preserve"> </v>
      </c>
      <c r="F484" s="71" t="str">
        <f t="shared" si="31"/>
        <v>0</v>
      </c>
      <c r="G484" s="72">
        <f t="shared" si="28"/>
        <v>0</v>
      </c>
    </row>
    <row r="485" spans="2:7" x14ac:dyDescent="0.2">
      <c r="B485" s="67"/>
      <c r="C485" s="68"/>
      <c r="D485" s="70" t="str">
        <f t="shared" si="29"/>
        <v xml:space="preserve"> </v>
      </c>
      <c r="E485" s="69" t="str">
        <f t="shared" si="30"/>
        <v xml:space="preserve"> </v>
      </c>
      <c r="F485" s="71" t="str">
        <f t="shared" si="31"/>
        <v>0</v>
      </c>
      <c r="G485" s="72">
        <f t="shared" si="28"/>
        <v>0</v>
      </c>
    </row>
    <row r="486" spans="2:7" x14ac:dyDescent="0.2">
      <c r="B486" s="67"/>
      <c r="C486" s="68"/>
      <c r="D486" s="70" t="str">
        <f t="shared" si="29"/>
        <v xml:space="preserve"> </v>
      </c>
      <c r="E486" s="69" t="str">
        <f t="shared" si="30"/>
        <v xml:space="preserve"> </v>
      </c>
      <c r="F486" s="71" t="str">
        <f t="shared" si="31"/>
        <v>0</v>
      </c>
      <c r="G486" s="72">
        <f t="shared" si="28"/>
        <v>0</v>
      </c>
    </row>
    <row r="487" spans="2:7" x14ac:dyDescent="0.2">
      <c r="B487" s="67"/>
      <c r="C487" s="68"/>
      <c r="D487" s="70" t="str">
        <f t="shared" si="29"/>
        <v xml:space="preserve"> </v>
      </c>
      <c r="E487" s="69" t="str">
        <f t="shared" si="30"/>
        <v xml:space="preserve"> </v>
      </c>
      <c r="F487" s="71" t="str">
        <f t="shared" si="31"/>
        <v>0</v>
      </c>
      <c r="G487" s="72">
        <f t="shared" si="28"/>
        <v>0</v>
      </c>
    </row>
    <row r="488" spans="2:7" x14ac:dyDescent="0.2">
      <c r="B488" s="67"/>
      <c r="C488" s="68"/>
      <c r="D488" s="70" t="str">
        <f t="shared" si="29"/>
        <v xml:space="preserve"> </v>
      </c>
      <c r="E488" s="69" t="str">
        <f t="shared" si="30"/>
        <v xml:space="preserve"> </v>
      </c>
      <c r="F488" s="71" t="str">
        <f t="shared" si="31"/>
        <v>0</v>
      </c>
      <c r="G488" s="72">
        <f t="shared" si="28"/>
        <v>0</v>
      </c>
    </row>
    <row r="489" spans="2:7" x14ac:dyDescent="0.2">
      <c r="B489" s="67"/>
      <c r="C489" s="68"/>
      <c r="D489" s="70" t="str">
        <f t="shared" si="29"/>
        <v xml:space="preserve"> </v>
      </c>
      <c r="E489" s="69" t="str">
        <f t="shared" si="30"/>
        <v xml:space="preserve"> </v>
      </c>
      <c r="F489" s="71" t="str">
        <f t="shared" si="31"/>
        <v>0</v>
      </c>
      <c r="G489" s="72">
        <f t="shared" si="28"/>
        <v>0</v>
      </c>
    </row>
    <row r="490" spans="2:7" x14ac:dyDescent="0.2">
      <c r="B490" s="67"/>
      <c r="C490" s="68"/>
      <c r="D490" s="70" t="str">
        <f t="shared" si="29"/>
        <v xml:space="preserve"> </v>
      </c>
      <c r="E490" s="69" t="str">
        <f t="shared" si="30"/>
        <v xml:space="preserve"> </v>
      </c>
      <c r="F490" s="71" t="str">
        <f t="shared" si="31"/>
        <v>0</v>
      </c>
      <c r="G490" s="72">
        <f t="shared" si="28"/>
        <v>0</v>
      </c>
    </row>
    <row r="491" spans="2:7" x14ac:dyDescent="0.2">
      <c r="B491" s="67"/>
      <c r="C491" s="68"/>
      <c r="D491" s="70" t="str">
        <f t="shared" si="29"/>
        <v xml:space="preserve"> </v>
      </c>
      <c r="E491" s="69" t="str">
        <f t="shared" si="30"/>
        <v xml:space="preserve"> </v>
      </c>
      <c r="F491" s="71" t="str">
        <f t="shared" si="31"/>
        <v>0</v>
      </c>
      <c r="G491" s="72">
        <f t="shared" si="28"/>
        <v>0</v>
      </c>
    </row>
    <row r="492" spans="2:7" x14ac:dyDescent="0.2">
      <c r="B492" s="67"/>
      <c r="C492" s="68"/>
      <c r="D492" s="70" t="str">
        <f t="shared" si="29"/>
        <v xml:space="preserve"> </v>
      </c>
      <c r="E492" s="69" t="str">
        <f t="shared" si="30"/>
        <v xml:space="preserve"> </v>
      </c>
      <c r="F492" s="71" t="str">
        <f t="shared" si="31"/>
        <v>0</v>
      </c>
      <c r="G492" s="72">
        <f t="shared" si="28"/>
        <v>0</v>
      </c>
    </row>
    <row r="493" spans="2:7" x14ac:dyDescent="0.2">
      <c r="B493" s="67"/>
      <c r="C493" s="68"/>
      <c r="D493" s="70" t="str">
        <f t="shared" si="29"/>
        <v xml:space="preserve"> </v>
      </c>
      <c r="E493" s="69" t="str">
        <f t="shared" si="30"/>
        <v xml:space="preserve"> </v>
      </c>
      <c r="F493" s="71" t="str">
        <f t="shared" si="31"/>
        <v>0</v>
      </c>
      <c r="G493" s="72">
        <f t="shared" si="28"/>
        <v>0</v>
      </c>
    </row>
    <row r="494" spans="2:7" x14ac:dyDescent="0.2">
      <c r="B494" s="67"/>
      <c r="C494" s="68"/>
      <c r="D494" s="70" t="str">
        <f t="shared" si="29"/>
        <v xml:space="preserve"> </v>
      </c>
      <c r="E494" s="69" t="str">
        <f t="shared" si="30"/>
        <v xml:space="preserve"> </v>
      </c>
      <c r="F494" s="71" t="str">
        <f t="shared" si="31"/>
        <v>0</v>
      </c>
      <c r="G494" s="72">
        <f t="shared" si="28"/>
        <v>0</v>
      </c>
    </row>
    <row r="495" spans="2:7" x14ac:dyDescent="0.2">
      <c r="B495" s="67"/>
      <c r="C495" s="68"/>
      <c r="D495" s="70" t="str">
        <f t="shared" si="29"/>
        <v xml:space="preserve"> </v>
      </c>
      <c r="E495" s="69" t="str">
        <f t="shared" si="30"/>
        <v xml:space="preserve"> </v>
      </c>
      <c r="F495" s="71" t="str">
        <f t="shared" si="31"/>
        <v>0</v>
      </c>
      <c r="G495" s="72">
        <f t="shared" si="28"/>
        <v>0</v>
      </c>
    </row>
    <row r="496" spans="2:7" x14ac:dyDescent="0.2">
      <c r="B496" s="67"/>
      <c r="C496" s="68"/>
      <c r="D496" s="70" t="str">
        <f t="shared" si="29"/>
        <v xml:space="preserve"> </v>
      </c>
      <c r="E496" s="69" t="str">
        <f t="shared" si="30"/>
        <v xml:space="preserve"> </v>
      </c>
      <c r="F496" s="71" t="str">
        <f t="shared" si="31"/>
        <v>0</v>
      </c>
      <c r="G496" s="72">
        <f t="shared" si="28"/>
        <v>0</v>
      </c>
    </row>
    <row r="497" spans="2:7" x14ac:dyDescent="0.2">
      <c r="B497" s="67"/>
      <c r="C497" s="68"/>
      <c r="D497" s="70" t="str">
        <f t="shared" si="29"/>
        <v xml:space="preserve"> </v>
      </c>
      <c r="E497" s="69" t="str">
        <f t="shared" si="30"/>
        <v xml:space="preserve"> </v>
      </c>
      <c r="F497" s="71" t="str">
        <f t="shared" si="31"/>
        <v>0</v>
      </c>
      <c r="G497" s="72">
        <f t="shared" si="28"/>
        <v>0</v>
      </c>
    </row>
    <row r="498" spans="2:7" x14ac:dyDescent="0.2">
      <c r="B498" s="67"/>
      <c r="C498" s="68"/>
      <c r="D498" s="70" t="str">
        <f t="shared" si="29"/>
        <v xml:space="preserve"> </v>
      </c>
      <c r="E498" s="69" t="str">
        <f t="shared" si="30"/>
        <v xml:space="preserve"> </v>
      </c>
      <c r="F498" s="71" t="str">
        <f t="shared" si="31"/>
        <v>0</v>
      </c>
      <c r="G498" s="72">
        <f t="shared" si="28"/>
        <v>0</v>
      </c>
    </row>
    <row r="499" spans="2:7" x14ac:dyDescent="0.2">
      <c r="B499" s="67"/>
      <c r="C499" s="68"/>
      <c r="D499" s="70" t="str">
        <f t="shared" si="29"/>
        <v xml:space="preserve"> </v>
      </c>
      <c r="E499" s="69" t="str">
        <f t="shared" si="30"/>
        <v xml:space="preserve"> </v>
      </c>
      <c r="F499" s="71" t="str">
        <f t="shared" si="31"/>
        <v>0</v>
      </c>
      <c r="G499" s="72">
        <f t="shared" si="28"/>
        <v>0</v>
      </c>
    </row>
    <row r="500" spans="2:7" x14ac:dyDescent="0.2">
      <c r="B500" s="67"/>
      <c r="C500" s="68"/>
      <c r="D500" s="70" t="str">
        <f t="shared" si="29"/>
        <v xml:space="preserve"> </v>
      </c>
      <c r="E500" s="69" t="str">
        <f t="shared" si="30"/>
        <v xml:space="preserve"> </v>
      </c>
      <c r="F500" s="71" t="str">
        <f t="shared" si="31"/>
        <v>0</v>
      </c>
      <c r="G500" s="72">
        <f t="shared" si="28"/>
        <v>0</v>
      </c>
    </row>
    <row r="501" spans="2:7" x14ac:dyDescent="0.2">
      <c r="B501" s="67"/>
      <c r="C501" s="68"/>
      <c r="D501" s="70" t="str">
        <f t="shared" si="29"/>
        <v xml:space="preserve"> </v>
      </c>
      <c r="E501" s="69" t="str">
        <f t="shared" si="30"/>
        <v xml:space="preserve"> </v>
      </c>
      <c r="F501" s="71" t="str">
        <f t="shared" si="31"/>
        <v>0</v>
      </c>
      <c r="G501" s="72">
        <f t="shared" si="28"/>
        <v>0</v>
      </c>
    </row>
    <row r="502" spans="2:7" x14ac:dyDescent="0.2">
      <c r="B502" s="67"/>
      <c r="C502" s="68"/>
      <c r="D502" s="70" t="str">
        <f t="shared" si="29"/>
        <v xml:space="preserve"> </v>
      </c>
      <c r="E502" s="69" t="str">
        <f t="shared" si="30"/>
        <v xml:space="preserve"> </v>
      </c>
      <c r="F502" s="71" t="str">
        <f t="shared" si="31"/>
        <v>0</v>
      </c>
      <c r="G502" s="72">
        <f t="shared" si="28"/>
        <v>0</v>
      </c>
    </row>
    <row r="503" spans="2:7" ht="13.5" thickBot="1" x14ac:dyDescent="0.25">
      <c r="B503" s="73"/>
      <c r="C503" s="74"/>
      <c r="D503" s="70" t="str">
        <f t="shared" si="29"/>
        <v xml:space="preserve"> </v>
      </c>
      <c r="E503" s="69" t="str">
        <f t="shared" si="30"/>
        <v xml:space="preserve"> </v>
      </c>
      <c r="F503" s="71" t="str">
        <f t="shared" si="31"/>
        <v>0</v>
      </c>
      <c r="G503" s="72">
        <f t="shared" si="28"/>
        <v>0</v>
      </c>
    </row>
  </sheetData>
  <sheetProtection selectLockedCells="1"/>
  <mergeCells count="2">
    <mergeCell ref="B5:G5"/>
    <mergeCell ref="F3:G3"/>
  </mergeCells>
  <conditionalFormatting sqref="B8">
    <cfRule type="cellIs" dxfId="1" priority="2" operator="equal">
      <formula>"AA0000"</formula>
    </cfRule>
  </conditionalFormatting>
  <conditionalFormatting sqref="B9">
    <cfRule type="cellIs" dxfId="0" priority="1" operator="equal">
      <formula>"AA0000"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18A08-5F77-4A6E-A5D6-7F77246D318D}">
  <dimension ref="A1:T811"/>
  <sheetViews>
    <sheetView workbookViewId="0"/>
  </sheetViews>
  <sheetFormatPr defaultRowHeight="15" x14ac:dyDescent="0.25"/>
  <sheetData>
    <row r="1" spans="1:20" x14ac:dyDescent="0.25">
      <c r="A1" s="132" t="s">
        <v>5075</v>
      </c>
    </row>
    <row r="2" spans="1:20" x14ac:dyDescent="0.25">
      <c r="E2" s="132" t="s">
        <v>0</v>
      </c>
      <c r="G2" s="132" t="s">
        <v>1</v>
      </c>
    </row>
    <row r="3" spans="1:20" x14ac:dyDescent="0.25">
      <c r="E3" s="132" t="s">
        <v>3880</v>
      </c>
      <c r="G3" s="132" t="s">
        <v>3882</v>
      </c>
    </row>
    <row r="6" spans="1:20" x14ac:dyDescent="0.25">
      <c r="D6" s="132" t="s">
        <v>3811</v>
      </c>
      <c r="H6" s="132" t="s">
        <v>3</v>
      </c>
      <c r="J6" s="132" t="s">
        <v>3883</v>
      </c>
      <c r="K6" s="132" t="s">
        <v>4</v>
      </c>
    </row>
    <row r="7" spans="1:20" x14ac:dyDescent="0.25">
      <c r="K7" s="132" t="s">
        <v>5</v>
      </c>
      <c r="P7" s="132" t="s">
        <v>6</v>
      </c>
    </row>
    <row r="8" spans="1:20" x14ac:dyDescent="0.25">
      <c r="K8" s="132" t="s">
        <v>7</v>
      </c>
    </row>
    <row r="9" spans="1:20" x14ac:dyDescent="0.25">
      <c r="D9" s="132" t="s">
        <v>8</v>
      </c>
      <c r="P9" s="132" t="s">
        <v>9</v>
      </c>
    </row>
    <row r="10" spans="1:20" x14ac:dyDescent="0.25">
      <c r="D10" s="132" t="s">
        <v>10</v>
      </c>
      <c r="E10" s="132" t="s">
        <v>11</v>
      </c>
      <c r="F10" s="132" t="s">
        <v>12</v>
      </c>
      <c r="G10" s="132" t="s">
        <v>13</v>
      </c>
      <c r="H10" s="132" t="s">
        <v>14</v>
      </c>
      <c r="I10" s="132" t="s">
        <v>15</v>
      </c>
      <c r="O10" s="132" t="s">
        <v>16</v>
      </c>
      <c r="P10" s="132" t="s">
        <v>17</v>
      </c>
      <c r="R10" s="132" t="s">
        <v>2</v>
      </c>
      <c r="S10" s="132" t="s">
        <v>18</v>
      </c>
      <c r="T10" s="132" t="s">
        <v>19</v>
      </c>
    </row>
    <row r="11" spans="1:20" x14ac:dyDescent="0.25">
      <c r="D11" s="132" t="s">
        <v>3884</v>
      </c>
      <c r="E11" s="132" t="s">
        <v>3885</v>
      </c>
      <c r="F11" s="132" t="s">
        <v>20</v>
      </c>
      <c r="G11" s="132" t="s">
        <v>21</v>
      </c>
      <c r="H11" s="132" t="s">
        <v>22</v>
      </c>
      <c r="I11" s="132" t="s">
        <v>23</v>
      </c>
      <c r="O11" s="132" t="s">
        <v>3886</v>
      </c>
      <c r="P11" s="132" t="s">
        <v>3887</v>
      </c>
      <c r="R11" s="132" t="s">
        <v>24</v>
      </c>
      <c r="S11" s="132" t="s">
        <v>25</v>
      </c>
      <c r="T11" s="132" t="s">
        <v>19</v>
      </c>
    </row>
    <row r="12" spans="1:20" x14ac:dyDescent="0.25">
      <c r="D12" s="132" t="s">
        <v>3888</v>
      </c>
      <c r="E12" s="132" t="s">
        <v>3885</v>
      </c>
      <c r="F12" s="132" t="s">
        <v>26</v>
      </c>
      <c r="G12" s="132" t="s">
        <v>27</v>
      </c>
      <c r="H12" s="132" t="s">
        <v>28</v>
      </c>
      <c r="I12" s="132" t="s">
        <v>29</v>
      </c>
      <c r="O12" s="132" t="s">
        <v>3889</v>
      </c>
      <c r="P12" s="132" t="s">
        <v>3890</v>
      </c>
      <c r="R12" s="132" t="s">
        <v>30</v>
      </c>
      <c r="S12" s="132" t="s">
        <v>31</v>
      </c>
      <c r="T12" s="132" t="s">
        <v>19</v>
      </c>
    </row>
    <row r="13" spans="1:20" x14ac:dyDescent="0.25">
      <c r="D13" s="132" t="s">
        <v>3891</v>
      </c>
      <c r="E13" s="132" t="s">
        <v>3885</v>
      </c>
      <c r="F13" s="132" t="s">
        <v>32</v>
      </c>
      <c r="G13" s="132" t="s">
        <v>33</v>
      </c>
      <c r="H13" s="132" t="s">
        <v>34</v>
      </c>
      <c r="I13" s="132" t="s">
        <v>35</v>
      </c>
      <c r="O13" s="132" t="s">
        <v>3892</v>
      </c>
      <c r="P13" s="132" t="s">
        <v>3893</v>
      </c>
      <c r="R13" s="132" t="s">
        <v>36</v>
      </c>
      <c r="S13" s="132" t="s">
        <v>37</v>
      </c>
      <c r="T13" s="132" t="s">
        <v>36</v>
      </c>
    </row>
    <row r="16" spans="1:20" x14ac:dyDescent="0.25">
      <c r="D16" s="132" t="s">
        <v>38</v>
      </c>
      <c r="P16" s="132" t="s">
        <v>9</v>
      </c>
    </row>
    <row r="17" spans="4:16" x14ac:dyDescent="0.25">
      <c r="D17" s="132" t="s">
        <v>10</v>
      </c>
      <c r="E17" s="132" t="s">
        <v>11</v>
      </c>
      <c r="F17" s="132" t="s">
        <v>12</v>
      </c>
      <c r="G17" s="132" t="s">
        <v>13</v>
      </c>
      <c r="H17" s="132" t="s">
        <v>39</v>
      </c>
      <c r="I17" s="132" t="s">
        <v>40</v>
      </c>
      <c r="J17" s="132" t="s">
        <v>41</v>
      </c>
      <c r="K17" s="132" t="s">
        <v>42</v>
      </c>
      <c r="L17" s="132" t="s">
        <v>43</v>
      </c>
      <c r="M17" s="132" t="s">
        <v>44</v>
      </c>
      <c r="N17" s="132" t="s">
        <v>45</v>
      </c>
      <c r="O17" s="132" t="s">
        <v>16</v>
      </c>
      <c r="P17" s="132" t="s">
        <v>17</v>
      </c>
    </row>
    <row r="18" spans="4:16" x14ac:dyDescent="0.25">
      <c r="D18" s="132" t="s">
        <v>3884</v>
      </c>
      <c r="E18" s="132" t="s">
        <v>3894</v>
      </c>
      <c r="F18" s="132" t="s">
        <v>46</v>
      </c>
      <c r="G18" s="132" t="s">
        <v>47</v>
      </c>
      <c r="H18" s="132" t="s">
        <v>48</v>
      </c>
      <c r="I18" s="132" t="s">
        <v>49</v>
      </c>
      <c r="J18" s="132" t="s">
        <v>50</v>
      </c>
      <c r="K18" s="132" t="s">
        <v>51</v>
      </c>
      <c r="L18" s="132" t="s">
        <v>52</v>
      </c>
      <c r="M18" s="132" t="s">
        <v>53</v>
      </c>
      <c r="N18" s="132" t="s">
        <v>54</v>
      </c>
      <c r="O18" s="132" t="s">
        <v>3895</v>
      </c>
      <c r="P18" s="132" t="s">
        <v>3896</v>
      </c>
    </row>
    <row r="19" spans="4:16" x14ac:dyDescent="0.25">
      <c r="D19" s="132" t="s">
        <v>3884</v>
      </c>
      <c r="E19" s="132" t="s">
        <v>3885</v>
      </c>
      <c r="F19" s="132" t="s">
        <v>55</v>
      </c>
      <c r="G19" s="132" t="s">
        <v>56</v>
      </c>
      <c r="H19" s="132" t="s">
        <v>57</v>
      </c>
      <c r="I19" s="132" t="s">
        <v>58</v>
      </c>
      <c r="J19" s="132" t="s">
        <v>59</v>
      </c>
      <c r="K19" s="132" t="s">
        <v>60</v>
      </c>
      <c r="L19" s="132" t="s">
        <v>61</v>
      </c>
      <c r="M19" s="132" t="s">
        <v>62</v>
      </c>
      <c r="N19" s="132" t="s">
        <v>63</v>
      </c>
      <c r="O19" s="132" t="s">
        <v>3897</v>
      </c>
      <c r="P19" s="132" t="s">
        <v>3898</v>
      </c>
    </row>
    <row r="20" spans="4:16" x14ac:dyDescent="0.25">
      <c r="D20" s="132" t="s">
        <v>3888</v>
      </c>
      <c r="E20" s="132" t="s">
        <v>3894</v>
      </c>
      <c r="F20" s="132" t="s">
        <v>64</v>
      </c>
      <c r="G20" s="132" t="s">
        <v>65</v>
      </c>
      <c r="H20" s="132" t="s">
        <v>66</v>
      </c>
      <c r="I20" s="132" t="s">
        <v>67</v>
      </c>
      <c r="J20" s="132" t="s">
        <v>68</v>
      </c>
      <c r="K20" s="132" t="s">
        <v>69</v>
      </c>
      <c r="L20" s="132" t="s">
        <v>70</v>
      </c>
      <c r="M20" s="132" t="s">
        <v>71</v>
      </c>
      <c r="N20" s="132" t="s">
        <v>72</v>
      </c>
      <c r="O20" s="132" t="s">
        <v>3899</v>
      </c>
      <c r="P20" s="132" t="s">
        <v>3900</v>
      </c>
    </row>
    <row r="21" spans="4:16" x14ac:dyDescent="0.25">
      <c r="D21" s="132" t="s">
        <v>3888</v>
      </c>
      <c r="E21" s="132" t="s">
        <v>3885</v>
      </c>
      <c r="F21" s="132" t="s">
        <v>73</v>
      </c>
      <c r="G21" s="132" t="s">
        <v>74</v>
      </c>
      <c r="H21" s="132" t="s">
        <v>75</v>
      </c>
      <c r="I21" s="132" t="s">
        <v>76</v>
      </c>
      <c r="J21" s="132" t="s">
        <v>77</v>
      </c>
      <c r="K21" s="132" t="s">
        <v>78</v>
      </c>
      <c r="L21" s="132" t="s">
        <v>79</v>
      </c>
      <c r="M21" s="132" t="s">
        <v>80</v>
      </c>
      <c r="N21" s="132" t="s">
        <v>81</v>
      </c>
      <c r="O21" s="132" t="s">
        <v>3901</v>
      </c>
      <c r="P21" s="132" t="s">
        <v>3902</v>
      </c>
    </row>
    <row r="22" spans="4:16" x14ac:dyDescent="0.25">
      <c r="D22" s="132" t="s">
        <v>3891</v>
      </c>
      <c r="E22" s="132" t="s">
        <v>3894</v>
      </c>
      <c r="F22" s="132" t="s">
        <v>82</v>
      </c>
      <c r="G22" s="132" t="s">
        <v>83</v>
      </c>
      <c r="H22" s="132" t="s">
        <v>84</v>
      </c>
      <c r="I22" s="132" t="s">
        <v>85</v>
      </c>
      <c r="J22" s="132" t="s">
        <v>86</v>
      </c>
      <c r="K22" s="132" t="s">
        <v>87</v>
      </c>
      <c r="L22" s="132" t="s">
        <v>88</v>
      </c>
      <c r="M22" s="132" t="s">
        <v>89</v>
      </c>
      <c r="N22" s="132" t="s">
        <v>90</v>
      </c>
      <c r="O22" s="132" t="s">
        <v>3903</v>
      </c>
      <c r="P22" s="132" t="s">
        <v>3904</v>
      </c>
    </row>
    <row r="23" spans="4:16" x14ac:dyDescent="0.25">
      <c r="D23" s="132" t="s">
        <v>3891</v>
      </c>
      <c r="E23" s="132" t="s">
        <v>3885</v>
      </c>
      <c r="F23" s="132" t="s">
        <v>91</v>
      </c>
      <c r="G23" s="132" t="s">
        <v>92</v>
      </c>
      <c r="H23" s="132" t="s">
        <v>93</v>
      </c>
      <c r="I23" s="132" t="s">
        <v>94</v>
      </c>
      <c r="J23" s="132" t="s">
        <v>95</v>
      </c>
      <c r="K23" s="132" t="s">
        <v>96</v>
      </c>
      <c r="L23" s="132" t="s">
        <v>97</v>
      </c>
      <c r="M23" s="132" t="s">
        <v>98</v>
      </c>
      <c r="N23" s="132" t="s">
        <v>99</v>
      </c>
      <c r="O23" s="132" t="s">
        <v>3905</v>
      </c>
      <c r="P23" s="132" t="s">
        <v>3906</v>
      </c>
    </row>
    <row r="24" spans="4:16" x14ac:dyDescent="0.25">
      <c r="D24" s="132" t="s">
        <v>3907</v>
      </c>
      <c r="E24" s="132" t="s">
        <v>3894</v>
      </c>
      <c r="F24" s="132" t="s">
        <v>100</v>
      </c>
      <c r="G24" s="132" t="s">
        <v>101</v>
      </c>
      <c r="H24" s="132" t="s">
        <v>102</v>
      </c>
      <c r="I24" s="132" t="s">
        <v>103</v>
      </c>
      <c r="J24" s="132" t="s">
        <v>104</v>
      </c>
      <c r="K24" s="132" t="s">
        <v>105</v>
      </c>
      <c r="L24" s="132" t="s">
        <v>106</v>
      </c>
      <c r="M24" s="132" t="s">
        <v>107</v>
      </c>
      <c r="N24" s="132" t="s">
        <v>108</v>
      </c>
      <c r="O24" s="132" t="s">
        <v>3908</v>
      </c>
      <c r="P24" s="132" t="s">
        <v>3909</v>
      </c>
    </row>
    <row r="25" spans="4:16" x14ac:dyDescent="0.25">
      <c r="D25" s="132" t="s">
        <v>3907</v>
      </c>
      <c r="E25" s="132" t="s">
        <v>3885</v>
      </c>
      <c r="F25" s="132" t="s">
        <v>109</v>
      </c>
      <c r="G25" s="132" t="s">
        <v>110</v>
      </c>
      <c r="H25" s="132" t="s">
        <v>111</v>
      </c>
      <c r="I25" s="132" t="s">
        <v>112</v>
      </c>
      <c r="J25" s="132" t="s">
        <v>113</v>
      </c>
      <c r="K25" s="132" t="s">
        <v>114</v>
      </c>
      <c r="L25" s="132" t="s">
        <v>115</v>
      </c>
      <c r="M25" s="132" t="s">
        <v>116</v>
      </c>
      <c r="N25" s="132" t="s">
        <v>117</v>
      </c>
      <c r="O25" s="132" t="s">
        <v>3910</v>
      </c>
      <c r="P25" s="132" t="s">
        <v>3911</v>
      </c>
    </row>
    <row r="26" spans="4:16" x14ac:dyDescent="0.25">
      <c r="D26" s="132" t="s">
        <v>3912</v>
      </c>
      <c r="E26" s="132" t="s">
        <v>3894</v>
      </c>
      <c r="F26" s="132" t="s">
        <v>118</v>
      </c>
      <c r="G26" s="132" t="s">
        <v>119</v>
      </c>
      <c r="H26" s="132" t="s">
        <v>120</v>
      </c>
      <c r="I26" s="132" t="s">
        <v>121</v>
      </c>
      <c r="J26" s="132" t="s">
        <v>121</v>
      </c>
      <c r="K26" s="132" t="s">
        <v>121</v>
      </c>
      <c r="L26" s="132" t="s">
        <v>121</v>
      </c>
      <c r="M26" s="132" t="s">
        <v>121</v>
      </c>
      <c r="N26" s="132" t="s">
        <v>121</v>
      </c>
      <c r="O26" s="132" t="s">
        <v>3913</v>
      </c>
      <c r="P26" s="132" t="s">
        <v>3914</v>
      </c>
    </row>
    <row r="27" spans="4:16" x14ac:dyDescent="0.25">
      <c r="D27" s="132" t="s">
        <v>3912</v>
      </c>
      <c r="E27" s="132" t="s">
        <v>3885</v>
      </c>
      <c r="F27" s="132" t="s">
        <v>122</v>
      </c>
      <c r="G27" s="132" t="s">
        <v>123</v>
      </c>
      <c r="H27" s="132" t="s">
        <v>124</v>
      </c>
      <c r="I27" s="132" t="s">
        <v>121</v>
      </c>
      <c r="J27" s="132" t="s">
        <v>121</v>
      </c>
      <c r="K27" s="132" t="s">
        <v>121</v>
      </c>
      <c r="L27" s="132" t="s">
        <v>121</v>
      </c>
      <c r="M27" s="132" t="s">
        <v>121</v>
      </c>
      <c r="N27" s="132" t="s">
        <v>121</v>
      </c>
      <c r="O27" s="132" t="s">
        <v>3915</v>
      </c>
      <c r="P27" s="132" t="s">
        <v>3916</v>
      </c>
    </row>
    <row r="28" spans="4:16" x14ac:dyDescent="0.25">
      <c r="D28" s="132" t="s">
        <v>3917</v>
      </c>
      <c r="E28" s="132" t="s">
        <v>3894</v>
      </c>
      <c r="F28" s="132" t="s">
        <v>125</v>
      </c>
      <c r="G28" s="132" t="s">
        <v>126</v>
      </c>
      <c r="H28" s="132" t="s">
        <v>127</v>
      </c>
      <c r="I28" s="132" t="s">
        <v>121</v>
      </c>
      <c r="J28" s="132" t="s">
        <v>121</v>
      </c>
      <c r="K28" s="132" t="s">
        <v>121</v>
      </c>
      <c r="L28" s="132" t="s">
        <v>121</v>
      </c>
      <c r="M28" s="132" t="s">
        <v>121</v>
      </c>
      <c r="N28" s="132" t="s">
        <v>121</v>
      </c>
      <c r="O28" s="132" t="s">
        <v>3918</v>
      </c>
      <c r="P28" s="132" t="s">
        <v>3919</v>
      </c>
    </row>
    <row r="29" spans="4:16" x14ac:dyDescent="0.25">
      <c r="F29" s="132" t="s">
        <v>128</v>
      </c>
    </row>
    <row r="30" spans="4:16" x14ac:dyDescent="0.25">
      <c r="D30" s="132" t="s">
        <v>129</v>
      </c>
      <c r="P30" s="132" t="s">
        <v>9</v>
      </c>
    </row>
    <row r="31" spans="4:16" x14ac:dyDescent="0.25">
      <c r="D31" s="132" t="s">
        <v>10</v>
      </c>
      <c r="E31" s="132" t="s">
        <v>11</v>
      </c>
      <c r="F31" s="132" t="s">
        <v>130</v>
      </c>
      <c r="G31" s="132" t="s">
        <v>12</v>
      </c>
      <c r="H31" s="132" t="s">
        <v>13</v>
      </c>
      <c r="I31" s="132" t="s">
        <v>39</v>
      </c>
      <c r="J31" s="132" t="s">
        <v>3733</v>
      </c>
      <c r="K31" s="132" t="s">
        <v>3734</v>
      </c>
      <c r="L31" s="132" t="s">
        <v>3735</v>
      </c>
      <c r="M31" s="132" t="s">
        <v>252</v>
      </c>
      <c r="O31" s="132" t="s">
        <v>16</v>
      </c>
      <c r="P31" s="132" t="s">
        <v>17</v>
      </c>
    </row>
    <row r="32" spans="4:16" x14ac:dyDescent="0.25">
      <c r="D32" s="132" t="s">
        <v>3884</v>
      </c>
      <c r="E32" s="132" t="s">
        <v>3894</v>
      </c>
      <c r="F32" s="132" t="s">
        <v>131</v>
      </c>
      <c r="G32" s="132" t="s">
        <v>132</v>
      </c>
      <c r="H32" s="132" t="s">
        <v>133</v>
      </c>
      <c r="I32" s="132" t="s">
        <v>134</v>
      </c>
      <c r="J32" s="132" t="s">
        <v>3736</v>
      </c>
      <c r="K32" s="132" t="s">
        <v>3744</v>
      </c>
      <c r="L32" s="132" t="s">
        <v>3746</v>
      </c>
      <c r="M32" s="132" t="s">
        <v>3814</v>
      </c>
      <c r="O32" s="132" t="s">
        <v>3920</v>
      </c>
      <c r="P32" s="132" t="s">
        <v>3921</v>
      </c>
    </row>
    <row r="33" spans="4:16" x14ac:dyDescent="0.25">
      <c r="D33" s="132" t="s">
        <v>3884</v>
      </c>
      <c r="E33" s="132" t="s">
        <v>3885</v>
      </c>
      <c r="F33" s="132" t="s">
        <v>135</v>
      </c>
      <c r="G33" s="132" t="s">
        <v>136</v>
      </c>
      <c r="H33" s="132" t="s">
        <v>137</v>
      </c>
      <c r="I33" s="132" t="s">
        <v>138</v>
      </c>
      <c r="J33" s="132" t="s">
        <v>3737</v>
      </c>
      <c r="K33" s="132" t="s">
        <v>3745</v>
      </c>
      <c r="L33" s="132" t="s">
        <v>3747</v>
      </c>
      <c r="M33" s="132" t="s">
        <v>3815</v>
      </c>
      <c r="O33" s="132" t="s">
        <v>3922</v>
      </c>
      <c r="P33" s="132" t="s">
        <v>3923</v>
      </c>
    </row>
    <row r="34" spans="4:16" x14ac:dyDescent="0.25">
      <c r="D34" s="132" t="s">
        <v>3888</v>
      </c>
      <c r="E34" s="132" t="s">
        <v>3894</v>
      </c>
      <c r="F34" s="132" t="s">
        <v>139</v>
      </c>
      <c r="G34" s="132" t="s">
        <v>140</v>
      </c>
      <c r="H34" s="132" t="s">
        <v>141</v>
      </c>
      <c r="I34" s="132" t="s">
        <v>142</v>
      </c>
      <c r="J34" s="132" t="s">
        <v>3748</v>
      </c>
      <c r="K34" s="132" t="s">
        <v>3738</v>
      </c>
      <c r="L34" s="132" t="s">
        <v>3750</v>
      </c>
      <c r="M34" s="132" t="s">
        <v>3816</v>
      </c>
      <c r="O34" s="132" t="s">
        <v>3924</v>
      </c>
      <c r="P34" s="132" t="s">
        <v>3925</v>
      </c>
    </row>
    <row r="35" spans="4:16" x14ac:dyDescent="0.25">
      <c r="D35" s="132" t="s">
        <v>3888</v>
      </c>
      <c r="E35" s="132" t="s">
        <v>3885</v>
      </c>
      <c r="F35" s="132" t="s">
        <v>143</v>
      </c>
      <c r="G35" s="132" t="s">
        <v>144</v>
      </c>
      <c r="H35" s="132" t="s">
        <v>145</v>
      </c>
      <c r="I35" s="132" t="s">
        <v>146</v>
      </c>
      <c r="J35" s="132" t="s">
        <v>3749</v>
      </c>
      <c r="K35" s="132" t="s">
        <v>3739</v>
      </c>
      <c r="L35" s="132" t="s">
        <v>3751</v>
      </c>
      <c r="M35" s="132" t="s">
        <v>3817</v>
      </c>
      <c r="O35" s="132" t="s">
        <v>3926</v>
      </c>
      <c r="P35" s="132" t="s">
        <v>3927</v>
      </c>
    </row>
    <row r="36" spans="4:16" x14ac:dyDescent="0.25">
      <c r="D36" s="132" t="s">
        <v>3928</v>
      </c>
      <c r="E36" s="132" t="s">
        <v>3894</v>
      </c>
      <c r="F36" s="132" t="s">
        <v>147</v>
      </c>
      <c r="G36" s="132" t="s">
        <v>148</v>
      </c>
      <c r="H36" s="132" t="s">
        <v>149</v>
      </c>
      <c r="I36" s="132" t="s">
        <v>150</v>
      </c>
      <c r="J36" s="132" t="s">
        <v>3752</v>
      </c>
      <c r="K36" s="132" t="s">
        <v>3754</v>
      </c>
      <c r="L36" s="132" t="s">
        <v>3740</v>
      </c>
      <c r="M36" s="132" t="s">
        <v>3818</v>
      </c>
      <c r="O36" s="132" t="s">
        <v>3929</v>
      </c>
      <c r="P36" s="132" t="s">
        <v>3930</v>
      </c>
    </row>
    <row r="37" spans="4:16" x14ac:dyDescent="0.25">
      <c r="D37" s="132" t="s">
        <v>3928</v>
      </c>
      <c r="E37" s="132" t="s">
        <v>3885</v>
      </c>
      <c r="F37" s="132" t="s">
        <v>151</v>
      </c>
      <c r="G37" s="132" t="s">
        <v>152</v>
      </c>
      <c r="H37" s="132" t="s">
        <v>153</v>
      </c>
      <c r="I37" s="132" t="s">
        <v>154</v>
      </c>
      <c r="J37" s="132" t="s">
        <v>3753</v>
      </c>
      <c r="K37" s="132" t="s">
        <v>3755</v>
      </c>
      <c r="L37" s="132" t="s">
        <v>3741</v>
      </c>
      <c r="M37" s="132" t="s">
        <v>3819</v>
      </c>
      <c r="O37" s="132" t="s">
        <v>3931</v>
      </c>
      <c r="P37" s="132" t="s">
        <v>3932</v>
      </c>
    </row>
    <row r="38" spans="4:16" x14ac:dyDescent="0.25">
      <c r="D38" s="132" t="s">
        <v>3891</v>
      </c>
      <c r="E38" s="132" t="s">
        <v>3894</v>
      </c>
      <c r="F38" s="132" t="s">
        <v>155</v>
      </c>
      <c r="G38" s="132" t="s">
        <v>156</v>
      </c>
      <c r="H38" s="132" t="s">
        <v>157</v>
      </c>
      <c r="I38" s="132" t="s">
        <v>158</v>
      </c>
      <c r="J38" s="132" t="s">
        <v>3756</v>
      </c>
      <c r="K38" s="132" t="s">
        <v>3758</v>
      </c>
      <c r="L38" s="132" t="s">
        <v>3760</v>
      </c>
      <c r="M38" s="132" t="s">
        <v>3820</v>
      </c>
      <c r="O38" s="132" t="s">
        <v>3933</v>
      </c>
      <c r="P38" s="132" t="s">
        <v>3934</v>
      </c>
    </row>
    <row r="39" spans="4:16" x14ac:dyDescent="0.25">
      <c r="D39" s="132" t="s">
        <v>3891</v>
      </c>
      <c r="E39" s="132" t="s">
        <v>3885</v>
      </c>
      <c r="F39" s="132" t="s">
        <v>159</v>
      </c>
      <c r="G39" s="132" t="s">
        <v>160</v>
      </c>
      <c r="H39" s="132" t="s">
        <v>161</v>
      </c>
      <c r="I39" s="132" t="s">
        <v>162</v>
      </c>
      <c r="J39" s="132" t="s">
        <v>3757</v>
      </c>
      <c r="K39" s="132" t="s">
        <v>3759</v>
      </c>
      <c r="L39" s="132" t="s">
        <v>3761</v>
      </c>
      <c r="M39" s="132" t="s">
        <v>3821</v>
      </c>
      <c r="O39" s="132" t="s">
        <v>3935</v>
      </c>
      <c r="P39" s="132" t="s">
        <v>3936</v>
      </c>
    </row>
    <row r="40" spans="4:16" x14ac:dyDescent="0.25">
      <c r="D40" s="132" t="s">
        <v>3907</v>
      </c>
      <c r="E40" s="132" t="s">
        <v>3894</v>
      </c>
      <c r="F40" s="132" t="s">
        <v>163</v>
      </c>
      <c r="G40" s="132" t="s">
        <v>164</v>
      </c>
      <c r="H40" s="132" t="s">
        <v>165</v>
      </c>
      <c r="I40" s="132" t="s">
        <v>166</v>
      </c>
      <c r="J40" s="132" t="s">
        <v>3742</v>
      </c>
      <c r="K40" s="132" t="s">
        <v>3762</v>
      </c>
      <c r="L40" s="132" t="s">
        <v>3764</v>
      </c>
      <c r="M40" s="132" t="s">
        <v>3822</v>
      </c>
      <c r="O40" s="132" t="s">
        <v>3937</v>
      </c>
      <c r="P40" s="132" t="s">
        <v>3938</v>
      </c>
    </row>
    <row r="41" spans="4:16" x14ac:dyDescent="0.25">
      <c r="D41" s="132" t="s">
        <v>3907</v>
      </c>
      <c r="E41" s="132" t="s">
        <v>3885</v>
      </c>
      <c r="F41" s="132" t="s">
        <v>167</v>
      </c>
      <c r="G41" s="132" t="s">
        <v>168</v>
      </c>
      <c r="H41" s="132" t="s">
        <v>169</v>
      </c>
      <c r="I41" s="132" t="s">
        <v>170</v>
      </c>
      <c r="J41" s="132" t="s">
        <v>3743</v>
      </c>
      <c r="K41" s="132" t="s">
        <v>3763</v>
      </c>
      <c r="L41" s="132" t="s">
        <v>3765</v>
      </c>
      <c r="M41" s="132" t="s">
        <v>3823</v>
      </c>
      <c r="O41" s="132" t="s">
        <v>3939</v>
      </c>
      <c r="P41" s="132" t="s">
        <v>3940</v>
      </c>
    </row>
    <row r="43" spans="4:16" x14ac:dyDescent="0.25">
      <c r="D43" s="132" t="s">
        <v>171</v>
      </c>
      <c r="P43" s="132" t="s">
        <v>9</v>
      </c>
    </row>
    <row r="44" spans="4:16" x14ac:dyDescent="0.25">
      <c r="D44" s="132" t="s">
        <v>10</v>
      </c>
      <c r="E44" s="132" t="s">
        <v>11</v>
      </c>
      <c r="F44" s="132" t="s">
        <v>130</v>
      </c>
      <c r="G44" s="132" t="s">
        <v>172</v>
      </c>
      <c r="H44" s="132" t="s">
        <v>12</v>
      </c>
      <c r="I44" s="132" t="s">
        <v>173</v>
      </c>
      <c r="J44" s="132" t="s">
        <v>39</v>
      </c>
      <c r="K44" s="132" t="s">
        <v>13</v>
      </c>
      <c r="L44" s="132" t="s">
        <v>15</v>
      </c>
      <c r="M44" s="132" t="s">
        <v>14</v>
      </c>
      <c r="O44" s="132" t="s">
        <v>16</v>
      </c>
      <c r="P44" s="132" t="s">
        <v>17</v>
      </c>
    </row>
    <row r="45" spans="4:16" x14ac:dyDescent="0.25">
      <c r="D45" s="132" t="s">
        <v>3941</v>
      </c>
      <c r="E45" s="132" t="s">
        <v>3885</v>
      </c>
      <c r="F45" s="132" t="s">
        <v>174</v>
      </c>
      <c r="G45" s="132" t="s">
        <v>175</v>
      </c>
      <c r="H45" s="132" t="s">
        <v>176</v>
      </c>
      <c r="I45" s="132" t="s">
        <v>121</v>
      </c>
      <c r="J45" s="132" t="s">
        <v>121</v>
      </c>
      <c r="K45" s="132" t="s">
        <v>177</v>
      </c>
      <c r="L45" s="132" t="s">
        <v>178</v>
      </c>
      <c r="M45" s="132" t="s">
        <v>179</v>
      </c>
      <c r="O45" s="132" t="s">
        <v>3942</v>
      </c>
      <c r="P45" s="132" t="s">
        <v>3943</v>
      </c>
    </row>
    <row r="46" spans="4:16" x14ac:dyDescent="0.25">
      <c r="D46" s="132" t="s">
        <v>3944</v>
      </c>
      <c r="E46" s="132" t="s">
        <v>3885</v>
      </c>
      <c r="F46" s="132" t="s">
        <v>180</v>
      </c>
      <c r="G46" s="132" t="s">
        <v>181</v>
      </c>
      <c r="H46" s="132" t="s">
        <v>182</v>
      </c>
      <c r="I46" s="132" t="s">
        <v>121</v>
      </c>
      <c r="J46" s="132" t="s">
        <v>121</v>
      </c>
      <c r="K46" s="132" t="s">
        <v>183</v>
      </c>
      <c r="L46" s="132" t="s">
        <v>184</v>
      </c>
      <c r="M46" s="132" t="s">
        <v>185</v>
      </c>
      <c r="O46" s="132" t="s">
        <v>3945</v>
      </c>
      <c r="P46" s="132" t="s">
        <v>3946</v>
      </c>
    </row>
    <row r="47" spans="4:16" x14ac:dyDescent="0.25">
      <c r="D47" s="132" t="s">
        <v>3947</v>
      </c>
      <c r="E47" s="132" t="s">
        <v>3885</v>
      </c>
      <c r="F47" s="132" t="s">
        <v>186</v>
      </c>
      <c r="G47" s="132" t="s">
        <v>187</v>
      </c>
      <c r="H47" s="132" t="s">
        <v>188</v>
      </c>
      <c r="I47" s="132" t="s">
        <v>189</v>
      </c>
      <c r="J47" s="132" t="s">
        <v>190</v>
      </c>
      <c r="K47" s="132" t="s">
        <v>191</v>
      </c>
      <c r="L47" s="132" t="s">
        <v>192</v>
      </c>
      <c r="M47" s="132" t="s">
        <v>193</v>
      </c>
      <c r="O47" s="132" t="s">
        <v>3948</v>
      </c>
      <c r="P47" s="132" t="s">
        <v>3949</v>
      </c>
    </row>
    <row r="48" spans="4:16" x14ac:dyDescent="0.25">
      <c r="D48" s="132" t="s">
        <v>3950</v>
      </c>
      <c r="E48" s="132" t="s">
        <v>3885</v>
      </c>
      <c r="F48" s="132" t="s">
        <v>194</v>
      </c>
      <c r="G48" s="132" t="s">
        <v>195</v>
      </c>
      <c r="H48" s="132" t="s">
        <v>196</v>
      </c>
      <c r="I48" s="132" t="s">
        <v>197</v>
      </c>
      <c r="J48" s="132" t="s">
        <v>198</v>
      </c>
      <c r="K48" s="132" t="s">
        <v>199</v>
      </c>
      <c r="L48" s="132" t="s">
        <v>200</v>
      </c>
      <c r="M48" s="132" t="s">
        <v>201</v>
      </c>
      <c r="O48" s="132" t="s">
        <v>3951</v>
      </c>
      <c r="P48" s="132" t="s">
        <v>3952</v>
      </c>
    </row>
    <row r="49" spans="4:16" x14ac:dyDescent="0.25">
      <c r="D49" s="132" t="s">
        <v>3953</v>
      </c>
      <c r="E49" s="132" t="s">
        <v>3885</v>
      </c>
      <c r="F49" s="132" t="s">
        <v>202</v>
      </c>
      <c r="G49" s="132" t="s">
        <v>203</v>
      </c>
      <c r="H49" s="132" t="s">
        <v>204</v>
      </c>
      <c r="I49" s="132" t="s">
        <v>205</v>
      </c>
      <c r="J49" s="132" t="s">
        <v>206</v>
      </c>
      <c r="K49" s="132" t="s">
        <v>207</v>
      </c>
      <c r="L49" s="132" t="s">
        <v>208</v>
      </c>
      <c r="M49" s="132" t="s">
        <v>209</v>
      </c>
      <c r="O49" s="132" t="s">
        <v>3954</v>
      </c>
      <c r="P49" s="132" t="s">
        <v>3955</v>
      </c>
    </row>
    <row r="50" spans="4:16" x14ac:dyDescent="0.25">
      <c r="D50" s="132" t="s">
        <v>3956</v>
      </c>
      <c r="E50" s="132" t="s">
        <v>3885</v>
      </c>
      <c r="F50" s="132" t="s">
        <v>210</v>
      </c>
      <c r="G50" s="132" t="s">
        <v>211</v>
      </c>
      <c r="H50" s="132" t="s">
        <v>121</v>
      </c>
      <c r="I50" s="132" t="s">
        <v>121</v>
      </c>
      <c r="J50" s="132" t="s">
        <v>121</v>
      </c>
      <c r="K50" s="132" t="s">
        <v>121</v>
      </c>
      <c r="L50" s="132" t="s">
        <v>121</v>
      </c>
      <c r="M50" s="132" t="s">
        <v>121</v>
      </c>
      <c r="O50" s="132" t="s">
        <v>3957</v>
      </c>
      <c r="P50" s="132" t="s">
        <v>3958</v>
      </c>
    </row>
    <row r="51" spans="4:16" x14ac:dyDescent="0.25">
      <c r="D51" s="132" t="s">
        <v>3959</v>
      </c>
      <c r="E51" s="132" t="s">
        <v>3885</v>
      </c>
      <c r="F51" s="132" t="s">
        <v>212</v>
      </c>
      <c r="G51" s="132" t="s">
        <v>213</v>
      </c>
      <c r="H51" s="132" t="s">
        <v>121</v>
      </c>
      <c r="I51" s="132" t="s">
        <v>121</v>
      </c>
      <c r="J51" s="132" t="s">
        <v>121</v>
      </c>
      <c r="K51" s="132" t="s">
        <v>121</v>
      </c>
      <c r="L51" s="132" t="s">
        <v>121</v>
      </c>
      <c r="M51" s="132" t="s">
        <v>121</v>
      </c>
      <c r="O51" s="132" t="s">
        <v>3960</v>
      </c>
      <c r="P51" s="132" t="s">
        <v>3961</v>
      </c>
    </row>
    <row r="52" spans="4:16" x14ac:dyDescent="0.25">
      <c r="D52" s="132" t="s">
        <v>3888</v>
      </c>
      <c r="E52" s="132" t="s">
        <v>3885</v>
      </c>
      <c r="F52" s="132" t="s">
        <v>214</v>
      </c>
      <c r="G52" s="132" t="s">
        <v>215</v>
      </c>
      <c r="H52" s="132" t="s">
        <v>121</v>
      </c>
      <c r="I52" s="132" t="s">
        <v>121</v>
      </c>
      <c r="J52" s="132" t="s">
        <v>121</v>
      </c>
      <c r="K52" s="132" t="s">
        <v>121</v>
      </c>
      <c r="L52" s="132" t="s">
        <v>121</v>
      </c>
      <c r="M52" s="132" t="s">
        <v>121</v>
      </c>
      <c r="O52" s="132" t="s">
        <v>3962</v>
      </c>
      <c r="P52" s="132" t="s">
        <v>3963</v>
      </c>
    </row>
    <row r="53" spans="4:16" x14ac:dyDescent="0.25">
      <c r="D53" s="132" t="s">
        <v>3928</v>
      </c>
      <c r="E53" s="132" t="s">
        <v>3885</v>
      </c>
      <c r="F53" s="132" t="s">
        <v>216</v>
      </c>
      <c r="G53" s="132" t="s">
        <v>217</v>
      </c>
      <c r="H53" s="132" t="s">
        <v>121</v>
      </c>
      <c r="I53" s="132" t="s">
        <v>121</v>
      </c>
      <c r="J53" s="132" t="s">
        <v>121</v>
      </c>
      <c r="K53" s="132" t="s">
        <v>121</v>
      </c>
      <c r="L53" s="132" t="s">
        <v>121</v>
      </c>
      <c r="M53" s="132" t="s">
        <v>121</v>
      </c>
      <c r="O53" s="132" t="s">
        <v>3964</v>
      </c>
      <c r="P53" s="132" t="s">
        <v>3965</v>
      </c>
    </row>
    <row r="54" spans="4:16" x14ac:dyDescent="0.25">
      <c r="D54" s="132" t="s">
        <v>3966</v>
      </c>
      <c r="E54" s="132" t="s">
        <v>3885</v>
      </c>
      <c r="F54" s="132" t="s">
        <v>218</v>
      </c>
      <c r="G54" s="132" t="s">
        <v>219</v>
      </c>
      <c r="H54" s="132" t="s">
        <v>121</v>
      </c>
      <c r="I54" s="132" t="s">
        <v>121</v>
      </c>
      <c r="J54" s="132" t="s">
        <v>121</v>
      </c>
      <c r="K54" s="132" t="s">
        <v>121</v>
      </c>
      <c r="L54" s="132" t="s">
        <v>121</v>
      </c>
      <c r="M54" s="132" t="s">
        <v>121</v>
      </c>
      <c r="O54" s="132" t="s">
        <v>3967</v>
      </c>
      <c r="P54" s="132" t="s">
        <v>3968</v>
      </c>
    </row>
    <row r="55" spans="4:16" x14ac:dyDescent="0.25">
      <c r="D55" s="132" t="s">
        <v>3969</v>
      </c>
      <c r="E55" s="132" t="s">
        <v>3894</v>
      </c>
      <c r="F55" s="132" t="s">
        <v>220</v>
      </c>
      <c r="G55" s="132" t="s">
        <v>221</v>
      </c>
      <c r="H55" s="132" t="s">
        <v>121</v>
      </c>
      <c r="I55" s="132" t="s">
        <v>121</v>
      </c>
      <c r="J55" s="132" t="s">
        <v>121</v>
      </c>
      <c r="K55" s="132" t="s">
        <v>121</v>
      </c>
      <c r="L55" s="132" t="s">
        <v>121</v>
      </c>
      <c r="M55" s="132" t="s">
        <v>121</v>
      </c>
      <c r="O55" s="132" t="s">
        <v>3970</v>
      </c>
      <c r="P55" s="132" t="s">
        <v>3971</v>
      </c>
    </row>
    <row r="57" spans="4:16" x14ac:dyDescent="0.25">
      <c r="D57" s="132" t="s">
        <v>222</v>
      </c>
      <c r="J57" s="132" t="s">
        <v>3972</v>
      </c>
      <c r="K57" s="132" t="s">
        <v>3973</v>
      </c>
      <c r="L57" s="132" t="s">
        <v>3974</v>
      </c>
      <c r="M57" s="132" t="s">
        <v>3975</v>
      </c>
      <c r="P57" s="132" t="s">
        <v>223</v>
      </c>
    </row>
    <row r="58" spans="4:16" x14ac:dyDescent="0.25">
      <c r="D58" s="132" t="s">
        <v>10</v>
      </c>
      <c r="E58" s="132" t="s">
        <v>11</v>
      </c>
      <c r="F58" s="132" t="s">
        <v>224</v>
      </c>
      <c r="G58" s="132" t="s">
        <v>172</v>
      </c>
      <c r="H58" s="132" t="s">
        <v>225</v>
      </c>
      <c r="O58" s="132" t="s">
        <v>16</v>
      </c>
      <c r="P58" s="132" t="s">
        <v>17</v>
      </c>
    </row>
    <row r="59" spans="4:16" x14ac:dyDescent="0.25">
      <c r="D59" s="132" t="s">
        <v>3941</v>
      </c>
      <c r="E59" s="132" t="s">
        <v>3885</v>
      </c>
      <c r="F59" s="132" t="s">
        <v>226</v>
      </c>
      <c r="G59" s="132" t="s">
        <v>227</v>
      </c>
      <c r="H59" s="132" t="s">
        <v>228</v>
      </c>
      <c r="O59" s="132" t="s">
        <v>3976</v>
      </c>
      <c r="P59" s="132" t="s">
        <v>3977</v>
      </c>
    </row>
    <row r="60" spans="4:16" x14ac:dyDescent="0.25">
      <c r="D60" s="132" t="s">
        <v>3944</v>
      </c>
      <c r="E60" s="132" t="s">
        <v>3885</v>
      </c>
      <c r="F60" s="132" t="s">
        <v>229</v>
      </c>
      <c r="G60" s="132" t="s">
        <v>230</v>
      </c>
      <c r="H60" s="132" t="s">
        <v>231</v>
      </c>
      <c r="O60" s="132" t="s">
        <v>3978</v>
      </c>
      <c r="P60" s="132" t="s">
        <v>3979</v>
      </c>
    </row>
    <row r="61" spans="4:16" x14ac:dyDescent="0.25">
      <c r="D61" s="132" t="s">
        <v>3947</v>
      </c>
      <c r="E61" s="132" t="s">
        <v>3885</v>
      </c>
      <c r="F61" s="132" t="s">
        <v>232</v>
      </c>
      <c r="G61" s="132" t="s">
        <v>233</v>
      </c>
      <c r="H61" s="132" t="s">
        <v>234</v>
      </c>
      <c r="O61" s="132" t="s">
        <v>3980</v>
      </c>
      <c r="P61" s="132" t="s">
        <v>3981</v>
      </c>
    </row>
    <row r="62" spans="4:16" x14ac:dyDescent="0.25">
      <c r="D62" s="132" t="s">
        <v>3950</v>
      </c>
      <c r="E62" s="132" t="s">
        <v>3885</v>
      </c>
      <c r="F62" s="132" t="s">
        <v>235</v>
      </c>
      <c r="G62" s="132" t="s">
        <v>236</v>
      </c>
      <c r="H62" s="132" t="s">
        <v>237</v>
      </c>
      <c r="O62" s="132" t="s">
        <v>3982</v>
      </c>
      <c r="P62" s="132" t="s">
        <v>3983</v>
      </c>
    </row>
    <row r="63" spans="4:16" x14ac:dyDescent="0.25">
      <c r="D63" s="132" t="s">
        <v>3953</v>
      </c>
      <c r="E63" s="132" t="s">
        <v>3885</v>
      </c>
      <c r="F63" s="132" t="s">
        <v>238</v>
      </c>
      <c r="G63" s="132" t="s">
        <v>239</v>
      </c>
      <c r="H63" s="132" t="s">
        <v>121</v>
      </c>
      <c r="O63" s="132" t="s">
        <v>3984</v>
      </c>
      <c r="P63" s="132" t="s">
        <v>3985</v>
      </c>
    </row>
    <row r="64" spans="4:16" x14ac:dyDescent="0.25">
      <c r="D64" s="132" t="s">
        <v>3956</v>
      </c>
      <c r="E64" s="132" t="s">
        <v>3885</v>
      </c>
      <c r="F64" s="132" t="s">
        <v>240</v>
      </c>
      <c r="G64" s="132" t="s">
        <v>241</v>
      </c>
      <c r="H64" s="132" t="s">
        <v>121</v>
      </c>
      <c r="O64" s="132" t="s">
        <v>3986</v>
      </c>
      <c r="P64" s="132" t="s">
        <v>3987</v>
      </c>
    </row>
    <row r="65" spans="4:16" x14ac:dyDescent="0.25">
      <c r="D65" s="132" t="s">
        <v>3884</v>
      </c>
      <c r="E65" s="132" t="s">
        <v>3885</v>
      </c>
      <c r="F65" s="132" t="s">
        <v>242</v>
      </c>
      <c r="G65" s="132" t="s">
        <v>243</v>
      </c>
      <c r="H65" s="132" t="s">
        <v>121</v>
      </c>
      <c r="O65" s="132" t="s">
        <v>3988</v>
      </c>
      <c r="P65" s="132" t="s">
        <v>3989</v>
      </c>
    </row>
    <row r="66" spans="4:16" x14ac:dyDescent="0.25">
      <c r="D66" s="132" t="s">
        <v>3959</v>
      </c>
      <c r="E66" s="132" t="s">
        <v>3885</v>
      </c>
      <c r="F66" s="132" t="s">
        <v>244</v>
      </c>
      <c r="G66" s="132" t="s">
        <v>245</v>
      </c>
      <c r="H66" s="132" t="s">
        <v>121</v>
      </c>
      <c r="O66" s="132" t="s">
        <v>3990</v>
      </c>
      <c r="P66" s="132" t="s">
        <v>3991</v>
      </c>
    </row>
    <row r="67" spans="4:16" x14ac:dyDescent="0.25">
      <c r="D67" s="132" t="s">
        <v>3888</v>
      </c>
      <c r="E67" s="132" t="s">
        <v>3885</v>
      </c>
      <c r="F67" s="132" t="s">
        <v>246</v>
      </c>
      <c r="G67" s="132" t="s">
        <v>247</v>
      </c>
      <c r="H67" s="132" t="s">
        <v>121</v>
      </c>
      <c r="O67" s="132" t="s">
        <v>3992</v>
      </c>
      <c r="P67" s="132" t="s">
        <v>3993</v>
      </c>
    </row>
    <row r="68" spans="4:16" x14ac:dyDescent="0.25">
      <c r="D68" s="132" t="s">
        <v>3928</v>
      </c>
      <c r="E68" s="132" t="s">
        <v>3885</v>
      </c>
      <c r="F68" s="132" t="s">
        <v>248</v>
      </c>
      <c r="G68" s="132" t="s">
        <v>249</v>
      </c>
      <c r="H68" s="132" t="s">
        <v>121</v>
      </c>
      <c r="O68" s="132" t="s">
        <v>3994</v>
      </c>
      <c r="P68" s="132" t="s">
        <v>3995</v>
      </c>
    </row>
    <row r="70" spans="4:16" x14ac:dyDescent="0.25">
      <c r="D70" s="132" t="s">
        <v>250</v>
      </c>
      <c r="P70" s="132" t="s">
        <v>223</v>
      </c>
    </row>
    <row r="71" spans="4:16" x14ac:dyDescent="0.25">
      <c r="D71" s="132" t="s">
        <v>10</v>
      </c>
      <c r="E71" s="132" t="s">
        <v>11</v>
      </c>
      <c r="F71" s="132" t="s">
        <v>172</v>
      </c>
      <c r="G71" s="132" t="s">
        <v>12</v>
      </c>
      <c r="H71" s="132" t="s">
        <v>13</v>
      </c>
      <c r="I71" s="132" t="s">
        <v>39</v>
      </c>
      <c r="J71" s="132" t="s">
        <v>251</v>
      </c>
      <c r="K71" s="132" t="s">
        <v>252</v>
      </c>
      <c r="O71" s="132" t="s">
        <v>16</v>
      </c>
      <c r="P71" s="132" t="s">
        <v>17</v>
      </c>
    </row>
    <row r="72" spans="4:16" x14ac:dyDescent="0.25">
      <c r="D72" s="132" t="s">
        <v>3953</v>
      </c>
      <c r="E72" s="132" t="s">
        <v>3894</v>
      </c>
      <c r="F72" s="132" t="s">
        <v>253</v>
      </c>
      <c r="G72" s="132" t="s">
        <v>254</v>
      </c>
      <c r="H72" s="132" t="s">
        <v>255</v>
      </c>
      <c r="I72" s="132" t="s">
        <v>256</v>
      </c>
      <c r="J72" s="132" t="s">
        <v>257</v>
      </c>
      <c r="K72" s="132" t="s">
        <v>258</v>
      </c>
      <c r="O72" s="132" t="s">
        <v>3996</v>
      </c>
      <c r="P72" s="132" t="s">
        <v>3997</v>
      </c>
    </row>
    <row r="73" spans="4:16" x14ac:dyDescent="0.25">
      <c r="D73" s="132" t="s">
        <v>3953</v>
      </c>
      <c r="E73" s="132" t="s">
        <v>3885</v>
      </c>
      <c r="F73" s="132" t="s">
        <v>259</v>
      </c>
      <c r="G73" s="132" t="s">
        <v>260</v>
      </c>
      <c r="H73" s="132" t="s">
        <v>261</v>
      </c>
      <c r="I73" s="132" t="s">
        <v>262</v>
      </c>
      <c r="J73" s="132" t="s">
        <v>263</v>
      </c>
      <c r="K73" s="132" t="s">
        <v>264</v>
      </c>
      <c r="O73" s="132" t="s">
        <v>3998</v>
      </c>
      <c r="P73" s="132" t="s">
        <v>3999</v>
      </c>
    </row>
    <row r="74" spans="4:16" x14ac:dyDescent="0.25">
      <c r="D74" s="132" t="s">
        <v>3884</v>
      </c>
      <c r="E74" s="132" t="s">
        <v>3894</v>
      </c>
      <c r="F74" s="132" t="s">
        <v>265</v>
      </c>
      <c r="G74" s="132" t="s">
        <v>266</v>
      </c>
      <c r="H74" s="132" t="s">
        <v>267</v>
      </c>
      <c r="I74" s="132" t="s">
        <v>268</v>
      </c>
      <c r="J74" s="132" t="s">
        <v>269</v>
      </c>
      <c r="K74" s="132" t="s">
        <v>270</v>
      </c>
      <c r="O74" s="132" t="s">
        <v>4000</v>
      </c>
      <c r="P74" s="132" t="s">
        <v>4001</v>
      </c>
    </row>
    <row r="75" spans="4:16" x14ac:dyDescent="0.25">
      <c r="D75" s="132" t="s">
        <v>3884</v>
      </c>
      <c r="E75" s="132" t="s">
        <v>3885</v>
      </c>
      <c r="F75" s="132" t="s">
        <v>271</v>
      </c>
      <c r="G75" s="132" t="s">
        <v>272</v>
      </c>
      <c r="H75" s="132" t="s">
        <v>273</v>
      </c>
      <c r="I75" s="132" t="s">
        <v>274</v>
      </c>
      <c r="J75" s="132" t="s">
        <v>275</v>
      </c>
      <c r="K75" s="132" t="s">
        <v>276</v>
      </c>
      <c r="O75" s="132" t="s">
        <v>4002</v>
      </c>
      <c r="P75" s="132" t="s">
        <v>4003</v>
      </c>
    </row>
    <row r="76" spans="4:16" x14ac:dyDescent="0.25">
      <c r="D76" s="132" t="s">
        <v>3888</v>
      </c>
      <c r="E76" s="132" t="s">
        <v>3894</v>
      </c>
      <c r="F76" s="132" t="s">
        <v>277</v>
      </c>
      <c r="G76" s="132" t="s">
        <v>278</v>
      </c>
      <c r="H76" s="132" t="s">
        <v>279</v>
      </c>
      <c r="I76" s="132" t="s">
        <v>280</v>
      </c>
      <c r="J76" s="132" t="s">
        <v>281</v>
      </c>
      <c r="K76" s="132" t="s">
        <v>282</v>
      </c>
      <c r="O76" s="132" t="s">
        <v>4004</v>
      </c>
      <c r="P76" s="132" t="s">
        <v>4005</v>
      </c>
    </row>
    <row r="77" spans="4:16" x14ac:dyDescent="0.25">
      <c r="D77" s="132" t="s">
        <v>3888</v>
      </c>
      <c r="E77" s="132" t="s">
        <v>3885</v>
      </c>
      <c r="F77" s="132" t="s">
        <v>283</v>
      </c>
      <c r="G77" s="132" t="s">
        <v>284</v>
      </c>
      <c r="H77" s="132" t="s">
        <v>285</v>
      </c>
      <c r="I77" s="132" t="s">
        <v>286</v>
      </c>
      <c r="J77" s="132" t="s">
        <v>287</v>
      </c>
      <c r="K77" s="132" t="s">
        <v>288</v>
      </c>
      <c r="O77" s="132" t="s">
        <v>4006</v>
      </c>
      <c r="P77" s="132" t="s">
        <v>4007</v>
      </c>
    </row>
    <row r="78" spans="4:16" x14ac:dyDescent="0.25">
      <c r="D78" s="132" t="s">
        <v>3891</v>
      </c>
      <c r="E78" s="132" t="s">
        <v>3894</v>
      </c>
      <c r="F78" s="132" t="s">
        <v>289</v>
      </c>
      <c r="G78" s="132" t="s">
        <v>290</v>
      </c>
      <c r="H78" s="132" t="s">
        <v>291</v>
      </c>
      <c r="I78" s="132" t="s">
        <v>292</v>
      </c>
      <c r="J78" s="132" t="s">
        <v>293</v>
      </c>
      <c r="K78" s="132" t="s">
        <v>294</v>
      </c>
      <c r="O78" s="132" t="s">
        <v>4008</v>
      </c>
      <c r="P78" s="132" t="s">
        <v>4009</v>
      </c>
    </row>
    <row r="79" spans="4:16" x14ac:dyDescent="0.25">
      <c r="D79" s="132" t="s">
        <v>3891</v>
      </c>
      <c r="E79" s="132" t="s">
        <v>3885</v>
      </c>
      <c r="F79" s="132" t="s">
        <v>295</v>
      </c>
      <c r="G79" s="132" t="s">
        <v>296</v>
      </c>
      <c r="H79" s="132" t="s">
        <v>297</v>
      </c>
      <c r="I79" s="132" t="s">
        <v>298</v>
      </c>
      <c r="J79" s="132" t="s">
        <v>299</v>
      </c>
      <c r="K79" s="132" t="s">
        <v>300</v>
      </c>
      <c r="O79" s="132" t="s">
        <v>4010</v>
      </c>
      <c r="P79" s="132" t="s">
        <v>4011</v>
      </c>
    </row>
    <row r="80" spans="4:16" x14ac:dyDescent="0.25">
      <c r="D80" s="132" t="s">
        <v>3907</v>
      </c>
      <c r="E80" s="132" t="s">
        <v>3894</v>
      </c>
      <c r="F80" s="132" t="s">
        <v>301</v>
      </c>
      <c r="G80" s="132" t="s">
        <v>302</v>
      </c>
      <c r="H80" s="132" t="s">
        <v>303</v>
      </c>
      <c r="I80" s="132" t="s">
        <v>304</v>
      </c>
      <c r="J80" s="132" t="s">
        <v>305</v>
      </c>
      <c r="K80" s="132" t="s">
        <v>306</v>
      </c>
      <c r="O80" s="132" t="s">
        <v>4012</v>
      </c>
      <c r="P80" s="132" t="s">
        <v>4013</v>
      </c>
    </row>
    <row r="81" spans="4:16" x14ac:dyDescent="0.25">
      <c r="D81" s="132" t="s">
        <v>3907</v>
      </c>
      <c r="E81" s="132" t="s">
        <v>3885</v>
      </c>
      <c r="F81" s="132" t="s">
        <v>307</v>
      </c>
      <c r="G81" s="132" t="s">
        <v>308</v>
      </c>
      <c r="H81" s="132" t="s">
        <v>309</v>
      </c>
      <c r="I81" s="132" t="s">
        <v>310</v>
      </c>
      <c r="J81" s="132" t="s">
        <v>311</v>
      </c>
      <c r="K81" s="132" t="s">
        <v>312</v>
      </c>
      <c r="O81" s="132" t="s">
        <v>4014</v>
      </c>
      <c r="P81" s="132" t="s">
        <v>4015</v>
      </c>
    </row>
    <row r="82" spans="4:16" x14ac:dyDescent="0.25">
      <c r="D82" s="132" t="s">
        <v>3912</v>
      </c>
      <c r="E82" s="132" t="s">
        <v>3894</v>
      </c>
      <c r="F82" s="132" t="s">
        <v>313</v>
      </c>
      <c r="G82" s="132" t="s">
        <v>314</v>
      </c>
      <c r="H82" s="132" t="s">
        <v>315</v>
      </c>
      <c r="I82" s="132" t="s">
        <v>316</v>
      </c>
      <c r="J82" s="132" t="s">
        <v>317</v>
      </c>
      <c r="K82" s="132" t="s">
        <v>318</v>
      </c>
      <c r="O82" s="132" t="s">
        <v>4016</v>
      </c>
      <c r="P82" s="132" t="s">
        <v>4017</v>
      </c>
    </row>
    <row r="83" spans="4:16" x14ac:dyDescent="0.25">
      <c r="D83" s="132" t="s">
        <v>3912</v>
      </c>
      <c r="E83" s="132" t="s">
        <v>3885</v>
      </c>
      <c r="F83" s="132" t="s">
        <v>319</v>
      </c>
      <c r="G83" s="132" t="s">
        <v>320</v>
      </c>
      <c r="H83" s="132" t="s">
        <v>321</v>
      </c>
      <c r="I83" s="132" t="s">
        <v>322</v>
      </c>
      <c r="J83" s="132" t="s">
        <v>323</v>
      </c>
      <c r="K83" s="132" t="s">
        <v>324</v>
      </c>
      <c r="O83" s="132" t="s">
        <v>4018</v>
      </c>
      <c r="P83" s="132" t="s">
        <v>4019</v>
      </c>
    </row>
    <row r="84" spans="4:16" x14ac:dyDescent="0.25">
      <c r="D84" s="132" t="s">
        <v>3917</v>
      </c>
      <c r="E84" s="132" t="s">
        <v>3894</v>
      </c>
      <c r="F84" s="132" t="s">
        <v>325</v>
      </c>
      <c r="G84" s="132" t="s">
        <v>326</v>
      </c>
      <c r="H84" s="132" t="s">
        <v>327</v>
      </c>
      <c r="I84" s="132" t="s">
        <v>328</v>
      </c>
      <c r="J84" s="132" t="s">
        <v>329</v>
      </c>
      <c r="K84" s="132" t="s">
        <v>330</v>
      </c>
      <c r="O84" s="132" t="s">
        <v>4020</v>
      </c>
      <c r="P84" s="132" t="s">
        <v>4021</v>
      </c>
    </row>
    <row r="86" spans="4:16" x14ac:dyDescent="0.25">
      <c r="D86" s="132" t="s">
        <v>331</v>
      </c>
      <c r="G86" s="132" t="s">
        <v>332</v>
      </c>
      <c r="K86" s="132" t="s">
        <v>4022</v>
      </c>
      <c r="P86" s="132" t="s">
        <v>223</v>
      </c>
    </row>
    <row r="87" spans="4:16" x14ac:dyDescent="0.25">
      <c r="D87" s="132" t="s">
        <v>10</v>
      </c>
      <c r="E87" s="132" t="s">
        <v>11</v>
      </c>
      <c r="F87" s="132" t="s">
        <v>14</v>
      </c>
      <c r="G87" s="132" t="s">
        <v>12</v>
      </c>
      <c r="H87" s="132" t="s">
        <v>39</v>
      </c>
      <c r="I87" s="132" t="s">
        <v>13</v>
      </c>
      <c r="J87" s="132" t="s">
        <v>130</v>
      </c>
      <c r="O87" s="132" t="s">
        <v>16</v>
      </c>
      <c r="P87" s="132" t="s">
        <v>17</v>
      </c>
    </row>
    <row r="88" spans="4:16" x14ac:dyDescent="0.25">
      <c r="D88" s="132" t="s">
        <v>3953</v>
      </c>
      <c r="E88" s="132" t="s">
        <v>3894</v>
      </c>
      <c r="F88" s="132" t="s">
        <v>333</v>
      </c>
      <c r="G88" s="132" t="s">
        <v>334</v>
      </c>
      <c r="H88" s="132" t="s">
        <v>335</v>
      </c>
      <c r="I88" s="132" t="s">
        <v>336</v>
      </c>
      <c r="J88" s="132" t="s">
        <v>337</v>
      </c>
      <c r="O88" s="132" t="s">
        <v>4023</v>
      </c>
      <c r="P88" s="132" t="s">
        <v>4024</v>
      </c>
    </row>
    <row r="89" spans="4:16" x14ac:dyDescent="0.25">
      <c r="D89" s="132" t="s">
        <v>3953</v>
      </c>
      <c r="E89" s="132" t="s">
        <v>3885</v>
      </c>
      <c r="F89" s="132" t="s">
        <v>338</v>
      </c>
      <c r="G89" s="132" t="s">
        <v>339</v>
      </c>
      <c r="H89" s="132" t="s">
        <v>340</v>
      </c>
      <c r="I89" s="132" t="s">
        <v>341</v>
      </c>
      <c r="J89" s="132" t="s">
        <v>342</v>
      </c>
      <c r="O89" s="132" t="s">
        <v>4025</v>
      </c>
      <c r="P89" s="132" t="s">
        <v>4026</v>
      </c>
    </row>
    <row r="90" spans="4:16" x14ac:dyDescent="0.25">
      <c r="D90" s="132" t="s">
        <v>3884</v>
      </c>
      <c r="E90" s="132" t="s">
        <v>3894</v>
      </c>
      <c r="F90" s="132" t="s">
        <v>343</v>
      </c>
      <c r="G90" s="132" t="s">
        <v>344</v>
      </c>
      <c r="H90" s="132" t="s">
        <v>345</v>
      </c>
      <c r="I90" s="132" t="s">
        <v>346</v>
      </c>
      <c r="J90" s="132" t="s">
        <v>347</v>
      </c>
      <c r="O90" s="132" t="s">
        <v>4027</v>
      </c>
      <c r="P90" s="132" t="s">
        <v>4028</v>
      </c>
    </row>
    <row r="91" spans="4:16" x14ac:dyDescent="0.25">
      <c r="D91" s="132" t="s">
        <v>3884</v>
      </c>
      <c r="E91" s="132" t="s">
        <v>3885</v>
      </c>
      <c r="F91" s="132" t="s">
        <v>348</v>
      </c>
      <c r="G91" s="132" t="s">
        <v>349</v>
      </c>
      <c r="H91" s="132" t="s">
        <v>350</v>
      </c>
      <c r="I91" s="132" t="s">
        <v>351</v>
      </c>
      <c r="J91" s="132" t="s">
        <v>352</v>
      </c>
      <c r="O91" s="132" t="s">
        <v>4029</v>
      </c>
      <c r="P91" s="132" t="s">
        <v>4030</v>
      </c>
    </row>
    <row r="92" spans="4:16" x14ac:dyDescent="0.25">
      <c r="D92" s="132" t="s">
        <v>3888</v>
      </c>
      <c r="E92" s="132" t="s">
        <v>3894</v>
      </c>
      <c r="F92" s="132" t="s">
        <v>353</v>
      </c>
      <c r="G92" s="132" t="s">
        <v>354</v>
      </c>
      <c r="H92" s="132" t="s">
        <v>355</v>
      </c>
      <c r="I92" s="132" t="s">
        <v>356</v>
      </c>
      <c r="J92" s="132" t="s">
        <v>357</v>
      </c>
      <c r="O92" s="132" t="s">
        <v>4031</v>
      </c>
      <c r="P92" s="132" t="s">
        <v>4032</v>
      </c>
    </row>
    <row r="93" spans="4:16" x14ac:dyDescent="0.25">
      <c r="D93" s="132" t="s">
        <v>3888</v>
      </c>
      <c r="E93" s="132" t="s">
        <v>3885</v>
      </c>
      <c r="F93" s="132" t="s">
        <v>358</v>
      </c>
      <c r="G93" s="132" t="s">
        <v>359</v>
      </c>
      <c r="H93" s="132" t="s">
        <v>360</v>
      </c>
      <c r="I93" s="132" t="s">
        <v>361</v>
      </c>
      <c r="J93" s="132" t="s">
        <v>362</v>
      </c>
      <c r="O93" s="132" t="s">
        <v>4033</v>
      </c>
      <c r="P93" s="132" t="s">
        <v>4034</v>
      </c>
    </row>
    <row r="94" spans="4:16" x14ac:dyDescent="0.25">
      <c r="D94" s="132" t="s">
        <v>331</v>
      </c>
      <c r="G94" s="132" t="s">
        <v>332</v>
      </c>
      <c r="K94" s="132" t="s">
        <v>4035</v>
      </c>
      <c r="P94" s="132" t="s">
        <v>223</v>
      </c>
    </row>
    <row r="95" spans="4:16" x14ac:dyDescent="0.25">
      <c r="D95" s="132" t="s">
        <v>10</v>
      </c>
      <c r="E95" s="132" t="s">
        <v>11</v>
      </c>
      <c r="F95" s="132" t="s">
        <v>14</v>
      </c>
      <c r="G95" s="132" t="s">
        <v>12</v>
      </c>
      <c r="H95" s="132" t="s">
        <v>39</v>
      </c>
      <c r="I95" s="132" t="s">
        <v>13</v>
      </c>
      <c r="J95" s="132" t="s">
        <v>130</v>
      </c>
      <c r="O95" s="132" t="s">
        <v>16</v>
      </c>
      <c r="P95" s="132" t="s">
        <v>17</v>
      </c>
    </row>
    <row r="96" spans="4:16" x14ac:dyDescent="0.25">
      <c r="D96" s="132" t="s">
        <v>3891</v>
      </c>
      <c r="E96" s="132" t="s">
        <v>3894</v>
      </c>
      <c r="F96" s="132" t="s">
        <v>363</v>
      </c>
      <c r="G96" s="132" t="s">
        <v>364</v>
      </c>
      <c r="H96" s="132" t="s">
        <v>365</v>
      </c>
      <c r="I96" s="132" t="s">
        <v>366</v>
      </c>
      <c r="J96" s="132" t="s">
        <v>367</v>
      </c>
      <c r="O96" s="132" t="s">
        <v>4036</v>
      </c>
      <c r="P96" s="132" t="s">
        <v>4037</v>
      </c>
    </row>
    <row r="97" spans="4:16" x14ac:dyDescent="0.25">
      <c r="D97" s="132" t="s">
        <v>3891</v>
      </c>
      <c r="E97" s="132" t="s">
        <v>3885</v>
      </c>
      <c r="F97" s="132" t="s">
        <v>368</v>
      </c>
      <c r="G97" s="132" t="s">
        <v>369</v>
      </c>
      <c r="H97" s="132" t="s">
        <v>370</v>
      </c>
      <c r="I97" s="132" t="s">
        <v>371</v>
      </c>
      <c r="J97" s="132" t="s">
        <v>372</v>
      </c>
      <c r="O97" s="132" t="s">
        <v>4038</v>
      </c>
      <c r="P97" s="132" t="s">
        <v>4039</v>
      </c>
    </row>
    <row r="98" spans="4:16" x14ac:dyDescent="0.25">
      <c r="D98" s="132" t="s">
        <v>3907</v>
      </c>
      <c r="E98" s="132" t="s">
        <v>3894</v>
      </c>
      <c r="F98" s="132" t="s">
        <v>373</v>
      </c>
      <c r="G98" s="132" t="s">
        <v>374</v>
      </c>
      <c r="H98" s="132" t="s">
        <v>375</v>
      </c>
      <c r="I98" s="132" t="s">
        <v>376</v>
      </c>
      <c r="J98" s="132" t="s">
        <v>377</v>
      </c>
      <c r="O98" s="132" t="s">
        <v>4040</v>
      </c>
      <c r="P98" s="132" t="s">
        <v>4041</v>
      </c>
    </row>
    <row r="99" spans="4:16" x14ac:dyDescent="0.25">
      <c r="D99" s="132" t="s">
        <v>3907</v>
      </c>
      <c r="E99" s="132" t="s">
        <v>3885</v>
      </c>
      <c r="F99" s="132" t="s">
        <v>378</v>
      </c>
      <c r="G99" s="132" t="s">
        <v>379</v>
      </c>
      <c r="H99" s="132" t="s">
        <v>380</v>
      </c>
      <c r="I99" s="132" t="s">
        <v>381</v>
      </c>
      <c r="J99" s="132" t="s">
        <v>382</v>
      </c>
      <c r="O99" s="132" t="s">
        <v>4042</v>
      </c>
      <c r="P99" s="132" t="s">
        <v>4043</v>
      </c>
    </row>
    <row r="100" spans="4:16" x14ac:dyDescent="0.25">
      <c r="D100" s="132" t="s">
        <v>383</v>
      </c>
      <c r="P100" s="132" t="s">
        <v>384</v>
      </c>
    </row>
    <row r="101" spans="4:16" x14ac:dyDescent="0.25">
      <c r="D101" s="132" t="s">
        <v>10</v>
      </c>
      <c r="E101" s="132" t="s">
        <v>11</v>
      </c>
      <c r="F101" s="132" t="s">
        <v>130</v>
      </c>
      <c r="O101" s="132" t="s">
        <v>16</v>
      </c>
      <c r="P101" s="132" t="s">
        <v>17</v>
      </c>
    </row>
    <row r="102" spans="4:16" x14ac:dyDescent="0.25">
      <c r="D102" s="132" t="s">
        <v>3941</v>
      </c>
      <c r="E102" s="132" t="s">
        <v>3885</v>
      </c>
      <c r="F102" s="132" t="s">
        <v>385</v>
      </c>
      <c r="O102" s="132" t="s">
        <v>4044</v>
      </c>
      <c r="P102" s="132" t="s">
        <v>4045</v>
      </c>
    </row>
    <row r="103" spans="4:16" x14ac:dyDescent="0.25">
      <c r="D103" s="132" t="s">
        <v>3944</v>
      </c>
      <c r="E103" s="132" t="s">
        <v>3885</v>
      </c>
      <c r="F103" s="132" t="s">
        <v>386</v>
      </c>
      <c r="O103" s="132" t="s">
        <v>4046</v>
      </c>
      <c r="P103" s="132" t="s">
        <v>4047</v>
      </c>
    </row>
    <row r="104" spans="4:16" x14ac:dyDescent="0.25">
      <c r="D104" s="132" t="s">
        <v>3947</v>
      </c>
      <c r="E104" s="132" t="s">
        <v>3885</v>
      </c>
      <c r="F104" s="132" t="s">
        <v>387</v>
      </c>
      <c r="O104" s="132" t="s">
        <v>4048</v>
      </c>
      <c r="P104" s="132" t="s">
        <v>4049</v>
      </c>
    </row>
    <row r="105" spans="4:16" x14ac:dyDescent="0.25">
      <c r="D105" s="132" t="s">
        <v>3950</v>
      </c>
      <c r="E105" s="132" t="s">
        <v>3885</v>
      </c>
      <c r="F105" s="132" t="s">
        <v>388</v>
      </c>
      <c r="O105" s="132" t="s">
        <v>4050</v>
      </c>
      <c r="P105" s="132" t="s">
        <v>4051</v>
      </c>
    </row>
    <row r="106" spans="4:16" x14ac:dyDescent="0.25">
      <c r="D106" s="132" t="s">
        <v>3953</v>
      </c>
      <c r="E106" s="132" t="s">
        <v>3885</v>
      </c>
      <c r="F106" s="132" t="s">
        <v>389</v>
      </c>
      <c r="O106" s="132" t="s">
        <v>4052</v>
      </c>
      <c r="P106" s="132" t="s">
        <v>4053</v>
      </c>
    </row>
    <row r="107" spans="4:16" x14ac:dyDescent="0.25">
      <c r="D107" s="132" t="s">
        <v>3956</v>
      </c>
      <c r="E107" s="132" t="s">
        <v>3885</v>
      </c>
      <c r="F107" s="132" t="s">
        <v>390</v>
      </c>
      <c r="O107" s="132" t="s">
        <v>4054</v>
      </c>
      <c r="P107" s="132" t="s">
        <v>4055</v>
      </c>
    </row>
    <row r="108" spans="4:16" x14ac:dyDescent="0.25">
      <c r="D108" s="132" t="s">
        <v>3884</v>
      </c>
      <c r="E108" s="132" t="s">
        <v>3894</v>
      </c>
      <c r="F108" s="132" t="s">
        <v>391</v>
      </c>
      <c r="O108" s="132" t="s">
        <v>4056</v>
      </c>
      <c r="P108" s="132" t="s">
        <v>4057</v>
      </c>
    </row>
    <row r="109" spans="4:16" x14ac:dyDescent="0.25">
      <c r="D109" s="132" t="s">
        <v>3959</v>
      </c>
      <c r="E109" s="132" t="s">
        <v>3894</v>
      </c>
      <c r="F109" s="132" t="s">
        <v>392</v>
      </c>
      <c r="O109" s="132" t="s">
        <v>4058</v>
      </c>
      <c r="P109" s="132" t="s">
        <v>4059</v>
      </c>
    </row>
    <row r="110" spans="4:16" x14ac:dyDescent="0.25">
      <c r="D110" s="132" t="s">
        <v>3888</v>
      </c>
      <c r="E110" s="132" t="s">
        <v>3894</v>
      </c>
      <c r="F110" s="132" t="s">
        <v>393</v>
      </c>
      <c r="O110" s="132" t="s">
        <v>4060</v>
      </c>
      <c r="P110" s="132" t="s">
        <v>4061</v>
      </c>
    </row>
    <row r="111" spans="4:16" x14ac:dyDescent="0.25">
      <c r="D111" s="132" t="s">
        <v>3928</v>
      </c>
      <c r="E111" s="132" t="s">
        <v>3894</v>
      </c>
      <c r="F111" s="132" t="s">
        <v>394</v>
      </c>
      <c r="O111" s="132" t="s">
        <v>4062</v>
      </c>
      <c r="P111" s="132" t="s">
        <v>4063</v>
      </c>
    </row>
    <row r="113" spans="4:16" x14ac:dyDescent="0.25">
      <c r="D113" s="132" t="s">
        <v>395</v>
      </c>
      <c r="P113" s="132" t="s">
        <v>396</v>
      </c>
    </row>
    <row r="114" spans="4:16" x14ac:dyDescent="0.25">
      <c r="D114" s="132" t="s">
        <v>10</v>
      </c>
      <c r="E114" s="132" t="s">
        <v>11</v>
      </c>
      <c r="F114" s="132" t="s">
        <v>130</v>
      </c>
      <c r="O114" s="132" t="s">
        <v>16</v>
      </c>
      <c r="P114" s="132" t="s">
        <v>17</v>
      </c>
    </row>
    <row r="115" spans="4:16" x14ac:dyDescent="0.25">
      <c r="D115" s="132" t="s">
        <v>3956</v>
      </c>
      <c r="E115" s="132" t="s">
        <v>3894</v>
      </c>
      <c r="F115" s="132" t="s">
        <v>397</v>
      </c>
      <c r="O115" s="132" t="s">
        <v>4064</v>
      </c>
      <c r="P115" s="132" t="s">
        <v>4065</v>
      </c>
    </row>
    <row r="116" spans="4:16" x14ac:dyDescent="0.25">
      <c r="D116" s="132" t="s">
        <v>3956</v>
      </c>
      <c r="E116" s="132" t="s">
        <v>3885</v>
      </c>
      <c r="F116" s="132" t="s">
        <v>398</v>
      </c>
      <c r="O116" s="132" t="s">
        <v>4066</v>
      </c>
      <c r="P116" s="132" t="s">
        <v>4067</v>
      </c>
    </row>
    <row r="117" spans="4:16" x14ac:dyDescent="0.25">
      <c r="D117" s="132" t="s">
        <v>3959</v>
      </c>
      <c r="E117" s="132" t="s">
        <v>3894</v>
      </c>
      <c r="F117" s="132" t="s">
        <v>399</v>
      </c>
      <c r="O117" s="132" t="s">
        <v>4068</v>
      </c>
      <c r="P117" s="132" t="s">
        <v>4069</v>
      </c>
    </row>
    <row r="118" spans="4:16" x14ac:dyDescent="0.25">
      <c r="D118" s="132" t="s">
        <v>3959</v>
      </c>
      <c r="E118" s="132" t="s">
        <v>3885</v>
      </c>
      <c r="F118" s="132" t="s">
        <v>400</v>
      </c>
      <c r="O118" s="132" t="s">
        <v>4070</v>
      </c>
      <c r="P118" s="132" t="s">
        <v>4071</v>
      </c>
    </row>
    <row r="119" spans="4:16" x14ac:dyDescent="0.25">
      <c r="D119" s="132" t="s">
        <v>3928</v>
      </c>
      <c r="E119" s="132" t="s">
        <v>3894</v>
      </c>
      <c r="F119" s="132" t="s">
        <v>401</v>
      </c>
      <c r="O119" s="132" t="s">
        <v>4072</v>
      </c>
      <c r="P119" s="132" t="s">
        <v>4073</v>
      </c>
    </row>
    <row r="120" spans="4:16" x14ac:dyDescent="0.25">
      <c r="D120" s="132" t="s">
        <v>3928</v>
      </c>
      <c r="E120" s="132" t="s">
        <v>3885</v>
      </c>
      <c r="F120" s="132" t="s">
        <v>402</v>
      </c>
      <c r="O120" s="132" t="s">
        <v>4074</v>
      </c>
      <c r="P120" s="132" t="s">
        <v>4075</v>
      </c>
    </row>
    <row r="121" spans="4:16" x14ac:dyDescent="0.25">
      <c r="D121" s="132" t="s">
        <v>3966</v>
      </c>
      <c r="E121" s="132" t="s">
        <v>3894</v>
      </c>
      <c r="F121" s="132" t="s">
        <v>403</v>
      </c>
      <c r="O121" s="132" t="s">
        <v>4076</v>
      </c>
      <c r="P121" s="132" t="s">
        <v>4077</v>
      </c>
    </row>
    <row r="122" spans="4:16" x14ac:dyDescent="0.25">
      <c r="D122" s="132" t="s">
        <v>3966</v>
      </c>
      <c r="E122" s="132" t="s">
        <v>3885</v>
      </c>
      <c r="F122" s="132" t="s">
        <v>404</v>
      </c>
      <c r="O122" s="132" t="s">
        <v>4078</v>
      </c>
      <c r="P122" s="132" t="s">
        <v>4079</v>
      </c>
    </row>
    <row r="123" spans="4:16" x14ac:dyDescent="0.25">
      <c r="D123" s="132" t="s">
        <v>3969</v>
      </c>
      <c r="E123" s="132" t="s">
        <v>3894</v>
      </c>
      <c r="F123" s="132" t="s">
        <v>405</v>
      </c>
      <c r="O123" s="132" t="s">
        <v>4080</v>
      </c>
      <c r="P123" s="132" t="s">
        <v>4081</v>
      </c>
    </row>
    <row r="124" spans="4:16" x14ac:dyDescent="0.25">
      <c r="D124" s="132" t="s">
        <v>3969</v>
      </c>
      <c r="E124" s="132" t="s">
        <v>3885</v>
      </c>
      <c r="F124" s="132" t="s">
        <v>406</v>
      </c>
      <c r="O124" s="132" t="s">
        <v>4082</v>
      </c>
      <c r="P124" s="132" t="s">
        <v>4083</v>
      </c>
    </row>
    <row r="126" spans="4:16" x14ac:dyDescent="0.25">
      <c r="D126" s="132" t="s">
        <v>407</v>
      </c>
      <c r="P126" s="132" t="s">
        <v>396</v>
      </c>
    </row>
    <row r="127" spans="4:16" x14ac:dyDescent="0.25">
      <c r="D127" s="132" t="s">
        <v>10</v>
      </c>
      <c r="E127" s="132" t="s">
        <v>11</v>
      </c>
      <c r="F127" s="132" t="s">
        <v>12</v>
      </c>
      <c r="G127" s="132" t="s">
        <v>14</v>
      </c>
      <c r="H127" s="132" t="s">
        <v>13</v>
      </c>
      <c r="I127" s="132" t="s">
        <v>130</v>
      </c>
      <c r="J127" s="132" t="s">
        <v>15</v>
      </c>
      <c r="O127" s="132" t="s">
        <v>16</v>
      </c>
      <c r="P127" s="132" t="s">
        <v>17</v>
      </c>
    </row>
    <row r="128" spans="4:16" x14ac:dyDescent="0.25">
      <c r="D128" s="132" t="s">
        <v>3953</v>
      </c>
      <c r="E128" s="132" t="s">
        <v>3885</v>
      </c>
      <c r="F128" s="132" t="s">
        <v>408</v>
      </c>
      <c r="G128" s="132" t="s">
        <v>409</v>
      </c>
      <c r="H128" s="132" t="s">
        <v>410</v>
      </c>
      <c r="I128" s="132" t="s">
        <v>411</v>
      </c>
      <c r="J128" s="132" t="s">
        <v>412</v>
      </c>
      <c r="O128" s="132" t="s">
        <v>4084</v>
      </c>
      <c r="P128" s="132" t="s">
        <v>4085</v>
      </c>
    </row>
    <row r="129" spans="4:16" x14ac:dyDescent="0.25">
      <c r="D129" s="132" t="s">
        <v>3956</v>
      </c>
      <c r="E129" s="132" t="s">
        <v>3885</v>
      </c>
      <c r="F129" s="132" t="s">
        <v>413</v>
      </c>
      <c r="G129" s="132" t="s">
        <v>414</v>
      </c>
      <c r="H129" s="132" t="s">
        <v>415</v>
      </c>
      <c r="I129" s="132" t="s">
        <v>416</v>
      </c>
      <c r="J129" s="132" t="s">
        <v>417</v>
      </c>
      <c r="O129" s="132" t="s">
        <v>4086</v>
      </c>
      <c r="P129" s="132" t="s">
        <v>4087</v>
      </c>
    </row>
    <row r="130" spans="4:16" x14ac:dyDescent="0.25">
      <c r="D130" s="132" t="s">
        <v>3884</v>
      </c>
      <c r="E130" s="132" t="s">
        <v>3885</v>
      </c>
      <c r="F130" s="132" t="s">
        <v>418</v>
      </c>
      <c r="G130" s="132" t="s">
        <v>419</v>
      </c>
      <c r="H130" s="132" t="s">
        <v>420</v>
      </c>
      <c r="I130" s="132" t="s">
        <v>421</v>
      </c>
      <c r="J130" s="132" t="s">
        <v>422</v>
      </c>
      <c r="O130" s="132" t="s">
        <v>4088</v>
      </c>
      <c r="P130" s="132" t="s">
        <v>4089</v>
      </c>
    </row>
    <row r="131" spans="4:16" x14ac:dyDescent="0.25">
      <c r="D131" s="132" t="s">
        <v>3959</v>
      </c>
      <c r="E131" s="132" t="s">
        <v>3885</v>
      </c>
      <c r="F131" s="132" t="s">
        <v>423</v>
      </c>
      <c r="G131" s="132" t="s">
        <v>424</v>
      </c>
      <c r="H131" s="132" t="s">
        <v>425</v>
      </c>
      <c r="I131" s="132" t="s">
        <v>426</v>
      </c>
      <c r="J131" s="132" t="s">
        <v>427</v>
      </c>
      <c r="O131" s="132" t="s">
        <v>4090</v>
      </c>
      <c r="P131" s="132" t="s">
        <v>4091</v>
      </c>
    </row>
    <row r="132" spans="4:16" x14ac:dyDescent="0.25">
      <c r="D132" s="132" t="s">
        <v>3888</v>
      </c>
      <c r="E132" s="132" t="s">
        <v>3885</v>
      </c>
      <c r="F132" s="132" t="s">
        <v>428</v>
      </c>
      <c r="G132" s="132" t="s">
        <v>429</v>
      </c>
      <c r="H132" s="132" t="s">
        <v>430</v>
      </c>
      <c r="I132" s="132" t="s">
        <v>431</v>
      </c>
      <c r="J132" s="132" t="s">
        <v>432</v>
      </c>
      <c r="O132" s="132" t="s">
        <v>4092</v>
      </c>
      <c r="P132" s="132" t="s">
        <v>4093</v>
      </c>
    </row>
    <row r="133" spans="4:16" x14ac:dyDescent="0.25">
      <c r="D133" s="132" t="s">
        <v>3928</v>
      </c>
      <c r="E133" s="132" t="s">
        <v>3885</v>
      </c>
      <c r="F133" s="132" t="s">
        <v>433</v>
      </c>
      <c r="G133" s="132" t="s">
        <v>434</v>
      </c>
      <c r="H133" s="132" t="s">
        <v>435</v>
      </c>
      <c r="I133" s="132" t="s">
        <v>436</v>
      </c>
      <c r="J133" s="132" t="s">
        <v>437</v>
      </c>
      <c r="O133" s="132" t="s">
        <v>4094</v>
      </c>
      <c r="P133" s="132" t="s">
        <v>4095</v>
      </c>
    </row>
    <row r="135" spans="4:16" x14ac:dyDescent="0.25">
      <c r="D135" s="132" t="s">
        <v>438</v>
      </c>
      <c r="P135" s="132" t="s">
        <v>396</v>
      </c>
    </row>
    <row r="136" spans="4:16" x14ac:dyDescent="0.25">
      <c r="D136" s="132" t="s">
        <v>10</v>
      </c>
      <c r="E136" s="132" t="s">
        <v>11</v>
      </c>
      <c r="F136" s="132" t="s">
        <v>13</v>
      </c>
      <c r="G136" s="132" t="s">
        <v>12</v>
      </c>
      <c r="H136" s="132" t="s">
        <v>39</v>
      </c>
      <c r="I136" s="132" t="s">
        <v>251</v>
      </c>
      <c r="J136" s="132" t="s">
        <v>172</v>
      </c>
      <c r="K136" s="132" t="s">
        <v>252</v>
      </c>
      <c r="O136" s="132" t="s">
        <v>16</v>
      </c>
      <c r="P136" s="132" t="s">
        <v>17</v>
      </c>
    </row>
    <row r="137" spans="4:16" x14ac:dyDescent="0.25">
      <c r="D137" s="132" t="s">
        <v>3953</v>
      </c>
      <c r="E137" s="132" t="s">
        <v>3894</v>
      </c>
      <c r="F137" s="132" t="s">
        <v>439</v>
      </c>
      <c r="G137" s="132" t="s">
        <v>440</v>
      </c>
      <c r="H137" s="132" t="s">
        <v>441</v>
      </c>
      <c r="I137" s="132" t="s">
        <v>442</v>
      </c>
      <c r="J137" s="132" t="s">
        <v>443</v>
      </c>
      <c r="K137" s="132" t="s">
        <v>444</v>
      </c>
      <c r="O137" s="132" t="s">
        <v>4096</v>
      </c>
      <c r="P137" s="132" t="s">
        <v>4097</v>
      </c>
    </row>
    <row r="138" spans="4:16" x14ac:dyDescent="0.25">
      <c r="D138" s="132" t="s">
        <v>3953</v>
      </c>
      <c r="E138" s="132" t="s">
        <v>3885</v>
      </c>
      <c r="F138" s="132" t="s">
        <v>445</v>
      </c>
      <c r="G138" s="132" t="s">
        <v>446</v>
      </c>
      <c r="H138" s="132" t="s">
        <v>447</v>
      </c>
      <c r="I138" s="132" t="s">
        <v>448</v>
      </c>
      <c r="J138" s="132" t="s">
        <v>449</v>
      </c>
      <c r="K138" s="132" t="s">
        <v>450</v>
      </c>
      <c r="O138" s="132" t="s">
        <v>4098</v>
      </c>
      <c r="P138" s="132" t="s">
        <v>4099</v>
      </c>
    </row>
    <row r="139" spans="4:16" x14ac:dyDescent="0.25">
      <c r="D139" s="132" t="s">
        <v>3884</v>
      </c>
      <c r="E139" s="132" t="s">
        <v>3894</v>
      </c>
      <c r="F139" s="132" t="s">
        <v>451</v>
      </c>
      <c r="G139" s="132" t="s">
        <v>452</v>
      </c>
      <c r="H139" s="132" t="s">
        <v>453</v>
      </c>
      <c r="I139" s="132" t="s">
        <v>454</v>
      </c>
      <c r="J139" s="132" t="s">
        <v>455</v>
      </c>
      <c r="K139" s="132" t="s">
        <v>456</v>
      </c>
      <c r="O139" s="132" t="s">
        <v>4100</v>
      </c>
      <c r="P139" s="132" t="s">
        <v>4101</v>
      </c>
    </row>
    <row r="140" spans="4:16" x14ac:dyDescent="0.25">
      <c r="D140" s="132" t="s">
        <v>3884</v>
      </c>
      <c r="E140" s="132" t="s">
        <v>3885</v>
      </c>
      <c r="F140" s="132" t="s">
        <v>457</v>
      </c>
      <c r="G140" s="132" t="s">
        <v>458</v>
      </c>
      <c r="H140" s="132" t="s">
        <v>459</v>
      </c>
      <c r="I140" s="132" t="s">
        <v>460</v>
      </c>
      <c r="J140" s="132" t="s">
        <v>461</v>
      </c>
      <c r="K140" s="132" t="s">
        <v>462</v>
      </c>
      <c r="O140" s="132" t="s">
        <v>4102</v>
      </c>
      <c r="P140" s="132" t="s">
        <v>4103</v>
      </c>
    </row>
    <row r="141" spans="4:16" x14ac:dyDescent="0.25">
      <c r="D141" s="132" t="s">
        <v>3888</v>
      </c>
      <c r="E141" s="132" t="s">
        <v>3894</v>
      </c>
      <c r="F141" s="132" t="s">
        <v>463</v>
      </c>
      <c r="G141" s="132" t="s">
        <v>464</v>
      </c>
      <c r="H141" s="132" t="s">
        <v>465</v>
      </c>
      <c r="I141" s="132" t="s">
        <v>466</v>
      </c>
      <c r="J141" s="132" t="s">
        <v>467</v>
      </c>
      <c r="K141" s="132" t="s">
        <v>468</v>
      </c>
      <c r="O141" s="132" t="s">
        <v>4104</v>
      </c>
      <c r="P141" s="132" t="s">
        <v>4105</v>
      </c>
    </row>
    <row r="142" spans="4:16" x14ac:dyDescent="0.25">
      <c r="D142" s="132" t="s">
        <v>3888</v>
      </c>
      <c r="E142" s="132" t="s">
        <v>3885</v>
      </c>
      <c r="F142" s="132" t="s">
        <v>469</v>
      </c>
      <c r="G142" s="132" t="s">
        <v>470</v>
      </c>
      <c r="H142" s="132" t="s">
        <v>471</v>
      </c>
      <c r="I142" s="132" t="s">
        <v>472</v>
      </c>
      <c r="J142" s="132" t="s">
        <v>473</v>
      </c>
      <c r="K142" s="132" t="s">
        <v>474</v>
      </c>
      <c r="O142" s="132" t="s">
        <v>4106</v>
      </c>
      <c r="P142" s="132" t="s">
        <v>4107</v>
      </c>
    </row>
    <row r="143" spans="4:16" x14ac:dyDescent="0.25">
      <c r="D143" s="132" t="s">
        <v>3891</v>
      </c>
      <c r="E143" s="132" t="s">
        <v>3894</v>
      </c>
      <c r="F143" s="132" t="s">
        <v>475</v>
      </c>
      <c r="G143" s="132" t="s">
        <v>476</v>
      </c>
      <c r="H143" s="132" t="s">
        <v>477</v>
      </c>
      <c r="I143" s="132" t="s">
        <v>478</v>
      </c>
      <c r="J143" s="132" t="s">
        <v>479</v>
      </c>
      <c r="K143" s="132" t="s">
        <v>480</v>
      </c>
      <c r="O143" s="132" t="s">
        <v>4108</v>
      </c>
      <c r="P143" s="132" t="s">
        <v>4109</v>
      </c>
    </row>
    <row r="144" spans="4:16" x14ac:dyDescent="0.25">
      <c r="D144" s="132" t="s">
        <v>3891</v>
      </c>
      <c r="E144" s="132" t="s">
        <v>3885</v>
      </c>
      <c r="F144" s="132" t="s">
        <v>481</v>
      </c>
      <c r="G144" s="132" t="s">
        <v>482</v>
      </c>
      <c r="H144" s="132" t="s">
        <v>483</v>
      </c>
      <c r="I144" s="132" t="s">
        <v>484</v>
      </c>
      <c r="J144" s="132" t="s">
        <v>485</v>
      </c>
      <c r="K144" s="132" t="s">
        <v>486</v>
      </c>
      <c r="O144" s="132" t="s">
        <v>4110</v>
      </c>
      <c r="P144" s="132" t="s">
        <v>4111</v>
      </c>
    </row>
    <row r="145" spans="4:16" x14ac:dyDescent="0.25">
      <c r="D145" s="132" t="s">
        <v>3907</v>
      </c>
      <c r="E145" s="132" t="s">
        <v>3894</v>
      </c>
      <c r="F145" s="132" t="s">
        <v>487</v>
      </c>
      <c r="G145" s="132" t="s">
        <v>488</v>
      </c>
      <c r="H145" s="132" t="s">
        <v>489</v>
      </c>
      <c r="I145" s="132" t="s">
        <v>490</v>
      </c>
      <c r="J145" s="132" t="s">
        <v>491</v>
      </c>
      <c r="K145" s="132" t="s">
        <v>492</v>
      </c>
      <c r="O145" s="132" t="s">
        <v>4112</v>
      </c>
      <c r="P145" s="132" t="s">
        <v>4113</v>
      </c>
    </row>
    <row r="146" spans="4:16" x14ac:dyDescent="0.25">
      <c r="D146" s="132" t="s">
        <v>3907</v>
      </c>
      <c r="E146" s="132" t="s">
        <v>3885</v>
      </c>
      <c r="F146" s="132" t="s">
        <v>493</v>
      </c>
      <c r="G146" s="132" t="s">
        <v>494</v>
      </c>
      <c r="H146" s="132" t="s">
        <v>495</v>
      </c>
      <c r="I146" s="132" t="s">
        <v>496</v>
      </c>
      <c r="J146" s="132" t="s">
        <v>497</v>
      </c>
      <c r="K146" s="132" t="s">
        <v>498</v>
      </c>
      <c r="O146" s="132" t="s">
        <v>4114</v>
      </c>
      <c r="P146" s="132" t="s">
        <v>4115</v>
      </c>
    </row>
    <row r="147" spans="4:16" x14ac:dyDescent="0.25">
      <c r="D147" s="132" t="s">
        <v>3912</v>
      </c>
      <c r="E147" s="132" t="s">
        <v>3894</v>
      </c>
      <c r="F147" s="132" t="s">
        <v>499</v>
      </c>
      <c r="G147" s="132" t="s">
        <v>500</v>
      </c>
      <c r="H147" s="132" t="s">
        <v>501</v>
      </c>
      <c r="I147" s="132" t="s">
        <v>502</v>
      </c>
      <c r="J147" s="132" t="s">
        <v>503</v>
      </c>
      <c r="K147" s="132" t="s">
        <v>504</v>
      </c>
      <c r="O147" s="132" t="s">
        <v>4116</v>
      </c>
      <c r="P147" s="132" t="s">
        <v>4117</v>
      </c>
    </row>
    <row r="148" spans="4:16" x14ac:dyDescent="0.25">
      <c r="D148" s="132" t="s">
        <v>3912</v>
      </c>
      <c r="E148" s="132" t="s">
        <v>3885</v>
      </c>
      <c r="F148" s="132" t="s">
        <v>505</v>
      </c>
      <c r="G148" s="132" t="s">
        <v>506</v>
      </c>
      <c r="H148" s="132" t="s">
        <v>507</v>
      </c>
      <c r="I148" s="132" t="s">
        <v>508</v>
      </c>
      <c r="J148" s="132" t="s">
        <v>509</v>
      </c>
      <c r="K148" s="132" t="s">
        <v>510</v>
      </c>
      <c r="O148" s="132" t="s">
        <v>4118</v>
      </c>
      <c r="P148" s="132" t="s">
        <v>4119</v>
      </c>
    </row>
    <row r="149" spans="4:16" x14ac:dyDescent="0.25">
      <c r="D149" s="132" t="s">
        <v>3917</v>
      </c>
      <c r="E149" s="132" t="s">
        <v>3894</v>
      </c>
      <c r="F149" s="132" t="s">
        <v>511</v>
      </c>
      <c r="G149" s="132" t="s">
        <v>512</v>
      </c>
      <c r="H149" s="132" t="s">
        <v>513</v>
      </c>
      <c r="I149" s="132" t="s">
        <v>514</v>
      </c>
      <c r="J149" s="132" t="s">
        <v>515</v>
      </c>
      <c r="K149" s="132" t="s">
        <v>516</v>
      </c>
      <c r="O149" s="132" t="s">
        <v>4120</v>
      </c>
      <c r="P149" s="132" t="s">
        <v>4121</v>
      </c>
    </row>
    <row r="150" spans="4:16" x14ac:dyDescent="0.25">
      <c r="D150" s="132" t="s">
        <v>3917</v>
      </c>
      <c r="E150" s="132" t="s">
        <v>3885</v>
      </c>
      <c r="F150" s="132" t="s">
        <v>517</v>
      </c>
      <c r="G150" s="132" t="s">
        <v>518</v>
      </c>
      <c r="H150" s="132" t="s">
        <v>519</v>
      </c>
      <c r="I150" s="132" t="s">
        <v>520</v>
      </c>
      <c r="J150" s="132" t="s">
        <v>521</v>
      </c>
      <c r="K150" s="132" t="s">
        <v>522</v>
      </c>
      <c r="O150" s="132" t="s">
        <v>4122</v>
      </c>
      <c r="P150" s="132" t="s">
        <v>4123</v>
      </c>
    </row>
    <row r="151" spans="4:16" x14ac:dyDescent="0.25">
      <c r="D151" s="132" t="s">
        <v>4124</v>
      </c>
      <c r="E151" s="132" t="s">
        <v>3894</v>
      </c>
      <c r="F151" s="132" t="s">
        <v>523</v>
      </c>
      <c r="G151" s="132" t="s">
        <v>524</v>
      </c>
      <c r="H151" s="132" t="s">
        <v>525</v>
      </c>
      <c r="I151" s="132" t="s">
        <v>526</v>
      </c>
      <c r="J151" s="132" t="s">
        <v>527</v>
      </c>
      <c r="K151" s="132" t="s">
        <v>528</v>
      </c>
      <c r="O151" s="132" t="s">
        <v>4125</v>
      </c>
      <c r="P151" s="132" t="s">
        <v>4126</v>
      </c>
    </row>
    <row r="152" spans="4:16" x14ac:dyDescent="0.25">
      <c r="D152" s="132" t="s">
        <v>4124</v>
      </c>
      <c r="E152" s="132" t="s">
        <v>3885</v>
      </c>
      <c r="F152" s="132" t="s">
        <v>529</v>
      </c>
      <c r="G152" s="132" t="s">
        <v>530</v>
      </c>
      <c r="H152" s="132" t="s">
        <v>531</v>
      </c>
      <c r="I152" s="132" t="s">
        <v>532</v>
      </c>
      <c r="J152" s="132" t="s">
        <v>533</v>
      </c>
      <c r="K152" s="132" t="s">
        <v>534</v>
      </c>
      <c r="O152" s="132" t="s">
        <v>4127</v>
      </c>
      <c r="P152" s="132" t="s">
        <v>4128</v>
      </c>
    </row>
    <row r="154" spans="4:16" x14ac:dyDescent="0.25">
      <c r="D154" s="132" t="s">
        <v>438</v>
      </c>
      <c r="F154" s="132" t="s">
        <v>535</v>
      </c>
      <c r="K154" s="132" t="s">
        <v>4129</v>
      </c>
      <c r="P154" s="132" t="s">
        <v>396</v>
      </c>
    </row>
    <row r="155" spans="4:16" x14ac:dyDescent="0.25">
      <c r="D155" s="132" t="s">
        <v>10</v>
      </c>
      <c r="E155" s="132" t="s">
        <v>11</v>
      </c>
      <c r="F155" s="132" t="s">
        <v>12</v>
      </c>
      <c r="G155" s="132" t="s">
        <v>13</v>
      </c>
      <c r="H155" s="132" t="s">
        <v>536</v>
      </c>
      <c r="I155" s="132" t="s">
        <v>39</v>
      </c>
      <c r="J155" s="132" t="s">
        <v>537</v>
      </c>
      <c r="O155" s="132" t="s">
        <v>16</v>
      </c>
      <c r="P155" s="132" t="s">
        <v>17</v>
      </c>
    </row>
    <row r="156" spans="4:16" x14ac:dyDescent="0.25">
      <c r="D156" s="132" t="s">
        <v>3953</v>
      </c>
      <c r="E156" s="132" t="s">
        <v>3894</v>
      </c>
      <c r="F156" s="132" t="s">
        <v>538</v>
      </c>
      <c r="G156" s="132" t="s">
        <v>539</v>
      </c>
      <c r="H156" s="132" t="s">
        <v>540</v>
      </c>
      <c r="I156" s="132" t="s">
        <v>541</v>
      </c>
      <c r="J156" s="132" t="s">
        <v>121</v>
      </c>
      <c r="O156" s="132" t="s">
        <v>4130</v>
      </c>
      <c r="P156" s="132" t="s">
        <v>4131</v>
      </c>
    </row>
    <row r="157" spans="4:16" x14ac:dyDescent="0.25">
      <c r="D157" s="132" t="s">
        <v>3953</v>
      </c>
      <c r="E157" s="132" t="s">
        <v>3885</v>
      </c>
      <c r="F157" s="132" t="s">
        <v>542</v>
      </c>
      <c r="G157" s="132" t="s">
        <v>543</v>
      </c>
      <c r="H157" s="132" t="s">
        <v>544</v>
      </c>
      <c r="I157" s="132" t="s">
        <v>545</v>
      </c>
      <c r="J157" s="132" t="s">
        <v>121</v>
      </c>
      <c r="O157" s="132" t="s">
        <v>4132</v>
      </c>
      <c r="P157" s="132" t="s">
        <v>4133</v>
      </c>
    </row>
    <row r="158" spans="4:16" x14ac:dyDescent="0.25">
      <c r="D158" s="132" t="s">
        <v>3884</v>
      </c>
      <c r="E158" s="132" t="s">
        <v>3894</v>
      </c>
      <c r="F158" s="132" t="s">
        <v>546</v>
      </c>
      <c r="G158" s="132" t="s">
        <v>547</v>
      </c>
      <c r="H158" s="132" t="s">
        <v>548</v>
      </c>
      <c r="I158" s="132" t="s">
        <v>549</v>
      </c>
      <c r="J158" s="132" t="s">
        <v>550</v>
      </c>
      <c r="O158" s="132" t="s">
        <v>4134</v>
      </c>
      <c r="P158" s="132" t="s">
        <v>4135</v>
      </c>
    </row>
    <row r="159" spans="4:16" x14ac:dyDescent="0.25">
      <c r="D159" s="132" t="s">
        <v>3884</v>
      </c>
      <c r="E159" s="132" t="s">
        <v>3885</v>
      </c>
      <c r="F159" s="132" t="s">
        <v>551</v>
      </c>
      <c r="G159" s="132" t="s">
        <v>552</v>
      </c>
      <c r="H159" s="132" t="s">
        <v>553</v>
      </c>
      <c r="I159" s="132" t="s">
        <v>554</v>
      </c>
      <c r="J159" s="132" t="s">
        <v>555</v>
      </c>
      <c r="O159" s="132" t="s">
        <v>4136</v>
      </c>
      <c r="P159" s="132" t="s">
        <v>4137</v>
      </c>
    </row>
    <row r="160" spans="4:16" x14ac:dyDescent="0.25">
      <c r="D160" s="132" t="s">
        <v>3888</v>
      </c>
      <c r="E160" s="132" t="s">
        <v>3894</v>
      </c>
      <c r="F160" s="132" t="s">
        <v>556</v>
      </c>
      <c r="G160" s="132" t="s">
        <v>557</v>
      </c>
      <c r="H160" s="132" t="s">
        <v>558</v>
      </c>
      <c r="I160" s="132" t="s">
        <v>559</v>
      </c>
      <c r="J160" s="132" t="s">
        <v>560</v>
      </c>
      <c r="O160" s="132" t="s">
        <v>4138</v>
      </c>
      <c r="P160" s="132" t="s">
        <v>4139</v>
      </c>
    </row>
    <row r="161" spans="4:16" x14ac:dyDescent="0.25">
      <c r="D161" s="132" t="s">
        <v>3888</v>
      </c>
      <c r="E161" s="132" t="s">
        <v>3885</v>
      </c>
      <c r="F161" s="132" t="s">
        <v>561</v>
      </c>
      <c r="G161" s="132" t="s">
        <v>562</v>
      </c>
      <c r="H161" s="132" t="s">
        <v>563</v>
      </c>
      <c r="I161" s="132" t="s">
        <v>564</v>
      </c>
      <c r="J161" s="132" t="s">
        <v>565</v>
      </c>
      <c r="O161" s="132" t="s">
        <v>4140</v>
      </c>
      <c r="P161" s="132" t="s">
        <v>4141</v>
      </c>
    </row>
    <row r="162" spans="4:16" x14ac:dyDescent="0.25">
      <c r="D162" s="132" t="s">
        <v>3891</v>
      </c>
      <c r="E162" s="132" t="s">
        <v>3894</v>
      </c>
      <c r="F162" s="132" t="s">
        <v>566</v>
      </c>
      <c r="G162" s="132" t="s">
        <v>567</v>
      </c>
      <c r="H162" s="132" t="s">
        <v>568</v>
      </c>
      <c r="I162" s="132" t="s">
        <v>569</v>
      </c>
      <c r="J162" s="132" t="s">
        <v>570</v>
      </c>
      <c r="O162" s="132" t="s">
        <v>4142</v>
      </c>
      <c r="P162" s="132" t="s">
        <v>4143</v>
      </c>
    </row>
    <row r="163" spans="4:16" x14ac:dyDescent="0.25">
      <c r="D163" s="132" t="s">
        <v>3891</v>
      </c>
      <c r="E163" s="132" t="s">
        <v>3885</v>
      </c>
      <c r="F163" s="132" t="s">
        <v>571</v>
      </c>
      <c r="G163" s="132" t="s">
        <v>572</v>
      </c>
      <c r="H163" s="132" t="s">
        <v>573</v>
      </c>
      <c r="I163" s="132" t="s">
        <v>574</v>
      </c>
      <c r="J163" s="132" t="s">
        <v>575</v>
      </c>
      <c r="O163" s="132" t="s">
        <v>4144</v>
      </c>
      <c r="P163" s="132" t="s">
        <v>4145</v>
      </c>
    </row>
    <row r="164" spans="4:16" x14ac:dyDescent="0.25">
      <c r="D164" s="132" t="s">
        <v>3907</v>
      </c>
      <c r="E164" s="132" t="s">
        <v>3894</v>
      </c>
      <c r="F164" s="132" t="s">
        <v>576</v>
      </c>
      <c r="G164" s="132" t="s">
        <v>577</v>
      </c>
      <c r="H164" s="132" t="s">
        <v>578</v>
      </c>
      <c r="I164" s="132" t="s">
        <v>579</v>
      </c>
      <c r="J164" s="132" t="s">
        <v>580</v>
      </c>
      <c r="O164" s="132" t="s">
        <v>4146</v>
      </c>
      <c r="P164" s="132" t="s">
        <v>4147</v>
      </c>
    </row>
    <row r="165" spans="4:16" x14ac:dyDescent="0.25">
      <c r="D165" s="132" t="s">
        <v>3907</v>
      </c>
      <c r="E165" s="132" t="s">
        <v>3885</v>
      </c>
      <c r="F165" s="132" t="s">
        <v>581</v>
      </c>
      <c r="G165" s="132" t="s">
        <v>582</v>
      </c>
      <c r="H165" s="132" t="s">
        <v>583</v>
      </c>
      <c r="I165" s="132" t="s">
        <v>584</v>
      </c>
      <c r="J165" s="132" t="s">
        <v>585</v>
      </c>
      <c r="O165" s="132" t="s">
        <v>4148</v>
      </c>
      <c r="P165" s="132" t="s">
        <v>4149</v>
      </c>
    </row>
    <row r="166" spans="4:16" x14ac:dyDescent="0.25">
      <c r="D166" s="132" t="s">
        <v>3912</v>
      </c>
      <c r="E166" s="132" t="s">
        <v>3894</v>
      </c>
      <c r="F166" s="132" t="s">
        <v>586</v>
      </c>
      <c r="G166" s="132" t="s">
        <v>587</v>
      </c>
      <c r="H166" s="132" t="s">
        <v>588</v>
      </c>
      <c r="I166" s="132" t="s">
        <v>589</v>
      </c>
      <c r="J166" s="132" t="s">
        <v>590</v>
      </c>
      <c r="O166" s="132" t="s">
        <v>4150</v>
      </c>
      <c r="P166" s="132" t="s">
        <v>4151</v>
      </c>
    </row>
    <row r="167" spans="4:16" x14ac:dyDescent="0.25">
      <c r="D167" s="132" t="s">
        <v>3912</v>
      </c>
      <c r="E167" s="132" t="s">
        <v>3885</v>
      </c>
      <c r="F167" s="132" t="s">
        <v>591</v>
      </c>
      <c r="G167" s="132" t="s">
        <v>592</v>
      </c>
      <c r="H167" s="132" t="s">
        <v>593</v>
      </c>
      <c r="I167" s="132" t="s">
        <v>594</v>
      </c>
      <c r="J167" s="132" t="s">
        <v>595</v>
      </c>
      <c r="O167" s="132" t="s">
        <v>4152</v>
      </c>
      <c r="P167" s="132" t="s">
        <v>4153</v>
      </c>
    </row>
    <row r="168" spans="4:16" x14ac:dyDescent="0.25">
      <c r="D168" s="132" t="s">
        <v>3917</v>
      </c>
      <c r="E168" s="132" t="s">
        <v>3894</v>
      </c>
      <c r="F168" s="132" t="s">
        <v>596</v>
      </c>
      <c r="G168" s="132" t="s">
        <v>597</v>
      </c>
      <c r="H168" s="132" t="s">
        <v>598</v>
      </c>
      <c r="I168" s="132" t="s">
        <v>599</v>
      </c>
      <c r="J168" s="132" t="s">
        <v>600</v>
      </c>
      <c r="O168" s="132" t="s">
        <v>4154</v>
      </c>
      <c r="P168" s="132" t="s">
        <v>4155</v>
      </c>
    </row>
    <row r="169" spans="4:16" x14ac:dyDescent="0.25">
      <c r="D169" s="132" t="s">
        <v>3917</v>
      </c>
      <c r="E169" s="132" t="s">
        <v>3885</v>
      </c>
      <c r="F169" s="132" t="s">
        <v>121</v>
      </c>
      <c r="G169" s="132" t="s">
        <v>121</v>
      </c>
      <c r="H169" s="132" t="s">
        <v>121</v>
      </c>
      <c r="I169" s="132" t="s">
        <v>121</v>
      </c>
      <c r="J169" s="132" t="s">
        <v>601</v>
      </c>
      <c r="O169" s="132" t="s">
        <v>4156</v>
      </c>
      <c r="P169" s="132" t="s">
        <v>4157</v>
      </c>
    </row>
    <row r="170" spans="4:16" x14ac:dyDescent="0.25">
      <c r="D170" s="132" t="s">
        <v>4124</v>
      </c>
      <c r="E170" s="132" t="s">
        <v>3885</v>
      </c>
      <c r="F170" s="132" t="s">
        <v>121</v>
      </c>
      <c r="G170" s="132" t="s">
        <v>121</v>
      </c>
      <c r="H170" s="132" t="s">
        <v>121</v>
      </c>
      <c r="I170" s="132" t="s">
        <v>121</v>
      </c>
      <c r="J170" s="132" t="s">
        <v>602</v>
      </c>
      <c r="O170" s="132" t="s">
        <v>4158</v>
      </c>
      <c r="P170" s="132" t="s">
        <v>4159</v>
      </c>
    </row>
    <row r="172" spans="4:16" x14ac:dyDescent="0.25">
      <c r="D172" s="132" t="s">
        <v>603</v>
      </c>
      <c r="P172" s="132" t="s">
        <v>396</v>
      </c>
    </row>
    <row r="173" spans="4:16" x14ac:dyDescent="0.25">
      <c r="D173" s="132" t="s">
        <v>10</v>
      </c>
      <c r="E173" s="132" t="s">
        <v>11</v>
      </c>
      <c r="F173" s="132" t="s">
        <v>172</v>
      </c>
      <c r="O173" s="132" t="s">
        <v>16</v>
      </c>
      <c r="P173" s="132" t="s">
        <v>17</v>
      </c>
    </row>
    <row r="174" spans="4:16" x14ac:dyDescent="0.25">
      <c r="D174" s="132" t="s">
        <v>3884</v>
      </c>
      <c r="E174" s="132" t="s">
        <v>3894</v>
      </c>
      <c r="F174" s="132" t="s">
        <v>604</v>
      </c>
      <c r="O174" s="132" t="s">
        <v>4160</v>
      </c>
      <c r="P174" s="132" t="s">
        <v>4161</v>
      </c>
    </row>
    <row r="175" spans="4:16" x14ac:dyDescent="0.25">
      <c r="D175" s="132" t="s">
        <v>3884</v>
      </c>
      <c r="E175" s="132" t="s">
        <v>3885</v>
      </c>
      <c r="F175" s="132" t="s">
        <v>605</v>
      </c>
      <c r="O175" s="132" t="s">
        <v>4162</v>
      </c>
      <c r="P175" s="132" t="s">
        <v>4163</v>
      </c>
    </row>
    <row r="176" spans="4:16" x14ac:dyDescent="0.25">
      <c r="D176" s="132" t="s">
        <v>3888</v>
      </c>
      <c r="E176" s="132" t="s">
        <v>3894</v>
      </c>
      <c r="F176" s="132" t="s">
        <v>606</v>
      </c>
      <c r="O176" s="132" t="s">
        <v>4164</v>
      </c>
      <c r="P176" s="132" t="s">
        <v>4165</v>
      </c>
    </row>
    <row r="177" spans="4:16" x14ac:dyDescent="0.25">
      <c r="D177" s="132" t="s">
        <v>3891</v>
      </c>
      <c r="E177" s="132" t="s">
        <v>3885</v>
      </c>
      <c r="F177" s="132" t="s">
        <v>607</v>
      </c>
      <c r="O177" s="132" t="s">
        <v>4166</v>
      </c>
      <c r="P177" s="132" t="s">
        <v>4167</v>
      </c>
    </row>
    <row r="178" spans="4:16" x14ac:dyDescent="0.25">
      <c r="D178" s="132" t="s">
        <v>3907</v>
      </c>
      <c r="E178" s="132" t="s">
        <v>3894</v>
      </c>
      <c r="F178" s="132" t="s">
        <v>608</v>
      </c>
      <c r="O178" s="132" t="s">
        <v>4168</v>
      </c>
      <c r="P178" s="132" t="s">
        <v>4169</v>
      </c>
    </row>
    <row r="179" spans="4:16" x14ac:dyDescent="0.25">
      <c r="D179" s="132" t="s">
        <v>3907</v>
      </c>
      <c r="E179" s="132" t="s">
        <v>3885</v>
      </c>
      <c r="F179" s="132" t="s">
        <v>609</v>
      </c>
      <c r="O179" s="132" t="s">
        <v>4170</v>
      </c>
      <c r="P179" s="132" t="s">
        <v>4171</v>
      </c>
    </row>
    <row r="180" spans="4:16" x14ac:dyDescent="0.25">
      <c r="D180" s="132" t="s">
        <v>3912</v>
      </c>
      <c r="E180" s="132" t="s">
        <v>3894</v>
      </c>
      <c r="F180" s="132" t="s">
        <v>610</v>
      </c>
      <c r="O180" s="132" t="s">
        <v>4172</v>
      </c>
      <c r="P180" s="132" t="s">
        <v>4173</v>
      </c>
    </row>
    <row r="181" spans="4:16" x14ac:dyDescent="0.25">
      <c r="D181" s="132" t="s">
        <v>3912</v>
      </c>
      <c r="E181" s="132" t="s">
        <v>3885</v>
      </c>
      <c r="F181" s="132" t="s">
        <v>611</v>
      </c>
      <c r="O181" s="132" t="s">
        <v>4174</v>
      </c>
      <c r="P181" s="132" t="s">
        <v>4175</v>
      </c>
    </row>
    <row r="182" spans="4:16" x14ac:dyDescent="0.25">
      <c r="D182" s="132" t="s">
        <v>3917</v>
      </c>
      <c r="E182" s="132" t="s">
        <v>3894</v>
      </c>
      <c r="F182" s="132" t="s">
        <v>612</v>
      </c>
      <c r="O182" s="132" t="s">
        <v>4176</v>
      </c>
      <c r="P182" s="132" t="s">
        <v>4177</v>
      </c>
    </row>
    <row r="183" spans="4:16" x14ac:dyDescent="0.25">
      <c r="D183" s="132" t="s">
        <v>3917</v>
      </c>
      <c r="E183" s="132" t="s">
        <v>3885</v>
      </c>
      <c r="F183" s="132" t="s">
        <v>613</v>
      </c>
      <c r="O183" s="132" t="s">
        <v>4178</v>
      </c>
      <c r="P183" s="132" t="s">
        <v>4179</v>
      </c>
    </row>
    <row r="184" spans="4:16" x14ac:dyDescent="0.25">
      <c r="D184" s="132" t="s">
        <v>4124</v>
      </c>
      <c r="E184" s="132" t="s">
        <v>3894</v>
      </c>
      <c r="F184" s="132" t="s">
        <v>614</v>
      </c>
    </row>
    <row r="186" spans="4:16" x14ac:dyDescent="0.25">
      <c r="D186" s="132" t="s">
        <v>603</v>
      </c>
      <c r="F186" s="132" t="s">
        <v>535</v>
      </c>
      <c r="P186" s="132" t="s">
        <v>396</v>
      </c>
    </row>
    <row r="187" spans="4:16" x14ac:dyDescent="0.25">
      <c r="D187" s="132" t="s">
        <v>10</v>
      </c>
      <c r="E187" s="132" t="s">
        <v>11</v>
      </c>
      <c r="F187" s="132" t="s">
        <v>130</v>
      </c>
      <c r="G187" s="132" t="s">
        <v>12</v>
      </c>
      <c r="H187" s="132" t="s">
        <v>13</v>
      </c>
      <c r="O187" s="132" t="s">
        <v>16</v>
      </c>
      <c r="P187" s="132" t="s">
        <v>17</v>
      </c>
    </row>
    <row r="188" spans="4:16" x14ac:dyDescent="0.25">
      <c r="D188" s="132" t="s">
        <v>3884</v>
      </c>
      <c r="E188" s="132" t="s">
        <v>3894</v>
      </c>
      <c r="F188" s="132" t="s">
        <v>615</v>
      </c>
      <c r="G188" s="132" t="s">
        <v>616</v>
      </c>
      <c r="H188" s="132" t="s">
        <v>617</v>
      </c>
      <c r="O188" s="132" t="s">
        <v>4180</v>
      </c>
      <c r="P188" s="132" t="s">
        <v>4181</v>
      </c>
    </row>
    <row r="189" spans="4:16" x14ac:dyDescent="0.25">
      <c r="D189" s="132" t="s">
        <v>3884</v>
      </c>
      <c r="E189" s="132" t="s">
        <v>3885</v>
      </c>
      <c r="F189" s="132" t="s">
        <v>618</v>
      </c>
      <c r="G189" s="132" t="s">
        <v>619</v>
      </c>
      <c r="H189" s="132" t="s">
        <v>620</v>
      </c>
      <c r="O189" s="132" t="s">
        <v>4182</v>
      </c>
      <c r="P189" s="132" t="s">
        <v>4183</v>
      </c>
    </row>
    <row r="190" spans="4:16" x14ac:dyDescent="0.25">
      <c r="D190" s="132" t="s">
        <v>3888</v>
      </c>
      <c r="E190" s="132" t="s">
        <v>3894</v>
      </c>
      <c r="F190" s="132" t="s">
        <v>621</v>
      </c>
      <c r="G190" s="132" t="s">
        <v>622</v>
      </c>
      <c r="H190" s="132" t="s">
        <v>623</v>
      </c>
      <c r="O190" s="132" t="s">
        <v>4184</v>
      </c>
      <c r="P190" s="132" t="s">
        <v>4185</v>
      </c>
    </row>
    <row r="191" spans="4:16" x14ac:dyDescent="0.25">
      <c r="D191" s="132" t="s">
        <v>3888</v>
      </c>
      <c r="E191" s="132" t="s">
        <v>3885</v>
      </c>
      <c r="F191" s="132" t="s">
        <v>624</v>
      </c>
      <c r="G191" s="132" t="s">
        <v>625</v>
      </c>
      <c r="H191" s="132" t="s">
        <v>626</v>
      </c>
      <c r="O191" s="132" t="s">
        <v>4186</v>
      </c>
      <c r="P191" s="132" t="s">
        <v>4187</v>
      </c>
    </row>
    <row r="192" spans="4:16" x14ac:dyDescent="0.25">
      <c r="D192" s="132" t="s">
        <v>3891</v>
      </c>
      <c r="E192" s="132" t="s">
        <v>3894</v>
      </c>
      <c r="F192" s="132" t="s">
        <v>627</v>
      </c>
      <c r="G192" s="132" t="s">
        <v>628</v>
      </c>
      <c r="H192" s="132" t="s">
        <v>629</v>
      </c>
      <c r="O192" s="132" t="s">
        <v>4188</v>
      </c>
      <c r="P192" s="132" t="s">
        <v>4189</v>
      </c>
    </row>
    <row r="193" spans="4:16" x14ac:dyDescent="0.25">
      <c r="D193" s="132" t="s">
        <v>3891</v>
      </c>
      <c r="E193" s="132" t="s">
        <v>3885</v>
      </c>
      <c r="F193" s="132" t="s">
        <v>630</v>
      </c>
      <c r="G193" s="132" t="s">
        <v>631</v>
      </c>
      <c r="H193" s="132" t="s">
        <v>632</v>
      </c>
      <c r="O193" s="132" t="s">
        <v>4190</v>
      </c>
      <c r="P193" s="132" t="s">
        <v>4191</v>
      </c>
    </row>
    <row r="194" spans="4:16" x14ac:dyDescent="0.25">
      <c r="D194" s="132" t="s">
        <v>3907</v>
      </c>
      <c r="E194" s="132" t="s">
        <v>3894</v>
      </c>
      <c r="F194" s="132" t="s">
        <v>633</v>
      </c>
      <c r="G194" s="132" t="s">
        <v>634</v>
      </c>
      <c r="H194" s="132" t="s">
        <v>635</v>
      </c>
      <c r="O194" s="132" t="s">
        <v>4192</v>
      </c>
      <c r="P194" s="132" t="s">
        <v>4193</v>
      </c>
    </row>
    <row r="195" spans="4:16" x14ac:dyDescent="0.25">
      <c r="D195" s="132" t="s">
        <v>3907</v>
      </c>
      <c r="E195" s="132" t="s">
        <v>3885</v>
      </c>
      <c r="F195" s="132" t="s">
        <v>636</v>
      </c>
      <c r="G195" s="132" t="s">
        <v>637</v>
      </c>
      <c r="H195" s="132" t="s">
        <v>638</v>
      </c>
      <c r="O195" s="132" t="s">
        <v>4194</v>
      </c>
      <c r="P195" s="132" t="s">
        <v>4195</v>
      </c>
    </row>
    <row r="196" spans="4:16" x14ac:dyDescent="0.25">
      <c r="D196" s="132" t="s">
        <v>3912</v>
      </c>
      <c r="E196" s="132" t="s">
        <v>3894</v>
      </c>
      <c r="F196" s="132" t="s">
        <v>639</v>
      </c>
      <c r="G196" s="132" t="s">
        <v>640</v>
      </c>
      <c r="H196" s="132" t="s">
        <v>641</v>
      </c>
      <c r="O196" s="132" t="s">
        <v>4196</v>
      </c>
      <c r="P196" s="132" t="s">
        <v>4197</v>
      </c>
    </row>
    <row r="197" spans="4:16" x14ac:dyDescent="0.25">
      <c r="D197" s="132" t="s">
        <v>3912</v>
      </c>
      <c r="E197" s="132" t="s">
        <v>3885</v>
      </c>
      <c r="F197" s="132" t="s">
        <v>642</v>
      </c>
      <c r="G197" s="132" t="s">
        <v>643</v>
      </c>
      <c r="H197" s="132" t="s">
        <v>644</v>
      </c>
      <c r="O197" s="132" t="s">
        <v>4198</v>
      </c>
      <c r="P197" s="132" t="s">
        <v>4199</v>
      </c>
    </row>
    <row r="198" spans="4:16" x14ac:dyDescent="0.25">
      <c r="D198" s="132" t="s">
        <v>3917</v>
      </c>
      <c r="E198" s="132" t="s">
        <v>3894</v>
      </c>
      <c r="F198" s="132" t="s">
        <v>645</v>
      </c>
      <c r="G198" s="132" t="s">
        <v>646</v>
      </c>
      <c r="H198" s="132" t="s">
        <v>647</v>
      </c>
      <c r="O198" s="132" t="s">
        <v>4200</v>
      </c>
      <c r="P198" s="132" t="s">
        <v>4201</v>
      </c>
    </row>
    <row r="199" spans="4:16" x14ac:dyDescent="0.25">
      <c r="D199" s="132" t="s">
        <v>3917</v>
      </c>
      <c r="E199" s="132" t="s">
        <v>3885</v>
      </c>
      <c r="F199" s="132" t="s">
        <v>648</v>
      </c>
      <c r="G199" s="132" t="s">
        <v>649</v>
      </c>
      <c r="H199" s="132" t="s">
        <v>650</v>
      </c>
      <c r="O199" s="132" t="s">
        <v>4202</v>
      </c>
      <c r="P199" s="132" t="s">
        <v>4203</v>
      </c>
    </row>
    <row r="201" spans="4:16" x14ac:dyDescent="0.25">
      <c r="D201" s="132" t="s">
        <v>651</v>
      </c>
      <c r="P201" s="132" t="s">
        <v>652</v>
      </c>
    </row>
    <row r="202" spans="4:16" x14ac:dyDescent="0.25">
      <c r="D202" s="132" t="s">
        <v>10</v>
      </c>
      <c r="E202" s="132" t="s">
        <v>11</v>
      </c>
      <c r="F202" s="132" t="s">
        <v>14</v>
      </c>
      <c r="G202" s="132" t="s">
        <v>172</v>
      </c>
      <c r="O202" s="132" t="s">
        <v>16</v>
      </c>
      <c r="P202" s="132" t="s">
        <v>17</v>
      </c>
    </row>
    <row r="203" spans="4:16" x14ac:dyDescent="0.25">
      <c r="D203" s="132" t="s">
        <v>3947</v>
      </c>
      <c r="E203" s="132" t="s">
        <v>3894</v>
      </c>
      <c r="F203" s="132" t="s">
        <v>653</v>
      </c>
      <c r="G203" s="132" t="s">
        <v>654</v>
      </c>
      <c r="O203" s="132" t="s">
        <v>4204</v>
      </c>
      <c r="P203" s="132" t="s">
        <v>4205</v>
      </c>
    </row>
    <row r="204" spans="4:16" x14ac:dyDescent="0.25">
      <c r="D204" s="132" t="s">
        <v>3947</v>
      </c>
      <c r="E204" s="132" t="s">
        <v>3885</v>
      </c>
      <c r="F204" s="132" t="s">
        <v>655</v>
      </c>
      <c r="G204" s="132" t="s">
        <v>656</v>
      </c>
      <c r="O204" s="132" t="s">
        <v>4206</v>
      </c>
      <c r="P204" s="132" t="s">
        <v>4207</v>
      </c>
    </row>
    <row r="205" spans="4:16" x14ac:dyDescent="0.25">
      <c r="D205" s="132" t="s">
        <v>3950</v>
      </c>
      <c r="E205" s="132" t="s">
        <v>3894</v>
      </c>
      <c r="F205" s="132" t="s">
        <v>657</v>
      </c>
      <c r="G205" s="132" t="s">
        <v>658</v>
      </c>
      <c r="O205" s="132" t="s">
        <v>4208</v>
      </c>
      <c r="P205" s="132" t="s">
        <v>4209</v>
      </c>
    </row>
    <row r="206" spans="4:16" x14ac:dyDescent="0.25">
      <c r="D206" s="132" t="s">
        <v>3950</v>
      </c>
      <c r="E206" s="132" t="s">
        <v>3885</v>
      </c>
      <c r="F206" s="132" t="s">
        <v>659</v>
      </c>
      <c r="G206" s="132" t="s">
        <v>660</v>
      </c>
      <c r="O206" s="132" t="s">
        <v>4210</v>
      </c>
      <c r="P206" s="132" t="s">
        <v>4211</v>
      </c>
    </row>
    <row r="207" spans="4:16" x14ac:dyDescent="0.25">
      <c r="D207" s="132" t="s">
        <v>3953</v>
      </c>
      <c r="E207" s="132" t="s">
        <v>3894</v>
      </c>
      <c r="F207" s="132" t="s">
        <v>661</v>
      </c>
      <c r="G207" s="132" t="s">
        <v>121</v>
      </c>
      <c r="O207" s="132" t="s">
        <v>4212</v>
      </c>
      <c r="P207" s="132" t="s">
        <v>4213</v>
      </c>
    </row>
    <row r="208" spans="4:16" x14ac:dyDescent="0.25">
      <c r="D208" s="132" t="s">
        <v>3953</v>
      </c>
      <c r="E208" s="132" t="s">
        <v>3885</v>
      </c>
      <c r="F208" s="132" t="s">
        <v>662</v>
      </c>
      <c r="G208" s="132" t="s">
        <v>663</v>
      </c>
      <c r="O208" s="132" t="s">
        <v>4214</v>
      </c>
      <c r="P208" s="132" t="s">
        <v>4215</v>
      </c>
    </row>
    <row r="211" spans="4:16" x14ac:dyDescent="0.25">
      <c r="D211" s="132" t="s">
        <v>664</v>
      </c>
      <c r="P211" s="132" t="s">
        <v>665</v>
      </c>
    </row>
    <row r="212" spans="4:16" x14ac:dyDescent="0.25">
      <c r="D212" s="132" t="s">
        <v>10</v>
      </c>
      <c r="E212" s="132" t="s">
        <v>11</v>
      </c>
      <c r="F212" s="132" t="s">
        <v>666</v>
      </c>
      <c r="O212" s="132" t="s">
        <v>16</v>
      </c>
      <c r="P212" s="132" t="s">
        <v>17</v>
      </c>
    </row>
    <row r="213" spans="4:16" x14ac:dyDescent="0.25">
      <c r="D213" s="132" t="s">
        <v>3947</v>
      </c>
      <c r="E213" s="132" t="s">
        <v>3894</v>
      </c>
      <c r="F213" s="132" t="s">
        <v>667</v>
      </c>
      <c r="O213" s="132" t="s">
        <v>4216</v>
      </c>
      <c r="P213" s="132" t="s">
        <v>4217</v>
      </c>
    </row>
    <row r="214" spans="4:16" x14ac:dyDescent="0.25">
      <c r="D214" s="132" t="s">
        <v>3947</v>
      </c>
      <c r="E214" s="132" t="s">
        <v>3885</v>
      </c>
      <c r="F214" s="132" t="s">
        <v>668</v>
      </c>
      <c r="O214" s="132" t="s">
        <v>4218</v>
      </c>
      <c r="P214" s="132" t="s">
        <v>4219</v>
      </c>
    </row>
    <row r="215" spans="4:16" x14ac:dyDescent="0.25">
      <c r="D215" s="132" t="s">
        <v>3950</v>
      </c>
      <c r="E215" s="132" t="s">
        <v>3894</v>
      </c>
      <c r="F215" s="132" t="s">
        <v>669</v>
      </c>
      <c r="O215" s="132" t="s">
        <v>4220</v>
      </c>
      <c r="P215" s="132" t="s">
        <v>4221</v>
      </c>
    </row>
    <row r="216" spans="4:16" x14ac:dyDescent="0.25">
      <c r="D216" s="132" t="s">
        <v>3950</v>
      </c>
      <c r="E216" s="132" t="s">
        <v>3885</v>
      </c>
      <c r="F216" s="132" t="s">
        <v>670</v>
      </c>
      <c r="O216" s="132" t="s">
        <v>4222</v>
      </c>
      <c r="P216" s="132" t="s">
        <v>4223</v>
      </c>
    </row>
    <row r="218" spans="4:16" x14ac:dyDescent="0.25">
      <c r="D218" s="132" t="s">
        <v>671</v>
      </c>
      <c r="P218" s="132" t="s">
        <v>665</v>
      </c>
    </row>
    <row r="219" spans="4:16" x14ac:dyDescent="0.25">
      <c r="D219" s="132" t="s">
        <v>10</v>
      </c>
      <c r="E219" s="132" t="s">
        <v>11</v>
      </c>
      <c r="F219" s="132" t="s">
        <v>15</v>
      </c>
      <c r="G219" s="132" t="s">
        <v>672</v>
      </c>
      <c r="H219" s="132" t="s">
        <v>173</v>
      </c>
      <c r="O219" s="132" t="s">
        <v>16</v>
      </c>
      <c r="P219" s="132" t="s">
        <v>17</v>
      </c>
    </row>
    <row r="220" spans="4:16" x14ac:dyDescent="0.25">
      <c r="D220" s="132" t="s">
        <v>3947</v>
      </c>
      <c r="E220" s="132" t="s">
        <v>3894</v>
      </c>
      <c r="F220" s="132" t="s">
        <v>673</v>
      </c>
      <c r="G220" s="132" t="s">
        <v>674</v>
      </c>
      <c r="H220" s="132" t="s">
        <v>675</v>
      </c>
      <c r="O220" s="132" t="s">
        <v>4224</v>
      </c>
      <c r="P220" s="132" t="s">
        <v>4225</v>
      </c>
    </row>
    <row r="221" spans="4:16" x14ac:dyDescent="0.25">
      <c r="D221" s="132" t="s">
        <v>3947</v>
      </c>
      <c r="E221" s="132" t="s">
        <v>3885</v>
      </c>
      <c r="F221" s="132" t="s">
        <v>676</v>
      </c>
      <c r="G221" s="132" t="s">
        <v>677</v>
      </c>
      <c r="H221" s="132" t="s">
        <v>678</v>
      </c>
      <c r="O221" s="132" t="s">
        <v>4226</v>
      </c>
      <c r="P221" s="132" t="s">
        <v>4227</v>
      </c>
    </row>
    <row r="222" spans="4:16" x14ac:dyDescent="0.25">
      <c r="D222" s="132" t="s">
        <v>3950</v>
      </c>
      <c r="E222" s="132" t="s">
        <v>3894</v>
      </c>
      <c r="F222" s="132" t="s">
        <v>679</v>
      </c>
      <c r="G222" s="132" t="s">
        <v>680</v>
      </c>
      <c r="H222" s="132" t="s">
        <v>681</v>
      </c>
      <c r="O222" s="132" t="s">
        <v>4228</v>
      </c>
      <c r="P222" s="132" t="s">
        <v>4229</v>
      </c>
    </row>
    <row r="223" spans="4:16" x14ac:dyDescent="0.25">
      <c r="D223" s="132" t="s">
        <v>3950</v>
      </c>
      <c r="E223" s="132" t="s">
        <v>3885</v>
      </c>
      <c r="F223" s="132" t="s">
        <v>682</v>
      </c>
      <c r="G223" s="132" t="s">
        <v>683</v>
      </c>
      <c r="H223" s="132" t="s">
        <v>684</v>
      </c>
      <c r="O223" s="132" t="s">
        <v>4230</v>
      </c>
      <c r="P223" s="132" t="s">
        <v>4231</v>
      </c>
    </row>
    <row r="224" spans="4:16" x14ac:dyDescent="0.25">
      <c r="D224" s="132" t="s">
        <v>3953</v>
      </c>
      <c r="E224" s="132" t="s">
        <v>3894</v>
      </c>
      <c r="F224" s="132" t="s">
        <v>685</v>
      </c>
      <c r="G224" s="132" t="s">
        <v>686</v>
      </c>
      <c r="H224" s="132" t="s">
        <v>687</v>
      </c>
      <c r="O224" s="132" t="s">
        <v>4232</v>
      </c>
      <c r="P224" s="132" t="s">
        <v>4233</v>
      </c>
    </row>
    <row r="225" spans="4:16" x14ac:dyDescent="0.25">
      <c r="D225" s="132" t="s">
        <v>3953</v>
      </c>
      <c r="E225" s="132" t="s">
        <v>3885</v>
      </c>
      <c r="F225" s="132" t="s">
        <v>688</v>
      </c>
      <c r="G225" s="132" t="s">
        <v>689</v>
      </c>
      <c r="H225" s="132" t="s">
        <v>690</v>
      </c>
      <c r="O225" s="132" t="s">
        <v>4234</v>
      </c>
      <c r="P225" s="132" t="s">
        <v>4235</v>
      </c>
    </row>
    <row r="227" spans="4:16" x14ac:dyDescent="0.25">
      <c r="D227" s="132" t="s">
        <v>691</v>
      </c>
      <c r="P227" s="132" t="s">
        <v>665</v>
      </c>
    </row>
    <row r="228" spans="4:16" x14ac:dyDescent="0.25">
      <c r="D228" s="132" t="s">
        <v>10</v>
      </c>
      <c r="E228" s="132" t="s">
        <v>11</v>
      </c>
      <c r="F228" s="132" t="s">
        <v>692</v>
      </c>
      <c r="G228" s="132" t="s">
        <v>693</v>
      </c>
      <c r="H228" s="132" t="s">
        <v>694</v>
      </c>
      <c r="I228" s="132" t="s">
        <v>695</v>
      </c>
      <c r="J228" s="132" t="s">
        <v>696</v>
      </c>
      <c r="K228" s="132" t="s">
        <v>697</v>
      </c>
      <c r="L228" s="132" t="s">
        <v>12</v>
      </c>
      <c r="M228" s="132" t="s">
        <v>13</v>
      </c>
      <c r="N228" s="132" t="s">
        <v>15</v>
      </c>
      <c r="O228" s="132" t="s">
        <v>16</v>
      </c>
      <c r="P228" s="132" t="s">
        <v>17</v>
      </c>
    </row>
    <row r="229" spans="4:16" x14ac:dyDescent="0.25">
      <c r="D229" s="132" t="s">
        <v>4236</v>
      </c>
      <c r="E229" s="132" t="s">
        <v>3894</v>
      </c>
      <c r="F229" s="132" t="s">
        <v>121</v>
      </c>
      <c r="G229" s="132" t="s">
        <v>121</v>
      </c>
      <c r="H229" s="132" t="s">
        <v>121</v>
      </c>
      <c r="I229" s="132" t="s">
        <v>121</v>
      </c>
      <c r="J229" s="132" t="s">
        <v>121</v>
      </c>
      <c r="K229" s="132" t="s">
        <v>121</v>
      </c>
      <c r="L229" s="132" t="s">
        <v>698</v>
      </c>
      <c r="M229" s="132" t="s">
        <v>699</v>
      </c>
      <c r="N229" s="132" t="s">
        <v>700</v>
      </c>
      <c r="O229" s="132" t="s">
        <v>4237</v>
      </c>
      <c r="P229" s="132" t="s">
        <v>4238</v>
      </c>
    </row>
    <row r="230" spans="4:16" x14ac:dyDescent="0.25">
      <c r="D230" s="132" t="s">
        <v>4236</v>
      </c>
      <c r="E230" s="132" t="s">
        <v>3885</v>
      </c>
      <c r="F230" s="132" t="s">
        <v>121</v>
      </c>
      <c r="G230" s="132" t="s">
        <v>121</v>
      </c>
      <c r="H230" s="132" t="s">
        <v>121</v>
      </c>
      <c r="I230" s="132" t="s">
        <v>121</v>
      </c>
      <c r="J230" s="132" t="s">
        <v>121</v>
      </c>
      <c r="K230" s="132" t="s">
        <v>121</v>
      </c>
      <c r="L230" s="132" t="s">
        <v>701</v>
      </c>
      <c r="M230" s="132" t="s">
        <v>702</v>
      </c>
      <c r="N230" s="132" t="s">
        <v>703</v>
      </c>
      <c r="O230" s="132" t="s">
        <v>4239</v>
      </c>
      <c r="P230" s="132" t="s">
        <v>4240</v>
      </c>
    </row>
    <row r="231" spans="4:16" x14ac:dyDescent="0.25">
      <c r="D231" s="132" t="s">
        <v>4241</v>
      </c>
      <c r="E231" s="132" t="s">
        <v>3894</v>
      </c>
      <c r="F231" s="132" t="s">
        <v>121</v>
      </c>
      <c r="G231" s="132" t="s">
        <v>121</v>
      </c>
      <c r="H231" s="132" t="s">
        <v>121</v>
      </c>
      <c r="I231" s="132" t="s">
        <v>121</v>
      </c>
      <c r="J231" s="132" t="s">
        <v>121</v>
      </c>
      <c r="K231" s="132" t="s">
        <v>121</v>
      </c>
      <c r="L231" s="132" t="s">
        <v>704</v>
      </c>
      <c r="M231" s="132" t="s">
        <v>705</v>
      </c>
      <c r="N231" s="132" t="s">
        <v>706</v>
      </c>
      <c r="O231" s="132" t="s">
        <v>4242</v>
      </c>
      <c r="P231" s="132" t="s">
        <v>4243</v>
      </c>
    </row>
    <row r="232" spans="4:16" x14ac:dyDescent="0.25">
      <c r="D232" s="132" t="s">
        <v>4241</v>
      </c>
      <c r="E232" s="132" t="s">
        <v>3885</v>
      </c>
      <c r="F232" s="132" t="s">
        <v>121</v>
      </c>
      <c r="G232" s="132" t="s">
        <v>121</v>
      </c>
      <c r="H232" s="132" t="s">
        <v>121</v>
      </c>
      <c r="I232" s="132" t="s">
        <v>121</v>
      </c>
      <c r="J232" s="132" t="s">
        <v>121</v>
      </c>
      <c r="K232" s="132" t="s">
        <v>121</v>
      </c>
      <c r="L232" s="132" t="s">
        <v>707</v>
      </c>
      <c r="M232" s="132" t="s">
        <v>708</v>
      </c>
      <c r="N232" s="132" t="s">
        <v>709</v>
      </c>
      <c r="O232" s="132" t="s">
        <v>4244</v>
      </c>
      <c r="P232" s="132" t="s">
        <v>4245</v>
      </c>
    </row>
    <row r="233" spans="4:16" x14ac:dyDescent="0.25">
      <c r="D233" s="132" t="s">
        <v>3944</v>
      </c>
      <c r="E233" s="132" t="s">
        <v>3894</v>
      </c>
      <c r="F233" s="132" t="s">
        <v>710</v>
      </c>
      <c r="G233" s="132" t="s">
        <v>711</v>
      </c>
      <c r="H233" s="132" t="s">
        <v>712</v>
      </c>
      <c r="I233" s="132" t="s">
        <v>713</v>
      </c>
      <c r="J233" s="132" t="s">
        <v>714</v>
      </c>
      <c r="K233" s="132" t="s">
        <v>715</v>
      </c>
      <c r="L233" s="132" t="s">
        <v>121</v>
      </c>
      <c r="M233" s="132" t="s">
        <v>121</v>
      </c>
      <c r="N233" s="132" t="s">
        <v>121</v>
      </c>
      <c r="O233" s="132" t="s">
        <v>4246</v>
      </c>
      <c r="P233" s="132" t="s">
        <v>4247</v>
      </c>
    </row>
    <row r="234" spans="4:16" x14ac:dyDescent="0.25">
      <c r="D234" s="132" t="s">
        <v>3944</v>
      </c>
      <c r="E234" s="132" t="s">
        <v>3885</v>
      </c>
      <c r="F234" s="132" t="s">
        <v>716</v>
      </c>
      <c r="G234" s="132" t="s">
        <v>717</v>
      </c>
      <c r="H234" s="132" t="s">
        <v>718</v>
      </c>
      <c r="I234" s="132" t="s">
        <v>719</v>
      </c>
      <c r="J234" s="132" t="s">
        <v>720</v>
      </c>
      <c r="K234" s="132" t="s">
        <v>721</v>
      </c>
      <c r="L234" s="132" t="s">
        <v>121</v>
      </c>
      <c r="M234" s="132" t="s">
        <v>121</v>
      </c>
      <c r="N234" s="132" t="s">
        <v>121</v>
      </c>
      <c r="O234" s="132" t="s">
        <v>4248</v>
      </c>
      <c r="P234" s="132" t="s">
        <v>4249</v>
      </c>
    </row>
    <row r="235" spans="4:16" x14ac:dyDescent="0.25">
      <c r="D235" s="132" t="s">
        <v>3947</v>
      </c>
      <c r="E235" s="132" t="s">
        <v>3894</v>
      </c>
      <c r="F235" s="132" t="s">
        <v>722</v>
      </c>
      <c r="G235" s="132" t="s">
        <v>723</v>
      </c>
      <c r="H235" s="132" t="s">
        <v>724</v>
      </c>
      <c r="I235" s="132" t="s">
        <v>725</v>
      </c>
      <c r="J235" s="132" t="s">
        <v>726</v>
      </c>
      <c r="K235" s="132" t="s">
        <v>727</v>
      </c>
      <c r="L235" s="132" t="s">
        <v>121</v>
      </c>
      <c r="M235" s="132" t="s">
        <v>121</v>
      </c>
      <c r="N235" s="132" t="s">
        <v>121</v>
      </c>
      <c r="O235" s="132" t="s">
        <v>4250</v>
      </c>
      <c r="P235" s="132" t="s">
        <v>4251</v>
      </c>
    </row>
    <row r="236" spans="4:16" x14ac:dyDescent="0.25">
      <c r="D236" s="132" t="s">
        <v>3947</v>
      </c>
      <c r="E236" s="132" t="s">
        <v>3885</v>
      </c>
      <c r="F236" s="132" t="s">
        <v>728</v>
      </c>
      <c r="G236" s="132" t="s">
        <v>729</v>
      </c>
      <c r="H236" s="132" t="s">
        <v>730</v>
      </c>
      <c r="I236" s="132" t="s">
        <v>731</v>
      </c>
      <c r="J236" s="132" t="s">
        <v>732</v>
      </c>
      <c r="K236" s="132" t="s">
        <v>733</v>
      </c>
      <c r="L236" s="132" t="s">
        <v>121</v>
      </c>
      <c r="M236" s="132" t="s">
        <v>121</v>
      </c>
      <c r="N236" s="132" t="s">
        <v>121</v>
      </c>
      <c r="O236" s="132" t="s">
        <v>4252</v>
      </c>
      <c r="P236" s="132" t="s">
        <v>4253</v>
      </c>
    </row>
    <row r="237" spans="4:16" x14ac:dyDescent="0.25">
      <c r="D237" s="132" t="s">
        <v>3950</v>
      </c>
      <c r="E237" s="132" t="s">
        <v>3894</v>
      </c>
      <c r="F237" s="132" t="s">
        <v>734</v>
      </c>
      <c r="G237" s="132" t="s">
        <v>735</v>
      </c>
      <c r="H237" s="132" t="s">
        <v>736</v>
      </c>
      <c r="I237" s="132" t="s">
        <v>737</v>
      </c>
      <c r="J237" s="132" t="s">
        <v>738</v>
      </c>
      <c r="K237" s="132" t="s">
        <v>739</v>
      </c>
      <c r="L237" s="132" t="s">
        <v>121</v>
      </c>
      <c r="M237" s="132" t="s">
        <v>121</v>
      </c>
      <c r="N237" s="132" t="s">
        <v>121</v>
      </c>
      <c r="O237" s="132" t="s">
        <v>4254</v>
      </c>
      <c r="P237" s="132" t="s">
        <v>4255</v>
      </c>
    </row>
    <row r="238" spans="4:16" x14ac:dyDescent="0.25">
      <c r="D238" s="132" t="s">
        <v>3950</v>
      </c>
      <c r="E238" s="132" t="s">
        <v>3885</v>
      </c>
      <c r="F238" s="132" t="s">
        <v>740</v>
      </c>
      <c r="G238" s="132" t="s">
        <v>741</v>
      </c>
      <c r="H238" s="132" t="s">
        <v>742</v>
      </c>
      <c r="I238" s="132" t="s">
        <v>743</v>
      </c>
      <c r="J238" s="132" t="s">
        <v>744</v>
      </c>
      <c r="K238" s="132" t="s">
        <v>745</v>
      </c>
      <c r="L238" s="132" t="s">
        <v>121</v>
      </c>
      <c r="M238" s="132" t="s">
        <v>121</v>
      </c>
      <c r="N238" s="132" t="s">
        <v>121</v>
      </c>
      <c r="O238" s="132" t="s">
        <v>4256</v>
      </c>
      <c r="P238" s="132" t="s">
        <v>4257</v>
      </c>
    </row>
    <row r="239" spans="4:16" x14ac:dyDescent="0.25">
      <c r="D239" s="132" t="s">
        <v>3953</v>
      </c>
      <c r="E239" s="132" t="s">
        <v>3894</v>
      </c>
      <c r="F239" s="132" t="s">
        <v>746</v>
      </c>
      <c r="G239" s="132" t="s">
        <v>747</v>
      </c>
      <c r="H239" s="132" t="s">
        <v>748</v>
      </c>
      <c r="I239" s="132" t="s">
        <v>749</v>
      </c>
      <c r="J239" s="132" t="s">
        <v>750</v>
      </c>
      <c r="K239" s="132" t="s">
        <v>751</v>
      </c>
      <c r="L239" s="132" t="s">
        <v>121</v>
      </c>
      <c r="M239" s="132" t="s">
        <v>121</v>
      </c>
      <c r="N239" s="132" t="s">
        <v>121</v>
      </c>
      <c r="O239" s="132" t="s">
        <v>4258</v>
      </c>
      <c r="P239" s="132" t="s">
        <v>4259</v>
      </c>
    </row>
    <row r="240" spans="4:16" x14ac:dyDescent="0.25">
      <c r="D240" s="132" t="s">
        <v>3953</v>
      </c>
      <c r="E240" s="132" t="s">
        <v>3885</v>
      </c>
      <c r="F240" s="132" t="s">
        <v>752</v>
      </c>
      <c r="G240" s="132" t="s">
        <v>753</v>
      </c>
      <c r="H240" s="132" t="s">
        <v>754</v>
      </c>
      <c r="I240" s="132" t="s">
        <v>755</v>
      </c>
      <c r="J240" s="132" t="s">
        <v>756</v>
      </c>
      <c r="K240" s="132" t="s">
        <v>757</v>
      </c>
      <c r="L240" s="132" t="s">
        <v>121</v>
      </c>
      <c r="M240" s="132" t="s">
        <v>121</v>
      </c>
      <c r="N240" s="132" t="s">
        <v>121</v>
      </c>
      <c r="O240" s="132" t="s">
        <v>4260</v>
      </c>
      <c r="P240" s="132" t="s">
        <v>4261</v>
      </c>
    </row>
    <row r="242" spans="4:16" x14ac:dyDescent="0.25">
      <c r="D242" s="132" t="s">
        <v>3824</v>
      </c>
      <c r="P242" s="132" t="s">
        <v>665</v>
      </c>
    </row>
    <row r="243" spans="4:16" x14ac:dyDescent="0.25">
      <c r="D243" s="132" t="s">
        <v>10</v>
      </c>
      <c r="E243" s="132" t="s">
        <v>11</v>
      </c>
      <c r="F243" s="132" t="s">
        <v>3825</v>
      </c>
      <c r="O243" s="132" t="s">
        <v>16</v>
      </c>
      <c r="P243" s="132" t="s">
        <v>17</v>
      </c>
    </row>
    <row r="244" spans="4:16" x14ac:dyDescent="0.25">
      <c r="D244" s="132" t="s">
        <v>4262</v>
      </c>
      <c r="E244" s="132" t="s">
        <v>3894</v>
      </c>
      <c r="F244" s="132" t="s">
        <v>3826</v>
      </c>
      <c r="G244" s="132" t="s">
        <v>121</v>
      </c>
      <c r="H244" s="132" t="s">
        <v>121</v>
      </c>
      <c r="I244" s="132" t="s">
        <v>121</v>
      </c>
      <c r="J244" s="132" t="s">
        <v>121</v>
      </c>
      <c r="K244" s="132" t="s">
        <v>121</v>
      </c>
      <c r="L244" s="132" t="s">
        <v>121</v>
      </c>
      <c r="M244" s="132" t="s">
        <v>121</v>
      </c>
      <c r="N244" s="132" t="s">
        <v>121</v>
      </c>
      <c r="O244" s="132" t="s">
        <v>4263</v>
      </c>
      <c r="P244" s="132" t="s">
        <v>4264</v>
      </c>
    </row>
    <row r="246" spans="4:16" x14ac:dyDescent="0.25">
      <c r="D246" s="132" t="s">
        <v>758</v>
      </c>
      <c r="P246" s="132" t="s">
        <v>665</v>
      </c>
    </row>
    <row r="247" spans="4:16" x14ac:dyDescent="0.25">
      <c r="D247" s="132" t="s">
        <v>10</v>
      </c>
      <c r="E247" s="132" t="s">
        <v>11</v>
      </c>
      <c r="F247" s="132" t="s">
        <v>130</v>
      </c>
      <c r="G247" s="132" t="s">
        <v>759</v>
      </c>
      <c r="H247" s="132" t="s">
        <v>672</v>
      </c>
      <c r="O247" s="132" t="s">
        <v>16</v>
      </c>
      <c r="P247" s="132" t="s">
        <v>17</v>
      </c>
    </row>
    <row r="248" spans="4:16" x14ac:dyDescent="0.25">
      <c r="D248" s="132" t="s">
        <v>3947</v>
      </c>
      <c r="E248" s="132" t="s">
        <v>3894</v>
      </c>
      <c r="F248" s="132" t="s">
        <v>760</v>
      </c>
      <c r="G248" s="132" t="s">
        <v>761</v>
      </c>
      <c r="H248" s="132" t="s">
        <v>762</v>
      </c>
      <c r="O248" s="132" t="s">
        <v>4265</v>
      </c>
      <c r="P248" s="132" t="s">
        <v>4266</v>
      </c>
    </row>
    <row r="249" spans="4:16" x14ac:dyDescent="0.25">
      <c r="D249" s="132" t="s">
        <v>3947</v>
      </c>
      <c r="E249" s="132" t="s">
        <v>3885</v>
      </c>
      <c r="F249" s="132" t="s">
        <v>763</v>
      </c>
      <c r="G249" s="132" t="s">
        <v>764</v>
      </c>
      <c r="H249" s="132" t="s">
        <v>765</v>
      </c>
      <c r="O249" s="132" t="s">
        <v>4267</v>
      </c>
      <c r="P249" s="132" t="s">
        <v>4268</v>
      </c>
    </row>
    <row r="250" spans="4:16" x14ac:dyDescent="0.25">
      <c r="D250" s="132" t="s">
        <v>3950</v>
      </c>
      <c r="E250" s="132" t="s">
        <v>3894</v>
      </c>
      <c r="F250" s="132" t="s">
        <v>766</v>
      </c>
      <c r="G250" s="132" t="s">
        <v>767</v>
      </c>
      <c r="H250" s="132" t="s">
        <v>768</v>
      </c>
      <c r="O250" s="132" t="s">
        <v>4269</v>
      </c>
      <c r="P250" s="132" t="s">
        <v>4270</v>
      </c>
    </row>
    <row r="251" spans="4:16" x14ac:dyDescent="0.25">
      <c r="D251" s="132" t="s">
        <v>3950</v>
      </c>
      <c r="E251" s="132" t="s">
        <v>3885</v>
      </c>
      <c r="F251" s="132" t="s">
        <v>769</v>
      </c>
      <c r="G251" s="132" t="s">
        <v>770</v>
      </c>
      <c r="H251" s="132" t="s">
        <v>771</v>
      </c>
      <c r="O251" s="132" t="s">
        <v>4271</v>
      </c>
      <c r="P251" s="132" t="s">
        <v>4272</v>
      </c>
    </row>
    <row r="252" spans="4:16" x14ac:dyDescent="0.25">
      <c r="D252" s="132" t="s">
        <v>3956</v>
      </c>
      <c r="E252" s="132" t="s">
        <v>3894</v>
      </c>
      <c r="F252" s="132" t="s">
        <v>772</v>
      </c>
      <c r="G252" s="132" t="s">
        <v>773</v>
      </c>
      <c r="H252" s="132" t="s">
        <v>774</v>
      </c>
      <c r="O252" s="132" t="s">
        <v>4273</v>
      </c>
      <c r="P252" s="132" t="s">
        <v>4274</v>
      </c>
    </row>
    <row r="253" spans="4:16" x14ac:dyDescent="0.25">
      <c r="D253" s="132" t="s">
        <v>3956</v>
      </c>
      <c r="E253" s="132" t="s">
        <v>3885</v>
      </c>
      <c r="F253" s="132" t="s">
        <v>775</v>
      </c>
      <c r="G253" s="132" t="s">
        <v>776</v>
      </c>
      <c r="H253" s="132" t="s">
        <v>777</v>
      </c>
      <c r="O253" s="132" t="s">
        <v>4275</v>
      </c>
      <c r="P253" s="132" t="s">
        <v>4276</v>
      </c>
    </row>
    <row r="254" spans="4:16" x14ac:dyDescent="0.25">
      <c r="D254" s="132" t="s">
        <v>3884</v>
      </c>
      <c r="E254" s="132" t="s">
        <v>3894</v>
      </c>
      <c r="F254" s="132" t="s">
        <v>778</v>
      </c>
      <c r="G254" s="132" t="s">
        <v>779</v>
      </c>
      <c r="H254" s="132" t="s">
        <v>780</v>
      </c>
      <c r="O254" s="132" t="s">
        <v>4277</v>
      </c>
      <c r="P254" s="132" t="s">
        <v>4278</v>
      </c>
    </row>
    <row r="255" spans="4:16" x14ac:dyDescent="0.25">
      <c r="D255" s="132" t="s">
        <v>3884</v>
      </c>
      <c r="E255" s="132" t="s">
        <v>3885</v>
      </c>
      <c r="F255" s="132" t="s">
        <v>781</v>
      </c>
      <c r="G255" s="132" t="s">
        <v>782</v>
      </c>
      <c r="H255" s="132" t="s">
        <v>783</v>
      </c>
      <c r="O255" s="132" t="s">
        <v>4279</v>
      </c>
      <c r="P255" s="132" t="s">
        <v>4280</v>
      </c>
    </row>
    <row r="260" spans="4:16" x14ac:dyDescent="0.25">
      <c r="D260" s="132" t="s">
        <v>784</v>
      </c>
      <c r="P260" s="132" t="s">
        <v>665</v>
      </c>
    </row>
    <row r="261" spans="4:16" x14ac:dyDescent="0.25">
      <c r="D261" s="132" t="s">
        <v>10</v>
      </c>
      <c r="E261" s="132" t="s">
        <v>11</v>
      </c>
      <c r="F261" s="132" t="s">
        <v>12</v>
      </c>
      <c r="G261" s="132" t="s">
        <v>13</v>
      </c>
      <c r="H261" s="132" t="s">
        <v>130</v>
      </c>
      <c r="O261" s="132" t="s">
        <v>16</v>
      </c>
      <c r="P261" s="132" t="s">
        <v>17</v>
      </c>
    </row>
    <row r="262" spans="4:16" x14ac:dyDescent="0.25">
      <c r="D262" s="132" t="s">
        <v>3953</v>
      </c>
      <c r="E262" s="132" t="s">
        <v>3894</v>
      </c>
      <c r="F262" s="132" t="s">
        <v>785</v>
      </c>
      <c r="G262" s="132" t="s">
        <v>786</v>
      </c>
      <c r="H262" s="132" t="s">
        <v>787</v>
      </c>
      <c r="O262" s="132" t="s">
        <v>4281</v>
      </c>
      <c r="P262" s="132" t="s">
        <v>4282</v>
      </c>
    </row>
    <row r="263" spans="4:16" x14ac:dyDescent="0.25">
      <c r="D263" s="132" t="s">
        <v>3953</v>
      </c>
      <c r="E263" s="132" t="s">
        <v>3885</v>
      </c>
      <c r="F263" s="132" t="s">
        <v>788</v>
      </c>
      <c r="G263" s="132" t="s">
        <v>789</v>
      </c>
      <c r="H263" s="132" t="s">
        <v>790</v>
      </c>
      <c r="O263" s="132" t="s">
        <v>4283</v>
      </c>
      <c r="P263" s="132" t="s">
        <v>4284</v>
      </c>
    </row>
    <row r="264" spans="4:16" x14ac:dyDescent="0.25">
      <c r="D264" s="132" t="s">
        <v>3956</v>
      </c>
      <c r="E264" s="132" t="s">
        <v>3894</v>
      </c>
      <c r="F264" s="132" t="s">
        <v>791</v>
      </c>
      <c r="G264" s="132" t="s">
        <v>792</v>
      </c>
      <c r="H264" s="132" t="s">
        <v>793</v>
      </c>
      <c r="O264" s="132" t="s">
        <v>4285</v>
      </c>
      <c r="P264" s="132" t="s">
        <v>4286</v>
      </c>
    </row>
    <row r="265" spans="4:16" x14ac:dyDescent="0.25">
      <c r="D265" s="132" t="s">
        <v>3956</v>
      </c>
      <c r="E265" s="132" t="s">
        <v>3885</v>
      </c>
      <c r="F265" s="132" t="s">
        <v>794</v>
      </c>
      <c r="G265" s="132" t="s">
        <v>795</v>
      </c>
      <c r="H265" s="132" t="s">
        <v>796</v>
      </c>
      <c r="O265" s="132" t="s">
        <v>4287</v>
      </c>
      <c r="P265" s="132" t="s">
        <v>4288</v>
      </c>
    </row>
    <row r="266" spans="4:16" x14ac:dyDescent="0.25">
      <c r="D266" s="132" t="s">
        <v>3884</v>
      </c>
      <c r="E266" s="132" t="s">
        <v>3894</v>
      </c>
      <c r="F266" s="132" t="s">
        <v>797</v>
      </c>
      <c r="G266" s="132" t="s">
        <v>798</v>
      </c>
      <c r="H266" s="132" t="s">
        <v>799</v>
      </c>
      <c r="O266" s="132" t="s">
        <v>4289</v>
      </c>
      <c r="P266" s="132" t="s">
        <v>4290</v>
      </c>
    </row>
    <row r="267" spans="4:16" x14ac:dyDescent="0.25">
      <c r="D267" s="132" t="s">
        <v>3884</v>
      </c>
      <c r="E267" s="132" t="s">
        <v>3885</v>
      </c>
      <c r="F267" s="132" t="s">
        <v>800</v>
      </c>
      <c r="G267" s="132" t="s">
        <v>801</v>
      </c>
      <c r="H267" s="132" t="s">
        <v>802</v>
      </c>
      <c r="O267" s="132" t="s">
        <v>4291</v>
      </c>
      <c r="P267" s="132" t="s">
        <v>4292</v>
      </c>
    </row>
    <row r="268" spans="4:16" x14ac:dyDescent="0.25">
      <c r="D268" s="132" t="s">
        <v>3888</v>
      </c>
      <c r="E268" s="132" t="s">
        <v>3894</v>
      </c>
      <c r="F268" s="132" t="s">
        <v>803</v>
      </c>
      <c r="G268" s="132" t="s">
        <v>804</v>
      </c>
      <c r="H268" s="132" t="s">
        <v>805</v>
      </c>
      <c r="O268" s="132" t="s">
        <v>4293</v>
      </c>
      <c r="P268" s="132" t="s">
        <v>4294</v>
      </c>
    </row>
    <row r="269" spans="4:16" x14ac:dyDescent="0.25">
      <c r="D269" s="132" t="s">
        <v>3888</v>
      </c>
      <c r="E269" s="132" t="s">
        <v>3885</v>
      </c>
      <c r="F269" s="132" t="s">
        <v>806</v>
      </c>
      <c r="G269" s="132" t="s">
        <v>807</v>
      </c>
      <c r="H269" s="132" t="s">
        <v>808</v>
      </c>
      <c r="O269" s="132" t="s">
        <v>4295</v>
      </c>
      <c r="P269" s="132" t="s">
        <v>4296</v>
      </c>
    </row>
    <row r="271" spans="4:16" x14ac:dyDescent="0.25">
      <c r="D271" s="132" t="s">
        <v>809</v>
      </c>
      <c r="P271" s="132" t="s">
        <v>665</v>
      </c>
    </row>
    <row r="272" spans="4:16" x14ac:dyDescent="0.25">
      <c r="D272" s="132" t="s">
        <v>10</v>
      </c>
      <c r="E272" s="132" t="s">
        <v>11</v>
      </c>
      <c r="F272" s="132" t="s">
        <v>672</v>
      </c>
      <c r="O272" s="132" t="s">
        <v>16</v>
      </c>
      <c r="P272" s="132" t="s">
        <v>17</v>
      </c>
    </row>
    <row r="273" spans="4:16" x14ac:dyDescent="0.25">
      <c r="D273" s="132" t="s">
        <v>3956</v>
      </c>
      <c r="E273" s="132" t="s">
        <v>3894</v>
      </c>
      <c r="F273" s="132" t="s">
        <v>810</v>
      </c>
      <c r="O273" s="132" t="s">
        <v>4297</v>
      </c>
      <c r="P273" s="132" t="s">
        <v>4298</v>
      </c>
    </row>
    <row r="274" spans="4:16" x14ac:dyDescent="0.25">
      <c r="D274" s="132" t="s">
        <v>3956</v>
      </c>
      <c r="E274" s="132" t="s">
        <v>3885</v>
      </c>
      <c r="F274" s="132" t="s">
        <v>811</v>
      </c>
      <c r="O274" s="132" t="s">
        <v>4299</v>
      </c>
      <c r="P274" s="132" t="s">
        <v>4300</v>
      </c>
    </row>
    <row r="275" spans="4:16" x14ac:dyDescent="0.25">
      <c r="D275" s="132" t="s">
        <v>3959</v>
      </c>
      <c r="E275" s="132" t="s">
        <v>3894</v>
      </c>
      <c r="F275" s="132" t="s">
        <v>812</v>
      </c>
      <c r="O275" s="132" t="s">
        <v>4301</v>
      </c>
      <c r="P275" s="132" t="s">
        <v>4302</v>
      </c>
    </row>
    <row r="276" spans="4:16" x14ac:dyDescent="0.25">
      <c r="D276" s="132" t="s">
        <v>3959</v>
      </c>
      <c r="E276" s="132" t="s">
        <v>3885</v>
      </c>
      <c r="F276" s="132" t="s">
        <v>813</v>
      </c>
      <c r="O276" s="132" t="s">
        <v>4303</v>
      </c>
      <c r="P276" s="132" t="s">
        <v>4304</v>
      </c>
    </row>
    <row r="278" spans="4:16" x14ac:dyDescent="0.25">
      <c r="D278" s="132" t="s">
        <v>814</v>
      </c>
      <c r="P278" s="132" t="s">
        <v>652</v>
      </c>
    </row>
    <row r="279" spans="4:16" x14ac:dyDescent="0.25">
      <c r="D279" s="132" t="s">
        <v>10</v>
      </c>
      <c r="E279" s="132" t="s">
        <v>11</v>
      </c>
      <c r="F279" s="132" t="s">
        <v>15</v>
      </c>
      <c r="G279" s="132" t="s">
        <v>172</v>
      </c>
      <c r="H279" s="132" t="s">
        <v>12</v>
      </c>
      <c r="I279" s="132" t="s">
        <v>173</v>
      </c>
      <c r="J279" s="132" t="s">
        <v>39</v>
      </c>
      <c r="K279" s="132" t="s">
        <v>13</v>
      </c>
      <c r="L279" s="132" t="s">
        <v>130</v>
      </c>
      <c r="M279" s="132" t="s">
        <v>14</v>
      </c>
      <c r="O279" s="132" t="s">
        <v>16</v>
      </c>
      <c r="P279" s="132" t="s">
        <v>17</v>
      </c>
    </row>
    <row r="280" spans="4:16" x14ac:dyDescent="0.25">
      <c r="D280" s="132" t="s">
        <v>3941</v>
      </c>
      <c r="E280" s="132" t="s">
        <v>3894</v>
      </c>
      <c r="F280" s="132" t="s">
        <v>815</v>
      </c>
      <c r="G280" s="132" t="s">
        <v>816</v>
      </c>
      <c r="H280" s="132" t="s">
        <v>817</v>
      </c>
      <c r="I280" s="132" t="s">
        <v>121</v>
      </c>
      <c r="J280" s="132" t="s">
        <v>121</v>
      </c>
      <c r="K280" s="132" t="s">
        <v>818</v>
      </c>
      <c r="L280" s="132" t="s">
        <v>819</v>
      </c>
      <c r="M280" s="132" t="s">
        <v>820</v>
      </c>
      <c r="O280" s="132" t="s">
        <v>4305</v>
      </c>
      <c r="P280" s="132" t="s">
        <v>4306</v>
      </c>
    </row>
    <row r="281" spans="4:16" x14ac:dyDescent="0.25">
      <c r="D281" s="132" t="s">
        <v>3941</v>
      </c>
      <c r="E281" s="132" t="s">
        <v>3885</v>
      </c>
      <c r="F281" s="132" t="s">
        <v>178</v>
      </c>
      <c r="G281" s="132" t="s">
        <v>175</v>
      </c>
      <c r="H281" s="132" t="s">
        <v>176</v>
      </c>
      <c r="I281" s="132" t="s">
        <v>121</v>
      </c>
      <c r="J281" s="132" t="s">
        <v>121</v>
      </c>
      <c r="K281" s="132" t="s">
        <v>177</v>
      </c>
      <c r="L281" s="132" t="s">
        <v>174</v>
      </c>
      <c r="M281" s="132" t="s">
        <v>179</v>
      </c>
      <c r="O281" s="132" t="s">
        <v>4307</v>
      </c>
      <c r="P281" s="132" t="s">
        <v>4308</v>
      </c>
    </row>
    <row r="282" spans="4:16" x14ac:dyDescent="0.25">
      <c r="D282" s="132" t="s">
        <v>3944</v>
      </c>
      <c r="E282" s="132" t="s">
        <v>3894</v>
      </c>
      <c r="F282" s="132" t="s">
        <v>821</v>
      </c>
      <c r="G282" s="132" t="s">
        <v>822</v>
      </c>
      <c r="H282" s="132" t="s">
        <v>823</v>
      </c>
      <c r="I282" s="132" t="s">
        <v>121</v>
      </c>
      <c r="J282" s="132" t="s">
        <v>121</v>
      </c>
      <c r="K282" s="132" t="s">
        <v>824</v>
      </c>
      <c r="L282" s="132" t="s">
        <v>825</v>
      </c>
      <c r="M282" s="132" t="s">
        <v>826</v>
      </c>
      <c r="O282" s="132" t="s">
        <v>4309</v>
      </c>
      <c r="P282" s="132" t="s">
        <v>4310</v>
      </c>
    </row>
    <row r="283" spans="4:16" x14ac:dyDescent="0.25">
      <c r="D283" s="132" t="s">
        <v>3944</v>
      </c>
      <c r="E283" s="132" t="s">
        <v>3885</v>
      </c>
      <c r="F283" s="132" t="s">
        <v>184</v>
      </c>
      <c r="G283" s="132" t="s">
        <v>181</v>
      </c>
      <c r="H283" s="132" t="s">
        <v>182</v>
      </c>
      <c r="I283" s="132" t="s">
        <v>121</v>
      </c>
      <c r="J283" s="132" t="s">
        <v>121</v>
      </c>
      <c r="K283" s="132" t="s">
        <v>183</v>
      </c>
      <c r="L283" s="132" t="s">
        <v>180</v>
      </c>
      <c r="M283" s="132" t="s">
        <v>185</v>
      </c>
      <c r="O283" s="132" t="s">
        <v>4311</v>
      </c>
      <c r="P283" s="132" t="s">
        <v>4312</v>
      </c>
    </row>
    <row r="284" spans="4:16" x14ac:dyDescent="0.25">
      <c r="D284" s="132" t="s">
        <v>3947</v>
      </c>
      <c r="E284" s="132" t="s">
        <v>3894</v>
      </c>
      <c r="F284" s="132" t="s">
        <v>827</v>
      </c>
      <c r="G284" s="132" t="s">
        <v>828</v>
      </c>
      <c r="H284" s="132" t="s">
        <v>829</v>
      </c>
      <c r="I284" s="132" t="s">
        <v>830</v>
      </c>
      <c r="J284" s="132" t="s">
        <v>831</v>
      </c>
      <c r="K284" s="132" t="s">
        <v>832</v>
      </c>
      <c r="L284" s="132" t="s">
        <v>833</v>
      </c>
      <c r="M284" s="132" t="s">
        <v>834</v>
      </c>
      <c r="O284" s="132" t="s">
        <v>4313</v>
      </c>
      <c r="P284" s="132" t="s">
        <v>4314</v>
      </c>
    </row>
    <row r="285" spans="4:16" x14ac:dyDescent="0.25">
      <c r="D285" s="132" t="s">
        <v>3947</v>
      </c>
      <c r="E285" s="132" t="s">
        <v>3885</v>
      </c>
      <c r="F285" s="132" t="s">
        <v>192</v>
      </c>
      <c r="G285" s="132" t="s">
        <v>187</v>
      </c>
      <c r="H285" s="132" t="s">
        <v>188</v>
      </c>
      <c r="I285" s="132" t="s">
        <v>189</v>
      </c>
      <c r="J285" s="132" t="s">
        <v>190</v>
      </c>
      <c r="K285" s="132" t="s">
        <v>191</v>
      </c>
      <c r="L285" s="132" t="s">
        <v>186</v>
      </c>
      <c r="M285" s="132" t="s">
        <v>193</v>
      </c>
      <c r="O285" s="132" t="s">
        <v>4315</v>
      </c>
      <c r="P285" s="132" t="s">
        <v>4316</v>
      </c>
    </row>
    <row r="286" spans="4:16" x14ac:dyDescent="0.25">
      <c r="D286" s="132" t="s">
        <v>3950</v>
      </c>
      <c r="E286" s="132" t="s">
        <v>3894</v>
      </c>
      <c r="F286" s="132" t="s">
        <v>835</v>
      </c>
      <c r="G286" s="132" t="s">
        <v>836</v>
      </c>
      <c r="H286" s="132" t="s">
        <v>837</v>
      </c>
      <c r="I286" s="132" t="s">
        <v>838</v>
      </c>
      <c r="J286" s="132" t="s">
        <v>839</v>
      </c>
      <c r="K286" s="132" t="s">
        <v>840</v>
      </c>
      <c r="L286" s="132" t="s">
        <v>841</v>
      </c>
      <c r="M286" s="132" t="s">
        <v>842</v>
      </c>
      <c r="O286" s="132" t="s">
        <v>4317</v>
      </c>
      <c r="P286" s="132" t="s">
        <v>4318</v>
      </c>
    </row>
    <row r="287" spans="4:16" x14ac:dyDescent="0.25">
      <c r="D287" s="132" t="s">
        <v>3950</v>
      </c>
      <c r="E287" s="132" t="s">
        <v>3885</v>
      </c>
      <c r="F287" s="132" t="s">
        <v>200</v>
      </c>
      <c r="G287" s="132" t="s">
        <v>195</v>
      </c>
      <c r="H287" s="132" t="s">
        <v>196</v>
      </c>
      <c r="I287" s="132" t="s">
        <v>197</v>
      </c>
      <c r="J287" s="132" t="s">
        <v>198</v>
      </c>
      <c r="K287" s="132" t="s">
        <v>199</v>
      </c>
      <c r="L287" s="132" t="s">
        <v>194</v>
      </c>
      <c r="M287" s="132" t="s">
        <v>201</v>
      </c>
      <c r="O287" s="132" t="s">
        <v>4319</v>
      </c>
      <c r="P287" s="132" t="s">
        <v>4320</v>
      </c>
    </row>
    <row r="288" spans="4:16" x14ac:dyDescent="0.25">
      <c r="D288" s="132" t="s">
        <v>3953</v>
      </c>
      <c r="E288" s="132" t="s">
        <v>3894</v>
      </c>
      <c r="F288" s="132" t="s">
        <v>843</v>
      </c>
      <c r="G288" s="132" t="s">
        <v>844</v>
      </c>
      <c r="H288" s="132" t="s">
        <v>845</v>
      </c>
      <c r="I288" s="132" t="s">
        <v>846</v>
      </c>
      <c r="J288" s="132" t="s">
        <v>847</v>
      </c>
      <c r="K288" s="132" t="s">
        <v>848</v>
      </c>
      <c r="L288" s="132" t="s">
        <v>849</v>
      </c>
      <c r="M288" s="132" t="s">
        <v>850</v>
      </c>
      <c r="O288" s="132" t="s">
        <v>4321</v>
      </c>
      <c r="P288" s="132" t="s">
        <v>4322</v>
      </c>
    </row>
    <row r="289" spans="4:16" x14ac:dyDescent="0.25">
      <c r="D289" s="132" t="s">
        <v>3953</v>
      </c>
      <c r="E289" s="132" t="s">
        <v>3885</v>
      </c>
      <c r="F289" s="132" t="s">
        <v>208</v>
      </c>
      <c r="G289" s="132" t="s">
        <v>203</v>
      </c>
      <c r="H289" s="132" t="s">
        <v>204</v>
      </c>
      <c r="I289" s="132" t="s">
        <v>205</v>
      </c>
      <c r="J289" s="132" t="s">
        <v>206</v>
      </c>
      <c r="K289" s="132" t="s">
        <v>207</v>
      </c>
      <c r="L289" s="132" t="s">
        <v>202</v>
      </c>
      <c r="M289" s="132" t="s">
        <v>209</v>
      </c>
      <c r="O289" s="132" t="s">
        <v>4323</v>
      </c>
      <c r="P289" s="132" t="s">
        <v>4324</v>
      </c>
    </row>
    <row r="291" spans="4:16" x14ac:dyDescent="0.25">
      <c r="D291" s="132" t="s">
        <v>851</v>
      </c>
      <c r="P291" s="132" t="s">
        <v>652</v>
      </c>
    </row>
    <row r="292" spans="4:16" x14ac:dyDescent="0.25">
      <c r="D292" s="132" t="s">
        <v>10</v>
      </c>
      <c r="E292" s="132" t="s">
        <v>11</v>
      </c>
      <c r="F292" s="132" t="s">
        <v>130</v>
      </c>
      <c r="O292" s="132" t="s">
        <v>16</v>
      </c>
      <c r="P292" s="132" t="s">
        <v>17</v>
      </c>
    </row>
    <row r="293" spans="4:16" x14ac:dyDescent="0.25">
      <c r="D293" s="132" t="s">
        <v>3941</v>
      </c>
      <c r="E293" s="132" t="s">
        <v>3894</v>
      </c>
      <c r="F293" s="132" t="s">
        <v>852</v>
      </c>
      <c r="O293" s="132" t="s">
        <v>4325</v>
      </c>
      <c r="P293" s="132" t="s">
        <v>4326</v>
      </c>
    </row>
    <row r="294" spans="4:16" x14ac:dyDescent="0.25">
      <c r="D294" s="132" t="s">
        <v>3941</v>
      </c>
      <c r="E294" s="132" t="s">
        <v>3885</v>
      </c>
      <c r="F294" s="132" t="s">
        <v>853</v>
      </c>
      <c r="O294" s="132" t="s">
        <v>4327</v>
      </c>
      <c r="P294" s="132" t="s">
        <v>4328</v>
      </c>
    </row>
    <row r="295" spans="4:16" x14ac:dyDescent="0.25">
      <c r="D295" s="132" t="s">
        <v>3944</v>
      </c>
      <c r="E295" s="132" t="s">
        <v>3894</v>
      </c>
      <c r="F295" s="132" t="s">
        <v>854</v>
      </c>
      <c r="O295" s="132" t="s">
        <v>4329</v>
      </c>
      <c r="P295" s="132" t="s">
        <v>4330</v>
      </c>
    </row>
    <row r="296" spans="4:16" x14ac:dyDescent="0.25">
      <c r="D296" s="132" t="s">
        <v>3944</v>
      </c>
      <c r="E296" s="132" t="s">
        <v>3885</v>
      </c>
      <c r="F296" s="132" t="s">
        <v>855</v>
      </c>
      <c r="O296" s="132" t="s">
        <v>4331</v>
      </c>
      <c r="P296" s="132" t="s">
        <v>4332</v>
      </c>
    </row>
    <row r="297" spans="4:16" x14ac:dyDescent="0.25">
      <c r="D297" s="132" t="s">
        <v>3947</v>
      </c>
      <c r="E297" s="132" t="s">
        <v>3894</v>
      </c>
      <c r="F297" s="132" t="s">
        <v>856</v>
      </c>
      <c r="O297" s="132" t="s">
        <v>4333</v>
      </c>
      <c r="P297" s="132" t="s">
        <v>4334</v>
      </c>
    </row>
    <row r="298" spans="4:16" x14ac:dyDescent="0.25">
      <c r="D298" s="132" t="s">
        <v>3947</v>
      </c>
      <c r="E298" s="132" t="s">
        <v>3885</v>
      </c>
      <c r="F298" s="132" t="s">
        <v>857</v>
      </c>
      <c r="O298" s="132" t="s">
        <v>4335</v>
      </c>
      <c r="P298" s="132" t="s">
        <v>4336</v>
      </c>
    </row>
    <row r="299" spans="4:16" x14ac:dyDescent="0.25">
      <c r="D299" s="132" t="s">
        <v>3950</v>
      </c>
      <c r="E299" s="132" t="s">
        <v>3894</v>
      </c>
      <c r="F299" s="132" t="s">
        <v>858</v>
      </c>
      <c r="O299" s="132" t="s">
        <v>4337</v>
      </c>
      <c r="P299" s="132" t="s">
        <v>4338</v>
      </c>
    </row>
    <row r="300" spans="4:16" x14ac:dyDescent="0.25">
      <c r="D300" s="132" t="s">
        <v>3950</v>
      </c>
      <c r="E300" s="132" t="s">
        <v>3885</v>
      </c>
      <c r="F300" s="132" t="s">
        <v>859</v>
      </c>
      <c r="O300" s="132" t="s">
        <v>4339</v>
      </c>
      <c r="P300" s="132" t="s">
        <v>4340</v>
      </c>
    </row>
    <row r="301" spans="4:16" x14ac:dyDescent="0.25">
      <c r="D301" s="132" t="s">
        <v>3953</v>
      </c>
      <c r="E301" s="132" t="s">
        <v>3894</v>
      </c>
      <c r="F301" s="132" t="s">
        <v>860</v>
      </c>
      <c r="O301" s="132" t="s">
        <v>4341</v>
      </c>
      <c r="P301" s="132" t="s">
        <v>4342</v>
      </c>
    </row>
    <row r="302" spans="4:16" x14ac:dyDescent="0.25">
      <c r="D302" s="132" t="s">
        <v>3953</v>
      </c>
      <c r="E302" s="132" t="s">
        <v>3885</v>
      </c>
      <c r="F302" s="132" t="s">
        <v>861</v>
      </c>
      <c r="O302" s="132" t="s">
        <v>4343</v>
      </c>
      <c r="P302" s="132" t="s">
        <v>4344</v>
      </c>
    </row>
    <row r="303" spans="4:16" x14ac:dyDescent="0.25">
      <c r="D303" s="132" t="s">
        <v>3956</v>
      </c>
      <c r="E303" s="132" t="s">
        <v>3894</v>
      </c>
      <c r="F303" s="132" t="s">
        <v>862</v>
      </c>
      <c r="O303" s="132" t="s">
        <v>4345</v>
      </c>
      <c r="P303" s="132" t="s">
        <v>4346</v>
      </c>
    </row>
    <row r="304" spans="4:16" x14ac:dyDescent="0.25">
      <c r="D304" s="132" t="s">
        <v>3956</v>
      </c>
      <c r="E304" s="132" t="s">
        <v>3885</v>
      </c>
      <c r="F304" s="132" t="s">
        <v>863</v>
      </c>
      <c r="O304" s="132" t="s">
        <v>4347</v>
      </c>
      <c r="P304" s="132" t="s">
        <v>4348</v>
      </c>
    </row>
    <row r="305" spans="4:16" x14ac:dyDescent="0.25">
      <c r="D305" s="132" t="s">
        <v>3884</v>
      </c>
      <c r="E305" s="132" t="s">
        <v>3894</v>
      </c>
      <c r="F305" s="132" t="s">
        <v>864</v>
      </c>
      <c r="O305" s="132" t="s">
        <v>4349</v>
      </c>
      <c r="P305" s="132" t="s">
        <v>4350</v>
      </c>
    </row>
    <row r="306" spans="4:16" x14ac:dyDescent="0.25">
      <c r="D306" s="132" t="s">
        <v>3884</v>
      </c>
      <c r="E306" s="132" t="s">
        <v>3885</v>
      </c>
      <c r="F306" s="132" t="s">
        <v>865</v>
      </c>
      <c r="O306" s="132" t="s">
        <v>4351</v>
      </c>
      <c r="P306" s="132" t="s">
        <v>4352</v>
      </c>
    </row>
    <row r="307" spans="4:16" x14ac:dyDescent="0.25">
      <c r="D307" s="132" t="s">
        <v>3959</v>
      </c>
      <c r="E307" s="132" t="s">
        <v>3894</v>
      </c>
      <c r="F307" s="132" t="s">
        <v>866</v>
      </c>
      <c r="O307" s="132" t="s">
        <v>4353</v>
      </c>
      <c r="P307" s="132" t="s">
        <v>4354</v>
      </c>
    </row>
    <row r="308" spans="4:16" x14ac:dyDescent="0.25">
      <c r="D308" s="132" t="s">
        <v>3959</v>
      </c>
      <c r="E308" s="132" t="s">
        <v>3885</v>
      </c>
      <c r="F308" s="132" t="s">
        <v>867</v>
      </c>
      <c r="O308" s="132" t="s">
        <v>4355</v>
      </c>
      <c r="P308" s="132" t="s">
        <v>4356</v>
      </c>
    </row>
    <row r="310" spans="4:16" x14ac:dyDescent="0.25">
      <c r="D310" s="132" t="s">
        <v>868</v>
      </c>
      <c r="P310" s="132" t="s">
        <v>869</v>
      </c>
    </row>
    <row r="311" spans="4:16" x14ac:dyDescent="0.25">
      <c r="D311" s="132" t="s">
        <v>10</v>
      </c>
      <c r="E311" s="132" t="s">
        <v>11</v>
      </c>
      <c r="F311" s="132" t="s">
        <v>130</v>
      </c>
      <c r="O311" s="132" t="s">
        <v>16</v>
      </c>
      <c r="P311" s="132" t="s">
        <v>17</v>
      </c>
    </row>
    <row r="312" spans="4:16" x14ac:dyDescent="0.25">
      <c r="D312" s="132" t="s">
        <v>4241</v>
      </c>
      <c r="E312" s="132" t="s">
        <v>3894</v>
      </c>
      <c r="F312" s="132" t="s">
        <v>870</v>
      </c>
      <c r="O312" s="132" t="s">
        <v>4357</v>
      </c>
      <c r="P312" s="132" t="s">
        <v>4358</v>
      </c>
    </row>
    <row r="313" spans="4:16" x14ac:dyDescent="0.25">
      <c r="D313" s="132" t="s">
        <v>4241</v>
      </c>
      <c r="E313" s="132" t="s">
        <v>3885</v>
      </c>
      <c r="F313" s="132" t="s">
        <v>871</v>
      </c>
      <c r="O313" s="132" t="s">
        <v>4359</v>
      </c>
      <c r="P313" s="132" t="s">
        <v>4360</v>
      </c>
    </row>
    <row r="314" spans="4:16" x14ac:dyDescent="0.25">
      <c r="D314" s="132" t="s">
        <v>3944</v>
      </c>
      <c r="E314" s="132" t="s">
        <v>3894</v>
      </c>
      <c r="F314" s="132" t="s">
        <v>872</v>
      </c>
      <c r="O314" s="132" t="s">
        <v>4361</v>
      </c>
      <c r="P314" s="132" t="s">
        <v>4362</v>
      </c>
    </row>
    <row r="315" spans="4:16" x14ac:dyDescent="0.25">
      <c r="D315" s="132" t="s">
        <v>3944</v>
      </c>
      <c r="E315" s="132" t="s">
        <v>3885</v>
      </c>
      <c r="F315" s="132" t="s">
        <v>873</v>
      </c>
      <c r="O315" s="132" t="s">
        <v>4363</v>
      </c>
      <c r="P315" s="132" t="s">
        <v>4364</v>
      </c>
    </row>
    <row r="316" spans="4:16" x14ac:dyDescent="0.25">
      <c r="D316" s="132" t="s">
        <v>3947</v>
      </c>
      <c r="E316" s="132" t="s">
        <v>3894</v>
      </c>
      <c r="F316" s="132" t="s">
        <v>874</v>
      </c>
      <c r="O316" s="132" t="s">
        <v>4365</v>
      </c>
      <c r="P316" s="132" t="s">
        <v>4366</v>
      </c>
    </row>
    <row r="317" spans="4:16" x14ac:dyDescent="0.25">
      <c r="D317" s="132" t="s">
        <v>3947</v>
      </c>
      <c r="E317" s="132" t="s">
        <v>3885</v>
      </c>
      <c r="F317" s="132" t="s">
        <v>875</v>
      </c>
      <c r="O317" s="132" t="s">
        <v>4367</v>
      </c>
      <c r="P317" s="132" t="s">
        <v>4368</v>
      </c>
    </row>
    <row r="318" spans="4:16" x14ac:dyDescent="0.25">
      <c r="D318" s="132" t="s">
        <v>3950</v>
      </c>
      <c r="E318" s="132" t="s">
        <v>3894</v>
      </c>
      <c r="F318" s="132" t="s">
        <v>876</v>
      </c>
      <c r="O318" s="132" t="s">
        <v>4369</v>
      </c>
      <c r="P318" s="132" t="s">
        <v>4370</v>
      </c>
    </row>
    <row r="319" spans="4:16" x14ac:dyDescent="0.25">
      <c r="D319" s="132" t="s">
        <v>3950</v>
      </c>
      <c r="E319" s="132" t="s">
        <v>3885</v>
      </c>
      <c r="F319" s="132" t="s">
        <v>877</v>
      </c>
      <c r="O319" s="132" t="s">
        <v>4371</v>
      </c>
      <c r="P319" s="132" t="s">
        <v>4372</v>
      </c>
    </row>
    <row r="320" spans="4:16" x14ac:dyDescent="0.25">
      <c r="D320" s="132" t="s">
        <v>3953</v>
      </c>
      <c r="E320" s="132" t="s">
        <v>3894</v>
      </c>
      <c r="F320" s="132" t="s">
        <v>878</v>
      </c>
      <c r="O320" s="132" t="s">
        <v>4373</v>
      </c>
      <c r="P320" s="132" t="s">
        <v>4374</v>
      </c>
    </row>
    <row r="321" spans="4:16" x14ac:dyDescent="0.25">
      <c r="D321" s="132" t="s">
        <v>3953</v>
      </c>
      <c r="E321" s="132" t="s">
        <v>3885</v>
      </c>
      <c r="F321" s="132" t="s">
        <v>879</v>
      </c>
      <c r="O321" s="132" t="s">
        <v>4375</v>
      </c>
      <c r="P321" s="132" t="s">
        <v>4376</v>
      </c>
    </row>
    <row r="322" spans="4:16" x14ac:dyDescent="0.25">
      <c r="D322" s="132" t="s">
        <v>3956</v>
      </c>
      <c r="E322" s="132" t="s">
        <v>3894</v>
      </c>
      <c r="F322" s="132" t="s">
        <v>880</v>
      </c>
      <c r="O322" s="132" t="s">
        <v>4377</v>
      </c>
      <c r="P322" s="132" t="s">
        <v>4378</v>
      </c>
    </row>
    <row r="323" spans="4:16" x14ac:dyDescent="0.25">
      <c r="D323" s="132" t="s">
        <v>3956</v>
      </c>
      <c r="E323" s="132" t="s">
        <v>3885</v>
      </c>
      <c r="F323" s="132" t="s">
        <v>881</v>
      </c>
      <c r="O323" s="132" t="s">
        <v>4379</v>
      </c>
      <c r="P323" s="132" t="s">
        <v>4380</v>
      </c>
    </row>
    <row r="324" spans="4:16" x14ac:dyDescent="0.25">
      <c r="D324" s="132" t="s">
        <v>3884</v>
      </c>
      <c r="E324" s="132" t="s">
        <v>3894</v>
      </c>
      <c r="F324" s="132" t="s">
        <v>882</v>
      </c>
      <c r="O324" s="132" t="s">
        <v>4381</v>
      </c>
      <c r="P324" s="132" t="s">
        <v>4382</v>
      </c>
    </row>
    <row r="325" spans="4:16" x14ac:dyDescent="0.25">
      <c r="D325" s="132" t="s">
        <v>3884</v>
      </c>
      <c r="E325" s="132" t="s">
        <v>3885</v>
      </c>
      <c r="F325" s="132" t="s">
        <v>883</v>
      </c>
      <c r="O325" s="132" t="s">
        <v>4383</v>
      </c>
      <c r="P325" s="132" t="s">
        <v>4384</v>
      </c>
    </row>
    <row r="326" spans="4:16" x14ac:dyDescent="0.25">
      <c r="D326" s="132" t="s">
        <v>3959</v>
      </c>
      <c r="E326" s="132" t="s">
        <v>3885</v>
      </c>
      <c r="F326" s="132" t="s">
        <v>884</v>
      </c>
      <c r="O326" s="132" t="s">
        <v>4385</v>
      </c>
      <c r="P326" s="132" t="s">
        <v>4386</v>
      </c>
    </row>
    <row r="327" spans="4:16" x14ac:dyDescent="0.25">
      <c r="D327" s="132" t="s">
        <v>3888</v>
      </c>
      <c r="E327" s="132" t="s">
        <v>3885</v>
      </c>
      <c r="F327" s="132" t="s">
        <v>885</v>
      </c>
      <c r="O327" s="132" t="s">
        <v>4387</v>
      </c>
      <c r="P327" s="132" t="s">
        <v>4388</v>
      </c>
    </row>
    <row r="329" spans="4:16" x14ac:dyDescent="0.25">
      <c r="D329" s="132" t="s">
        <v>886</v>
      </c>
      <c r="P329" s="132" t="s">
        <v>652</v>
      </c>
    </row>
    <row r="330" spans="4:16" x14ac:dyDescent="0.25">
      <c r="D330" s="132" t="s">
        <v>10</v>
      </c>
      <c r="E330" s="132" t="s">
        <v>11</v>
      </c>
      <c r="F330" s="132" t="s">
        <v>13</v>
      </c>
      <c r="G330" s="132" t="s">
        <v>672</v>
      </c>
      <c r="H330" s="132" t="s">
        <v>15</v>
      </c>
      <c r="I330" s="132" t="s">
        <v>172</v>
      </c>
      <c r="J330" s="132" t="s">
        <v>12</v>
      </c>
      <c r="K330" s="132" t="s">
        <v>173</v>
      </c>
      <c r="O330" s="132" t="s">
        <v>16</v>
      </c>
      <c r="P330" s="132" t="s">
        <v>17</v>
      </c>
    </row>
    <row r="331" spans="4:16" x14ac:dyDescent="0.25">
      <c r="D331" s="132" t="s">
        <v>3947</v>
      </c>
      <c r="E331" s="132" t="s">
        <v>3894</v>
      </c>
      <c r="F331" s="132" t="s">
        <v>887</v>
      </c>
      <c r="G331" s="132" t="s">
        <v>888</v>
      </c>
      <c r="H331" s="132" t="s">
        <v>889</v>
      </c>
      <c r="I331" s="132" t="s">
        <v>890</v>
      </c>
      <c r="J331" s="132" t="s">
        <v>891</v>
      </c>
      <c r="K331" s="132" t="s">
        <v>892</v>
      </c>
      <c r="O331" s="132" t="s">
        <v>4389</v>
      </c>
      <c r="P331" s="132" t="s">
        <v>4390</v>
      </c>
    </row>
    <row r="332" spans="4:16" x14ac:dyDescent="0.25">
      <c r="D332" s="132" t="s">
        <v>3947</v>
      </c>
      <c r="E332" s="132" t="s">
        <v>3885</v>
      </c>
      <c r="F332" s="132" t="s">
        <v>893</v>
      </c>
      <c r="G332" s="132" t="s">
        <v>894</v>
      </c>
      <c r="H332" s="132" t="s">
        <v>895</v>
      </c>
      <c r="I332" s="132" t="s">
        <v>896</v>
      </c>
      <c r="J332" s="132" t="s">
        <v>897</v>
      </c>
      <c r="K332" s="132" t="s">
        <v>898</v>
      </c>
      <c r="O332" s="132" t="s">
        <v>4391</v>
      </c>
      <c r="P332" s="132" t="s">
        <v>4392</v>
      </c>
    </row>
    <row r="333" spans="4:16" x14ac:dyDescent="0.25">
      <c r="D333" s="132" t="s">
        <v>3950</v>
      </c>
      <c r="E333" s="132" t="s">
        <v>3894</v>
      </c>
      <c r="F333" s="132" t="s">
        <v>899</v>
      </c>
      <c r="G333" s="132" t="s">
        <v>900</v>
      </c>
      <c r="H333" s="132" t="s">
        <v>901</v>
      </c>
      <c r="I333" s="132" t="s">
        <v>902</v>
      </c>
      <c r="J333" s="132" t="s">
        <v>903</v>
      </c>
      <c r="K333" s="132" t="s">
        <v>904</v>
      </c>
      <c r="O333" s="132" t="s">
        <v>4393</v>
      </c>
      <c r="P333" s="132" t="s">
        <v>4394</v>
      </c>
    </row>
    <row r="334" spans="4:16" x14ac:dyDescent="0.25">
      <c r="D334" s="132" t="s">
        <v>3950</v>
      </c>
      <c r="E334" s="132" t="s">
        <v>3885</v>
      </c>
      <c r="F334" s="132" t="s">
        <v>905</v>
      </c>
      <c r="G334" s="132" t="s">
        <v>906</v>
      </c>
      <c r="H334" s="132" t="s">
        <v>907</v>
      </c>
      <c r="I334" s="132" t="s">
        <v>908</v>
      </c>
      <c r="J334" s="132" t="s">
        <v>909</v>
      </c>
      <c r="K334" s="132" t="s">
        <v>910</v>
      </c>
      <c r="O334" s="132" t="s">
        <v>4395</v>
      </c>
      <c r="P334" s="132" t="s">
        <v>4396</v>
      </c>
    </row>
    <row r="336" spans="4:16" x14ac:dyDescent="0.25">
      <c r="D336" s="132" t="s">
        <v>911</v>
      </c>
      <c r="P336" s="132" t="s">
        <v>652</v>
      </c>
    </row>
    <row r="337" spans="4:16" x14ac:dyDescent="0.25">
      <c r="D337" s="132" t="s">
        <v>10</v>
      </c>
      <c r="E337" s="132" t="s">
        <v>11</v>
      </c>
      <c r="F337" s="132" t="s">
        <v>537</v>
      </c>
      <c r="G337" s="132" t="s">
        <v>130</v>
      </c>
      <c r="O337" s="132" t="s">
        <v>16</v>
      </c>
      <c r="P337" s="132" t="s">
        <v>17</v>
      </c>
    </row>
    <row r="338" spans="4:16" x14ac:dyDescent="0.25">
      <c r="D338" s="132" t="s">
        <v>3941</v>
      </c>
      <c r="E338" s="132" t="s">
        <v>3894</v>
      </c>
      <c r="F338" s="132" t="s">
        <v>912</v>
      </c>
      <c r="G338" s="132" t="s">
        <v>913</v>
      </c>
      <c r="O338" s="132" t="s">
        <v>4397</v>
      </c>
      <c r="P338" s="132" t="s">
        <v>4398</v>
      </c>
    </row>
    <row r="339" spans="4:16" x14ac:dyDescent="0.25">
      <c r="D339" s="132" t="s">
        <v>3941</v>
      </c>
      <c r="E339" s="132" t="s">
        <v>3885</v>
      </c>
      <c r="F339" s="132" t="s">
        <v>914</v>
      </c>
      <c r="G339" s="132" t="s">
        <v>915</v>
      </c>
      <c r="O339" s="132" t="s">
        <v>4399</v>
      </c>
      <c r="P339" s="132" t="s">
        <v>4400</v>
      </c>
    </row>
    <row r="340" spans="4:16" x14ac:dyDescent="0.25">
      <c r="D340" s="132" t="s">
        <v>3944</v>
      </c>
      <c r="E340" s="132" t="s">
        <v>3894</v>
      </c>
      <c r="F340" s="132" t="s">
        <v>916</v>
      </c>
      <c r="G340" s="132" t="s">
        <v>917</v>
      </c>
      <c r="O340" s="132" t="s">
        <v>4401</v>
      </c>
      <c r="P340" s="132" t="s">
        <v>4402</v>
      </c>
    </row>
    <row r="341" spans="4:16" x14ac:dyDescent="0.25">
      <c r="D341" s="132" t="s">
        <v>3944</v>
      </c>
      <c r="E341" s="132" t="s">
        <v>3885</v>
      </c>
      <c r="F341" s="132" t="s">
        <v>918</v>
      </c>
      <c r="G341" s="132" t="s">
        <v>919</v>
      </c>
      <c r="O341" s="132" t="s">
        <v>4403</v>
      </c>
      <c r="P341" s="132" t="s">
        <v>4404</v>
      </c>
    </row>
    <row r="342" spans="4:16" x14ac:dyDescent="0.25">
      <c r="D342" s="132" t="s">
        <v>3947</v>
      </c>
      <c r="E342" s="132" t="s">
        <v>3894</v>
      </c>
      <c r="F342" s="132" t="s">
        <v>920</v>
      </c>
      <c r="G342" s="132" t="s">
        <v>921</v>
      </c>
      <c r="O342" s="132" t="s">
        <v>4405</v>
      </c>
      <c r="P342" s="132" t="s">
        <v>4406</v>
      </c>
    </row>
    <row r="343" spans="4:16" x14ac:dyDescent="0.25">
      <c r="D343" s="132" t="s">
        <v>3947</v>
      </c>
      <c r="E343" s="132" t="s">
        <v>3885</v>
      </c>
      <c r="F343" s="132" t="s">
        <v>922</v>
      </c>
      <c r="G343" s="132" t="s">
        <v>923</v>
      </c>
      <c r="O343" s="132" t="s">
        <v>4407</v>
      </c>
      <c r="P343" s="132" t="s">
        <v>4408</v>
      </c>
    </row>
    <row r="344" spans="4:16" x14ac:dyDescent="0.25">
      <c r="D344" s="132" t="s">
        <v>3950</v>
      </c>
      <c r="E344" s="132" t="s">
        <v>3894</v>
      </c>
      <c r="F344" s="132" t="s">
        <v>924</v>
      </c>
      <c r="G344" s="132" t="s">
        <v>925</v>
      </c>
      <c r="O344" s="132" t="s">
        <v>4409</v>
      </c>
      <c r="P344" s="132" t="s">
        <v>4410</v>
      </c>
    </row>
    <row r="345" spans="4:16" x14ac:dyDescent="0.25">
      <c r="D345" s="132" t="s">
        <v>3950</v>
      </c>
      <c r="E345" s="132" t="s">
        <v>3885</v>
      </c>
      <c r="F345" s="132" t="s">
        <v>926</v>
      </c>
      <c r="G345" s="132" t="s">
        <v>927</v>
      </c>
      <c r="O345" s="132" t="s">
        <v>4411</v>
      </c>
      <c r="P345" s="132" t="s">
        <v>4412</v>
      </c>
    </row>
    <row r="346" spans="4:16" x14ac:dyDescent="0.25">
      <c r="D346" s="132" t="s">
        <v>3953</v>
      </c>
      <c r="E346" s="132" t="s">
        <v>3894</v>
      </c>
      <c r="F346" s="132" t="s">
        <v>928</v>
      </c>
      <c r="G346" s="132" t="s">
        <v>929</v>
      </c>
      <c r="O346" s="132" t="s">
        <v>4413</v>
      </c>
      <c r="P346" s="132" t="s">
        <v>4414</v>
      </c>
    </row>
    <row r="347" spans="4:16" x14ac:dyDescent="0.25">
      <c r="D347" s="132" t="s">
        <v>3953</v>
      </c>
      <c r="E347" s="132" t="s">
        <v>3885</v>
      </c>
      <c r="F347" s="132" t="s">
        <v>930</v>
      </c>
      <c r="G347" s="132" t="s">
        <v>931</v>
      </c>
      <c r="O347" s="132" t="s">
        <v>4415</v>
      </c>
      <c r="P347" s="132" t="s">
        <v>4416</v>
      </c>
    </row>
    <row r="349" spans="4:16" x14ac:dyDescent="0.25">
      <c r="D349" s="132" t="s">
        <v>932</v>
      </c>
      <c r="P349" s="132" t="s">
        <v>652</v>
      </c>
    </row>
    <row r="350" spans="4:16" x14ac:dyDescent="0.25">
      <c r="D350" s="132" t="s">
        <v>10</v>
      </c>
      <c r="E350" s="132" t="s">
        <v>11</v>
      </c>
      <c r="F350" s="132" t="s">
        <v>13</v>
      </c>
      <c r="G350" s="132" t="s">
        <v>172</v>
      </c>
      <c r="H350" s="132" t="s">
        <v>14</v>
      </c>
      <c r="I350" s="132" t="s">
        <v>130</v>
      </c>
      <c r="J350" s="132" t="s">
        <v>12</v>
      </c>
      <c r="K350" s="132" t="s">
        <v>15</v>
      </c>
      <c r="O350" s="132" t="s">
        <v>16</v>
      </c>
      <c r="P350" s="132" t="s">
        <v>17</v>
      </c>
    </row>
    <row r="351" spans="4:16" x14ac:dyDescent="0.25">
      <c r="D351" s="132" t="s">
        <v>4241</v>
      </c>
      <c r="E351" s="132" t="s">
        <v>3894</v>
      </c>
      <c r="F351" s="132" t="s">
        <v>933</v>
      </c>
      <c r="G351" s="132" t="s">
        <v>934</v>
      </c>
      <c r="H351" s="132" t="s">
        <v>935</v>
      </c>
      <c r="I351" s="132" t="s">
        <v>936</v>
      </c>
      <c r="J351" s="132" t="s">
        <v>937</v>
      </c>
      <c r="K351" s="132" t="s">
        <v>938</v>
      </c>
      <c r="O351" s="132" t="s">
        <v>4417</v>
      </c>
      <c r="P351" s="132" t="s">
        <v>4418</v>
      </c>
    </row>
    <row r="352" spans="4:16" x14ac:dyDescent="0.25">
      <c r="D352" s="132" t="s">
        <v>4241</v>
      </c>
      <c r="E352" s="132" t="s">
        <v>3885</v>
      </c>
      <c r="F352" s="132" t="s">
        <v>939</v>
      </c>
      <c r="G352" s="132" t="s">
        <v>940</v>
      </c>
      <c r="H352" s="132" t="s">
        <v>941</v>
      </c>
      <c r="I352" s="132" t="s">
        <v>942</v>
      </c>
      <c r="J352" s="132" t="s">
        <v>943</v>
      </c>
      <c r="K352" s="132" t="s">
        <v>944</v>
      </c>
      <c r="O352" s="132" t="s">
        <v>4419</v>
      </c>
      <c r="P352" s="132" t="s">
        <v>4420</v>
      </c>
    </row>
    <row r="353" spans="4:16" x14ac:dyDescent="0.25">
      <c r="D353" s="132" t="s">
        <v>3944</v>
      </c>
      <c r="E353" s="132" t="s">
        <v>3894</v>
      </c>
      <c r="F353" s="132" t="s">
        <v>945</v>
      </c>
      <c r="G353" s="132" t="s">
        <v>946</v>
      </c>
      <c r="H353" s="132" t="s">
        <v>947</v>
      </c>
      <c r="I353" s="132" t="s">
        <v>948</v>
      </c>
      <c r="J353" s="132" t="s">
        <v>949</v>
      </c>
      <c r="K353" s="132" t="s">
        <v>950</v>
      </c>
      <c r="O353" s="132" t="s">
        <v>4421</v>
      </c>
      <c r="P353" s="132" t="s">
        <v>4422</v>
      </c>
    </row>
    <row r="354" spans="4:16" x14ac:dyDescent="0.25">
      <c r="D354" s="132" t="s">
        <v>3944</v>
      </c>
      <c r="E354" s="132" t="s">
        <v>3885</v>
      </c>
      <c r="F354" s="132" t="s">
        <v>951</v>
      </c>
      <c r="G354" s="132" t="s">
        <v>952</v>
      </c>
      <c r="H354" s="132" t="s">
        <v>953</v>
      </c>
      <c r="I354" s="132" t="s">
        <v>954</v>
      </c>
      <c r="J354" s="132" t="s">
        <v>955</v>
      </c>
      <c r="K354" s="132" t="s">
        <v>956</v>
      </c>
      <c r="O354" s="132" t="s">
        <v>4423</v>
      </c>
      <c r="P354" s="132" t="s">
        <v>4424</v>
      </c>
    </row>
    <row r="355" spans="4:16" x14ac:dyDescent="0.25">
      <c r="D355" s="132" t="s">
        <v>3947</v>
      </c>
      <c r="E355" s="132" t="s">
        <v>3894</v>
      </c>
      <c r="F355" s="132" t="s">
        <v>957</v>
      </c>
      <c r="G355" s="132" t="s">
        <v>958</v>
      </c>
      <c r="H355" s="132" t="s">
        <v>959</v>
      </c>
      <c r="I355" s="132" t="s">
        <v>960</v>
      </c>
      <c r="J355" s="132" t="s">
        <v>961</v>
      </c>
      <c r="K355" s="132" t="s">
        <v>962</v>
      </c>
      <c r="O355" s="132" t="s">
        <v>4425</v>
      </c>
      <c r="P355" s="132" t="s">
        <v>4426</v>
      </c>
    </row>
    <row r="356" spans="4:16" x14ac:dyDescent="0.25">
      <c r="D356" s="132" t="s">
        <v>3947</v>
      </c>
      <c r="E356" s="132" t="s">
        <v>3885</v>
      </c>
      <c r="F356" s="132" t="s">
        <v>963</v>
      </c>
      <c r="G356" s="132" t="s">
        <v>964</v>
      </c>
      <c r="H356" s="132" t="s">
        <v>965</v>
      </c>
      <c r="I356" s="132" t="s">
        <v>966</v>
      </c>
      <c r="J356" s="132" t="s">
        <v>967</v>
      </c>
      <c r="K356" s="132" t="s">
        <v>968</v>
      </c>
      <c r="O356" s="132" t="s">
        <v>4427</v>
      </c>
      <c r="P356" s="132" t="s">
        <v>4428</v>
      </c>
    </row>
    <row r="357" spans="4:16" x14ac:dyDescent="0.25">
      <c r="D357" s="132" t="s">
        <v>3950</v>
      </c>
      <c r="E357" s="132" t="s">
        <v>3894</v>
      </c>
      <c r="F357" s="132" t="s">
        <v>969</v>
      </c>
      <c r="G357" s="132" t="s">
        <v>970</v>
      </c>
      <c r="H357" s="132" t="s">
        <v>971</v>
      </c>
      <c r="I357" s="132" t="s">
        <v>972</v>
      </c>
      <c r="J357" s="132" t="s">
        <v>973</v>
      </c>
      <c r="K357" s="132" t="s">
        <v>974</v>
      </c>
      <c r="O357" s="132" t="s">
        <v>4429</v>
      </c>
      <c r="P357" s="132" t="s">
        <v>4430</v>
      </c>
    </row>
    <row r="358" spans="4:16" x14ac:dyDescent="0.25">
      <c r="D358" s="132" t="s">
        <v>3950</v>
      </c>
      <c r="E358" s="132" t="s">
        <v>3885</v>
      </c>
      <c r="F358" s="132" t="s">
        <v>975</v>
      </c>
      <c r="G358" s="132" t="s">
        <v>976</v>
      </c>
      <c r="H358" s="132" t="s">
        <v>977</v>
      </c>
      <c r="I358" s="132" t="s">
        <v>978</v>
      </c>
      <c r="J358" s="132" t="s">
        <v>979</v>
      </c>
      <c r="K358" s="132" t="s">
        <v>980</v>
      </c>
      <c r="O358" s="132" t="s">
        <v>4431</v>
      </c>
      <c r="P358" s="132" t="s">
        <v>4432</v>
      </c>
    </row>
    <row r="359" spans="4:16" x14ac:dyDescent="0.25">
      <c r="D359" s="132" t="s">
        <v>3953</v>
      </c>
      <c r="E359" s="132" t="s">
        <v>3894</v>
      </c>
      <c r="F359" s="132" t="s">
        <v>981</v>
      </c>
      <c r="G359" s="132" t="s">
        <v>982</v>
      </c>
      <c r="H359" s="132" t="s">
        <v>983</v>
      </c>
      <c r="I359" s="132" t="s">
        <v>984</v>
      </c>
      <c r="J359" s="132" t="s">
        <v>985</v>
      </c>
      <c r="K359" s="132" t="s">
        <v>986</v>
      </c>
      <c r="O359" s="132" t="s">
        <v>4433</v>
      </c>
      <c r="P359" s="132" t="s">
        <v>4434</v>
      </c>
    </row>
    <row r="360" spans="4:16" x14ac:dyDescent="0.25">
      <c r="D360" s="132" t="s">
        <v>3953</v>
      </c>
      <c r="E360" s="132" t="s">
        <v>3885</v>
      </c>
      <c r="F360" s="132" t="s">
        <v>987</v>
      </c>
      <c r="G360" s="132" t="s">
        <v>988</v>
      </c>
      <c r="H360" s="132" t="s">
        <v>989</v>
      </c>
      <c r="I360" s="132" t="s">
        <v>990</v>
      </c>
      <c r="J360" s="132" t="s">
        <v>991</v>
      </c>
      <c r="K360" s="132" t="s">
        <v>992</v>
      </c>
      <c r="O360" s="132" t="s">
        <v>4435</v>
      </c>
      <c r="P360" s="132" t="s">
        <v>4436</v>
      </c>
    </row>
    <row r="361" spans="4:16" x14ac:dyDescent="0.25">
      <c r="D361" s="132" t="s">
        <v>993</v>
      </c>
      <c r="E361" s="132" t="s">
        <v>994</v>
      </c>
      <c r="F361" s="132" t="s">
        <v>13</v>
      </c>
      <c r="G361" s="132" t="s">
        <v>172</v>
      </c>
      <c r="H361" s="132" t="s">
        <v>14</v>
      </c>
      <c r="I361" s="132" t="s">
        <v>130</v>
      </c>
      <c r="J361" s="132" t="s">
        <v>12</v>
      </c>
      <c r="K361" s="132" t="s">
        <v>15</v>
      </c>
      <c r="L361" s="132" t="s">
        <v>995</v>
      </c>
      <c r="O361" s="132" t="s">
        <v>16</v>
      </c>
      <c r="P361" s="132" t="s">
        <v>996</v>
      </c>
    </row>
    <row r="362" spans="4:16" x14ac:dyDescent="0.25">
      <c r="D362" s="132" t="s">
        <v>4241</v>
      </c>
      <c r="E362" s="132" t="s">
        <v>3888</v>
      </c>
      <c r="F362" s="132" t="s">
        <v>997</v>
      </c>
      <c r="G362" s="132" t="s">
        <v>998</v>
      </c>
      <c r="H362" s="132" t="s">
        <v>999</v>
      </c>
      <c r="I362" s="132" t="s">
        <v>1000</v>
      </c>
      <c r="J362" s="132" t="s">
        <v>1001</v>
      </c>
      <c r="K362" s="132" t="s">
        <v>1002</v>
      </c>
      <c r="L362" s="132" t="s">
        <v>1003</v>
      </c>
      <c r="M362" s="132" t="s">
        <v>1004</v>
      </c>
      <c r="O362" s="132" t="s">
        <v>4437</v>
      </c>
      <c r="P362" s="132" t="s">
        <v>4438</v>
      </c>
    </row>
    <row r="363" spans="4:16" x14ac:dyDescent="0.25">
      <c r="D363" s="132" t="s">
        <v>3944</v>
      </c>
      <c r="E363" s="132" t="s">
        <v>3888</v>
      </c>
      <c r="F363" s="132" t="s">
        <v>1005</v>
      </c>
      <c r="G363" s="132" t="s">
        <v>1006</v>
      </c>
      <c r="H363" s="132" t="s">
        <v>1007</v>
      </c>
      <c r="I363" s="132" t="s">
        <v>1008</v>
      </c>
      <c r="J363" s="132" t="s">
        <v>1009</v>
      </c>
      <c r="K363" s="132" t="s">
        <v>1010</v>
      </c>
      <c r="L363" s="132" t="s">
        <v>1011</v>
      </c>
      <c r="M363" s="132" t="s">
        <v>1012</v>
      </c>
      <c r="O363" s="132" t="s">
        <v>4439</v>
      </c>
      <c r="P363" s="132" t="s">
        <v>4440</v>
      </c>
    </row>
    <row r="364" spans="4:16" x14ac:dyDescent="0.25">
      <c r="D364" s="132" t="s">
        <v>1013</v>
      </c>
      <c r="F364" s="132" t="s">
        <v>995</v>
      </c>
      <c r="O364" s="132" t="s">
        <v>16</v>
      </c>
      <c r="P364" s="132" t="s">
        <v>996</v>
      </c>
    </row>
    <row r="365" spans="4:16" x14ac:dyDescent="0.25">
      <c r="D365" s="132" t="s">
        <v>4241</v>
      </c>
      <c r="E365" s="132" t="s">
        <v>3969</v>
      </c>
      <c r="F365" s="132" t="s">
        <v>1014</v>
      </c>
      <c r="G365" s="132" t="s">
        <v>1004</v>
      </c>
      <c r="O365" s="132" t="s">
        <v>4441</v>
      </c>
      <c r="P365" s="132" t="s">
        <v>4442</v>
      </c>
    </row>
    <row r="366" spans="4:16" x14ac:dyDescent="0.25">
      <c r="D366" s="132" t="s">
        <v>3944</v>
      </c>
      <c r="E366" s="132" t="s">
        <v>3969</v>
      </c>
      <c r="F366" s="132" t="s">
        <v>1015</v>
      </c>
      <c r="G366" s="132" t="s">
        <v>1012</v>
      </c>
      <c r="O366" s="132" t="s">
        <v>4443</v>
      </c>
      <c r="P366" s="132" t="s">
        <v>4444</v>
      </c>
    </row>
    <row r="368" spans="4:16" x14ac:dyDescent="0.25">
      <c r="D368" s="132" t="s">
        <v>1016</v>
      </c>
      <c r="P368" s="132" t="s">
        <v>1017</v>
      </c>
    </row>
    <row r="369" spans="4:16" x14ac:dyDescent="0.25">
      <c r="D369" s="132" t="s">
        <v>10</v>
      </c>
      <c r="E369" s="132" t="s">
        <v>11</v>
      </c>
      <c r="F369" s="132" t="s">
        <v>130</v>
      </c>
      <c r="O369" s="132" t="s">
        <v>16</v>
      </c>
      <c r="P369" s="132" t="s">
        <v>17</v>
      </c>
    </row>
    <row r="370" spans="4:16" x14ac:dyDescent="0.25">
      <c r="D370" s="132" t="s">
        <v>4236</v>
      </c>
      <c r="E370" s="132" t="s">
        <v>3894</v>
      </c>
      <c r="F370" s="132" t="s">
        <v>1018</v>
      </c>
      <c r="O370" s="132" t="s">
        <v>4445</v>
      </c>
      <c r="P370" s="132" t="s">
        <v>4446</v>
      </c>
    </row>
    <row r="371" spans="4:16" x14ac:dyDescent="0.25">
      <c r="D371" s="132" t="s">
        <v>4236</v>
      </c>
      <c r="E371" s="132" t="s">
        <v>3885</v>
      </c>
      <c r="F371" s="132" t="s">
        <v>1019</v>
      </c>
      <c r="O371" s="132" t="s">
        <v>4447</v>
      </c>
      <c r="P371" s="132" t="s">
        <v>4448</v>
      </c>
    </row>
    <row r="372" spans="4:16" x14ac:dyDescent="0.25">
      <c r="D372" s="132" t="s">
        <v>4241</v>
      </c>
      <c r="E372" s="132" t="s">
        <v>3894</v>
      </c>
      <c r="F372" s="132" t="s">
        <v>1020</v>
      </c>
      <c r="O372" s="132" t="s">
        <v>4449</v>
      </c>
      <c r="P372" s="132" t="s">
        <v>4450</v>
      </c>
    </row>
    <row r="373" spans="4:16" x14ac:dyDescent="0.25">
      <c r="D373" s="132" t="s">
        <v>4241</v>
      </c>
      <c r="E373" s="132" t="s">
        <v>3885</v>
      </c>
      <c r="F373" s="132" t="s">
        <v>1021</v>
      </c>
      <c r="O373" s="132" t="s">
        <v>4451</v>
      </c>
      <c r="P373" s="132" t="s">
        <v>4452</v>
      </c>
    </row>
    <row r="374" spans="4:16" x14ac:dyDescent="0.25">
      <c r="D374" s="132" t="s">
        <v>3944</v>
      </c>
      <c r="E374" s="132" t="s">
        <v>3894</v>
      </c>
      <c r="F374" s="132" t="s">
        <v>1022</v>
      </c>
      <c r="O374" s="132" t="s">
        <v>4453</v>
      </c>
      <c r="P374" s="132" t="s">
        <v>4454</v>
      </c>
    </row>
    <row r="375" spans="4:16" x14ac:dyDescent="0.25">
      <c r="D375" s="132" t="s">
        <v>3944</v>
      </c>
      <c r="E375" s="132" t="s">
        <v>3885</v>
      </c>
      <c r="F375" s="132" t="s">
        <v>1023</v>
      </c>
      <c r="O375" s="132" t="s">
        <v>4455</v>
      </c>
      <c r="P375" s="132" t="s">
        <v>4456</v>
      </c>
    </row>
    <row r="376" spans="4:16" x14ac:dyDescent="0.25">
      <c r="D376" s="132" t="s">
        <v>3947</v>
      </c>
      <c r="E376" s="132" t="s">
        <v>3894</v>
      </c>
      <c r="F376" s="132" t="s">
        <v>1024</v>
      </c>
      <c r="O376" s="132" t="s">
        <v>4457</v>
      </c>
      <c r="P376" s="132" t="s">
        <v>4458</v>
      </c>
    </row>
    <row r="377" spans="4:16" x14ac:dyDescent="0.25">
      <c r="D377" s="132" t="s">
        <v>3947</v>
      </c>
      <c r="E377" s="132" t="s">
        <v>3885</v>
      </c>
      <c r="F377" s="132" t="s">
        <v>1025</v>
      </c>
      <c r="O377" s="132" t="s">
        <v>4459</v>
      </c>
      <c r="P377" s="132" t="s">
        <v>4460</v>
      </c>
    </row>
    <row r="378" spans="4:16" x14ac:dyDescent="0.25">
      <c r="D378" s="132" t="s">
        <v>993</v>
      </c>
      <c r="E378" s="132" t="s">
        <v>994</v>
      </c>
      <c r="F378" s="132" t="s">
        <v>995</v>
      </c>
      <c r="O378" s="132" t="s">
        <v>16</v>
      </c>
      <c r="P378" s="132" t="s">
        <v>996</v>
      </c>
    </row>
    <row r="379" spans="4:16" x14ac:dyDescent="0.25">
      <c r="D379" s="132" t="s">
        <v>4236</v>
      </c>
      <c r="E379" s="132" t="s">
        <v>3888</v>
      </c>
      <c r="F379" s="132" t="s">
        <v>1026</v>
      </c>
      <c r="G379" s="132" t="s">
        <v>1027</v>
      </c>
      <c r="O379" s="132" t="s">
        <v>4461</v>
      </c>
      <c r="P379" s="132" t="s">
        <v>4462</v>
      </c>
    </row>
    <row r="380" spans="4:16" x14ac:dyDescent="0.25">
      <c r="D380" s="132" t="s">
        <v>4241</v>
      </c>
      <c r="E380" s="132" t="s">
        <v>3888</v>
      </c>
      <c r="F380" s="132" t="s">
        <v>1028</v>
      </c>
      <c r="G380" s="132" t="s">
        <v>1004</v>
      </c>
      <c r="O380" s="132" t="s">
        <v>4463</v>
      </c>
      <c r="P380" s="132" t="s">
        <v>4464</v>
      </c>
    </row>
    <row r="381" spans="4:16" x14ac:dyDescent="0.25">
      <c r="D381" s="132" t="s">
        <v>3944</v>
      </c>
      <c r="E381" s="132" t="s">
        <v>3888</v>
      </c>
      <c r="F381" s="132" t="s">
        <v>1029</v>
      </c>
      <c r="G381" s="132" t="s">
        <v>1012</v>
      </c>
      <c r="O381" s="132" t="s">
        <v>4465</v>
      </c>
      <c r="P381" s="132" t="s">
        <v>4466</v>
      </c>
    </row>
    <row r="383" spans="4:16" x14ac:dyDescent="0.25">
      <c r="D383" s="132" t="s">
        <v>1030</v>
      </c>
      <c r="P383" s="132" t="s">
        <v>1017</v>
      </c>
    </row>
    <row r="384" spans="4:16" x14ac:dyDescent="0.25">
      <c r="D384" s="132" t="s">
        <v>10</v>
      </c>
      <c r="E384" s="132" t="s">
        <v>11</v>
      </c>
      <c r="F384" s="132" t="s">
        <v>12</v>
      </c>
      <c r="G384" s="132" t="s">
        <v>39</v>
      </c>
      <c r="H384" s="132" t="s">
        <v>759</v>
      </c>
      <c r="I384" s="132" t="s">
        <v>14</v>
      </c>
      <c r="O384" s="132" t="s">
        <v>16</v>
      </c>
      <c r="P384" s="132" t="s">
        <v>17</v>
      </c>
    </row>
    <row r="385" spans="4:16" x14ac:dyDescent="0.25">
      <c r="D385" s="132" t="s">
        <v>3953</v>
      </c>
      <c r="E385" s="132" t="s">
        <v>3894</v>
      </c>
      <c r="F385" s="132" t="s">
        <v>1031</v>
      </c>
      <c r="G385" s="132" t="s">
        <v>1032</v>
      </c>
      <c r="H385" s="132" t="s">
        <v>1033</v>
      </c>
      <c r="I385" s="132" t="s">
        <v>1034</v>
      </c>
      <c r="O385" s="132" t="s">
        <v>4467</v>
      </c>
      <c r="P385" s="132" t="s">
        <v>4468</v>
      </c>
    </row>
    <row r="386" spans="4:16" x14ac:dyDescent="0.25">
      <c r="D386" s="132" t="s">
        <v>3953</v>
      </c>
      <c r="E386" s="132" t="s">
        <v>3885</v>
      </c>
      <c r="F386" s="132" t="s">
        <v>1035</v>
      </c>
      <c r="G386" s="132" t="s">
        <v>1036</v>
      </c>
      <c r="H386" s="132" t="s">
        <v>1037</v>
      </c>
      <c r="I386" s="132" t="s">
        <v>1038</v>
      </c>
      <c r="O386" s="132" t="s">
        <v>4469</v>
      </c>
      <c r="P386" s="132" t="s">
        <v>4470</v>
      </c>
    </row>
    <row r="387" spans="4:16" x14ac:dyDescent="0.25">
      <c r="D387" s="132" t="s">
        <v>3956</v>
      </c>
      <c r="E387" s="132" t="s">
        <v>3894</v>
      </c>
      <c r="F387" s="132" t="s">
        <v>1039</v>
      </c>
      <c r="G387" s="132" t="s">
        <v>121</v>
      </c>
      <c r="H387" s="132" t="s">
        <v>1040</v>
      </c>
      <c r="I387" s="132" t="s">
        <v>1041</v>
      </c>
      <c r="O387" s="132" t="s">
        <v>4471</v>
      </c>
      <c r="P387" s="132" t="s">
        <v>4472</v>
      </c>
    </row>
    <row r="388" spans="4:16" x14ac:dyDescent="0.25">
      <c r="D388" s="132" t="s">
        <v>3956</v>
      </c>
      <c r="E388" s="132" t="s">
        <v>3885</v>
      </c>
      <c r="F388" s="132" t="s">
        <v>1042</v>
      </c>
      <c r="G388" s="132" t="s">
        <v>121</v>
      </c>
      <c r="H388" s="132" t="s">
        <v>1043</v>
      </c>
      <c r="I388" s="132" t="s">
        <v>1044</v>
      </c>
      <c r="O388" s="132" t="s">
        <v>4473</v>
      </c>
      <c r="P388" s="132" t="s">
        <v>4474</v>
      </c>
    </row>
    <row r="389" spans="4:16" x14ac:dyDescent="0.25">
      <c r="D389" s="132" t="s">
        <v>3884</v>
      </c>
      <c r="E389" s="132" t="s">
        <v>3894</v>
      </c>
      <c r="F389" s="132" t="s">
        <v>1045</v>
      </c>
      <c r="G389" s="132" t="s">
        <v>1046</v>
      </c>
      <c r="H389" s="132" t="s">
        <v>1047</v>
      </c>
      <c r="I389" s="132" t="s">
        <v>1048</v>
      </c>
      <c r="O389" s="132" t="s">
        <v>4475</v>
      </c>
      <c r="P389" s="132" t="s">
        <v>4476</v>
      </c>
    </row>
    <row r="390" spans="4:16" x14ac:dyDescent="0.25">
      <c r="D390" s="132" t="s">
        <v>3884</v>
      </c>
      <c r="E390" s="132" t="s">
        <v>3885</v>
      </c>
      <c r="F390" s="132" t="s">
        <v>1049</v>
      </c>
      <c r="G390" s="132" t="s">
        <v>1050</v>
      </c>
      <c r="H390" s="132" t="s">
        <v>1051</v>
      </c>
      <c r="I390" s="132" t="s">
        <v>1052</v>
      </c>
      <c r="O390" s="132" t="s">
        <v>4477</v>
      </c>
      <c r="P390" s="132" t="s">
        <v>4478</v>
      </c>
    </row>
    <row r="392" spans="4:16" x14ac:dyDescent="0.25">
      <c r="D392" s="132" t="s">
        <v>1053</v>
      </c>
      <c r="P392" s="132" t="s">
        <v>1017</v>
      </c>
    </row>
    <row r="393" spans="4:16" x14ac:dyDescent="0.25">
      <c r="D393" s="132" t="s">
        <v>10</v>
      </c>
      <c r="E393" s="132" t="s">
        <v>11</v>
      </c>
      <c r="F393" s="132" t="s">
        <v>13</v>
      </c>
      <c r="O393" s="132" t="s">
        <v>16</v>
      </c>
      <c r="P393" s="132" t="s">
        <v>17</v>
      </c>
    </row>
    <row r="394" spans="4:16" x14ac:dyDescent="0.25">
      <c r="D394" s="132" t="s">
        <v>3953</v>
      </c>
      <c r="E394" s="132" t="s">
        <v>3894</v>
      </c>
      <c r="F394" s="132" t="s">
        <v>1054</v>
      </c>
      <c r="O394" s="132" t="s">
        <v>4479</v>
      </c>
      <c r="P394" s="132" t="s">
        <v>4480</v>
      </c>
    </row>
    <row r="395" spans="4:16" x14ac:dyDescent="0.25">
      <c r="D395" s="132" t="s">
        <v>3953</v>
      </c>
      <c r="E395" s="132" t="s">
        <v>3885</v>
      </c>
      <c r="F395" s="132" t="s">
        <v>1055</v>
      </c>
      <c r="O395" s="132" t="s">
        <v>4481</v>
      </c>
      <c r="P395" s="132" t="s">
        <v>4482</v>
      </c>
    </row>
    <row r="396" spans="4:16" x14ac:dyDescent="0.25">
      <c r="D396" s="132" t="s">
        <v>3884</v>
      </c>
      <c r="E396" s="132" t="s">
        <v>3894</v>
      </c>
      <c r="F396" s="132" t="s">
        <v>1056</v>
      </c>
      <c r="O396" s="132" t="s">
        <v>4483</v>
      </c>
      <c r="P396" s="132" t="s">
        <v>4484</v>
      </c>
    </row>
    <row r="397" spans="4:16" x14ac:dyDescent="0.25">
      <c r="D397" s="132" t="s">
        <v>3884</v>
      </c>
      <c r="E397" s="132" t="s">
        <v>3885</v>
      </c>
      <c r="F397" s="132" t="s">
        <v>1057</v>
      </c>
      <c r="O397" s="132" t="s">
        <v>4485</v>
      </c>
      <c r="P397" s="132" t="s">
        <v>4486</v>
      </c>
    </row>
    <row r="399" spans="4:16" x14ac:dyDescent="0.25">
      <c r="D399" s="132" t="s">
        <v>1058</v>
      </c>
      <c r="P399" s="132" t="s">
        <v>1017</v>
      </c>
    </row>
    <row r="400" spans="4:16" x14ac:dyDescent="0.25">
      <c r="D400" s="132" t="s">
        <v>10</v>
      </c>
      <c r="E400" s="132" t="s">
        <v>11</v>
      </c>
      <c r="F400" s="132" t="s">
        <v>172</v>
      </c>
      <c r="O400" s="132" t="s">
        <v>16</v>
      </c>
      <c r="P400" s="132" t="s">
        <v>17</v>
      </c>
    </row>
    <row r="401" spans="4:16" x14ac:dyDescent="0.25">
      <c r="D401" s="132" t="s">
        <v>3947</v>
      </c>
      <c r="E401" s="132" t="s">
        <v>3894</v>
      </c>
      <c r="F401" s="132" t="s">
        <v>1059</v>
      </c>
      <c r="O401" s="132" t="s">
        <v>4487</v>
      </c>
      <c r="P401" s="132" t="s">
        <v>4488</v>
      </c>
    </row>
    <row r="402" spans="4:16" x14ac:dyDescent="0.25">
      <c r="D402" s="132" t="s">
        <v>3947</v>
      </c>
      <c r="E402" s="132" t="s">
        <v>3885</v>
      </c>
      <c r="F402" s="132" t="s">
        <v>1060</v>
      </c>
      <c r="O402" s="132" t="s">
        <v>4489</v>
      </c>
      <c r="P402" s="132" t="s">
        <v>4490</v>
      </c>
    </row>
    <row r="403" spans="4:16" x14ac:dyDescent="0.25">
      <c r="D403" s="132" t="s">
        <v>3950</v>
      </c>
      <c r="E403" s="132" t="s">
        <v>3894</v>
      </c>
      <c r="F403" s="132" t="s">
        <v>1061</v>
      </c>
      <c r="O403" s="132" t="s">
        <v>4491</v>
      </c>
      <c r="P403" s="132" t="s">
        <v>4492</v>
      </c>
    </row>
    <row r="404" spans="4:16" x14ac:dyDescent="0.25">
      <c r="D404" s="132" t="s">
        <v>3950</v>
      </c>
      <c r="E404" s="132" t="s">
        <v>3885</v>
      </c>
      <c r="F404" s="132" t="s">
        <v>1062</v>
      </c>
      <c r="O404" s="132" t="s">
        <v>4493</v>
      </c>
      <c r="P404" s="132" t="s">
        <v>4494</v>
      </c>
    </row>
    <row r="405" spans="4:16" x14ac:dyDescent="0.25">
      <c r="D405" s="132" t="s">
        <v>3953</v>
      </c>
      <c r="E405" s="132" t="s">
        <v>3894</v>
      </c>
      <c r="F405" s="132" t="s">
        <v>1063</v>
      </c>
      <c r="O405" s="132" t="s">
        <v>4495</v>
      </c>
      <c r="P405" s="132" t="s">
        <v>4496</v>
      </c>
    </row>
    <row r="406" spans="4:16" x14ac:dyDescent="0.25">
      <c r="D406" s="132" t="s">
        <v>3953</v>
      </c>
      <c r="E406" s="132" t="s">
        <v>3885</v>
      </c>
      <c r="F406" s="132" t="s">
        <v>1064</v>
      </c>
      <c r="O406" s="132" t="s">
        <v>4497</v>
      </c>
      <c r="P406" s="132" t="s">
        <v>4498</v>
      </c>
    </row>
    <row r="407" spans="4:16" x14ac:dyDescent="0.25">
      <c r="D407" s="132" t="s">
        <v>3884</v>
      </c>
      <c r="E407" s="132" t="s">
        <v>3894</v>
      </c>
      <c r="F407" s="132" t="s">
        <v>1065</v>
      </c>
      <c r="O407" s="132" t="s">
        <v>4499</v>
      </c>
      <c r="P407" s="132" t="s">
        <v>4500</v>
      </c>
    </row>
    <row r="408" spans="4:16" x14ac:dyDescent="0.25">
      <c r="D408" s="132" t="s">
        <v>3884</v>
      </c>
      <c r="E408" s="132" t="s">
        <v>3885</v>
      </c>
      <c r="F408" s="132" t="s">
        <v>1066</v>
      </c>
      <c r="O408" s="132" t="s">
        <v>4501</v>
      </c>
      <c r="P408" s="132" t="s">
        <v>4502</v>
      </c>
    </row>
    <row r="410" spans="4:16" x14ac:dyDescent="0.25">
      <c r="D410" s="132" t="s">
        <v>1058</v>
      </c>
      <c r="G410" s="132" t="s">
        <v>535</v>
      </c>
      <c r="P410" s="132" t="s">
        <v>1017</v>
      </c>
    </row>
    <row r="411" spans="4:16" x14ac:dyDescent="0.25">
      <c r="D411" s="132" t="s">
        <v>10</v>
      </c>
      <c r="E411" s="132" t="s">
        <v>11</v>
      </c>
      <c r="F411" s="132" t="s">
        <v>12</v>
      </c>
      <c r="G411" s="132" t="s">
        <v>172</v>
      </c>
      <c r="H411" s="132" t="s">
        <v>13</v>
      </c>
      <c r="I411" s="132" t="s">
        <v>130</v>
      </c>
      <c r="J411" s="132" t="s">
        <v>15</v>
      </c>
      <c r="O411" s="132" t="s">
        <v>16</v>
      </c>
      <c r="P411" s="132" t="s">
        <v>17</v>
      </c>
    </row>
    <row r="412" spans="4:16" x14ac:dyDescent="0.25">
      <c r="D412" s="132" t="s">
        <v>3947</v>
      </c>
      <c r="E412" s="132" t="s">
        <v>3894</v>
      </c>
      <c r="F412" s="132" t="s">
        <v>1067</v>
      </c>
      <c r="G412" s="132" t="s">
        <v>1059</v>
      </c>
      <c r="H412" s="132" t="s">
        <v>1068</v>
      </c>
      <c r="I412" s="132" t="s">
        <v>1069</v>
      </c>
      <c r="J412" s="132" t="s">
        <v>1070</v>
      </c>
      <c r="O412" s="132" t="s">
        <v>4503</v>
      </c>
      <c r="P412" s="132" t="s">
        <v>4504</v>
      </c>
    </row>
    <row r="413" spans="4:16" x14ac:dyDescent="0.25">
      <c r="D413" s="132" t="s">
        <v>3947</v>
      </c>
      <c r="E413" s="132" t="s">
        <v>3885</v>
      </c>
      <c r="F413" s="132" t="s">
        <v>1071</v>
      </c>
      <c r="G413" s="132" t="s">
        <v>1060</v>
      </c>
      <c r="H413" s="132" t="s">
        <v>1072</v>
      </c>
      <c r="I413" s="132" t="s">
        <v>1073</v>
      </c>
      <c r="J413" s="132" t="s">
        <v>1074</v>
      </c>
      <c r="O413" s="132" t="s">
        <v>4505</v>
      </c>
      <c r="P413" s="132" t="s">
        <v>4506</v>
      </c>
    </row>
    <row r="414" spans="4:16" x14ac:dyDescent="0.25">
      <c r="D414" s="132" t="s">
        <v>3950</v>
      </c>
      <c r="E414" s="132" t="s">
        <v>3894</v>
      </c>
      <c r="F414" s="132" t="s">
        <v>1075</v>
      </c>
      <c r="G414" s="132" t="s">
        <v>1061</v>
      </c>
      <c r="H414" s="132" t="s">
        <v>1076</v>
      </c>
      <c r="I414" s="132" t="s">
        <v>1077</v>
      </c>
      <c r="J414" s="132" t="s">
        <v>1078</v>
      </c>
      <c r="O414" s="132" t="s">
        <v>4507</v>
      </c>
      <c r="P414" s="132" t="s">
        <v>4508</v>
      </c>
    </row>
    <row r="415" spans="4:16" x14ac:dyDescent="0.25">
      <c r="D415" s="132" t="s">
        <v>3950</v>
      </c>
      <c r="E415" s="132" t="s">
        <v>3885</v>
      </c>
      <c r="F415" s="132" t="s">
        <v>1079</v>
      </c>
      <c r="G415" s="132" t="s">
        <v>1062</v>
      </c>
      <c r="H415" s="132" t="s">
        <v>1080</v>
      </c>
      <c r="I415" s="132" t="s">
        <v>1081</v>
      </c>
      <c r="J415" s="132" t="s">
        <v>1082</v>
      </c>
      <c r="O415" s="132" t="s">
        <v>4509</v>
      </c>
      <c r="P415" s="132" t="s">
        <v>4510</v>
      </c>
    </row>
    <row r="416" spans="4:16" x14ac:dyDescent="0.25">
      <c r="D416" s="132" t="s">
        <v>3953</v>
      </c>
      <c r="E416" s="132" t="s">
        <v>3894</v>
      </c>
      <c r="F416" s="132" t="s">
        <v>1083</v>
      </c>
      <c r="G416" s="132" t="s">
        <v>1063</v>
      </c>
      <c r="H416" s="132" t="s">
        <v>1084</v>
      </c>
      <c r="I416" s="132" t="s">
        <v>1085</v>
      </c>
      <c r="J416" s="132" t="s">
        <v>1086</v>
      </c>
      <c r="O416" s="132" t="s">
        <v>4511</v>
      </c>
      <c r="P416" s="132" t="s">
        <v>4512</v>
      </c>
    </row>
    <row r="417" spans="4:16" x14ac:dyDescent="0.25">
      <c r="D417" s="132" t="s">
        <v>3953</v>
      </c>
      <c r="E417" s="132" t="s">
        <v>3885</v>
      </c>
      <c r="F417" s="132" t="s">
        <v>1087</v>
      </c>
      <c r="G417" s="132" t="s">
        <v>1064</v>
      </c>
      <c r="H417" s="132" t="s">
        <v>1088</v>
      </c>
      <c r="I417" s="132" t="s">
        <v>1089</v>
      </c>
      <c r="J417" s="132" t="s">
        <v>1090</v>
      </c>
      <c r="O417" s="132" t="s">
        <v>4513</v>
      </c>
      <c r="P417" s="132" t="s">
        <v>4514</v>
      </c>
    </row>
    <row r="419" spans="4:16" x14ac:dyDescent="0.25">
      <c r="D419" s="132" t="s">
        <v>1091</v>
      </c>
      <c r="P419" s="132" t="s">
        <v>1017</v>
      </c>
    </row>
    <row r="420" spans="4:16" x14ac:dyDescent="0.25">
      <c r="D420" s="132" t="s">
        <v>10</v>
      </c>
      <c r="E420" s="132" t="s">
        <v>11</v>
      </c>
      <c r="F420" s="132" t="s">
        <v>172</v>
      </c>
      <c r="O420" s="132" t="s">
        <v>16</v>
      </c>
      <c r="P420" s="132" t="s">
        <v>17</v>
      </c>
    </row>
    <row r="421" spans="4:16" x14ac:dyDescent="0.25">
      <c r="D421" s="132" t="s">
        <v>3947</v>
      </c>
      <c r="E421" s="132" t="s">
        <v>3894</v>
      </c>
      <c r="F421" s="132" t="s">
        <v>1092</v>
      </c>
      <c r="O421" s="132" t="s">
        <v>4515</v>
      </c>
      <c r="P421" s="132" t="s">
        <v>4516</v>
      </c>
    </row>
    <row r="422" spans="4:16" x14ac:dyDescent="0.25">
      <c r="D422" s="132" t="s">
        <v>3947</v>
      </c>
      <c r="E422" s="132" t="s">
        <v>3885</v>
      </c>
      <c r="F422" s="132" t="s">
        <v>1093</v>
      </c>
      <c r="O422" s="132" t="s">
        <v>4517</v>
      </c>
      <c r="P422" s="132" t="s">
        <v>4518</v>
      </c>
    </row>
    <row r="423" spans="4:16" x14ac:dyDescent="0.25">
      <c r="D423" s="132" t="s">
        <v>3950</v>
      </c>
      <c r="E423" s="132" t="s">
        <v>3894</v>
      </c>
      <c r="F423" s="132" t="s">
        <v>1094</v>
      </c>
      <c r="O423" s="132" t="s">
        <v>4519</v>
      </c>
      <c r="P423" s="132" t="s">
        <v>4520</v>
      </c>
    </row>
    <row r="424" spans="4:16" x14ac:dyDescent="0.25">
      <c r="D424" s="132" t="s">
        <v>3950</v>
      </c>
      <c r="E424" s="132" t="s">
        <v>3885</v>
      </c>
      <c r="F424" s="132" t="s">
        <v>1095</v>
      </c>
      <c r="O424" s="132" t="s">
        <v>4521</v>
      </c>
      <c r="P424" s="132" t="s">
        <v>4522</v>
      </c>
    </row>
    <row r="425" spans="4:16" x14ac:dyDescent="0.25">
      <c r="D425" s="132" t="s">
        <v>3953</v>
      </c>
      <c r="E425" s="132" t="s">
        <v>3894</v>
      </c>
      <c r="F425" s="132" t="s">
        <v>1096</v>
      </c>
      <c r="O425" s="132" t="s">
        <v>4523</v>
      </c>
      <c r="P425" s="132" t="s">
        <v>4524</v>
      </c>
    </row>
    <row r="426" spans="4:16" x14ac:dyDescent="0.25">
      <c r="D426" s="132" t="s">
        <v>3953</v>
      </c>
      <c r="E426" s="132" t="s">
        <v>3885</v>
      </c>
      <c r="F426" s="132" t="s">
        <v>1097</v>
      </c>
      <c r="O426" s="132" t="s">
        <v>4525</v>
      </c>
      <c r="P426" s="132" t="s">
        <v>4526</v>
      </c>
    </row>
    <row r="427" spans="4:16" x14ac:dyDescent="0.25">
      <c r="D427" s="132" t="s">
        <v>3884</v>
      </c>
      <c r="E427" s="132" t="s">
        <v>3894</v>
      </c>
      <c r="F427" s="132" t="s">
        <v>1098</v>
      </c>
      <c r="O427" s="132" t="s">
        <v>4527</v>
      </c>
      <c r="P427" s="132" t="s">
        <v>4528</v>
      </c>
    </row>
    <row r="428" spans="4:16" x14ac:dyDescent="0.25">
      <c r="D428" s="132" t="s">
        <v>3884</v>
      </c>
      <c r="E428" s="132" t="s">
        <v>3885</v>
      </c>
      <c r="F428" s="132" t="s">
        <v>1099</v>
      </c>
      <c r="O428" s="132" t="s">
        <v>4529</v>
      </c>
      <c r="P428" s="132" t="s">
        <v>4530</v>
      </c>
    </row>
    <row r="430" spans="4:16" x14ac:dyDescent="0.25">
      <c r="D430" s="132" t="s">
        <v>1091</v>
      </c>
      <c r="G430" s="132" t="s">
        <v>535</v>
      </c>
      <c r="P430" s="132" t="s">
        <v>1017</v>
      </c>
    </row>
    <row r="431" spans="4:16" x14ac:dyDescent="0.25">
      <c r="D431" s="132" t="s">
        <v>10</v>
      </c>
      <c r="E431" s="132" t="s">
        <v>11</v>
      </c>
      <c r="F431" s="132" t="s">
        <v>13</v>
      </c>
      <c r="G431" s="132" t="s">
        <v>12</v>
      </c>
      <c r="H431" s="132" t="s">
        <v>130</v>
      </c>
      <c r="O431" s="132" t="s">
        <v>16</v>
      </c>
      <c r="P431" s="132" t="s">
        <v>17</v>
      </c>
    </row>
    <row r="432" spans="4:16" x14ac:dyDescent="0.25">
      <c r="D432" s="132" t="s">
        <v>3947</v>
      </c>
      <c r="E432" s="132" t="s">
        <v>3894</v>
      </c>
      <c r="F432" s="132" t="s">
        <v>1100</v>
      </c>
      <c r="G432" s="132" t="s">
        <v>1101</v>
      </c>
      <c r="H432" s="132" t="s">
        <v>1102</v>
      </c>
      <c r="O432" s="132" t="s">
        <v>4531</v>
      </c>
      <c r="P432" s="132" t="s">
        <v>4532</v>
      </c>
    </row>
    <row r="433" spans="4:16" x14ac:dyDescent="0.25">
      <c r="D433" s="132" t="s">
        <v>3947</v>
      </c>
      <c r="E433" s="132" t="s">
        <v>3885</v>
      </c>
      <c r="F433" s="132" t="s">
        <v>1103</v>
      </c>
      <c r="G433" s="132" t="s">
        <v>1104</v>
      </c>
      <c r="H433" s="132" t="s">
        <v>1105</v>
      </c>
      <c r="O433" s="132" t="s">
        <v>4533</v>
      </c>
      <c r="P433" s="132" t="s">
        <v>4534</v>
      </c>
    </row>
    <row r="434" spans="4:16" x14ac:dyDescent="0.25">
      <c r="D434" s="132" t="s">
        <v>3950</v>
      </c>
      <c r="E434" s="132" t="s">
        <v>3894</v>
      </c>
      <c r="F434" s="132" t="s">
        <v>1106</v>
      </c>
      <c r="G434" s="132" t="s">
        <v>1107</v>
      </c>
      <c r="H434" s="132" t="s">
        <v>1108</v>
      </c>
      <c r="O434" s="132" t="s">
        <v>4535</v>
      </c>
      <c r="P434" s="132" t="s">
        <v>4536</v>
      </c>
    </row>
    <row r="435" spans="4:16" x14ac:dyDescent="0.25">
      <c r="D435" s="132" t="s">
        <v>3950</v>
      </c>
      <c r="E435" s="132" t="s">
        <v>3885</v>
      </c>
      <c r="F435" s="132" t="s">
        <v>1109</v>
      </c>
      <c r="G435" s="132" t="s">
        <v>1110</v>
      </c>
      <c r="H435" s="132" t="s">
        <v>1111</v>
      </c>
      <c r="O435" s="132" t="s">
        <v>4537</v>
      </c>
      <c r="P435" s="132" t="s">
        <v>4538</v>
      </c>
    </row>
    <row r="436" spans="4:16" x14ac:dyDescent="0.25">
      <c r="D436" s="132" t="s">
        <v>3953</v>
      </c>
      <c r="E436" s="132" t="s">
        <v>3894</v>
      </c>
      <c r="F436" s="132" t="s">
        <v>1112</v>
      </c>
      <c r="G436" s="132" t="s">
        <v>1113</v>
      </c>
      <c r="H436" s="132" t="s">
        <v>1114</v>
      </c>
      <c r="O436" s="132" t="s">
        <v>4539</v>
      </c>
      <c r="P436" s="132" t="s">
        <v>4540</v>
      </c>
    </row>
    <row r="437" spans="4:16" x14ac:dyDescent="0.25">
      <c r="D437" s="132" t="s">
        <v>3953</v>
      </c>
      <c r="E437" s="132" t="s">
        <v>3885</v>
      </c>
      <c r="F437" s="132" t="s">
        <v>1115</v>
      </c>
      <c r="G437" s="132" t="s">
        <v>1116</v>
      </c>
      <c r="H437" s="132" t="s">
        <v>1117</v>
      </c>
      <c r="O437" s="132" t="s">
        <v>4541</v>
      </c>
      <c r="P437" s="132" t="s">
        <v>4542</v>
      </c>
    </row>
    <row r="440" spans="4:16" x14ac:dyDescent="0.25">
      <c r="D440" s="132" t="s">
        <v>1118</v>
      </c>
      <c r="P440" s="132" t="s">
        <v>1119</v>
      </c>
    </row>
    <row r="441" spans="4:16" x14ac:dyDescent="0.25">
      <c r="D441" s="132" t="s">
        <v>10</v>
      </c>
      <c r="E441" s="132" t="s">
        <v>11</v>
      </c>
      <c r="F441" s="132" t="s">
        <v>172</v>
      </c>
      <c r="G441" s="132" t="s">
        <v>1120</v>
      </c>
      <c r="O441" s="132" t="s">
        <v>16</v>
      </c>
      <c r="P441" s="132" t="s">
        <v>17</v>
      </c>
    </row>
    <row r="442" spans="4:16" x14ac:dyDescent="0.25">
      <c r="D442" s="132" t="s">
        <v>4543</v>
      </c>
      <c r="E442" s="132" t="s">
        <v>3894</v>
      </c>
      <c r="F442" s="132" t="s">
        <v>1121</v>
      </c>
      <c r="G442" s="132" t="s">
        <v>1122</v>
      </c>
      <c r="O442" s="132" t="s">
        <v>4544</v>
      </c>
      <c r="P442" s="132" t="s">
        <v>4545</v>
      </c>
    </row>
    <row r="443" spans="4:16" x14ac:dyDescent="0.25">
      <c r="D443" s="132" t="s">
        <v>4543</v>
      </c>
      <c r="E443" s="132" t="s">
        <v>3885</v>
      </c>
      <c r="F443" s="132" t="s">
        <v>1123</v>
      </c>
      <c r="G443" s="132" t="s">
        <v>1124</v>
      </c>
      <c r="O443" s="132" t="s">
        <v>4546</v>
      </c>
      <c r="P443" s="132" t="s">
        <v>4547</v>
      </c>
    </row>
    <row r="445" spans="4:16" x14ac:dyDescent="0.25">
      <c r="D445" s="132" t="s">
        <v>1125</v>
      </c>
      <c r="P445" s="132" t="s">
        <v>1119</v>
      </c>
    </row>
    <row r="446" spans="4:16" x14ac:dyDescent="0.25">
      <c r="D446" s="132" t="s">
        <v>10</v>
      </c>
      <c r="E446" s="132" t="s">
        <v>11</v>
      </c>
      <c r="F446" s="132" t="s">
        <v>172</v>
      </c>
      <c r="O446" s="132" t="s">
        <v>16</v>
      </c>
      <c r="P446" s="132" t="s">
        <v>17</v>
      </c>
    </row>
    <row r="447" spans="4:16" x14ac:dyDescent="0.25">
      <c r="D447" s="132" t="s">
        <v>4543</v>
      </c>
      <c r="E447" s="132" t="s">
        <v>3894</v>
      </c>
      <c r="F447" s="132" t="s">
        <v>1126</v>
      </c>
      <c r="O447" s="132" t="s">
        <v>4548</v>
      </c>
      <c r="P447" s="132" t="s">
        <v>4549</v>
      </c>
    </row>
    <row r="448" spans="4:16" x14ac:dyDescent="0.25">
      <c r="D448" s="132" t="s">
        <v>4543</v>
      </c>
      <c r="E448" s="132" t="s">
        <v>3885</v>
      </c>
      <c r="F448" s="132" t="s">
        <v>1127</v>
      </c>
      <c r="O448" s="132" t="s">
        <v>4550</v>
      </c>
      <c r="P448" s="132" t="s">
        <v>4551</v>
      </c>
    </row>
    <row r="450" spans="4:16" x14ac:dyDescent="0.25">
      <c r="D450" s="132" t="s">
        <v>1128</v>
      </c>
      <c r="P450" s="132" t="s">
        <v>1119</v>
      </c>
    </row>
    <row r="451" spans="4:16" x14ac:dyDescent="0.25">
      <c r="D451" s="132" t="s">
        <v>10</v>
      </c>
      <c r="E451" s="132" t="s">
        <v>11</v>
      </c>
      <c r="F451" s="132" t="s">
        <v>130</v>
      </c>
      <c r="G451" s="132" t="s">
        <v>13</v>
      </c>
      <c r="H451" s="132" t="s">
        <v>12</v>
      </c>
      <c r="I451" s="132" t="s">
        <v>1129</v>
      </c>
      <c r="O451" s="132" t="s">
        <v>16</v>
      </c>
      <c r="P451" s="132" t="s">
        <v>17</v>
      </c>
    </row>
    <row r="452" spans="4:16" x14ac:dyDescent="0.25">
      <c r="D452" s="132" t="s">
        <v>4552</v>
      </c>
      <c r="E452" s="132" t="s">
        <v>3894</v>
      </c>
      <c r="F452" s="132" t="s">
        <v>1130</v>
      </c>
      <c r="G452" s="132" t="s">
        <v>1131</v>
      </c>
      <c r="H452" s="132" t="s">
        <v>1132</v>
      </c>
      <c r="I452" s="132" t="s">
        <v>1133</v>
      </c>
      <c r="O452" s="132" t="s">
        <v>4553</v>
      </c>
      <c r="P452" s="132" t="s">
        <v>4554</v>
      </c>
    </row>
    <row r="453" spans="4:16" x14ac:dyDescent="0.25">
      <c r="D453" s="132" t="s">
        <v>4552</v>
      </c>
      <c r="E453" s="132" t="s">
        <v>4555</v>
      </c>
      <c r="F453" s="132" t="s">
        <v>1134</v>
      </c>
      <c r="G453" s="132" t="s">
        <v>1135</v>
      </c>
      <c r="H453" s="132" t="s">
        <v>1136</v>
      </c>
      <c r="I453" s="132" t="s">
        <v>1137</v>
      </c>
      <c r="O453" s="132" t="s">
        <v>4556</v>
      </c>
      <c r="P453" s="132" t="s">
        <v>4557</v>
      </c>
    </row>
    <row r="454" spans="4:16" x14ac:dyDescent="0.25">
      <c r="D454" s="132" t="s">
        <v>4236</v>
      </c>
      <c r="E454" s="132" t="s">
        <v>3894</v>
      </c>
      <c r="F454" s="132" t="s">
        <v>1138</v>
      </c>
      <c r="G454" s="132" t="s">
        <v>1139</v>
      </c>
      <c r="H454" s="132" t="s">
        <v>1140</v>
      </c>
      <c r="I454" s="132" t="s">
        <v>1141</v>
      </c>
      <c r="O454" s="132" t="s">
        <v>4558</v>
      </c>
      <c r="P454" s="132" t="s">
        <v>4559</v>
      </c>
    </row>
    <row r="455" spans="4:16" x14ac:dyDescent="0.25">
      <c r="D455" s="132" t="s">
        <v>4236</v>
      </c>
      <c r="E455" s="132" t="s">
        <v>4555</v>
      </c>
      <c r="F455" s="132" t="s">
        <v>1142</v>
      </c>
      <c r="G455" s="132" t="s">
        <v>1143</v>
      </c>
      <c r="H455" s="132" t="s">
        <v>1144</v>
      </c>
      <c r="I455" s="132" t="s">
        <v>1145</v>
      </c>
      <c r="O455" s="132" t="s">
        <v>4560</v>
      </c>
      <c r="P455" s="132" t="s">
        <v>4561</v>
      </c>
    </row>
    <row r="457" spans="4:16" x14ac:dyDescent="0.25">
      <c r="D457" s="132" t="s">
        <v>1146</v>
      </c>
      <c r="P457" s="132" t="s">
        <v>1119</v>
      </c>
    </row>
    <row r="458" spans="4:16" x14ac:dyDescent="0.25">
      <c r="D458" s="132" t="s">
        <v>10</v>
      </c>
      <c r="E458" s="132" t="s">
        <v>11</v>
      </c>
      <c r="F458" s="132" t="s">
        <v>130</v>
      </c>
      <c r="G458" s="132" t="s">
        <v>13</v>
      </c>
      <c r="H458" s="132" t="s">
        <v>12</v>
      </c>
      <c r="I458" s="132" t="s">
        <v>1129</v>
      </c>
      <c r="O458" s="132" t="s">
        <v>16</v>
      </c>
      <c r="P458" s="132" t="s">
        <v>17</v>
      </c>
    </row>
    <row r="459" spans="4:16" x14ac:dyDescent="0.25">
      <c r="D459" s="132" t="s">
        <v>4562</v>
      </c>
      <c r="E459" s="132" t="s">
        <v>3894</v>
      </c>
      <c r="F459" s="132" t="s">
        <v>1147</v>
      </c>
      <c r="G459" s="132" t="s">
        <v>1148</v>
      </c>
      <c r="H459" s="132" t="s">
        <v>1149</v>
      </c>
      <c r="I459" s="132" t="s">
        <v>1150</v>
      </c>
      <c r="O459" s="132" t="s">
        <v>4563</v>
      </c>
      <c r="P459" s="132" t="s">
        <v>4564</v>
      </c>
    </row>
    <row r="460" spans="4:16" x14ac:dyDescent="0.25">
      <c r="D460" s="132" t="s">
        <v>4562</v>
      </c>
      <c r="E460" s="132" t="s">
        <v>4555</v>
      </c>
      <c r="F460" s="132" t="s">
        <v>1151</v>
      </c>
      <c r="G460" s="132" t="s">
        <v>121</v>
      </c>
      <c r="H460" s="132" t="s">
        <v>121</v>
      </c>
      <c r="I460" s="132" t="s">
        <v>121</v>
      </c>
      <c r="O460" s="132" t="s">
        <v>4565</v>
      </c>
      <c r="P460" s="132" t="s">
        <v>4566</v>
      </c>
    </row>
    <row r="463" spans="4:16" x14ac:dyDescent="0.25">
      <c r="D463" s="132" t="s">
        <v>1152</v>
      </c>
      <c r="P463" s="132" t="s">
        <v>1153</v>
      </c>
    </row>
    <row r="464" spans="4:16" x14ac:dyDescent="0.25">
      <c r="D464" s="132" t="s">
        <v>10</v>
      </c>
      <c r="E464" s="132" t="s">
        <v>11</v>
      </c>
      <c r="F464" s="132" t="s">
        <v>130</v>
      </c>
      <c r="G464" s="132" t="s">
        <v>172</v>
      </c>
      <c r="O464" s="132" t="s">
        <v>16</v>
      </c>
      <c r="P464" s="132" t="s">
        <v>17</v>
      </c>
    </row>
    <row r="465" spans="4:16" x14ac:dyDescent="0.25">
      <c r="D465" s="132" t="s">
        <v>3891</v>
      </c>
      <c r="E465" s="132" t="s">
        <v>3894</v>
      </c>
      <c r="F465" s="132" t="s">
        <v>1154</v>
      </c>
      <c r="G465" s="132" t="s">
        <v>1155</v>
      </c>
      <c r="O465" s="132" t="s">
        <v>4567</v>
      </c>
      <c r="P465" s="132" t="s">
        <v>4568</v>
      </c>
    </row>
    <row r="466" spans="4:16" x14ac:dyDescent="0.25">
      <c r="D466" s="132" t="s">
        <v>3891</v>
      </c>
      <c r="E466" s="132" t="s">
        <v>3885</v>
      </c>
      <c r="F466" s="132" t="s">
        <v>1156</v>
      </c>
      <c r="G466" s="132" t="s">
        <v>1157</v>
      </c>
      <c r="O466" s="132" t="s">
        <v>4569</v>
      </c>
      <c r="P466" s="132" t="s">
        <v>4570</v>
      </c>
    </row>
    <row r="467" spans="4:16" x14ac:dyDescent="0.25">
      <c r="D467" s="132" t="s">
        <v>3907</v>
      </c>
      <c r="E467" s="132" t="s">
        <v>3894</v>
      </c>
      <c r="F467" s="132" t="s">
        <v>1158</v>
      </c>
      <c r="G467" s="132" t="s">
        <v>1159</v>
      </c>
      <c r="O467" s="132" t="s">
        <v>4571</v>
      </c>
      <c r="P467" s="132" t="s">
        <v>4572</v>
      </c>
    </row>
    <row r="468" spans="4:16" x14ac:dyDescent="0.25">
      <c r="D468" s="132" t="s">
        <v>3907</v>
      </c>
      <c r="E468" s="132" t="s">
        <v>3885</v>
      </c>
      <c r="F468" s="132" t="s">
        <v>1160</v>
      </c>
      <c r="G468" s="132" t="s">
        <v>1161</v>
      </c>
      <c r="O468" s="132" t="s">
        <v>4573</v>
      </c>
      <c r="P468" s="132" t="s">
        <v>4574</v>
      </c>
    </row>
    <row r="469" spans="4:16" x14ac:dyDescent="0.25">
      <c r="D469" s="132" t="s">
        <v>3912</v>
      </c>
      <c r="E469" s="132" t="s">
        <v>3894</v>
      </c>
      <c r="F469" s="132" t="s">
        <v>1162</v>
      </c>
      <c r="G469" s="132" t="s">
        <v>1163</v>
      </c>
      <c r="O469" s="132" t="s">
        <v>4575</v>
      </c>
      <c r="P469" s="132" t="s">
        <v>4576</v>
      </c>
    </row>
    <row r="470" spans="4:16" x14ac:dyDescent="0.25">
      <c r="D470" s="132" t="s">
        <v>3912</v>
      </c>
      <c r="E470" s="132" t="s">
        <v>3885</v>
      </c>
      <c r="F470" s="132" t="s">
        <v>1164</v>
      </c>
      <c r="G470" s="132" t="s">
        <v>1165</v>
      </c>
      <c r="O470" s="132" t="s">
        <v>4577</v>
      </c>
      <c r="P470" s="132" t="s">
        <v>4578</v>
      </c>
    </row>
    <row r="471" spans="4:16" x14ac:dyDescent="0.25">
      <c r="D471" s="132" t="s">
        <v>1166</v>
      </c>
      <c r="P471" s="132" t="s">
        <v>1153</v>
      </c>
    </row>
    <row r="472" spans="4:16" x14ac:dyDescent="0.25">
      <c r="D472" s="132" t="s">
        <v>10</v>
      </c>
      <c r="E472" s="132" t="s">
        <v>11</v>
      </c>
      <c r="F472" s="132" t="s">
        <v>130</v>
      </c>
      <c r="G472" s="132" t="s">
        <v>172</v>
      </c>
      <c r="O472" s="132" t="s">
        <v>16</v>
      </c>
      <c r="P472" s="132" t="s">
        <v>996</v>
      </c>
    </row>
    <row r="473" spans="4:16" x14ac:dyDescent="0.25">
      <c r="D473" s="132" t="s">
        <v>3891</v>
      </c>
      <c r="E473" s="132" t="s">
        <v>3953</v>
      </c>
      <c r="F473" s="132" t="s">
        <v>1167</v>
      </c>
      <c r="G473" s="132" t="s">
        <v>1168</v>
      </c>
      <c r="O473" s="132" t="s">
        <v>4579</v>
      </c>
      <c r="P473" s="132" t="s">
        <v>4580</v>
      </c>
    </row>
    <row r="474" spans="4:16" x14ac:dyDescent="0.25">
      <c r="D474" s="132" t="s">
        <v>3891</v>
      </c>
      <c r="E474" s="132" t="s">
        <v>3959</v>
      </c>
      <c r="F474" s="132" t="s">
        <v>1169</v>
      </c>
      <c r="G474" s="132" t="s">
        <v>1170</v>
      </c>
      <c r="O474" s="132" t="s">
        <v>4581</v>
      </c>
      <c r="P474" s="132" t="s">
        <v>4582</v>
      </c>
    </row>
    <row r="475" spans="4:16" x14ac:dyDescent="0.25">
      <c r="D475" s="132" t="s">
        <v>3907</v>
      </c>
      <c r="E475" s="132" t="s">
        <v>3959</v>
      </c>
      <c r="F475" s="132" t="s">
        <v>1171</v>
      </c>
      <c r="G475" s="132" t="s">
        <v>1172</v>
      </c>
      <c r="O475" s="132" t="s">
        <v>4583</v>
      </c>
      <c r="P475" s="132" t="s">
        <v>4584</v>
      </c>
    </row>
    <row r="476" spans="4:16" x14ac:dyDescent="0.25">
      <c r="D476" s="132" t="s">
        <v>3907</v>
      </c>
      <c r="E476" s="132" t="s">
        <v>3891</v>
      </c>
      <c r="F476" s="132" t="s">
        <v>1173</v>
      </c>
      <c r="G476" s="132" t="s">
        <v>1174</v>
      </c>
      <c r="O476" s="132" t="s">
        <v>4585</v>
      </c>
      <c r="P476" s="132" t="s">
        <v>4586</v>
      </c>
    </row>
    <row r="477" spans="4:16" x14ac:dyDescent="0.25">
      <c r="D477" s="132" t="s">
        <v>3912</v>
      </c>
      <c r="E477" s="132" t="s">
        <v>3959</v>
      </c>
      <c r="F477" s="132" t="s">
        <v>1175</v>
      </c>
      <c r="G477" s="132" t="s">
        <v>1176</v>
      </c>
      <c r="O477" s="132" t="s">
        <v>4587</v>
      </c>
      <c r="P477" s="132" t="s">
        <v>4588</v>
      </c>
    </row>
    <row r="478" spans="4:16" x14ac:dyDescent="0.25">
      <c r="D478" s="132" t="s">
        <v>3912</v>
      </c>
      <c r="E478" s="132" t="s">
        <v>3891</v>
      </c>
      <c r="F478" s="132" t="s">
        <v>1177</v>
      </c>
      <c r="G478" s="132" t="s">
        <v>1178</v>
      </c>
      <c r="O478" s="132" t="s">
        <v>4589</v>
      </c>
      <c r="P478" s="132" t="s">
        <v>4590</v>
      </c>
    </row>
    <row r="480" spans="4:16" x14ac:dyDescent="0.25">
      <c r="D480" s="132" t="s">
        <v>1179</v>
      </c>
      <c r="P480" s="132" t="s">
        <v>1153</v>
      </c>
    </row>
    <row r="481" spans="4:16" x14ac:dyDescent="0.25">
      <c r="D481" s="132" t="s">
        <v>10</v>
      </c>
      <c r="E481" s="132" t="s">
        <v>11</v>
      </c>
      <c r="F481" s="132" t="s">
        <v>130</v>
      </c>
      <c r="G481" s="132" t="s">
        <v>536</v>
      </c>
      <c r="H481" s="132" t="s">
        <v>172</v>
      </c>
      <c r="I481" s="132" t="s">
        <v>14</v>
      </c>
      <c r="O481" s="132" t="s">
        <v>16</v>
      </c>
      <c r="P481" s="132" t="s">
        <v>17</v>
      </c>
    </row>
    <row r="482" spans="4:16" x14ac:dyDescent="0.25">
      <c r="D482" s="132" t="s">
        <v>3917</v>
      </c>
      <c r="E482" s="132" t="s">
        <v>3894</v>
      </c>
      <c r="F482" s="132" t="s">
        <v>1180</v>
      </c>
      <c r="G482" s="132" t="s">
        <v>1181</v>
      </c>
      <c r="H482" s="132" t="s">
        <v>1182</v>
      </c>
      <c r="I482" s="132" t="s">
        <v>1183</v>
      </c>
      <c r="O482" s="132" t="s">
        <v>4591</v>
      </c>
      <c r="P482" s="132" t="s">
        <v>4592</v>
      </c>
    </row>
    <row r="483" spans="4:16" x14ac:dyDescent="0.25">
      <c r="D483" s="132" t="s">
        <v>3917</v>
      </c>
      <c r="E483" s="132" t="s">
        <v>3885</v>
      </c>
      <c r="F483" s="132" t="s">
        <v>1184</v>
      </c>
      <c r="G483" s="132" t="s">
        <v>1185</v>
      </c>
      <c r="H483" s="132" t="s">
        <v>1186</v>
      </c>
      <c r="I483" s="132" t="s">
        <v>1187</v>
      </c>
      <c r="O483" s="132" t="s">
        <v>4593</v>
      </c>
      <c r="P483" s="132" t="s">
        <v>4594</v>
      </c>
    </row>
    <row r="484" spans="4:16" x14ac:dyDescent="0.25">
      <c r="D484" s="132" t="s">
        <v>4124</v>
      </c>
      <c r="E484" s="132" t="s">
        <v>3894</v>
      </c>
      <c r="F484" s="132" t="s">
        <v>1188</v>
      </c>
      <c r="G484" s="132" t="s">
        <v>1189</v>
      </c>
      <c r="H484" s="132" t="s">
        <v>1190</v>
      </c>
      <c r="I484" s="132" t="s">
        <v>1191</v>
      </c>
      <c r="O484" s="132" t="s">
        <v>4595</v>
      </c>
      <c r="P484" s="132" t="s">
        <v>4596</v>
      </c>
    </row>
    <row r="485" spans="4:16" x14ac:dyDescent="0.25">
      <c r="D485" s="132" t="s">
        <v>4124</v>
      </c>
      <c r="E485" s="132" t="s">
        <v>3885</v>
      </c>
      <c r="F485" s="132" t="s">
        <v>1192</v>
      </c>
      <c r="G485" s="132" t="s">
        <v>1193</v>
      </c>
      <c r="H485" s="132" t="s">
        <v>1194</v>
      </c>
      <c r="I485" s="132" t="s">
        <v>1195</v>
      </c>
      <c r="O485" s="132" t="s">
        <v>4597</v>
      </c>
      <c r="P485" s="132" t="s">
        <v>4598</v>
      </c>
    </row>
    <row r="487" spans="4:16" x14ac:dyDescent="0.25">
      <c r="D487" s="132" t="s">
        <v>1196</v>
      </c>
      <c r="P487" s="132" t="s">
        <v>1197</v>
      </c>
    </row>
    <row r="488" spans="4:16" x14ac:dyDescent="0.25">
      <c r="D488" s="132" t="s">
        <v>10</v>
      </c>
      <c r="E488" s="132" t="s">
        <v>11</v>
      </c>
      <c r="F488" s="132" t="s">
        <v>172</v>
      </c>
      <c r="O488" s="132" t="s">
        <v>16</v>
      </c>
      <c r="P488" s="132" t="s">
        <v>17</v>
      </c>
    </row>
    <row r="489" spans="4:16" x14ac:dyDescent="0.25">
      <c r="D489" s="132" t="s">
        <v>3944</v>
      </c>
      <c r="E489" s="132" t="s">
        <v>3894</v>
      </c>
      <c r="F489" s="132" t="s">
        <v>1198</v>
      </c>
      <c r="O489" s="132" t="s">
        <v>4599</v>
      </c>
      <c r="P489" s="132" t="s">
        <v>4600</v>
      </c>
    </row>
    <row r="490" spans="4:16" x14ac:dyDescent="0.25">
      <c r="D490" s="132" t="s">
        <v>3944</v>
      </c>
      <c r="E490" s="132" t="s">
        <v>3885</v>
      </c>
      <c r="F490" s="132" t="s">
        <v>1199</v>
      </c>
      <c r="O490" s="132" t="s">
        <v>4601</v>
      </c>
      <c r="P490" s="132" t="s">
        <v>4602</v>
      </c>
    </row>
    <row r="491" spans="4:16" x14ac:dyDescent="0.25">
      <c r="D491" s="132" t="s">
        <v>3947</v>
      </c>
      <c r="E491" s="132" t="s">
        <v>3894</v>
      </c>
      <c r="F491" s="132" t="s">
        <v>1200</v>
      </c>
      <c r="O491" s="132" t="s">
        <v>4603</v>
      </c>
      <c r="P491" s="132" t="s">
        <v>4604</v>
      </c>
    </row>
    <row r="492" spans="4:16" x14ac:dyDescent="0.25">
      <c r="D492" s="132" t="s">
        <v>3947</v>
      </c>
      <c r="E492" s="132" t="s">
        <v>3885</v>
      </c>
      <c r="F492" s="132" t="s">
        <v>1201</v>
      </c>
      <c r="O492" s="132" t="s">
        <v>4605</v>
      </c>
      <c r="P492" s="132" t="s">
        <v>4606</v>
      </c>
    </row>
    <row r="493" spans="4:16" x14ac:dyDescent="0.25">
      <c r="D493" s="132" t="s">
        <v>3950</v>
      </c>
      <c r="E493" s="132" t="s">
        <v>3894</v>
      </c>
      <c r="F493" s="132" t="s">
        <v>1202</v>
      </c>
      <c r="O493" s="132" t="s">
        <v>4607</v>
      </c>
      <c r="P493" s="132" t="s">
        <v>4608</v>
      </c>
    </row>
    <row r="494" spans="4:16" x14ac:dyDescent="0.25">
      <c r="D494" s="132" t="s">
        <v>3950</v>
      </c>
      <c r="E494" s="132" t="s">
        <v>3885</v>
      </c>
      <c r="F494" s="132" t="s">
        <v>1203</v>
      </c>
      <c r="O494" s="132" t="s">
        <v>4609</v>
      </c>
      <c r="P494" s="132" t="s">
        <v>4610</v>
      </c>
    </row>
    <row r="495" spans="4:16" x14ac:dyDescent="0.25">
      <c r="D495" s="132" t="s">
        <v>3953</v>
      </c>
      <c r="E495" s="132" t="s">
        <v>3894</v>
      </c>
      <c r="F495" s="132" t="s">
        <v>1204</v>
      </c>
      <c r="O495" s="132" t="s">
        <v>4611</v>
      </c>
      <c r="P495" s="132" t="s">
        <v>4612</v>
      </c>
    </row>
    <row r="496" spans="4:16" x14ac:dyDescent="0.25">
      <c r="D496" s="132" t="s">
        <v>3953</v>
      </c>
      <c r="E496" s="132" t="s">
        <v>3885</v>
      </c>
      <c r="F496" s="132" t="s">
        <v>1205</v>
      </c>
      <c r="O496" s="132" t="s">
        <v>4613</v>
      </c>
      <c r="P496" s="132" t="s">
        <v>4614</v>
      </c>
    </row>
    <row r="497" spans="4:16" x14ac:dyDescent="0.25">
      <c r="D497" s="132" t="s">
        <v>3884</v>
      </c>
      <c r="E497" s="132" t="s">
        <v>3894</v>
      </c>
      <c r="F497" s="132" t="s">
        <v>1206</v>
      </c>
      <c r="O497" s="132" t="s">
        <v>4615</v>
      </c>
      <c r="P497" s="132" t="s">
        <v>4616</v>
      </c>
    </row>
    <row r="498" spans="4:16" x14ac:dyDescent="0.25">
      <c r="D498" s="132" t="s">
        <v>3884</v>
      </c>
      <c r="E498" s="132" t="s">
        <v>3885</v>
      </c>
      <c r="F498" s="132" t="s">
        <v>1207</v>
      </c>
      <c r="O498" s="132" t="s">
        <v>4617</v>
      </c>
      <c r="P498" s="132" t="s">
        <v>4618</v>
      </c>
    </row>
    <row r="499" spans="4:16" x14ac:dyDescent="0.25">
      <c r="D499" s="132" t="s">
        <v>1208</v>
      </c>
      <c r="P499" s="132" t="s">
        <v>1197</v>
      </c>
    </row>
    <row r="500" spans="4:16" x14ac:dyDescent="0.25">
      <c r="D500" s="132" t="s">
        <v>10</v>
      </c>
      <c r="E500" s="132" t="s">
        <v>11</v>
      </c>
      <c r="F500" s="132" t="s">
        <v>172</v>
      </c>
      <c r="O500" s="132" t="s">
        <v>16</v>
      </c>
      <c r="P500" s="132" t="s">
        <v>17</v>
      </c>
    </row>
    <row r="501" spans="4:16" x14ac:dyDescent="0.25">
      <c r="D501" s="132" t="s">
        <v>3891</v>
      </c>
      <c r="E501" s="132" t="s">
        <v>3894</v>
      </c>
      <c r="F501" s="132" t="s">
        <v>1209</v>
      </c>
      <c r="O501" s="132" t="s">
        <v>4619</v>
      </c>
      <c r="P501" s="132" t="s">
        <v>4620</v>
      </c>
    </row>
    <row r="502" spans="4:16" x14ac:dyDescent="0.25">
      <c r="D502" s="132" t="s">
        <v>3891</v>
      </c>
      <c r="E502" s="132" t="s">
        <v>3885</v>
      </c>
      <c r="F502" s="132" t="s">
        <v>1210</v>
      </c>
      <c r="O502" s="132" t="s">
        <v>4621</v>
      </c>
      <c r="P502" s="132" t="s">
        <v>4622</v>
      </c>
    </row>
    <row r="504" spans="4:16" x14ac:dyDescent="0.25">
      <c r="D504" s="132" t="s">
        <v>1211</v>
      </c>
      <c r="P504" s="132" t="s">
        <v>1197</v>
      </c>
    </row>
    <row r="505" spans="4:16" x14ac:dyDescent="0.25">
      <c r="D505" s="132" t="s">
        <v>10</v>
      </c>
      <c r="E505" s="132" t="s">
        <v>11</v>
      </c>
      <c r="F505" s="132" t="s">
        <v>172</v>
      </c>
      <c r="O505" s="132" t="s">
        <v>16</v>
      </c>
      <c r="P505" s="132" t="s">
        <v>17</v>
      </c>
    </row>
    <row r="506" spans="4:16" x14ac:dyDescent="0.25">
      <c r="D506" s="132" t="s">
        <v>3947</v>
      </c>
      <c r="E506" s="132" t="s">
        <v>3894</v>
      </c>
      <c r="F506" s="132" t="s">
        <v>1212</v>
      </c>
      <c r="O506" s="132" t="s">
        <v>4623</v>
      </c>
      <c r="P506" s="132" t="s">
        <v>4624</v>
      </c>
    </row>
    <row r="507" spans="4:16" x14ac:dyDescent="0.25">
      <c r="D507" s="132" t="s">
        <v>3947</v>
      </c>
      <c r="E507" s="132" t="s">
        <v>3885</v>
      </c>
      <c r="F507" s="132" t="s">
        <v>1213</v>
      </c>
      <c r="O507" s="132" t="s">
        <v>4625</v>
      </c>
      <c r="P507" s="132" t="s">
        <v>4626</v>
      </c>
    </row>
    <row r="508" spans="4:16" x14ac:dyDescent="0.25">
      <c r="D508" s="132" t="s">
        <v>3953</v>
      </c>
      <c r="E508" s="132" t="s">
        <v>3894</v>
      </c>
      <c r="F508" s="132" t="s">
        <v>1214</v>
      </c>
      <c r="O508" s="132" t="s">
        <v>4627</v>
      </c>
      <c r="P508" s="132" t="s">
        <v>4628</v>
      </c>
    </row>
    <row r="509" spans="4:16" x14ac:dyDescent="0.25">
      <c r="D509" s="132" t="s">
        <v>3953</v>
      </c>
      <c r="E509" s="132" t="s">
        <v>3885</v>
      </c>
      <c r="F509" s="132" t="s">
        <v>1215</v>
      </c>
      <c r="O509" s="132" t="s">
        <v>4629</v>
      </c>
      <c r="P509" s="132" t="s">
        <v>4630</v>
      </c>
    </row>
    <row r="510" spans="4:16" x14ac:dyDescent="0.25">
      <c r="D510" s="132" t="s">
        <v>3884</v>
      </c>
      <c r="E510" s="132" t="s">
        <v>3894</v>
      </c>
      <c r="F510" s="132" t="s">
        <v>1216</v>
      </c>
      <c r="O510" s="132" t="s">
        <v>4631</v>
      </c>
      <c r="P510" s="132" t="s">
        <v>4632</v>
      </c>
    </row>
    <row r="511" spans="4:16" x14ac:dyDescent="0.25">
      <c r="D511" s="132" t="s">
        <v>3884</v>
      </c>
      <c r="E511" s="132" t="s">
        <v>3885</v>
      </c>
      <c r="F511" s="132" t="s">
        <v>1217</v>
      </c>
      <c r="O511" s="132" t="s">
        <v>4633</v>
      </c>
      <c r="P511" s="132" t="s">
        <v>4634</v>
      </c>
    </row>
    <row r="512" spans="4:16" x14ac:dyDescent="0.25">
      <c r="D512" s="132" t="s">
        <v>3888</v>
      </c>
      <c r="E512" s="132" t="s">
        <v>3894</v>
      </c>
      <c r="F512" s="132" t="s">
        <v>1218</v>
      </c>
      <c r="O512" s="132" t="s">
        <v>4635</v>
      </c>
      <c r="P512" s="132" t="s">
        <v>4636</v>
      </c>
    </row>
    <row r="513" spans="4:16" x14ac:dyDescent="0.25">
      <c r="D513" s="132" t="s">
        <v>3888</v>
      </c>
      <c r="E513" s="132" t="s">
        <v>3885</v>
      </c>
      <c r="F513" s="132" t="s">
        <v>1219</v>
      </c>
      <c r="O513" s="132" t="s">
        <v>4637</v>
      </c>
      <c r="P513" s="132" t="s">
        <v>4638</v>
      </c>
    </row>
    <row r="514" spans="4:16" x14ac:dyDescent="0.25">
      <c r="D514" s="132" t="s">
        <v>3891</v>
      </c>
      <c r="E514" s="132" t="s">
        <v>3894</v>
      </c>
      <c r="F514" s="132" t="s">
        <v>1220</v>
      </c>
      <c r="O514" s="132" t="s">
        <v>4639</v>
      </c>
      <c r="P514" s="132" t="s">
        <v>4640</v>
      </c>
    </row>
    <row r="515" spans="4:16" x14ac:dyDescent="0.25">
      <c r="D515" s="132" t="s">
        <v>3891</v>
      </c>
      <c r="E515" s="132" t="s">
        <v>3885</v>
      </c>
      <c r="F515" s="132" t="s">
        <v>1221</v>
      </c>
      <c r="O515" s="132" t="s">
        <v>4641</v>
      </c>
      <c r="P515" s="132" t="s">
        <v>4642</v>
      </c>
    </row>
    <row r="516" spans="4:16" x14ac:dyDescent="0.25">
      <c r="D516" s="132" t="s">
        <v>3907</v>
      </c>
      <c r="E516" s="132" t="s">
        <v>3894</v>
      </c>
      <c r="F516" s="132" t="s">
        <v>1222</v>
      </c>
      <c r="O516" s="132" t="s">
        <v>4643</v>
      </c>
      <c r="P516" s="132" t="s">
        <v>4644</v>
      </c>
    </row>
    <row r="517" spans="4:16" x14ac:dyDescent="0.25">
      <c r="D517" s="132" t="s">
        <v>3907</v>
      </c>
      <c r="E517" s="132" t="s">
        <v>3885</v>
      </c>
      <c r="F517" s="132" t="s">
        <v>1223</v>
      </c>
      <c r="O517" s="132" t="s">
        <v>4645</v>
      </c>
      <c r="P517" s="132" t="s">
        <v>4646</v>
      </c>
    </row>
    <row r="518" spans="4:16" x14ac:dyDescent="0.25">
      <c r="D518" s="132" t="s">
        <v>3912</v>
      </c>
      <c r="E518" s="132" t="s">
        <v>3894</v>
      </c>
      <c r="F518" s="132" t="s">
        <v>1224</v>
      </c>
      <c r="O518" s="132" t="s">
        <v>4647</v>
      </c>
      <c r="P518" s="132" t="s">
        <v>4648</v>
      </c>
    </row>
    <row r="519" spans="4:16" x14ac:dyDescent="0.25">
      <c r="D519" s="132" t="s">
        <v>3912</v>
      </c>
      <c r="E519" s="132" t="s">
        <v>3885</v>
      </c>
      <c r="F519" s="132" t="s">
        <v>1225</v>
      </c>
      <c r="O519" s="132" t="s">
        <v>4649</v>
      </c>
      <c r="P519" s="132" t="s">
        <v>4650</v>
      </c>
    </row>
    <row r="520" spans="4:16" x14ac:dyDescent="0.25">
      <c r="D520" s="132" t="s">
        <v>3917</v>
      </c>
      <c r="E520" s="132" t="s">
        <v>3894</v>
      </c>
      <c r="F520" s="132" t="s">
        <v>1226</v>
      </c>
      <c r="O520" s="132" t="s">
        <v>4651</v>
      </c>
      <c r="P520" s="132" t="s">
        <v>4652</v>
      </c>
    </row>
    <row r="521" spans="4:16" x14ac:dyDescent="0.25">
      <c r="D521" s="132" t="s">
        <v>3917</v>
      </c>
      <c r="E521" s="132" t="s">
        <v>3885</v>
      </c>
      <c r="F521" s="132" t="s">
        <v>1227</v>
      </c>
      <c r="O521" s="132" t="s">
        <v>4653</v>
      </c>
      <c r="P521" s="132" t="s">
        <v>4654</v>
      </c>
    </row>
    <row r="522" spans="4:16" x14ac:dyDescent="0.25">
      <c r="D522" s="132" t="s">
        <v>4124</v>
      </c>
      <c r="E522" s="132" t="s">
        <v>3894</v>
      </c>
      <c r="F522" s="132" t="s">
        <v>1228</v>
      </c>
      <c r="O522" s="132" t="s">
        <v>4655</v>
      </c>
      <c r="P522" s="132" t="s">
        <v>4656</v>
      </c>
    </row>
    <row r="523" spans="4:16" x14ac:dyDescent="0.25">
      <c r="D523" s="132" t="s">
        <v>4124</v>
      </c>
      <c r="E523" s="132" t="s">
        <v>3885</v>
      </c>
      <c r="F523" s="132" t="s">
        <v>1229</v>
      </c>
      <c r="O523" s="132" t="s">
        <v>4657</v>
      </c>
      <c r="P523" s="132" t="s">
        <v>4658</v>
      </c>
    </row>
    <row r="524" spans="4:16" x14ac:dyDescent="0.25">
      <c r="D524" s="132" t="s">
        <v>4659</v>
      </c>
      <c r="E524" s="132" t="s">
        <v>3894</v>
      </c>
      <c r="F524" s="132" t="s">
        <v>1230</v>
      </c>
      <c r="O524" s="132" t="s">
        <v>4660</v>
      </c>
      <c r="P524" s="132" t="s">
        <v>4661</v>
      </c>
    </row>
    <row r="525" spans="4:16" x14ac:dyDescent="0.25">
      <c r="D525" s="132" t="s">
        <v>4659</v>
      </c>
      <c r="E525" s="132" t="s">
        <v>3885</v>
      </c>
      <c r="F525" s="132" t="s">
        <v>1231</v>
      </c>
      <c r="O525" s="132" t="s">
        <v>4662</v>
      </c>
      <c r="P525" s="132" t="s">
        <v>4663</v>
      </c>
    </row>
    <row r="526" spans="4:16" x14ac:dyDescent="0.25">
      <c r="D526" s="132" t="s">
        <v>4664</v>
      </c>
      <c r="E526" s="132" t="s">
        <v>3894</v>
      </c>
      <c r="F526" s="132" t="s">
        <v>1232</v>
      </c>
      <c r="O526" s="132" t="s">
        <v>4665</v>
      </c>
      <c r="P526" s="132" t="s">
        <v>4666</v>
      </c>
    </row>
    <row r="527" spans="4:16" x14ac:dyDescent="0.25">
      <c r="D527" s="132" t="s">
        <v>4664</v>
      </c>
      <c r="E527" s="132" t="s">
        <v>3885</v>
      </c>
      <c r="F527" s="132" t="s">
        <v>1233</v>
      </c>
      <c r="O527" s="132" t="s">
        <v>4667</v>
      </c>
      <c r="P527" s="132" t="s">
        <v>4668</v>
      </c>
    </row>
    <row r="528" spans="4:16" x14ac:dyDescent="0.25">
      <c r="D528" s="132" t="s">
        <v>4669</v>
      </c>
      <c r="E528" s="132" t="s">
        <v>3894</v>
      </c>
      <c r="F528" s="132" t="s">
        <v>1234</v>
      </c>
      <c r="O528" s="132" t="s">
        <v>4670</v>
      </c>
      <c r="P528" s="132" t="s">
        <v>4671</v>
      </c>
    </row>
    <row r="529" spans="4:16" x14ac:dyDescent="0.25">
      <c r="D529" s="132" t="s">
        <v>4669</v>
      </c>
      <c r="E529" s="132" t="s">
        <v>3885</v>
      </c>
      <c r="F529" s="132" t="s">
        <v>1235</v>
      </c>
      <c r="O529" s="132" t="s">
        <v>4672</v>
      </c>
      <c r="P529" s="132" t="s">
        <v>4673</v>
      </c>
    </row>
    <row r="531" spans="4:16" x14ac:dyDescent="0.25">
      <c r="D531" s="132" t="s">
        <v>1211</v>
      </c>
      <c r="G531" s="132" t="s">
        <v>535</v>
      </c>
      <c r="P531" s="132" t="s">
        <v>1197</v>
      </c>
    </row>
    <row r="532" spans="4:16" x14ac:dyDescent="0.25">
      <c r="D532" s="132" t="s">
        <v>10</v>
      </c>
      <c r="E532" s="132" t="s">
        <v>11</v>
      </c>
      <c r="F532" s="132" t="s">
        <v>536</v>
      </c>
      <c r="G532" s="132" t="s">
        <v>130</v>
      </c>
      <c r="O532" s="132" t="s">
        <v>16</v>
      </c>
      <c r="P532" s="132" t="s">
        <v>17</v>
      </c>
    </row>
    <row r="533" spans="4:16" x14ac:dyDescent="0.25">
      <c r="D533" s="132" t="s">
        <v>3947</v>
      </c>
      <c r="E533" s="132" t="s">
        <v>3894</v>
      </c>
      <c r="F533" s="132" t="s">
        <v>1236</v>
      </c>
      <c r="G533" s="132" t="s">
        <v>1237</v>
      </c>
      <c r="O533" s="132" t="s">
        <v>4674</v>
      </c>
      <c r="P533" s="132" t="s">
        <v>4675</v>
      </c>
    </row>
    <row r="534" spans="4:16" x14ac:dyDescent="0.25">
      <c r="D534" s="132" t="s">
        <v>3947</v>
      </c>
      <c r="E534" s="132" t="s">
        <v>3885</v>
      </c>
      <c r="F534" s="132" t="s">
        <v>1238</v>
      </c>
      <c r="G534" s="132" t="s">
        <v>1239</v>
      </c>
      <c r="O534" s="132" t="s">
        <v>4676</v>
      </c>
      <c r="P534" s="132" t="s">
        <v>4677</v>
      </c>
    </row>
    <row r="535" spans="4:16" x14ac:dyDescent="0.25">
      <c r="D535" s="132" t="s">
        <v>3953</v>
      </c>
      <c r="E535" s="132" t="s">
        <v>3894</v>
      </c>
      <c r="F535" s="132" t="s">
        <v>1240</v>
      </c>
      <c r="G535" s="132" t="s">
        <v>1241</v>
      </c>
      <c r="O535" s="132" t="s">
        <v>4678</v>
      </c>
      <c r="P535" s="132" t="s">
        <v>4679</v>
      </c>
    </row>
    <row r="536" spans="4:16" x14ac:dyDescent="0.25">
      <c r="D536" s="132" t="s">
        <v>3953</v>
      </c>
      <c r="E536" s="132" t="s">
        <v>3885</v>
      </c>
      <c r="F536" s="132" t="s">
        <v>1242</v>
      </c>
      <c r="G536" s="132" t="s">
        <v>1243</v>
      </c>
      <c r="O536" s="132" t="s">
        <v>4680</v>
      </c>
      <c r="P536" s="132" t="s">
        <v>4681</v>
      </c>
    </row>
    <row r="537" spans="4:16" x14ac:dyDescent="0.25">
      <c r="D537" s="132" t="s">
        <v>3884</v>
      </c>
      <c r="E537" s="132" t="s">
        <v>3894</v>
      </c>
      <c r="F537" s="132" t="s">
        <v>1244</v>
      </c>
      <c r="G537" s="132" t="s">
        <v>1245</v>
      </c>
      <c r="O537" s="132" t="s">
        <v>4682</v>
      </c>
      <c r="P537" s="132" t="s">
        <v>4683</v>
      </c>
    </row>
    <row r="538" spans="4:16" x14ac:dyDescent="0.25">
      <c r="D538" s="132" t="s">
        <v>3884</v>
      </c>
      <c r="E538" s="132" t="s">
        <v>3885</v>
      </c>
      <c r="F538" s="132" t="s">
        <v>1246</v>
      </c>
      <c r="G538" s="132" t="s">
        <v>1247</v>
      </c>
      <c r="O538" s="132" t="s">
        <v>4684</v>
      </c>
      <c r="P538" s="132" t="s">
        <v>4685</v>
      </c>
    </row>
    <row r="540" spans="4:16" x14ac:dyDescent="0.25">
      <c r="D540" s="132" t="s">
        <v>1211</v>
      </c>
      <c r="G540" s="132" t="s">
        <v>535</v>
      </c>
      <c r="I540" s="132" t="s">
        <v>1248</v>
      </c>
      <c r="P540" s="132" t="s">
        <v>1197</v>
      </c>
    </row>
    <row r="541" spans="4:16" x14ac:dyDescent="0.25">
      <c r="D541" s="132" t="s">
        <v>10</v>
      </c>
      <c r="E541" s="132" t="s">
        <v>11</v>
      </c>
      <c r="F541" s="132" t="s">
        <v>536</v>
      </c>
      <c r="G541" s="132" t="s">
        <v>130</v>
      </c>
      <c r="O541" s="132" t="s">
        <v>16</v>
      </c>
      <c r="P541" s="132" t="s">
        <v>17</v>
      </c>
    </row>
    <row r="542" spans="4:16" x14ac:dyDescent="0.25">
      <c r="D542" s="132" t="s">
        <v>3888</v>
      </c>
      <c r="E542" s="132" t="s">
        <v>3894</v>
      </c>
      <c r="F542" s="132" t="s">
        <v>1249</v>
      </c>
      <c r="G542" s="132" t="s">
        <v>1250</v>
      </c>
      <c r="O542" s="132" t="s">
        <v>4686</v>
      </c>
      <c r="P542" s="132" t="s">
        <v>4687</v>
      </c>
    </row>
    <row r="543" spans="4:16" x14ac:dyDescent="0.25">
      <c r="D543" s="132" t="s">
        <v>3888</v>
      </c>
      <c r="E543" s="132" t="s">
        <v>3885</v>
      </c>
      <c r="F543" s="132" t="s">
        <v>1251</v>
      </c>
      <c r="G543" s="132" t="s">
        <v>1252</v>
      </c>
      <c r="O543" s="132" t="s">
        <v>4688</v>
      </c>
      <c r="P543" s="132" t="s">
        <v>4689</v>
      </c>
    </row>
    <row r="544" spans="4:16" x14ac:dyDescent="0.25">
      <c r="D544" s="132" t="s">
        <v>3891</v>
      </c>
      <c r="E544" s="132" t="s">
        <v>3894</v>
      </c>
      <c r="F544" s="132" t="s">
        <v>1253</v>
      </c>
      <c r="G544" s="132" t="s">
        <v>1254</v>
      </c>
      <c r="O544" s="132" t="s">
        <v>4690</v>
      </c>
      <c r="P544" s="132" t="s">
        <v>4691</v>
      </c>
    </row>
    <row r="545" spans="4:16" x14ac:dyDescent="0.25">
      <c r="D545" s="132" t="s">
        <v>3891</v>
      </c>
      <c r="E545" s="132" t="s">
        <v>3885</v>
      </c>
      <c r="F545" s="132" t="s">
        <v>1255</v>
      </c>
      <c r="G545" s="132" t="s">
        <v>1256</v>
      </c>
      <c r="O545" s="132" t="s">
        <v>4692</v>
      </c>
      <c r="P545" s="132" t="s">
        <v>4693</v>
      </c>
    </row>
    <row r="546" spans="4:16" x14ac:dyDescent="0.25">
      <c r="D546" s="132" t="s">
        <v>3907</v>
      </c>
      <c r="E546" s="132" t="s">
        <v>3894</v>
      </c>
      <c r="F546" s="132" t="s">
        <v>1257</v>
      </c>
      <c r="G546" s="132" t="s">
        <v>1258</v>
      </c>
      <c r="O546" s="132" t="s">
        <v>4694</v>
      </c>
      <c r="P546" s="132" t="s">
        <v>4695</v>
      </c>
    </row>
    <row r="547" spans="4:16" x14ac:dyDescent="0.25">
      <c r="D547" s="132" t="s">
        <v>3907</v>
      </c>
      <c r="E547" s="132" t="s">
        <v>3885</v>
      </c>
      <c r="F547" s="132" t="s">
        <v>1259</v>
      </c>
      <c r="G547" s="132" t="s">
        <v>1260</v>
      </c>
      <c r="O547" s="132" t="s">
        <v>4696</v>
      </c>
      <c r="P547" s="132" t="s">
        <v>4697</v>
      </c>
    </row>
    <row r="548" spans="4:16" x14ac:dyDescent="0.25">
      <c r="D548" s="132" t="s">
        <v>3912</v>
      </c>
      <c r="E548" s="132" t="s">
        <v>3894</v>
      </c>
      <c r="F548" s="132" t="s">
        <v>1261</v>
      </c>
      <c r="G548" s="132" t="s">
        <v>1262</v>
      </c>
      <c r="O548" s="132" t="s">
        <v>4698</v>
      </c>
      <c r="P548" s="132" t="s">
        <v>4699</v>
      </c>
    </row>
    <row r="549" spans="4:16" x14ac:dyDescent="0.25">
      <c r="D549" s="132" t="s">
        <v>3912</v>
      </c>
      <c r="E549" s="132" t="s">
        <v>3885</v>
      </c>
      <c r="F549" s="132" t="s">
        <v>1263</v>
      </c>
      <c r="G549" s="132" t="s">
        <v>1264</v>
      </c>
      <c r="O549" s="132" t="s">
        <v>4700</v>
      </c>
      <c r="P549" s="132" t="s">
        <v>4701</v>
      </c>
    </row>
    <row r="550" spans="4:16" x14ac:dyDescent="0.25">
      <c r="D550" s="132" t="s">
        <v>3917</v>
      </c>
      <c r="E550" s="132" t="s">
        <v>3894</v>
      </c>
      <c r="F550" s="132" t="s">
        <v>1265</v>
      </c>
      <c r="G550" s="132" t="s">
        <v>1266</v>
      </c>
      <c r="O550" s="132" t="s">
        <v>4702</v>
      </c>
      <c r="P550" s="132" t="s">
        <v>4703</v>
      </c>
    </row>
    <row r="551" spans="4:16" x14ac:dyDescent="0.25">
      <c r="D551" s="132" t="s">
        <v>3917</v>
      </c>
      <c r="E551" s="132" t="s">
        <v>3885</v>
      </c>
      <c r="F551" s="132" t="s">
        <v>1267</v>
      </c>
      <c r="G551" s="132" t="s">
        <v>1268</v>
      </c>
      <c r="O551" s="132" t="s">
        <v>4704</v>
      </c>
      <c r="P551" s="132" t="s">
        <v>4705</v>
      </c>
    </row>
    <row r="552" spans="4:16" x14ac:dyDescent="0.25">
      <c r="D552" s="132" t="s">
        <v>4124</v>
      </c>
      <c r="E552" s="132" t="s">
        <v>3894</v>
      </c>
      <c r="F552" s="132" t="s">
        <v>1269</v>
      </c>
      <c r="G552" s="132" t="s">
        <v>1270</v>
      </c>
      <c r="O552" s="132" t="s">
        <v>4706</v>
      </c>
      <c r="P552" s="132" t="s">
        <v>4707</v>
      </c>
    </row>
    <row r="553" spans="4:16" x14ac:dyDescent="0.25">
      <c r="D553" s="132" t="s">
        <v>4124</v>
      </c>
      <c r="E553" s="132" t="s">
        <v>3885</v>
      </c>
      <c r="F553" s="132" t="s">
        <v>1271</v>
      </c>
      <c r="G553" s="132" t="s">
        <v>1272</v>
      </c>
      <c r="O553" s="132" t="s">
        <v>4708</v>
      </c>
      <c r="P553" s="132" t="s">
        <v>4709</v>
      </c>
    </row>
    <row r="554" spans="4:16" x14ac:dyDescent="0.25">
      <c r="D554" s="132" t="s">
        <v>4659</v>
      </c>
      <c r="E554" s="132" t="s">
        <v>3894</v>
      </c>
      <c r="F554" s="132" t="s">
        <v>1273</v>
      </c>
      <c r="G554" s="132" t="s">
        <v>1274</v>
      </c>
      <c r="O554" s="132" t="s">
        <v>4710</v>
      </c>
      <c r="P554" s="132" t="s">
        <v>4711</v>
      </c>
    </row>
    <row r="555" spans="4:16" x14ac:dyDescent="0.25">
      <c r="D555" s="132" t="s">
        <v>4659</v>
      </c>
      <c r="E555" s="132" t="s">
        <v>3885</v>
      </c>
      <c r="F555" s="132" t="s">
        <v>1275</v>
      </c>
      <c r="G555" s="132" t="s">
        <v>1276</v>
      </c>
      <c r="O555" s="132" t="s">
        <v>4712</v>
      </c>
      <c r="P555" s="132" t="s">
        <v>4713</v>
      </c>
    </row>
    <row r="556" spans="4:16" x14ac:dyDescent="0.25">
      <c r="D556" s="132" t="s">
        <v>4664</v>
      </c>
      <c r="E556" s="132" t="s">
        <v>3894</v>
      </c>
      <c r="F556" s="132" t="s">
        <v>1277</v>
      </c>
      <c r="G556" s="132" t="s">
        <v>1278</v>
      </c>
      <c r="O556" s="132" t="s">
        <v>4714</v>
      </c>
      <c r="P556" s="132" t="s">
        <v>4715</v>
      </c>
    </row>
    <row r="558" spans="4:16" x14ac:dyDescent="0.25">
      <c r="D558" s="132" t="s">
        <v>1279</v>
      </c>
    </row>
    <row r="559" spans="4:16" x14ac:dyDescent="0.25">
      <c r="D559" s="132" t="s">
        <v>10</v>
      </c>
      <c r="E559" s="132" t="s">
        <v>11</v>
      </c>
      <c r="F559" s="132" t="s">
        <v>172</v>
      </c>
      <c r="O559" s="132" t="s">
        <v>16</v>
      </c>
      <c r="P559" s="132" t="s">
        <v>17</v>
      </c>
    </row>
    <row r="560" spans="4:16" x14ac:dyDescent="0.25">
      <c r="D560" s="132" t="s">
        <v>3953</v>
      </c>
      <c r="E560" s="132" t="s">
        <v>3894</v>
      </c>
      <c r="F560" s="132" t="s">
        <v>1280</v>
      </c>
      <c r="O560" s="132" t="s">
        <v>4716</v>
      </c>
      <c r="P560" s="132" t="s">
        <v>4717</v>
      </c>
    </row>
    <row r="561" spans="4:16" x14ac:dyDescent="0.25">
      <c r="D561" s="132" t="s">
        <v>3953</v>
      </c>
      <c r="E561" s="132" t="s">
        <v>3885</v>
      </c>
      <c r="F561" s="132" t="s">
        <v>1281</v>
      </c>
      <c r="O561" s="132" t="s">
        <v>4718</v>
      </c>
      <c r="P561" s="132" t="s">
        <v>4719</v>
      </c>
    </row>
    <row r="562" spans="4:16" x14ac:dyDescent="0.25">
      <c r="D562" s="132" t="s">
        <v>3884</v>
      </c>
      <c r="E562" s="132" t="s">
        <v>3894</v>
      </c>
      <c r="F562" s="132" t="s">
        <v>1282</v>
      </c>
      <c r="O562" s="132" t="s">
        <v>4720</v>
      </c>
      <c r="P562" s="132" t="s">
        <v>4721</v>
      </c>
    </row>
    <row r="563" spans="4:16" x14ac:dyDescent="0.25">
      <c r="D563" s="132" t="s">
        <v>3884</v>
      </c>
      <c r="E563" s="132" t="s">
        <v>3885</v>
      </c>
      <c r="F563" s="132" t="s">
        <v>1283</v>
      </c>
      <c r="O563" s="132" t="s">
        <v>4722</v>
      </c>
      <c r="P563" s="132" t="s">
        <v>4723</v>
      </c>
    </row>
    <row r="564" spans="4:16" x14ac:dyDescent="0.25">
      <c r="D564" s="132" t="s">
        <v>3888</v>
      </c>
      <c r="E564" s="132" t="s">
        <v>3894</v>
      </c>
      <c r="F564" s="132" t="s">
        <v>1284</v>
      </c>
      <c r="O564" s="132" t="s">
        <v>4724</v>
      </c>
      <c r="P564" s="132" t="s">
        <v>4725</v>
      </c>
    </row>
    <row r="565" spans="4:16" x14ac:dyDescent="0.25">
      <c r="D565" s="132" t="s">
        <v>3888</v>
      </c>
      <c r="E565" s="132" t="s">
        <v>3885</v>
      </c>
      <c r="F565" s="132" t="s">
        <v>1285</v>
      </c>
      <c r="O565" s="132" t="s">
        <v>4726</v>
      </c>
      <c r="P565" s="132" t="s">
        <v>4727</v>
      </c>
    </row>
    <row r="566" spans="4:16" x14ac:dyDescent="0.25">
      <c r="D566" s="132" t="s">
        <v>3891</v>
      </c>
      <c r="E566" s="132" t="s">
        <v>3894</v>
      </c>
      <c r="F566" s="132" t="s">
        <v>1286</v>
      </c>
      <c r="O566" s="132" t="s">
        <v>4728</v>
      </c>
      <c r="P566" s="132" t="s">
        <v>4729</v>
      </c>
    </row>
    <row r="567" spans="4:16" x14ac:dyDescent="0.25">
      <c r="D567" s="132" t="s">
        <v>3891</v>
      </c>
      <c r="E567" s="132" t="s">
        <v>3885</v>
      </c>
      <c r="F567" s="132" t="s">
        <v>1287</v>
      </c>
      <c r="O567" s="132" t="s">
        <v>4730</v>
      </c>
      <c r="P567" s="132" t="s">
        <v>4731</v>
      </c>
    </row>
    <row r="568" spans="4:16" x14ac:dyDescent="0.25">
      <c r="D568" s="132" t="s">
        <v>3907</v>
      </c>
      <c r="E568" s="132" t="s">
        <v>3894</v>
      </c>
      <c r="F568" s="132" t="s">
        <v>1288</v>
      </c>
      <c r="O568" s="132" t="s">
        <v>4732</v>
      </c>
      <c r="P568" s="132" t="s">
        <v>4733</v>
      </c>
    </row>
    <row r="569" spans="4:16" x14ac:dyDescent="0.25">
      <c r="D569" s="132" t="s">
        <v>3907</v>
      </c>
      <c r="E569" s="132" t="s">
        <v>3885</v>
      </c>
      <c r="F569" s="132" t="s">
        <v>1289</v>
      </c>
      <c r="O569" s="132" t="s">
        <v>4734</v>
      </c>
      <c r="P569" s="132" t="s">
        <v>4735</v>
      </c>
    </row>
    <row r="570" spans="4:16" x14ac:dyDescent="0.25">
      <c r="D570" s="132" t="s">
        <v>3912</v>
      </c>
      <c r="E570" s="132" t="s">
        <v>3894</v>
      </c>
      <c r="F570" s="132" t="s">
        <v>1290</v>
      </c>
      <c r="O570" s="132" t="s">
        <v>4736</v>
      </c>
      <c r="P570" s="132" t="s">
        <v>4737</v>
      </c>
    </row>
    <row r="571" spans="4:16" x14ac:dyDescent="0.25">
      <c r="D571" s="132" t="s">
        <v>3912</v>
      </c>
      <c r="E571" s="132" t="s">
        <v>3885</v>
      </c>
      <c r="F571" s="132" t="s">
        <v>1291</v>
      </c>
      <c r="O571" s="132" t="s">
        <v>4738</v>
      </c>
      <c r="P571" s="132" t="s">
        <v>4739</v>
      </c>
    </row>
    <row r="573" spans="4:16" x14ac:dyDescent="0.25">
      <c r="D573" s="132" t="s">
        <v>1292</v>
      </c>
      <c r="P573" s="132" t="s">
        <v>1197</v>
      </c>
    </row>
    <row r="574" spans="4:16" x14ac:dyDescent="0.25">
      <c r="D574" s="132" t="s">
        <v>10</v>
      </c>
      <c r="E574" s="132" t="s">
        <v>11</v>
      </c>
      <c r="F574" s="132" t="s">
        <v>1293</v>
      </c>
      <c r="O574" s="132" t="s">
        <v>16</v>
      </c>
      <c r="P574" s="132" t="s">
        <v>17</v>
      </c>
    </row>
    <row r="575" spans="4:16" x14ac:dyDescent="0.25">
      <c r="D575" s="132" t="s">
        <v>3953</v>
      </c>
      <c r="E575" s="132" t="s">
        <v>4740</v>
      </c>
      <c r="F575" s="132" t="s">
        <v>1294</v>
      </c>
      <c r="O575" s="132" t="s">
        <v>4741</v>
      </c>
      <c r="P575" s="132" t="s">
        <v>4742</v>
      </c>
    </row>
    <row r="576" spans="4:16" x14ac:dyDescent="0.25">
      <c r="D576" s="132" t="s">
        <v>3884</v>
      </c>
      <c r="E576" s="132" t="s">
        <v>4740</v>
      </c>
      <c r="F576" s="132" t="s">
        <v>1295</v>
      </c>
      <c r="O576" s="132" t="s">
        <v>4743</v>
      </c>
      <c r="P576" s="132" t="s">
        <v>4744</v>
      </c>
    </row>
    <row r="577" spans="4:16" x14ac:dyDescent="0.25">
      <c r="D577" s="132" t="s">
        <v>3888</v>
      </c>
      <c r="E577" s="132" t="s">
        <v>4740</v>
      </c>
      <c r="F577" s="132" t="s">
        <v>1296</v>
      </c>
      <c r="O577" s="132" t="s">
        <v>4745</v>
      </c>
      <c r="P577" s="132" t="s">
        <v>4746</v>
      </c>
    </row>
    <row r="578" spans="4:16" x14ac:dyDescent="0.25">
      <c r="D578" s="132" t="s">
        <v>3891</v>
      </c>
      <c r="E578" s="132" t="s">
        <v>4740</v>
      </c>
      <c r="F578" s="132" t="s">
        <v>1297</v>
      </c>
      <c r="O578" s="132" t="s">
        <v>4747</v>
      </c>
      <c r="P578" s="132" t="s">
        <v>4748</v>
      </c>
    </row>
    <row r="579" spans="4:16" x14ac:dyDescent="0.25">
      <c r="D579" s="132" t="s">
        <v>3907</v>
      </c>
      <c r="E579" s="132" t="s">
        <v>4740</v>
      </c>
      <c r="F579" s="132" t="s">
        <v>1298</v>
      </c>
      <c r="O579" s="132" t="s">
        <v>4749</v>
      </c>
      <c r="P579" s="132" t="s">
        <v>4750</v>
      </c>
    </row>
    <row r="580" spans="4:16" x14ac:dyDescent="0.25">
      <c r="D580" s="132" t="s">
        <v>3912</v>
      </c>
      <c r="E580" s="132" t="s">
        <v>4740</v>
      </c>
      <c r="F580" s="132" t="s">
        <v>1299</v>
      </c>
      <c r="O580" s="132" t="s">
        <v>4751</v>
      </c>
      <c r="P580" s="132" t="s">
        <v>4752</v>
      </c>
    </row>
    <row r="581" spans="4:16" x14ac:dyDescent="0.25">
      <c r="D581" s="132" t="s">
        <v>3917</v>
      </c>
      <c r="E581" s="132" t="s">
        <v>4740</v>
      </c>
      <c r="F581" s="132" t="s">
        <v>1300</v>
      </c>
      <c r="O581" s="132" t="s">
        <v>4753</v>
      </c>
      <c r="P581" s="132" t="s">
        <v>4754</v>
      </c>
    </row>
    <row r="582" spans="4:16" x14ac:dyDescent="0.25">
      <c r="D582" s="132" t="s">
        <v>4124</v>
      </c>
      <c r="E582" s="132" t="s">
        <v>4740</v>
      </c>
      <c r="F582" s="132" t="s">
        <v>1301</v>
      </c>
      <c r="O582" s="132" t="s">
        <v>4755</v>
      </c>
      <c r="P582" s="132" t="s">
        <v>4756</v>
      </c>
    </row>
    <row r="583" spans="4:16" x14ac:dyDescent="0.25">
      <c r="D583" s="132" t="s">
        <v>4757</v>
      </c>
      <c r="E583" s="132" t="s">
        <v>4740</v>
      </c>
      <c r="F583" s="132" t="s">
        <v>1302</v>
      </c>
      <c r="O583" s="132" t="s">
        <v>4758</v>
      </c>
      <c r="P583" s="132" t="s">
        <v>4759</v>
      </c>
    </row>
    <row r="584" spans="4:16" x14ac:dyDescent="0.25">
      <c r="D584" s="132" t="s">
        <v>1303</v>
      </c>
      <c r="P584" s="132" t="s">
        <v>1197</v>
      </c>
    </row>
    <row r="585" spans="4:16" x14ac:dyDescent="0.25">
      <c r="D585" s="132" t="s">
        <v>10</v>
      </c>
      <c r="E585" s="132" t="s">
        <v>11</v>
      </c>
      <c r="F585" s="132" t="s">
        <v>1293</v>
      </c>
      <c r="O585" s="132" t="s">
        <v>16</v>
      </c>
      <c r="P585" s="132" t="s">
        <v>17</v>
      </c>
    </row>
    <row r="586" spans="4:16" x14ac:dyDescent="0.25">
      <c r="D586" s="132" t="s">
        <v>4659</v>
      </c>
      <c r="E586" s="132" t="s">
        <v>4740</v>
      </c>
      <c r="F586" s="132" t="s">
        <v>1304</v>
      </c>
      <c r="O586" s="132" t="s">
        <v>4760</v>
      </c>
      <c r="P586" s="132" t="s">
        <v>4761</v>
      </c>
    </row>
    <row r="588" spans="4:16" x14ac:dyDescent="0.25">
      <c r="D588" s="132" t="s">
        <v>1305</v>
      </c>
      <c r="P588" s="132" t="s">
        <v>1197</v>
      </c>
    </row>
    <row r="589" spans="4:16" x14ac:dyDescent="0.25">
      <c r="D589" s="132" t="s">
        <v>10</v>
      </c>
      <c r="E589" s="132" t="s">
        <v>11</v>
      </c>
      <c r="F589" s="132" t="s">
        <v>172</v>
      </c>
      <c r="O589" s="132" t="s">
        <v>16</v>
      </c>
      <c r="P589" s="132" t="s">
        <v>17</v>
      </c>
    </row>
    <row r="590" spans="4:16" x14ac:dyDescent="0.25">
      <c r="D590" s="132" t="s">
        <v>3891</v>
      </c>
      <c r="E590" s="132" t="s">
        <v>3894</v>
      </c>
      <c r="F590" s="132" t="s">
        <v>1306</v>
      </c>
      <c r="O590" s="132" t="s">
        <v>4762</v>
      </c>
      <c r="P590" s="132" t="s">
        <v>4763</v>
      </c>
    </row>
    <row r="591" spans="4:16" x14ac:dyDescent="0.25">
      <c r="D591" s="132" t="s">
        <v>3891</v>
      </c>
      <c r="E591" s="132" t="s">
        <v>3885</v>
      </c>
      <c r="F591" s="132" t="s">
        <v>1307</v>
      </c>
      <c r="O591" s="132" t="s">
        <v>4764</v>
      </c>
      <c r="P591" s="132" t="s">
        <v>4765</v>
      </c>
    </row>
    <row r="592" spans="4:16" x14ac:dyDescent="0.25">
      <c r="D592" s="132" t="s">
        <v>3907</v>
      </c>
      <c r="E592" s="132" t="s">
        <v>3894</v>
      </c>
      <c r="F592" s="132" t="s">
        <v>1308</v>
      </c>
      <c r="O592" s="132" t="s">
        <v>4766</v>
      </c>
      <c r="P592" s="132" t="s">
        <v>4767</v>
      </c>
    </row>
    <row r="593" spans="4:16" x14ac:dyDescent="0.25">
      <c r="D593" s="132" t="s">
        <v>3907</v>
      </c>
      <c r="E593" s="132" t="s">
        <v>3885</v>
      </c>
      <c r="F593" s="132" t="s">
        <v>1309</v>
      </c>
      <c r="O593" s="132" t="s">
        <v>4768</v>
      </c>
      <c r="P593" s="132" t="s">
        <v>4769</v>
      </c>
    </row>
    <row r="594" spans="4:16" x14ac:dyDescent="0.25">
      <c r="D594" s="132" t="s">
        <v>3912</v>
      </c>
      <c r="E594" s="132" t="s">
        <v>3894</v>
      </c>
      <c r="F594" s="132" t="s">
        <v>1310</v>
      </c>
      <c r="O594" s="132" t="s">
        <v>4770</v>
      </c>
      <c r="P594" s="132" t="s">
        <v>4771</v>
      </c>
    </row>
    <row r="595" spans="4:16" x14ac:dyDescent="0.25">
      <c r="D595" s="132" t="s">
        <v>3912</v>
      </c>
      <c r="E595" s="132" t="s">
        <v>3885</v>
      </c>
      <c r="F595" s="132" t="s">
        <v>1311</v>
      </c>
      <c r="O595" s="132" t="s">
        <v>4772</v>
      </c>
      <c r="P595" s="132" t="s">
        <v>4773</v>
      </c>
    </row>
    <row r="596" spans="4:16" x14ac:dyDescent="0.25">
      <c r="D596" s="132" t="s">
        <v>3917</v>
      </c>
      <c r="E596" s="132" t="s">
        <v>3894</v>
      </c>
      <c r="F596" s="132" t="s">
        <v>1312</v>
      </c>
      <c r="O596" s="132" t="s">
        <v>4774</v>
      </c>
      <c r="P596" s="132" t="s">
        <v>4775</v>
      </c>
    </row>
    <row r="597" spans="4:16" x14ac:dyDescent="0.25">
      <c r="D597" s="132" t="s">
        <v>3917</v>
      </c>
      <c r="E597" s="132" t="s">
        <v>3885</v>
      </c>
      <c r="F597" s="132" t="s">
        <v>1313</v>
      </c>
      <c r="O597" s="132" t="s">
        <v>4776</v>
      </c>
      <c r="P597" s="132" t="s">
        <v>4777</v>
      </c>
    </row>
    <row r="598" spans="4:16" x14ac:dyDescent="0.25">
      <c r="D598" s="132" t="s">
        <v>4124</v>
      </c>
      <c r="E598" s="132" t="s">
        <v>3894</v>
      </c>
      <c r="F598" s="132" t="s">
        <v>1314</v>
      </c>
      <c r="O598" s="132" t="s">
        <v>4778</v>
      </c>
      <c r="P598" s="132" t="s">
        <v>4779</v>
      </c>
    </row>
    <row r="599" spans="4:16" x14ac:dyDescent="0.25">
      <c r="D599" s="132" t="s">
        <v>4124</v>
      </c>
      <c r="E599" s="132" t="s">
        <v>3885</v>
      </c>
      <c r="F599" s="132" t="s">
        <v>1315</v>
      </c>
      <c r="O599" s="132" t="s">
        <v>4780</v>
      </c>
      <c r="P599" s="132" t="s">
        <v>4781</v>
      </c>
    </row>
    <row r="600" spans="4:16" x14ac:dyDescent="0.25">
      <c r="D600" s="132" t="s">
        <v>4659</v>
      </c>
      <c r="E600" s="132" t="s">
        <v>3894</v>
      </c>
      <c r="F600" s="132" t="s">
        <v>1316</v>
      </c>
      <c r="O600" s="132" t="s">
        <v>4782</v>
      </c>
      <c r="P600" s="132" t="s">
        <v>4783</v>
      </c>
    </row>
    <row r="601" spans="4:16" x14ac:dyDescent="0.25">
      <c r="D601" s="132" t="s">
        <v>4659</v>
      </c>
      <c r="E601" s="132" t="s">
        <v>3885</v>
      </c>
      <c r="F601" s="132" t="s">
        <v>1317</v>
      </c>
      <c r="O601" s="132" t="s">
        <v>4784</v>
      </c>
      <c r="P601" s="132" t="s">
        <v>4785</v>
      </c>
    </row>
    <row r="602" spans="4:16" x14ac:dyDescent="0.25">
      <c r="D602" s="132" t="s">
        <v>4664</v>
      </c>
      <c r="E602" s="132" t="s">
        <v>3894</v>
      </c>
      <c r="F602" s="132" t="s">
        <v>1318</v>
      </c>
      <c r="O602" s="132" t="s">
        <v>4786</v>
      </c>
      <c r="P602" s="132" t="s">
        <v>4787</v>
      </c>
    </row>
    <row r="603" spans="4:16" x14ac:dyDescent="0.25">
      <c r="D603" s="132" t="s">
        <v>4664</v>
      </c>
      <c r="E603" s="132" t="s">
        <v>3885</v>
      </c>
      <c r="F603" s="132" t="s">
        <v>1319</v>
      </c>
      <c r="O603" s="132" t="s">
        <v>4788</v>
      </c>
      <c r="P603" s="132" t="s">
        <v>4789</v>
      </c>
    </row>
    <row r="604" spans="4:16" x14ac:dyDescent="0.25">
      <c r="D604" s="132" t="s">
        <v>4669</v>
      </c>
      <c r="E604" s="132" t="s">
        <v>3894</v>
      </c>
      <c r="F604" s="132" t="s">
        <v>1320</v>
      </c>
      <c r="O604" s="132" t="s">
        <v>4790</v>
      </c>
      <c r="P604" s="132" t="s">
        <v>4791</v>
      </c>
    </row>
    <row r="605" spans="4:16" x14ac:dyDescent="0.25">
      <c r="D605" s="132" t="s">
        <v>4669</v>
      </c>
      <c r="E605" s="132" t="s">
        <v>3885</v>
      </c>
      <c r="F605" s="132" t="s">
        <v>1321</v>
      </c>
      <c r="O605" s="132" t="s">
        <v>4792</v>
      </c>
      <c r="P605" s="132" t="s">
        <v>4793</v>
      </c>
    </row>
    <row r="607" spans="4:16" x14ac:dyDescent="0.25">
      <c r="D607" s="132" t="s">
        <v>1322</v>
      </c>
      <c r="P607" s="132" t="s">
        <v>1197</v>
      </c>
    </row>
    <row r="608" spans="4:16" x14ac:dyDescent="0.25">
      <c r="D608" s="132" t="s">
        <v>10</v>
      </c>
      <c r="E608" s="132" t="s">
        <v>11</v>
      </c>
      <c r="F608" s="132" t="s">
        <v>536</v>
      </c>
      <c r="O608" s="132" t="s">
        <v>16</v>
      </c>
      <c r="P608" s="132" t="s">
        <v>17</v>
      </c>
    </row>
    <row r="609" spans="4:16" x14ac:dyDescent="0.25">
      <c r="D609" s="132" t="s">
        <v>3891</v>
      </c>
      <c r="E609" s="132" t="s">
        <v>3894</v>
      </c>
      <c r="F609" s="132" t="s">
        <v>1323</v>
      </c>
      <c r="O609" s="132" t="s">
        <v>4794</v>
      </c>
      <c r="P609" s="132" t="s">
        <v>4795</v>
      </c>
    </row>
    <row r="610" spans="4:16" x14ac:dyDescent="0.25">
      <c r="D610" s="132" t="s">
        <v>3891</v>
      </c>
      <c r="E610" s="132" t="s">
        <v>3885</v>
      </c>
      <c r="F610" s="132" t="s">
        <v>1324</v>
      </c>
      <c r="O610" s="132" t="s">
        <v>4796</v>
      </c>
      <c r="P610" s="132" t="s">
        <v>4797</v>
      </c>
    </row>
    <row r="611" spans="4:16" x14ac:dyDescent="0.25">
      <c r="D611" s="132" t="s">
        <v>3907</v>
      </c>
      <c r="E611" s="132" t="s">
        <v>3894</v>
      </c>
      <c r="F611" s="132" t="s">
        <v>1325</v>
      </c>
      <c r="O611" s="132" t="s">
        <v>4798</v>
      </c>
      <c r="P611" s="132" t="s">
        <v>4799</v>
      </c>
    </row>
    <row r="612" spans="4:16" x14ac:dyDescent="0.25">
      <c r="D612" s="132" t="s">
        <v>3907</v>
      </c>
      <c r="E612" s="132" t="s">
        <v>3885</v>
      </c>
      <c r="F612" s="132" t="s">
        <v>1326</v>
      </c>
      <c r="O612" s="132" t="s">
        <v>4800</v>
      </c>
      <c r="P612" s="132" t="s">
        <v>4801</v>
      </c>
    </row>
    <row r="613" spans="4:16" x14ac:dyDescent="0.25">
      <c r="D613" s="132" t="s">
        <v>3912</v>
      </c>
      <c r="E613" s="132" t="s">
        <v>3894</v>
      </c>
      <c r="F613" s="132" t="s">
        <v>1327</v>
      </c>
      <c r="O613" s="132" t="s">
        <v>4802</v>
      </c>
      <c r="P613" s="132" t="s">
        <v>4803</v>
      </c>
    </row>
    <row r="614" spans="4:16" x14ac:dyDescent="0.25">
      <c r="D614" s="132" t="s">
        <v>3912</v>
      </c>
      <c r="E614" s="132" t="s">
        <v>3885</v>
      </c>
      <c r="F614" s="132" t="s">
        <v>1328</v>
      </c>
      <c r="O614" s="132" t="s">
        <v>4804</v>
      </c>
      <c r="P614" s="132" t="s">
        <v>4805</v>
      </c>
    </row>
    <row r="615" spans="4:16" x14ac:dyDescent="0.25">
      <c r="D615" s="132" t="s">
        <v>3917</v>
      </c>
      <c r="E615" s="132" t="s">
        <v>3894</v>
      </c>
      <c r="F615" s="132" t="s">
        <v>1329</v>
      </c>
      <c r="O615" s="132" t="s">
        <v>4806</v>
      </c>
      <c r="P615" s="132" t="s">
        <v>4807</v>
      </c>
    </row>
    <row r="616" spans="4:16" x14ac:dyDescent="0.25">
      <c r="D616" s="132" t="s">
        <v>3917</v>
      </c>
      <c r="E616" s="132" t="s">
        <v>3885</v>
      </c>
      <c r="F616" s="132" t="s">
        <v>1330</v>
      </c>
      <c r="O616" s="132" t="s">
        <v>4808</v>
      </c>
      <c r="P616" s="132" t="s">
        <v>4809</v>
      </c>
    </row>
    <row r="617" spans="4:16" x14ac:dyDescent="0.25">
      <c r="D617" s="132" t="s">
        <v>4124</v>
      </c>
      <c r="E617" s="132" t="s">
        <v>3894</v>
      </c>
      <c r="F617" s="132" t="s">
        <v>1331</v>
      </c>
      <c r="O617" s="132" t="s">
        <v>4810</v>
      </c>
      <c r="P617" s="132" t="s">
        <v>4811</v>
      </c>
    </row>
    <row r="618" spans="4:16" x14ac:dyDescent="0.25">
      <c r="D618" s="132" t="s">
        <v>4124</v>
      </c>
      <c r="E618" s="132" t="s">
        <v>3885</v>
      </c>
      <c r="F618" s="132" t="s">
        <v>1332</v>
      </c>
      <c r="O618" s="132" t="s">
        <v>4812</v>
      </c>
      <c r="P618" s="132" t="s">
        <v>4813</v>
      </c>
    </row>
    <row r="619" spans="4:16" x14ac:dyDescent="0.25">
      <c r="D619" s="132" t="s">
        <v>4659</v>
      </c>
      <c r="E619" s="132" t="s">
        <v>3894</v>
      </c>
      <c r="F619" s="132" t="s">
        <v>1333</v>
      </c>
      <c r="O619" s="132" t="s">
        <v>4814</v>
      </c>
      <c r="P619" s="132" t="s">
        <v>4815</v>
      </c>
    </row>
    <row r="620" spans="4:16" x14ac:dyDescent="0.25">
      <c r="D620" s="132" t="s">
        <v>4659</v>
      </c>
      <c r="E620" s="132" t="s">
        <v>3885</v>
      </c>
      <c r="F620" s="132" t="s">
        <v>1334</v>
      </c>
      <c r="O620" s="132" t="s">
        <v>4816</v>
      </c>
      <c r="P620" s="132" t="s">
        <v>4817</v>
      </c>
    </row>
    <row r="621" spans="4:16" x14ac:dyDescent="0.25">
      <c r="D621" s="132" t="s">
        <v>4664</v>
      </c>
      <c r="E621" s="132" t="s">
        <v>3894</v>
      </c>
      <c r="F621" s="132" t="s">
        <v>1335</v>
      </c>
      <c r="O621" s="132" t="s">
        <v>4818</v>
      </c>
      <c r="P621" s="132" t="s">
        <v>4819</v>
      </c>
    </row>
    <row r="622" spans="4:16" x14ac:dyDescent="0.25">
      <c r="D622" s="132" t="s">
        <v>4664</v>
      </c>
      <c r="E622" s="132" t="s">
        <v>3885</v>
      </c>
      <c r="F622" s="132" t="s">
        <v>1336</v>
      </c>
      <c r="O622" s="132" t="s">
        <v>4820</v>
      </c>
      <c r="P622" s="132" t="s">
        <v>4821</v>
      </c>
    </row>
    <row r="623" spans="4:16" x14ac:dyDescent="0.25">
      <c r="D623" s="132" t="s">
        <v>4669</v>
      </c>
      <c r="E623" s="132" t="s">
        <v>3894</v>
      </c>
      <c r="F623" s="132" t="s">
        <v>1337</v>
      </c>
      <c r="O623" s="132" t="s">
        <v>4822</v>
      </c>
      <c r="P623" s="132" t="s">
        <v>4823</v>
      </c>
    </row>
    <row r="624" spans="4:16" x14ac:dyDescent="0.25">
      <c r="D624" s="132" t="s">
        <v>4669</v>
      </c>
      <c r="E624" s="132" t="s">
        <v>3885</v>
      </c>
      <c r="F624" s="132" t="s">
        <v>1338</v>
      </c>
      <c r="O624" s="132" t="s">
        <v>4824</v>
      </c>
      <c r="P624" s="132" t="s">
        <v>4825</v>
      </c>
    </row>
    <row r="626" spans="4:16" x14ac:dyDescent="0.25">
      <c r="D626" s="132" t="s">
        <v>1339</v>
      </c>
      <c r="P626" s="132" t="s">
        <v>1197</v>
      </c>
    </row>
    <row r="627" spans="4:16" x14ac:dyDescent="0.25">
      <c r="D627" s="132" t="s">
        <v>10</v>
      </c>
      <c r="E627" s="132" t="s">
        <v>11</v>
      </c>
      <c r="F627" s="132" t="s">
        <v>172</v>
      </c>
      <c r="O627" s="132" t="s">
        <v>16</v>
      </c>
      <c r="P627" s="132" t="s">
        <v>17</v>
      </c>
    </row>
    <row r="628" spans="4:16" x14ac:dyDescent="0.25">
      <c r="D628" s="132" t="s">
        <v>3953</v>
      </c>
      <c r="E628" s="132" t="s">
        <v>4740</v>
      </c>
      <c r="F628" s="132" t="s">
        <v>1340</v>
      </c>
      <c r="O628" s="132" t="s">
        <v>4826</v>
      </c>
      <c r="P628" s="132" t="s">
        <v>4827</v>
      </c>
    </row>
    <row r="629" spans="4:16" x14ac:dyDescent="0.25">
      <c r="D629" s="132" t="s">
        <v>3884</v>
      </c>
      <c r="E629" s="132" t="s">
        <v>4740</v>
      </c>
      <c r="F629" s="132" t="s">
        <v>1341</v>
      </c>
      <c r="O629" s="132" t="s">
        <v>4828</v>
      </c>
      <c r="P629" s="132" t="s">
        <v>4829</v>
      </c>
    </row>
    <row r="630" spans="4:16" x14ac:dyDescent="0.25">
      <c r="D630" s="132" t="s">
        <v>3888</v>
      </c>
      <c r="E630" s="132" t="s">
        <v>4740</v>
      </c>
      <c r="F630" s="132" t="s">
        <v>1342</v>
      </c>
      <c r="O630" s="132" t="s">
        <v>4830</v>
      </c>
      <c r="P630" s="132" t="s">
        <v>4831</v>
      </c>
    </row>
    <row r="631" spans="4:16" x14ac:dyDescent="0.25">
      <c r="D631" s="132" t="s">
        <v>3907</v>
      </c>
      <c r="E631" s="132" t="s">
        <v>4740</v>
      </c>
      <c r="F631" s="132" t="s">
        <v>1343</v>
      </c>
      <c r="O631" s="132" t="s">
        <v>4832</v>
      </c>
      <c r="P631" s="132" t="s">
        <v>4833</v>
      </c>
    </row>
    <row r="632" spans="4:16" x14ac:dyDescent="0.25">
      <c r="D632" s="132" t="s">
        <v>3912</v>
      </c>
      <c r="E632" s="132" t="s">
        <v>4740</v>
      </c>
      <c r="F632" s="132" t="s">
        <v>1344</v>
      </c>
      <c r="O632" s="132" t="s">
        <v>4834</v>
      </c>
      <c r="P632" s="132" t="s">
        <v>4835</v>
      </c>
    </row>
    <row r="633" spans="4:16" x14ac:dyDescent="0.25">
      <c r="D633" s="132" t="s">
        <v>3917</v>
      </c>
      <c r="E633" s="132" t="s">
        <v>4740</v>
      </c>
      <c r="F633" s="132" t="s">
        <v>1345</v>
      </c>
      <c r="O633" s="132" t="s">
        <v>4836</v>
      </c>
      <c r="P633" s="132" t="s">
        <v>4837</v>
      </c>
    </row>
    <row r="634" spans="4:16" x14ac:dyDescent="0.25">
      <c r="D634" s="132" t="s">
        <v>4124</v>
      </c>
      <c r="E634" s="132" t="s">
        <v>4740</v>
      </c>
      <c r="F634" s="132" t="s">
        <v>1346</v>
      </c>
      <c r="O634" s="132" t="s">
        <v>4838</v>
      </c>
      <c r="P634" s="132" t="s">
        <v>4839</v>
      </c>
    </row>
    <row r="635" spans="4:16" x14ac:dyDescent="0.25">
      <c r="D635" s="132" t="s">
        <v>4659</v>
      </c>
      <c r="E635" s="132" t="s">
        <v>4740</v>
      </c>
      <c r="F635" s="132" t="s">
        <v>1347</v>
      </c>
      <c r="O635" s="132" t="s">
        <v>4840</v>
      </c>
      <c r="P635" s="132" t="s">
        <v>4841</v>
      </c>
    </row>
    <row r="637" spans="4:16" x14ac:dyDescent="0.25">
      <c r="D637" s="132" t="s">
        <v>1348</v>
      </c>
      <c r="P637" s="132" t="s">
        <v>1349</v>
      </c>
    </row>
    <row r="638" spans="4:16" x14ac:dyDescent="0.25">
      <c r="D638" s="132" t="s">
        <v>1350</v>
      </c>
    </row>
    <row r="639" spans="4:16" x14ac:dyDescent="0.25">
      <c r="D639" s="132" t="s">
        <v>1351</v>
      </c>
      <c r="E639" s="132" t="s">
        <v>1352</v>
      </c>
      <c r="F639" s="132" t="s">
        <v>172</v>
      </c>
      <c r="O639" s="132" t="s">
        <v>16</v>
      </c>
      <c r="P639" s="132" t="s">
        <v>996</v>
      </c>
    </row>
    <row r="640" spans="4:16" x14ac:dyDescent="0.25">
      <c r="D640" s="132" t="s">
        <v>1353</v>
      </c>
      <c r="E640" s="132" t="s">
        <v>3891</v>
      </c>
      <c r="F640" s="132" t="s">
        <v>1354</v>
      </c>
      <c r="O640" s="132" t="s">
        <v>4842</v>
      </c>
      <c r="P640" s="132" t="s">
        <v>4843</v>
      </c>
    </row>
    <row r="641" spans="4:16" x14ac:dyDescent="0.25">
      <c r="D641" s="132" t="s">
        <v>1355</v>
      </c>
      <c r="E641" s="132" t="s">
        <v>3891</v>
      </c>
      <c r="F641" s="132" t="s">
        <v>1356</v>
      </c>
      <c r="O641" s="132" t="s">
        <v>4844</v>
      </c>
      <c r="P641" s="132" t="s">
        <v>4845</v>
      </c>
    </row>
    <row r="642" spans="4:16" x14ac:dyDescent="0.25">
      <c r="D642" s="132" t="s">
        <v>1357</v>
      </c>
      <c r="E642" s="132" t="s">
        <v>3891</v>
      </c>
      <c r="F642" s="132" t="s">
        <v>1358</v>
      </c>
      <c r="O642" s="132" t="s">
        <v>4846</v>
      </c>
      <c r="P642" s="132" t="s">
        <v>4847</v>
      </c>
    </row>
    <row r="643" spans="4:16" x14ac:dyDescent="0.25">
      <c r="F643" s="132" t="s">
        <v>12</v>
      </c>
      <c r="G643" s="132" t="s">
        <v>13</v>
      </c>
      <c r="H643" s="132" t="s">
        <v>39</v>
      </c>
      <c r="I643" s="132" t="s">
        <v>251</v>
      </c>
      <c r="J643" s="132" t="s">
        <v>130</v>
      </c>
      <c r="K643" s="132" t="s">
        <v>1293</v>
      </c>
      <c r="L643" s="132" t="s">
        <v>995</v>
      </c>
    </row>
    <row r="644" spans="4:16" x14ac:dyDescent="0.25">
      <c r="D644" s="132" t="s">
        <v>1355</v>
      </c>
      <c r="E644" s="132" t="s">
        <v>3891</v>
      </c>
      <c r="F644" s="132" t="s">
        <v>1359</v>
      </c>
      <c r="G644" s="132" t="s">
        <v>1360</v>
      </c>
      <c r="H644" s="132" t="s">
        <v>1361</v>
      </c>
      <c r="I644" s="132" t="s">
        <v>1362</v>
      </c>
      <c r="J644" s="132" t="s">
        <v>1363</v>
      </c>
      <c r="K644" s="132" t="s">
        <v>1364</v>
      </c>
      <c r="L644" s="132" t="s">
        <v>1365</v>
      </c>
      <c r="O644" s="132" t="s">
        <v>4848</v>
      </c>
      <c r="P644" s="132" t="s">
        <v>4849</v>
      </c>
    </row>
    <row r="646" spans="4:16" x14ac:dyDescent="0.25">
      <c r="D646" s="132" t="s">
        <v>1348</v>
      </c>
      <c r="F646" s="132" t="s">
        <v>1248</v>
      </c>
      <c r="P646" s="132" t="s">
        <v>1349</v>
      </c>
    </row>
    <row r="647" spans="4:16" x14ac:dyDescent="0.25">
      <c r="D647" s="132" t="s">
        <v>1366</v>
      </c>
    </row>
    <row r="648" spans="4:16" x14ac:dyDescent="0.25">
      <c r="D648" s="132" t="s">
        <v>1351</v>
      </c>
      <c r="E648" s="132" t="s">
        <v>1367</v>
      </c>
      <c r="F648" s="132" t="s">
        <v>172</v>
      </c>
      <c r="O648" s="132" t="s">
        <v>16</v>
      </c>
      <c r="P648" s="132" t="s">
        <v>996</v>
      </c>
    </row>
    <row r="649" spans="4:16" x14ac:dyDescent="0.25">
      <c r="D649" s="132" t="s">
        <v>1353</v>
      </c>
      <c r="E649" s="132" t="s">
        <v>4850</v>
      </c>
      <c r="F649" s="132" t="s">
        <v>1368</v>
      </c>
      <c r="O649" s="132" t="s">
        <v>4851</v>
      </c>
      <c r="P649" s="132" t="s">
        <v>4852</v>
      </c>
    </row>
    <row r="650" spans="4:16" x14ac:dyDescent="0.25">
      <c r="D650" s="132" t="s">
        <v>1355</v>
      </c>
      <c r="E650" s="132" t="s">
        <v>4850</v>
      </c>
      <c r="F650" s="132" t="s">
        <v>1369</v>
      </c>
      <c r="O650" s="132" t="s">
        <v>4853</v>
      </c>
      <c r="P650" s="132" t="s">
        <v>4854</v>
      </c>
    </row>
    <row r="651" spans="4:16" x14ac:dyDescent="0.25">
      <c r="D651" s="132" t="s">
        <v>1357</v>
      </c>
      <c r="E651" s="132" t="s">
        <v>4850</v>
      </c>
      <c r="F651" s="132" t="s">
        <v>1370</v>
      </c>
      <c r="O651" s="132" t="s">
        <v>4855</v>
      </c>
      <c r="P651" s="132" t="s">
        <v>4856</v>
      </c>
    </row>
    <row r="652" spans="4:16" x14ac:dyDescent="0.25">
      <c r="F652" s="132" t="s">
        <v>12</v>
      </c>
      <c r="G652" s="132" t="s">
        <v>13</v>
      </c>
      <c r="H652" s="132" t="s">
        <v>39</v>
      </c>
      <c r="I652" s="132" t="s">
        <v>251</v>
      </c>
      <c r="J652" s="132" t="s">
        <v>130</v>
      </c>
      <c r="K652" s="132" t="s">
        <v>1293</v>
      </c>
      <c r="L652" s="132" t="s">
        <v>995</v>
      </c>
    </row>
    <row r="653" spans="4:16" x14ac:dyDescent="0.25">
      <c r="D653" s="132" t="s">
        <v>1355</v>
      </c>
      <c r="E653" s="132" t="s">
        <v>4850</v>
      </c>
      <c r="F653" s="132" t="s">
        <v>1371</v>
      </c>
      <c r="G653" s="132" t="s">
        <v>1372</v>
      </c>
      <c r="H653" s="132" t="s">
        <v>1373</v>
      </c>
      <c r="I653" s="132" t="s">
        <v>1374</v>
      </c>
      <c r="J653" s="132" t="s">
        <v>1375</v>
      </c>
      <c r="K653" s="132" t="s">
        <v>1376</v>
      </c>
      <c r="L653" s="132" t="s">
        <v>1365</v>
      </c>
      <c r="O653" s="132" t="s">
        <v>4857</v>
      </c>
      <c r="P653" s="132" t="s">
        <v>4858</v>
      </c>
    </row>
    <row r="655" spans="4:16" x14ac:dyDescent="0.25">
      <c r="D655" s="132" t="s">
        <v>1377</v>
      </c>
      <c r="P655" s="132" t="s">
        <v>1349</v>
      </c>
    </row>
    <row r="657" spans="4:16" x14ac:dyDescent="0.25">
      <c r="D657" s="132" t="s">
        <v>10</v>
      </c>
      <c r="E657" s="132" t="s">
        <v>11</v>
      </c>
      <c r="F657" s="132" t="s">
        <v>172</v>
      </c>
      <c r="G657" s="132" t="s">
        <v>130</v>
      </c>
      <c r="H657" s="132" t="s">
        <v>12</v>
      </c>
      <c r="I657" s="132" t="s">
        <v>13</v>
      </c>
      <c r="J657" s="132" t="s">
        <v>39</v>
      </c>
      <c r="K657" s="132" t="s">
        <v>1129</v>
      </c>
      <c r="L657" s="132" t="s">
        <v>672</v>
      </c>
      <c r="O657" s="132" t="s">
        <v>16</v>
      </c>
      <c r="P657" s="132" t="s">
        <v>996</v>
      </c>
    </row>
    <row r="658" spans="4:16" x14ac:dyDescent="0.25">
      <c r="D658" s="132" t="s">
        <v>3796</v>
      </c>
      <c r="E658" s="132" t="s">
        <v>3894</v>
      </c>
      <c r="F658" s="132" t="s">
        <v>3797</v>
      </c>
      <c r="G658" s="132" t="s">
        <v>3799</v>
      </c>
      <c r="H658" s="132" t="s">
        <v>3805</v>
      </c>
      <c r="I658" s="132" t="s">
        <v>3807</v>
      </c>
      <c r="J658" s="132" t="s">
        <v>3803</v>
      </c>
      <c r="K658" s="132" t="s">
        <v>3801</v>
      </c>
      <c r="L658" s="132" t="s">
        <v>3809</v>
      </c>
      <c r="O658" s="132" t="s">
        <v>4859</v>
      </c>
      <c r="P658" s="132" t="s">
        <v>4860</v>
      </c>
    </row>
    <row r="659" spans="4:16" x14ac:dyDescent="0.25">
      <c r="D659" s="132" t="s">
        <v>1378</v>
      </c>
      <c r="E659" s="132" t="s">
        <v>4861</v>
      </c>
      <c r="F659" s="132" t="s">
        <v>1379</v>
      </c>
      <c r="G659" s="132" t="s">
        <v>1380</v>
      </c>
      <c r="H659" s="132" t="s">
        <v>1381</v>
      </c>
      <c r="I659" s="132" t="s">
        <v>1382</v>
      </c>
      <c r="J659" s="132" t="s">
        <v>1383</v>
      </c>
      <c r="K659" s="132" t="s">
        <v>1384</v>
      </c>
      <c r="O659" s="132" t="s">
        <v>4862</v>
      </c>
      <c r="P659" s="132" t="s">
        <v>4863</v>
      </c>
    </row>
    <row r="660" spans="4:16" x14ac:dyDescent="0.25">
      <c r="D660" s="132" t="s">
        <v>1385</v>
      </c>
      <c r="E660" s="132" t="s">
        <v>4864</v>
      </c>
      <c r="F660" s="132" t="s">
        <v>1386</v>
      </c>
      <c r="G660" s="132" t="s">
        <v>1387</v>
      </c>
      <c r="H660" s="132" t="s">
        <v>1388</v>
      </c>
      <c r="I660" s="132" t="s">
        <v>1389</v>
      </c>
      <c r="J660" s="132" t="s">
        <v>1390</v>
      </c>
      <c r="K660" s="132" t="s">
        <v>1391</v>
      </c>
      <c r="O660" s="132" t="s">
        <v>4865</v>
      </c>
      <c r="P660" s="132" t="s">
        <v>4866</v>
      </c>
    </row>
    <row r="662" spans="4:16" x14ac:dyDescent="0.25">
      <c r="D662" s="132" t="s">
        <v>1392</v>
      </c>
      <c r="P662" s="132" t="s">
        <v>1393</v>
      </c>
    </row>
    <row r="663" spans="4:16" x14ac:dyDescent="0.25">
      <c r="D663" s="132" t="s">
        <v>10</v>
      </c>
      <c r="E663" s="132" t="s">
        <v>11</v>
      </c>
      <c r="F663" s="132" t="s">
        <v>12</v>
      </c>
      <c r="G663" s="132" t="s">
        <v>13</v>
      </c>
      <c r="H663" s="132" t="s">
        <v>130</v>
      </c>
      <c r="I663" s="132" t="s">
        <v>172</v>
      </c>
      <c r="J663" s="132" t="s">
        <v>15</v>
      </c>
      <c r="O663" s="132" t="s">
        <v>16</v>
      </c>
      <c r="P663" s="132" t="s">
        <v>17</v>
      </c>
    </row>
    <row r="664" spans="4:16" x14ac:dyDescent="0.25">
      <c r="D664" s="132" t="s">
        <v>3944</v>
      </c>
      <c r="E664" s="132" t="s">
        <v>3894</v>
      </c>
      <c r="F664" s="132" t="s">
        <v>1394</v>
      </c>
      <c r="G664" s="132" t="s">
        <v>1395</v>
      </c>
      <c r="H664" s="132" t="s">
        <v>1396</v>
      </c>
      <c r="I664" s="132" t="s">
        <v>1397</v>
      </c>
      <c r="J664" s="132" t="s">
        <v>1398</v>
      </c>
      <c r="O664" s="132" t="s">
        <v>4867</v>
      </c>
      <c r="P664" s="132" t="s">
        <v>4868</v>
      </c>
    </row>
    <row r="665" spans="4:16" x14ac:dyDescent="0.25">
      <c r="D665" s="132" t="s">
        <v>3947</v>
      </c>
      <c r="E665" s="132" t="s">
        <v>3894</v>
      </c>
      <c r="F665" s="132" t="s">
        <v>1399</v>
      </c>
      <c r="G665" s="132" t="s">
        <v>1400</v>
      </c>
      <c r="H665" s="132" t="s">
        <v>1401</v>
      </c>
      <c r="I665" s="132" t="s">
        <v>1402</v>
      </c>
      <c r="J665" s="132" t="s">
        <v>1403</v>
      </c>
      <c r="O665" s="132" t="s">
        <v>4869</v>
      </c>
      <c r="P665" s="132" t="s">
        <v>4870</v>
      </c>
    </row>
    <row r="666" spans="4:16" x14ac:dyDescent="0.25">
      <c r="D666" s="132" t="s">
        <v>3950</v>
      </c>
      <c r="E666" s="132" t="s">
        <v>3894</v>
      </c>
      <c r="F666" s="132" t="s">
        <v>1404</v>
      </c>
      <c r="G666" s="132" t="s">
        <v>1405</v>
      </c>
      <c r="H666" s="132" t="s">
        <v>1406</v>
      </c>
      <c r="I666" s="132" t="s">
        <v>1407</v>
      </c>
      <c r="J666" s="132" t="s">
        <v>1408</v>
      </c>
      <c r="O666" s="132" t="s">
        <v>4871</v>
      </c>
      <c r="P666" s="132" t="s">
        <v>4872</v>
      </c>
    </row>
    <row r="667" spans="4:16" x14ac:dyDescent="0.25">
      <c r="D667" s="132" t="s">
        <v>3953</v>
      </c>
      <c r="E667" s="132" t="s">
        <v>3894</v>
      </c>
      <c r="F667" s="132" t="s">
        <v>1409</v>
      </c>
      <c r="G667" s="132" t="s">
        <v>1410</v>
      </c>
      <c r="H667" s="132" t="s">
        <v>1411</v>
      </c>
      <c r="I667" s="132" t="s">
        <v>1412</v>
      </c>
      <c r="J667" s="132" t="s">
        <v>1413</v>
      </c>
      <c r="O667" s="132" t="s">
        <v>4873</v>
      </c>
      <c r="P667" s="132" t="s">
        <v>4874</v>
      </c>
    </row>
    <row r="668" spans="4:16" x14ac:dyDescent="0.25">
      <c r="D668" s="132" t="s">
        <v>3956</v>
      </c>
      <c r="E668" s="132" t="s">
        <v>3894</v>
      </c>
      <c r="F668" s="132" t="s">
        <v>121</v>
      </c>
      <c r="G668" s="132" t="s">
        <v>121</v>
      </c>
      <c r="H668" s="132" t="s">
        <v>121</v>
      </c>
      <c r="I668" s="132" t="s">
        <v>1414</v>
      </c>
      <c r="J668" s="132" t="s">
        <v>121</v>
      </c>
      <c r="O668" s="132" t="s">
        <v>4875</v>
      </c>
      <c r="P668" s="132" t="s">
        <v>4876</v>
      </c>
    </row>
    <row r="669" spans="4:16" x14ac:dyDescent="0.25">
      <c r="D669" s="132" t="s">
        <v>3884</v>
      </c>
      <c r="E669" s="132" t="s">
        <v>3894</v>
      </c>
      <c r="F669" s="132" t="s">
        <v>121</v>
      </c>
      <c r="G669" s="132" t="s">
        <v>121</v>
      </c>
      <c r="H669" s="132" t="s">
        <v>1415</v>
      </c>
      <c r="I669" s="132" t="s">
        <v>1416</v>
      </c>
      <c r="J669" s="132" t="s">
        <v>121</v>
      </c>
      <c r="O669" s="132" t="s">
        <v>4877</v>
      </c>
      <c r="P669" s="132" t="s">
        <v>4878</v>
      </c>
    </row>
    <row r="670" spans="4:16" x14ac:dyDescent="0.25">
      <c r="D670" s="132" t="s">
        <v>3884</v>
      </c>
      <c r="E670" s="132" t="s">
        <v>4861</v>
      </c>
      <c r="F670" s="132" t="s">
        <v>121</v>
      </c>
      <c r="G670" s="132" t="s">
        <v>121</v>
      </c>
      <c r="H670" s="132" t="s">
        <v>121</v>
      </c>
      <c r="I670" s="132" t="s">
        <v>1417</v>
      </c>
      <c r="J670" s="132" t="s">
        <v>121</v>
      </c>
      <c r="O670" s="132" t="s">
        <v>4879</v>
      </c>
      <c r="P670" s="132" t="s">
        <v>4880</v>
      </c>
    </row>
    <row r="671" spans="4:16" x14ac:dyDescent="0.25">
      <c r="D671" s="132" t="s">
        <v>3888</v>
      </c>
      <c r="E671" s="132" t="s">
        <v>4861</v>
      </c>
      <c r="F671" s="132" t="s">
        <v>121</v>
      </c>
      <c r="G671" s="132" t="s">
        <v>121</v>
      </c>
      <c r="H671" s="132" t="s">
        <v>121</v>
      </c>
      <c r="I671" s="132" t="s">
        <v>1418</v>
      </c>
      <c r="J671" s="132" t="s">
        <v>121</v>
      </c>
      <c r="O671" s="132" t="s">
        <v>4881</v>
      </c>
      <c r="P671" s="132" t="s">
        <v>4882</v>
      </c>
    </row>
    <row r="673" spans="4:16" x14ac:dyDescent="0.25">
      <c r="D673" s="132" t="s">
        <v>1419</v>
      </c>
      <c r="P673" s="132" t="s">
        <v>1393</v>
      </c>
    </row>
    <row r="674" spans="4:16" x14ac:dyDescent="0.25">
      <c r="D674" s="132" t="s">
        <v>10</v>
      </c>
      <c r="E674" s="132" t="s">
        <v>11</v>
      </c>
      <c r="F674" s="132" t="s">
        <v>130</v>
      </c>
      <c r="O674" s="132" t="s">
        <v>16</v>
      </c>
      <c r="P674" s="132" t="s">
        <v>17</v>
      </c>
    </row>
    <row r="675" spans="4:16" x14ac:dyDescent="0.25">
      <c r="D675" s="132" t="s">
        <v>3944</v>
      </c>
      <c r="E675" s="132" t="s">
        <v>3894</v>
      </c>
      <c r="F675" s="132" t="s">
        <v>1420</v>
      </c>
      <c r="O675" s="132" t="s">
        <v>4883</v>
      </c>
      <c r="P675" s="132" t="s">
        <v>4884</v>
      </c>
    </row>
    <row r="676" spans="4:16" x14ac:dyDescent="0.25">
      <c r="D676" s="132" t="s">
        <v>3947</v>
      </c>
      <c r="E676" s="132" t="s">
        <v>3894</v>
      </c>
      <c r="F676" s="132" t="s">
        <v>1421</v>
      </c>
      <c r="O676" s="132" t="s">
        <v>4885</v>
      </c>
      <c r="P676" s="132" t="s">
        <v>4886</v>
      </c>
    </row>
    <row r="677" spans="4:16" x14ac:dyDescent="0.25">
      <c r="D677" s="132" t="s">
        <v>3950</v>
      </c>
      <c r="E677" s="132" t="s">
        <v>3894</v>
      </c>
      <c r="F677" s="132" t="s">
        <v>1422</v>
      </c>
      <c r="O677" s="132" t="s">
        <v>4887</v>
      </c>
      <c r="P677" s="132" t="s">
        <v>4888</v>
      </c>
    </row>
    <row r="678" spans="4:16" x14ac:dyDescent="0.25">
      <c r="D678" s="132" t="s">
        <v>3953</v>
      </c>
      <c r="E678" s="132" t="s">
        <v>3894</v>
      </c>
      <c r="F678" s="132" t="s">
        <v>1423</v>
      </c>
      <c r="O678" s="132" t="s">
        <v>4889</v>
      </c>
      <c r="P678" s="132" t="s">
        <v>4890</v>
      </c>
    </row>
    <row r="679" spans="4:16" x14ac:dyDescent="0.25">
      <c r="D679" s="132" t="s">
        <v>3884</v>
      </c>
      <c r="E679" s="132" t="s">
        <v>3894</v>
      </c>
      <c r="F679" s="132" t="s">
        <v>1424</v>
      </c>
      <c r="O679" s="132" t="s">
        <v>4891</v>
      </c>
      <c r="P679" s="132" t="s">
        <v>4892</v>
      </c>
    </row>
    <row r="680" spans="4:16" x14ac:dyDescent="0.25">
      <c r="D680" s="132" t="s">
        <v>3888</v>
      </c>
      <c r="E680" s="132" t="s">
        <v>3894</v>
      </c>
      <c r="F680" s="132" t="s">
        <v>1425</v>
      </c>
      <c r="O680" s="132" t="s">
        <v>4893</v>
      </c>
      <c r="P680" s="132" t="s">
        <v>4894</v>
      </c>
    </row>
    <row r="682" spans="4:16" x14ac:dyDescent="0.25">
      <c r="D682" s="132" t="s">
        <v>1426</v>
      </c>
      <c r="P682" s="132" t="s">
        <v>1393</v>
      </c>
    </row>
    <row r="683" spans="4:16" x14ac:dyDescent="0.25">
      <c r="D683" s="132" t="s">
        <v>10</v>
      </c>
      <c r="E683" s="132" t="s">
        <v>11</v>
      </c>
      <c r="F683" s="132" t="s">
        <v>172</v>
      </c>
      <c r="O683" s="132" t="s">
        <v>16</v>
      </c>
      <c r="P683" s="132" t="s">
        <v>17</v>
      </c>
    </row>
    <row r="684" spans="4:16" x14ac:dyDescent="0.25">
      <c r="D684" s="132" t="s">
        <v>4236</v>
      </c>
      <c r="E684" s="132" t="s">
        <v>3894</v>
      </c>
      <c r="F684" s="132" t="s">
        <v>1427</v>
      </c>
      <c r="O684" s="132" t="s">
        <v>4895</v>
      </c>
      <c r="P684" s="132" t="s">
        <v>4896</v>
      </c>
    </row>
    <row r="685" spans="4:16" x14ac:dyDescent="0.25">
      <c r="D685" s="132" t="s">
        <v>4236</v>
      </c>
      <c r="E685" s="132" t="s">
        <v>3885</v>
      </c>
      <c r="F685" s="132" t="s">
        <v>1428</v>
      </c>
      <c r="O685" s="132" t="s">
        <v>4897</v>
      </c>
      <c r="P685" s="132" t="s">
        <v>4898</v>
      </c>
    </row>
    <row r="686" spans="4:16" x14ac:dyDescent="0.25">
      <c r="D686" s="132" t="s">
        <v>4241</v>
      </c>
      <c r="E686" s="132" t="s">
        <v>3894</v>
      </c>
      <c r="F686" s="132" t="s">
        <v>1429</v>
      </c>
      <c r="O686" s="132" t="s">
        <v>4899</v>
      </c>
      <c r="P686" s="132" t="s">
        <v>4900</v>
      </c>
    </row>
    <row r="687" spans="4:16" x14ac:dyDescent="0.25">
      <c r="D687" s="132" t="s">
        <v>4241</v>
      </c>
      <c r="E687" s="132" t="s">
        <v>3885</v>
      </c>
      <c r="F687" s="132" t="s">
        <v>1430</v>
      </c>
      <c r="O687" s="132" t="s">
        <v>4901</v>
      </c>
      <c r="P687" s="132" t="s">
        <v>4902</v>
      </c>
    </row>
    <row r="688" spans="4:16" x14ac:dyDescent="0.25">
      <c r="D688" s="132" t="s">
        <v>3944</v>
      </c>
      <c r="E688" s="132" t="s">
        <v>3894</v>
      </c>
      <c r="F688" s="132" t="s">
        <v>1431</v>
      </c>
      <c r="O688" s="132" t="s">
        <v>4903</v>
      </c>
      <c r="P688" s="132" t="s">
        <v>4904</v>
      </c>
    </row>
    <row r="689" spans="4:16" x14ac:dyDescent="0.25">
      <c r="D689" s="132" t="s">
        <v>3944</v>
      </c>
      <c r="E689" s="132" t="s">
        <v>3885</v>
      </c>
      <c r="F689" s="132" t="s">
        <v>1432</v>
      </c>
      <c r="O689" s="132" t="s">
        <v>4905</v>
      </c>
      <c r="P689" s="132" t="s">
        <v>4906</v>
      </c>
    </row>
    <row r="690" spans="4:16" x14ac:dyDescent="0.25">
      <c r="D690" s="132" t="s">
        <v>3947</v>
      </c>
      <c r="E690" s="132" t="s">
        <v>3894</v>
      </c>
      <c r="F690" s="132" t="s">
        <v>1433</v>
      </c>
      <c r="O690" s="132" t="s">
        <v>4907</v>
      </c>
      <c r="P690" s="132" t="s">
        <v>4908</v>
      </c>
    </row>
    <row r="691" spans="4:16" x14ac:dyDescent="0.25">
      <c r="D691" s="132" t="s">
        <v>3947</v>
      </c>
      <c r="E691" s="132" t="s">
        <v>3885</v>
      </c>
      <c r="F691" s="132" t="s">
        <v>1434</v>
      </c>
      <c r="O691" s="132" t="s">
        <v>4909</v>
      </c>
      <c r="P691" s="132" t="s">
        <v>4910</v>
      </c>
    </row>
    <row r="692" spans="4:16" x14ac:dyDescent="0.25">
      <c r="D692" s="132" t="s">
        <v>3950</v>
      </c>
      <c r="E692" s="132" t="s">
        <v>3894</v>
      </c>
      <c r="F692" s="132" t="s">
        <v>1435</v>
      </c>
      <c r="O692" s="132" t="s">
        <v>4911</v>
      </c>
      <c r="P692" s="132" t="s">
        <v>4912</v>
      </c>
    </row>
    <row r="693" spans="4:16" x14ac:dyDescent="0.25">
      <c r="D693" s="132" t="s">
        <v>3950</v>
      </c>
      <c r="E693" s="132" t="s">
        <v>3885</v>
      </c>
      <c r="F693" s="132" t="s">
        <v>1436</v>
      </c>
      <c r="O693" s="132" t="s">
        <v>4913</v>
      </c>
      <c r="P693" s="132" t="s">
        <v>4914</v>
      </c>
    </row>
    <row r="694" spans="4:16" x14ac:dyDescent="0.25">
      <c r="D694" s="132" t="s">
        <v>993</v>
      </c>
      <c r="E694" s="132" t="s">
        <v>994</v>
      </c>
      <c r="O694" s="132" t="s">
        <v>16</v>
      </c>
      <c r="P694" s="132" t="s">
        <v>996</v>
      </c>
    </row>
    <row r="695" spans="4:16" x14ac:dyDescent="0.25">
      <c r="D695" s="132" t="s">
        <v>4236</v>
      </c>
      <c r="E695" s="132" t="s">
        <v>3888</v>
      </c>
      <c r="F695" s="132" t="s">
        <v>1437</v>
      </c>
      <c r="G695" s="132" t="s">
        <v>1027</v>
      </c>
      <c r="O695" s="132" t="s">
        <v>4915</v>
      </c>
      <c r="P695" s="132" t="s">
        <v>4916</v>
      </c>
    </row>
    <row r="696" spans="4:16" x14ac:dyDescent="0.25">
      <c r="D696" s="132" t="s">
        <v>4241</v>
      </c>
      <c r="E696" s="132" t="s">
        <v>3888</v>
      </c>
      <c r="F696" s="132" t="s">
        <v>1438</v>
      </c>
      <c r="G696" s="132" t="s">
        <v>1004</v>
      </c>
      <c r="O696" s="132" t="s">
        <v>4917</v>
      </c>
      <c r="P696" s="132" t="s">
        <v>4918</v>
      </c>
    </row>
    <row r="697" spans="4:16" x14ac:dyDescent="0.25">
      <c r="D697" s="132" t="s">
        <v>3944</v>
      </c>
      <c r="E697" s="132" t="s">
        <v>3888</v>
      </c>
      <c r="F697" s="132" t="s">
        <v>1439</v>
      </c>
      <c r="G697" s="132" t="s">
        <v>1012</v>
      </c>
      <c r="O697" s="132" t="s">
        <v>4919</v>
      </c>
      <c r="P697" s="132" t="s">
        <v>4920</v>
      </c>
    </row>
    <row r="699" spans="4:16" x14ac:dyDescent="0.25">
      <c r="D699" s="132" t="s">
        <v>1426</v>
      </c>
      <c r="P699" s="132" t="s">
        <v>1393</v>
      </c>
    </row>
    <row r="700" spans="4:16" x14ac:dyDescent="0.25">
      <c r="D700" s="132" t="s">
        <v>10</v>
      </c>
      <c r="E700" s="132" t="s">
        <v>11</v>
      </c>
      <c r="F700" s="132" t="s">
        <v>130</v>
      </c>
      <c r="G700" s="132" t="s">
        <v>1293</v>
      </c>
      <c r="O700" s="132" t="s">
        <v>16</v>
      </c>
      <c r="P700" s="132" t="s">
        <v>17</v>
      </c>
    </row>
    <row r="701" spans="4:16" x14ac:dyDescent="0.25">
      <c r="D701" s="132" t="s">
        <v>4236</v>
      </c>
      <c r="E701" s="132" t="s">
        <v>3894</v>
      </c>
      <c r="F701" s="132" t="s">
        <v>1440</v>
      </c>
      <c r="G701" s="132" t="s">
        <v>121</v>
      </c>
      <c r="O701" s="132" t="s">
        <v>4921</v>
      </c>
      <c r="P701" s="132" t="s">
        <v>4922</v>
      </c>
    </row>
    <row r="702" spans="4:16" x14ac:dyDescent="0.25">
      <c r="D702" s="132" t="s">
        <v>4236</v>
      </c>
      <c r="E702" s="132" t="s">
        <v>3885</v>
      </c>
      <c r="F702" s="132" t="s">
        <v>1441</v>
      </c>
      <c r="G702" s="132" t="s">
        <v>121</v>
      </c>
      <c r="O702" s="132" t="s">
        <v>4923</v>
      </c>
      <c r="P702" s="132" t="s">
        <v>4924</v>
      </c>
    </row>
    <row r="703" spans="4:16" x14ac:dyDescent="0.25">
      <c r="D703" s="132" t="s">
        <v>4236</v>
      </c>
      <c r="E703" s="132" t="s">
        <v>4555</v>
      </c>
      <c r="F703" s="132" t="s">
        <v>121</v>
      </c>
      <c r="G703" s="132" t="s">
        <v>1442</v>
      </c>
      <c r="O703" s="132" t="s">
        <v>4925</v>
      </c>
      <c r="P703" s="132" t="s">
        <v>4926</v>
      </c>
    </row>
    <row r="704" spans="4:16" x14ac:dyDescent="0.25">
      <c r="D704" s="132" t="s">
        <v>4241</v>
      </c>
      <c r="E704" s="132" t="s">
        <v>3894</v>
      </c>
      <c r="F704" s="132" t="s">
        <v>1443</v>
      </c>
      <c r="G704" s="132" t="s">
        <v>1444</v>
      </c>
      <c r="O704" s="132" t="s">
        <v>4927</v>
      </c>
      <c r="P704" s="132" t="s">
        <v>4928</v>
      </c>
    </row>
    <row r="705" spans="4:16" x14ac:dyDescent="0.25">
      <c r="D705" s="132" t="s">
        <v>4241</v>
      </c>
      <c r="E705" s="132" t="s">
        <v>3885</v>
      </c>
      <c r="F705" s="132" t="s">
        <v>1445</v>
      </c>
      <c r="G705" s="132" t="s">
        <v>1446</v>
      </c>
      <c r="O705" s="132" t="s">
        <v>4929</v>
      </c>
      <c r="P705" s="132" t="s">
        <v>4930</v>
      </c>
    </row>
    <row r="706" spans="4:16" x14ac:dyDescent="0.25">
      <c r="D706" s="132" t="s">
        <v>3944</v>
      </c>
      <c r="E706" s="132" t="s">
        <v>3894</v>
      </c>
      <c r="F706" s="132" t="s">
        <v>1447</v>
      </c>
      <c r="G706" s="132" t="s">
        <v>1448</v>
      </c>
      <c r="O706" s="132" t="s">
        <v>4931</v>
      </c>
      <c r="P706" s="132" t="s">
        <v>4932</v>
      </c>
    </row>
    <row r="707" spans="4:16" x14ac:dyDescent="0.25">
      <c r="D707" s="132" t="s">
        <v>3944</v>
      </c>
      <c r="E707" s="132" t="s">
        <v>3885</v>
      </c>
      <c r="F707" s="132" t="s">
        <v>1449</v>
      </c>
      <c r="G707" s="132" t="s">
        <v>1450</v>
      </c>
      <c r="O707" s="132" t="s">
        <v>4933</v>
      </c>
      <c r="P707" s="132" t="s">
        <v>4934</v>
      </c>
    </row>
    <row r="708" spans="4:16" x14ac:dyDescent="0.25">
      <c r="D708" s="132" t="s">
        <v>993</v>
      </c>
      <c r="E708" s="132" t="s">
        <v>994</v>
      </c>
      <c r="O708" s="132" t="s">
        <v>16</v>
      </c>
      <c r="P708" s="132" t="s">
        <v>996</v>
      </c>
    </row>
    <row r="709" spans="4:16" x14ac:dyDescent="0.25">
      <c r="D709" s="132" t="s">
        <v>4236</v>
      </c>
      <c r="E709" s="132" t="s">
        <v>3888</v>
      </c>
      <c r="F709" s="132" t="s">
        <v>1451</v>
      </c>
      <c r="G709" s="132" t="s">
        <v>1027</v>
      </c>
      <c r="O709" s="132" t="s">
        <v>4935</v>
      </c>
      <c r="P709" s="132" t="s">
        <v>4936</v>
      </c>
    </row>
    <row r="710" spans="4:16" x14ac:dyDescent="0.25">
      <c r="D710" s="132" t="s">
        <v>4241</v>
      </c>
      <c r="E710" s="132" t="s">
        <v>3888</v>
      </c>
      <c r="F710" s="132" t="s">
        <v>1452</v>
      </c>
      <c r="G710" s="132" t="s">
        <v>1004</v>
      </c>
      <c r="O710" s="132" t="s">
        <v>4937</v>
      </c>
      <c r="P710" s="132" t="s">
        <v>4938</v>
      </c>
    </row>
    <row r="711" spans="4:16" x14ac:dyDescent="0.25">
      <c r="D711" s="132" t="s">
        <v>3944</v>
      </c>
      <c r="E711" s="132" t="s">
        <v>3888</v>
      </c>
      <c r="F711" s="132" t="s">
        <v>1453</v>
      </c>
      <c r="G711" s="132" t="s">
        <v>1012</v>
      </c>
      <c r="O711" s="132" t="s">
        <v>4939</v>
      </c>
      <c r="P711" s="132" t="s">
        <v>4940</v>
      </c>
    </row>
    <row r="713" spans="4:16" x14ac:dyDescent="0.25">
      <c r="D713" s="132" t="s">
        <v>1454</v>
      </c>
      <c r="P713" s="132" t="s">
        <v>1393</v>
      </c>
    </row>
    <row r="714" spans="4:16" x14ac:dyDescent="0.25">
      <c r="D714" s="132" t="s">
        <v>10</v>
      </c>
      <c r="E714" s="132" t="s">
        <v>11</v>
      </c>
      <c r="F714" s="132" t="s">
        <v>1129</v>
      </c>
      <c r="G714" s="132" t="s">
        <v>672</v>
      </c>
      <c r="O714" s="132" t="s">
        <v>16</v>
      </c>
      <c r="P714" s="132" t="s">
        <v>17</v>
      </c>
    </row>
    <row r="715" spans="4:16" x14ac:dyDescent="0.25">
      <c r="D715" s="132" t="s">
        <v>3953</v>
      </c>
      <c r="E715" s="132" t="s">
        <v>3894</v>
      </c>
      <c r="F715" s="132" t="s">
        <v>1455</v>
      </c>
      <c r="G715" s="132" t="s">
        <v>1456</v>
      </c>
      <c r="O715" s="132" t="s">
        <v>4941</v>
      </c>
      <c r="P715" s="132" t="s">
        <v>4942</v>
      </c>
    </row>
    <row r="716" spans="4:16" x14ac:dyDescent="0.25">
      <c r="D716" s="132" t="s">
        <v>3953</v>
      </c>
      <c r="E716" s="132" t="s">
        <v>3885</v>
      </c>
      <c r="F716" s="132" t="s">
        <v>1457</v>
      </c>
      <c r="G716" s="132" t="s">
        <v>1458</v>
      </c>
      <c r="O716" s="132" t="s">
        <v>4943</v>
      </c>
      <c r="P716" s="132" t="s">
        <v>4944</v>
      </c>
    </row>
    <row r="717" spans="4:16" x14ac:dyDescent="0.25">
      <c r="D717" s="132" t="s">
        <v>3884</v>
      </c>
      <c r="E717" s="132" t="s">
        <v>3894</v>
      </c>
      <c r="F717" s="132" t="s">
        <v>1459</v>
      </c>
      <c r="G717" s="132" t="s">
        <v>1460</v>
      </c>
      <c r="O717" s="132" t="s">
        <v>4945</v>
      </c>
      <c r="P717" s="132" t="s">
        <v>4946</v>
      </c>
    </row>
    <row r="718" spans="4:16" x14ac:dyDescent="0.25">
      <c r="D718" s="132" t="s">
        <v>3884</v>
      </c>
      <c r="E718" s="132" t="s">
        <v>3885</v>
      </c>
      <c r="F718" s="132" t="s">
        <v>1461</v>
      </c>
      <c r="G718" s="132" t="s">
        <v>1462</v>
      </c>
      <c r="O718" s="132" t="s">
        <v>4947</v>
      </c>
      <c r="P718" s="132" t="s">
        <v>4948</v>
      </c>
    </row>
    <row r="719" spans="4:16" x14ac:dyDescent="0.25">
      <c r="D719" s="132" t="s">
        <v>3888</v>
      </c>
      <c r="E719" s="132" t="s">
        <v>3894</v>
      </c>
      <c r="F719" s="132" t="s">
        <v>1463</v>
      </c>
      <c r="G719" s="132" t="s">
        <v>1464</v>
      </c>
      <c r="O719" s="132" t="s">
        <v>4949</v>
      </c>
      <c r="P719" s="132" t="s">
        <v>4950</v>
      </c>
    </row>
    <row r="720" spans="4:16" x14ac:dyDescent="0.25">
      <c r="D720" s="132" t="s">
        <v>3888</v>
      </c>
      <c r="E720" s="132" t="s">
        <v>3885</v>
      </c>
      <c r="F720" s="132" t="s">
        <v>1465</v>
      </c>
      <c r="G720" s="132" t="s">
        <v>1466</v>
      </c>
      <c r="O720" s="132" t="s">
        <v>4951</v>
      </c>
      <c r="P720" s="132" t="s">
        <v>4952</v>
      </c>
    </row>
    <row r="722" spans="4:16" x14ac:dyDescent="0.25">
      <c r="D722" s="132" t="s">
        <v>1467</v>
      </c>
    </row>
    <row r="723" spans="4:16" x14ac:dyDescent="0.25">
      <c r="D723" s="132" t="s">
        <v>1468</v>
      </c>
      <c r="P723" s="132" t="s">
        <v>1469</v>
      </c>
    </row>
    <row r="724" spans="4:16" x14ac:dyDescent="0.25">
      <c r="D724" s="132" t="s">
        <v>10</v>
      </c>
      <c r="E724" s="132" t="s">
        <v>11</v>
      </c>
      <c r="F724" s="132" t="s">
        <v>12</v>
      </c>
      <c r="G724" s="132" t="s">
        <v>13</v>
      </c>
      <c r="H724" s="132" t="s">
        <v>130</v>
      </c>
      <c r="O724" s="132" t="s">
        <v>16</v>
      </c>
      <c r="P724" s="132" t="s">
        <v>17</v>
      </c>
    </row>
    <row r="725" spans="4:16" x14ac:dyDescent="0.25">
      <c r="D725" s="132" t="s">
        <v>4861</v>
      </c>
      <c r="E725" s="132" t="s">
        <v>4861</v>
      </c>
      <c r="F725" s="132" t="s">
        <v>1470</v>
      </c>
      <c r="G725" s="132" t="s">
        <v>1471</v>
      </c>
      <c r="H725" s="132" t="s">
        <v>1472</v>
      </c>
      <c r="O725" s="132" t="s">
        <v>4953</v>
      </c>
      <c r="P725" s="132" t="s">
        <v>4954</v>
      </c>
    </row>
    <row r="726" spans="4:16" x14ac:dyDescent="0.25">
      <c r="D726" s="132" t="s">
        <v>1473</v>
      </c>
    </row>
    <row r="727" spans="4:16" x14ac:dyDescent="0.25">
      <c r="D727" s="132" t="s">
        <v>10</v>
      </c>
      <c r="E727" s="132" t="s">
        <v>11</v>
      </c>
      <c r="F727" s="132" t="s">
        <v>13</v>
      </c>
      <c r="O727" s="132" t="s">
        <v>16</v>
      </c>
      <c r="P727" s="132" t="s">
        <v>17</v>
      </c>
    </row>
    <row r="728" spans="4:16" x14ac:dyDescent="0.25">
      <c r="D728" s="132" t="s">
        <v>4864</v>
      </c>
      <c r="E728" s="132" t="s">
        <v>4861</v>
      </c>
      <c r="F728" s="132" t="s">
        <v>1474</v>
      </c>
      <c r="O728" s="132" t="s">
        <v>4955</v>
      </c>
      <c r="P728" s="132" t="s">
        <v>4956</v>
      </c>
    </row>
    <row r="729" spans="4:16" x14ac:dyDescent="0.25">
      <c r="D729" s="132" t="s">
        <v>1475</v>
      </c>
    </row>
    <row r="730" spans="4:16" x14ac:dyDescent="0.25">
      <c r="D730" s="132" t="s">
        <v>10</v>
      </c>
      <c r="E730" s="132" t="s">
        <v>11</v>
      </c>
      <c r="F730" s="132" t="s">
        <v>172</v>
      </c>
      <c r="O730" s="132" t="s">
        <v>16</v>
      </c>
      <c r="P730" s="132" t="s">
        <v>17</v>
      </c>
    </row>
    <row r="731" spans="4:16" x14ac:dyDescent="0.25">
      <c r="D731" s="132" t="s">
        <v>4957</v>
      </c>
      <c r="E731" s="132" t="s">
        <v>3894</v>
      </c>
      <c r="F731" s="132" t="s">
        <v>1476</v>
      </c>
      <c r="O731" s="132" t="s">
        <v>4958</v>
      </c>
      <c r="P731" s="132" t="s">
        <v>4959</v>
      </c>
    </row>
    <row r="732" spans="4:16" x14ac:dyDescent="0.25">
      <c r="D732" s="132" t="s">
        <v>1477</v>
      </c>
    </row>
    <row r="733" spans="4:16" x14ac:dyDescent="0.25">
      <c r="D733" s="132" t="s">
        <v>10</v>
      </c>
      <c r="E733" s="132" t="s">
        <v>11</v>
      </c>
      <c r="F733" s="132" t="s">
        <v>130</v>
      </c>
      <c r="O733" s="132" t="s">
        <v>16</v>
      </c>
      <c r="P733" s="132" t="s">
        <v>17</v>
      </c>
    </row>
    <row r="734" spans="4:16" x14ac:dyDescent="0.25">
      <c r="D734" s="132" t="s">
        <v>4960</v>
      </c>
      <c r="E734" s="132" t="s">
        <v>4861</v>
      </c>
      <c r="F734" s="132" t="s">
        <v>1478</v>
      </c>
      <c r="O734" s="132" t="s">
        <v>4961</v>
      </c>
      <c r="P734" s="132" t="s">
        <v>4962</v>
      </c>
    </row>
    <row r="736" spans="4:16" x14ac:dyDescent="0.25">
      <c r="D736" s="132" t="s">
        <v>1479</v>
      </c>
      <c r="P736" s="132" t="s">
        <v>1197</v>
      </c>
    </row>
    <row r="737" spans="4:16" x14ac:dyDescent="0.25">
      <c r="D737" s="132" t="s">
        <v>10</v>
      </c>
      <c r="E737" s="132" t="s">
        <v>11</v>
      </c>
      <c r="F737" s="132" t="s">
        <v>172</v>
      </c>
      <c r="O737" s="132" t="s">
        <v>16</v>
      </c>
      <c r="P737" s="132" t="s">
        <v>17</v>
      </c>
    </row>
    <row r="738" spans="4:16" x14ac:dyDescent="0.25">
      <c r="D738" s="132" t="s">
        <v>4864</v>
      </c>
      <c r="E738" s="132" t="s">
        <v>4850</v>
      </c>
      <c r="F738" s="132" t="s">
        <v>1480</v>
      </c>
      <c r="O738" s="132" t="s">
        <v>4963</v>
      </c>
      <c r="P738" s="132" t="s">
        <v>4964</v>
      </c>
    </row>
    <row r="739" spans="4:16" x14ac:dyDescent="0.25">
      <c r="D739" s="132" t="s">
        <v>4669</v>
      </c>
      <c r="E739" s="132" t="s">
        <v>4850</v>
      </c>
      <c r="F739" s="132" t="s">
        <v>1481</v>
      </c>
      <c r="O739" s="132" t="s">
        <v>4965</v>
      </c>
      <c r="P739" s="132" t="s">
        <v>4966</v>
      </c>
    </row>
    <row r="740" spans="4:16" x14ac:dyDescent="0.25">
      <c r="D740" s="132" t="s">
        <v>4967</v>
      </c>
      <c r="E740" s="132" t="s">
        <v>4850</v>
      </c>
      <c r="F740" s="132" t="s">
        <v>1482</v>
      </c>
      <c r="O740" s="132" t="s">
        <v>4968</v>
      </c>
      <c r="P740" s="132" t="s">
        <v>4969</v>
      </c>
    </row>
    <row r="742" spans="4:16" x14ac:dyDescent="0.25">
      <c r="D742" s="132" t="s">
        <v>1483</v>
      </c>
      <c r="P742" s="132" t="s">
        <v>1484</v>
      </c>
    </row>
    <row r="743" spans="4:16" x14ac:dyDescent="0.25">
      <c r="D743" s="132" t="s">
        <v>1351</v>
      </c>
      <c r="E743" s="132" t="s">
        <v>11</v>
      </c>
      <c r="F743" s="132" t="s">
        <v>172</v>
      </c>
      <c r="O743" s="132" t="s">
        <v>16</v>
      </c>
      <c r="P743" s="132" t="s">
        <v>17</v>
      </c>
    </row>
    <row r="744" spans="4:16" x14ac:dyDescent="0.25">
      <c r="D744" s="132" t="s">
        <v>3950</v>
      </c>
      <c r="E744" s="132" t="s">
        <v>4861</v>
      </c>
      <c r="F744" s="132" t="s">
        <v>1485</v>
      </c>
      <c r="O744" s="132" t="s">
        <v>4970</v>
      </c>
      <c r="P744" s="132" t="s">
        <v>4971</v>
      </c>
    </row>
    <row r="745" spans="4:16" x14ac:dyDescent="0.25">
      <c r="D745" s="132" t="s">
        <v>3884</v>
      </c>
      <c r="E745" s="132" t="s">
        <v>4861</v>
      </c>
      <c r="F745" s="132" t="s">
        <v>1486</v>
      </c>
      <c r="O745" s="132" t="s">
        <v>4972</v>
      </c>
      <c r="P745" s="132" t="s">
        <v>4973</v>
      </c>
    </row>
    <row r="746" spans="4:16" x14ac:dyDescent="0.25">
      <c r="D746" s="132" t="s">
        <v>3888</v>
      </c>
      <c r="E746" s="132" t="s">
        <v>4861</v>
      </c>
      <c r="F746" s="132" t="s">
        <v>1487</v>
      </c>
      <c r="O746" s="132" t="s">
        <v>4974</v>
      </c>
      <c r="P746" s="132" t="s">
        <v>4975</v>
      </c>
    </row>
    <row r="747" spans="4:16" x14ac:dyDescent="0.25">
      <c r="D747" s="132" t="s">
        <v>3891</v>
      </c>
      <c r="E747" s="132" t="s">
        <v>4861</v>
      </c>
      <c r="F747" s="132" t="s">
        <v>1488</v>
      </c>
      <c r="O747" s="132" t="s">
        <v>4976</v>
      </c>
      <c r="P747" s="132" t="s">
        <v>4977</v>
      </c>
    </row>
    <row r="748" spans="4:16" x14ac:dyDescent="0.25">
      <c r="D748" s="132" t="s">
        <v>3907</v>
      </c>
      <c r="E748" s="132" t="s">
        <v>4861</v>
      </c>
      <c r="F748" s="132" t="s">
        <v>1489</v>
      </c>
      <c r="O748" s="132" t="s">
        <v>4978</v>
      </c>
      <c r="P748" s="132" t="s">
        <v>4979</v>
      </c>
    </row>
    <row r="750" spans="4:16" x14ac:dyDescent="0.25">
      <c r="D750" s="132" t="s">
        <v>1483</v>
      </c>
      <c r="P750" s="132" t="s">
        <v>1484</v>
      </c>
    </row>
    <row r="751" spans="4:16" x14ac:dyDescent="0.25">
      <c r="D751" s="132" t="s">
        <v>1351</v>
      </c>
      <c r="E751" s="132" t="s">
        <v>11</v>
      </c>
      <c r="F751" s="132" t="s">
        <v>130</v>
      </c>
      <c r="O751" s="132" t="s">
        <v>16</v>
      </c>
      <c r="P751" s="132" t="s">
        <v>17</v>
      </c>
    </row>
    <row r="752" spans="4:16" x14ac:dyDescent="0.25">
      <c r="D752" s="132" t="s">
        <v>3950</v>
      </c>
      <c r="E752" s="132" t="s">
        <v>4861</v>
      </c>
      <c r="F752" s="132" t="s">
        <v>1490</v>
      </c>
      <c r="O752" s="132" t="s">
        <v>4980</v>
      </c>
      <c r="P752" s="132" t="s">
        <v>4981</v>
      </c>
    </row>
    <row r="753" spans="3:16" x14ac:dyDescent="0.25">
      <c r="D753" s="132" t="s">
        <v>3884</v>
      </c>
      <c r="E753" s="132" t="s">
        <v>4861</v>
      </c>
      <c r="F753" s="132" t="s">
        <v>1491</v>
      </c>
      <c r="O753" s="132" t="s">
        <v>4982</v>
      </c>
      <c r="P753" s="132" t="s">
        <v>4983</v>
      </c>
    </row>
    <row r="754" spans="3:16" x14ac:dyDescent="0.25">
      <c r="D754" s="132" t="s">
        <v>3888</v>
      </c>
      <c r="E754" s="132" t="s">
        <v>4861</v>
      </c>
      <c r="F754" s="132" t="s">
        <v>1492</v>
      </c>
      <c r="O754" s="132" t="s">
        <v>4984</v>
      </c>
      <c r="P754" s="132" t="s">
        <v>4985</v>
      </c>
    </row>
    <row r="755" spans="3:16" x14ac:dyDescent="0.25">
      <c r="D755" s="132" t="s">
        <v>3891</v>
      </c>
      <c r="E755" s="132" t="s">
        <v>4861</v>
      </c>
      <c r="F755" s="132" t="s">
        <v>1493</v>
      </c>
      <c r="O755" s="132" t="s">
        <v>4986</v>
      </c>
      <c r="P755" s="132" t="s">
        <v>4987</v>
      </c>
    </row>
    <row r="756" spans="3:16" x14ac:dyDescent="0.25">
      <c r="D756" s="132" t="s">
        <v>3907</v>
      </c>
      <c r="E756" s="132" t="s">
        <v>4861</v>
      </c>
      <c r="F756" s="132" t="s">
        <v>1494</v>
      </c>
      <c r="O756" s="132" t="s">
        <v>4988</v>
      </c>
      <c r="P756" s="132" t="s">
        <v>4989</v>
      </c>
    </row>
    <row r="758" spans="3:16" x14ac:dyDescent="0.25">
      <c r="D758" s="132" t="s">
        <v>1495</v>
      </c>
      <c r="F758" s="132" t="s">
        <v>1496</v>
      </c>
      <c r="P758" s="132" t="s">
        <v>1393</v>
      </c>
    </row>
    <row r="759" spans="3:16" x14ac:dyDescent="0.25">
      <c r="D759" s="132" t="s">
        <v>10</v>
      </c>
      <c r="E759" s="132" t="s">
        <v>1497</v>
      </c>
      <c r="F759" s="132" t="s">
        <v>1498</v>
      </c>
      <c r="H759" s="132" t="s">
        <v>1499</v>
      </c>
      <c r="J759" s="132" t="s">
        <v>1500</v>
      </c>
      <c r="O759" s="132" t="s">
        <v>1501</v>
      </c>
      <c r="P759" s="132" t="s">
        <v>1502</v>
      </c>
    </row>
    <row r="760" spans="3:16" x14ac:dyDescent="0.25">
      <c r="D760" s="132" t="s">
        <v>3947</v>
      </c>
      <c r="E760" s="132" t="s">
        <v>4241</v>
      </c>
      <c r="F760" s="132" t="s">
        <v>1503</v>
      </c>
      <c r="H760" s="132" t="s">
        <v>4990</v>
      </c>
      <c r="J760" s="132" t="s">
        <v>3885</v>
      </c>
      <c r="O760" s="132" t="s">
        <v>4991</v>
      </c>
      <c r="P760" s="132" t="s">
        <v>4992</v>
      </c>
    </row>
    <row r="761" spans="3:16" x14ac:dyDescent="0.25">
      <c r="C761" s="132" t="s">
        <v>3950</v>
      </c>
      <c r="D761" s="132" t="s">
        <v>3950</v>
      </c>
      <c r="E761" s="132" t="s">
        <v>4241</v>
      </c>
      <c r="F761" s="132" t="s">
        <v>1504</v>
      </c>
      <c r="H761" s="132" t="s">
        <v>4993</v>
      </c>
      <c r="J761" s="132" t="s">
        <v>4994</v>
      </c>
      <c r="O761" s="132" t="s">
        <v>4995</v>
      </c>
      <c r="P761" s="132" t="s">
        <v>4996</v>
      </c>
    </row>
    <row r="762" spans="3:16" x14ac:dyDescent="0.25">
      <c r="D762" s="132" t="s">
        <v>3953</v>
      </c>
      <c r="E762" s="132" t="s">
        <v>4241</v>
      </c>
      <c r="F762" s="132" t="s">
        <v>1505</v>
      </c>
      <c r="H762" s="132" t="s">
        <v>4997</v>
      </c>
      <c r="J762" s="132" t="s">
        <v>4998</v>
      </c>
      <c r="O762" s="132" t="s">
        <v>4999</v>
      </c>
      <c r="P762" s="132" t="s">
        <v>5000</v>
      </c>
    </row>
    <row r="763" spans="3:16" x14ac:dyDescent="0.25">
      <c r="D763" s="132" t="s">
        <v>3956</v>
      </c>
      <c r="E763" s="132" t="s">
        <v>4241</v>
      </c>
      <c r="F763" s="132" t="s">
        <v>1506</v>
      </c>
      <c r="H763" s="132" t="s">
        <v>5001</v>
      </c>
      <c r="J763" s="132" t="s">
        <v>5002</v>
      </c>
      <c r="O763" s="132" t="s">
        <v>5003</v>
      </c>
      <c r="P763" s="132" t="s">
        <v>5004</v>
      </c>
    </row>
    <row r="764" spans="3:16" x14ac:dyDescent="0.25">
      <c r="D764" s="132" t="s">
        <v>3959</v>
      </c>
      <c r="E764" s="132" t="s">
        <v>4241</v>
      </c>
      <c r="F764" s="132" t="s">
        <v>1507</v>
      </c>
      <c r="H764" s="132" t="s">
        <v>5005</v>
      </c>
      <c r="J764" s="132" t="s">
        <v>5006</v>
      </c>
      <c r="O764" s="132" t="s">
        <v>5007</v>
      </c>
      <c r="P764" s="132" t="s">
        <v>5008</v>
      </c>
    </row>
    <row r="765" spans="3:16" x14ac:dyDescent="0.25">
      <c r="D765" s="132" t="s">
        <v>3928</v>
      </c>
      <c r="E765" s="132" t="s">
        <v>4241</v>
      </c>
      <c r="F765" s="132" t="s">
        <v>1508</v>
      </c>
      <c r="H765" s="132" t="s">
        <v>5009</v>
      </c>
      <c r="J765" s="132" t="s">
        <v>5010</v>
      </c>
      <c r="O765" s="132" t="s">
        <v>5011</v>
      </c>
      <c r="P765" s="132" t="s">
        <v>5012</v>
      </c>
    </row>
    <row r="767" spans="3:16" x14ac:dyDescent="0.25">
      <c r="D767" s="132" t="s">
        <v>1509</v>
      </c>
      <c r="P767" s="132" t="s">
        <v>1510</v>
      </c>
    </row>
    <row r="768" spans="3:16" x14ac:dyDescent="0.25">
      <c r="D768" s="132" t="s">
        <v>1511</v>
      </c>
      <c r="F768" s="132" t="s">
        <v>12</v>
      </c>
      <c r="G768" s="132" t="s">
        <v>13</v>
      </c>
      <c r="H768" s="132" t="s">
        <v>39</v>
      </c>
      <c r="I768" s="132" t="s">
        <v>130</v>
      </c>
      <c r="J768" s="132" t="s">
        <v>15</v>
      </c>
      <c r="K768" s="132" t="s">
        <v>172</v>
      </c>
      <c r="O768" s="132" t="s">
        <v>16</v>
      </c>
      <c r="P768" s="132" t="s">
        <v>1502</v>
      </c>
    </row>
    <row r="769" spans="4:16" x14ac:dyDescent="0.25">
      <c r="D769" s="132" t="s">
        <v>1512</v>
      </c>
      <c r="F769" s="132" t="s">
        <v>1513</v>
      </c>
      <c r="G769" s="132" t="s">
        <v>1514</v>
      </c>
      <c r="H769" s="132" t="s">
        <v>1515</v>
      </c>
      <c r="I769" s="132" t="s">
        <v>1516</v>
      </c>
      <c r="J769" s="132" t="s">
        <v>1517</v>
      </c>
      <c r="K769" s="132" t="s">
        <v>1518</v>
      </c>
      <c r="O769" s="132" t="s">
        <v>5013</v>
      </c>
      <c r="P769" s="132" t="s">
        <v>5014</v>
      </c>
    </row>
    <row r="771" spans="4:16" x14ac:dyDescent="0.25">
      <c r="D771" s="132" t="s">
        <v>1519</v>
      </c>
      <c r="P771" s="132" t="s">
        <v>1349</v>
      </c>
    </row>
    <row r="772" spans="4:16" x14ac:dyDescent="0.25">
      <c r="D772" s="132" t="s">
        <v>1520</v>
      </c>
      <c r="G772" s="132" t="s">
        <v>1521</v>
      </c>
      <c r="O772" s="132" t="s">
        <v>16</v>
      </c>
      <c r="P772" s="132" t="s">
        <v>1502</v>
      </c>
    </row>
    <row r="773" spans="4:16" x14ac:dyDescent="0.25">
      <c r="D773" s="132" t="s">
        <v>1522</v>
      </c>
      <c r="G773" s="132" t="s">
        <v>1523</v>
      </c>
      <c r="O773" s="132" t="s">
        <v>5015</v>
      </c>
      <c r="P773" s="132" t="s">
        <v>5016</v>
      </c>
    </row>
    <row r="774" spans="4:16" x14ac:dyDescent="0.25">
      <c r="D774" s="132" t="s">
        <v>1524</v>
      </c>
      <c r="G774" s="132" t="s">
        <v>1525</v>
      </c>
      <c r="O774" s="132" t="s">
        <v>5017</v>
      </c>
      <c r="P774" s="132" t="s">
        <v>5018</v>
      </c>
    </row>
    <row r="775" spans="4:16" x14ac:dyDescent="0.25">
      <c r="D775" s="132" t="s">
        <v>1526</v>
      </c>
      <c r="G775" s="132" t="s">
        <v>1527</v>
      </c>
      <c r="O775" s="132" t="s">
        <v>5019</v>
      </c>
      <c r="P775" s="132" t="s">
        <v>5020</v>
      </c>
    </row>
    <row r="776" spans="4:16" x14ac:dyDescent="0.25">
      <c r="D776" s="132" t="s">
        <v>1528</v>
      </c>
      <c r="G776" s="132" t="s">
        <v>1529</v>
      </c>
      <c r="O776" s="132" t="s">
        <v>5021</v>
      </c>
      <c r="P776" s="132" t="s">
        <v>5022</v>
      </c>
    </row>
    <row r="777" spans="4:16" x14ac:dyDescent="0.25">
      <c r="D777" s="132" t="s">
        <v>1530</v>
      </c>
      <c r="G777" s="132" t="s">
        <v>1531</v>
      </c>
      <c r="O777" s="132" t="s">
        <v>5023</v>
      </c>
      <c r="P777" s="132" t="s">
        <v>5024</v>
      </c>
    </row>
    <row r="778" spans="4:16" x14ac:dyDescent="0.25">
      <c r="D778" s="132" t="s">
        <v>1532</v>
      </c>
      <c r="G778" s="132" t="s">
        <v>1533</v>
      </c>
      <c r="O778" s="132" t="s">
        <v>5025</v>
      </c>
      <c r="P778" s="132" t="s">
        <v>5026</v>
      </c>
    </row>
    <row r="779" spans="4:16" x14ac:dyDescent="0.25">
      <c r="D779" s="132" t="s">
        <v>1534</v>
      </c>
      <c r="G779" s="132" t="s">
        <v>1535</v>
      </c>
      <c r="O779" s="132" t="s">
        <v>5027</v>
      </c>
      <c r="P779" s="132" t="s">
        <v>5028</v>
      </c>
    </row>
    <row r="780" spans="4:16" x14ac:dyDescent="0.25">
      <c r="D780" s="132" t="s">
        <v>1536</v>
      </c>
      <c r="G780" s="132" t="s">
        <v>1537</v>
      </c>
      <c r="O780" s="132" t="s">
        <v>5029</v>
      </c>
      <c r="P780" s="132" t="s">
        <v>5030</v>
      </c>
    </row>
    <row r="781" spans="4:16" x14ac:dyDescent="0.25">
      <c r="D781" s="132" t="s">
        <v>1538</v>
      </c>
      <c r="G781" s="132" t="s">
        <v>1539</v>
      </c>
      <c r="O781" s="132" t="s">
        <v>5031</v>
      </c>
      <c r="P781" s="132" t="s">
        <v>5032</v>
      </c>
    </row>
    <row r="782" spans="4:16" x14ac:dyDescent="0.25">
      <c r="D782" s="132" t="s">
        <v>1540</v>
      </c>
      <c r="G782" s="132" t="s">
        <v>1541</v>
      </c>
      <c r="O782" s="132" t="s">
        <v>5033</v>
      </c>
      <c r="P782" s="132" t="s">
        <v>5034</v>
      </c>
    </row>
    <row r="783" spans="4:16" x14ac:dyDescent="0.25">
      <c r="D783" s="132" t="s">
        <v>1542</v>
      </c>
      <c r="G783" s="132" t="s">
        <v>1543</v>
      </c>
      <c r="O783" s="132" t="s">
        <v>5035</v>
      </c>
      <c r="P783" s="132" t="s">
        <v>5036</v>
      </c>
    </row>
    <row r="784" spans="4:16" x14ac:dyDescent="0.25">
      <c r="D784" s="132" t="s">
        <v>1544</v>
      </c>
      <c r="G784" s="132" t="s">
        <v>1545</v>
      </c>
      <c r="O784" s="132" t="s">
        <v>5037</v>
      </c>
      <c r="P784" s="132" t="s">
        <v>5038</v>
      </c>
    </row>
    <row r="785" spans="4:16" x14ac:dyDescent="0.25">
      <c r="D785" s="132" t="s">
        <v>1546</v>
      </c>
      <c r="G785" s="132" t="s">
        <v>1547</v>
      </c>
      <c r="O785" s="132" t="s">
        <v>5039</v>
      </c>
      <c r="P785" s="132" t="s">
        <v>5040</v>
      </c>
    </row>
    <row r="786" spans="4:16" x14ac:dyDescent="0.25">
      <c r="D786" s="132" t="s">
        <v>1548</v>
      </c>
      <c r="G786" s="132" t="s">
        <v>1549</v>
      </c>
      <c r="O786" s="132" t="s">
        <v>5041</v>
      </c>
    </row>
    <row r="787" spans="4:16" x14ac:dyDescent="0.25">
      <c r="D787" s="132" t="s">
        <v>1550</v>
      </c>
      <c r="G787" s="132" t="s">
        <v>1551</v>
      </c>
      <c r="O787" s="132" t="s">
        <v>5042</v>
      </c>
    </row>
    <row r="789" spans="4:16" x14ac:dyDescent="0.25">
      <c r="D789" s="132" t="s">
        <v>1552</v>
      </c>
      <c r="P789" s="132" t="s">
        <v>1553</v>
      </c>
    </row>
    <row r="790" spans="4:16" x14ac:dyDescent="0.25">
      <c r="D790" s="132" t="s">
        <v>1520</v>
      </c>
      <c r="G790" s="132" t="s">
        <v>1521</v>
      </c>
      <c r="O790" s="132" t="s">
        <v>16</v>
      </c>
      <c r="P790" s="132" t="s">
        <v>1502</v>
      </c>
    </row>
    <row r="791" spans="4:16" x14ac:dyDescent="0.25">
      <c r="D791" s="132" t="s">
        <v>1554</v>
      </c>
      <c r="G791" s="132" t="s">
        <v>1555</v>
      </c>
      <c r="O791" s="132" t="s">
        <v>5043</v>
      </c>
      <c r="P791" s="132" t="s">
        <v>5044</v>
      </c>
    </row>
    <row r="792" spans="4:16" x14ac:dyDescent="0.25">
      <c r="D792" s="132" t="s">
        <v>1556</v>
      </c>
      <c r="G792" s="132" t="s">
        <v>1557</v>
      </c>
      <c r="O792" s="132" t="s">
        <v>5045</v>
      </c>
      <c r="P792" s="132" t="s">
        <v>5046</v>
      </c>
    </row>
    <row r="793" spans="4:16" x14ac:dyDescent="0.25">
      <c r="D793" s="132" t="s">
        <v>1558</v>
      </c>
      <c r="G793" s="132" t="s">
        <v>1559</v>
      </c>
      <c r="O793" s="132" t="s">
        <v>5047</v>
      </c>
      <c r="P793" s="132" t="s">
        <v>5048</v>
      </c>
    </row>
    <row r="794" spans="4:16" x14ac:dyDescent="0.25">
      <c r="D794" s="132" t="s">
        <v>1560</v>
      </c>
      <c r="G794" s="132" t="s">
        <v>1561</v>
      </c>
      <c r="O794" s="132" t="s">
        <v>5049</v>
      </c>
      <c r="P794" s="132" t="s">
        <v>5050</v>
      </c>
    </row>
    <row r="795" spans="4:16" x14ac:dyDescent="0.25">
      <c r="D795" s="132" t="s">
        <v>1562</v>
      </c>
      <c r="G795" s="132" t="s">
        <v>1563</v>
      </c>
      <c r="O795" s="132" t="s">
        <v>5051</v>
      </c>
      <c r="P795" s="132" t="s">
        <v>5052</v>
      </c>
    </row>
    <row r="796" spans="4:16" x14ac:dyDescent="0.25">
      <c r="D796" s="132" t="s">
        <v>1564</v>
      </c>
      <c r="G796" s="132" t="s">
        <v>1565</v>
      </c>
      <c r="O796" s="132" t="s">
        <v>5053</v>
      </c>
      <c r="P796" s="132" t="s">
        <v>5054</v>
      </c>
    </row>
    <row r="797" spans="4:16" x14ac:dyDescent="0.25">
      <c r="D797" s="132" t="s">
        <v>1566</v>
      </c>
      <c r="G797" s="132" t="s">
        <v>1567</v>
      </c>
      <c r="O797" s="132" t="s">
        <v>5055</v>
      </c>
      <c r="P797" s="132" t="s">
        <v>5056</v>
      </c>
    </row>
    <row r="798" spans="4:16" x14ac:dyDescent="0.25">
      <c r="D798" s="132" t="s">
        <v>1568</v>
      </c>
      <c r="G798" s="132" t="s">
        <v>1569</v>
      </c>
      <c r="O798" s="132" t="s">
        <v>5057</v>
      </c>
      <c r="P798" s="132" t="s">
        <v>5058</v>
      </c>
    </row>
    <row r="799" spans="4:16" x14ac:dyDescent="0.25">
      <c r="D799" s="132" t="s">
        <v>1570</v>
      </c>
      <c r="G799" s="132" t="s">
        <v>1571</v>
      </c>
      <c r="O799" s="132" t="s">
        <v>5059</v>
      </c>
      <c r="P799" s="132" t="s">
        <v>5060</v>
      </c>
    </row>
    <row r="800" spans="4:16" x14ac:dyDescent="0.25">
      <c r="D800" s="132" t="s">
        <v>1572</v>
      </c>
      <c r="G800" s="132" t="s">
        <v>1573</v>
      </c>
      <c r="O800" s="132" t="s">
        <v>5061</v>
      </c>
      <c r="P800" s="132" t="s">
        <v>5062</v>
      </c>
    </row>
    <row r="801" spans="4:16" x14ac:dyDescent="0.25">
      <c r="D801" s="132" t="s">
        <v>1574</v>
      </c>
      <c r="G801" s="132" t="s">
        <v>1575</v>
      </c>
      <c r="O801" s="132" t="s">
        <v>5063</v>
      </c>
      <c r="P801" s="132" t="s">
        <v>5064</v>
      </c>
    </row>
    <row r="802" spans="4:16" x14ac:dyDescent="0.25">
      <c r="D802" s="132" t="s">
        <v>1576</v>
      </c>
      <c r="G802" s="132" t="s">
        <v>1577</v>
      </c>
      <c r="O802" s="132" t="s">
        <v>5065</v>
      </c>
      <c r="P802" s="132" t="s">
        <v>5066</v>
      </c>
    </row>
    <row r="803" spans="4:16" x14ac:dyDescent="0.25">
      <c r="D803" s="132" t="s">
        <v>1578</v>
      </c>
      <c r="G803" s="132" t="s">
        <v>1579</v>
      </c>
      <c r="O803" s="132" t="s">
        <v>5067</v>
      </c>
      <c r="P803" s="132" t="s">
        <v>5068</v>
      </c>
    </row>
    <row r="804" spans="4:16" x14ac:dyDescent="0.25">
      <c r="D804" s="132" t="s">
        <v>1580</v>
      </c>
      <c r="G804" s="132" t="s">
        <v>1581</v>
      </c>
      <c r="O804" s="132" t="s">
        <v>5069</v>
      </c>
      <c r="P804" s="132" t="s">
        <v>5070</v>
      </c>
    </row>
    <row r="806" spans="4:16" x14ac:dyDescent="0.25">
      <c r="D806" s="132" t="s">
        <v>1582</v>
      </c>
    </row>
    <row r="807" spans="4:16" x14ac:dyDescent="0.25">
      <c r="D807" s="132" t="s">
        <v>1583</v>
      </c>
      <c r="P807" s="132" t="s">
        <v>1510</v>
      </c>
    </row>
    <row r="808" spans="4:16" x14ac:dyDescent="0.25">
      <c r="D808" s="132" t="s">
        <v>10</v>
      </c>
      <c r="E808" s="132" t="s">
        <v>11</v>
      </c>
      <c r="F808" s="132" t="s">
        <v>1584</v>
      </c>
      <c r="G808" s="132" t="s">
        <v>1585</v>
      </c>
      <c r="H808" s="132" t="s">
        <v>1586</v>
      </c>
      <c r="O808" s="132" t="s">
        <v>16</v>
      </c>
      <c r="P808" s="132" t="s">
        <v>17</v>
      </c>
    </row>
    <row r="809" spans="4:16" x14ac:dyDescent="0.25">
      <c r="D809" s="132" t="s">
        <v>3928</v>
      </c>
      <c r="E809" s="132" t="s">
        <v>3894</v>
      </c>
      <c r="G809" s="132" t="s">
        <v>1587</v>
      </c>
      <c r="H809" s="132" t="s">
        <v>1588</v>
      </c>
      <c r="O809" s="132" t="s">
        <v>5071</v>
      </c>
      <c r="P809" s="132" t="s">
        <v>5072</v>
      </c>
    </row>
    <row r="810" spans="4:16" x14ac:dyDescent="0.25">
      <c r="D810" s="132" t="s">
        <v>3928</v>
      </c>
      <c r="E810" s="132" t="s">
        <v>3885</v>
      </c>
      <c r="G810" s="132" t="s">
        <v>1589</v>
      </c>
      <c r="H810" s="132" t="s">
        <v>1590</v>
      </c>
      <c r="O810" s="132" t="s">
        <v>5073</v>
      </c>
      <c r="P810" s="132" t="s">
        <v>5074</v>
      </c>
    </row>
    <row r="811" spans="4:16" x14ac:dyDescent="0.25">
      <c r="D811" s="132" t="s">
        <v>1591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7E954-0720-40E6-AD02-7F5860CBA16D}">
  <dimension ref="A1:T811"/>
  <sheetViews>
    <sheetView workbookViewId="0"/>
  </sheetViews>
  <sheetFormatPr defaultRowHeight="15" x14ac:dyDescent="0.25"/>
  <sheetData>
    <row r="1" spans="1:20" x14ac:dyDescent="0.25">
      <c r="A1" s="132" t="s">
        <v>5075</v>
      </c>
    </row>
    <row r="2" spans="1:20" x14ac:dyDescent="0.25">
      <c r="E2" s="132" t="s">
        <v>0</v>
      </c>
      <c r="G2" s="132" t="s">
        <v>1</v>
      </c>
    </row>
    <row r="3" spans="1:20" x14ac:dyDescent="0.25">
      <c r="E3" s="132" t="s">
        <v>3880</v>
      </c>
      <c r="G3" s="132" t="s">
        <v>3882</v>
      </c>
    </row>
    <row r="6" spans="1:20" x14ac:dyDescent="0.25">
      <c r="D6" s="132" t="s">
        <v>3811</v>
      </c>
      <c r="H6" s="132" t="s">
        <v>3</v>
      </c>
      <c r="J6" s="132" t="s">
        <v>3883</v>
      </c>
      <c r="K6" s="132" t="s">
        <v>4</v>
      </c>
    </row>
    <row r="7" spans="1:20" x14ac:dyDescent="0.25">
      <c r="K7" s="132" t="s">
        <v>5</v>
      </c>
      <c r="P7" s="132" t="s">
        <v>6</v>
      </c>
    </row>
    <row r="8" spans="1:20" x14ac:dyDescent="0.25">
      <c r="K8" s="132" t="s">
        <v>7</v>
      </c>
    </row>
    <row r="9" spans="1:20" x14ac:dyDescent="0.25">
      <c r="D9" s="132" t="s">
        <v>8</v>
      </c>
      <c r="P9" s="132" t="s">
        <v>9</v>
      </c>
    </row>
    <row r="10" spans="1:20" x14ac:dyDescent="0.25">
      <c r="D10" s="132" t="s">
        <v>10</v>
      </c>
      <c r="E10" s="132" t="s">
        <v>11</v>
      </c>
      <c r="F10" s="132" t="s">
        <v>12</v>
      </c>
      <c r="G10" s="132" t="s">
        <v>13</v>
      </c>
      <c r="H10" s="132" t="s">
        <v>14</v>
      </c>
      <c r="I10" s="132" t="s">
        <v>15</v>
      </c>
      <c r="O10" s="132" t="s">
        <v>16</v>
      </c>
      <c r="P10" s="132" t="s">
        <v>17</v>
      </c>
      <c r="R10" s="132" t="s">
        <v>2</v>
      </c>
      <c r="S10" s="132" t="s">
        <v>18</v>
      </c>
      <c r="T10" s="132" t="s">
        <v>19</v>
      </c>
    </row>
    <row r="11" spans="1:20" x14ac:dyDescent="0.25">
      <c r="D11" s="132" t="s">
        <v>3884</v>
      </c>
      <c r="E11" s="132" t="s">
        <v>3885</v>
      </c>
      <c r="F11" s="132" t="s">
        <v>20</v>
      </c>
      <c r="G11" s="132" t="s">
        <v>21</v>
      </c>
      <c r="H11" s="132" t="s">
        <v>22</v>
      </c>
      <c r="I11" s="132" t="s">
        <v>23</v>
      </c>
      <c r="O11" s="132" t="s">
        <v>3886</v>
      </c>
      <c r="P11" s="132" t="s">
        <v>3887</v>
      </c>
      <c r="R11" s="132" t="s">
        <v>24</v>
      </c>
      <c r="S11" s="132" t="s">
        <v>25</v>
      </c>
      <c r="T11" s="132" t="s">
        <v>19</v>
      </c>
    </row>
    <row r="12" spans="1:20" x14ac:dyDescent="0.25">
      <c r="D12" s="132" t="s">
        <v>3888</v>
      </c>
      <c r="E12" s="132" t="s">
        <v>3885</v>
      </c>
      <c r="F12" s="132" t="s">
        <v>26</v>
      </c>
      <c r="G12" s="132" t="s">
        <v>27</v>
      </c>
      <c r="H12" s="132" t="s">
        <v>28</v>
      </c>
      <c r="I12" s="132" t="s">
        <v>29</v>
      </c>
      <c r="O12" s="132" t="s">
        <v>3889</v>
      </c>
      <c r="P12" s="132" t="s">
        <v>3890</v>
      </c>
      <c r="R12" s="132" t="s">
        <v>30</v>
      </c>
      <c r="S12" s="132" t="s">
        <v>31</v>
      </c>
      <c r="T12" s="132" t="s">
        <v>19</v>
      </c>
    </row>
    <row r="13" spans="1:20" x14ac:dyDescent="0.25">
      <c r="D13" s="132" t="s">
        <v>3891</v>
      </c>
      <c r="E13" s="132" t="s">
        <v>3885</v>
      </c>
      <c r="F13" s="132" t="s">
        <v>32</v>
      </c>
      <c r="G13" s="132" t="s">
        <v>33</v>
      </c>
      <c r="H13" s="132" t="s">
        <v>34</v>
      </c>
      <c r="I13" s="132" t="s">
        <v>35</v>
      </c>
      <c r="O13" s="132" t="s">
        <v>3892</v>
      </c>
      <c r="P13" s="132" t="s">
        <v>3893</v>
      </c>
      <c r="R13" s="132" t="s">
        <v>36</v>
      </c>
      <c r="S13" s="132" t="s">
        <v>37</v>
      </c>
      <c r="T13" s="132" t="s">
        <v>36</v>
      </c>
    </row>
    <row r="16" spans="1:20" x14ac:dyDescent="0.25">
      <c r="D16" s="132" t="s">
        <v>38</v>
      </c>
      <c r="P16" s="132" t="s">
        <v>9</v>
      </c>
    </row>
    <row r="17" spans="4:16" x14ac:dyDescent="0.25">
      <c r="D17" s="132" t="s">
        <v>10</v>
      </c>
      <c r="E17" s="132" t="s">
        <v>11</v>
      </c>
      <c r="F17" s="132" t="s">
        <v>12</v>
      </c>
      <c r="G17" s="132" t="s">
        <v>13</v>
      </c>
      <c r="H17" s="132" t="s">
        <v>39</v>
      </c>
      <c r="I17" s="132" t="s">
        <v>40</v>
      </c>
      <c r="J17" s="132" t="s">
        <v>41</v>
      </c>
      <c r="K17" s="132" t="s">
        <v>42</v>
      </c>
      <c r="L17" s="132" t="s">
        <v>43</v>
      </c>
      <c r="M17" s="132" t="s">
        <v>44</v>
      </c>
      <c r="N17" s="132" t="s">
        <v>45</v>
      </c>
      <c r="O17" s="132" t="s">
        <v>16</v>
      </c>
      <c r="P17" s="132" t="s">
        <v>17</v>
      </c>
    </row>
    <row r="18" spans="4:16" x14ac:dyDescent="0.25">
      <c r="D18" s="132" t="s">
        <v>3884</v>
      </c>
      <c r="E18" s="132" t="s">
        <v>3894</v>
      </c>
      <c r="F18" s="132" t="s">
        <v>46</v>
      </c>
      <c r="G18" s="132" t="s">
        <v>47</v>
      </c>
      <c r="H18" s="132" t="s">
        <v>48</v>
      </c>
      <c r="I18" s="132" t="s">
        <v>49</v>
      </c>
      <c r="J18" s="132" t="s">
        <v>50</v>
      </c>
      <c r="K18" s="132" t="s">
        <v>51</v>
      </c>
      <c r="L18" s="132" t="s">
        <v>52</v>
      </c>
      <c r="M18" s="132" t="s">
        <v>53</v>
      </c>
      <c r="N18" s="132" t="s">
        <v>54</v>
      </c>
      <c r="O18" s="132" t="s">
        <v>3895</v>
      </c>
      <c r="P18" s="132" t="s">
        <v>3896</v>
      </c>
    </row>
    <row r="19" spans="4:16" x14ac:dyDescent="0.25">
      <c r="D19" s="132" t="s">
        <v>3884</v>
      </c>
      <c r="E19" s="132" t="s">
        <v>3885</v>
      </c>
      <c r="F19" s="132" t="s">
        <v>55</v>
      </c>
      <c r="G19" s="132" t="s">
        <v>56</v>
      </c>
      <c r="H19" s="132" t="s">
        <v>57</v>
      </c>
      <c r="I19" s="132" t="s">
        <v>58</v>
      </c>
      <c r="J19" s="132" t="s">
        <v>59</v>
      </c>
      <c r="K19" s="132" t="s">
        <v>60</v>
      </c>
      <c r="L19" s="132" t="s">
        <v>61</v>
      </c>
      <c r="M19" s="132" t="s">
        <v>62</v>
      </c>
      <c r="N19" s="132" t="s">
        <v>63</v>
      </c>
      <c r="O19" s="132" t="s">
        <v>3897</v>
      </c>
      <c r="P19" s="132" t="s">
        <v>3898</v>
      </c>
    </row>
    <row r="20" spans="4:16" x14ac:dyDescent="0.25">
      <c r="D20" s="132" t="s">
        <v>3888</v>
      </c>
      <c r="E20" s="132" t="s">
        <v>3894</v>
      </c>
      <c r="F20" s="132" t="s">
        <v>64</v>
      </c>
      <c r="G20" s="132" t="s">
        <v>65</v>
      </c>
      <c r="H20" s="132" t="s">
        <v>66</v>
      </c>
      <c r="I20" s="132" t="s">
        <v>67</v>
      </c>
      <c r="J20" s="132" t="s">
        <v>68</v>
      </c>
      <c r="K20" s="132" t="s">
        <v>69</v>
      </c>
      <c r="L20" s="132" t="s">
        <v>70</v>
      </c>
      <c r="M20" s="132" t="s">
        <v>71</v>
      </c>
      <c r="N20" s="132" t="s">
        <v>72</v>
      </c>
      <c r="O20" s="132" t="s">
        <v>3899</v>
      </c>
      <c r="P20" s="132" t="s">
        <v>3900</v>
      </c>
    </row>
    <row r="21" spans="4:16" x14ac:dyDescent="0.25">
      <c r="D21" s="132" t="s">
        <v>3888</v>
      </c>
      <c r="E21" s="132" t="s">
        <v>3885</v>
      </c>
      <c r="F21" s="132" t="s">
        <v>73</v>
      </c>
      <c r="G21" s="132" t="s">
        <v>74</v>
      </c>
      <c r="H21" s="132" t="s">
        <v>75</v>
      </c>
      <c r="I21" s="132" t="s">
        <v>76</v>
      </c>
      <c r="J21" s="132" t="s">
        <v>77</v>
      </c>
      <c r="K21" s="132" t="s">
        <v>78</v>
      </c>
      <c r="L21" s="132" t="s">
        <v>79</v>
      </c>
      <c r="M21" s="132" t="s">
        <v>80</v>
      </c>
      <c r="N21" s="132" t="s">
        <v>81</v>
      </c>
      <c r="O21" s="132" t="s">
        <v>3901</v>
      </c>
      <c r="P21" s="132" t="s">
        <v>3902</v>
      </c>
    </row>
    <row r="22" spans="4:16" x14ac:dyDescent="0.25">
      <c r="D22" s="132" t="s">
        <v>3891</v>
      </c>
      <c r="E22" s="132" t="s">
        <v>3894</v>
      </c>
      <c r="F22" s="132" t="s">
        <v>82</v>
      </c>
      <c r="G22" s="132" t="s">
        <v>83</v>
      </c>
      <c r="H22" s="132" t="s">
        <v>84</v>
      </c>
      <c r="I22" s="132" t="s">
        <v>85</v>
      </c>
      <c r="J22" s="132" t="s">
        <v>86</v>
      </c>
      <c r="K22" s="132" t="s">
        <v>87</v>
      </c>
      <c r="L22" s="132" t="s">
        <v>88</v>
      </c>
      <c r="M22" s="132" t="s">
        <v>89</v>
      </c>
      <c r="N22" s="132" t="s">
        <v>90</v>
      </c>
      <c r="O22" s="132" t="s">
        <v>3903</v>
      </c>
      <c r="P22" s="132" t="s">
        <v>3904</v>
      </c>
    </row>
    <row r="23" spans="4:16" x14ac:dyDescent="0.25">
      <c r="D23" s="132" t="s">
        <v>3891</v>
      </c>
      <c r="E23" s="132" t="s">
        <v>3885</v>
      </c>
      <c r="F23" s="132" t="s">
        <v>91</v>
      </c>
      <c r="G23" s="132" t="s">
        <v>92</v>
      </c>
      <c r="H23" s="132" t="s">
        <v>93</v>
      </c>
      <c r="I23" s="132" t="s">
        <v>94</v>
      </c>
      <c r="J23" s="132" t="s">
        <v>95</v>
      </c>
      <c r="K23" s="132" t="s">
        <v>96</v>
      </c>
      <c r="L23" s="132" t="s">
        <v>97</v>
      </c>
      <c r="M23" s="132" t="s">
        <v>98</v>
      </c>
      <c r="N23" s="132" t="s">
        <v>99</v>
      </c>
      <c r="O23" s="132" t="s">
        <v>3905</v>
      </c>
      <c r="P23" s="132" t="s">
        <v>3906</v>
      </c>
    </row>
    <row r="24" spans="4:16" x14ac:dyDescent="0.25">
      <c r="D24" s="132" t="s">
        <v>3907</v>
      </c>
      <c r="E24" s="132" t="s">
        <v>3894</v>
      </c>
      <c r="F24" s="132" t="s">
        <v>100</v>
      </c>
      <c r="G24" s="132" t="s">
        <v>101</v>
      </c>
      <c r="H24" s="132" t="s">
        <v>102</v>
      </c>
      <c r="I24" s="132" t="s">
        <v>103</v>
      </c>
      <c r="J24" s="132" t="s">
        <v>104</v>
      </c>
      <c r="K24" s="132" t="s">
        <v>105</v>
      </c>
      <c r="L24" s="132" t="s">
        <v>106</v>
      </c>
      <c r="M24" s="132" t="s">
        <v>107</v>
      </c>
      <c r="N24" s="132" t="s">
        <v>108</v>
      </c>
      <c r="O24" s="132" t="s">
        <v>3908</v>
      </c>
      <c r="P24" s="132" t="s">
        <v>3909</v>
      </c>
    </row>
    <row r="25" spans="4:16" x14ac:dyDescent="0.25">
      <c r="D25" s="132" t="s">
        <v>3907</v>
      </c>
      <c r="E25" s="132" t="s">
        <v>3885</v>
      </c>
      <c r="F25" s="132" t="s">
        <v>109</v>
      </c>
      <c r="G25" s="132" t="s">
        <v>110</v>
      </c>
      <c r="H25" s="132" t="s">
        <v>111</v>
      </c>
      <c r="I25" s="132" t="s">
        <v>112</v>
      </c>
      <c r="J25" s="132" t="s">
        <v>113</v>
      </c>
      <c r="K25" s="132" t="s">
        <v>114</v>
      </c>
      <c r="L25" s="132" t="s">
        <v>115</v>
      </c>
      <c r="M25" s="132" t="s">
        <v>116</v>
      </c>
      <c r="N25" s="132" t="s">
        <v>117</v>
      </c>
      <c r="O25" s="132" t="s">
        <v>3910</v>
      </c>
      <c r="P25" s="132" t="s">
        <v>3911</v>
      </c>
    </row>
    <row r="26" spans="4:16" x14ac:dyDescent="0.25">
      <c r="D26" s="132" t="s">
        <v>3912</v>
      </c>
      <c r="E26" s="132" t="s">
        <v>3894</v>
      </c>
      <c r="F26" s="132" t="s">
        <v>118</v>
      </c>
      <c r="G26" s="132" t="s">
        <v>119</v>
      </c>
      <c r="H26" s="132" t="s">
        <v>120</v>
      </c>
      <c r="I26" s="132" t="s">
        <v>121</v>
      </c>
      <c r="J26" s="132" t="s">
        <v>121</v>
      </c>
      <c r="K26" s="132" t="s">
        <v>121</v>
      </c>
      <c r="L26" s="132" t="s">
        <v>121</v>
      </c>
      <c r="M26" s="132" t="s">
        <v>121</v>
      </c>
      <c r="N26" s="132" t="s">
        <v>121</v>
      </c>
      <c r="O26" s="132" t="s">
        <v>3913</v>
      </c>
      <c r="P26" s="132" t="s">
        <v>3914</v>
      </c>
    </row>
    <row r="27" spans="4:16" x14ac:dyDescent="0.25">
      <c r="D27" s="132" t="s">
        <v>3912</v>
      </c>
      <c r="E27" s="132" t="s">
        <v>3885</v>
      </c>
      <c r="F27" s="132" t="s">
        <v>122</v>
      </c>
      <c r="G27" s="132" t="s">
        <v>123</v>
      </c>
      <c r="H27" s="132" t="s">
        <v>124</v>
      </c>
      <c r="I27" s="132" t="s">
        <v>121</v>
      </c>
      <c r="J27" s="132" t="s">
        <v>121</v>
      </c>
      <c r="K27" s="132" t="s">
        <v>121</v>
      </c>
      <c r="L27" s="132" t="s">
        <v>121</v>
      </c>
      <c r="M27" s="132" t="s">
        <v>121</v>
      </c>
      <c r="N27" s="132" t="s">
        <v>121</v>
      </c>
      <c r="O27" s="132" t="s">
        <v>3915</v>
      </c>
      <c r="P27" s="132" t="s">
        <v>3916</v>
      </c>
    </row>
    <row r="28" spans="4:16" x14ac:dyDescent="0.25">
      <c r="D28" s="132" t="s">
        <v>3917</v>
      </c>
      <c r="E28" s="132" t="s">
        <v>3894</v>
      </c>
      <c r="F28" s="132" t="s">
        <v>125</v>
      </c>
      <c r="G28" s="132" t="s">
        <v>126</v>
      </c>
      <c r="H28" s="132" t="s">
        <v>127</v>
      </c>
      <c r="I28" s="132" t="s">
        <v>121</v>
      </c>
      <c r="J28" s="132" t="s">
        <v>121</v>
      </c>
      <c r="K28" s="132" t="s">
        <v>121</v>
      </c>
      <c r="L28" s="132" t="s">
        <v>121</v>
      </c>
      <c r="M28" s="132" t="s">
        <v>121</v>
      </c>
      <c r="N28" s="132" t="s">
        <v>121</v>
      </c>
      <c r="O28" s="132" t="s">
        <v>3918</v>
      </c>
      <c r="P28" s="132" t="s">
        <v>3919</v>
      </c>
    </row>
    <row r="29" spans="4:16" x14ac:dyDescent="0.25">
      <c r="F29" s="132" t="s">
        <v>128</v>
      </c>
    </row>
    <row r="30" spans="4:16" x14ac:dyDescent="0.25">
      <c r="D30" s="132" t="s">
        <v>129</v>
      </c>
      <c r="P30" s="132" t="s">
        <v>9</v>
      </c>
    </row>
    <row r="31" spans="4:16" x14ac:dyDescent="0.25">
      <c r="D31" s="132" t="s">
        <v>10</v>
      </c>
      <c r="E31" s="132" t="s">
        <v>11</v>
      </c>
      <c r="F31" s="132" t="s">
        <v>130</v>
      </c>
      <c r="G31" s="132" t="s">
        <v>12</v>
      </c>
      <c r="H31" s="132" t="s">
        <v>13</v>
      </c>
      <c r="I31" s="132" t="s">
        <v>39</v>
      </c>
      <c r="J31" s="132" t="s">
        <v>3733</v>
      </c>
      <c r="K31" s="132" t="s">
        <v>3734</v>
      </c>
      <c r="L31" s="132" t="s">
        <v>3735</v>
      </c>
      <c r="M31" s="132" t="s">
        <v>252</v>
      </c>
      <c r="O31" s="132" t="s">
        <v>16</v>
      </c>
      <c r="P31" s="132" t="s">
        <v>17</v>
      </c>
    </row>
    <row r="32" spans="4:16" x14ac:dyDescent="0.25">
      <c r="D32" s="132" t="s">
        <v>3884</v>
      </c>
      <c r="E32" s="132" t="s">
        <v>3894</v>
      </c>
      <c r="F32" s="132" t="s">
        <v>131</v>
      </c>
      <c r="G32" s="132" t="s">
        <v>132</v>
      </c>
      <c r="H32" s="132" t="s">
        <v>133</v>
      </c>
      <c r="I32" s="132" t="s">
        <v>134</v>
      </c>
      <c r="J32" s="132" t="s">
        <v>3736</v>
      </c>
      <c r="K32" s="132" t="s">
        <v>3744</v>
      </c>
      <c r="L32" s="132" t="s">
        <v>3746</v>
      </c>
      <c r="M32" s="132" t="s">
        <v>3814</v>
      </c>
      <c r="O32" s="132" t="s">
        <v>3920</v>
      </c>
      <c r="P32" s="132" t="s">
        <v>3921</v>
      </c>
    </row>
    <row r="33" spans="4:16" x14ac:dyDescent="0.25">
      <c r="D33" s="132" t="s">
        <v>3884</v>
      </c>
      <c r="E33" s="132" t="s">
        <v>3885</v>
      </c>
      <c r="F33" s="132" t="s">
        <v>135</v>
      </c>
      <c r="G33" s="132" t="s">
        <v>136</v>
      </c>
      <c r="H33" s="132" t="s">
        <v>137</v>
      </c>
      <c r="I33" s="132" t="s">
        <v>138</v>
      </c>
      <c r="J33" s="132" t="s">
        <v>3737</v>
      </c>
      <c r="K33" s="132" t="s">
        <v>3745</v>
      </c>
      <c r="L33" s="132" t="s">
        <v>3747</v>
      </c>
      <c r="M33" s="132" t="s">
        <v>3815</v>
      </c>
      <c r="O33" s="132" t="s">
        <v>3922</v>
      </c>
      <c r="P33" s="132" t="s">
        <v>3923</v>
      </c>
    </row>
    <row r="34" spans="4:16" x14ac:dyDescent="0.25">
      <c r="D34" s="132" t="s">
        <v>3888</v>
      </c>
      <c r="E34" s="132" t="s">
        <v>3894</v>
      </c>
      <c r="F34" s="132" t="s">
        <v>139</v>
      </c>
      <c r="G34" s="132" t="s">
        <v>140</v>
      </c>
      <c r="H34" s="132" t="s">
        <v>141</v>
      </c>
      <c r="I34" s="132" t="s">
        <v>142</v>
      </c>
      <c r="J34" s="132" t="s">
        <v>3748</v>
      </c>
      <c r="K34" s="132" t="s">
        <v>3738</v>
      </c>
      <c r="L34" s="132" t="s">
        <v>3750</v>
      </c>
      <c r="M34" s="132" t="s">
        <v>3816</v>
      </c>
      <c r="O34" s="132" t="s">
        <v>3924</v>
      </c>
      <c r="P34" s="132" t="s">
        <v>3925</v>
      </c>
    </row>
    <row r="35" spans="4:16" x14ac:dyDescent="0.25">
      <c r="D35" s="132" t="s">
        <v>3888</v>
      </c>
      <c r="E35" s="132" t="s">
        <v>3885</v>
      </c>
      <c r="F35" s="132" t="s">
        <v>143</v>
      </c>
      <c r="G35" s="132" t="s">
        <v>144</v>
      </c>
      <c r="H35" s="132" t="s">
        <v>145</v>
      </c>
      <c r="I35" s="132" t="s">
        <v>146</v>
      </c>
      <c r="J35" s="132" t="s">
        <v>3749</v>
      </c>
      <c r="K35" s="132" t="s">
        <v>3739</v>
      </c>
      <c r="L35" s="132" t="s">
        <v>3751</v>
      </c>
      <c r="M35" s="132" t="s">
        <v>3817</v>
      </c>
      <c r="O35" s="132" t="s">
        <v>3926</v>
      </c>
      <c r="P35" s="132" t="s">
        <v>3927</v>
      </c>
    </row>
    <row r="36" spans="4:16" x14ac:dyDescent="0.25">
      <c r="D36" s="132" t="s">
        <v>3928</v>
      </c>
      <c r="E36" s="132" t="s">
        <v>3894</v>
      </c>
      <c r="F36" s="132" t="s">
        <v>147</v>
      </c>
      <c r="G36" s="132" t="s">
        <v>148</v>
      </c>
      <c r="H36" s="132" t="s">
        <v>149</v>
      </c>
      <c r="I36" s="132" t="s">
        <v>150</v>
      </c>
      <c r="J36" s="132" t="s">
        <v>3752</v>
      </c>
      <c r="K36" s="132" t="s">
        <v>3754</v>
      </c>
      <c r="L36" s="132" t="s">
        <v>3740</v>
      </c>
      <c r="M36" s="132" t="s">
        <v>3818</v>
      </c>
      <c r="O36" s="132" t="s">
        <v>3929</v>
      </c>
      <c r="P36" s="132" t="s">
        <v>3930</v>
      </c>
    </row>
    <row r="37" spans="4:16" x14ac:dyDescent="0.25">
      <c r="D37" s="132" t="s">
        <v>3928</v>
      </c>
      <c r="E37" s="132" t="s">
        <v>3885</v>
      </c>
      <c r="F37" s="132" t="s">
        <v>151</v>
      </c>
      <c r="G37" s="132" t="s">
        <v>152</v>
      </c>
      <c r="H37" s="132" t="s">
        <v>153</v>
      </c>
      <c r="I37" s="132" t="s">
        <v>154</v>
      </c>
      <c r="J37" s="132" t="s">
        <v>3753</v>
      </c>
      <c r="K37" s="132" t="s">
        <v>3755</v>
      </c>
      <c r="L37" s="132" t="s">
        <v>3741</v>
      </c>
      <c r="M37" s="132" t="s">
        <v>3819</v>
      </c>
      <c r="O37" s="132" t="s">
        <v>3931</v>
      </c>
      <c r="P37" s="132" t="s">
        <v>3932</v>
      </c>
    </row>
    <row r="38" spans="4:16" x14ac:dyDescent="0.25">
      <c r="D38" s="132" t="s">
        <v>3891</v>
      </c>
      <c r="E38" s="132" t="s">
        <v>3894</v>
      </c>
      <c r="F38" s="132" t="s">
        <v>155</v>
      </c>
      <c r="G38" s="132" t="s">
        <v>156</v>
      </c>
      <c r="H38" s="132" t="s">
        <v>157</v>
      </c>
      <c r="I38" s="132" t="s">
        <v>158</v>
      </c>
      <c r="J38" s="132" t="s">
        <v>3756</v>
      </c>
      <c r="K38" s="132" t="s">
        <v>3758</v>
      </c>
      <c r="L38" s="132" t="s">
        <v>3760</v>
      </c>
      <c r="M38" s="132" t="s">
        <v>3820</v>
      </c>
      <c r="O38" s="132" t="s">
        <v>3933</v>
      </c>
      <c r="P38" s="132" t="s">
        <v>3934</v>
      </c>
    </row>
    <row r="39" spans="4:16" x14ac:dyDescent="0.25">
      <c r="D39" s="132" t="s">
        <v>3891</v>
      </c>
      <c r="E39" s="132" t="s">
        <v>3885</v>
      </c>
      <c r="F39" s="132" t="s">
        <v>159</v>
      </c>
      <c r="G39" s="132" t="s">
        <v>160</v>
      </c>
      <c r="H39" s="132" t="s">
        <v>161</v>
      </c>
      <c r="I39" s="132" t="s">
        <v>162</v>
      </c>
      <c r="J39" s="132" t="s">
        <v>3757</v>
      </c>
      <c r="K39" s="132" t="s">
        <v>3759</v>
      </c>
      <c r="L39" s="132" t="s">
        <v>3761</v>
      </c>
      <c r="M39" s="132" t="s">
        <v>3821</v>
      </c>
      <c r="O39" s="132" t="s">
        <v>3935</v>
      </c>
      <c r="P39" s="132" t="s">
        <v>3936</v>
      </c>
    </row>
    <row r="40" spans="4:16" x14ac:dyDescent="0.25">
      <c r="D40" s="132" t="s">
        <v>3907</v>
      </c>
      <c r="E40" s="132" t="s">
        <v>3894</v>
      </c>
      <c r="F40" s="132" t="s">
        <v>163</v>
      </c>
      <c r="G40" s="132" t="s">
        <v>164</v>
      </c>
      <c r="H40" s="132" t="s">
        <v>165</v>
      </c>
      <c r="I40" s="132" t="s">
        <v>166</v>
      </c>
      <c r="J40" s="132" t="s">
        <v>3742</v>
      </c>
      <c r="K40" s="132" t="s">
        <v>3762</v>
      </c>
      <c r="L40" s="132" t="s">
        <v>3764</v>
      </c>
      <c r="M40" s="132" t="s">
        <v>3822</v>
      </c>
      <c r="O40" s="132" t="s">
        <v>3937</v>
      </c>
      <c r="P40" s="132" t="s">
        <v>3938</v>
      </c>
    </row>
    <row r="41" spans="4:16" x14ac:dyDescent="0.25">
      <c r="D41" s="132" t="s">
        <v>3907</v>
      </c>
      <c r="E41" s="132" t="s">
        <v>3885</v>
      </c>
      <c r="F41" s="132" t="s">
        <v>167</v>
      </c>
      <c r="G41" s="132" t="s">
        <v>168</v>
      </c>
      <c r="H41" s="132" t="s">
        <v>169</v>
      </c>
      <c r="I41" s="132" t="s">
        <v>170</v>
      </c>
      <c r="J41" s="132" t="s">
        <v>3743</v>
      </c>
      <c r="K41" s="132" t="s">
        <v>3763</v>
      </c>
      <c r="L41" s="132" t="s">
        <v>3765</v>
      </c>
      <c r="M41" s="132" t="s">
        <v>3823</v>
      </c>
      <c r="O41" s="132" t="s">
        <v>3939</v>
      </c>
      <c r="P41" s="132" t="s">
        <v>3940</v>
      </c>
    </row>
    <row r="43" spans="4:16" x14ac:dyDescent="0.25">
      <c r="D43" s="132" t="s">
        <v>171</v>
      </c>
      <c r="P43" s="132" t="s">
        <v>9</v>
      </c>
    </row>
    <row r="44" spans="4:16" x14ac:dyDescent="0.25">
      <c r="D44" s="132" t="s">
        <v>10</v>
      </c>
      <c r="E44" s="132" t="s">
        <v>11</v>
      </c>
      <c r="F44" s="132" t="s">
        <v>130</v>
      </c>
      <c r="G44" s="132" t="s">
        <v>172</v>
      </c>
      <c r="H44" s="132" t="s">
        <v>12</v>
      </c>
      <c r="I44" s="132" t="s">
        <v>173</v>
      </c>
      <c r="J44" s="132" t="s">
        <v>39</v>
      </c>
      <c r="K44" s="132" t="s">
        <v>13</v>
      </c>
      <c r="L44" s="132" t="s">
        <v>15</v>
      </c>
      <c r="M44" s="132" t="s">
        <v>14</v>
      </c>
      <c r="O44" s="132" t="s">
        <v>16</v>
      </c>
      <c r="P44" s="132" t="s">
        <v>17</v>
      </c>
    </row>
    <row r="45" spans="4:16" x14ac:dyDescent="0.25">
      <c r="D45" s="132" t="s">
        <v>3941</v>
      </c>
      <c r="E45" s="132" t="s">
        <v>3885</v>
      </c>
      <c r="F45" s="132" t="s">
        <v>174</v>
      </c>
      <c r="G45" s="132" t="s">
        <v>175</v>
      </c>
      <c r="H45" s="132" t="s">
        <v>176</v>
      </c>
      <c r="I45" s="132" t="s">
        <v>121</v>
      </c>
      <c r="J45" s="132" t="s">
        <v>121</v>
      </c>
      <c r="K45" s="132" t="s">
        <v>177</v>
      </c>
      <c r="L45" s="132" t="s">
        <v>178</v>
      </c>
      <c r="M45" s="132" t="s">
        <v>179</v>
      </c>
      <c r="O45" s="132" t="s">
        <v>3942</v>
      </c>
      <c r="P45" s="132" t="s">
        <v>3943</v>
      </c>
    </row>
    <row r="46" spans="4:16" x14ac:dyDescent="0.25">
      <c r="D46" s="132" t="s">
        <v>3944</v>
      </c>
      <c r="E46" s="132" t="s">
        <v>3885</v>
      </c>
      <c r="F46" s="132" t="s">
        <v>180</v>
      </c>
      <c r="G46" s="132" t="s">
        <v>181</v>
      </c>
      <c r="H46" s="132" t="s">
        <v>182</v>
      </c>
      <c r="I46" s="132" t="s">
        <v>121</v>
      </c>
      <c r="J46" s="132" t="s">
        <v>121</v>
      </c>
      <c r="K46" s="132" t="s">
        <v>183</v>
      </c>
      <c r="L46" s="132" t="s">
        <v>184</v>
      </c>
      <c r="M46" s="132" t="s">
        <v>185</v>
      </c>
      <c r="O46" s="132" t="s">
        <v>3945</v>
      </c>
      <c r="P46" s="132" t="s">
        <v>3946</v>
      </c>
    </row>
    <row r="47" spans="4:16" x14ac:dyDescent="0.25">
      <c r="D47" s="132" t="s">
        <v>3947</v>
      </c>
      <c r="E47" s="132" t="s">
        <v>3885</v>
      </c>
      <c r="F47" s="132" t="s">
        <v>186</v>
      </c>
      <c r="G47" s="132" t="s">
        <v>187</v>
      </c>
      <c r="H47" s="132" t="s">
        <v>188</v>
      </c>
      <c r="I47" s="132" t="s">
        <v>189</v>
      </c>
      <c r="J47" s="132" t="s">
        <v>190</v>
      </c>
      <c r="K47" s="132" t="s">
        <v>191</v>
      </c>
      <c r="L47" s="132" t="s">
        <v>192</v>
      </c>
      <c r="M47" s="132" t="s">
        <v>193</v>
      </c>
      <c r="O47" s="132" t="s">
        <v>3948</v>
      </c>
      <c r="P47" s="132" t="s">
        <v>3949</v>
      </c>
    </row>
    <row r="48" spans="4:16" x14ac:dyDescent="0.25">
      <c r="D48" s="132" t="s">
        <v>3950</v>
      </c>
      <c r="E48" s="132" t="s">
        <v>3885</v>
      </c>
      <c r="F48" s="132" t="s">
        <v>194</v>
      </c>
      <c r="G48" s="132" t="s">
        <v>195</v>
      </c>
      <c r="H48" s="132" t="s">
        <v>196</v>
      </c>
      <c r="I48" s="132" t="s">
        <v>197</v>
      </c>
      <c r="J48" s="132" t="s">
        <v>198</v>
      </c>
      <c r="K48" s="132" t="s">
        <v>199</v>
      </c>
      <c r="L48" s="132" t="s">
        <v>200</v>
      </c>
      <c r="M48" s="132" t="s">
        <v>201</v>
      </c>
      <c r="O48" s="132" t="s">
        <v>3951</v>
      </c>
      <c r="P48" s="132" t="s">
        <v>3952</v>
      </c>
    </row>
    <row r="49" spans="4:16" x14ac:dyDescent="0.25">
      <c r="D49" s="132" t="s">
        <v>3953</v>
      </c>
      <c r="E49" s="132" t="s">
        <v>3885</v>
      </c>
      <c r="F49" s="132" t="s">
        <v>202</v>
      </c>
      <c r="G49" s="132" t="s">
        <v>203</v>
      </c>
      <c r="H49" s="132" t="s">
        <v>204</v>
      </c>
      <c r="I49" s="132" t="s">
        <v>205</v>
      </c>
      <c r="J49" s="132" t="s">
        <v>206</v>
      </c>
      <c r="K49" s="132" t="s">
        <v>207</v>
      </c>
      <c r="L49" s="132" t="s">
        <v>208</v>
      </c>
      <c r="M49" s="132" t="s">
        <v>209</v>
      </c>
      <c r="O49" s="132" t="s">
        <v>3954</v>
      </c>
      <c r="P49" s="132" t="s">
        <v>3955</v>
      </c>
    </row>
    <row r="50" spans="4:16" x14ac:dyDescent="0.25">
      <c r="D50" s="132" t="s">
        <v>3956</v>
      </c>
      <c r="E50" s="132" t="s">
        <v>3885</v>
      </c>
      <c r="F50" s="132" t="s">
        <v>210</v>
      </c>
      <c r="G50" s="132" t="s">
        <v>211</v>
      </c>
      <c r="H50" s="132" t="s">
        <v>121</v>
      </c>
      <c r="I50" s="132" t="s">
        <v>121</v>
      </c>
      <c r="J50" s="132" t="s">
        <v>121</v>
      </c>
      <c r="K50" s="132" t="s">
        <v>121</v>
      </c>
      <c r="L50" s="132" t="s">
        <v>121</v>
      </c>
      <c r="M50" s="132" t="s">
        <v>121</v>
      </c>
      <c r="O50" s="132" t="s">
        <v>3957</v>
      </c>
      <c r="P50" s="132" t="s">
        <v>3958</v>
      </c>
    </row>
    <row r="51" spans="4:16" x14ac:dyDescent="0.25">
      <c r="D51" s="132" t="s">
        <v>3959</v>
      </c>
      <c r="E51" s="132" t="s">
        <v>3885</v>
      </c>
      <c r="F51" s="132" t="s">
        <v>212</v>
      </c>
      <c r="G51" s="132" t="s">
        <v>213</v>
      </c>
      <c r="H51" s="132" t="s">
        <v>121</v>
      </c>
      <c r="I51" s="132" t="s">
        <v>121</v>
      </c>
      <c r="J51" s="132" t="s">
        <v>121</v>
      </c>
      <c r="K51" s="132" t="s">
        <v>121</v>
      </c>
      <c r="L51" s="132" t="s">
        <v>121</v>
      </c>
      <c r="M51" s="132" t="s">
        <v>121</v>
      </c>
      <c r="O51" s="132" t="s">
        <v>3960</v>
      </c>
      <c r="P51" s="132" t="s">
        <v>3961</v>
      </c>
    </row>
    <row r="52" spans="4:16" x14ac:dyDescent="0.25">
      <c r="D52" s="132" t="s">
        <v>3888</v>
      </c>
      <c r="E52" s="132" t="s">
        <v>3885</v>
      </c>
      <c r="F52" s="132" t="s">
        <v>214</v>
      </c>
      <c r="G52" s="132" t="s">
        <v>215</v>
      </c>
      <c r="H52" s="132" t="s">
        <v>121</v>
      </c>
      <c r="I52" s="132" t="s">
        <v>121</v>
      </c>
      <c r="J52" s="132" t="s">
        <v>121</v>
      </c>
      <c r="K52" s="132" t="s">
        <v>121</v>
      </c>
      <c r="L52" s="132" t="s">
        <v>121</v>
      </c>
      <c r="M52" s="132" t="s">
        <v>121</v>
      </c>
      <c r="O52" s="132" t="s">
        <v>3962</v>
      </c>
      <c r="P52" s="132" t="s">
        <v>3963</v>
      </c>
    </row>
    <row r="53" spans="4:16" x14ac:dyDescent="0.25">
      <c r="D53" s="132" t="s">
        <v>3928</v>
      </c>
      <c r="E53" s="132" t="s">
        <v>3885</v>
      </c>
      <c r="F53" s="132" t="s">
        <v>216</v>
      </c>
      <c r="G53" s="132" t="s">
        <v>217</v>
      </c>
      <c r="H53" s="132" t="s">
        <v>121</v>
      </c>
      <c r="I53" s="132" t="s">
        <v>121</v>
      </c>
      <c r="J53" s="132" t="s">
        <v>121</v>
      </c>
      <c r="K53" s="132" t="s">
        <v>121</v>
      </c>
      <c r="L53" s="132" t="s">
        <v>121</v>
      </c>
      <c r="M53" s="132" t="s">
        <v>121</v>
      </c>
      <c r="O53" s="132" t="s">
        <v>3964</v>
      </c>
      <c r="P53" s="132" t="s">
        <v>3965</v>
      </c>
    </row>
    <row r="54" spans="4:16" x14ac:dyDescent="0.25">
      <c r="D54" s="132" t="s">
        <v>3966</v>
      </c>
      <c r="E54" s="132" t="s">
        <v>3885</v>
      </c>
      <c r="F54" s="132" t="s">
        <v>218</v>
      </c>
      <c r="G54" s="132" t="s">
        <v>219</v>
      </c>
      <c r="H54" s="132" t="s">
        <v>121</v>
      </c>
      <c r="I54" s="132" t="s">
        <v>121</v>
      </c>
      <c r="J54" s="132" t="s">
        <v>121</v>
      </c>
      <c r="K54" s="132" t="s">
        <v>121</v>
      </c>
      <c r="L54" s="132" t="s">
        <v>121</v>
      </c>
      <c r="M54" s="132" t="s">
        <v>121</v>
      </c>
      <c r="O54" s="132" t="s">
        <v>3967</v>
      </c>
      <c r="P54" s="132" t="s">
        <v>3968</v>
      </c>
    </row>
    <row r="55" spans="4:16" x14ac:dyDescent="0.25">
      <c r="D55" s="132" t="s">
        <v>3969</v>
      </c>
      <c r="E55" s="132" t="s">
        <v>3894</v>
      </c>
      <c r="F55" s="132" t="s">
        <v>220</v>
      </c>
      <c r="G55" s="132" t="s">
        <v>221</v>
      </c>
      <c r="H55" s="132" t="s">
        <v>121</v>
      </c>
      <c r="I55" s="132" t="s">
        <v>121</v>
      </c>
      <c r="J55" s="132" t="s">
        <v>121</v>
      </c>
      <c r="K55" s="132" t="s">
        <v>121</v>
      </c>
      <c r="L55" s="132" t="s">
        <v>121</v>
      </c>
      <c r="M55" s="132" t="s">
        <v>121</v>
      </c>
      <c r="O55" s="132" t="s">
        <v>3970</v>
      </c>
      <c r="P55" s="132" t="s">
        <v>3971</v>
      </c>
    </row>
    <row r="57" spans="4:16" x14ac:dyDescent="0.25">
      <c r="D57" s="132" t="s">
        <v>222</v>
      </c>
      <c r="J57" s="132" t="s">
        <v>3972</v>
      </c>
      <c r="K57" s="132" t="s">
        <v>3973</v>
      </c>
      <c r="L57" s="132" t="s">
        <v>3974</v>
      </c>
      <c r="M57" s="132" t="s">
        <v>3975</v>
      </c>
      <c r="P57" s="132" t="s">
        <v>223</v>
      </c>
    </row>
    <row r="58" spans="4:16" x14ac:dyDescent="0.25">
      <c r="D58" s="132" t="s">
        <v>10</v>
      </c>
      <c r="E58" s="132" t="s">
        <v>11</v>
      </c>
      <c r="F58" s="132" t="s">
        <v>224</v>
      </c>
      <c r="G58" s="132" t="s">
        <v>172</v>
      </c>
      <c r="H58" s="132" t="s">
        <v>225</v>
      </c>
      <c r="O58" s="132" t="s">
        <v>16</v>
      </c>
      <c r="P58" s="132" t="s">
        <v>17</v>
      </c>
    </row>
    <row r="59" spans="4:16" x14ac:dyDescent="0.25">
      <c r="D59" s="132" t="s">
        <v>3941</v>
      </c>
      <c r="E59" s="132" t="s">
        <v>3885</v>
      </c>
      <c r="F59" s="132" t="s">
        <v>226</v>
      </c>
      <c r="G59" s="132" t="s">
        <v>227</v>
      </c>
      <c r="H59" s="132" t="s">
        <v>228</v>
      </c>
      <c r="O59" s="132" t="s">
        <v>3976</v>
      </c>
      <c r="P59" s="132" t="s">
        <v>3977</v>
      </c>
    </row>
    <row r="60" spans="4:16" x14ac:dyDescent="0.25">
      <c r="D60" s="132" t="s">
        <v>3944</v>
      </c>
      <c r="E60" s="132" t="s">
        <v>3885</v>
      </c>
      <c r="F60" s="132" t="s">
        <v>229</v>
      </c>
      <c r="G60" s="132" t="s">
        <v>230</v>
      </c>
      <c r="H60" s="132" t="s">
        <v>231</v>
      </c>
      <c r="O60" s="132" t="s">
        <v>3978</v>
      </c>
      <c r="P60" s="132" t="s">
        <v>3979</v>
      </c>
    </row>
    <row r="61" spans="4:16" x14ac:dyDescent="0.25">
      <c r="D61" s="132" t="s">
        <v>3947</v>
      </c>
      <c r="E61" s="132" t="s">
        <v>3885</v>
      </c>
      <c r="F61" s="132" t="s">
        <v>232</v>
      </c>
      <c r="G61" s="132" t="s">
        <v>233</v>
      </c>
      <c r="H61" s="132" t="s">
        <v>234</v>
      </c>
      <c r="O61" s="132" t="s">
        <v>3980</v>
      </c>
      <c r="P61" s="132" t="s">
        <v>3981</v>
      </c>
    </row>
    <row r="62" spans="4:16" x14ac:dyDescent="0.25">
      <c r="D62" s="132" t="s">
        <v>3950</v>
      </c>
      <c r="E62" s="132" t="s">
        <v>3885</v>
      </c>
      <c r="F62" s="132" t="s">
        <v>235</v>
      </c>
      <c r="G62" s="132" t="s">
        <v>236</v>
      </c>
      <c r="H62" s="132" t="s">
        <v>237</v>
      </c>
      <c r="O62" s="132" t="s">
        <v>3982</v>
      </c>
      <c r="P62" s="132" t="s">
        <v>3983</v>
      </c>
    </row>
    <row r="63" spans="4:16" x14ac:dyDescent="0.25">
      <c r="D63" s="132" t="s">
        <v>3953</v>
      </c>
      <c r="E63" s="132" t="s">
        <v>3885</v>
      </c>
      <c r="F63" s="132" t="s">
        <v>238</v>
      </c>
      <c r="G63" s="132" t="s">
        <v>239</v>
      </c>
      <c r="H63" s="132" t="s">
        <v>121</v>
      </c>
      <c r="O63" s="132" t="s">
        <v>3984</v>
      </c>
      <c r="P63" s="132" t="s">
        <v>3985</v>
      </c>
    </row>
    <row r="64" spans="4:16" x14ac:dyDescent="0.25">
      <c r="D64" s="132" t="s">
        <v>3956</v>
      </c>
      <c r="E64" s="132" t="s">
        <v>3885</v>
      </c>
      <c r="F64" s="132" t="s">
        <v>240</v>
      </c>
      <c r="G64" s="132" t="s">
        <v>241</v>
      </c>
      <c r="H64" s="132" t="s">
        <v>121</v>
      </c>
      <c r="O64" s="132" t="s">
        <v>3986</v>
      </c>
      <c r="P64" s="132" t="s">
        <v>3987</v>
      </c>
    </row>
    <row r="65" spans="4:16" x14ac:dyDescent="0.25">
      <c r="D65" s="132" t="s">
        <v>3884</v>
      </c>
      <c r="E65" s="132" t="s">
        <v>3885</v>
      </c>
      <c r="F65" s="132" t="s">
        <v>242</v>
      </c>
      <c r="G65" s="132" t="s">
        <v>243</v>
      </c>
      <c r="H65" s="132" t="s">
        <v>121</v>
      </c>
      <c r="O65" s="132" t="s">
        <v>3988</v>
      </c>
      <c r="P65" s="132" t="s">
        <v>3989</v>
      </c>
    </row>
    <row r="66" spans="4:16" x14ac:dyDescent="0.25">
      <c r="D66" s="132" t="s">
        <v>3959</v>
      </c>
      <c r="E66" s="132" t="s">
        <v>3885</v>
      </c>
      <c r="F66" s="132" t="s">
        <v>244</v>
      </c>
      <c r="G66" s="132" t="s">
        <v>245</v>
      </c>
      <c r="H66" s="132" t="s">
        <v>121</v>
      </c>
      <c r="O66" s="132" t="s">
        <v>3990</v>
      </c>
      <c r="P66" s="132" t="s">
        <v>3991</v>
      </c>
    </row>
    <row r="67" spans="4:16" x14ac:dyDescent="0.25">
      <c r="D67" s="132" t="s">
        <v>3888</v>
      </c>
      <c r="E67" s="132" t="s">
        <v>3885</v>
      </c>
      <c r="F67" s="132" t="s">
        <v>246</v>
      </c>
      <c r="G67" s="132" t="s">
        <v>247</v>
      </c>
      <c r="H67" s="132" t="s">
        <v>121</v>
      </c>
      <c r="O67" s="132" t="s">
        <v>3992</v>
      </c>
      <c r="P67" s="132" t="s">
        <v>3993</v>
      </c>
    </row>
    <row r="68" spans="4:16" x14ac:dyDescent="0.25">
      <c r="D68" s="132" t="s">
        <v>3928</v>
      </c>
      <c r="E68" s="132" t="s">
        <v>3885</v>
      </c>
      <c r="F68" s="132" t="s">
        <v>248</v>
      </c>
      <c r="G68" s="132" t="s">
        <v>249</v>
      </c>
      <c r="H68" s="132" t="s">
        <v>121</v>
      </c>
      <c r="O68" s="132" t="s">
        <v>3994</v>
      </c>
      <c r="P68" s="132" t="s">
        <v>3995</v>
      </c>
    </row>
    <row r="70" spans="4:16" x14ac:dyDescent="0.25">
      <c r="D70" s="132" t="s">
        <v>250</v>
      </c>
      <c r="P70" s="132" t="s">
        <v>223</v>
      </c>
    </row>
    <row r="71" spans="4:16" x14ac:dyDescent="0.25">
      <c r="D71" s="132" t="s">
        <v>10</v>
      </c>
      <c r="E71" s="132" t="s">
        <v>11</v>
      </c>
      <c r="F71" s="132" t="s">
        <v>172</v>
      </c>
      <c r="G71" s="132" t="s">
        <v>12</v>
      </c>
      <c r="H71" s="132" t="s">
        <v>13</v>
      </c>
      <c r="I71" s="132" t="s">
        <v>39</v>
      </c>
      <c r="J71" s="132" t="s">
        <v>251</v>
      </c>
      <c r="K71" s="132" t="s">
        <v>252</v>
      </c>
      <c r="O71" s="132" t="s">
        <v>16</v>
      </c>
      <c r="P71" s="132" t="s">
        <v>17</v>
      </c>
    </row>
    <row r="72" spans="4:16" x14ac:dyDescent="0.25">
      <c r="D72" s="132" t="s">
        <v>3953</v>
      </c>
      <c r="E72" s="132" t="s">
        <v>3894</v>
      </c>
      <c r="F72" s="132" t="s">
        <v>253</v>
      </c>
      <c r="G72" s="132" t="s">
        <v>254</v>
      </c>
      <c r="H72" s="132" t="s">
        <v>255</v>
      </c>
      <c r="I72" s="132" t="s">
        <v>256</v>
      </c>
      <c r="J72" s="132" t="s">
        <v>257</v>
      </c>
      <c r="K72" s="132" t="s">
        <v>258</v>
      </c>
      <c r="O72" s="132" t="s">
        <v>3996</v>
      </c>
      <c r="P72" s="132" t="s">
        <v>3997</v>
      </c>
    </row>
    <row r="73" spans="4:16" x14ac:dyDescent="0.25">
      <c r="D73" s="132" t="s">
        <v>3953</v>
      </c>
      <c r="E73" s="132" t="s">
        <v>3885</v>
      </c>
      <c r="F73" s="132" t="s">
        <v>259</v>
      </c>
      <c r="G73" s="132" t="s">
        <v>260</v>
      </c>
      <c r="H73" s="132" t="s">
        <v>261</v>
      </c>
      <c r="I73" s="132" t="s">
        <v>262</v>
      </c>
      <c r="J73" s="132" t="s">
        <v>263</v>
      </c>
      <c r="K73" s="132" t="s">
        <v>264</v>
      </c>
      <c r="O73" s="132" t="s">
        <v>3998</v>
      </c>
      <c r="P73" s="132" t="s">
        <v>3999</v>
      </c>
    </row>
    <row r="74" spans="4:16" x14ac:dyDescent="0.25">
      <c r="D74" s="132" t="s">
        <v>3884</v>
      </c>
      <c r="E74" s="132" t="s">
        <v>3894</v>
      </c>
      <c r="F74" s="132" t="s">
        <v>265</v>
      </c>
      <c r="G74" s="132" t="s">
        <v>266</v>
      </c>
      <c r="H74" s="132" t="s">
        <v>267</v>
      </c>
      <c r="I74" s="132" t="s">
        <v>268</v>
      </c>
      <c r="J74" s="132" t="s">
        <v>269</v>
      </c>
      <c r="K74" s="132" t="s">
        <v>270</v>
      </c>
      <c r="O74" s="132" t="s">
        <v>4000</v>
      </c>
      <c r="P74" s="132" t="s">
        <v>4001</v>
      </c>
    </row>
    <row r="75" spans="4:16" x14ac:dyDescent="0.25">
      <c r="D75" s="132" t="s">
        <v>3884</v>
      </c>
      <c r="E75" s="132" t="s">
        <v>3885</v>
      </c>
      <c r="F75" s="132" t="s">
        <v>271</v>
      </c>
      <c r="G75" s="132" t="s">
        <v>272</v>
      </c>
      <c r="H75" s="132" t="s">
        <v>273</v>
      </c>
      <c r="I75" s="132" t="s">
        <v>274</v>
      </c>
      <c r="J75" s="132" t="s">
        <v>275</v>
      </c>
      <c r="K75" s="132" t="s">
        <v>276</v>
      </c>
      <c r="O75" s="132" t="s">
        <v>4002</v>
      </c>
      <c r="P75" s="132" t="s">
        <v>4003</v>
      </c>
    </row>
    <row r="76" spans="4:16" x14ac:dyDescent="0.25">
      <c r="D76" s="132" t="s">
        <v>3888</v>
      </c>
      <c r="E76" s="132" t="s">
        <v>3894</v>
      </c>
      <c r="F76" s="132" t="s">
        <v>277</v>
      </c>
      <c r="G76" s="132" t="s">
        <v>278</v>
      </c>
      <c r="H76" s="132" t="s">
        <v>279</v>
      </c>
      <c r="I76" s="132" t="s">
        <v>280</v>
      </c>
      <c r="J76" s="132" t="s">
        <v>281</v>
      </c>
      <c r="K76" s="132" t="s">
        <v>282</v>
      </c>
      <c r="O76" s="132" t="s">
        <v>4004</v>
      </c>
      <c r="P76" s="132" t="s">
        <v>4005</v>
      </c>
    </row>
    <row r="77" spans="4:16" x14ac:dyDescent="0.25">
      <c r="D77" s="132" t="s">
        <v>3888</v>
      </c>
      <c r="E77" s="132" t="s">
        <v>3885</v>
      </c>
      <c r="F77" s="132" t="s">
        <v>283</v>
      </c>
      <c r="G77" s="132" t="s">
        <v>284</v>
      </c>
      <c r="H77" s="132" t="s">
        <v>285</v>
      </c>
      <c r="I77" s="132" t="s">
        <v>286</v>
      </c>
      <c r="J77" s="132" t="s">
        <v>287</v>
      </c>
      <c r="K77" s="132" t="s">
        <v>288</v>
      </c>
      <c r="O77" s="132" t="s">
        <v>4006</v>
      </c>
      <c r="P77" s="132" t="s">
        <v>4007</v>
      </c>
    </row>
    <row r="78" spans="4:16" x14ac:dyDescent="0.25">
      <c r="D78" s="132" t="s">
        <v>3891</v>
      </c>
      <c r="E78" s="132" t="s">
        <v>3894</v>
      </c>
      <c r="F78" s="132" t="s">
        <v>289</v>
      </c>
      <c r="G78" s="132" t="s">
        <v>290</v>
      </c>
      <c r="H78" s="132" t="s">
        <v>291</v>
      </c>
      <c r="I78" s="132" t="s">
        <v>292</v>
      </c>
      <c r="J78" s="132" t="s">
        <v>293</v>
      </c>
      <c r="K78" s="132" t="s">
        <v>294</v>
      </c>
      <c r="O78" s="132" t="s">
        <v>4008</v>
      </c>
      <c r="P78" s="132" t="s">
        <v>4009</v>
      </c>
    </row>
    <row r="79" spans="4:16" x14ac:dyDescent="0.25">
      <c r="D79" s="132" t="s">
        <v>3891</v>
      </c>
      <c r="E79" s="132" t="s">
        <v>3885</v>
      </c>
      <c r="F79" s="132" t="s">
        <v>295</v>
      </c>
      <c r="G79" s="132" t="s">
        <v>296</v>
      </c>
      <c r="H79" s="132" t="s">
        <v>297</v>
      </c>
      <c r="I79" s="132" t="s">
        <v>298</v>
      </c>
      <c r="J79" s="132" t="s">
        <v>299</v>
      </c>
      <c r="K79" s="132" t="s">
        <v>300</v>
      </c>
      <c r="O79" s="132" t="s">
        <v>4010</v>
      </c>
      <c r="P79" s="132" t="s">
        <v>4011</v>
      </c>
    </row>
    <row r="80" spans="4:16" x14ac:dyDescent="0.25">
      <c r="D80" s="132" t="s">
        <v>3907</v>
      </c>
      <c r="E80" s="132" t="s">
        <v>3894</v>
      </c>
      <c r="F80" s="132" t="s">
        <v>301</v>
      </c>
      <c r="G80" s="132" t="s">
        <v>302</v>
      </c>
      <c r="H80" s="132" t="s">
        <v>303</v>
      </c>
      <c r="I80" s="132" t="s">
        <v>304</v>
      </c>
      <c r="J80" s="132" t="s">
        <v>305</v>
      </c>
      <c r="K80" s="132" t="s">
        <v>306</v>
      </c>
      <c r="O80" s="132" t="s">
        <v>4012</v>
      </c>
      <c r="P80" s="132" t="s">
        <v>4013</v>
      </c>
    </row>
    <row r="81" spans="4:16" x14ac:dyDescent="0.25">
      <c r="D81" s="132" t="s">
        <v>3907</v>
      </c>
      <c r="E81" s="132" t="s">
        <v>3885</v>
      </c>
      <c r="F81" s="132" t="s">
        <v>307</v>
      </c>
      <c r="G81" s="132" t="s">
        <v>308</v>
      </c>
      <c r="H81" s="132" t="s">
        <v>309</v>
      </c>
      <c r="I81" s="132" t="s">
        <v>310</v>
      </c>
      <c r="J81" s="132" t="s">
        <v>311</v>
      </c>
      <c r="K81" s="132" t="s">
        <v>312</v>
      </c>
      <c r="O81" s="132" t="s">
        <v>4014</v>
      </c>
      <c r="P81" s="132" t="s">
        <v>4015</v>
      </c>
    </row>
    <row r="82" spans="4:16" x14ac:dyDescent="0.25">
      <c r="D82" s="132" t="s">
        <v>3912</v>
      </c>
      <c r="E82" s="132" t="s">
        <v>3894</v>
      </c>
      <c r="F82" s="132" t="s">
        <v>313</v>
      </c>
      <c r="G82" s="132" t="s">
        <v>314</v>
      </c>
      <c r="H82" s="132" t="s">
        <v>315</v>
      </c>
      <c r="I82" s="132" t="s">
        <v>316</v>
      </c>
      <c r="J82" s="132" t="s">
        <v>317</v>
      </c>
      <c r="K82" s="132" t="s">
        <v>318</v>
      </c>
      <c r="O82" s="132" t="s">
        <v>4016</v>
      </c>
      <c r="P82" s="132" t="s">
        <v>4017</v>
      </c>
    </row>
    <row r="83" spans="4:16" x14ac:dyDescent="0.25">
      <c r="D83" s="132" t="s">
        <v>3912</v>
      </c>
      <c r="E83" s="132" t="s">
        <v>3885</v>
      </c>
      <c r="F83" s="132" t="s">
        <v>319</v>
      </c>
      <c r="G83" s="132" t="s">
        <v>320</v>
      </c>
      <c r="H83" s="132" t="s">
        <v>321</v>
      </c>
      <c r="I83" s="132" t="s">
        <v>322</v>
      </c>
      <c r="J83" s="132" t="s">
        <v>323</v>
      </c>
      <c r="K83" s="132" t="s">
        <v>324</v>
      </c>
      <c r="O83" s="132" t="s">
        <v>4018</v>
      </c>
      <c r="P83" s="132" t="s">
        <v>4019</v>
      </c>
    </row>
    <row r="84" spans="4:16" x14ac:dyDescent="0.25">
      <c r="D84" s="132" t="s">
        <v>3917</v>
      </c>
      <c r="E84" s="132" t="s">
        <v>3894</v>
      </c>
      <c r="F84" s="132" t="s">
        <v>325</v>
      </c>
      <c r="G84" s="132" t="s">
        <v>326</v>
      </c>
      <c r="H84" s="132" t="s">
        <v>327</v>
      </c>
      <c r="I84" s="132" t="s">
        <v>328</v>
      </c>
      <c r="J84" s="132" t="s">
        <v>329</v>
      </c>
      <c r="K84" s="132" t="s">
        <v>330</v>
      </c>
      <c r="O84" s="132" t="s">
        <v>4020</v>
      </c>
      <c r="P84" s="132" t="s">
        <v>4021</v>
      </c>
    </row>
    <row r="86" spans="4:16" x14ac:dyDescent="0.25">
      <c r="D86" s="132" t="s">
        <v>331</v>
      </c>
      <c r="G86" s="132" t="s">
        <v>332</v>
      </c>
      <c r="K86" s="132" t="s">
        <v>4022</v>
      </c>
      <c r="P86" s="132" t="s">
        <v>223</v>
      </c>
    </row>
    <row r="87" spans="4:16" x14ac:dyDescent="0.25">
      <c r="D87" s="132" t="s">
        <v>10</v>
      </c>
      <c r="E87" s="132" t="s">
        <v>11</v>
      </c>
      <c r="F87" s="132" t="s">
        <v>14</v>
      </c>
      <c r="G87" s="132" t="s">
        <v>12</v>
      </c>
      <c r="H87" s="132" t="s">
        <v>39</v>
      </c>
      <c r="I87" s="132" t="s">
        <v>13</v>
      </c>
      <c r="J87" s="132" t="s">
        <v>130</v>
      </c>
      <c r="O87" s="132" t="s">
        <v>16</v>
      </c>
      <c r="P87" s="132" t="s">
        <v>17</v>
      </c>
    </row>
    <row r="88" spans="4:16" x14ac:dyDescent="0.25">
      <c r="D88" s="132" t="s">
        <v>3953</v>
      </c>
      <c r="E88" s="132" t="s">
        <v>3894</v>
      </c>
      <c r="F88" s="132" t="s">
        <v>333</v>
      </c>
      <c r="G88" s="132" t="s">
        <v>334</v>
      </c>
      <c r="H88" s="132" t="s">
        <v>335</v>
      </c>
      <c r="I88" s="132" t="s">
        <v>336</v>
      </c>
      <c r="J88" s="132" t="s">
        <v>337</v>
      </c>
      <c r="O88" s="132" t="s">
        <v>4023</v>
      </c>
      <c r="P88" s="132" t="s">
        <v>4024</v>
      </c>
    </row>
    <row r="89" spans="4:16" x14ac:dyDescent="0.25">
      <c r="D89" s="132" t="s">
        <v>3953</v>
      </c>
      <c r="E89" s="132" t="s">
        <v>3885</v>
      </c>
      <c r="F89" s="132" t="s">
        <v>338</v>
      </c>
      <c r="G89" s="132" t="s">
        <v>339</v>
      </c>
      <c r="H89" s="132" t="s">
        <v>340</v>
      </c>
      <c r="I89" s="132" t="s">
        <v>341</v>
      </c>
      <c r="J89" s="132" t="s">
        <v>342</v>
      </c>
      <c r="O89" s="132" t="s">
        <v>4025</v>
      </c>
      <c r="P89" s="132" t="s">
        <v>4026</v>
      </c>
    </row>
    <row r="90" spans="4:16" x14ac:dyDescent="0.25">
      <c r="D90" s="132" t="s">
        <v>3884</v>
      </c>
      <c r="E90" s="132" t="s">
        <v>3894</v>
      </c>
      <c r="F90" s="132" t="s">
        <v>343</v>
      </c>
      <c r="G90" s="132" t="s">
        <v>344</v>
      </c>
      <c r="H90" s="132" t="s">
        <v>345</v>
      </c>
      <c r="I90" s="132" t="s">
        <v>346</v>
      </c>
      <c r="J90" s="132" t="s">
        <v>347</v>
      </c>
      <c r="O90" s="132" t="s">
        <v>4027</v>
      </c>
      <c r="P90" s="132" t="s">
        <v>4028</v>
      </c>
    </row>
    <row r="91" spans="4:16" x14ac:dyDescent="0.25">
      <c r="D91" s="132" t="s">
        <v>3884</v>
      </c>
      <c r="E91" s="132" t="s">
        <v>3885</v>
      </c>
      <c r="F91" s="132" t="s">
        <v>348</v>
      </c>
      <c r="G91" s="132" t="s">
        <v>349</v>
      </c>
      <c r="H91" s="132" t="s">
        <v>350</v>
      </c>
      <c r="I91" s="132" t="s">
        <v>351</v>
      </c>
      <c r="J91" s="132" t="s">
        <v>352</v>
      </c>
      <c r="O91" s="132" t="s">
        <v>4029</v>
      </c>
      <c r="P91" s="132" t="s">
        <v>4030</v>
      </c>
    </row>
    <row r="92" spans="4:16" x14ac:dyDescent="0.25">
      <c r="D92" s="132" t="s">
        <v>3888</v>
      </c>
      <c r="E92" s="132" t="s">
        <v>3894</v>
      </c>
      <c r="F92" s="132" t="s">
        <v>353</v>
      </c>
      <c r="G92" s="132" t="s">
        <v>354</v>
      </c>
      <c r="H92" s="132" t="s">
        <v>355</v>
      </c>
      <c r="I92" s="132" t="s">
        <v>356</v>
      </c>
      <c r="J92" s="132" t="s">
        <v>357</v>
      </c>
      <c r="O92" s="132" t="s">
        <v>4031</v>
      </c>
      <c r="P92" s="132" t="s">
        <v>4032</v>
      </c>
    </row>
    <row r="93" spans="4:16" x14ac:dyDescent="0.25">
      <c r="D93" s="132" t="s">
        <v>3888</v>
      </c>
      <c r="E93" s="132" t="s">
        <v>3885</v>
      </c>
      <c r="F93" s="132" t="s">
        <v>358</v>
      </c>
      <c r="G93" s="132" t="s">
        <v>359</v>
      </c>
      <c r="H93" s="132" t="s">
        <v>360</v>
      </c>
      <c r="I93" s="132" t="s">
        <v>361</v>
      </c>
      <c r="J93" s="132" t="s">
        <v>362</v>
      </c>
      <c r="O93" s="132" t="s">
        <v>4033</v>
      </c>
      <c r="P93" s="132" t="s">
        <v>4034</v>
      </c>
    </row>
    <row r="94" spans="4:16" x14ac:dyDescent="0.25">
      <c r="D94" s="132" t="s">
        <v>331</v>
      </c>
      <c r="G94" s="132" t="s">
        <v>332</v>
      </c>
      <c r="K94" s="132" t="s">
        <v>4035</v>
      </c>
      <c r="P94" s="132" t="s">
        <v>223</v>
      </c>
    </row>
    <row r="95" spans="4:16" x14ac:dyDescent="0.25">
      <c r="D95" s="132" t="s">
        <v>10</v>
      </c>
      <c r="E95" s="132" t="s">
        <v>11</v>
      </c>
      <c r="F95" s="132" t="s">
        <v>14</v>
      </c>
      <c r="G95" s="132" t="s">
        <v>12</v>
      </c>
      <c r="H95" s="132" t="s">
        <v>39</v>
      </c>
      <c r="I95" s="132" t="s">
        <v>13</v>
      </c>
      <c r="J95" s="132" t="s">
        <v>130</v>
      </c>
      <c r="O95" s="132" t="s">
        <v>16</v>
      </c>
      <c r="P95" s="132" t="s">
        <v>17</v>
      </c>
    </row>
    <row r="96" spans="4:16" x14ac:dyDescent="0.25">
      <c r="D96" s="132" t="s">
        <v>3891</v>
      </c>
      <c r="E96" s="132" t="s">
        <v>3894</v>
      </c>
      <c r="F96" s="132" t="s">
        <v>363</v>
      </c>
      <c r="G96" s="132" t="s">
        <v>364</v>
      </c>
      <c r="H96" s="132" t="s">
        <v>365</v>
      </c>
      <c r="I96" s="132" t="s">
        <v>366</v>
      </c>
      <c r="J96" s="132" t="s">
        <v>367</v>
      </c>
      <c r="O96" s="132" t="s">
        <v>4036</v>
      </c>
      <c r="P96" s="132" t="s">
        <v>4037</v>
      </c>
    </row>
    <row r="97" spans="4:16" x14ac:dyDescent="0.25">
      <c r="D97" s="132" t="s">
        <v>3891</v>
      </c>
      <c r="E97" s="132" t="s">
        <v>3885</v>
      </c>
      <c r="F97" s="132" t="s">
        <v>368</v>
      </c>
      <c r="G97" s="132" t="s">
        <v>369</v>
      </c>
      <c r="H97" s="132" t="s">
        <v>370</v>
      </c>
      <c r="I97" s="132" t="s">
        <v>371</v>
      </c>
      <c r="J97" s="132" t="s">
        <v>372</v>
      </c>
      <c r="O97" s="132" t="s">
        <v>4038</v>
      </c>
      <c r="P97" s="132" t="s">
        <v>4039</v>
      </c>
    </row>
    <row r="98" spans="4:16" x14ac:dyDescent="0.25">
      <c r="D98" s="132" t="s">
        <v>3907</v>
      </c>
      <c r="E98" s="132" t="s">
        <v>3894</v>
      </c>
      <c r="F98" s="132" t="s">
        <v>373</v>
      </c>
      <c r="G98" s="132" t="s">
        <v>374</v>
      </c>
      <c r="H98" s="132" t="s">
        <v>375</v>
      </c>
      <c r="I98" s="132" t="s">
        <v>376</v>
      </c>
      <c r="J98" s="132" t="s">
        <v>377</v>
      </c>
      <c r="O98" s="132" t="s">
        <v>4040</v>
      </c>
      <c r="P98" s="132" t="s">
        <v>4041</v>
      </c>
    </row>
    <row r="99" spans="4:16" x14ac:dyDescent="0.25">
      <c r="D99" s="132" t="s">
        <v>3907</v>
      </c>
      <c r="E99" s="132" t="s">
        <v>3885</v>
      </c>
      <c r="F99" s="132" t="s">
        <v>378</v>
      </c>
      <c r="G99" s="132" t="s">
        <v>379</v>
      </c>
      <c r="H99" s="132" t="s">
        <v>380</v>
      </c>
      <c r="I99" s="132" t="s">
        <v>381</v>
      </c>
      <c r="J99" s="132" t="s">
        <v>382</v>
      </c>
      <c r="O99" s="132" t="s">
        <v>4042</v>
      </c>
      <c r="P99" s="132" t="s">
        <v>4043</v>
      </c>
    </row>
    <row r="100" spans="4:16" x14ac:dyDescent="0.25">
      <c r="D100" s="132" t="s">
        <v>383</v>
      </c>
      <c r="P100" s="132" t="s">
        <v>384</v>
      </c>
    </row>
    <row r="101" spans="4:16" x14ac:dyDescent="0.25">
      <c r="D101" s="132" t="s">
        <v>10</v>
      </c>
      <c r="E101" s="132" t="s">
        <v>11</v>
      </c>
      <c r="F101" s="132" t="s">
        <v>130</v>
      </c>
      <c r="O101" s="132" t="s">
        <v>16</v>
      </c>
      <c r="P101" s="132" t="s">
        <v>17</v>
      </c>
    </row>
    <row r="102" spans="4:16" x14ac:dyDescent="0.25">
      <c r="D102" s="132" t="s">
        <v>3941</v>
      </c>
      <c r="E102" s="132" t="s">
        <v>3885</v>
      </c>
      <c r="F102" s="132" t="s">
        <v>385</v>
      </c>
      <c r="O102" s="132" t="s">
        <v>4044</v>
      </c>
      <c r="P102" s="132" t="s">
        <v>4045</v>
      </c>
    </row>
    <row r="103" spans="4:16" x14ac:dyDescent="0.25">
      <c r="D103" s="132" t="s">
        <v>3944</v>
      </c>
      <c r="E103" s="132" t="s">
        <v>3885</v>
      </c>
      <c r="F103" s="132" t="s">
        <v>386</v>
      </c>
      <c r="O103" s="132" t="s">
        <v>4046</v>
      </c>
      <c r="P103" s="132" t="s">
        <v>4047</v>
      </c>
    </row>
    <row r="104" spans="4:16" x14ac:dyDescent="0.25">
      <c r="D104" s="132" t="s">
        <v>3947</v>
      </c>
      <c r="E104" s="132" t="s">
        <v>3885</v>
      </c>
      <c r="F104" s="132" t="s">
        <v>387</v>
      </c>
      <c r="O104" s="132" t="s">
        <v>4048</v>
      </c>
      <c r="P104" s="132" t="s">
        <v>4049</v>
      </c>
    </row>
    <row r="105" spans="4:16" x14ac:dyDescent="0.25">
      <c r="D105" s="132" t="s">
        <v>3950</v>
      </c>
      <c r="E105" s="132" t="s">
        <v>3885</v>
      </c>
      <c r="F105" s="132" t="s">
        <v>388</v>
      </c>
      <c r="O105" s="132" t="s">
        <v>4050</v>
      </c>
      <c r="P105" s="132" t="s">
        <v>4051</v>
      </c>
    </row>
    <row r="106" spans="4:16" x14ac:dyDescent="0.25">
      <c r="D106" s="132" t="s">
        <v>3953</v>
      </c>
      <c r="E106" s="132" t="s">
        <v>3885</v>
      </c>
      <c r="F106" s="132" t="s">
        <v>389</v>
      </c>
      <c r="O106" s="132" t="s">
        <v>4052</v>
      </c>
      <c r="P106" s="132" t="s">
        <v>4053</v>
      </c>
    </row>
    <row r="107" spans="4:16" x14ac:dyDescent="0.25">
      <c r="D107" s="132" t="s">
        <v>3956</v>
      </c>
      <c r="E107" s="132" t="s">
        <v>3885</v>
      </c>
      <c r="F107" s="132" t="s">
        <v>390</v>
      </c>
      <c r="O107" s="132" t="s">
        <v>4054</v>
      </c>
      <c r="P107" s="132" t="s">
        <v>4055</v>
      </c>
    </row>
    <row r="108" spans="4:16" x14ac:dyDescent="0.25">
      <c r="D108" s="132" t="s">
        <v>3884</v>
      </c>
      <c r="E108" s="132" t="s">
        <v>3894</v>
      </c>
      <c r="F108" s="132" t="s">
        <v>391</v>
      </c>
      <c r="O108" s="132" t="s">
        <v>4056</v>
      </c>
      <c r="P108" s="132" t="s">
        <v>4057</v>
      </c>
    </row>
    <row r="109" spans="4:16" x14ac:dyDescent="0.25">
      <c r="D109" s="132" t="s">
        <v>3959</v>
      </c>
      <c r="E109" s="132" t="s">
        <v>3894</v>
      </c>
      <c r="F109" s="132" t="s">
        <v>392</v>
      </c>
      <c r="O109" s="132" t="s">
        <v>4058</v>
      </c>
      <c r="P109" s="132" t="s">
        <v>4059</v>
      </c>
    </row>
    <row r="110" spans="4:16" x14ac:dyDescent="0.25">
      <c r="D110" s="132" t="s">
        <v>3888</v>
      </c>
      <c r="E110" s="132" t="s">
        <v>3894</v>
      </c>
      <c r="F110" s="132" t="s">
        <v>393</v>
      </c>
      <c r="O110" s="132" t="s">
        <v>4060</v>
      </c>
      <c r="P110" s="132" t="s">
        <v>4061</v>
      </c>
    </row>
    <row r="111" spans="4:16" x14ac:dyDescent="0.25">
      <c r="D111" s="132" t="s">
        <v>3928</v>
      </c>
      <c r="E111" s="132" t="s">
        <v>3894</v>
      </c>
      <c r="F111" s="132" t="s">
        <v>394</v>
      </c>
      <c r="O111" s="132" t="s">
        <v>4062</v>
      </c>
      <c r="P111" s="132" t="s">
        <v>4063</v>
      </c>
    </row>
    <row r="113" spans="4:16" x14ac:dyDescent="0.25">
      <c r="D113" s="132" t="s">
        <v>395</v>
      </c>
      <c r="P113" s="132" t="s">
        <v>396</v>
      </c>
    </row>
    <row r="114" spans="4:16" x14ac:dyDescent="0.25">
      <c r="D114" s="132" t="s">
        <v>10</v>
      </c>
      <c r="E114" s="132" t="s">
        <v>11</v>
      </c>
      <c r="F114" s="132" t="s">
        <v>130</v>
      </c>
      <c r="O114" s="132" t="s">
        <v>16</v>
      </c>
      <c r="P114" s="132" t="s">
        <v>17</v>
      </c>
    </row>
    <row r="115" spans="4:16" x14ac:dyDescent="0.25">
      <c r="D115" s="132" t="s">
        <v>3956</v>
      </c>
      <c r="E115" s="132" t="s">
        <v>3894</v>
      </c>
      <c r="F115" s="132" t="s">
        <v>397</v>
      </c>
      <c r="O115" s="132" t="s">
        <v>4064</v>
      </c>
      <c r="P115" s="132" t="s">
        <v>4065</v>
      </c>
    </row>
    <row r="116" spans="4:16" x14ac:dyDescent="0.25">
      <c r="D116" s="132" t="s">
        <v>3956</v>
      </c>
      <c r="E116" s="132" t="s">
        <v>3885</v>
      </c>
      <c r="F116" s="132" t="s">
        <v>398</v>
      </c>
      <c r="O116" s="132" t="s">
        <v>4066</v>
      </c>
      <c r="P116" s="132" t="s">
        <v>4067</v>
      </c>
    </row>
    <row r="117" spans="4:16" x14ac:dyDescent="0.25">
      <c r="D117" s="132" t="s">
        <v>3959</v>
      </c>
      <c r="E117" s="132" t="s">
        <v>3894</v>
      </c>
      <c r="F117" s="132" t="s">
        <v>399</v>
      </c>
      <c r="O117" s="132" t="s">
        <v>4068</v>
      </c>
      <c r="P117" s="132" t="s">
        <v>4069</v>
      </c>
    </row>
    <row r="118" spans="4:16" x14ac:dyDescent="0.25">
      <c r="D118" s="132" t="s">
        <v>3959</v>
      </c>
      <c r="E118" s="132" t="s">
        <v>3885</v>
      </c>
      <c r="F118" s="132" t="s">
        <v>400</v>
      </c>
      <c r="O118" s="132" t="s">
        <v>4070</v>
      </c>
      <c r="P118" s="132" t="s">
        <v>4071</v>
      </c>
    </row>
    <row r="119" spans="4:16" x14ac:dyDescent="0.25">
      <c r="D119" s="132" t="s">
        <v>3928</v>
      </c>
      <c r="E119" s="132" t="s">
        <v>3894</v>
      </c>
      <c r="F119" s="132" t="s">
        <v>401</v>
      </c>
      <c r="O119" s="132" t="s">
        <v>4072</v>
      </c>
      <c r="P119" s="132" t="s">
        <v>4073</v>
      </c>
    </row>
    <row r="120" spans="4:16" x14ac:dyDescent="0.25">
      <c r="D120" s="132" t="s">
        <v>3928</v>
      </c>
      <c r="E120" s="132" t="s">
        <v>3885</v>
      </c>
      <c r="F120" s="132" t="s">
        <v>402</v>
      </c>
      <c r="O120" s="132" t="s">
        <v>4074</v>
      </c>
      <c r="P120" s="132" t="s">
        <v>4075</v>
      </c>
    </row>
    <row r="121" spans="4:16" x14ac:dyDescent="0.25">
      <c r="D121" s="132" t="s">
        <v>3966</v>
      </c>
      <c r="E121" s="132" t="s">
        <v>3894</v>
      </c>
      <c r="F121" s="132" t="s">
        <v>403</v>
      </c>
      <c r="O121" s="132" t="s">
        <v>4076</v>
      </c>
      <c r="P121" s="132" t="s">
        <v>4077</v>
      </c>
    </row>
    <row r="122" spans="4:16" x14ac:dyDescent="0.25">
      <c r="D122" s="132" t="s">
        <v>3966</v>
      </c>
      <c r="E122" s="132" t="s">
        <v>3885</v>
      </c>
      <c r="F122" s="132" t="s">
        <v>404</v>
      </c>
      <c r="O122" s="132" t="s">
        <v>4078</v>
      </c>
      <c r="P122" s="132" t="s">
        <v>4079</v>
      </c>
    </row>
    <row r="123" spans="4:16" x14ac:dyDescent="0.25">
      <c r="D123" s="132" t="s">
        <v>3969</v>
      </c>
      <c r="E123" s="132" t="s">
        <v>3894</v>
      </c>
      <c r="F123" s="132" t="s">
        <v>405</v>
      </c>
      <c r="O123" s="132" t="s">
        <v>4080</v>
      </c>
      <c r="P123" s="132" t="s">
        <v>4081</v>
      </c>
    </row>
    <row r="124" spans="4:16" x14ac:dyDescent="0.25">
      <c r="D124" s="132" t="s">
        <v>3969</v>
      </c>
      <c r="E124" s="132" t="s">
        <v>3885</v>
      </c>
      <c r="F124" s="132" t="s">
        <v>406</v>
      </c>
      <c r="O124" s="132" t="s">
        <v>4082</v>
      </c>
      <c r="P124" s="132" t="s">
        <v>4083</v>
      </c>
    </row>
    <row r="126" spans="4:16" x14ac:dyDescent="0.25">
      <c r="D126" s="132" t="s">
        <v>407</v>
      </c>
      <c r="P126" s="132" t="s">
        <v>396</v>
      </c>
    </row>
    <row r="127" spans="4:16" x14ac:dyDescent="0.25">
      <c r="D127" s="132" t="s">
        <v>10</v>
      </c>
      <c r="E127" s="132" t="s">
        <v>11</v>
      </c>
      <c r="F127" s="132" t="s">
        <v>12</v>
      </c>
      <c r="G127" s="132" t="s">
        <v>14</v>
      </c>
      <c r="H127" s="132" t="s">
        <v>13</v>
      </c>
      <c r="I127" s="132" t="s">
        <v>130</v>
      </c>
      <c r="J127" s="132" t="s">
        <v>15</v>
      </c>
      <c r="O127" s="132" t="s">
        <v>16</v>
      </c>
      <c r="P127" s="132" t="s">
        <v>17</v>
      </c>
    </row>
    <row r="128" spans="4:16" x14ac:dyDescent="0.25">
      <c r="D128" s="132" t="s">
        <v>3953</v>
      </c>
      <c r="E128" s="132" t="s">
        <v>3885</v>
      </c>
      <c r="F128" s="132" t="s">
        <v>408</v>
      </c>
      <c r="G128" s="132" t="s">
        <v>409</v>
      </c>
      <c r="H128" s="132" t="s">
        <v>410</v>
      </c>
      <c r="I128" s="132" t="s">
        <v>411</v>
      </c>
      <c r="J128" s="132" t="s">
        <v>412</v>
      </c>
      <c r="O128" s="132" t="s">
        <v>4084</v>
      </c>
      <c r="P128" s="132" t="s">
        <v>4085</v>
      </c>
    </row>
    <row r="129" spans="4:16" x14ac:dyDescent="0.25">
      <c r="D129" s="132" t="s">
        <v>3956</v>
      </c>
      <c r="E129" s="132" t="s">
        <v>3885</v>
      </c>
      <c r="F129" s="132" t="s">
        <v>413</v>
      </c>
      <c r="G129" s="132" t="s">
        <v>414</v>
      </c>
      <c r="H129" s="132" t="s">
        <v>415</v>
      </c>
      <c r="I129" s="132" t="s">
        <v>416</v>
      </c>
      <c r="J129" s="132" t="s">
        <v>417</v>
      </c>
      <c r="O129" s="132" t="s">
        <v>4086</v>
      </c>
      <c r="P129" s="132" t="s">
        <v>4087</v>
      </c>
    </row>
    <row r="130" spans="4:16" x14ac:dyDescent="0.25">
      <c r="D130" s="132" t="s">
        <v>3884</v>
      </c>
      <c r="E130" s="132" t="s">
        <v>3885</v>
      </c>
      <c r="F130" s="132" t="s">
        <v>418</v>
      </c>
      <c r="G130" s="132" t="s">
        <v>419</v>
      </c>
      <c r="H130" s="132" t="s">
        <v>420</v>
      </c>
      <c r="I130" s="132" t="s">
        <v>421</v>
      </c>
      <c r="J130" s="132" t="s">
        <v>422</v>
      </c>
      <c r="O130" s="132" t="s">
        <v>4088</v>
      </c>
      <c r="P130" s="132" t="s">
        <v>4089</v>
      </c>
    </row>
    <row r="131" spans="4:16" x14ac:dyDescent="0.25">
      <c r="D131" s="132" t="s">
        <v>3959</v>
      </c>
      <c r="E131" s="132" t="s">
        <v>3885</v>
      </c>
      <c r="F131" s="132" t="s">
        <v>423</v>
      </c>
      <c r="G131" s="132" t="s">
        <v>424</v>
      </c>
      <c r="H131" s="132" t="s">
        <v>425</v>
      </c>
      <c r="I131" s="132" t="s">
        <v>426</v>
      </c>
      <c r="J131" s="132" t="s">
        <v>427</v>
      </c>
      <c r="O131" s="132" t="s">
        <v>4090</v>
      </c>
      <c r="P131" s="132" t="s">
        <v>4091</v>
      </c>
    </row>
    <row r="132" spans="4:16" x14ac:dyDescent="0.25">
      <c r="D132" s="132" t="s">
        <v>3888</v>
      </c>
      <c r="E132" s="132" t="s">
        <v>3885</v>
      </c>
      <c r="F132" s="132" t="s">
        <v>428</v>
      </c>
      <c r="G132" s="132" t="s">
        <v>429</v>
      </c>
      <c r="H132" s="132" t="s">
        <v>430</v>
      </c>
      <c r="I132" s="132" t="s">
        <v>431</v>
      </c>
      <c r="J132" s="132" t="s">
        <v>432</v>
      </c>
      <c r="O132" s="132" t="s">
        <v>4092</v>
      </c>
      <c r="P132" s="132" t="s">
        <v>4093</v>
      </c>
    </row>
    <row r="133" spans="4:16" x14ac:dyDescent="0.25">
      <c r="D133" s="132" t="s">
        <v>3928</v>
      </c>
      <c r="E133" s="132" t="s">
        <v>3885</v>
      </c>
      <c r="F133" s="132" t="s">
        <v>433</v>
      </c>
      <c r="G133" s="132" t="s">
        <v>434</v>
      </c>
      <c r="H133" s="132" t="s">
        <v>435</v>
      </c>
      <c r="I133" s="132" t="s">
        <v>436</v>
      </c>
      <c r="J133" s="132" t="s">
        <v>437</v>
      </c>
      <c r="O133" s="132" t="s">
        <v>4094</v>
      </c>
      <c r="P133" s="132" t="s">
        <v>4095</v>
      </c>
    </row>
    <row r="135" spans="4:16" x14ac:dyDescent="0.25">
      <c r="D135" s="132" t="s">
        <v>438</v>
      </c>
      <c r="P135" s="132" t="s">
        <v>396</v>
      </c>
    </row>
    <row r="136" spans="4:16" x14ac:dyDescent="0.25">
      <c r="D136" s="132" t="s">
        <v>10</v>
      </c>
      <c r="E136" s="132" t="s">
        <v>11</v>
      </c>
      <c r="F136" s="132" t="s">
        <v>13</v>
      </c>
      <c r="G136" s="132" t="s">
        <v>12</v>
      </c>
      <c r="H136" s="132" t="s">
        <v>39</v>
      </c>
      <c r="I136" s="132" t="s">
        <v>251</v>
      </c>
      <c r="J136" s="132" t="s">
        <v>172</v>
      </c>
      <c r="K136" s="132" t="s">
        <v>252</v>
      </c>
      <c r="O136" s="132" t="s">
        <v>16</v>
      </c>
      <c r="P136" s="132" t="s">
        <v>17</v>
      </c>
    </row>
    <row r="137" spans="4:16" x14ac:dyDescent="0.25">
      <c r="D137" s="132" t="s">
        <v>3953</v>
      </c>
      <c r="E137" s="132" t="s">
        <v>3894</v>
      </c>
      <c r="F137" s="132" t="s">
        <v>439</v>
      </c>
      <c r="G137" s="132" t="s">
        <v>440</v>
      </c>
      <c r="H137" s="132" t="s">
        <v>441</v>
      </c>
      <c r="I137" s="132" t="s">
        <v>442</v>
      </c>
      <c r="J137" s="132" t="s">
        <v>443</v>
      </c>
      <c r="K137" s="132" t="s">
        <v>444</v>
      </c>
      <c r="O137" s="132" t="s">
        <v>4096</v>
      </c>
      <c r="P137" s="132" t="s">
        <v>4097</v>
      </c>
    </row>
    <row r="138" spans="4:16" x14ac:dyDescent="0.25">
      <c r="D138" s="132" t="s">
        <v>3953</v>
      </c>
      <c r="E138" s="132" t="s">
        <v>3885</v>
      </c>
      <c r="F138" s="132" t="s">
        <v>445</v>
      </c>
      <c r="G138" s="132" t="s">
        <v>446</v>
      </c>
      <c r="H138" s="132" t="s">
        <v>447</v>
      </c>
      <c r="I138" s="132" t="s">
        <v>448</v>
      </c>
      <c r="J138" s="132" t="s">
        <v>449</v>
      </c>
      <c r="K138" s="132" t="s">
        <v>450</v>
      </c>
      <c r="O138" s="132" t="s">
        <v>4098</v>
      </c>
      <c r="P138" s="132" t="s">
        <v>4099</v>
      </c>
    </row>
    <row r="139" spans="4:16" x14ac:dyDescent="0.25">
      <c r="D139" s="132" t="s">
        <v>3884</v>
      </c>
      <c r="E139" s="132" t="s">
        <v>3894</v>
      </c>
      <c r="F139" s="132" t="s">
        <v>451</v>
      </c>
      <c r="G139" s="132" t="s">
        <v>452</v>
      </c>
      <c r="H139" s="132" t="s">
        <v>453</v>
      </c>
      <c r="I139" s="132" t="s">
        <v>454</v>
      </c>
      <c r="J139" s="132" t="s">
        <v>455</v>
      </c>
      <c r="K139" s="132" t="s">
        <v>456</v>
      </c>
      <c r="O139" s="132" t="s">
        <v>4100</v>
      </c>
      <c r="P139" s="132" t="s">
        <v>4101</v>
      </c>
    </row>
    <row r="140" spans="4:16" x14ac:dyDescent="0.25">
      <c r="D140" s="132" t="s">
        <v>3884</v>
      </c>
      <c r="E140" s="132" t="s">
        <v>3885</v>
      </c>
      <c r="F140" s="132" t="s">
        <v>457</v>
      </c>
      <c r="G140" s="132" t="s">
        <v>458</v>
      </c>
      <c r="H140" s="132" t="s">
        <v>459</v>
      </c>
      <c r="I140" s="132" t="s">
        <v>460</v>
      </c>
      <c r="J140" s="132" t="s">
        <v>461</v>
      </c>
      <c r="K140" s="132" t="s">
        <v>462</v>
      </c>
      <c r="O140" s="132" t="s">
        <v>4102</v>
      </c>
      <c r="P140" s="132" t="s">
        <v>4103</v>
      </c>
    </row>
    <row r="141" spans="4:16" x14ac:dyDescent="0.25">
      <c r="D141" s="132" t="s">
        <v>3888</v>
      </c>
      <c r="E141" s="132" t="s">
        <v>3894</v>
      </c>
      <c r="F141" s="132" t="s">
        <v>463</v>
      </c>
      <c r="G141" s="132" t="s">
        <v>464</v>
      </c>
      <c r="H141" s="132" t="s">
        <v>465</v>
      </c>
      <c r="I141" s="132" t="s">
        <v>466</v>
      </c>
      <c r="J141" s="132" t="s">
        <v>467</v>
      </c>
      <c r="K141" s="132" t="s">
        <v>468</v>
      </c>
      <c r="O141" s="132" t="s">
        <v>4104</v>
      </c>
      <c r="P141" s="132" t="s">
        <v>4105</v>
      </c>
    </row>
    <row r="142" spans="4:16" x14ac:dyDescent="0.25">
      <c r="D142" s="132" t="s">
        <v>3888</v>
      </c>
      <c r="E142" s="132" t="s">
        <v>3885</v>
      </c>
      <c r="F142" s="132" t="s">
        <v>469</v>
      </c>
      <c r="G142" s="132" t="s">
        <v>470</v>
      </c>
      <c r="H142" s="132" t="s">
        <v>471</v>
      </c>
      <c r="I142" s="132" t="s">
        <v>472</v>
      </c>
      <c r="J142" s="132" t="s">
        <v>473</v>
      </c>
      <c r="K142" s="132" t="s">
        <v>474</v>
      </c>
      <c r="O142" s="132" t="s">
        <v>4106</v>
      </c>
      <c r="P142" s="132" t="s">
        <v>4107</v>
      </c>
    </row>
    <row r="143" spans="4:16" x14ac:dyDescent="0.25">
      <c r="D143" s="132" t="s">
        <v>3891</v>
      </c>
      <c r="E143" s="132" t="s">
        <v>3894</v>
      </c>
      <c r="F143" s="132" t="s">
        <v>475</v>
      </c>
      <c r="G143" s="132" t="s">
        <v>476</v>
      </c>
      <c r="H143" s="132" t="s">
        <v>477</v>
      </c>
      <c r="I143" s="132" t="s">
        <v>478</v>
      </c>
      <c r="J143" s="132" t="s">
        <v>479</v>
      </c>
      <c r="K143" s="132" t="s">
        <v>480</v>
      </c>
      <c r="O143" s="132" t="s">
        <v>4108</v>
      </c>
      <c r="P143" s="132" t="s">
        <v>4109</v>
      </c>
    </row>
    <row r="144" spans="4:16" x14ac:dyDescent="0.25">
      <c r="D144" s="132" t="s">
        <v>3891</v>
      </c>
      <c r="E144" s="132" t="s">
        <v>3885</v>
      </c>
      <c r="F144" s="132" t="s">
        <v>481</v>
      </c>
      <c r="G144" s="132" t="s">
        <v>482</v>
      </c>
      <c r="H144" s="132" t="s">
        <v>483</v>
      </c>
      <c r="I144" s="132" t="s">
        <v>484</v>
      </c>
      <c r="J144" s="132" t="s">
        <v>485</v>
      </c>
      <c r="K144" s="132" t="s">
        <v>486</v>
      </c>
      <c r="O144" s="132" t="s">
        <v>4110</v>
      </c>
      <c r="P144" s="132" t="s">
        <v>4111</v>
      </c>
    </row>
    <row r="145" spans="4:16" x14ac:dyDescent="0.25">
      <c r="D145" s="132" t="s">
        <v>3907</v>
      </c>
      <c r="E145" s="132" t="s">
        <v>3894</v>
      </c>
      <c r="F145" s="132" t="s">
        <v>487</v>
      </c>
      <c r="G145" s="132" t="s">
        <v>488</v>
      </c>
      <c r="H145" s="132" t="s">
        <v>489</v>
      </c>
      <c r="I145" s="132" t="s">
        <v>490</v>
      </c>
      <c r="J145" s="132" t="s">
        <v>491</v>
      </c>
      <c r="K145" s="132" t="s">
        <v>492</v>
      </c>
      <c r="O145" s="132" t="s">
        <v>4112</v>
      </c>
      <c r="P145" s="132" t="s">
        <v>4113</v>
      </c>
    </row>
    <row r="146" spans="4:16" x14ac:dyDescent="0.25">
      <c r="D146" s="132" t="s">
        <v>3907</v>
      </c>
      <c r="E146" s="132" t="s">
        <v>3885</v>
      </c>
      <c r="F146" s="132" t="s">
        <v>493</v>
      </c>
      <c r="G146" s="132" t="s">
        <v>494</v>
      </c>
      <c r="H146" s="132" t="s">
        <v>495</v>
      </c>
      <c r="I146" s="132" t="s">
        <v>496</v>
      </c>
      <c r="J146" s="132" t="s">
        <v>497</v>
      </c>
      <c r="K146" s="132" t="s">
        <v>498</v>
      </c>
      <c r="O146" s="132" t="s">
        <v>4114</v>
      </c>
      <c r="P146" s="132" t="s">
        <v>4115</v>
      </c>
    </row>
    <row r="147" spans="4:16" x14ac:dyDescent="0.25">
      <c r="D147" s="132" t="s">
        <v>3912</v>
      </c>
      <c r="E147" s="132" t="s">
        <v>3894</v>
      </c>
      <c r="F147" s="132" t="s">
        <v>499</v>
      </c>
      <c r="G147" s="132" t="s">
        <v>500</v>
      </c>
      <c r="H147" s="132" t="s">
        <v>501</v>
      </c>
      <c r="I147" s="132" t="s">
        <v>502</v>
      </c>
      <c r="J147" s="132" t="s">
        <v>503</v>
      </c>
      <c r="K147" s="132" t="s">
        <v>504</v>
      </c>
      <c r="O147" s="132" t="s">
        <v>4116</v>
      </c>
      <c r="P147" s="132" t="s">
        <v>4117</v>
      </c>
    </row>
    <row r="148" spans="4:16" x14ac:dyDescent="0.25">
      <c r="D148" s="132" t="s">
        <v>3912</v>
      </c>
      <c r="E148" s="132" t="s">
        <v>3885</v>
      </c>
      <c r="F148" s="132" t="s">
        <v>505</v>
      </c>
      <c r="G148" s="132" t="s">
        <v>506</v>
      </c>
      <c r="H148" s="132" t="s">
        <v>507</v>
      </c>
      <c r="I148" s="132" t="s">
        <v>508</v>
      </c>
      <c r="J148" s="132" t="s">
        <v>509</v>
      </c>
      <c r="K148" s="132" t="s">
        <v>510</v>
      </c>
      <c r="O148" s="132" t="s">
        <v>4118</v>
      </c>
      <c r="P148" s="132" t="s">
        <v>4119</v>
      </c>
    </row>
    <row r="149" spans="4:16" x14ac:dyDescent="0.25">
      <c r="D149" s="132" t="s">
        <v>3917</v>
      </c>
      <c r="E149" s="132" t="s">
        <v>3894</v>
      </c>
      <c r="F149" s="132" t="s">
        <v>511</v>
      </c>
      <c r="G149" s="132" t="s">
        <v>512</v>
      </c>
      <c r="H149" s="132" t="s">
        <v>513</v>
      </c>
      <c r="I149" s="132" t="s">
        <v>514</v>
      </c>
      <c r="J149" s="132" t="s">
        <v>515</v>
      </c>
      <c r="K149" s="132" t="s">
        <v>516</v>
      </c>
      <c r="O149" s="132" t="s">
        <v>4120</v>
      </c>
      <c r="P149" s="132" t="s">
        <v>4121</v>
      </c>
    </row>
    <row r="150" spans="4:16" x14ac:dyDescent="0.25">
      <c r="D150" s="132" t="s">
        <v>3917</v>
      </c>
      <c r="E150" s="132" t="s">
        <v>3885</v>
      </c>
      <c r="F150" s="132" t="s">
        <v>517</v>
      </c>
      <c r="G150" s="132" t="s">
        <v>518</v>
      </c>
      <c r="H150" s="132" t="s">
        <v>519</v>
      </c>
      <c r="I150" s="132" t="s">
        <v>520</v>
      </c>
      <c r="J150" s="132" t="s">
        <v>521</v>
      </c>
      <c r="K150" s="132" t="s">
        <v>522</v>
      </c>
      <c r="O150" s="132" t="s">
        <v>4122</v>
      </c>
      <c r="P150" s="132" t="s">
        <v>4123</v>
      </c>
    </row>
    <row r="151" spans="4:16" x14ac:dyDescent="0.25">
      <c r="D151" s="132" t="s">
        <v>4124</v>
      </c>
      <c r="E151" s="132" t="s">
        <v>3894</v>
      </c>
      <c r="F151" s="132" t="s">
        <v>523</v>
      </c>
      <c r="G151" s="132" t="s">
        <v>524</v>
      </c>
      <c r="H151" s="132" t="s">
        <v>525</v>
      </c>
      <c r="I151" s="132" t="s">
        <v>526</v>
      </c>
      <c r="J151" s="132" t="s">
        <v>527</v>
      </c>
      <c r="K151" s="132" t="s">
        <v>528</v>
      </c>
      <c r="O151" s="132" t="s">
        <v>4125</v>
      </c>
      <c r="P151" s="132" t="s">
        <v>4126</v>
      </c>
    </row>
    <row r="152" spans="4:16" x14ac:dyDescent="0.25">
      <c r="D152" s="132" t="s">
        <v>4124</v>
      </c>
      <c r="E152" s="132" t="s">
        <v>3885</v>
      </c>
      <c r="F152" s="132" t="s">
        <v>529</v>
      </c>
      <c r="G152" s="132" t="s">
        <v>530</v>
      </c>
      <c r="H152" s="132" t="s">
        <v>531</v>
      </c>
      <c r="I152" s="132" t="s">
        <v>532</v>
      </c>
      <c r="J152" s="132" t="s">
        <v>533</v>
      </c>
      <c r="K152" s="132" t="s">
        <v>534</v>
      </c>
      <c r="O152" s="132" t="s">
        <v>4127</v>
      </c>
      <c r="P152" s="132" t="s">
        <v>4128</v>
      </c>
    </row>
    <row r="154" spans="4:16" x14ac:dyDescent="0.25">
      <c r="D154" s="132" t="s">
        <v>438</v>
      </c>
      <c r="F154" s="132" t="s">
        <v>535</v>
      </c>
      <c r="K154" s="132" t="s">
        <v>4129</v>
      </c>
      <c r="P154" s="132" t="s">
        <v>396</v>
      </c>
    </row>
    <row r="155" spans="4:16" x14ac:dyDescent="0.25">
      <c r="D155" s="132" t="s">
        <v>10</v>
      </c>
      <c r="E155" s="132" t="s">
        <v>11</v>
      </c>
      <c r="F155" s="132" t="s">
        <v>12</v>
      </c>
      <c r="G155" s="132" t="s">
        <v>13</v>
      </c>
      <c r="H155" s="132" t="s">
        <v>536</v>
      </c>
      <c r="I155" s="132" t="s">
        <v>39</v>
      </c>
      <c r="J155" s="132" t="s">
        <v>537</v>
      </c>
      <c r="O155" s="132" t="s">
        <v>16</v>
      </c>
      <c r="P155" s="132" t="s">
        <v>17</v>
      </c>
    </row>
    <row r="156" spans="4:16" x14ac:dyDescent="0.25">
      <c r="D156" s="132" t="s">
        <v>3953</v>
      </c>
      <c r="E156" s="132" t="s">
        <v>3894</v>
      </c>
      <c r="F156" s="132" t="s">
        <v>538</v>
      </c>
      <c r="G156" s="132" t="s">
        <v>539</v>
      </c>
      <c r="H156" s="132" t="s">
        <v>540</v>
      </c>
      <c r="I156" s="132" t="s">
        <v>541</v>
      </c>
      <c r="J156" s="132" t="s">
        <v>121</v>
      </c>
      <c r="O156" s="132" t="s">
        <v>4130</v>
      </c>
      <c r="P156" s="132" t="s">
        <v>4131</v>
      </c>
    </row>
    <row r="157" spans="4:16" x14ac:dyDescent="0.25">
      <c r="D157" s="132" t="s">
        <v>3953</v>
      </c>
      <c r="E157" s="132" t="s">
        <v>3885</v>
      </c>
      <c r="F157" s="132" t="s">
        <v>542</v>
      </c>
      <c r="G157" s="132" t="s">
        <v>543</v>
      </c>
      <c r="H157" s="132" t="s">
        <v>544</v>
      </c>
      <c r="I157" s="132" t="s">
        <v>545</v>
      </c>
      <c r="J157" s="132" t="s">
        <v>121</v>
      </c>
      <c r="O157" s="132" t="s">
        <v>4132</v>
      </c>
      <c r="P157" s="132" t="s">
        <v>4133</v>
      </c>
    </row>
    <row r="158" spans="4:16" x14ac:dyDescent="0.25">
      <c r="D158" s="132" t="s">
        <v>3884</v>
      </c>
      <c r="E158" s="132" t="s">
        <v>3894</v>
      </c>
      <c r="F158" s="132" t="s">
        <v>546</v>
      </c>
      <c r="G158" s="132" t="s">
        <v>547</v>
      </c>
      <c r="H158" s="132" t="s">
        <v>548</v>
      </c>
      <c r="I158" s="132" t="s">
        <v>549</v>
      </c>
      <c r="J158" s="132" t="s">
        <v>550</v>
      </c>
      <c r="O158" s="132" t="s">
        <v>4134</v>
      </c>
      <c r="P158" s="132" t="s">
        <v>4135</v>
      </c>
    </row>
    <row r="159" spans="4:16" x14ac:dyDescent="0.25">
      <c r="D159" s="132" t="s">
        <v>3884</v>
      </c>
      <c r="E159" s="132" t="s">
        <v>3885</v>
      </c>
      <c r="F159" s="132" t="s">
        <v>551</v>
      </c>
      <c r="G159" s="132" t="s">
        <v>552</v>
      </c>
      <c r="H159" s="132" t="s">
        <v>553</v>
      </c>
      <c r="I159" s="132" t="s">
        <v>554</v>
      </c>
      <c r="J159" s="132" t="s">
        <v>555</v>
      </c>
      <c r="O159" s="132" t="s">
        <v>4136</v>
      </c>
      <c r="P159" s="132" t="s">
        <v>4137</v>
      </c>
    </row>
    <row r="160" spans="4:16" x14ac:dyDescent="0.25">
      <c r="D160" s="132" t="s">
        <v>3888</v>
      </c>
      <c r="E160" s="132" t="s">
        <v>3894</v>
      </c>
      <c r="F160" s="132" t="s">
        <v>556</v>
      </c>
      <c r="G160" s="132" t="s">
        <v>557</v>
      </c>
      <c r="H160" s="132" t="s">
        <v>558</v>
      </c>
      <c r="I160" s="132" t="s">
        <v>559</v>
      </c>
      <c r="J160" s="132" t="s">
        <v>560</v>
      </c>
      <c r="O160" s="132" t="s">
        <v>4138</v>
      </c>
      <c r="P160" s="132" t="s">
        <v>4139</v>
      </c>
    </row>
    <row r="161" spans="4:16" x14ac:dyDescent="0.25">
      <c r="D161" s="132" t="s">
        <v>3888</v>
      </c>
      <c r="E161" s="132" t="s">
        <v>3885</v>
      </c>
      <c r="F161" s="132" t="s">
        <v>561</v>
      </c>
      <c r="G161" s="132" t="s">
        <v>562</v>
      </c>
      <c r="H161" s="132" t="s">
        <v>563</v>
      </c>
      <c r="I161" s="132" t="s">
        <v>564</v>
      </c>
      <c r="J161" s="132" t="s">
        <v>565</v>
      </c>
      <c r="O161" s="132" t="s">
        <v>4140</v>
      </c>
      <c r="P161" s="132" t="s">
        <v>4141</v>
      </c>
    </row>
    <row r="162" spans="4:16" x14ac:dyDescent="0.25">
      <c r="D162" s="132" t="s">
        <v>3891</v>
      </c>
      <c r="E162" s="132" t="s">
        <v>3894</v>
      </c>
      <c r="F162" s="132" t="s">
        <v>566</v>
      </c>
      <c r="G162" s="132" t="s">
        <v>567</v>
      </c>
      <c r="H162" s="132" t="s">
        <v>568</v>
      </c>
      <c r="I162" s="132" t="s">
        <v>569</v>
      </c>
      <c r="J162" s="132" t="s">
        <v>570</v>
      </c>
      <c r="O162" s="132" t="s">
        <v>4142</v>
      </c>
      <c r="P162" s="132" t="s">
        <v>4143</v>
      </c>
    </row>
    <row r="163" spans="4:16" x14ac:dyDescent="0.25">
      <c r="D163" s="132" t="s">
        <v>3891</v>
      </c>
      <c r="E163" s="132" t="s">
        <v>3885</v>
      </c>
      <c r="F163" s="132" t="s">
        <v>571</v>
      </c>
      <c r="G163" s="132" t="s">
        <v>572</v>
      </c>
      <c r="H163" s="132" t="s">
        <v>573</v>
      </c>
      <c r="I163" s="132" t="s">
        <v>574</v>
      </c>
      <c r="J163" s="132" t="s">
        <v>575</v>
      </c>
      <c r="O163" s="132" t="s">
        <v>4144</v>
      </c>
      <c r="P163" s="132" t="s">
        <v>4145</v>
      </c>
    </row>
    <row r="164" spans="4:16" x14ac:dyDescent="0.25">
      <c r="D164" s="132" t="s">
        <v>3907</v>
      </c>
      <c r="E164" s="132" t="s">
        <v>3894</v>
      </c>
      <c r="F164" s="132" t="s">
        <v>576</v>
      </c>
      <c r="G164" s="132" t="s">
        <v>577</v>
      </c>
      <c r="H164" s="132" t="s">
        <v>578</v>
      </c>
      <c r="I164" s="132" t="s">
        <v>579</v>
      </c>
      <c r="J164" s="132" t="s">
        <v>580</v>
      </c>
      <c r="O164" s="132" t="s">
        <v>4146</v>
      </c>
      <c r="P164" s="132" t="s">
        <v>4147</v>
      </c>
    </row>
    <row r="165" spans="4:16" x14ac:dyDescent="0.25">
      <c r="D165" s="132" t="s">
        <v>3907</v>
      </c>
      <c r="E165" s="132" t="s">
        <v>3885</v>
      </c>
      <c r="F165" s="132" t="s">
        <v>581</v>
      </c>
      <c r="G165" s="132" t="s">
        <v>582</v>
      </c>
      <c r="H165" s="132" t="s">
        <v>583</v>
      </c>
      <c r="I165" s="132" t="s">
        <v>584</v>
      </c>
      <c r="J165" s="132" t="s">
        <v>585</v>
      </c>
      <c r="O165" s="132" t="s">
        <v>4148</v>
      </c>
      <c r="P165" s="132" t="s">
        <v>4149</v>
      </c>
    </row>
    <row r="166" spans="4:16" x14ac:dyDescent="0.25">
      <c r="D166" s="132" t="s">
        <v>3912</v>
      </c>
      <c r="E166" s="132" t="s">
        <v>3894</v>
      </c>
      <c r="F166" s="132" t="s">
        <v>586</v>
      </c>
      <c r="G166" s="132" t="s">
        <v>587</v>
      </c>
      <c r="H166" s="132" t="s">
        <v>588</v>
      </c>
      <c r="I166" s="132" t="s">
        <v>589</v>
      </c>
      <c r="J166" s="132" t="s">
        <v>590</v>
      </c>
      <c r="O166" s="132" t="s">
        <v>4150</v>
      </c>
      <c r="P166" s="132" t="s">
        <v>4151</v>
      </c>
    </row>
    <row r="167" spans="4:16" x14ac:dyDescent="0.25">
      <c r="D167" s="132" t="s">
        <v>3912</v>
      </c>
      <c r="E167" s="132" t="s">
        <v>3885</v>
      </c>
      <c r="F167" s="132" t="s">
        <v>591</v>
      </c>
      <c r="G167" s="132" t="s">
        <v>592</v>
      </c>
      <c r="H167" s="132" t="s">
        <v>593</v>
      </c>
      <c r="I167" s="132" t="s">
        <v>594</v>
      </c>
      <c r="J167" s="132" t="s">
        <v>595</v>
      </c>
      <c r="O167" s="132" t="s">
        <v>4152</v>
      </c>
      <c r="P167" s="132" t="s">
        <v>4153</v>
      </c>
    </row>
    <row r="168" spans="4:16" x14ac:dyDescent="0.25">
      <c r="D168" s="132" t="s">
        <v>3917</v>
      </c>
      <c r="E168" s="132" t="s">
        <v>3894</v>
      </c>
      <c r="F168" s="132" t="s">
        <v>596</v>
      </c>
      <c r="G168" s="132" t="s">
        <v>597</v>
      </c>
      <c r="H168" s="132" t="s">
        <v>598</v>
      </c>
      <c r="I168" s="132" t="s">
        <v>599</v>
      </c>
      <c r="J168" s="132" t="s">
        <v>600</v>
      </c>
      <c r="O168" s="132" t="s">
        <v>4154</v>
      </c>
      <c r="P168" s="132" t="s">
        <v>4155</v>
      </c>
    </row>
    <row r="169" spans="4:16" x14ac:dyDescent="0.25">
      <c r="D169" s="132" t="s">
        <v>3917</v>
      </c>
      <c r="E169" s="132" t="s">
        <v>3885</v>
      </c>
      <c r="F169" s="132" t="s">
        <v>121</v>
      </c>
      <c r="G169" s="132" t="s">
        <v>121</v>
      </c>
      <c r="H169" s="132" t="s">
        <v>121</v>
      </c>
      <c r="I169" s="132" t="s">
        <v>121</v>
      </c>
      <c r="J169" s="132" t="s">
        <v>601</v>
      </c>
      <c r="O169" s="132" t="s">
        <v>4156</v>
      </c>
      <c r="P169" s="132" t="s">
        <v>4157</v>
      </c>
    </row>
    <row r="170" spans="4:16" x14ac:dyDescent="0.25">
      <c r="D170" s="132" t="s">
        <v>4124</v>
      </c>
      <c r="E170" s="132" t="s">
        <v>3885</v>
      </c>
      <c r="F170" s="132" t="s">
        <v>121</v>
      </c>
      <c r="G170" s="132" t="s">
        <v>121</v>
      </c>
      <c r="H170" s="132" t="s">
        <v>121</v>
      </c>
      <c r="I170" s="132" t="s">
        <v>121</v>
      </c>
      <c r="J170" s="132" t="s">
        <v>602</v>
      </c>
      <c r="O170" s="132" t="s">
        <v>4158</v>
      </c>
      <c r="P170" s="132" t="s">
        <v>4159</v>
      </c>
    </row>
    <row r="172" spans="4:16" x14ac:dyDescent="0.25">
      <c r="D172" s="132" t="s">
        <v>603</v>
      </c>
      <c r="P172" s="132" t="s">
        <v>396</v>
      </c>
    </row>
    <row r="173" spans="4:16" x14ac:dyDescent="0.25">
      <c r="D173" s="132" t="s">
        <v>10</v>
      </c>
      <c r="E173" s="132" t="s">
        <v>11</v>
      </c>
      <c r="F173" s="132" t="s">
        <v>172</v>
      </c>
      <c r="O173" s="132" t="s">
        <v>16</v>
      </c>
      <c r="P173" s="132" t="s">
        <v>17</v>
      </c>
    </row>
    <row r="174" spans="4:16" x14ac:dyDescent="0.25">
      <c r="D174" s="132" t="s">
        <v>3884</v>
      </c>
      <c r="E174" s="132" t="s">
        <v>3894</v>
      </c>
      <c r="F174" s="132" t="s">
        <v>604</v>
      </c>
      <c r="O174" s="132" t="s">
        <v>4160</v>
      </c>
      <c r="P174" s="132" t="s">
        <v>4161</v>
      </c>
    </row>
    <row r="175" spans="4:16" x14ac:dyDescent="0.25">
      <c r="D175" s="132" t="s">
        <v>3884</v>
      </c>
      <c r="E175" s="132" t="s">
        <v>3885</v>
      </c>
      <c r="F175" s="132" t="s">
        <v>605</v>
      </c>
      <c r="O175" s="132" t="s">
        <v>4162</v>
      </c>
      <c r="P175" s="132" t="s">
        <v>4163</v>
      </c>
    </row>
    <row r="176" spans="4:16" x14ac:dyDescent="0.25">
      <c r="D176" s="132" t="s">
        <v>3888</v>
      </c>
      <c r="E176" s="132" t="s">
        <v>3894</v>
      </c>
      <c r="F176" s="132" t="s">
        <v>606</v>
      </c>
      <c r="O176" s="132" t="s">
        <v>4164</v>
      </c>
      <c r="P176" s="132" t="s">
        <v>4165</v>
      </c>
    </row>
    <row r="177" spans="4:16" x14ac:dyDescent="0.25">
      <c r="D177" s="132" t="s">
        <v>3891</v>
      </c>
      <c r="E177" s="132" t="s">
        <v>3885</v>
      </c>
      <c r="F177" s="132" t="s">
        <v>607</v>
      </c>
      <c r="O177" s="132" t="s">
        <v>4166</v>
      </c>
      <c r="P177" s="132" t="s">
        <v>4167</v>
      </c>
    </row>
    <row r="178" spans="4:16" x14ac:dyDescent="0.25">
      <c r="D178" s="132" t="s">
        <v>3907</v>
      </c>
      <c r="E178" s="132" t="s">
        <v>3894</v>
      </c>
      <c r="F178" s="132" t="s">
        <v>608</v>
      </c>
      <c r="O178" s="132" t="s">
        <v>4168</v>
      </c>
      <c r="P178" s="132" t="s">
        <v>4169</v>
      </c>
    </row>
    <row r="179" spans="4:16" x14ac:dyDescent="0.25">
      <c r="D179" s="132" t="s">
        <v>3907</v>
      </c>
      <c r="E179" s="132" t="s">
        <v>3885</v>
      </c>
      <c r="F179" s="132" t="s">
        <v>609</v>
      </c>
      <c r="O179" s="132" t="s">
        <v>4170</v>
      </c>
      <c r="P179" s="132" t="s">
        <v>4171</v>
      </c>
    </row>
    <row r="180" spans="4:16" x14ac:dyDescent="0.25">
      <c r="D180" s="132" t="s">
        <v>3912</v>
      </c>
      <c r="E180" s="132" t="s">
        <v>3894</v>
      </c>
      <c r="F180" s="132" t="s">
        <v>610</v>
      </c>
      <c r="O180" s="132" t="s">
        <v>4172</v>
      </c>
      <c r="P180" s="132" t="s">
        <v>4173</v>
      </c>
    </row>
    <row r="181" spans="4:16" x14ac:dyDescent="0.25">
      <c r="D181" s="132" t="s">
        <v>3912</v>
      </c>
      <c r="E181" s="132" t="s">
        <v>3885</v>
      </c>
      <c r="F181" s="132" t="s">
        <v>611</v>
      </c>
      <c r="O181" s="132" t="s">
        <v>4174</v>
      </c>
      <c r="P181" s="132" t="s">
        <v>4175</v>
      </c>
    </row>
    <row r="182" spans="4:16" x14ac:dyDescent="0.25">
      <c r="D182" s="132" t="s">
        <v>3917</v>
      </c>
      <c r="E182" s="132" t="s">
        <v>3894</v>
      </c>
      <c r="F182" s="132" t="s">
        <v>612</v>
      </c>
      <c r="O182" s="132" t="s">
        <v>4176</v>
      </c>
      <c r="P182" s="132" t="s">
        <v>4177</v>
      </c>
    </row>
    <row r="183" spans="4:16" x14ac:dyDescent="0.25">
      <c r="D183" s="132" t="s">
        <v>3917</v>
      </c>
      <c r="E183" s="132" t="s">
        <v>3885</v>
      </c>
      <c r="F183" s="132" t="s">
        <v>613</v>
      </c>
      <c r="O183" s="132" t="s">
        <v>4178</v>
      </c>
      <c r="P183" s="132" t="s">
        <v>4179</v>
      </c>
    </row>
    <row r="184" spans="4:16" x14ac:dyDescent="0.25">
      <c r="D184" s="132" t="s">
        <v>4124</v>
      </c>
      <c r="E184" s="132" t="s">
        <v>3894</v>
      </c>
      <c r="F184" s="132" t="s">
        <v>614</v>
      </c>
    </row>
    <row r="186" spans="4:16" x14ac:dyDescent="0.25">
      <c r="D186" s="132" t="s">
        <v>603</v>
      </c>
      <c r="F186" s="132" t="s">
        <v>535</v>
      </c>
      <c r="P186" s="132" t="s">
        <v>396</v>
      </c>
    </row>
    <row r="187" spans="4:16" x14ac:dyDescent="0.25">
      <c r="D187" s="132" t="s">
        <v>10</v>
      </c>
      <c r="E187" s="132" t="s">
        <v>11</v>
      </c>
      <c r="F187" s="132" t="s">
        <v>130</v>
      </c>
      <c r="G187" s="132" t="s">
        <v>12</v>
      </c>
      <c r="H187" s="132" t="s">
        <v>13</v>
      </c>
      <c r="O187" s="132" t="s">
        <v>16</v>
      </c>
      <c r="P187" s="132" t="s">
        <v>17</v>
      </c>
    </row>
    <row r="188" spans="4:16" x14ac:dyDescent="0.25">
      <c r="D188" s="132" t="s">
        <v>3884</v>
      </c>
      <c r="E188" s="132" t="s">
        <v>3894</v>
      </c>
      <c r="F188" s="132" t="s">
        <v>615</v>
      </c>
      <c r="G188" s="132" t="s">
        <v>616</v>
      </c>
      <c r="H188" s="132" t="s">
        <v>617</v>
      </c>
      <c r="O188" s="132" t="s">
        <v>4180</v>
      </c>
      <c r="P188" s="132" t="s">
        <v>4181</v>
      </c>
    </row>
    <row r="189" spans="4:16" x14ac:dyDescent="0.25">
      <c r="D189" s="132" t="s">
        <v>3884</v>
      </c>
      <c r="E189" s="132" t="s">
        <v>3885</v>
      </c>
      <c r="F189" s="132" t="s">
        <v>618</v>
      </c>
      <c r="G189" s="132" t="s">
        <v>619</v>
      </c>
      <c r="H189" s="132" t="s">
        <v>620</v>
      </c>
      <c r="O189" s="132" t="s">
        <v>4182</v>
      </c>
      <c r="P189" s="132" t="s">
        <v>4183</v>
      </c>
    </row>
    <row r="190" spans="4:16" x14ac:dyDescent="0.25">
      <c r="D190" s="132" t="s">
        <v>3888</v>
      </c>
      <c r="E190" s="132" t="s">
        <v>3894</v>
      </c>
      <c r="F190" s="132" t="s">
        <v>621</v>
      </c>
      <c r="G190" s="132" t="s">
        <v>622</v>
      </c>
      <c r="H190" s="132" t="s">
        <v>623</v>
      </c>
      <c r="O190" s="132" t="s">
        <v>4184</v>
      </c>
      <c r="P190" s="132" t="s">
        <v>4185</v>
      </c>
    </row>
    <row r="191" spans="4:16" x14ac:dyDescent="0.25">
      <c r="D191" s="132" t="s">
        <v>3888</v>
      </c>
      <c r="E191" s="132" t="s">
        <v>3885</v>
      </c>
      <c r="F191" s="132" t="s">
        <v>624</v>
      </c>
      <c r="G191" s="132" t="s">
        <v>625</v>
      </c>
      <c r="H191" s="132" t="s">
        <v>626</v>
      </c>
      <c r="O191" s="132" t="s">
        <v>4186</v>
      </c>
      <c r="P191" s="132" t="s">
        <v>4187</v>
      </c>
    </row>
    <row r="192" spans="4:16" x14ac:dyDescent="0.25">
      <c r="D192" s="132" t="s">
        <v>3891</v>
      </c>
      <c r="E192" s="132" t="s">
        <v>3894</v>
      </c>
      <c r="F192" s="132" t="s">
        <v>627</v>
      </c>
      <c r="G192" s="132" t="s">
        <v>628</v>
      </c>
      <c r="H192" s="132" t="s">
        <v>629</v>
      </c>
      <c r="O192" s="132" t="s">
        <v>4188</v>
      </c>
      <c r="P192" s="132" t="s">
        <v>4189</v>
      </c>
    </row>
    <row r="193" spans="4:16" x14ac:dyDescent="0.25">
      <c r="D193" s="132" t="s">
        <v>3891</v>
      </c>
      <c r="E193" s="132" t="s">
        <v>3885</v>
      </c>
      <c r="F193" s="132" t="s">
        <v>630</v>
      </c>
      <c r="G193" s="132" t="s">
        <v>631</v>
      </c>
      <c r="H193" s="132" t="s">
        <v>632</v>
      </c>
      <c r="O193" s="132" t="s">
        <v>4190</v>
      </c>
      <c r="P193" s="132" t="s">
        <v>4191</v>
      </c>
    </row>
    <row r="194" spans="4:16" x14ac:dyDescent="0.25">
      <c r="D194" s="132" t="s">
        <v>3907</v>
      </c>
      <c r="E194" s="132" t="s">
        <v>3894</v>
      </c>
      <c r="F194" s="132" t="s">
        <v>633</v>
      </c>
      <c r="G194" s="132" t="s">
        <v>634</v>
      </c>
      <c r="H194" s="132" t="s">
        <v>635</v>
      </c>
      <c r="O194" s="132" t="s">
        <v>4192</v>
      </c>
      <c r="P194" s="132" t="s">
        <v>4193</v>
      </c>
    </row>
    <row r="195" spans="4:16" x14ac:dyDescent="0.25">
      <c r="D195" s="132" t="s">
        <v>3907</v>
      </c>
      <c r="E195" s="132" t="s">
        <v>3885</v>
      </c>
      <c r="F195" s="132" t="s">
        <v>636</v>
      </c>
      <c r="G195" s="132" t="s">
        <v>637</v>
      </c>
      <c r="H195" s="132" t="s">
        <v>638</v>
      </c>
      <c r="O195" s="132" t="s">
        <v>4194</v>
      </c>
      <c r="P195" s="132" t="s">
        <v>4195</v>
      </c>
    </row>
    <row r="196" spans="4:16" x14ac:dyDescent="0.25">
      <c r="D196" s="132" t="s">
        <v>3912</v>
      </c>
      <c r="E196" s="132" t="s">
        <v>3894</v>
      </c>
      <c r="F196" s="132" t="s">
        <v>639</v>
      </c>
      <c r="G196" s="132" t="s">
        <v>640</v>
      </c>
      <c r="H196" s="132" t="s">
        <v>641</v>
      </c>
      <c r="O196" s="132" t="s">
        <v>4196</v>
      </c>
      <c r="P196" s="132" t="s">
        <v>4197</v>
      </c>
    </row>
    <row r="197" spans="4:16" x14ac:dyDescent="0.25">
      <c r="D197" s="132" t="s">
        <v>3912</v>
      </c>
      <c r="E197" s="132" t="s">
        <v>3885</v>
      </c>
      <c r="F197" s="132" t="s">
        <v>642</v>
      </c>
      <c r="G197" s="132" t="s">
        <v>643</v>
      </c>
      <c r="H197" s="132" t="s">
        <v>644</v>
      </c>
      <c r="O197" s="132" t="s">
        <v>4198</v>
      </c>
      <c r="P197" s="132" t="s">
        <v>4199</v>
      </c>
    </row>
    <row r="198" spans="4:16" x14ac:dyDescent="0.25">
      <c r="D198" s="132" t="s">
        <v>3917</v>
      </c>
      <c r="E198" s="132" t="s">
        <v>3894</v>
      </c>
      <c r="F198" s="132" t="s">
        <v>645</v>
      </c>
      <c r="G198" s="132" t="s">
        <v>646</v>
      </c>
      <c r="H198" s="132" t="s">
        <v>647</v>
      </c>
      <c r="O198" s="132" t="s">
        <v>4200</v>
      </c>
      <c r="P198" s="132" t="s">
        <v>4201</v>
      </c>
    </row>
    <row r="199" spans="4:16" x14ac:dyDescent="0.25">
      <c r="D199" s="132" t="s">
        <v>3917</v>
      </c>
      <c r="E199" s="132" t="s">
        <v>3885</v>
      </c>
      <c r="F199" s="132" t="s">
        <v>648</v>
      </c>
      <c r="G199" s="132" t="s">
        <v>649</v>
      </c>
      <c r="H199" s="132" t="s">
        <v>650</v>
      </c>
      <c r="O199" s="132" t="s">
        <v>4202</v>
      </c>
      <c r="P199" s="132" t="s">
        <v>4203</v>
      </c>
    </row>
    <row r="201" spans="4:16" x14ac:dyDescent="0.25">
      <c r="D201" s="132" t="s">
        <v>651</v>
      </c>
      <c r="P201" s="132" t="s">
        <v>652</v>
      </c>
    </row>
    <row r="202" spans="4:16" x14ac:dyDescent="0.25">
      <c r="D202" s="132" t="s">
        <v>10</v>
      </c>
      <c r="E202" s="132" t="s">
        <v>11</v>
      </c>
      <c r="F202" s="132" t="s">
        <v>14</v>
      </c>
      <c r="G202" s="132" t="s">
        <v>172</v>
      </c>
      <c r="O202" s="132" t="s">
        <v>16</v>
      </c>
      <c r="P202" s="132" t="s">
        <v>17</v>
      </c>
    </row>
    <row r="203" spans="4:16" x14ac:dyDescent="0.25">
      <c r="D203" s="132" t="s">
        <v>3947</v>
      </c>
      <c r="E203" s="132" t="s">
        <v>3894</v>
      </c>
      <c r="F203" s="132" t="s">
        <v>653</v>
      </c>
      <c r="G203" s="132" t="s">
        <v>654</v>
      </c>
      <c r="O203" s="132" t="s">
        <v>4204</v>
      </c>
      <c r="P203" s="132" t="s">
        <v>4205</v>
      </c>
    </row>
    <row r="204" spans="4:16" x14ac:dyDescent="0.25">
      <c r="D204" s="132" t="s">
        <v>3947</v>
      </c>
      <c r="E204" s="132" t="s">
        <v>3885</v>
      </c>
      <c r="F204" s="132" t="s">
        <v>655</v>
      </c>
      <c r="G204" s="132" t="s">
        <v>656</v>
      </c>
      <c r="O204" s="132" t="s">
        <v>4206</v>
      </c>
      <c r="P204" s="132" t="s">
        <v>4207</v>
      </c>
    </row>
    <row r="205" spans="4:16" x14ac:dyDescent="0.25">
      <c r="D205" s="132" t="s">
        <v>3950</v>
      </c>
      <c r="E205" s="132" t="s">
        <v>3894</v>
      </c>
      <c r="F205" s="132" t="s">
        <v>657</v>
      </c>
      <c r="G205" s="132" t="s">
        <v>658</v>
      </c>
      <c r="O205" s="132" t="s">
        <v>4208</v>
      </c>
      <c r="P205" s="132" t="s">
        <v>4209</v>
      </c>
    </row>
    <row r="206" spans="4:16" x14ac:dyDescent="0.25">
      <c r="D206" s="132" t="s">
        <v>3950</v>
      </c>
      <c r="E206" s="132" t="s">
        <v>3885</v>
      </c>
      <c r="F206" s="132" t="s">
        <v>659</v>
      </c>
      <c r="G206" s="132" t="s">
        <v>660</v>
      </c>
      <c r="O206" s="132" t="s">
        <v>4210</v>
      </c>
      <c r="P206" s="132" t="s">
        <v>4211</v>
      </c>
    </row>
    <row r="207" spans="4:16" x14ac:dyDescent="0.25">
      <c r="D207" s="132" t="s">
        <v>3953</v>
      </c>
      <c r="E207" s="132" t="s">
        <v>3894</v>
      </c>
      <c r="F207" s="132" t="s">
        <v>661</v>
      </c>
      <c r="G207" s="132" t="s">
        <v>121</v>
      </c>
      <c r="O207" s="132" t="s">
        <v>4212</v>
      </c>
      <c r="P207" s="132" t="s">
        <v>4213</v>
      </c>
    </row>
    <row r="208" spans="4:16" x14ac:dyDescent="0.25">
      <c r="D208" s="132" t="s">
        <v>3953</v>
      </c>
      <c r="E208" s="132" t="s">
        <v>3885</v>
      </c>
      <c r="F208" s="132" t="s">
        <v>662</v>
      </c>
      <c r="G208" s="132" t="s">
        <v>663</v>
      </c>
      <c r="O208" s="132" t="s">
        <v>4214</v>
      </c>
      <c r="P208" s="132" t="s">
        <v>4215</v>
      </c>
    </row>
    <row r="211" spans="4:16" x14ac:dyDescent="0.25">
      <c r="D211" s="132" t="s">
        <v>664</v>
      </c>
      <c r="P211" s="132" t="s">
        <v>665</v>
      </c>
    </row>
    <row r="212" spans="4:16" x14ac:dyDescent="0.25">
      <c r="D212" s="132" t="s">
        <v>10</v>
      </c>
      <c r="E212" s="132" t="s">
        <v>11</v>
      </c>
      <c r="F212" s="132" t="s">
        <v>666</v>
      </c>
      <c r="O212" s="132" t="s">
        <v>16</v>
      </c>
      <c r="P212" s="132" t="s">
        <v>17</v>
      </c>
    </row>
    <row r="213" spans="4:16" x14ac:dyDescent="0.25">
      <c r="D213" s="132" t="s">
        <v>3947</v>
      </c>
      <c r="E213" s="132" t="s">
        <v>3894</v>
      </c>
      <c r="F213" s="132" t="s">
        <v>667</v>
      </c>
      <c r="O213" s="132" t="s">
        <v>4216</v>
      </c>
      <c r="P213" s="132" t="s">
        <v>4217</v>
      </c>
    </row>
    <row r="214" spans="4:16" x14ac:dyDescent="0.25">
      <c r="D214" s="132" t="s">
        <v>3947</v>
      </c>
      <c r="E214" s="132" t="s">
        <v>3885</v>
      </c>
      <c r="F214" s="132" t="s">
        <v>668</v>
      </c>
      <c r="O214" s="132" t="s">
        <v>4218</v>
      </c>
      <c r="P214" s="132" t="s">
        <v>4219</v>
      </c>
    </row>
    <row r="215" spans="4:16" x14ac:dyDescent="0.25">
      <c r="D215" s="132" t="s">
        <v>3950</v>
      </c>
      <c r="E215" s="132" t="s">
        <v>3894</v>
      </c>
      <c r="F215" s="132" t="s">
        <v>669</v>
      </c>
      <c r="O215" s="132" t="s">
        <v>4220</v>
      </c>
      <c r="P215" s="132" t="s">
        <v>4221</v>
      </c>
    </row>
    <row r="216" spans="4:16" x14ac:dyDescent="0.25">
      <c r="D216" s="132" t="s">
        <v>3950</v>
      </c>
      <c r="E216" s="132" t="s">
        <v>3885</v>
      </c>
      <c r="F216" s="132" t="s">
        <v>670</v>
      </c>
      <c r="O216" s="132" t="s">
        <v>4222</v>
      </c>
      <c r="P216" s="132" t="s">
        <v>4223</v>
      </c>
    </row>
    <row r="218" spans="4:16" x14ac:dyDescent="0.25">
      <c r="D218" s="132" t="s">
        <v>671</v>
      </c>
      <c r="P218" s="132" t="s">
        <v>665</v>
      </c>
    </row>
    <row r="219" spans="4:16" x14ac:dyDescent="0.25">
      <c r="D219" s="132" t="s">
        <v>10</v>
      </c>
      <c r="E219" s="132" t="s">
        <v>11</v>
      </c>
      <c r="F219" s="132" t="s">
        <v>15</v>
      </c>
      <c r="G219" s="132" t="s">
        <v>672</v>
      </c>
      <c r="H219" s="132" t="s">
        <v>173</v>
      </c>
      <c r="O219" s="132" t="s">
        <v>16</v>
      </c>
      <c r="P219" s="132" t="s">
        <v>17</v>
      </c>
    </row>
    <row r="220" spans="4:16" x14ac:dyDescent="0.25">
      <c r="D220" s="132" t="s">
        <v>3947</v>
      </c>
      <c r="E220" s="132" t="s">
        <v>3894</v>
      </c>
      <c r="F220" s="132" t="s">
        <v>673</v>
      </c>
      <c r="G220" s="132" t="s">
        <v>674</v>
      </c>
      <c r="H220" s="132" t="s">
        <v>675</v>
      </c>
      <c r="O220" s="132" t="s">
        <v>4224</v>
      </c>
      <c r="P220" s="132" t="s">
        <v>4225</v>
      </c>
    </row>
    <row r="221" spans="4:16" x14ac:dyDescent="0.25">
      <c r="D221" s="132" t="s">
        <v>3947</v>
      </c>
      <c r="E221" s="132" t="s">
        <v>3885</v>
      </c>
      <c r="F221" s="132" t="s">
        <v>676</v>
      </c>
      <c r="G221" s="132" t="s">
        <v>677</v>
      </c>
      <c r="H221" s="132" t="s">
        <v>678</v>
      </c>
      <c r="O221" s="132" t="s">
        <v>4226</v>
      </c>
      <c r="P221" s="132" t="s">
        <v>4227</v>
      </c>
    </row>
    <row r="222" spans="4:16" x14ac:dyDescent="0.25">
      <c r="D222" s="132" t="s">
        <v>3950</v>
      </c>
      <c r="E222" s="132" t="s">
        <v>3894</v>
      </c>
      <c r="F222" s="132" t="s">
        <v>679</v>
      </c>
      <c r="G222" s="132" t="s">
        <v>680</v>
      </c>
      <c r="H222" s="132" t="s">
        <v>681</v>
      </c>
      <c r="O222" s="132" t="s">
        <v>4228</v>
      </c>
      <c r="P222" s="132" t="s">
        <v>4229</v>
      </c>
    </row>
    <row r="223" spans="4:16" x14ac:dyDescent="0.25">
      <c r="D223" s="132" t="s">
        <v>3950</v>
      </c>
      <c r="E223" s="132" t="s">
        <v>3885</v>
      </c>
      <c r="F223" s="132" t="s">
        <v>682</v>
      </c>
      <c r="G223" s="132" t="s">
        <v>683</v>
      </c>
      <c r="H223" s="132" t="s">
        <v>684</v>
      </c>
      <c r="O223" s="132" t="s">
        <v>4230</v>
      </c>
      <c r="P223" s="132" t="s">
        <v>4231</v>
      </c>
    </row>
    <row r="224" spans="4:16" x14ac:dyDescent="0.25">
      <c r="D224" s="132" t="s">
        <v>3953</v>
      </c>
      <c r="E224" s="132" t="s">
        <v>3894</v>
      </c>
      <c r="F224" s="132" t="s">
        <v>685</v>
      </c>
      <c r="G224" s="132" t="s">
        <v>686</v>
      </c>
      <c r="H224" s="132" t="s">
        <v>687</v>
      </c>
      <c r="O224" s="132" t="s">
        <v>4232</v>
      </c>
      <c r="P224" s="132" t="s">
        <v>4233</v>
      </c>
    </row>
    <row r="225" spans="4:16" x14ac:dyDescent="0.25">
      <c r="D225" s="132" t="s">
        <v>3953</v>
      </c>
      <c r="E225" s="132" t="s">
        <v>3885</v>
      </c>
      <c r="F225" s="132" t="s">
        <v>688</v>
      </c>
      <c r="G225" s="132" t="s">
        <v>689</v>
      </c>
      <c r="H225" s="132" t="s">
        <v>690</v>
      </c>
      <c r="O225" s="132" t="s">
        <v>4234</v>
      </c>
      <c r="P225" s="132" t="s">
        <v>4235</v>
      </c>
    </row>
    <row r="227" spans="4:16" x14ac:dyDescent="0.25">
      <c r="D227" s="132" t="s">
        <v>691</v>
      </c>
      <c r="P227" s="132" t="s">
        <v>665</v>
      </c>
    </row>
    <row r="228" spans="4:16" x14ac:dyDescent="0.25">
      <c r="D228" s="132" t="s">
        <v>10</v>
      </c>
      <c r="E228" s="132" t="s">
        <v>11</v>
      </c>
      <c r="F228" s="132" t="s">
        <v>692</v>
      </c>
      <c r="G228" s="132" t="s">
        <v>693</v>
      </c>
      <c r="H228" s="132" t="s">
        <v>694</v>
      </c>
      <c r="I228" s="132" t="s">
        <v>695</v>
      </c>
      <c r="J228" s="132" t="s">
        <v>696</v>
      </c>
      <c r="K228" s="132" t="s">
        <v>697</v>
      </c>
      <c r="L228" s="132" t="s">
        <v>12</v>
      </c>
      <c r="M228" s="132" t="s">
        <v>13</v>
      </c>
      <c r="N228" s="132" t="s">
        <v>15</v>
      </c>
      <c r="O228" s="132" t="s">
        <v>16</v>
      </c>
      <c r="P228" s="132" t="s">
        <v>17</v>
      </c>
    </row>
    <row r="229" spans="4:16" x14ac:dyDescent="0.25">
      <c r="D229" s="132" t="s">
        <v>4236</v>
      </c>
      <c r="E229" s="132" t="s">
        <v>3894</v>
      </c>
      <c r="F229" s="132" t="s">
        <v>121</v>
      </c>
      <c r="G229" s="132" t="s">
        <v>121</v>
      </c>
      <c r="H229" s="132" t="s">
        <v>121</v>
      </c>
      <c r="I229" s="132" t="s">
        <v>121</v>
      </c>
      <c r="J229" s="132" t="s">
        <v>121</v>
      </c>
      <c r="K229" s="132" t="s">
        <v>121</v>
      </c>
      <c r="L229" s="132" t="s">
        <v>698</v>
      </c>
      <c r="M229" s="132" t="s">
        <v>699</v>
      </c>
      <c r="N229" s="132" t="s">
        <v>700</v>
      </c>
      <c r="O229" s="132" t="s">
        <v>4237</v>
      </c>
      <c r="P229" s="132" t="s">
        <v>4238</v>
      </c>
    </row>
    <row r="230" spans="4:16" x14ac:dyDescent="0.25">
      <c r="D230" s="132" t="s">
        <v>4236</v>
      </c>
      <c r="E230" s="132" t="s">
        <v>3885</v>
      </c>
      <c r="F230" s="132" t="s">
        <v>121</v>
      </c>
      <c r="G230" s="132" t="s">
        <v>121</v>
      </c>
      <c r="H230" s="132" t="s">
        <v>121</v>
      </c>
      <c r="I230" s="132" t="s">
        <v>121</v>
      </c>
      <c r="J230" s="132" t="s">
        <v>121</v>
      </c>
      <c r="K230" s="132" t="s">
        <v>121</v>
      </c>
      <c r="L230" s="132" t="s">
        <v>701</v>
      </c>
      <c r="M230" s="132" t="s">
        <v>702</v>
      </c>
      <c r="N230" s="132" t="s">
        <v>703</v>
      </c>
      <c r="O230" s="132" t="s">
        <v>4239</v>
      </c>
      <c r="P230" s="132" t="s">
        <v>4240</v>
      </c>
    </row>
    <row r="231" spans="4:16" x14ac:dyDescent="0.25">
      <c r="D231" s="132" t="s">
        <v>4241</v>
      </c>
      <c r="E231" s="132" t="s">
        <v>3894</v>
      </c>
      <c r="F231" s="132" t="s">
        <v>121</v>
      </c>
      <c r="G231" s="132" t="s">
        <v>121</v>
      </c>
      <c r="H231" s="132" t="s">
        <v>121</v>
      </c>
      <c r="I231" s="132" t="s">
        <v>121</v>
      </c>
      <c r="J231" s="132" t="s">
        <v>121</v>
      </c>
      <c r="K231" s="132" t="s">
        <v>121</v>
      </c>
      <c r="L231" s="132" t="s">
        <v>704</v>
      </c>
      <c r="M231" s="132" t="s">
        <v>705</v>
      </c>
      <c r="N231" s="132" t="s">
        <v>706</v>
      </c>
      <c r="O231" s="132" t="s">
        <v>4242</v>
      </c>
      <c r="P231" s="132" t="s">
        <v>4243</v>
      </c>
    </row>
    <row r="232" spans="4:16" x14ac:dyDescent="0.25">
      <c r="D232" s="132" t="s">
        <v>4241</v>
      </c>
      <c r="E232" s="132" t="s">
        <v>3885</v>
      </c>
      <c r="F232" s="132" t="s">
        <v>121</v>
      </c>
      <c r="G232" s="132" t="s">
        <v>121</v>
      </c>
      <c r="H232" s="132" t="s">
        <v>121</v>
      </c>
      <c r="I232" s="132" t="s">
        <v>121</v>
      </c>
      <c r="J232" s="132" t="s">
        <v>121</v>
      </c>
      <c r="K232" s="132" t="s">
        <v>121</v>
      </c>
      <c r="L232" s="132" t="s">
        <v>707</v>
      </c>
      <c r="M232" s="132" t="s">
        <v>708</v>
      </c>
      <c r="N232" s="132" t="s">
        <v>709</v>
      </c>
      <c r="O232" s="132" t="s">
        <v>4244</v>
      </c>
      <c r="P232" s="132" t="s">
        <v>4245</v>
      </c>
    </row>
    <row r="233" spans="4:16" x14ac:dyDescent="0.25">
      <c r="D233" s="132" t="s">
        <v>3944</v>
      </c>
      <c r="E233" s="132" t="s">
        <v>3894</v>
      </c>
      <c r="F233" s="132" t="s">
        <v>710</v>
      </c>
      <c r="G233" s="132" t="s">
        <v>711</v>
      </c>
      <c r="H233" s="132" t="s">
        <v>712</v>
      </c>
      <c r="I233" s="132" t="s">
        <v>713</v>
      </c>
      <c r="J233" s="132" t="s">
        <v>714</v>
      </c>
      <c r="K233" s="132" t="s">
        <v>715</v>
      </c>
      <c r="L233" s="132" t="s">
        <v>121</v>
      </c>
      <c r="M233" s="132" t="s">
        <v>121</v>
      </c>
      <c r="N233" s="132" t="s">
        <v>121</v>
      </c>
      <c r="O233" s="132" t="s">
        <v>4246</v>
      </c>
      <c r="P233" s="132" t="s">
        <v>4247</v>
      </c>
    </row>
    <row r="234" spans="4:16" x14ac:dyDescent="0.25">
      <c r="D234" s="132" t="s">
        <v>3944</v>
      </c>
      <c r="E234" s="132" t="s">
        <v>3885</v>
      </c>
      <c r="F234" s="132" t="s">
        <v>716</v>
      </c>
      <c r="G234" s="132" t="s">
        <v>717</v>
      </c>
      <c r="H234" s="132" t="s">
        <v>718</v>
      </c>
      <c r="I234" s="132" t="s">
        <v>719</v>
      </c>
      <c r="J234" s="132" t="s">
        <v>720</v>
      </c>
      <c r="K234" s="132" t="s">
        <v>721</v>
      </c>
      <c r="L234" s="132" t="s">
        <v>121</v>
      </c>
      <c r="M234" s="132" t="s">
        <v>121</v>
      </c>
      <c r="N234" s="132" t="s">
        <v>121</v>
      </c>
      <c r="O234" s="132" t="s">
        <v>4248</v>
      </c>
      <c r="P234" s="132" t="s">
        <v>4249</v>
      </c>
    </row>
    <row r="235" spans="4:16" x14ac:dyDescent="0.25">
      <c r="D235" s="132" t="s">
        <v>3947</v>
      </c>
      <c r="E235" s="132" t="s">
        <v>3894</v>
      </c>
      <c r="F235" s="132" t="s">
        <v>722</v>
      </c>
      <c r="G235" s="132" t="s">
        <v>723</v>
      </c>
      <c r="H235" s="132" t="s">
        <v>724</v>
      </c>
      <c r="I235" s="132" t="s">
        <v>725</v>
      </c>
      <c r="J235" s="132" t="s">
        <v>726</v>
      </c>
      <c r="K235" s="132" t="s">
        <v>727</v>
      </c>
      <c r="L235" s="132" t="s">
        <v>121</v>
      </c>
      <c r="M235" s="132" t="s">
        <v>121</v>
      </c>
      <c r="N235" s="132" t="s">
        <v>121</v>
      </c>
      <c r="O235" s="132" t="s">
        <v>4250</v>
      </c>
      <c r="P235" s="132" t="s">
        <v>4251</v>
      </c>
    </row>
    <row r="236" spans="4:16" x14ac:dyDescent="0.25">
      <c r="D236" s="132" t="s">
        <v>3947</v>
      </c>
      <c r="E236" s="132" t="s">
        <v>3885</v>
      </c>
      <c r="F236" s="132" t="s">
        <v>728</v>
      </c>
      <c r="G236" s="132" t="s">
        <v>729</v>
      </c>
      <c r="H236" s="132" t="s">
        <v>730</v>
      </c>
      <c r="I236" s="132" t="s">
        <v>731</v>
      </c>
      <c r="J236" s="132" t="s">
        <v>732</v>
      </c>
      <c r="K236" s="132" t="s">
        <v>733</v>
      </c>
      <c r="L236" s="132" t="s">
        <v>121</v>
      </c>
      <c r="M236" s="132" t="s">
        <v>121</v>
      </c>
      <c r="N236" s="132" t="s">
        <v>121</v>
      </c>
      <c r="O236" s="132" t="s">
        <v>4252</v>
      </c>
      <c r="P236" s="132" t="s">
        <v>4253</v>
      </c>
    </row>
    <row r="237" spans="4:16" x14ac:dyDescent="0.25">
      <c r="D237" s="132" t="s">
        <v>3950</v>
      </c>
      <c r="E237" s="132" t="s">
        <v>3894</v>
      </c>
      <c r="F237" s="132" t="s">
        <v>734</v>
      </c>
      <c r="G237" s="132" t="s">
        <v>735</v>
      </c>
      <c r="H237" s="132" t="s">
        <v>736</v>
      </c>
      <c r="I237" s="132" t="s">
        <v>737</v>
      </c>
      <c r="J237" s="132" t="s">
        <v>738</v>
      </c>
      <c r="K237" s="132" t="s">
        <v>739</v>
      </c>
      <c r="L237" s="132" t="s">
        <v>121</v>
      </c>
      <c r="M237" s="132" t="s">
        <v>121</v>
      </c>
      <c r="N237" s="132" t="s">
        <v>121</v>
      </c>
      <c r="O237" s="132" t="s">
        <v>4254</v>
      </c>
      <c r="P237" s="132" t="s">
        <v>4255</v>
      </c>
    </row>
    <row r="238" spans="4:16" x14ac:dyDescent="0.25">
      <c r="D238" s="132" t="s">
        <v>3950</v>
      </c>
      <c r="E238" s="132" t="s">
        <v>3885</v>
      </c>
      <c r="F238" s="132" t="s">
        <v>740</v>
      </c>
      <c r="G238" s="132" t="s">
        <v>741</v>
      </c>
      <c r="H238" s="132" t="s">
        <v>742</v>
      </c>
      <c r="I238" s="132" t="s">
        <v>743</v>
      </c>
      <c r="J238" s="132" t="s">
        <v>744</v>
      </c>
      <c r="K238" s="132" t="s">
        <v>745</v>
      </c>
      <c r="L238" s="132" t="s">
        <v>121</v>
      </c>
      <c r="M238" s="132" t="s">
        <v>121</v>
      </c>
      <c r="N238" s="132" t="s">
        <v>121</v>
      </c>
      <c r="O238" s="132" t="s">
        <v>4256</v>
      </c>
      <c r="P238" s="132" t="s">
        <v>4257</v>
      </c>
    </row>
    <row r="239" spans="4:16" x14ac:dyDescent="0.25">
      <c r="D239" s="132" t="s">
        <v>3953</v>
      </c>
      <c r="E239" s="132" t="s">
        <v>3894</v>
      </c>
      <c r="F239" s="132" t="s">
        <v>746</v>
      </c>
      <c r="G239" s="132" t="s">
        <v>747</v>
      </c>
      <c r="H239" s="132" t="s">
        <v>748</v>
      </c>
      <c r="I239" s="132" t="s">
        <v>749</v>
      </c>
      <c r="J239" s="132" t="s">
        <v>750</v>
      </c>
      <c r="K239" s="132" t="s">
        <v>751</v>
      </c>
      <c r="L239" s="132" t="s">
        <v>121</v>
      </c>
      <c r="M239" s="132" t="s">
        <v>121</v>
      </c>
      <c r="N239" s="132" t="s">
        <v>121</v>
      </c>
      <c r="O239" s="132" t="s">
        <v>4258</v>
      </c>
      <c r="P239" s="132" t="s">
        <v>4259</v>
      </c>
    </row>
    <row r="240" spans="4:16" x14ac:dyDescent="0.25">
      <c r="D240" s="132" t="s">
        <v>3953</v>
      </c>
      <c r="E240" s="132" t="s">
        <v>3885</v>
      </c>
      <c r="F240" s="132" t="s">
        <v>752</v>
      </c>
      <c r="G240" s="132" t="s">
        <v>753</v>
      </c>
      <c r="H240" s="132" t="s">
        <v>754</v>
      </c>
      <c r="I240" s="132" t="s">
        <v>755</v>
      </c>
      <c r="J240" s="132" t="s">
        <v>756</v>
      </c>
      <c r="K240" s="132" t="s">
        <v>757</v>
      </c>
      <c r="L240" s="132" t="s">
        <v>121</v>
      </c>
      <c r="M240" s="132" t="s">
        <v>121</v>
      </c>
      <c r="N240" s="132" t="s">
        <v>121</v>
      </c>
      <c r="O240" s="132" t="s">
        <v>4260</v>
      </c>
      <c r="P240" s="132" t="s">
        <v>4261</v>
      </c>
    </row>
    <row r="242" spans="4:16" x14ac:dyDescent="0.25">
      <c r="D242" s="132" t="s">
        <v>3824</v>
      </c>
      <c r="P242" s="132" t="s">
        <v>665</v>
      </c>
    </row>
    <row r="243" spans="4:16" x14ac:dyDescent="0.25">
      <c r="D243" s="132" t="s">
        <v>10</v>
      </c>
      <c r="E243" s="132" t="s">
        <v>11</v>
      </c>
      <c r="F243" s="132" t="s">
        <v>3825</v>
      </c>
      <c r="O243" s="132" t="s">
        <v>16</v>
      </c>
      <c r="P243" s="132" t="s">
        <v>17</v>
      </c>
    </row>
    <row r="244" spans="4:16" x14ac:dyDescent="0.25">
      <c r="D244" s="132" t="s">
        <v>4262</v>
      </c>
      <c r="E244" s="132" t="s">
        <v>3894</v>
      </c>
      <c r="F244" s="132" t="s">
        <v>3826</v>
      </c>
      <c r="G244" s="132" t="s">
        <v>121</v>
      </c>
      <c r="H244" s="132" t="s">
        <v>121</v>
      </c>
      <c r="I244" s="132" t="s">
        <v>121</v>
      </c>
      <c r="J244" s="132" t="s">
        <v>121</v>
      </c>
      <c r="K244" s="132" t="s">
        <v>121</v>
      </c>
      <c r="L244" s="132" t="s">
        <v>121</v>
      </c>
      <c r="M244" s="132" t="s">
        <v>121</v>
      </c>
      <c r="N244" s="132" t="s">
        <v>121</v>
      </c>
      <c r="O244" s="132" t="s">
        <v>4263</v>
      </c>
      <c r="P244" s="132" t="s">
        <v>4264</v>
      </c>
    </row>
    <row r="246" spans="4:16" x14ac:dyDescent="0.25">
      <c r="D246" s="132" t="s">
        <v>758</v>
      </c>
      <c r="P246" s="132" t="s">
        <v>665</v>
      </c>
    </row>
    <row r="247" spans="4:16" x14ac:dyDescent="0.25">
      <c r="D247" s="132" t="s">
        <v>10</v>
      </c>
      <c r="E247" s="132" t="s">
        <v>11</v>
      </c>
      <c r="F247" s="132" t="s">
        <v>130</v>
      </c>
      <c r="G247" s="132" t="s">
        <v>759</v>
      </c>
      <c r="H247" s="132" t="s">
        <v>672</v>
      </c>
      <c r="O247" s="132" t="s">
        <v>16</v>
      </c>
      <c r="P247" s="132" t="s">
        <v>17</v>
      </c>
    </row>
    <row r="248" spans="4:16" x14ac:dyDescent="0.25">
      <c r="D248" s="132" t="s">
        <v>3947</v>
      </c>
      <c r="E248" s="132" t="s">
        <v>3894</v>
      </c>
      <c r="F248" s="132" t="s">
        <v>760</v>
      </c>
      <c r="G248" s="132" t="s">
        <v>761</v>
      </c>
      <c r="H248" s="132" t="s">
        <v>762</v>
      </c>
      <c r="O248" s="132" t="s">
        <v>4265</v>
      </c>
      <c r="P248" s="132" t="s">
        <v>4266</v>
      </c>
    </row>
    <row r="249" spans="4:16" x14ac:dyDescent="0.25">
      <c r="D249" s="132" t="s">
        <v>3947</v>
      </c>
      <c r="E249" s="132" t="s">
        <v>3885</v>
      </c>
      <c r="F249" s="132" t="s">
        <v>763</v>
      </c>
      <c r="G249" s="132" t="s">
        <v>764</v>
      </c>
      <c r="H249" s="132" t="s">
        <v>765</v>
      </c>
      <c r="O249" s="132" t="s">
        <v>4267</v>
      </c>
      <c r="P249" s="132" t="s">
        <v>4268</v>
      </c>
    </row>
    <row r="250" spans="4:16" x14ac:dyDescent="0.25">
      <c r="D250" s="132" t="s">
        <v>3950</v>
      </c>
      <c r="E250" s="132" t="s">
        <v>3894</v>
      </c>
      <c r="F250" s="132" t="s">
        <v>766</v>
      </c>
      <c r="G250" s="132" t="s">
        <v>767</v>
      </c>
      <c r="H250" s="132" t="s">
        <v>768</v>
      </c>
      <c r="O250" s="132" t="s">
        <v>4269</v>
      </c>
      <c r="P250" s="132" t="s">
        <v>4270</v>
      </c>
    </row>
    <row r="251" spans="4:16" x14ac:dyDescent="0.25">
      <c r="D251" s="132" t="s">
        <v>3950</v>
      </c>
      <c r="E251" s="132" t="s">
        <v>3885</v>
      </c>
      <c r="F251" s="132" t="s">
        <v>769</v>
      </c>
      <c r="G251" s="132" t="s">
        <v>770</v>
      </c>
      <c r="H251" s="132" t="s">
        <v>771</v>
      </c>
      <c r="O251" s="132" t="s">
        <v>4271</v>
      </c>
      <c r="P251" s="132" t="s">
        <v>4272</v>
      </c>
    </row>
    <row r="252" spans="4:16" x14ac:dyDescent="0.25">
      <c r="D252" s="132" t="s">
        <v>3956</v>
      </c>
      <c r="E252" s="132" t="s">
        <v>3894</v>
      </c>
      <c r="F252" s="132" t="s">
        <v>772</v>
      </c>
      <c r="G252" s="132" t="s">
        <v>773</v>
      </c>
      <c r="H252" s="132" t="s">
        <v>774</v>
      </c>
      <c r="O252" s="132" t="s">
        <v>4273</v>
      </c>
      <c r="P252" s="132" t="s">
        <v>4274</v>
      </c>
    </row>
    <row r="253" spans="4:16" x14ac:dyDescent="0.25">
      <c r="D253" s="132" t="s">
        <v>3956</v>
      </c>
      <c r="E253" s="132" t="s">
        <v>3885</v>
      </c>
      <c r="F253" s="132" t="s">
        <v>775</v>
      </c>
      <c r="G253" s="132" t="s">
        <v>776</v>
      </c>
      <c r="H253" s="132" t="s">
        <v>777</v>
      </c>
      <c r="O253" s="132" t="s">
        <v>4275</v>
      </c>
      <c r="P253" s="132" t="s">
        <v>4276</v>
      </c>
    </row>
    <row r="254" spans="4:16" x14ac:dyDescent="0.25">
      <c r="D254" s="132" t="s">
        <v>3884</v>
      </c>
      <c r="E254" s="132" t="s">
        <v>3894</v>
      </c>
      <c r="F254" s="132" t="s">
        <v>778</v>
      </c>
      <c r="G254" s="132" t="s">
        <v>779</v>
      </c>
      <c r="H254" s="132" t="s">
        <v>780</v>
      </c>
      <c r="O254" s="132" t="s">
        <v>4277</v>
      </c>
      <c r="P254" s="132" t="s">
        <v>4278</v>
      </c>
    </row>
    <row r="255" spans="4:16" x14ac:dyDescent="0.25">
      <c r="D255" s="132" t="s">
        <v>3884</v>
      </c>
      <c r="E255" s="132" t="s">
        <v>3885</v>
      </c>
      <c r="F255" s="132" t="s">
        <v>781</v>
      </c>
      <c r="G255" s="132" t="s">
        <v>782</v>
      </c>
      <c r="H255" s="132" t="s">
        <v>783</v>
      </c>
      <c r="O255" s="132" t="s">
        <v>4279</v>
      </c>
      <c r="P255" s="132" t="s">
        <v>4280</v>
      </c>
    </row>
    <row r="260" spans="4:16" x14ac:dyDescent="0.25">
      <c r="D260" s="132" t="s">
        <v>784</v>
      </c>
      <c r="P260" s="132" t="s">
        <v>665</v>
      </c>
    </row>
    <row r="261" spans="4:16" x14ac:dyDescent="0.25">
      <c r="D261" s="132" t="s">
        <v>10</v>
      </c>
      <c r="E261" s="132" t="s">
        <v>11</v>
      </c>
      <c r="F261" s="132" t="s">
        <v>12</v>
      </c>
      <c r="G261" s="132" t="s">
        <v>13</v>
      </c>
      <c r="H261" s="132" t="s">
        <v>130</v>
      </c>
      <c r="O261" s="132" t="s">
        <v>16</v>
      </c>
      <c r="P261" s="132" t="s">
        <v>17</v>
      </c>
    </row>
    <row r="262" spans="4:16" x14ac:dyDescent="0.25">
      <c r="D262" s="132" t="s">
        <v>3953</v>
      </c>
      <c r="E262" s="132" t="s">
        <v>3894</v>
      </c>
      <c r="F262" s="132" t="s">
        <v>785</v>
      </c>
      <c r="G262" s="132" t="s">
        <v>786</v>
      </c>
      <c r="H262" s="132" t="s">
        <v>787</v>
      </c>
      <c r="O262" s="132" t="s">
        <v>4281</v>
      </c>
      <c r="P262" s="132" t="s">
        <v>4282</v>
      </c>
    </row>
    <row r="263" spans="4:16" x14ac:dyDescent="0.25">
      <c r="D263" s="132" t="s">
        <v>3953</v>
      </c>
      <c r="E263" s="132" t="s">
        <v>3885</v>
      </c>
      <c r="F263" s="132" t="s">
        <v>788</v>
      </c>
      <c r="G263" s="132" t="s">
        <v>789</v>
      </c>
      <c r="H263" s="132" t="s">
        <v>790</v>
      </c>
      <c r="O263" s="132" t="s">
        <v>4283</v>
      </c>
      <c r="P263" s="132" t="s">
        <v>4284</v>
      </c>
    </row>
    <row r="264" spans="4:16" x14ac:dyDescent="0.25">
      <c r="D264" s="132" t="s">
        <v>3956</v>
      </c>
      <c r="E264" s="132" t="s">
        <v>3894</v>
      </c>
      <c r="F264" s="132" t="s">
        <v>791</v>
      </c>
      <c r="G264" s="132" t="s">
        <v>792</v>
      </c>
      <c r="H264" s="132" t="s">
        <v>793</v>
      </c>
      <c r="O264" s="132" t="s">
        <v>4285</v>
      </c>
      <c r="P264" s="132" t="s">
        <v>4286</v>
      </c>
    </row>
    <row r="265" spans="4:16" x14ac:dyDescent="0.25">
      <c r="D265" s="132" t="s">
        <v>3956</v>
      </c>
      <c r="E265" s="132" t="s">
        <v>3885</v>
      </c>
      <c r="F265" s="132" t="s">
        <v>794</v>
      </c>
      <c r="G265" s="132" t="s">
        <v>795</v>
      </c>
      <c r="H265" s="132" t="s">
        <v>796</v>
      </c>
      <c r="O265" s="132" t="s">
        <v>4287</v>
      </c>
      <c r="P265" s="132" t="s">
        <v>4288</v>
      </c>
    </row>
    <row r="266" spans="4:16" x14ac:dyDescent="0.25">
      <c r="D266" s="132" t="s">
        <v>3884</v>
      </c>
      <c r="E266" s="132" t="s">
        <v>3894</v>
      </c>
      <c r="F266" s="132" t="s">
        <v>797</v>
      </c>
      <c r="G266" s="132" t="s">
        <v>798</v>
      </c>
      <c r="H266" s="132" t="s">
        <v>799</v>
      </c>
      <c r="O266" s="132" t="s">
        <v>4289</v>
      </c>
      <c r="P266" s="132" t="s">
        <v>4290</v>
      </c>
    </row>
    <row r="267" spans="4:16" x14ac:dyDescent="0.25">
      <c r="D267" s="132" t="s">
        <v>3884</v>
      </c>
      <c r="E267" s="132" t="s">
        <v>3885</v>
      </c>
      <c r="F267" s="132" t="s">
        <v>800</v>
      </c>
      <c r="G267" s="132" t="s">
        <v>801</v>
      </c>
      <c r="H267" s="132" t="s">
        <v>802</v>
      </c>
      <c r="O267" s="132" t="s">
        <v>4291</v>
      </c>
      <c r="P267" s="132" t="s">
        <v>4292</v>
      </c>
    </row>
    <row r="268" spans="4:16" x14ac:dyDescent="0.25">
      <c r="D268" s="132" t="s">
        <v>3888</v>
      </c>
      <c r="E268" s="132" t="s">
        <v>3894</v>
      </c>
      <c r="F268" s="132" t="s">
        <v>803</v>
      </c>
      <c r="G268" s="132" t="s">
        <v>804</v>
      </c>
      <c r="H268" s="132" t="s">
        <v>805</v>
      </c>
      <c r="O268" s="132" t="s">
        <v>4293</v>
      </c>
      <c r="P268" s="132" t="s">
        <v>4294</v>
      </c>
    </row>
    <row r="269" spans="4:16" x14ac:dyDescent="0.25">
      <c r="D269" s="132" t="s">
        <v>3888</v>
      </c>
      <c r="E269" s="132" t="s">
        <v>3885</v>
      </c>
      <c r="F269" s="132" t="s">
        <v>806</v>
      </c>
      <c r="G269" s="132" t="s">
        <v>807</v>
      </c>
      <c r="H269" s="132" t="s">
        <v>808</v>
      </c>
      <c r="O269" s="132" t="s">
        <v>4295</v>
      </c>
      <c r="P269" s="132" t="s">
        <v>4296</v>
      </c>
    </row>
    <row r="271" spans="4:16" x14ac:dyDescent="0.25">
      <c r="D271" s="132" t="s">
        <v>809</v>
      </c>
      <c r="P271" s="132" t="s">
        <v>665</v>
      </c>
    </row>
    <row r="272" spans="4:16" x14ac:dyDescent="0.25">
      <c r="D272" s="132" t="s">
        <v>10</v>
      </c>
      <c r="E272" s="132" t="s">
        <v>11</v>
      </c>
      <c r="F272" s="132" t="s">
        <v>672</v>
      </c>
      <c r="O272" s="132" t="s">
        <v>16</v>
      </c>
      <c r="P272" s="132" t="s">
        <v>17</v>
      </c>
    </row>
    <row r="273" spans="4:16" x14ac:dyDescent="0.25">
      <c r="D273" s="132" t="s">
        <v>3956</v>
      </c>
      <c r="E273" s="132" t="s">
        <v>3894</v>
      </c>
      <c r="F273" s="132" t="s">
        <v>810</v>
      </c>
      <c r="O273" s="132" t="s">
        <v>4297</v>
      </c>
      <c r="P273" s="132" t="s">
        <v>4298</v>
      </c>
    </row>
    <row r="274" spans="4:16" x14ac:dyDescent="0.25">
      <c r="D274" s="132" t="s">
        <v>3956</v>
      </c>
      <c r="E274" s="132" t="s">
        <v>3885</v>
      </c>
      <c r="F274" s="132" t="s">
        <v>811</v>
      </c>
      <c r="O274" s="132" t="s">
        <v>4299</v>
      </c>
      <c r="P274" s="132" t="s">
        <v>4300</v>
      </c>
    </row>
    <row r="275" spans="4:16" x14ac:dyDescent="0.25">
      <c r="D275" s="132" t="s">
        <v>3959</v>
      </c>
      <c r="E275" s="132" t="s">
        <v>3894</v>
      </c>
      <c r="F275" s="132" t="s">
        <v>812</v>
      </c>
      <c r="O275" s="132" t="s">
        <v>4301</v>
      </c>
      <c r="P275" s="132" t="s">
        <v>4302</v>
      </c>
    </row>
    <row r="276" spans="4:16" x14ac:dyDescent="0.25">
      <c r="D276" s="132" t="s">
        <v>3959</v>
      </c>
      <c r="E276" s="132" t="s">
        <v>3885</v>
      </c>
      <c r="F276" s="132" t="s">
        <v>813</v>
      </c>
      <c r="O276" s="132" t="s">
        <v>4303</v>
      </c>
      <c r="P276" s="132" t="s">
        <v>4304</v>
      </c>
    </row>
    <row r="278" spans="4:16" x14ac:dyDescent="0.25">
      <c r="D278" s="132" t="s">
        <v>814</v>
      </c>
      <c r="P278" s="132" t="s">
        <v>652</v>
      </c>
    </row>
    <row r="279" spans="4:16" x14ac:dyDescent="0.25">
      <c r="D279" s="132" t="s">
        <v>10</v>
      </c>
      <c r="E279" s="132" t="s">
        <v>11</v>
      </c>
      <c r="F279" s="132" t="s">
        <v>15</v>
      </c>
      <c r="G279" s="132" t="s">
        <v>172</v>
      </c>
      <c r="H279" s="132" t="s">
        <v>12</v>
      </c>
      <c r="I279" s="132" t="s">
        <v>173</v>
      </c>
      <c r="J279" s="132" t="s">
        <v>39</v>
      </c>
      <c r="K279" s="132" t="s">
        <v>13</v>
      </c>
      <c r="L279" s="132" t="s">
        <v>130</v>
      </c>
      <c r="M279" s="132" t="s">
        <v>14</v>
      </c>
      <c r="O279" s="132" t="s">
        <v>16</v>
      </c>
      <c r="P279" s="132" t="s">
        <v>17</v>
      </c>
    </row>
    <row r="280" spans="4:16" x14ac:dyDescent="0.25">
      <c r="D280" s="132" t="s">
        <v>3941</v>
      </c>
      <c r="E280" s="132" t="s">
        <v>3894</v>
      </c>
      <c r="F280" s="132" t="s">
        <v>815</v>
      </c>
      <c r="G280" s="132" t="s">
        <v>816</v>
      </c>
      <c r="H280" s="132" t="s">
        <v>817</v>
      </c>
      <c r="I280" s="132" t="s">
        <v>121</v>
      </c>
      <c r="J280" s="132" t="s">
        <v>121</v>
      </c>
      <c r="K280" s="132" t="s">
        <v>818</v>
      </c>
      <c r="L280" s="132" t="s">
        <v>819</v>
      </c>
      <c r="M280" s="132" t="s">
        <v>820</v>
      </c>
      <c r="O280" s="132" t="s">
        <v>4305</v>
      </c>
      <c r="P280" s="132" t="s">
        <v>4306</v>
      </c>
    </row>
    <row r="281" spans="4:16" x14ac:dyDescent="0.25">
      <c r="D281" s="132" t="s">
        <v>3941</v>
      </c>
      <c r="E281" s="132" t="s">
        <v>3885</v>
      </c>
      <c r="F281" s="132" t="s">
        <v>178</v>
      </c>
      <c r="G281" s="132" t="s">
        <v>175</v>
      </c>
      <c r="H281" s="132" t="s">
        <v>176</v>
      </c>
      <c r="I281" s="132" t="s">
        <v>121</v>
      </c>
      <c r="J281" s="132" t="s">
        <v>121</v>
      </c>
      <c r="K281" s="132" t="s">
        <v>177</v>
      </c>
      <c r="L281" s="132" t="s">
        <v>174</v>
      </c>
      <c r="M281" s="132" t="s">
        <v>179</v>
      </c>
      <c r="O281" s="132" t="s">
        <v>4307</v>
      </c>
      <c r="P281" s="132" t="s">
        <v>4308</v>
      </c>
    </row>
    <row r="282" spans="4:16" x14ac:dyDescent="0.25">
      <c r="D282" s="132" t="s">
        <v>3944</v>
      </c>
      <c r="E282" s="132" t="s">
        <v>3894</v>
      </c>
      <c r="F282" s="132" t="s">
        <v>821</v>
      </c>
      <c r="G282" s="132" t="s">
        <v>822</v>
      </c>
      <c r="H282" s="132" t="s">
        <v>823</v>
      </c>
      <c r="I282" s="132" t="s">
        <v>121</v>
      </c>
      <c r="J282" s="132" t="s">
        <v>121</v>
      </c>
      <c r="K282" s="132" t="s">
        <v>824</v>
      </c>
      <c r="L282" s="132" t="s">
        <v>825</v>
      </c>
      <c r="M282" s="132" t="s">
        <v>826</v>
      </c>
      <c r="O282" s="132" t="s">
        <v>4309</v>
      </c>
      <c r="P282" s="132" t="s">
        <v>4310</v>
      </c>
    </row>
    <row r="283" spans="4:16" x14ac:dyDescent="0.25">
      <c r="D283" s="132" t="s">
        <v>3944</v>
      </c>
      <c r="E283" s="132" t="s">
        <v>3885</v>
      </c>
      <c r="F283" s="132" t="s">
        <v>184</v>
      </c>
      <c r="G283" s="132" t="s">
        <v>181</v>
      </c>
      <c r="H283" s="132" t="s">
        <v>182</v>
      </c>
      <c r="I283" s="132" t="s">
        <v>121</v>
      </c>
      <c r="J283" s="132" t="s">
        <v>121</v>
      </c>
      <c r="K283" s="132" t="s">
        <v>183</v>
      </c>
      <c r="L283" s="132" t="s">
        <v>180</v>
      </c>
      <c r="M283" s="132" t="s">
        <v>185</v>
      </c>
      <c r="O283" s="132" t="s">
        <v>4311</v>
      </c>
      <c r="P283" s="132" t="s">
        <v>4312</v>
      </c>
    </row>
    <row r="284" spans="4:16" x14ac:dyDescent="0.25">
      <c r="D284" s="132" t="s">
        <v>3947</v>
      </c>
      <c r="E284" s="132" t="s">
        <v>3894</v>
      </c>
      <c r="F284" s="132" t="s">
        <v>827</v>
      </c>
      <c r="G284" s="132" t="s">
        <v>828</v>
      </c>
      <c r="H284" s="132" t="s">
        <v>829</v>
      </c>
      <c r="I284" s="132" t="s">
        <v>830</v>
      </c>
      <c r="J284" s="132" t="s">
        <v>831</v>
      </c>
      <c r="K284" s="132" t="s">
        <v>832</v>
      </c>
      <c r="L284" s="132" t="s">
        <v>833</v>
      </c>
      <c r="M284" s="132" t="s">
        <v>834</v>
      </c>
      <c r="O284" s="132" t="s">
        <v>4313</v>
      </c>
      <c r="P284" s="132" t="s">
        <v>4314</v>
      </c>
    </row>
    <row r="285" spans="4:16" x14ac:dyDescent="0.25">
      <c r="D285" s="132" t="s">
        <v>3947</v>
      </c>
      <c r="E285" s="132" t="s">
        <v>3885</v>
      </c>
      <c r="F285" s="132" t="s">
        <v>192</v>
      </c>
      <c r="G285" s="132" t="s">
        <v>187</v>
      </c>
      <c r="H285" s="132" t="s">
        <v>188</v>
      </c>
      <c r="I285" s="132" t="s">
        <v>189</v>
      </c>
      <c r="J285" s="132" t="s">
        <v>190</v>
      </c>
      <c r="K285" s="132" t="s">
        <v>191</v>
      </c>
      <c r="L285" s="132" t="s">
        <v>186</v>
      </c>
      <c r="M285" s="132" t="s">
        <v>193</v>
      </c>
      <c r="O285" s="132" t="s">
        <v>4315</v>
      </c>
      <c r="P285" s="132" t="s">
        <v>4316</v>
      </c>
    </row>
    <row r="286" spans="4:16" x14ac:dyDescent="0.25">
      <c r="D286" s="132" t="s">
        <v>3950</v>
      </c>
      <c r="E286" s="132" t="s">
        <v>3894</v>
      </c>
      <c r="F286" s="132" t="s">
        <v>835</v>
      </c>
      <c r="G286" s="132" t="s">
        <v>836</v>
      </c>
      <c r="H286" s="132" t="s">
        <v>837</v>
      </c>
      <c r="I286" s="132" t="s">
        <v>838</v>
      </c>
      <c r="J286" s="132" t="s">
        <v>839</v>
      </c>
      <c r="K286" s="132" t="s">
        <v>840</v>
      </c>
      <c r="L286" s="132" t="s">
        <v>841</v>
      </c>
      <c r="M286" s="132" t="s">
        <v>842</v>
      </c>
      <c r="O286" s="132" t="s">
        <v>4317</v>
      </c>
      <c r="P286" s="132" t="s">
        <v>4318</v>
      </c>
    </row>
    <row r="287" spans="4:16" x14ac:dyDescent="0.25">
      <c r="D287" s="132" t="s">
        <v>3950</v>
      </c>
      <c r="E287" s="132" t="s">
        <v>3885</v>
      </c>
      <c r="F287" s="132" t="s">
        <v>200</v>
      </c>
      <c r="G287" s="132" t="s">
        <v>195</v>
      </c>
      <c r="H287" s="132" t="s">
        <v>196</v>
      </c>
      <c r="I287" s="132" t="s">
        <v>197</v>
      </c>
      <c r="J287" s="132" t="s">
        <v>198</v>
      </c>
      <c r="K287" s="132" t="s">
        <v>199</v>
      </c>
      <c r="L287" s="132" t="s">
        <v>194</v>
      </c>
      <c r="M287" s="132" t="s">
        <v>201</v>
      </c>
      <c r="O287" s="132" t="s">
        <v>4319</v>
      </c>
      <c r="P287" s="132" t="s">
        <v>4320</v>
      </c>
    </row>
    <row r="288" spans="4:16" x14ac:dyDescent="0.25">
      <c r="D288" s="132" t="s">
        <v>3953</v>
      </c>
      <c r="E288" s="132" t="s">
        <v>3894</v>
      </c>
      <c r="F288" s="132" t="s">
        <v>843</v>
      </c>
      <c r="G288" s="132" t="s">
        <v>844</v>
      </c>
      <c r="H288" s="132" t="s">
        <v>845</v>
      </c>
      <c r="I288" s="132" t="s">
        <v>846</v>
      </c>
      <c r="J288" s="132" t="s">
        <v>847</v>
      </c>
      <c r="K288" s="132" t="s">
        <v>848</v>
      </c>
      <c r="L288" s="132" t="s">
        <v>849</v>
      </c>
      <c r="M288" s="132" t="s">
        <v>850</v>
      </c>
      <c r="O288" s="132" t="s">
        <v>4321</v>
      </c>
      <c r="P288" s="132" t="s">
        <v>4322</v>
      </c>
    </row>
    <row r="289" spans="4:16" x14ac:dyDescent="0.25">
      <c r="D289" s="132" t="s">
        <v>3953</v>
      </c>
      <c r="E289" s="132" t="s">
        <v>3885</v>
      </c>
      <c r="F289" s="132" t="s">
        <v>208</v>
      </c>
      <c r="G289" s="132" t="s">
        <v>203</v>
      </c>
      <c r="H289" s="132" t="s">
        <v>204</v>
      </c>
      <c r="I289" s="132" t="s">
        <v>205</v>
      </c>
      <c r="J289" s="132" t="s">
        <v>206</v>
      </c>
      <c r="K289" s="132" t="s">
        <v>207</v>
      </c>
      <c r="L289" s="132" t="s">
        <v>202</v>
      </c>
      <c r="M289" s="132" t="s">
        <v>209</v>
      </c>
      <c r="O289" s="132" t="s">
        <v>4323</v>
      </c>
      <c r="P289" s="132" t="s">
        <v>4324</v>
      </c>
    </row>
    <row r="291" spans="4:16" x14ac:dyDescent="0.25">
      <c r="D291" s="132" t="s">
        <v>851</v>
      </c>
      <c r="P291" s="132" t="s">
        <v>652</v>
      </c>
    </row>
    <row r="292" spans="4:16" x14ac:dyDescent="0.25">
      <c r="D292" s="132" t="s">
        <v>10</v>
      </c>
      <c r="E292" s="132" t="s">
        <v>11</v>
      </c>
      <c r="F292" s="132" t="s">
        <v>130</v>
      </c>
      <c r="O292" s="132" t="s">
        <v>16</v>
      </c>
      <c r="P292" s="132" t="s">
        <v>17</v>
      </c>
    </row>
    <row r="293" spans="4:16" x14ac:dyDescent="0.25">
      <c r="D293" s="132" t="s">
        <v>3941</v>
      </c>
      <c r="E293" s="132" t="s">
        <v>3894</v>
      </c>
      <c r="F293" s="132" t="s">
        <v>852</v>
      </c>
      <c r="O293" s="132" t="s">
        <v>4325</v>
      </c>
      <c r="P293" s="132" t="s">
        <v>4326</v>
      </c>
    </row>
    <row r="294" spans="4:16" x14ac:dyDescent="0.25">
      <c r="D294" s="132" t="s">
        <v>3941</v>
      </c>
      <c r="E294" s="132" t="s">
        <v>3885</v>
      </c>
      <c r="F294" s="132" t="s">
        <v>853</v>
      </c>
      <c r="O294" s="132" t="s">
        <v>4327</v>
      </c>
      <c r="P294" s="132" t="s">
        <v>4328</v>
      </c>
    </row>
    <row r="295" spans="4:16" x14ac:dyDescent="0.25">
      <c r="D295" s="132" t="s">
        <v>3944</v>
      </c>
      <c r="E295" s="132" t="s">
        <v>3894</v>
      </c>
      <c r="F295" s="132" t="s">
        <v>854</v>
      </c>
      <c r="O295" s="132" t="s">
        <v>4329</v>
      </c>
      <c r="P295" s="132" t="s">
        <v>4330</v>
      </c>
    </row>
    <row r="296" spans="4:16" x14ac:dyDescent="0.25">
      <c r="D296" s="132" t="s">
        <v>3944</v>
      </c>
      <c r="E296" s="132" t="s">
        <v>3885</v>
      </c>
      <c r="F296" s="132" t="s">
        <v>855</v>
      </c>
      <c r="O296" s="132" t="s">
        <v>4331</v>
      </c>
      <c r="P296" s="132" t="s">
        <v>4332</v>
      </c>
    </row>
    <row r="297" spans="4:16" x14ac:dyDescent="0.25">
      <c r="D297" s="132" t="s">
        <v>3947</v>
      </c>
      <c r="E297" s="132" t="s">
        <v>3894</v>
      </c>
      <c r="F297" s="132" t="s">
        <v>856</v>
      </c>
      <c r="O297" s="132" t="s">
        <v>4333</v>
      </c>
      <c r="P297" s="132" t="s">
        <v>4334</v>
      </c>
    </row>
    <row r="298" spans="4:16" x14ac:dyDescent="0.25">
      <c r="D298" s="132" t="s">
        <v>3947</v>
      </c>
      <c r="E298" s="132" t="s">
        <v>3885</v>
      </c>
      <c r="F298" s="132" t="s">
        <v>857</v>
      </c>
      <c r="O298" s="132" t="s">
        <v>4335</v>
      </c>
      <c r="P298" s="132" t="s">
        <v>4336</v>
      </c>
    </row>
    <row r="299" spans="4:16" x14ac:dyDescent="0.25">
      <c r="D299" s="132" t="s">
        <v>3950</v>
      </c>
      <c r="E299" s="132" t="s">
        <v>3894</v>
      </c>
      <c r="F299" s="132" t="s">
        <v>858</v>
      </c>
      <c r="O299" s="132" t="s">
        <v>4337</v>
      </c>
      <c r="P299" s="132" t="s">
        <v>4338</v>
      </c>
    </row>
    <row r="300" spans="4:16" x14ac:dyDescent="0.25">
      <c r="D300" s="132" t="s">
        <v>3950</v>
      </c>
      <c r="E300" s="132" t="s">
        <v>3885</v>
      </c>
      <c r="F300" s="132" t="s">
        <v>859</v>
      </c>
      <c r="O300" s="132" t="s">
        <v>4339</v>
      </c>
      <c r="P300" s="132" t="s">
        <v>4340</v>
      </c>
    </row>
    <row r="301" spans="4:16" x14ac:dyDescent="0.25">
      <c r="D301" s="132" t="s">
        <v>3953</v>
      </c>
      <c r="E301" s="132" t="s">
        <v>3894</v>
      </c>
      <c r="F301" s="132" t="s">
        <v>860</v>
      </c>
      <c r="O301" s="132" t="s">
        <v>4341</v>
      </c>
      <c r="P301" s="132" t="s">
        <v>4342</v>
      </c>
    </row>
    <row r="302" spans="4:16" x14ac:dyDescent="0.25">
      <c r="D302" s="132" t="s">
        <v>3953</v>
      </c>
      <c r="E302" s="132" t="s">
        <v>3885</v>
      </c>
      <c r="F302" s="132" t="s">
        <v>861</v>
      </c>
      <c r="O302" s="132" t="s">
        <v>4343</v>
      </c>
      <c r="P302" s="132" t="s">
        <v>4344</v>
      </c>
    </row>
    <row r="303" spans="4:16" x14ac:dyDescent="0.25">
      <c r="D303" s="132" t="s">
        <v>3956</v>
      </c>
      <c r="E303" s="132" t="s">
        <v>3894</v>
      </c>
      <c r="F303" s="132" t="s">
        <v>862</v>
      </c>
      <c r="O303" s="132" t="s">
        <v>4345</v>
      </c>
      <c r="P303" s="132" t="s">
        <v>4346</v>
      </c>
    </row>
    <row r="304" spans="4:16" x14ac:dyDescent="0.25">
      <c r="D304" s="132" t="s">
        <v>3956</v>
      </c>
      <c r="E304" s="132" t="s">
        <v>3885</v>
      </c>
      <c r="F304" s="132" t="s">
        <v>863</v>
      </c>
      <c r="O304" s="132" t="s">
        <v>4347</v>
      </c>
      <c r="P304" s="132" t="s">
        <v>4348</v>
      </c>
    </row>
    <row r="305" spans="4:16" x14ac:dyDescent="0.25">
      <c r="D305" s="132" t="s">
        <v>3884</v>
      </c>
      <c r="E305" s="132" t="s">
        <v>3894</v>
      </c>
      <c r="F305" s="132" t="s">
        <v>864</v>
      </c>
      <c r="O305" s="132" t="s">
        <v>4349</v>
      </c>
      <c r="P305" s="132" t="s">
        <v>4350</v>
      </c>
    </row>
    <row r="306" spans="4:16" x14ac:dyDescent="0.25">
      <c r="D306" s="132" t="s">
        <v>3884</v>
      </c>
      <c r="E306" s="132" t="s">
        <v>3885</v>
      </c>
      <c r="F306" s="132" t="s">
        <v>865</v>
      </c>
      <c r="O306" s="132" t="s">
        <v>4351</v>
      </c>
      <c r="P306" s="132" t="s">
        <v>4352</v>
      </c>
    </row>
    <row r="307" spans="4:16" x14ac:dyDescent="0.25">
      <c r="D307" s="132" t="s">
        <v>3959</v>
      </c>
      <c r="E307" s="132" t="s">
        <v>3894</v>
      </c>
      <c r="F307" s="132" t="s">
        <v>866</v>
      </c>
      <c r="O307" s="132" t="s">
        <v>4353</v>
      </c>
      <c r="P307" s="132" t="s">
        <v>4354</v>
      </c>
    </row>
    <row r="308" spans="4:16" x14ac:dyDescent="0.25">
      <c r="D308" s="132" t="s">
        <v>3959</v>
      </c>
      <c r="E308" s="132" t="s">
        <v>3885</v>
      </c>
      <c r="F308" s="132" t="s">
        <v>867</v>
      </c>
      <c r="O308" s="132" t="s">
        <v>4355</v>
      </c>
      <c r="P308" s="132" t="s">
        <v>4356</v>
      </c>
    </row>
    <row r="310" spans="4:16" x14ac:dyDescent="0.25">
      <c r="D310" s="132" t="s">
        <v>868</v>
      </c>
      <c r="P310" s="132" t="s">
        <v>869</v>
      </c>
    </row>
    <row r="311" spans="4:16" x14ac:dyDescent="0.25">
      <c r="D311" s="132" t="s">
        <v>10</v>
      </c>
      <c r="E311" s="132" t="s">
        <v>11</v>
      </c>
      <c r="F311" s="132" t="s">
        <v>130</v>
      </c>
      <c r="O311" s="132" t="s">
        <v>16</v>
      </c>
      <c r="P311" s="132" t="s">
        <v>17</v>
      </c>
    </row>
    <row r="312" spans="4:16" x14ac:dyDescent="0.25">
      <c r="D312" s="132" t="s">
        <v>4241</v>
      </c>
      <c r="E312" s="132" t="s">
        <v>3894</v>
      </c>
      <c r="F312" s="132" t="s">
        <v>870</v>
      </c>
      <c r="O312" s="132" t="s">
        <v>4357</v>
      </c>
      <c r="P312" s="132" t="s">
        <v>4358</v>
      </c>
    </row>
    <row r="313" spans="4:16" x14ac:dyDescent="0.25">
      <c r="D313" s="132" t="s">
        <v>4241</v>
      </c>
      <c r="E313" s="132" t="s">
        <v>3885</v>
      </c>
      <c r="F313" s="132" t="s">
        <v>871</v>
      </c>
      <c r="O313" s="132" t="s">
        <v>4359</v>
      </c>
      <c r="P313" s="132" t="s">
        <v>4360</v>
      </c>
    </row>
    <row r="314" spans="4:16" x14ac:dyDescent="0.25">
      <c r="D314" s="132" t="s">
        <v>3944</v>
      </c>
      <c r="E314" s="132" t="s">
        <v>3894</v>
      </c>
      <c r="F314" s="132" t="s">
        <v>872</v>
      </c>
      <c r="O314" s="132" t="s">
        <v>4361</v>
      </c>
      <c r="P314" s="132" t="s">
        <v>4362</v>
      </c>
    </row>
    <row r="315" spans="4:16" x14ac:dyDescent="0.25">
      <c r="D315" s="132" t="s">
        <v>3944</v>
      </c>
      <c r="E315" s="132" t="s">
        <v>3885</v>
      </c>
      <c r="F315" s="132" t="s">
        <v>873</v>
      </c>
      <c r="O315" s="132" t="s">
        <v>4363</v>
      </c>
      <c r="P315" s="132" t="s">
        <v>4364</v>
      </c>
    </row>
    <row r="316" spans="4:16" x14ac:dyDescent="0.25">
      <c r="D316" s="132" t="s">
        <v>3947</v>
      </c>
      <c r="E316" s="132" t="s">
        <v>3894</v>
      </c>
      <c r="F316" s="132" t="s">
        <v>874</v>
      </c>
      <c r="O316" s="132" t="s">
        <v>4365</v>
      </c>
      <c r="P316" s="132" t="s">
        <v>4366</v>
      </c>
    </row>
    <row r="317" spans="4:16" x14ac:dyDescent="0.25">
      <c r="D317" s="132" t="s">
        <v>3947</v>
      </c>
      <c r="E317" s="132" t="s">
        <v>3885</v>
      </c>
      <c r="F317" s="132" t="s">
        <v>875</v>
      </c>
      <c r="O317" s="132" t="s">
        <v>4367</v>
      </c>
      <c r="P317" s="132" t="s">
        <v>4368</v>
      </c>
    </row>
    <row r="318" spans="4:16" x14ac:dyDescent="0.25">
      <c r="D318" s="132" t="s">
        <v>3950</v>
      </c>
      <c r="E318" s="132" t="s">
        <v>3894</v>
      </c>
      <c r="F318" s="132" t="s">
        <v>876</v>
      </c>
      <c r="O318" s="132" t="s">
        <v>4369</v>
      </c>
      <c r="P318" s="132" t="s">
        <v>4370</v>
      </c>
    </row>
    <row r="319" spans="4:16" x14ac:dyDescent="0.25">
      <c r="D319" s="132" t="s">
        <v>3950</v>
      </c>
      <c r="E319" s="132" t="s">
        <v>3885</v>
      </c>
      <c r="F319" s="132" t="s">
        <v>877</v>
      </c>
      <c r="O319" s="132" t="s">
        <v>4371</v>
      </c>
      <c r="P319" s="132" t="s">
        <v>4372</v>
      </c>
    </row>
    <row r="320" spans="4:16" x14ac:dyDescent="0.25">
      <c r="D320" s="132" t="s">
        <v>3953</v>
      </c>
      <c r="E320" s="132" t="s">
        <v>3894</v>
      </c>
      <c r="F320" s="132" t="s">
        <v>878</v>
      </c>
      <c r="O320" s="132" t="s">
        <v>4373</v>
      </c>
      <c r="P320" s="132" t="s">
        <v>4374</v>
      </c>
    </row>
    <row r="321" spans="4:16" x14ac:dyDescent="0.25">
      <c r="D321" s="132" t="s">
        <v>3953</v>
      </c>
      <c r="E321" s="132" t="s">
        <v>3885</v>
      </c>
      <c r="F321" s="132" t="s">
        <v>879</v>
      </c>
      <c r="O321" s="132" t="s">
        <v>4375</v>
      </c>
      <c r="P321" s="132" t="s">
        <v>4376</v>
      </c>
    </row>
    <row r="322" spans="4:16" x14ac:dyDescent="0.25">
      <c r="D322" s="132" t="s">
        <v>3956</v>
      </c>
      <c r="E322" s="132" t="s">
        <v>3894</v>
      </c>
      <c r="F322" s="132" t="s">
        <v>880</v>
      </c>
      <c r="O322" s="132" t="s">
        <v>4377</v>
      </c>
      <c r="P322" s="132" t="s">
        <v>4378</v>
      </c>
    </row>
    <row r="323" spans="4:16" x14ac:dyDescent="0.25">
      <c r="D323" s="132" t="s">
        <v>3956</v>
      </c>
      <c r="E323" s="132" t="s">
        <v>3885</v>
      </c>
      <c r="F323" s="132" t="s">
        <v>881</v>
      </c>
      <c r="O323" s="132" t="s">
        <v>4379</v>
      </c>
      <c r="P323" s="132" t="s">
        <v>4380</v>
      </c>
    </row>
    <row r="324" spans="4:16" x14ac:dyDescent="0.25">
      <c r="D324" s="132" t="s">
        <v>3884</v>
      </c>
      <c r="E324" s="132" t="s">
        <v>3894</v>
      </c>
      <c r="F324" s="132" t="s">
        <v>882</v>
      </c>
      <c r="O324" s="132" t="s">
        <v>4381</v>
      </c>
      <c r="P324" s="132" t="s">
        <v>4382</v>
      </c>
    </row>
    <row r="325" spans="4:16" x14ac:dyDescent="0.25">
      <c r="D325" s="132" t="s">
        <v>3884</v>
      </c>
      <c r="E325" s="132" t="s">
        <v>3885</v>
      </c>
      <c r="F325" s="132" t="s">
        <v>883</v>
      </c>
      <c r="O325" s="132" t="s">
        <v>4383</v>
      </c>
      <c r="P325" s="132" t="s">
        <v>4384</v>
      </c>
    </row>
    <row r="326" spans="4:16" x14ac:dyDescent="0.25">
      <c r="D326" s="132" t="s">
        <v>3959</v>
      </c>
      <c r="E326" s="132" t="s">
        <v>3885</v>
      </c>
      <c r="F326" s="132" t="s">
        <v>884</v>
      </c>
      <c r="O326" s="132" t="s">
        <v>4385</v>
      </c>
      <c r="P326" s="132" t="s">
        <v>4386</v>
      </c>
    </row>
    <row r="327" spans="4:16" x14ac:dyDescent="0.25">
      <c r="D327" s="132" t="s">
        <v>3888</v>
      </c>
      <c r="E327" s="132" t="s">
        <v>3885</v>
      </c>
      <c r="F327" s="132" t="s">
        <v>885</v>
      </c>
      <c r="O327" s="132" t="s">
        <v>4387</v>
      </c>
      <c r="P327" s="132" t="s">
        <v>4388</v>
      </c>
    </row>
    <row r="329" spans="4:16" x14ac:dyDescent="0.25">
      <c r="D329" s="132" t="s">
        <v>886</v>
      </c>
      <c r="P329" s="132" t="s">
        <v>652</v>
      </c>
    </row>
    <row r="330" spans="4:16" x14ac:dyDescent="0.25">
      <c r="D330" s="132" t="s">
        <v>10</v>
      </c>
      <c r="E330" s="132" t="s">
        <v>11</v>
      </c>
      <c r="F330" s="132" t="s">
        <v>13</v>
      </c>
      <c r="G330" s="132" t="s">
        <v>672</v>
      </c>
      <c r="H330" s="132" t="s">
        <v>15</v>
      </c>
      <c r="I330" s="132" t="s">
        <v>172</v>
      </c>
      <c r="J330" s="132" t="s">
        <v>12</v>
      </c>
      <c r="K330" s="132" t="s">
        <v>173</v>
      </c>
      <c r="O330" s="132" t="s">
        <v>16</v>
      </c>
      <c r="P330" s="132" t="s">
        <v>17</v>
      </c>
    </row>
    <row r="331" spans="4:16" x14ac:dyDescent="0.25">
      <c r="D331" s="132" t="s">
        <v>3947</v>
      </c>
      <c r="E331" s="132" t="s">
        <v>3894</v>
      </c>
      <c r="F331" s="132" t="s">
        <v>887</v>
      </c>
      <c r="G331" s="132" t="s">
        <v>888</v>
      </c>
      <c r="H331" s="132" t="s">
        <v>889</v>
      </c>
      <c r="I331" s="132" t="s">
        <v>890</v>
      </c>
      <c r="J331" s="132" t="s">
        <v>891</v>
      </c>
      <c r="K331" s="132" t="s">
        <v>892</v>
      </c>
      <c r="O331" s="132" t="s">
        <v>4389</v>
      </c>
      <c r="P331" s="132" t="s">
        <v>4390</v>
      </c>
    </row>
    <row r="332" spans="4:16" x14ac:dyDescent="0.25">
      <c r="D332" s="132" t="s">
        <v>3947</v>
      </c>
      <c r="E332" s="132" t="s">
        <v>3885</v>
      </c>
      <c r="F332" s="132" t="s">
        <v>893</v>
      </c>
      <c r="G332" s="132" t="s">
        <v>894</v>
      </c>
      <c r="H332" s="132" t="s">
        <v>895</v>
      </c>
      <c r="I332" s="132" t="s">
        <v>896</v>
      </c>
      <c r="J332" s="132" t="s">
        <v>897</v>
      </c>
      <c r="K332" s="132" t="s">
        <v>898</v>
      </c>
      <c r="O332" s="132" t="s">
        <v>4391</v>
      </c>
      <c r="P332" s="132" t="s">
        <v>4392</v>
      </c>
    </row>
    <row r="333" spans="4:16" x14ac:dyDescent="0.25">
      <c r="D333" s="132" t="s">
        <v>3950</v>
      </c>
      <c r="E333" s="132" t="s">
        <v>3894</v>
      </c>
      <c r="F333" s="132" t="s">
        <v>899</v>
      </c>
      <c r="G333" s="132" t="s">
        <v>900</v>
      </c>
      <c r="H333" s="132" t="s">
        <v>901</v>
      </c>
      <c r="I333" s="132" t="s">
        <v>902</v>
      </c>
      <c r="J333" s="132" t="s">
        <v>903</v>
      </c>
      <c r="K333" s="132" t="s">
        <v>904</v>
      </c>
      <c r="O333" s="132" t="s">
        <v>4393</v>
      </c>
      <c r="P333" s="132" t="s">
        <v>4394</v>
      </c>
    </row>
    <row r="334" spans="4:16" x14ac:dyDescent="0.25">
      <c r="D334" s="132" t="s">
        <v>3950</v>
      </c>
      <c r="E334" s="132" t="s">
        <v>3885</v>
      </c>
      <c r="F334" s="132" t="s">
        <v>905</v>
      </c>
      <c r="G334" s="132" t="s">
        <v>906</v>
      </c>
      <c r="H334" s="132" t="s">
        <v>907</v>
      </c>
      <c r="I334" s="132" t="s">
        <v>908</v>
      </c>
      <c r="J334" s="132" t="s">
        <v>909</v>
      </c>
      <c r="K334" s="132" t="s">
        <v>910</v>
      </c>
      <c r="O334" s="132" t="s">
        <v>4395</v>
      </c>
      <c r="P334" s="132" t="s">
        <v>4396</v>
      </c>
    </row>
    <row r="336" spans="4:16" x14ac:dyDescent="0.25">
      <c r="D336" s="132" t="s">
        <v>911</v>
      </c>
      <c r="P336" s="132" t="s">
        <v>652</v>
      </c>
    </row>
    <row r="337" spans="4:16" x14ac:dyDescent="0.25">
      <c r="D337" s="132" t="s">
        <v>10</v>
      </c>
      <c r="E337" s="132" t="s">
        <v>11</v>
      </c>
      <c r="F337" s="132" t="s">
        <v>537</v>
      </c>
      <c r="G337" s="132" t="s">
        <v>130</v>
      </c>
      <c r="O337" s="132" t="s">
        <v>16</v>
      </c>
      <c r="P337" s="132" t="s">
        <v>17</v>
      </c>
    </row>
    <row r="338" spans="4:16" x14ac:dyDescent="0.25">
      <c r="D338" s="132" t="s">
        <v>3941</v>
      </c>
      <c r="E338" s="132" t="s">
        <v>3894</v>
      </c>
      <c r="F338" s="132" t="s">
        <v>912</v>
      </c>
      <c r="G338" s="132" t="s">
        <v>913</v>
      </c>
      <c r="O338" s="132" t="s">
        <v>4397</v>
      </c>
      <c r="P338" s="132" t="s">
        <v>4398</v>
      </c>
    </row>
    <row r="339" spans="4:16" x14ac:dyDescent="0.25">
      <c r="D339" s="132" t="s">
        <v>3941</v>
      </c>
      <c r="E339" s="132" t="s">
        <v>3885</v>
      </c>
      <c r="F339" s="132" t="s">
        <v>914</v>
      </c>
      <c r="G339" s="132" t="s">
        <v>915</v>
      </c>
      <c r="O339" s="132" t="s">
        <v>4399</v>
      </c>
      <c r="P339" s="132" t="s">
        <v>4400</v>
      </c>
    </row>
    <row r="340" spans="4:16" x14ac:dyDescent="0.25">
      <c r="D340" s="132" t="s">
        <v>3944</v>
      </c>
      <c r="E340" s="132" t="s">
        <v>3894</v>
      </c>
      <c r="F340" s="132" t="s">
        <v>916</v>
      </c>
      <c r="G340" s="132" t="s">
        <v>917</v>
      </c>
      <c r="O340" s="132" t="s">
        <v>4401</v>
      </c>
      <c r="P340" s="132" t="s">
        <v>4402</v>
      </c>
    </row>
    <row r="341" spans="4:16" x14ac:dyDescent="0.25">
      <c r="D341" s="132" t="s">
        <v>3944</v>
      </c>
      <c r="E341" s="132" t="s">
        <v>3885</v>
      </c>
      <c r="F341" s="132" t="s">
        <v>918</v>
      </c>
      <c r="G341" s="132" t="s">
        <v>919</v>
      </c>
      <c r="O341" s="132" t="s">
        <v>4403</v>
      </c>
      <c r="P341" s="132" t="s">
        <v>4404</v>
      </c>
    </row>
    <row r="342" spans="4:16" x14ac:dyDescent="0.25">
      <c r="D342" s="132" t="s">
        <v>3947</v>
      </c>
      <c r="E342" s="132" t="s">
        <v>3894</v>
      </c>
      <c r="F342" s="132" t="s">
        <v>920</v>
      </c>
      <c r="G342" s="132" t="s">
        <v>921</v>
      </c>
      <c r="O342" s="132" t="s">
        <v>4405</v>
      </c>
      <c r="P342" s="132" t="s">
        <v>4406</v>
      </c>
    </row>
    <row r="343" spans="4:16" x14ac:dyDescent="0.25">
      <c r="D343" s="132" t="s">
        <v>3947</v>
      </c>
      <c r="E343" s="132" t="s">
        <v>3885</v>
      </c>
      <c r="F343" s="132" t="s">
        <v>922</v>
      </c>
      <c r="G343" s="132" t="s">
        <v>923</v>
      </c>
      <c r="O343" s="132" t="s">
        <v>4407</v>
      </c>
      <c r="P343" s="132" t="s">
        <v>4408</v>
      </c>
    </row>
    <row r="344" spans="4:16" x14ac:dyDescent="0.25">
      <c r="D344" s="132" t="s">
        <v>3950</v>
      </c>
      <c r="E344" s="132" t="s">
        <v>3894</v>
      </c>
      <c r="F344" s="132" t="s">
        <v>924</v>
      </c>
      <c r="G344" s="132" t="s">
        <v>925</v>
      </c>
      <c r="O344" s="132" t="s">
        <v>4409</v>
      </c>
      <c r="P344" s="132" t="s">
        <v>4410</v>
      </c>
    </row>
    <row r="345" spans="4:16" x14ac:dyDescent="0.25">
      <c r="D345" s="132" t="s">
        <v>3950</v>
      </c>
      <c r="E345" s="132" t="s">
        <v>3885</v>
      </c>
      <c r="F345" s="132" t="s">
        <v>926</v>
      </c>
      <c r="G345" s="132" t="s">
        <v>927</v>
      </c>
      <c r="O345" s="132" t="s">
        <v>4411</v>
      </c>
      <c r="P345" s="132" t="s">
        <v>4412</v>
      </c>
    </row>
    <row r="346" spans="4:16" x14ac:dyDescent="0.25">
      <c r="D346" s="132" t="s">
        <v>3953</v>
      </c>
      <c r="E346" s="132" t="s">
        <v>3894</v>
      </c>
      <c r="F346" s="132" t="s">
        <v>928</v>
      </c>
      <c r="G346" s="132" t="s">
        <v>929</v>
      </c>
      <c r="O346" s="132" t="s">
        <v>4413</v>
      </c>
      <c r="P346" s="132" t="s">
        <v>4414</v>
      </c>
    </row>
    <row r="347" spans="4:16" x14ac:dyDescent="0.25">
      <c r="D347" s="132" t="s">
        <v>3953</v>
      </c>
      <c r="E347" s="132" t="s">
        <v>3885</v>
      </c>
      <c r="F347" s="132" t="s">
        <v>930</v>
      </c>
      <c r="G347" s="132" t="s">
        <v>931</v>
      </c>
      <c r="O347" s="132" t="s">
        <v>4415</v>
      </c>
      <c r="P347" s="132" t="s">
        <v>4416</v>
      </c>
    </row>
    <row r="349" spans="4:16" x14ac:dyDescent="0.25">
      <c r="D349" s="132" t="s">
        <v>932</v>
      </c>
      <c r="P349" s="132" t="s">
        <v>652</v>
      </c>
    </row>
    <row r="350" spans="4:16" x14ac:dyDescent="0.25">
      <c r="D350" s="132" t="s">
        <v>10</v>
      </c>
      <c r="E350" s="132" t="s">
        <v>11</v>
      </c>
      <c r="F350" s="132" t="s">
        <v>13</v>
      </c>
      <c r="G350" s="132" t="s">
        <v>172</v>
      </c>
      <c r="H350" s="132" t="s">
        <v>14</v>
      </c>
      <c r="I350" s="132" t="s">
        <v>130</v>
      </c>
      <c r="J350" s="132" t="s">
        <v>12</v>
      </c>
      <c r="K350" s="132" t="s">
        <v>15</v>
      </c>
      <c r="O350" s="132" t="s">
        <v>16</v>
      </c>
      <c r="P350" s="132" t="s">
        <v>17</v>
      </c>
    </row>
    <row r="351" spans="4:16" x14ac:dyDescent="0.25">
      <c r="D351" s="132" t="s">
        <v>4241</v>
      </c>
      <c r="E351" s="132" t="s">
        <v>3894</v>
      </c>
      <c r="F351" s="132" t="s">
        <v>933</v>
      </c>
      <c r="G351" s="132" t="s">
        <v>934</v>
      </c>
      <c r="H351" s="132" t="s">
        <v>935</v>
      </c>
      <c r="I351" s="132" t="s">
        <v>936</v>
      </c>
      <c r="J351" s="132" t="s">
        <v>937</v>
      </c>
      <c r="K351" s="132" t="s">
        <v>938</v>
      </c>
      <c r="O351" s="132" t="s">
        <v>4417</v>
      </c>
      <c r="P351" s="132" t="s">
        <v>4418</v>
      </c>
    </row>
    <row r="352" spans="4:16" x14ac:dyDescent="0.25">
      <c r="D352" s="132" t="s">
        <v>4241</v>
      </c>
      <c r="E352" s="132" t="s">
        <v>3885</v>
      </c>
      <c r="F352" s="132" t="s">
        <v>939</v>
      </c>
      <c r="G352" s="132" t="s">
        <v>940</v>
      </c>
      <c r="H352" s="132" t="s">
        <v>941</v>
      </c>
      <c r="I352" s="132" t="s">
        <v>942</v>
      </c>
      <c r="J352" s="132" t="s">
        <v>943</v>
      </c>
      <c r="K352" s="132" t="s">
        <v>944</v>
      </c>
      <c r="O352" s="132" t="s">
        <v>4419</v>
      </c>
      <c r="P352" s="132" t="s">
        <v>4420</v>
      </c>
    </row>
    <row r="353" spans="4:16" x14ac:dyDescent="0.25">
      <c r="D353" s="132" t="s">
        <v>3944</v>
      </c>
      <c r="E353" s="132" t="s">
        <v>3894</v>
      </c>
      <c r="F353" s="132" t="s">
        <v>945</v>
      </c>
      <c r="G353" s="132" t="s">
        <v>946</v>
      </c>
      <c r="H353" s="132" t="s">
        <v>947</v>
      </c>
      <c r="I353" s="132" t="s">
        <v>948</v>
      </c>
      <c r="J353" s="132" t="s">
        <v>949</v>
      </c>
      <c r="K353" s="132" t="s">
        <v>950</v>
      </c>
      <c r="O353" s="132" t="s">
        <v>4421</v>
      </c>
      <c r="P353" s="132" t="s">
        <v>4422</v>
      </c>
    </row>
    <row r="354" spans="4:16" x14ac:dyDescent="0.25">
      <c r="D354" s="132" t="s">
        <v>3944</v>
      </c>
      <c r="E354" s="132" t="s">
        <v>3885</v>
      </c>
      <c r="F354" s="132" t="s">
        <v>951</v>
      </c>
      <c r="G354" s="132" t="s">
        <v>952</v>
      </c>
      <c r="H354" s="132" t="s">
        <v>953</v>
      </c>
      <c r="I354" s="132" t="s">
        <v>954</v>
      </c>
      <c r="J354" s="132" t="s">
        <v>955</v>
      </c>
      <c r="K354" s="132" t="s">
        <v>956</v>
      </c>
      <c r="O354" s="132" t="s">
        <v>4423</v>
      </c>
      <c r="P354" s="132" t="s">
        <v>4424</v>
      </c>
    </row>
    <row r="355" spans="4:16" x14ac:dyDescent="0.25">
      <c r="D355" s="132" t="s">
        <v>3947</v>
      </c>
      <c r="E355" s="132" t="s">
        <v>3894</v>
      </c>
      <c r="F355" s="132" t="s">
        <v>957</v>
      </c>
      <c r="G355" s="132" t="s">
        <v>958</v>
      </c>
      <c r="H355" s="132" t="s">
        <v>959</v>
      </c>
      <c r="I355" s="132" t="s">
        <v>960</v>
      </c>
      <c r="J355" s="132" t="s">
        <v>961</v>
      </c>
      <c r="K355" s="132" t="s">
        <v>962</v>
      </c>
      <c r="O355" s="132" t="s">
        <v>4425</v>
      </c>
      <c r="P355" s="132" t="s">
        <v>4426</v>
      </c>
    </row>
    <row r="356" spans="4:16" x14ac:dyDescent="0.25">
      <c r="D356" s="132" t="s">
        <v>3947</v>
      </c>
      <c r="E356" s="132" t="s">
        <v>3885</v>
      </c>
      <c r="F356" s="132" t="s">
        <v>963</v>
      </c>
      <c r="G356" s="132" t="s">
        <v>964</v>
      </c>
      <c r="H356" s="132" t="s">
        <v>965</v>
      </c>
      <c r="I356" s="132" t="s">
        <v>966</v>
      </c>
      <c r="J356" s="132" t="s">
        <v>967</v>
      </c>
      <c r="K356" s="132" t="s">
        <v>968</v>
      </c>
      <c r="O356" s="132" t="s">
        <v>4427</v>
      </c>
      <c r="P356" s="132" t="s">
        <v>4428</v>
      </c>
    </row>
    <row r="357" spans="4:16" x14ac:dyDescent="0.25">
      <c r="D357" s="132" t="s">
        <v>3950</v>
      </c>
      <c r="E357" s="132" t="s">
        <v>3894</v>
      </c>
      <c r="F357" s="132" t="s">
        <v>969</v>
      </c>
      <c r="G357" s="132" t="s">
        <v>970</v>
      </c>
      <c r="H357" s="132" t="s">
        <v>971</v>
      </c>
      <c r="I357" s="132" t="s">
        <v>972</v>
      </c>
      <c r="J357" s="132" t="s">
        <v>973</v>
      </c>
      <c r="K357" s="132" t="s">
        <v>974</v>
      </c>
      <c r="O357" s="132" t="s">
        <v>4429</v>
      </c>
      <c r="P357" s="132" t="s">
        <v>4430</v>
      </c>
    </row>
    <row r="358" spans="4:16" x14ac:dyDescent="0.25">
      <c r="D358" s="132" t="s">
        <v>3950</v>
      </c>
      <c r="E358" s="132" t="s">
        <v>3885</v>
      </c>
      <c r="F358" s="132" t="s">
        <v>975</v>
      </c>
      <c r="G358" s="132" t="s">
        <v>976</v>
      </c>
      <c r="H358" s="132" t="s">
        <v>977</v>
      </c>
      <c r="I358" s="132" t="s">
        <v>978</v>
      </c>
      <c r="J358" s="132" t="s">
        <v>979</v>
      </c>
      <c r="K358" s="132" t="s">
        <v>980</v>
      </c>
      <c r="O358" s="132" t="s">
        <v>4431</v>
      </c>
      <c r="P358" s="132" t="s">
        <v>4432</v>
      </c>
    </row>
    <row r="359" spans="4:16" x14ac:dyDescent="0.25">
      <c r="D359" s="132" t="s">
        <v>3953</v>
      </c>
      <c r="E359" s="132" t="s">
        <v>3894</v>
      </c>
      <c r="F359" s="132" t="s">
        <v>981</v>
      </c>
      <c r="G359" s="132" t="s">
        <v>982</v>
      </c>
      <c r="H359" s="132" t="s">
        <v>983</v>
      </c>
      <c r="I359" s="132" t="s">
        <v>984</v>
      </c>
      <c r="J359" s="132" t="s">
        <v>985</v>
      </c>
      <c r="K359" s="132" t="s">
        <v>986</v>
      </c>
      <c r="O359" s="132" t="s">
        <v>4433</v>
      </c>
      <c r="P359" s="132" t="s">
        <v>4434</v>
      </c>
    </row>
    <row r="360" spans="4:16" x14ac:dyDescent="0.25">
      <c r="D360" s="132" t="s">
        <v>3953</v>
      </c>
      <c r="E360" s="132" t="s">
        <v>3885</v>
      </c>
      <c r="F360" s="132" t="s">
        <v>987</v>
      </c>
      <c r="G360" s="132" t="s">
        <v>988</v>
      </c>
      <c r="H360" s="132" t="s">
        <v>989</v>
      </c>
      <c r="I360" s="132" t="s">
        <v>990</v>
      </c>
      <c r="J360" s="132" t="s">
        <v>991</v>
      </c>
      <c r="K360" s="132" t="s">
        <v>992</v>
      </c>
      <c r="O360" s="132" t="s">
        <v>4435</v>
      </c>
      <c r="P360" s="132" t="s">
        <v>4436</v>
      </c>
    </row>
    <row r="361" spans="4:16" x14ac:dyDescent="0.25">
      <c r="D361" s="132" t="s">
        <v>993</v>
      </c>
      <c r="E361" s="132" t="s">
        <v>994</v>
      </c>
      <c r="F361" s="132" t="s">
        <v>13</v>
      </c>
      <c r="G361" s="132" t="s">
        <v>172</v>
      </c>
      <c r="H361" s="132" t="s">
        <v>14</v>
      </c>
      <c r="I361" s="132" t="s">
        <v>130</v>
      </c>
      <c r="J361" s="132" t="s">
        <v>12</v>
      </c>
      <c r="K361" s="132" t="s">
        <v>15</v>
      </c>
      <c r="L361" s="132" t="s">
        <v>995</v>
      </c>
      <c r="O361" s="132" t="s">
        <v>16</v>
      </c>
      <c r="P361" s="132" t="s">
        <v>996</v>
      </c>
    </row>
    <row r="362" spans="4:16" x14ac:dyDescent="0.25">
      <c r="D362" s="132" t="s">
        <v>4241</v>
      </c>
      <c r="E362" s="132" t="s">
        <v>3888</v>
      </c>
      <c r="F362" s="132" t="s">
        <v>997</v>
      </c>
      <c r="G362" s="132" t="s">
        <v>998</v>
      </c>
      <c r="H362" s="132" t="s">
        <v>999</v>
      </c>
      <c r="I362" s="132" t="s">
        <v>1000</v>
      </c>
      <c r="J362" s="132" t="s">
        <v>1001</v>
      </c>
      <c r="K362" s="132" t="s">
        <v>1002</v>
      </c>
      <c r="L362" s="132" t="s">
        <v>1003</v>
      </c>
      <c r="M362" s="132" t="s">
        <v>1004</v>
      </c>
      <c r="O362" s="132" t="s">
        <v>4437</v>
      </c>
      <c r="P362" s="132" t="s">
        <v>4438</v>
      </c>
    </row>
    <row r="363" spans="4:16" x14ac:dyDescent="0.25">
      <c r="D363" s="132" t="s">
        <v>3944</v>
      </c>
      <c r="E363" s="132" t="s">
        <v>3888</v>
      </c>
      <c r="F363" s="132" t="s">
        <v>1005</v>
      </c>
      <c r="G363" s="132" t="s">
        <v>1006</v>
      </c>
      <c r="H363" s="132" t="s">
        <v>1007</v>
      </c>
      <c r="I363" s="132" t="s">
        <v>1008</v>
      </c>
      <c r="J363" s="132" t="s">
        <v>1009</v>
      </c>
      <c r="K363" s="132" t="s">
        <v>1010</v>
      </c>
      <c r="L363" s="132" t="s">
        <v>1011</v>
      </c>
      <c r="M363" s="132" t="s">
        <v>1012</v>
      </c>
      <c r="O363" s="132" t="s">
        <v>4439</v>
      </c>
      <c r="P363" s="132" t="s">
        <v>4440</v>
      </c>
    </row>
    <row r="364" spans="4:16" x14ac:dyDescent="0.25">
      <c r="D364" s="132" t="s">
        <v>1013</v>
      </c>
      <c r="F364" s="132" t="s">
        <v>995</v>
      </c>
      <c r="O364" s="132" t="s">
        <v>16</v>
      </c>
      <c r="P364" s="132" t="s">
        <v>996</v>
      </c>
    </row>
    <row r="365" spans="4:16" x14ac:dyDescent="0.25">
      <c r="D365" s="132" t="s">
        <v>4241</v>
      </c>
      <c r="E365" s="132" t="s">
        <v>3969</v>
      </c>
      <c r="F365" s="132" t="s">
        <v>1014</v>
      </c>
      <c r="G365" s="132" t="s">
        <v>1004</v>
      </c>
      <c r="O365" s="132" t="s">
        <v>4441</v>
      </c>
      <c r="P365" s="132" t="s">
        <v>4442</v>
      </c>
    </row>
    <row r="366" spans="4:16" x14ac:dyDescent="0.25">
      <c r="D366" s="132" t="s">
        <v>3944</v>
      </c>
      <c r="E366" s="132" t="s">
        <v>3969</v>
      </c>
      <c r="F366" s="132" t="s">
        <v>1015</v>
      </c>
      <c r="G366" s="132" t="s">
        <v>1012</v>
      </c>
      <c r="O366" s="132" t="s">
        <v>4443</v>
      </c>
      <c r="P366" s="132" t="s">
        <v>4444</v>
      </c>
    </row>
    <row r="368" spans="4:16" x14ac:dyDescent="0.25">
      <c r="D368" s="132" t="s">
        <v>1016</v>
      </c>
      <c r="P368" s="132" t="s">
        <v>1017</v>
      </c>
    </row>
    <row r="369" spans="4:16" x14ac:dyDescent="0.25">
      <c r="D369" s="132" t="s">
        <v>10</v>
      </c>
      <c r="E369" s="132" t="s">
        <v>11</v>
      </c>
      <c r="F369" s="132" t="s">
        <v>130</v>
      </c>
      <c r="O369" s="132" t="s">
        <v>16</v>
      </c>
      <c r="P369" s="132" t="s">
        <v>17</v>
      </c>
    </row>
    <row r="370" spans="4:16" x14ac:dyDescent="0.25">
      <c r="D370" s="132" t="s">
        <v>4236</v>
      </c>
      <c r="E370" s="132" t="s">
        <v>3894</v>
      </c>
      <c r="F370" s="132" t="s">
        <v>1018</v>
      </c>
      <c r="O370" s="132" t="s">
        <v>4445</v>
      </c>
      <c r="P370" s="132" t="s">
        <v>4446</v>
      </c>
    </row>
    <row r="371" spans="4:16" x14ac:dyDescent="0.25">
      <c r="D371" s="132" t="s">
        <v>4236</v>
      </c>
      <c r="E371" s="132" t="s">
        <v>3885</v>
      </c>
      <c r="F371" s="132" t="s">
        <v>1019</v>
      </c>
      <c r="O371" s="132" t="s">
        <v>4447</v>
      </c>
      <c r="P371" s="132" t="s">
        <v>4448</v>
      </c>
    </row>
    <row r="372" spans="4:16" x14ac:dyDescent="0.25">
      <c r="D372" s="132" t="s">
        <v>4241</v>
      </c>
      <c r="E372" s="132" t="s">
        <v>3894</v>
      </c>
      <c r="F372" s="132" t="s">
        <v>1020</v>
      </c>
      <c r="O372" s="132" t="s">
        <v>4449</v>
      </c>
      <c r="P372" s="132" t="s">
        <v>4450</v>
      </c>
    </row>
    <row r="373" spans="4:16" x14ac:dyDescent="0.25">
      <c r="D373" s="132" t="s">
        <v>4241</v>
      </c>
      <c r="E373" s="132" t="s">
        <v>3885</v>
      </c>
      <c r="F373" s="132" t="s">
        <v>1021</v>
      </c>
      <c r="O373" s="132" t="s">
        <v>4451</v>
      </c>
      <c r="P373" s="132" t="s">
        <v>4452</v>
      </c>
    </row>
    <row r="374" spans="4:16" x14ac:dyDescent="0.25">
      <c r="D374" s="132" t="s">
        <v>3944</v>
      </c>
      <c r="E374" s="132" t="s">
        <v>3894</v>
      </c>
      <c r="F374" s="132" t="s">
        <v>1022</v>
      </c>
      <c r="O374" s="132" t="s">
        <v>4453</v>
      </c>
      <c r="P374" s="132" t="s">
        <v>4454</v>
      </c>
    </row>
    <row r="375" spans="4:16" x14ac:dyDescent="0.25">
      <c r="D375" s="132" t="s">
        <v>3944</v>
      </c>
      <c r="E375" s="132" t="s">
        <v>3885</v>
      </c>
      <c r="F375" s="132" t="s">
        <v>1023</v>
      </c>
      <c r="O375" s="132" t="s">
        <v>4455</v>
      </c>
      <c r="P375" s="132" t="s">
        <v>4456</v>
      </c>
    </row>
    <row r="376" spans="4:16" x14ac:dyDescent="0.25">
      <c r="D376" s="132" t="s">
        <v>3947</v>
      </c>
      <c r="E376" s="132" t="s">
        <v>3894</v>
      </c>
      <c r="F376" s="132" t="s">
        <v>1024</v>
      </c>
      <c r="O376" s="132" t="s">
        <v>4457</v>
      </c>
      <c r="P376" s="132" t="s">
        <v>4458</v>
      </c>
    </row>
    <row r="377" spans="4:16" x14ac:dyDescent="0.25">
      <c r="D377" s="132" t="s">
        <v>3947</v>
      </c>
      <c r="E377" s="132" t="s">
        <v>3885</v>
      </c>
      <c r="F377" s="132" t="s">
        <v>1025</v>
      </c>
      <c r="O377" s="132" t="s">
        <v>4459</v>
      </c>
      <c r="P377" s="132" t="s">
        <v>4460</v>
      </c>
    </row>
    <row r="378" spans="4:16" x14ac:dyDescent="0.25">
      <c r="D378" s="132" t="s">
        <v>993</v>
      </c>
      <c r="E378" s="132" t="s">
        <v>994</v>
      </c>
      <c r="F378" s="132" t="s">
        <v>995</v>
      </c>
      <c r="O378" s="132" t="s">
        <v>16</v>
      </c>
      <c r="P378" s="132" t="s">
        <v>996</v>
      </c>
    </row>
    <row r="379" spans="4:16" x14ac:dyDescent="0.25">
      <c r="D379" s="132" t="s">
        <v>4236</v>
      </c>
      <c r="E379" s="132" t="s">
        <v>3888</v>
      </c>
      <c r="F379" s="132" t="s">
        <v>1026</v>
      </c>
      <c r="G379" s="132" t="s">
        <v>1027</v>
      </c>
      <c r="O379" s="132" t="s">
        <v>4461</v>
      </c>
      <c r="P379" s="132" t="s">
        <v>4462</v>
      </c>
    </row>
    <row r="380" spans="4:16" x14ac:dyDescent="0.25">
      <c r="D380" s="132" t="s">
        <v>4241</v>
      </c>
      <c r="E380" s="132" t="s">
        <v>3888</v>
      </c>
      <c r="F380" s="132" t="s">
        <v>1028</v>
      </c>
      <c r="G380" s="132" t="s">
        <v>1004</v>
      </c>
      <c r="O380" s="132" t="s">
        <v>4463</v>
      </c>
      <c r="P380" s="132" t="s">
        <v>4464</v>
      </c>
    </row>
    <row r="381" spans="4:16" x14ac:dyDescent="0.25">
      <c r="D381" s="132" t="s">
        <v>3944</v>
      </c>
      <c r="E381" s="132" t="s">
        <v>3888</v>
      </c>
      <c r="F381" s="132" t="s">
        <v>1029</v>
      </c>
      <c r="G381" s="132" t="s">
        <v>1012</v>
      </c>
      <c r="O381" s="132" t="s">
        <v>4465</v>
      </c>
      <c r="P381" s="132" t="s">
        <v>4466</v>
      </c>
    </row>
    <row r="383" spans="4:16" x14ac:dyDescent="0.25">
      <c r="D383" s="132" t="s">
        <v>1030</v>
      </c>
      <c r="P383" s="132" t="s">
        <v>1017</v>
      </c>
    </row>
    <row r="384" spans="4:16" x14ac:dyDescent="0.25">
      <c r="D384" s="132" t="s">
        <v>10</v>
      </c>
      <c r="E384" s="132" t="s">
        <v>11</v>
      </c>
      <c r="F384" s="132" t="s">
        <v>12</v>
      </c>
      <c r="G384" s="132" t="s">
        <v>39</v>
      </c>
      <c r="H384" s="132" t="s">
        <v>759</v>
      </c>
      <c r="I384" s="132" t="s">
        <v>14</v>
      </c>
      <c r="O384" s="132" t="s">
        <v>16</v>
      </c>
      <c r="P384" s="132" t="s">
        <v>17</v>
      </c>
    </row>
    <row r="385" spans="4:16" x14ac:dyDescent="0.25">
      <c r="D385" s="132" t="s">
        <v>3953</v>
      </c>
      <c r="E385" s="132" t="s">
        <v>3894</v>
      </c>
      <c r="F385" s="132" t="s">
        <v>1031</v>
      </c>
      <c r="G385" s="132" t="s">
        <v>1032</v>
      </c>
      <c r="H385" s="132" t="s">
        <v>1033</v>
      </c>
      <c r="I385" s="132" t="s">
        <v>1034</v>
      </c>
      <c r="O385" s="132" t="s">
        <v>4467</v>
      </c>
      <c r="P385" s="132" t="s">
        <v>4468</v>
      </c>
    </row>
    <row r="386" spans="4:16" x14ac:dyDescent="0.25">
      <c r="D386" s="132" t="s">
        <v>3953</v>
      </c>
      <c r="E386" s="132" t="s">
        <v>3885</v>
      </c>
      <c r="F386" s="132" t="s">
        <v>1035</v>
      </c>
      <c r="G386" s="132" t="s">
        <v>1036</v>
      </c>
      <c r="H386" s="132" t="s">
        <v>1037</v>
      </c>
      <c r="I386" s="132" t="s">
        <v>1038</v>
      </c>
      <c r="O386" s="132" t="s">
        <v>4469</v>
      </c>
      <c r="P386" s="132" t="s">
        <v>4470</v>
      </c>
    </row>
    <row r="387" spans="4:16" x14ac:dyDescent="0.25">
      <c r="D387" s="132" t="s">
        <v>3956</v>
      </c>
      <c r="E387" s="132" t="s">
        <v>3894</v>
      </c>
      <c r="F387" s="132" t="s">
        <v>1039</v>
      </c>
      <c r="G387" s="132" t="s">
        <v>121</v>
      </c>
      <c r="H387" s="132" t="s">
        <v>1040</v>
      </c>
      <c r="I387" s="132" t="s">
        <v>1041</v>
      </c>
      <c r="O387" s="132" t="s">
        <v>4471</v>
      </c>
      <c r="P387" s="132" t="s">
        <v>4472</v>
      </c>
    </row>
    <row r="388" spans="4:16" x14ac:dyDescent="0.25">
      <c r="D388" s="132" t="s">
        <v>3956</v>
      </c>
      <c r="E388" s="132" t="s">
        <v>3885</v>
      </c>
      <c r="F388" s="132" t="s">
        <v>1042</v>
      </c>
      <c r="G388" s="132" t="s">
        <v>121</v>
      </c>
      <c r="H388" s="132" t="s">
        <v>1043</v>
      </c>
      <c r="I388" s="132" t="s">
        <v>1044</v>
      </c>
      <c r="O388" s="132" t="s">
        <v>4473</v>
      </c>
      <c r="P388" s="132" t="s">
        <v>4474</v>
      </c>
    </row>
    <row r="389" spans="4:16" x14ac:dyDescent="0.25">
      <c r="D389" s="132" t="s">
        <v>3884</v>
      </c>
      <c r="E389" s="132" t="s">
        <v>3894</v>
      </c>
      <c r="F389" s="132" t="s">
        <v>1045</v>
      </c>
      <c r="G389" s="132" t="s">
        <v>1046</v>
      </c>
      <c r="H389" s="132" t="s">
        <v>1047</v>
      </c>
      <c r="I389" s="132" t="s">
        <v>1048</v>
      </c>
      <c r="O389" s="132" t="s">
        <v>4475</v>
      </c>
      <c r="P389" s="132" t="s">
        <v>4476</v>
      </c>
    </row>
    <row r="390" spans="4:16" x14ac:dyDescent="0.25">
      <c r="D390" s="132" t="s">
        <v>3884</v>
      </c>
      <c r="E390" s="132" t="s">
        <v>3885</v>
      </c>
      <c r="F390" s="132" t="s">
        <v>1049</v>
      </c>
      <c r="G390" s="132" t="s">
        <v>1050</v>
      </c>
      <c r="H390" s="132" t="s">
        <v>1051</v>
      </c>
      <c r="I390" s="132" t="s">
        <v>1052</v>
      </c>
      <c r="O390" s="132" t="s">
        <v>4477</v>
      </c>
      <c r="P390" s="132" t="s">
        <v>4478</v>
      </c>
    </row>
    <row r="392" spans="4:16" x14ac:dyDescent="0.25">
      <c r="D392" s="132" t="s">
        <v>1053</v>
      </c>
      <c r="P392" s="132" t="s">
        <v>1017</v>
      </c>
    </row>
    <row r="393" spans="4:16" x14ac:dyDescent="0.25">
      <c r="D393" s="132" t="s">
        <v>10</v>
      </c>
      <c r="E393" s="132" t="s">
        <v>11</v>
      </c>
      <c r="F393" s="132" t="s">
        <v>13</v>
      </c>
      <c r="O393" s="132" t="s">
        <v>16</v>
      </c>
      <c r="P393" s="132" t="s">
        <v>17</v>
      </c>
    </row>
    <row r="394" spans="4:16" x14ac:dyDescent="0.25">
      <c r="D394" s="132" t="s">
        <v>3953</v>
      </c>
      <c r="E394" s="132" t="s">
        <v>3894</v>
      </c>
      <c r="F394" s="132" t="s">
        <v>1054</v>
      </c>
      <c r="O394" s="132" t="s">
        <v>4479</v>
      </c>
      <c r="P394" s="132" t="s">
        <v>4480</v>
      </c>
    </row>
    <row r="395" spans="4:16" x14ac:dyDescent="0.25">
      <c r="D395" s="132" t="s">
        <v>3953</v>
      </c>
      <c r="E395" s="132" t="s">
        <v>3885</v>
      </c>
      <c r="F395" s="132" t="s">
        <v>1055</v>
      </c>
      <c r="O395" s="132" t="s">
        <v>4481</v>
      </c>
      <c r="P395" s="132" t="s">
        <v>4482</v>
      </c>
    </row>
    <row r="396" spans="4:16" x14ac:dyDescent="0.25">
      <c r="D396" s="132" t="s">
        <v>3884</v>
      </c>
      <c r="E396" s="132" t="s">
        <v>3894</v>
      </c>
      <c r="F396" s="132" t="s">
        <v>1056</v>
      </c>
      <c r="O396" s="132" t="s">
        <v>4483</v>
      </c>
      <c r="P396" s="132" t="s">
        <v>4484</v>
      </c>
    </row>
    <row r="397" spans="4:16" x14ac:dyDescent="0.25">
      <c r="D397" s="132" t="s">
        <v>3884</v>
      </c>
      <c r="E397" s="132" t="s">
        <v>3885</v>
      </c>
      <c r="F397" s="132" t="s">
        <v>1057</v>
      </c>
      <c r="O397" s="132" t="s">
        <v>4485</v>
      </c>
      <c r="P397" s="132" t="s">
        <v>4486</v>
      </c>
    </row>
    <row r="399" spans="4:16" x14ac:dyDescent="0.25">
      <c r="D399" s="132" t="s">
        <v>1058</v>
      </c>
      <c r="P399" s="132" t="s">
        <v>1017</v>
      </c>
    </row>
    <row r="400" spans="4:16" x14ac:dyDescent="0.25">
      <c r="D400" s="132" t="s">
        <v>10</v>
      </c>
      <c r="E400" s="132" t="s">
        <v>11</v>
      </c>
      <c r="F400" s="132" t="s">
        <v>172</v>
      </c>
      <c r="O400" s="132" t="s">
        <v>16</v>
      </c>
      <c r="P400" s="132" t="s">
        <v>17</v>
      </c>
    </row>
    <row r="401" spans="4:16" x14ac:dyDescent="0.25">
      <c r="D401" s="132" t="s">
        <v>3947</v>
      </c>
      <c r="E401" s="132" t="s">
        <v>3894</v>
      </c>
      <c r="F401" s="132" t="s">
        <v>1059</v>
      </c>
      <c r="O401" s="132" t="s">
        <v>4487</v>
      </c>
      <c r="P401" s="132" t="s">
        <v>4488</v>
      </c>
    </row>
    <row r="402" spans="4:16" x14ac:dyDescent="0.25">
      <c r="D402" s="132" t="s">
        <v>3947</v>
      </c>
      <c r="E402" s="132" t="s">
        <v>3885</v>
      </c>
      <c r="F402" s="132" t="s">
        <v>1060</v>
      </c>
      <c r="O402" s="132" t="s">
        <v>4489</v>
      </c>
      <c r="P402" s="132" t="s">
        <v>4490</v>
      </c>
    </row>
    <row r="403" spans="4:16" x14ac:dyDescent="0.25">
      <c r="D403" s="132" t="s">
        <v>3950</v>
      </c>
      <c r="E403" s="132" t="s">
        <v>3894</v>
      </c>
      <c r="F403" s="132" t="s">
        <v>1061</v>
      </c>
      <c r="O403" s="132" t="s">
        <v>4491</v>
      </c>
      <c r="P403" s="132" t="s">
        <v>4492</v>
      </c>
    </row>
    <row r="404" spans="4:16" x14ac:dyDescent="0.25">
      <c r="D404" s="132" t="s">
        <v>3950</v>
      </c>
      <c r="E404" s="132" t="s">
        <v>3885</v>
      </c>
      <c r="F404" s="132" t="s">
        <v>1062</v>
      </c>
      <c r="O404" s="132" t="s">
        <v>4493</v>
      </c>
      <c r="P404" s="132" t="s">
        <v>4494</v>
      </c>
    </row>
    <row r="405" spans="4:16" x14ac:dyDescent="0.25">
      <c r="D405" s="132" t="s">
        <v>3953</v>
      </c>
      <c r="E405" s="132" t="s">
        <v>3894</v>
      </c>
      <c r="F405" s="132" t="s">
        <v>1063</v>
      </c>
      <c r="O405" s="132" t="s">
        <v>4495</v>
      </c>
      <c r="P405" s="132" t="s">
        <v>4496</v>
      </c>
    </row>
    <row r="406" spans="4:16" x14ac:dyDescent="0.25">
      <c r="D406" s="132" t="s">
        <v>3953</v>
      </c>
      <c r="E406" s="132" t="s">
        <v>3885</v>
      </c>
      <c r="F406" s="132" t="s">
        <v>1064</v>
      </c>
      <c r="O406" s="132" t="s">
        <v>4497</v>
      </c>
      <c r="P406" s="132" t="s">
        <v>4498</v>
      </c>
    </row>
    <row r="407" spans="4:16" x14ac:dyDescent="0.25">
      <c r="D407" s="132" t="s">
        <v>3884</v>
      </c>
      <c r="E407" s="132" t="s">
        <v>3894</v>
      </c>
      <c r="F407" s="132" t="s">
        <v>1065</v>
      </c>
      <c r="O407" s="132" t="s">
        <v>4499</v>
      </c>
      <c r="P407" s="132" t="s">
        <v>4500</v>
      </c>
    </row>
    <row r="408" spans="4:16" x14ac:dyDescent="0.25">
      <c r="D408" s="132" t="s">
        <v>3884</v>
      </c>
      <c r="E408" s="132" t="s">
        <v>3885</v>
      </c>
      <c r="F408" s="132" t="s">
        <v>1066</v>
      </c>
      <c r="O408" s="132" t="s">
        <v>4501</v>
      </c>
      <c r="P408" s="132" t="s">
        <v>4502</v>
      </c>
    </row>
    <row r="410" spans="4:16" x14ac:dyDescent="0.25">
      <c r="D410" s="132" t="s">
        <v>1058</v>
      </c>
      <c r="G410" s="132" t="s">
        <v>535</v>
      </c>
      <c r="P410" s="132" t="s">
        <v>1017</v>
      </c>
    </row>
    <row r="411" spans="4:16" x14ac:dyDescent="0.25">
      <c r="D411" s="132" t="s">
        <v>10</v>
      </c>
      <c r="E411" s="132" t="s">
        <v>11</v>
      </c>
      <c r="F411" s="132" t="s">
        <v>12</v>
      </c>
      <c r="G411" s="132" t="s">
        <v>172</v>
      </c>
      <c r="H411" s="132" t="s">
        <v>13</v>
      </c>
      <c r="I411" s="132" t="s">
        <v>130</v>
      </c>
      <c r="J411" s="132" t="s">
        <v>15</v>
      </c>
      <c r="O411" s="132" t="s">
        <v>16</v>
      </c>
      <c r="P411" s="132" t="s">
        <v>17</v>
      </c>
    </row>
    <row r="412" spans="4:16" x14ac:dyDescent="0.25">
      <c r="D412" s="132" t="s">
        <v>3947</v>
      </c>
      <c r="E412" s="132" t="s">
        <v>3894</v>
      </c>
      <c r="F412" s="132" t="s">
        <v>1067</v>
      </c>
      <c r="G412" s="132" t="s">
        <v>1059</v>
      </c>
      <c r="H412" s="132" t="s">
        <v>1068</v>
      </c>
      <c r="I412" s="132" t="s">
        <v>1069</v>
      </c>
      <c r="J412" s="132" t="s">
        <v>1070</v>
      </c>
      <c r="O412" s="132" t="s">
        <v>4503</v>
      </c>
      <c r="P412" s="132" t="s">
        <v>4504</v>
      </c>
    </row>
    <row r="413" spans="4:16" x14ac:dyDescent="0.25">
      <c r="D413" s="132" t="s">
        <v>3947</v>
      </c>
      <c r="E413" s="132" t="s">
        <v>3885</v>
      </c>
      <c r="F413" s="132" t="s">
        <v>1071</v>
      </c>
      <c r="G413" s="132" t="s">
        <v>1060</v>
      </c>
      <c r="H413" s="132" t="s">
        <v>1072</v>
      </c>
      <c r="I413" s="132" t="s">
        <v>1073</v>
      </c>
      <c r="J413" s="132" t="s">
        <v>1074</v>
      </c>
      <c r="O413" s="132" t="s">
        <v>4505</v>
      </c>
      <c r="P413" s="132" t="s">
        <v>4506</v>
      </c>
    </row>
    <row r="414" spans="4:16" x14ac:dyDescent="0.25">
      <c r="D414" s="132" t="s">
        <v>3950</v>
      </c>
      <c r="E414" s="132" t="s">
        <v>3894</v>
      </c>
      <c r="F414" s="132" t="s">
        <v>1075</v>
      </c>
      <c r="G414" s="132" t="s">
        <v>1061</v>
      </c>
      <c r="H414" s="132" t="s">
        <v>1076</v>
      </c>
      <c r="I414" s="132" t="s">
        <v>1077</v>
      </c>
      <c r="J414" s="132" t="s">
        <v>1078</v>
      </c>
      <c r="O414" s="132" t="s">
        <v>4507</v>
      </c>
      <c r="P414" s="132" t="s">
        <v>4508</v>
      </c>
    </row>
    <row r="415" spans="4:16" x14ac:dyDescent="0.25">
      <c r="D415" s="132" t="s">
        <v>3950</v>
      </c>
      <c r="E415" s="132" t="s">
        <v>3885</v>
      </c>
      <c r="F415" s="132" t="s">
        <v>1079</v>
      </c>
      <c r="G415" s="132" t="s">
        <v>1062</v>
      </c>
      <c r="H415" s="132" t="s">
        <v>1080</v>
      </c>
      <c r="I415" s="132" t="s">
        <v>1081</v>
      </c>
      <c r="J415" s="132" t="s">
        <v>1082</v>
      </c>
      <c r="O415" s="132" t="s">
        <v>4509</v>
      </c>
      <c r="P415" s="132" t="s">
        <v>4510</v>
      </c>
    </row>
    <row r="416" spans="4:16" x14ac:dyDescent="0.25">
      <c r="D416" s="132" t="s">
        <v>3953</v>
      </c>
      <c r="E416" s="132" t="s">
        <v>3894</v>
      </c>
      <c r="F416" s="132" t="s">
        <v>1083</v>
      </c>
      <c r="G416" s="132" t="s">
        <v>1063</v>
      </c>
      <c r="H416" s="132" t="s">
        <v>1084</v>
      </c>
      <c r="I416" s="132" t="s">
        <v>1085</v>
      </c>
      <c r="J416" s="132" t="s">
        <v>1086</v>
      </c>
      <c r="O416" s="132" t="s">
        <v>4511</v>
      </c>
      <c r="P416" s="132" t="s">
        <v>4512</v>
      </c>
    </row>
    <row r="417" spans="4:16" x14ac:dyDescent="0.25">
      <c r="D417" s="132" t="s">
        <v>3953</v>
      </c>
      <c r="E417" s="132" t="s">
        <v>3885</v>
      </c>
      <c r="F417" s="132" t="s">
        <v>1087</v>
      </c>
      <c r="G417" s="132" t="s">
        <v>1064</v>
      </c>
      <c r="H417" s="132" t="s">
        <v>1088</v>
      </c>
      <c r="I417" s="132" t="s">
        <v>1089</v>
      </c>
      <c r="J417" s="132" t="s">
        <v>1090</v>
      </c>
      <c r="O417" s="132" t="s">
        <v>4513</v>
      </c>
      <c r="P417" s="132" t="s">
        <v>4514</v>
      </c>
    </row>
    <row r="419" spans="4:16" x14ac:dyDescent="0.25">
      <c r="D419" s="132" t="s">
        <v>1091</v>
      </c>
      <c r="P419" s="132" t="s">
        <v>1017</v>
      </c>
    </row>
    <row r="420" spans="4:16" x14ac:dyDescent="0.25">
      <c r="D420" s="132" t="s">
        <v>10</v>
      </c>
      <c r="E420" s="132" t="s">
        <v>11</v>
      </c>
      <c r="F420" s="132" t="s">
        <v>172</v>
      </c>
      <c r="O420" s="132" t="s">
        <v>16</v>
      </c>
      <c r="P420" s="132" t="s">
        <v>17</v>
      </c>
    </row>
    <row r="421" spans="4:16" x14ac:dyDescent="0.25">
      <c r="D421" s="132" t="s">
        <v>3947</v>
      </c>
      <c r="E421" s="132" t="s">
        <v>3894</v>
      </c>
      <c r="F421" s="132" t="s">
        <v>1092</v>
      </c>
      <c r="O421" s="132" t="s">
        <v>4515</v>
      </c>
      <c r="P421" s="132" t="s">
        <v>4516</v>
      </c>
    </row>
    <row r="422" spans="4:16" x14ac:dyDescent="0.25">
      <c r="D422" s="132" t="s">
        <v>3947</v>
      </c>
      <c r="E422" s="132" t="s">
        <v>3885</v>
      </c>
      <c r="F422" s="132" t="s">
        <v>1093</v>
      </c>
      <c r="O422" s="132" t="s">
        <v>4517</v>
      </c>
      <c r="P422" s="132" t="s">
        <v>4518</v>
      </c>
    </row>
    <row r="423" spans="4:16" x14ac:dyDescent="0.25">
      <c r="D423" s="132" t="s">
        <v>3950</v>
      </c>
      <c r="E423" s="132" t="s">
        <v>3894</v>
      </c>
      <c r="F423" s="132" t="s">
        <v>1094</v>
      </c>
      <c r="O423" s="132" t="s">
        <v>4519</v>
      </c>
      <c r="P423" s="132" t="s">
        <v>4520</v>
      </c>
    </row>
    <row r="424" spans="4:16" x14ac:dyDescent="0.25">
      <c r="D424" s="132" t="s">
        <v>3950</v>
      </c>
      <c r="E424" s="132" t="s">
        <v>3885</v>
      </c>
      <c r="F424" s="132" t="s">
        <v>1095</v>
      </c>
      <c r="O424" s="132" t="s">
        <v>4521</v>
      </c>
      <c r="P424" s="132" t="s">
        <v>4522</v>
      </c>
    </row>
    <row r="425" spans="4:16" x14ac:dyDescent="0.25">
      <c r="D425" s="132" t="s">
        <v>3953</v>
      </c>
      <c r="E425" s="132" t="s">
        <v>3894</v>
      </c>
      <c r="F425" s="132" t="s">
        <v>1096</v>
      </c>
      <c r="O425" s="132" t="s">
        <v>4523</v>
      </c>
      <c r="P425" s="132" t="s">
        <v>4524</v>
      </c>
    </row>
    <row r="426" spans="4:16" x14ac:dyDescent="0.25">
      <c r="D426" s="132" t="s">
        <v>3953</v>
      </c>
      <c r="E426" s="132" t="s">
        <v>3885</v>
      </c>
      <c r="F426" s="132" t="s">
        <v>1097</v>
      </c>
      <c r="O426" s="132" t="s">
        <v>4525</v>
      </c>
      <c r="P426" s="132" t="s">
        <v>4526</v>
      </c>
    </row>
    <row r="427" spans="4:16" x14ac:dyDescent="0.25">
      <c r="D427" s="132" t="s">
        <v>3884</v>
      </c>
      <c r="E427" s="132" t="s">
        <v>3894</v>
      </c>
      <c r="F427" s="132" t="s">
        <v>1098</v>
      </c>
      <c r="O427" s="132" t="s">
        <v>4527</v>
      </c>
      <c r="P427" s="132" t="s">
        <v>4528</v>
      </c>
    </row>
    <row r="428" spans="4:16" x14ac:dyDescent="0.25">
      <c r="D428" s="132" t="s">
        <v>3884</v>
      </c>
      <c r="E428" s="132" t="s">
        <v>3885</v>
      </c>
      <c r="F428" s="132" t="s">
        <v>1099</v>
      </c>
      <c r="O428" s="132" t="s">
        <v>4529</v>
      </c>
      <c r="P428" s="132" t="s">
        <v>4530</v>
      </c>
    </row>
    <row r="430" spans="4:16" x14ac:dyDescent="0.25">
      <c r="D430" s="132" t="s">
        <v>1091</v>
      </c>
      <c r="G430" s="132" t="s">
        <v>535</v>
      </c>
      <c r="P430" s="132" t="s">
        <v>1017</v>
      </c>
    </row>
    <row r="431" spans="4:16" x14ac:dyDescent="0.25">
      <c r="D431" s="132" t="s">
        <v>10</v>
      </c>
      <c r="E431" s="132" t="s">
        <v>11</v>
      </c>
      <c r="F431" s="132" t="s">
        <v>13</v>
      </c>
      <c r="G431" s="132" t="s">
        <v>12</v>
      </c>
      <c r="H431" s="132" t="s">
        <v>130</v>
      </c>
      <c r="O431" s="132" t="s">
        <v>16</v>
      </c>
      <c r="P431" s="132" t="s">
        <v>17</v>
      </c>
    </row>
    <row r="432" spans="4:16" x14ac:dyDescent="0.25">
      <c r="D432" s="132" t="s">
        <v>3947</v>
      </c>
      <c r="E432" s="132" t="s">
        <v>3894</v>
      </c>
      <c r="F432" s="132" t="s">
        <v>1100</v>
      </c>
      <c r="G432" s="132" t="s">
        <v>1101</v>
      </c>
      <c r="H432" s="132" t="s">
        <v>1102</v>
      </c>
      <c r="O432" s="132" t="s">
        <v>4531</v>
      </c>
      <c r="P432" s="132" t="s">
        <v>4532</v>
      </c>
    </row>
    <row r="433" spans="4:16" x14ac:dyDescent="0.25">
      <c r="D433" s="132" t="s">
        <v>3947</v>
      </c>
      <c r="E433" s="132" t="s">
        <v>3885</v>
      </c>
      <c r="F433" s="132" t="s">
        <v>1103</v>
      </c>
      <c r="G433" s="132" t="s">
        <v>1104</v>
      </c>
      <c r="H433" s="132" t="s">
        <v>1105</v>
      </c>
      <c r="O433" s="132" t="s">
        <v>4533</v>
      </c>
      <c r="P433" s="132" t="s">
        <v>4534</v>
      </c>
    </row>
    <row r="434" spans="4:16" x14ac:dyDescent="0.25">
      <c r="D434" s="132" t="s">
        <v>3950</v>
      </c>
      <c r="E434" s="132" t="s">
        <v>3894</v>
      </c>
      <c r="F434" s="132" t="s">
        <v>1106</v>
      </c>
      <c r="G434" s="132" t="s">
        <v>1107</v>
      </c>
      <c r="H434" s="132" t="s">
        <v>1108</v>
      </c>
      <c r="O434" s="132" t="s">
        <v>4535</v>
      </c>
      <c r="P434" s="132" t="s">
        <v>4536</v>
      </c>
    </row>
    <row r="435" spans="4:16" x14ac:dyDescent="0.25">
      <c r="D435" s="132" t="s">
        <v>3950</v>
      </c>
      <c r="E435" s="132" t="s">
        <v>3885</v>
      </c>
      <c r="F435" s="132" t="s">
        <v>1109</v>
      </c>
      <c r="G435" s="132" t="s">
        <v>1110</v>
      </c>
      <c r="H435" s="132" t="s">
        <v>1111</v>
      </c>
      <c r="O435" s="132" t="s">
        <v>4537</v>
      </c>
      <c r="P435" s="132" t="s">
        <v>4538</v>
      </c>
    </row>
    <row r="436" spans="4:16" x14ac:dyDescent="0.25">
      <c r="D436" s="132" t="s">
        <v>3953</v>
      </c>
      <c r="E436" s="132" t="s">
        <v>3894</v>
      </c>
      <c r="F436" s="132" t="s">
        <v>1112</v>
      </c>
      <c r="G436" s="132" t="s">
        <v>1113</v>
      </c>
      <c r="H436" s="132" t="s">
        <v>1114</v>
      </c>
      <c r="O436" s="132" t="s">
        <v>4539</v>
      </c>
      <c r="P436" s="132" t="s">
        <v>4540</v>
      </c>
    </row>
    <row r="437" spans="4:16" x14ac:dyDescent="0.25">
      <c r="D437" s="132" t="s">
        <v>3953</v>
      </c>
      <c r="E437" s="132" t="s">
        <v>3885</v>
      </c>
      <c r="F437" s="132" t="s">
        <v>1115</v>
      </c>
      <c r="G437" s="132" t="s">
        <v>1116</v>
      </c>
      <c r="H437" s="132" t="s">
        <v>1117</v>
      </c>
      <c r="O437" s="132" t="s">
        <v>4541</v>
      </c>
      <c r="P437" s="132" t="s">
        <v>4542</v>
      </c>
    </row>
    <row r="440" spans="4:16" x14ac:dyDescent="0.25">
      <c r="D440" s="132" t="s">
        <v>1118</v>
      </c>
      <c r="P440" s="132" t="s">
        <v>1119</v>
      </c>
    </row>
    <row r="441" spans="4:16" x14ac:dyDescent="0.25">
      <c r="D441" s="132" t="s">
        <v>10</v>
      </c>
      <c r="E441" s="132" t="s">
        <v>11</v>
      </c>
      <c r="F441" s="132" t="s">
        <v>172</v>
      </c>
      <c r="G441" s="132" t="s">
        <v>1120</v>
      </c>
      <c r="O441" s="132" t="s">
        <v>16</v>
      </c>
      <c r="P441" s="132" t="s">
        <v>17</v>
      </c>
    </row>
    <row r="442" spans="4:16" x14ac:dyDescent="0.25">
      <c r="D442" s="132" t="s">
        <v>4543</v>
      </c>
      <c r="E442" s="132" t="s">
        <v>3894</v>
      </c>
      <c r="F442" s="132" t="s">
        <v>1121</v>
      </c>
      <c r="G442" s="132" t="s">
        <v>1122</v>
      </c>
      <c r="O442" s="132" t="s">
        <v>4544</v>
      </c>
      <c r="P442" s="132" t="s">
        <v>4545</v>
      </c>
    </row>
    <row r="443" spans="4:16" x14ac:dyDescent="0.25">
      <c r="D443" s="132" t="s">
        <v>4543</v>
      </c>
      <c r="E443" s="132" t="s">
        <v>3885</v>
      </c>
      <c r="F443" s="132" t="s">
        <v>1123</v>
      </c>
      <c r="G443" s="132" t="s">
        <v>1124</v>
      </c>
      <c r="O443" s="132" t="s">
        <v>4546</v>
      </c>
      <c r="P443" s="132" t="s">
        <v>4547</v>
      </c>
    </row>
    <row r="445" spans="4:16" x14ac:dyDescent="0.25">
      <c r="D445" s="132" t="s">
        <v>1125</v>
      </c>
      <c r="P445" s="132" t="s">
        <v>1119</v>
      </c>
    </row>
    <row r="446" spans="4:16" x14ac:dyDescent="0.25">
      <c r="D446" s="132" t="s">
        <v>10</v>
      </c>
      <c r="E446" s="132" t="s">
        <v>11</v>
      </c>
      <c r="F446" s="132" t="s">
        <v>172</v>
      </c>
      <c r="O446" s="132" t="s">
        <v>16</v>
      </c>
      <c r="P446" s="132" t="s">
        <v>17</v>
      </c>
    </row>
    <row r="447" spans="4:16" x14ac:dyDescent="0.25">
      <c r="D447" s="132" t="s">
        <v>4543</v>
      </c>
      <c r="E447" s="132" t="s">
        <v>3894</v>
      </c>
      <c r="F447" s="132" t="s">
        <v>1126</v>
      </c>
      <c r="O447" s="132" t="s">
        <v>4548</v>
      </c>
      <c r="P447" s="132" t="s">
        <v>4549</v>
      </c>
    </row>
    <row r="448" spans="4:16" x14ac:dyDescent="0.25">
      <c r="D448" s="132" t="s">
        <v>4543</v>
      </c>
      <c r="E448" s="132" t="s">
        <v>3885</v>
      </c>
      <c r="F448" s="132" t="s">
        <v>1127</v>
      </c>
      <c r="O448" s="132" t="s">
        <v>4550</v>
      </c>
      <c r="P448" s="132" t="s">
        <v>4551</v>
      </c>
    </row>
    <row r="450" spans="4:16" x14ac:dyDescent="0.25">
      <c r="D450" s="132" t="s">
        <v>1128</v>
      </c>
      <c r="P450" s="132" t="s">
        <v>1119</v>
      </c>
    </row>
    <row r="451" spans="4:16" x14ac:dyDescent="0.25">
      <c r="D451" s="132" t="s">
        <v>10</v>
      </c>
      <c r="E451" s="132" t="s">
        <v>11</v>
      </c>
      <c r="F451" s="132" t="s">
        <v>130</v>
      </c>
      <c r="G451" s="132" t="s">
        <v>13</v>
      </c>
      <c r="H451" s="132" t="s">
        <v>12</v>
      </c>
      <c r="I451" s="132" t="s">
        <v>1129</v>
      </c>
      <c r="O451" s="132" t="s">
        <v>16</v>
      </c>
      <c r="P451" s="132" t="s">
        <v>17</v>
      </c>
    </row>
    <row r="452" spans="4:16" x14ac:dyDescent="0.25">
      <c r="D452" s="132" t="s">
        <v>4552</v>
      </c>
      <c r="E452" s="132" t="s">
        <v>3894</v>
      </c>
      <c r="F452" s="132" t="s">
        <v>1130</v>
      </c>
      <c r="G452" s="132" t="s">
        <v>1131</v>
      </c>
      <c r="H452" s="132" t="s">
        <v>1132</v>
      </c>
      <c r="I452" s="132" t="s">
        <v>1133</v>
      </c>
      <c r="O452" s="132" t="s">
        <v>4553</v>
      </c>
      <c r="P452" s="132" t="s">
        <v>4554</v>
      </c>
    </row>
    <row r="453" spans="4:16" x14ac:dyDescent="0.25">
      <c r="D453" s="132" t="s">
        <v>4552</v>
      </c>
      <c r="E453" s="132" t="s">
        <v>4555</v>
      </c>
      <c r="F453" s="132" t="s">
        <v>1134</v>
      </c>
      <c r="G453" s="132" t="s">
        <v>1135</v>
      </c>
      <c r="H453" s="132" t="s">
        <v>1136</v>
      </c>
      <c r="I453" s="132" t="s">
        <v>1137</v>
      </c>
      <c r="O453" s="132" t="s">
        <v>4556</v>
      </c>
      <c r="P453" s="132" t="s">
        <v>4557</v>
      </c>
    </row>
    <row r="454" spans="4:16" x14ac:dyDescent="0.25">
      <c r="D454" s="132" t="s">
        <v>4236</v>
      </c>
      <c r="E454" s="132" t="s">
        <v>3894</v>
      </c>
      <c r="F454" s="132" t="s">
        <v>1138</v>
      </c>
      <c r="G454" s="132" t="s">
        <v>1139</v>
      </c>
      <c r="H454" s="132" t="s">
        <v>1140</v>
      </c>
      <c r="I454" s="132" t="s">
        <v>1141</v>
      </c>
      <c r="O454" s="132" t="s">
        <v>4558</v>
      </c>
      <c r="P454" s="132" t="s">
        <v>4559</v>
      </c>
    </row>
    <row r="455" spans="4:16" x14ac:dyDescent="0.25">
      <c r="D455" s="132" t="s">
        <v>4236</v>
      </c>
      <c r="E455" s="132" t="s">
        <v>4555</v>
      </c>
      <c r="F455" s="132" t="s">
        <v>1142</v>
      </c>
      <c r="G455" s="132" t="s">
        <v>1143</v>
      </c>
      <c r="H455" s="132" t="s">
        <v>1144</v>
      </c>
      <c r="I455" s="132" t="s">
        <v>1145</v>
      </c>
      <c r="O455" s="132" t="s">
        <v>4560</v>
      </c>
      <c r="P455" s="132" t="s">
        <v>4561</v>
      </c>
    </row>
    <row r="457" spans="4:16" x14ac:dyDescent="0.25">
      <c r="D457" s="132" t="s">
        <v>1146</v>
      </c>
      <c r="P457" s="132" t="s">
        <v>1119</v>
      </c>
    </row>
    <row r="458" spans="4:16" x14ac:dyDescent="0.25">
      <c r="D458" s="132" t="s">
        <v>10</v>
      </c>
      <c r="E458" s="132" t="s">
        <v>11</v>
      </c>
      <c r="F458" s="132" t="s">
        <v>130</v>
      </c>
      <c r="G458" s="132" t="s">
        <v>13</v>
      </c>
      <c r="H458" s="132" t="s">
        <v>12</v>
      </c>
      <c r="I458" s="132" t="s">
        <v>1129</v>
      </c>
      <c r="O458" s="132" t="s">
        <v>16</v>
      </c>
      <c r="P458" s="132" t="s">
        <v>17</v>
      </c>
    </row>
    <row r="459" spans="4:16" x14ac:dyDescent="0.25">
      <c r="D459" s="132" t="s">
        <v>4562</v>
      </c>
      <c r="E459" s="132" t="s">
        <v>3894</v>
      </c>
      <c r="F459" s="132" t="s">
        <v>1147</v>
      </c>
      <c r="G459" s="132" t="s">
        <v>1148</v>
      </c>
      <c r="H459" s="132" t="s">
        <v>1149</v>
      </c>
      <c r="I459" s="132" t="s">
        <v>1150</v>
      </c>
      <c r="O459" s="132" t="s">
        <v>4563</v>
      </c>
      <c r="P459" s="132" t="s">
        <v>4564</v>
      </c>
    </row>
    <row r="460" spans="4:16" x14ac:dyDescent="0.25">
      <c r="D460" s="132" t="s">
        <v>4562</v>
      </c>
      <c r="E460" s="132" t="s">
        <v>4555</v>
      </c>
      <c r="F460" s="132" t="s">
        <v>1151</v>
      </c>
      <c r="G460" s="132" t="s">
        <v>121</v>
      </c>
      <c r="H460" s="132" t="s">
        <v>121</v>
      </c>
      <c r="I460" s="132" t="s">
        <v>121</v>
      </c>
      <c r="O460" s="132" t="s">
        <v>4565</v>
      </c>
      <c r="P460" s="132" t="s">
        <v>4566</v>
      </c>
    </row>
    <row r="463" spans="4:16" x14ac:dyDescent="0.25">
      <c r="D463" s="132" t="s">
        <v>1152</v>
      </c>
      <c r="P463" s="132" t="s">
        <v>1153</v>
      </c>
    </row>
    <row r="464" spans="4:16" x14ac:dyDescent="0.25">
      <c r="D464" s="132" t="s">
        <v>10</v>
      </c>
      <c r="E464" s="132" t="s">
        <v>11</v>
      </c>
      <c r="F464" s="132" t="s">
        <v>130</v>
      </c>
      <c r="G464" s="132" t="s">
        <v>172</v>
      </c>
      <c r="O464" s="132" t="s">
        <v>16</v>
      </c>
      <c r="P464" s="132" t="s">
        <v>17</v>
      </c>
    </row>
    <row r="465" spans="4:16" x14ac:dyDescent="0.25">
      <c r="D465" s="132" t="s">
        <v>3891</v>
      </c>
      <c r="E465" s="132" t="s">
        <v>3894</v>
      </c>
      <c r="F465" s="132" t="s">
        <v>1154</v>
      </c>
      <c r="G465" s="132" t="s">
        <v>1155</v>
      </c>
      <c r="O465" s="132" t="s">
        <v>4567</v>
      </c>
      <c r="P465" s="132" t="s">
        <v>4568</v>
      </c>
    </row>
    <row r="466" spans="4:16" x14ac:dyDescent="0.25">
      <c r="D466" s="132" t="s">
        <v>3891</v>
      </c>
      <c r="E466" s="132" t="s">
        <v>3885</v>
      </c>
      <c r="F466" s="132" t="s">
        <v>1156</v>
      </c>
      <c r="G466" s="132" t="s">
        <v>1157</v>
      </c>
      <c r="O466" s="132" t="s">
        <v>4569</v>
      </c>
      <c r="P466" s="132" t="s">
        <v>4570</v>
      </c>
    </row>
    <row r="467" spans="4:16" x14ac:dyDescent="0.25">
      <c r="D467" s="132" t="s">
        <v>3907</v>
      </c>
      <c r="E467" s="132" t="s">
        <v>3894</v>
      </c>
      <c r="F467" s="132" t="s">
        <v>1158</v>
      </c>
      <c r="G467" s="132" t="s">
        <v>1159</v>
      </c>
      <c r="O467" s="132" t="s">
        <v>4571</v>
      </c>
      <c r="P467" s="132" t="s">
        <v>4572</v>
      </c>
    </row>
    <row r="468" spans="4:16" x14ac:dyDescent="0.25">
      <c r="D468" s="132" t="s">
        <v>3907</v>
      </c>
      <c r="E468" s="132" t="s">
        <v>3885</v>
      </c>
      <c r="F468" s="132" t="s">
        <v>1160</v>
      </c>
      <c r="G468" s="132" t="s">
        <v>1161</v>
      </c>
      <c r="O468" s="132" t="s">
        <v>4573</v>
      </c>
      <c r="P468" s="132" t="s">
        <v>4574</v>
      </c>
    </row>
    <row r="469" spans="4:16" x14ac:dyDescent="0.25">
      <c r="D469" s="132" t="s">
        <v>3912</v>
      </c>
      <c r="E469" s="132" t="s">
        <v>3894</v>
      </c>
      <c r="F469" s="132" t="s">
        <v>1162</v>
      </c>
      <c r="G469" s="132" t="s">
        <v>1163</v>
      </c>
      <c r="O469" s="132" t="s">
        <v>4575</v>
      </c>
      <c r="P469" s="132" t="s">
        <v>4576</v>
      </c>
    </row>
    <row r="470" spans="4:16" x14ac:dyDescent="0.25">
      <c r="D470" s="132" t="s">
        <v>3912</v>
      </c>
      <c r="E470" s="132" t="s">
        <v>3885</v>
      </c>
      <c r="F470" s="132" t="s">
        <v>1164</v>
      </c>
      <c r="G470" s="132" t="s">
        <v>1165</v>
      </c>
      <c r="O470" s="132" t="s">
        <v>4577</v>
      </c>
      <c r="P470" s="132" t="s">
        <v>4578</v>
      </c>
    </row>
    <row r="471" spans="4:16" x14ac:dyDescent="0.25">
      <c r="D471" s="132" t="s">
        <v>1166</v>
      </c>
      <c r="P471" s="132" t="s">
        <v>1153</v>
      </c>
    </row>
    <row r="472" spans="4:16" x14ac:dyDescent="0.25">
      <c r="D472" s="132" t="s">
        <v>10</v>
      </c>
      <c r="E472" s="132" t="s">
        <v>11</v>
      </c>
      <c r="F472" s="132" t="s">
        <v>130</v>
      </c>
      <c r="G472" s="132" t="s">
        <v>172</v>
      </c>
      <c r="O472" s="132" t="s">
        <v>16</v>
      </c>
      <c r="P472" s="132" t="s">
        <v>996</v>
      </c>
    </row>
    <row r="473" spans="4:16" x14ac:dyDescent="0.25">
      <c r="D473" s="132" t="s">
        <v>3891</v>
      </c>
      <c r="E473" s="132" t="s">
        <v>3953</v>
      </c>
      <c r="F473" s="132" t="s">
        <v>1167</v>
      </c>
      <c r="G473" s="132" t="s">
        <v>1168</v>
      </c>
      <c r="O473" s="132" t="s">
        <v>4579</v>
      </c>
      <c r="P473" s="132" t="s">
        <v>4580</v>
      </c>
    </row>
    <row r="474" spans="4:16" x14ac:dyDescent="0.25">
      <c r="D474" s="132" t="s">
        <v>3891</v>
      </c>
      <c r="E474" s="132" t="s">
        <v>3959</v>
      </c>
      <c r="F474" s="132" t="s">
        <v>1169</v>
      </c>
      <c r="G474" s="132" t="s">
        <v>1170</v>
      </c>
      <c r="O474" s="132" t="s">
        <v>4581</v>
      </c>
      <c r="P474" s="132" t="s">
        <v>4582</v>
      </c>
    </row>
    <row r="475" spans="4:16" x14ac:dyDescent="0.25">
      <c r="D475" s="132" t="s">
        <v>3907</v>
      </c>
      <c r="E475" s="132" t="s">
        <v>3959</v>
      </c>
      <c r="F475" s="132" t="s">
        <v>1171</v>
      </c>
      <c r="G475" s="132" t="s">
        <v>1172</v>
      </c>
      <c r="O475" s="132" t="s">
        <v>4583</v>
      </c>
      <c r="P475" s="132" t="s">
        <v>4584</v>
      </c>
    </row>
    <row r="476" spans="4:16" x14ac:dyDescent="0.25">
      <c r="D476" s="132" t="s">
        <v>3907</v>
      </c>
      <c r="E476" s="132" t="s">
        <v>3891</v>
      </c>
      <c r="F476" s="132" t="s">
        <v>1173</v>
      </c>
      <c r="G476" s="132" t="s">
        <v>1174</v>
      </c>
      <c r="O476" s="132" t="s">
        <v>4585</v>
      </c>
      <c r="P476" s="132" t="s">
        <v>4586</v>
      </c>
    </row>
    <row r="477" spans="4:16" x14ac:dyDescent="0.25">
      <c r="D477" s="132" t="s">
        <v>3912</v>
      </c>
      <c r="E477" s="132" t="s">
        <v>3959</v>
      </c>
      <c r="F477" s="132" t="s">
        <v>1175</v>
      </c>
      <c r="G477" s="132" t="s">
        <v>1176</v>
      </c>
      <c r="O477" s="132" t="s">
        <v>4587</v>
      </c>
      <c r="P477" s="132" t="s">
        <v>4588</v>
      </c>
    </row>
    <row r="478" spans="4:16" x14ac:dyDescent="0.25">
      <c r="D478" s="132" t="s">
        <v>3912</v>
      </c>
      <c r="E478" s="132" t="s">
        <v>3891</v>
      </c>
      <c r="F478" s="132" t="s">
        <v>1177</v>
      </c>
      <c r="G478" s="132" t="s">
        <v>1178</v>
      </c>
      <c r="O478" s="132" t="s">
        <v>4589</v>
      </c>
      <c r="P478" s="132" t="s">
        <v>4590</v>
      </c>
    </row>
    <row r="480" spans="4:16" x14ac:dyDescent="0.25">
      <c r="D480" s="132" t="s">
        <v>1179</v>
      </c>
      <c r="P480" s="132" t="s">
        <v>1153</v>
      </c>
    </row>
    <row r="481" spans="4:16" x14ac:dyDescent="0.25">
      <c r="D481" s="132" t="s">
        <v>10</v>
      </c>
      <c r="E481" s="132" t="s">
        <v>11</v>
      </c>
      <c r="F481" s="132" t="s">
        <v>130</v>
      </c>
      <c r="G481" s="132" t="s">
        <v>536</v>
      </c>
      <c r="H481" s="132" t="s">
        <v>172</v>
      </c>
      <c r="I481" s="132" t="s">
        <v>14</v>
      </c>
      <c r="O481" s="132" t="s">
        <v>16</v>
      </c>
      <c r="P481" s="132" t="s">
        <v>17</v>
      </c>
    </row>
    <row r="482" spans="4:16" x14ac:dyDescent="0.25">
      <c r="D482" s="132" t="s">
        <v>3917</v>
      </c>
      <c r="E482" s="132" t="s">
        <v>3894</v>
      </c>
      <c r="F482" s="132" t="s">
        <v>1180</v>
      </c>
      <c r="G482" s="132" t="s">
        <v>1181</v>
      </c>
      <c r="H482" s="132" t="s">
        <v>1182</v>
      </c>
      <c r="I482" s="132" t="s">
        <v>1183</v>
      </c>
      <c r="O482" s="132" t="s">
        <v>4591</v>
      </c>
      <c r="P482" s="132" t="s">
        <v>4592</v>
      </c>
    </row>
    <row r="483" spans="4:16" x14ac:dyDescent="0.25">
      <c r="D483" s="132" t="s">
        <v>3917</v>
      </c>
      <c r="E483" s="132" t="s">
        <v>3885</v>
      </c>
      <c r="F483" s="132" t="s">
        <v>1184</v>
      </c>
      <c r="G483" s="132" t="s">
        <v>1185</v>
      </c>
      <c r="H483" s="132" t="s">
        <v>1186</v>
      </c>
      <c r="I483" s="132" t="s">
        <v>1187</v>
      </c>
      <c r="O483" s="132" t="s">
        <v>4593</v>
      </c>
      <c r="P483" s="132" t="s">
        <v>4594</v>
      </c>
    </row>
    <row r="484" spans="4:16" x14ac:dyDescent="0.25">
      <c r="D484" s="132" t="s">
        <v>4124</v>
      </c>
      <c r="E484" s="132" t="s">
        <v>3894</v>
      </c>
      <c r="F484" s="132" t="s">
        <v>1188</v>
      </c>
      <c r="G484" s="132" t="s">
        <v>1189</v>
      </c>
      <c r="H484" s="132" t="s">
        <v>1190</v>
      </c>
      <c r="I484" s="132" t="s">
        <v>1191</v>
      </c>
      <c r="O484" s="132" t="s">
        <v>4595</v>
      </c>
      <c r="P484" s="132" t="s">
        <v>4596</v>
      </c>
    </row>
    <row r="485" spans="4:16" x14ac:dyDescent="0.25">
      <c r="D485" s="132" t="s">
        <v>4124</v>
      </c>
      <c r="E485" s="132" t="s">
        <v>3885</v>
      </c>
      <c r="F485" s="132" t="s">
        <v>1192</v>
      </c>
      <c r="G485" s="132" t="s">
        <v>1193</v>
      </c>
      <c r="H485" s="132" t="s">
        <v>1194</v>
      </c>
      <c r="I485" s="132" t="s">
        <v>1195</v>
      </c>
      <c r="O485" s="132" t="s">
        <v>4597</v>
      </c>
      <c r="P485" s="132" t="s">
        <v>4598</v>
      </c>
    </row>
    <row r="487" spans="4:16" x14ac:dyDescent="0.25">
      <c r="D487" s="132" t="s">
        <v>1196</v>
      </c>
      <c r="P487" s="132" t="s">
        <v>1197</v>
      </c>
    </row>
    <row r="488" spans="4:16" x14ac:dyDescent="0.25">
      <c r="D488" s="132" t="s">
        <v>10</v>
      </c>
      <c r="E488" s="132" t="s">
        <v>11</v>
      </c>
      <c r="F488" s="132" t="s">
        <v>172</v>
      </c>
      <c r="O488" s="132" t="s">
        <v>16</v>
      </c>
      <c r="P488" s="132" t="s">
        <v>17</v>
      </c>
    </row>
    <row r="489" spans="4:16" x14ac:dyDescent="0.25">
      <c r="D489" s="132" t="s">
        <v>3944</v>
      </c>
      <c r="E489" s="132" t="s">
        <v>3894</v>
      </c>
      <c r="F489" s="132" t="s">
        <v>1198</v>
      </c>
      <c r="O489" s="132" t="s">
        <v>4599</v>
      </c>
      <c r="P489" s="132" t="s">
        <v>4600</v>
      </c>
    </row>
    <row r="490" spans="4:16" x14ac:dyDescent="0.25">
      <c r="D490" s="132" t="s">
        <v>3944</v>
      </c>
      <c r="E490" s="132" t="s">
        <v>3885</v>
      </c>
      <c r="F490" s="132" t="s">
        <v>1199</v>
      </c>
      <c r="O490" s="132" t="s">
        <v>4601</v>
      </c>
      <c r="P490" s="132" t="s">
        <v>4602</v>
      </c>
    </row>
    <row r="491" spans="4:16" x14ac:dyDescent="0.25">
      <c r="D491" s="132" t="s">
        <v>3947</v>
      </c>
      <c r="E491" s="132" t="s">
        <v>3894</v>
      </c>
      <c r="F491" s="132" t="s">
        <v>1200</v>
      </c>
      <c r="O491" s="132" t="s">
        <v>4603</v>
      </c>
      <c r="P491" s="132" t="s">
        <v>4604</v>
      </c>
    </row>
    <row r="492" spans="4:16" x14ac:dyDescent="0.25">
      <c r="D492" s="132" t="s">
        <v>3947</v>
      </c>
      <c r="E492" s="132" t="s">
        <v>3885</v>
      </c>
      <c r="F492" s="132" t="s">
        <v>1201</v>
      </c>
      <c r="O492" s="132" t="s">
        <v>4605</v>
      </c>
      <c r="P492" s="132" t="s">
        <v>4606</v>
      </c>
    </row>
    <row r="493" spans="4:16" x14ac:dyDescent="0.25">
      <c r="D493" s="132" t="s">
        <v>3950</v>
      </c>
      <c r="E493" s="132" t="s">
        <v>3894</v>
      </c>
      <c r="F493" s="132" t="s">
        <v>1202</v>
      </c>
      <c r="O493" s="132" t="s">
        <v>4607</v>
      </c>
      <c r="P493" s="132" t="s">
        <v>4608</v>
      </c>
    </row>
    <row r="494" spans="4:16" x14ac:dyDescent="0.25">
      <c r="D494" s="132" t="s">
        <v>3950</v>
      </c>
      <c r="E494" s="132" t="s">
        <v>3885</v>
      </c>
      <c r="F494" s="132" t="s">
        <v>1203</v>
      </c>
      <c r="O494" s="132" t="s">
        <v>4609</v>
      </c>
      <c r="P494" s="132" t="s">
        <v>4610</v>
      </c>
    </row>
    <row r="495" spans="4:16" x14ac:dyDescent="0.25">
      <c r="D495" s="132" t="s">
        <v>3953</v>
      </c>
      <c r="E495" s="132" t="s">
        <v>3894</v>
      </c>
      <c r="F495" s="132" t="s">
        <v>1204</v>
      </c>
      <c r="O495" s="132" t="s">
        <v>4611</v>
      </c>
      <c r="P495" s="132" t="s">
        <v>4612</v>
      </c>
    </row>
    <row r="496" spans="4:16" x14ac:dyDescent="0.25">
      <c r="D496" s="132" t="s">
        <v>3953</v>
      </c>
      <c r="E496" s="132" t="s">
        <v>3885</v>
      </c>
      <c r="F496" s="132" t="s">
        <v>1205</v>
      </c>
      <c r="O496" s="132" t="s">
        <v>4613</v>
      </c>
      <c r="P496" s="132" t="s">
        <v>4614</v>
      </c>
    </row>
    <row r="497" spans="4:16" x14ac:dyDescent="0.25">
      <c r="D497" s="132" t="s">
        <v>3884</v>
      </c>
      <c r="E497" s="132" t="s">
        <v>3894</v>
      </c>
      <c r="F497" s="132" t="s">
        <v>1206</v>
      </c>
      <c r="O497" s="132" t="s">
        <v>4615</v>
      </c>
      <c r="P497" s="132" t="s">
        <v>4616</v>
      </c>
    </row>
    <row r="498" spans="4:16" x14ac:dyDescent="0.25">
      <c r="D498" s="132" t="s">
        <v>3884</v>
      </c>
      <c r="E498" s="132" t="s">
        <v>3885</v>
      </c>
      <c r="F498" s="132" t="s">
        <v>1207</v>
      </c>
      <c r="O498" s="132" t="s">
        <v>4617</v>
      </c>
      <c r="P498" s="132" t="s">
        <v>4618</v>
      </c>
    </row>
    <row r="499" spans="4:16" x14ac:dyDescent="0.25">
      <c r="D499" s="132" t="s">
        <v>1208</v>
      </c>
      <c r="P499" s="132" t="s">
        <v>1197</v>
      </c>
    </row>
    <row r="500" spans="4:16" x14ac:dyDescent="0.25">
      <c r="D500" s="132" t="s">
        <v>10</v>
      </c>
      <c r="E500" s="132" t="s">
        <v>11</v>
      </c>
      <c r="F500" s="132" t="s">
        <v>172</v>
      </c>
      <c r="O500" s="132" t="s">
        <v>16</v>
      </c>
      <c r="P500" s="132" t="s">
        <v>17</v>
      </c>
    </row>
    <row r="501" spans="4:16" x14ac:dyDescent="0.25">
      <c r="D501" s="132" t="s">
        <v>3891</v>
      </c>
      <c r="E501" s="132" t="s">
        <v>3894</v>
      </c>
      <c r="F501" s="132" t="s">
        <v>1209</v>
      </c>
      <c r="O501" s="132" t="s">
        <v>4619</v>
      </c>
      <c r="P501" s="132" t="s">
        <v>4620</v>
      </c>
    </row>
    <row r="502" spans="4:16" x14ac:dyDescent="0.25">
      <c r="D502" s="132" t="s">
        <v>3891</v>
      </c>
      <c r="E502" s="132" t="s">
        <v>3885</v>
      </c>
      <c r="F502" s="132" t="s">
        <v>1210</v>
      </c>
      <c r="O502" s="132" t="s">
        <v>4621</v>
      </c>
      <c r="P502" s="132" t="s">
        <v>4622</v>
      </c>
    </row>
    <row r="504" spans="4:16" x14ac:dyDescent="0.25">
      <c r="D504" s="132" t="s">
        <v>1211</v>
      </c>
      <c r="P504" s="132" t="s">
        <v>1197</v>
      </c>
    </row>
    <row r="505" spans="4:16" x14ac:dyDescent="0.25">
      <c r="D505" s="132" t="s">
        <v>10</v>
      </c>
      <c r="E505" s="132" t="s">
        <v>11</v>
      </c>
      <c r="F505" s="132" t="s">
        <v>172</v>
      </c>
      <c r="O505" s="132" t="s">
        <v>16</v>
      </c>
      <c r="P505" s="132" t="s">
        <v>17</v>
      </c>
    </row>
    <row r="506" spans="4:16" x14ac:dyDescent="0.25">
      <c r="D506" s="132" t="s">
        <v>3947</v>
      </c>
      <c r="E506" s="132" t="s">
        <v>3894</v>
      </c>
      <c r="F506" s="132" t="s">
        <v>1212</v>
      </c>
      <c r="O506" s="132" t="s">
        <v>4623</v>
      </c>
      <c r="P506" s="132" t="s">
        <v>4624</v>
      </c>
    </row>
    <row r="507" spans="4:16" x14ac:dyDescent="0.25">
      <c r="D507" s="132" t="s">
        <v>3947</v>
      </c>
      <c r="E507" s="132" t="s">
        <v>3885</v>
      </c>
      <c r="F507" s="132" t="s">
        <v>1213</v>
      </c>
      <c r="O507" s="132" t="s">
        <v>4625</v>
      </c>
      <c r="P507" s="132" t="s">
        <v>4626</v>
      </c>
    </row>
    <row r="508" spans="4:16" x14ac:dyDescent="0.25">
      <c r="D508" s="132" t="s">
        <v>3953</v>
      </c>
      <c r="E508" s="132" t="s">
        <v>3894</v>
      </c>
      <c r="F508" s="132" t="s">
        <v>1214</v>
      </c>
      <c r="O508" s="132" t="s">
        <v>4627</v>
      </c>
      <c r="P508" s="132" t="s">
        <v>4628</v>
      </c>
    </row>
    <row r="509" spans="4:16" x14ac:dyDescent="0.25">
      <c r="D509" s="132" t="s">
        <v>3953</v>
      </c>
      <c r="E509" s="132" t="s">
        <v>3885</v>
      </c>
      <c r="F509" s="132" t="s">
        <v>1215</v>
      </c>
      <c r="O509" s="132" t="s">
        <v>4629</v>
      </c>
      <c r="P509" s="132" t="s">
        <v>4630</v>
      </c>
    </row>
    <row r="510" spans="4:16" x14ac:dyDescent="0.25">
      <c r="D510" s="132" t="s">
        <v>3884</v>
      </c>
      <c r="E510" s="132" t="s">
        <v>3894</v>
      </c>
      <c r="F510" s="132" t="s">
        <v>1216</v>
      </c>
      <c r="O510" s="132" t="s">
        <v>4631</v>
      </c>
      <c r="P510" s="132" t="s">
        <v>4632</v>
      </c>
    </row>
    <row r="511" spans="4:16" x14ac:dyDescent="0.25">
      <c r="D511" s="132" t="s">
        <v>3884</v>
      </c>
      <c r="E511" s="132" t="s">
        <v>3885</v>
      </c>
      <c r="F511" s="132" t="s">
        <v>1217</v>
      </c>
      <c r="O511" s="132" t="s">
        <v>4633</v>
      </c>
      <c r="P511" s="132" t="s">
        <v>4634</v>
      </c>
    </row>
    <row r="512" spans="4:16" x14ac:dyDescent="0.25">
      <c r="D512" s="132" t="s">
        <v>3888</v>
      </c>
      <c r="E512" s="132" t="s">
        <v>3894</v>
      </c>
      <c r="F512" s="132" t="s">
        <v>1218</v>
      </c>
      <c r="O512" s="132" t="s">
        <v>4635</v>
      </c>
      <c r="P512" s="132" t="s">
        <v>4636</v>
      </c>
    </row>
    <row r="513" spans="4:16" x14ac:dyDescent="0.25">
      <c r="D513" s="132" t="s">
        <v>3888</v>
      </c>
      <c r="E513" s="132" t="s">
        <v>3885</v>
      </c>
      <c r="F513" s="132" t="s">
        <v>1219</v>
      </c>
      <c r="O513" s="132" t="s">
        <v>4637</v>
      </c>
      <c r="P513" s="132" t="s">
        <v>4638</v>
      </c>
    </row>
    <row r="514" spans="4:16" x14ac:dyDescent="0.25">
      <c r="D514" s="132" t="s">
        <v>3891</v>
      </c>
      <c r="E514" s="132" t="s">
        <v>3894</v>
      </c>
      <c r="F514" s="132" t="s">
        <v>1220</v>
      </c>
      <c r="O514" s="132" t="s">
        <v>4639</v>
      </c>
      <c r="P514" s="132" t="s">
        <v>4640</v>
      </c>
    </row>
    <row r="515" spans="4:16" x14ac:dyDescent="0.25">
      <c r="D515" s="132" t="s">
        <v>3891</v>
      </c>
      <c r="E515" s="132" t="s">
        <v>3885</v>
      </c>
      <c r="F515" s="132" t="s">
        <v>1221</v>
      </c>
      <c r="O515" s="132" t="s">
        <v>4641</v>
      </c>
      <c r="P515" s="132" t="s">
        <v>4642</v>
      </c>
    </row>
    <row r="516" spans="4:16" x14ac:dyDescent="0.25">
      <c r="D516" s="132" t="s">
        <v>3907</v>
      </c>
      <c r="E516" s="132" t="s">
        <v>3894</v>
      </c>
      <c r="F516" s="132" t="s">
        <v>1222</v>
      </c>
      <c r="O516" s="132" t="s">
        <v>4643</v>
      </c>
      <c r="P516" s="132" t="s">
        <v>4644</v>
      </c>
    </row>
    <row r="517" spans="4:16" x14ac:dyDescent="0.25">
      <c r="D517" s="132" t="s">
        <v>3907</v>
      </c>
      <c r="E517" s="132" t="s">
        <v>3885</v>
      </c>
      <c r="F517" s="132" t="s">
        <v>1223</v>
      </c>
      <c r="O517" s="132" t="s">
        <v>4645</v>
      </c>
      <c r="P517" s="132" t="s">
        <v>4646</v>
      </c>
    </row>
    <row r="518" spans="4:16" x14ac:dyDescent="0.25">
      <c r="D518" s="132" t="s">
        <v>3912</v>
      </c>
      <c r="E518" s="132" t="s">
        <v>3894</v>
      </c>
      <c r="F518" s="132" t="s">
        <v>1224</v>
      </c>
      <c r="O518" s="132" t="s">
        <v>4647</v>
      </c>
      <c r="P518" s="132" t="s">
        <v>4648</v>
      </c>
    </row>
    <row r="519" spans="4:16" x14ac:dyDescent="0.25">
      <c r="D519" s="132" t="s">
        <v>3912</v>
      </c>
      <c r="E519" s="132" t="s">
        <v>3885</v>
      </c>
      <c r="F519" s="132" t="s">
        <v>1225</v>
      </c>
      <c r="O519" s="132" t="s">
        <v>4649</v>
      </c>
      <c r="P519" s="132" t="s">
        <v>4650</v>
      </c>
    </row>
    <row r="520" spans="4:16" x14ac:dyDescent="0.25">
      <c r="D520" s="132" t="s">
        <v>3917</v>
      </c>
      <c r="E520" s="132" t="s">
        <v>3894</v>
      </c>
      <c r="F520" s="132" t="s">
        <v>1226</v>
      </c>
      <c r="O520" s="132" t="s">
        <v>4651</v>
      </c>
      <c r="P520" s="132" t="s">
        <v>4652</v>
      </c>
    </row>
    <row r="521" spans="4:16" x14ac:dyDescent="0.25">
      <c r="D521" s="132" t="s">
        <v>3917</v>
      </c>
      <c r="E521" s="132" t="s">
        <v>3885</v>
      </c>
      <c r="F521" s="132" t="s">
        <v>1227</v>
      </c>
      <c r="O521" s="132" t="s">
        <v>4653</v>
      </c>
      <c r="P521" s="132" t="s">
        <v>4654</v>
      </c>
    </row>
    <row r="522" spans="4:16" x14ac:dyDescent="0.25">
      <c r="D522" s="132" t="s">
        <v>4124</v>
      </c>
      <c r="E522" s="132" t="s">
        <v>3894</v>
      </c>
      <c r="F522" s="132" t="s">
        <v>1228</v>
      </c>
      <c r="O522" s="132" t="s">
        <v>4655</v>
      </c>
      <c r="P522" s="132" t="s">
        <v>4656</v>
      </c>
    </row>
    <row r="523" spans="4:16" x14ac:dyDescent="0.25">
      <c r="D523" s="132" t="s">
        <v>4124</v>
      </c>
      <c r="E523" s="132" t="s">
        <v>3885</v>
      </c>
      <c r="F523" s="132" t="s">
        <v>1229</v>
      </c>
      <c r="O523" s="132" t="s">
        <v>4657</v>
      </c>
      <c r="P523" s="132" t="s">
        <v>4658</v>
      </c>
    </row>
    <row r="524" spans="4:16" x14ac:dyDescent="0.25">
      <c r="D524" s="132" t="s">
        <v>4659</v>
      </c>
      <c r="E524" s="132" t="s">
        <v>3894</v>
      </c>
      <c r="F524" s="132" t="s">
        <v>1230</v>
      </c>
      <c r="O524" s="132" t="s">
        <v>4660</v>
      </c>
      <c r="P524" s="132" t="s">
        <v>4661</v>
      </c>
    </row>
    <row r="525" spans="4:16" x14ac:dyDescent="0.25">
      <c r="D525" s="132" t="s">
        <v>4659</v>
      </c>
      <c r="E525" s="132" t="s">
        <v>3885</v>
      </c>
      <c r="F525" s="132" t="s">
        <v>1231</v>
      </c>
      <c r="O525" s="132" t="s">
        <v>4662</v>
      </c>
      <c r="P525" s="132" t="s">
        <v>4663</v>
      </c>
    </row>
    <row r="526" spans="4:16" x14ac:dyDescent="0.25">
      <c r="D526" s="132" t="s">
        <v>4664</v>
      </c>
      <c r="E526" s="132" t="s">
        <v>3894</v>
      </c>
      <c r="F526" s="132" t="s">
        <v>1232</v>
      </c>
      <c r="O526" s="132" t="s">
        <v>4665</v>
      </c>
      <c r="P526" s="132" t="s">
        <v>4666</v>
      </c>
    </row>
    <row r="527" spans="4:16" x14ac:dyDescent="0.25">
      <c r="D527" s="132" t="s">
        <v>4664</v>
      </c>
      <c r="E527" s="132" t="s">
        <v>3885</v>
      </c>
      <c r="F527" s="132" t="s">
        <v>1233</v>
      </c>
      <c r="O527" s="132" t="s">
        <v>4667</v>
      </c>
      <c r="P527" s="132" t="s">
        <v>4668</v>
      </c>
    </row>
    <row r="528" spans="4:16" x14ac:dyDescent="0.25">
      <c r="D528" s="132" t="s">
        <v>4669</v>
      </c>
      <c r="E528" s="132" t="s">
        <v>3894</v>
      </c>
      <c r="F528" s="132" t="s">
        <v>1234</v>
      </c>
      <c r="O528" s="132" t="s">
        <v>4670</v>
      </c>
      <c r="P528" s="132" t="s">
        <v>4671</v>
      </c>
    </row>
    <row r="529" spans="4:16" x14ac:dyDescent="0.25">
      <c r="D529" s="132" t="s">
        <v>4669</v>
      </c>
      <c r="E529" s="132" t="s">
        <v>3885</v>
      </c>
      <c r="F529" s="132" t="s">
        <v>1235</v>
      </c>
      <c r="O529" s="132" t="s">
        <v>4672</v>
      </c>
      <c r="P529" s="132" t="s">
        <v>4673</v>
      </c>
    </row>
    <row r="531" spans="4:16" x14ac:dyDescent="0.25">
      <c r="D531" s="132" t="s">
        <v>1211</v>
      </c>
      <c r="G531" s="132" t="s">
        <v>535</v>
      </c>
      <c r="P531" s="132" t="s">
        <v>1197</v>
      </c>
    </row>
    <row r="532" spans="4:16" x14ac:dyDescent="0.25">
      <c r="D532" s="132" t="s">
        <v>10</v>
      </c>
      <c r="E532" s="132" t="s">
        <v>11</v>
      </c>
      <c r="F532" s="132" t="s">
        <v>536</v>
      </c>
      <c r="G532" s="132" t="s">
        <v>130</v>
      </c>
      <c r="O532" s="132" t="s">
        <v>16</v>
      </c>
      <c r="P532" s="132" t="s">
        <v>17</v>
      </c>
    </row>
    <row r="533" spans="4:16" x14ac:dyDescent="0.25">
      <c r="D533" s="132" t="s">
        <v>3947</v>
      </c>
      <c r="E533" s="132" t="s">
        <v>3894</v>
      </c>
      <c r="F533" s="132" t="s">
        <v>1236</v>
      </c>
      <c r="G533" s="132" t="s">
        <v>1237</v>
      </c>
      <c r="O533" s="132" t="s">
        <v>4674</v>
      </c>
      <c r="P533" s="132" t="s">
        <v>4675</v>
      </c>
    </row>
    <row r="534" spans="4:16" x14ac:dyDescent="0.25">
      <c r="D534" s="132" t="s">
        <v>3947</v>
      </c>
      <c r="E534" s="132" t="s">
        <v>3885</v>
      </c>
      <c r="F534" s="132" t="s">
        <v>1238</v>
      </c>
      <c r="G534" s="132" t="s">
        <v>1239</v>
      </c>
      <c r="O534" s="132" t="s">
        <v>4676</v>
      </c>
      <c r="P534" s="132" t="s">
        <v>4677</v>
      </c>
    </row>
    <row r="535" spans="4:16" x14ac:dyDescent="0.25">
      <c r="D535" s="132" t="s">
        <v>3953</v>
      </c>
      <c r="E535" s="132" t="s">
        <v>3894</v>
      </c>
      <c r="F535" s="132" t="s">
        <v>1240</v>
      </c>
      <c r="G535" s="132" t="s">
        <v>1241</v>
      </c>
      <c r="O535" s="132" t="s">
        <v>4678</v>
      </c>
      <c r="P535" s="132" t="s">
        <v>4679</v>
      </c>
    </row>
    <row r="536" spans="4:16" x14ac:dyDescent="0.25">
      <c r="D536" s="132" t="s">
        <v>3953</v>
      </c>
      <c r="E536" s="132" t="s">
        <v>3885</v>
      </c>
      <c r="F536" s="132" t="s">
        <v>1242</v>
      </c>
      <c r="G536" s="132" t="s">
        <v>1243</v>
      </c>
      <c r="O536" s="132" t="s">
        <v>4680</v>
      </c>
      <c r="P536" s="132" t="s">
        <v>4681</v>
      </c>
    </row>
    <row r="537" spans="4:16" x14ac:dyDescent="0.25">
      <c r="D537" s="132" t="s">
        <v>3884</v>
      </c>
      <c r="E537" s="132" t="s">
        <v>3894</v>
      </c>
      <c r="F537" s="132" t="s">
        <v>1244</v>
      </c>
      <c r="G537" s="132" t="s">
        <v>1245</v>
      </c>
      <c r="O537" s="132" t="s">
        <v>4682</v>
      </c>
      <c r="P537" s="132" t="s">
        <v>4683</v>
      </c>
    </row>
    <row r="538" spans="4:16" x14ac:dyDescent="0.25">
      <c r="D538" s="132" t="s">
        <v>3884</v>
      </c>
      <c r="E538" s="132" t="s">
        <v>3885</v>
      </c>
      <c r="F538" s="132" t="s">
        <v>1246</v>
      </c>
      <c r="G538" s="132" t="s">
        <v>1247</v>
      </c>
      <c r="O538" s="132" t="s">
        <v>4684</v>
      </c>
      <c r="P538" s="132" t="s">
        <v>4685</v>
      </c>
    </row>
    <row r="540" spans="4:16" x14ac:dyDescent="0.25">
      <c r="D540" s="132" t="s">
        <v>1211</v>
      </c>
      <c r="G540" s="132" t="s">
        <v>535</v>
      </c>
      <c r="I540" s="132" t="s">
        <v>1248</v>
      </c>
      <c r="P540" s="132" t="s">
        <v>1197</v>
      </c>
    </row>
    <row r="541" spans="4:16" x14ac:dyDescent="0.25">
      <c r="D541" s="132" t="s">
        <v>10</v>
      </c>
      <c r="E541" s="132" t="s">
        <v>11</v>
      </c>
      <c r="F541" s="132" t="s">
        <v>536</v>
      </c>
      <c r="G541" s="132" t="s">
        <v>130</v>
      </c>
      <c r="O541" s="132" t="s">
        <v>16</v>
      </c>
      <c r="P541" s="132" t="s">
        <v>17</v>
      </c>
    </row>
    <row r="542" spans="4:16" x14ac:dyDescent="0.25">
      <c r="D542" s="132" t="s">
        <v>3888</v>
      </c>
      <c r="E542" s="132" t="s">
        <v>3894</v>
      </c>
      <c r="F542" s="132" t="s">
        <v>1249</v>
      </c>
      <c r="G542" s="132" t="s">
        <v>1250</v>
      </c>
      <c r="O542" s="132" t="s">
        <v>4686</v>
      </c>
      <c r="P542" s="132" t="s">
        <v>4687</v>
      </c>
    </row>
    <row r="543" spans="4:16" x14ac:dyDescent="0.25">
      <c r="D543" s="132" t="s">
        <v>3888</v>
      </c>
      <c r="E543" s="132" t="s">
        <v>3885</v>
      </c>
      <c r="F543" s="132" t="s">
        <v>1251</v>
      </c>
      <c r="G543" s="132" t="s">
        <v>1252</v>
      </c>
      <c r="O543" s="132" t="s">
        <v>4688</v>
      </c>
      <c r="P543" s="132" t="s">
        <v>4689</v>
      </c>
    </row>
    <row r="544" spans="4:16" x14ac:dyDescent="0.25">
      <c r="D544" s="132" t="s">
        <v>3891</v>
      </c>
      <c r="E544" s="132" t="s">
        <v>3894</v>
      </c>
      <c r="F544" s="132" t="s">
        <v>1253</v>
      </c>
      <c r="G544" s="132" t="s">
        <v>1254</v>
      </c>
      <c r="O544" s="132" t="s">
        <v>4690</v>
      </c>
      <c r="P544" s="132" t="s">
        <v>4691</v>
      </c>
    </row>
    <row r="545" spans="4:16" x14ac:dyDescent="0.25">
      <c r="D545" s="132" t="s">
        <v>3891</v>
      </c>
      <c r="E545" s="132" t="s">
        <v>3885</v>
      </c>
      <c r="F545" s="132" t="s">
        <v>1255</v>
      </c>
      <c r="G545" s="132" t="s">
        <v>1256</v>
      </c>
      <c r="O545" s="132" t="s">
        <v>4692</v>
      </c>
      <c r="P545" s="132" t="s">
        <v>4693</v>
      </c>
    </row>
    <row r="546" spans="4:16" x14ac:dyDescent="0.25">
      <c r="D546" s="132" t="s">
        <v>3907</v>
      </c>
      <c r="E546" s="132" t="s">
        <v>3894</v>
      </c>
      <c r="F546" s="132" t="s">
        <v>1257</v>
      </c>
      <c r="G546" s="132" t="s">
        <v>1258</v>
      </c>
      <c r="O546" s="132" t="s">
        <v>4694</v>
      </c>
      <c r="P546" s="132" t="s">
        <v>4695</v>
      </c>
    </row>
    <row r="547" spans="4:16" x14ac:dyDescent="0.25">
      <c r="D547" s="132" t="s">
        <v>3907</v>
      </c>
      <c r="E547" s="132" t="s">
        <v>3885</v>
      </c>
      <c r="F547" s="132" t="s">
        <v>1259</v>
      </c>
      <c r="G547" s="132" t="s">
        <v>1260</v>
      </c>
      <c r="O547" s="132" t="s">
        <v>4696</v>
      </c>
      <c r="P547" s="132" t="s">
        <v>4697</v>
      </c>
    </row>
    <row r="548" spans="4:16" x14ac:dyDescent="0.25">
      <c r="D548" s="132" t="s">
        <v>3912</v>
      </c>
      <c r="E548" s="132" t="s">
        <v>3894</v>
      </c>
      <c r="F548" s="132" t="s">
        <v>1261</v>
      </c>
      <c r="G548" s="132" t="s">
        <v>1262</v>
      </c>
      <c r="O548" s="132" t="s">
        <v>4698</v>
      </c>
      <c r="P548" s="132" t="s">
        <v>4699</v>
      </c>
    </row>
    <row r="549" spans="4:16" x14ac:dyDescent="0.25">
      <c r="D549" s="132" t="s">
        <v>3912</v>
      </c>
      <c r="E549" s="132" t="s">
        <v>3885</v>
      </c>
      <c r="F549" s="132" t="s">
        <v>1263</v>
      </c>
      <c r="G549" s="132" t="s">
        <v>1264</v>
      </c>
      <c r="O549" s="132" t="s">
        <v>4700</v>
      </c>
      <c r="P549" s="132" t="s">
        <v>4701</v>
      </c>
    </row>
    <row r="550" spans="4:16" x14ac:dyDescent="0.25">
      <c r="D550" s="132" t="s">
        <v>3917</v>
      </c>
      <c r="E550" s="132" t="s">
        <v>3894</v>
      </c>
      <c r="F550" s="132" t="s">
        <v>1265</v>
      </c>
      <c r="G550" s="132" t="s">
        <v>1266</v>
      </c>
      <c r="O550" s="132" t="s">
        <v>4702</v>
      </c>
      <c r="P550" s="132" t="s">
        <v>4703</v>
      </c>
    </row>
    <row r="551" spans="4:16" x14ac:dyDescent="0.25">
      <c r="D551" s="132" t="s">
        <v>3917</v>
      </c>
      <c r="E551" s="132" t="s">
        <v>3885</v>
      </c>
      <c r="F551" s="132" t="s">
        <v>1267</v>
      </c>
      <c r="G551" s="132" t="s">
        <v>1268</v>
      </c>
      <c r="O551" s="132" t="s">
        <v>4704</v>
      </c>
      <c r="P551" s="132" t="s">
        <v>4705</v>
      </c>
    </row>
    <row r="552" spans="4:16" x14ac:dyDescent="0.25">
      <c r="D552" s="132" t="s">
        <v>4124</v>
      </c>
      <c r="E552" s="132" t="s">
        <v>3894</v>
      </c>
      <c r="F552" s="132" t="s">
        <v>1269</v>
      </c>
      <c r="G552" s="132" t="s">
        <v>1270</v>
      </c>
      <c r="O552" s="132" t="s">
        <v>4706</v>
      </c>
      <c r="P552" s="132" t="s">
        <v>4707</v>
      </c>
    </row>
    <row r="553" spans="4:16" x14ac:dyDescent="0.25">
      <c r="D553" s="132" t="s">
        <v>4124</v>
      </c>
      <c r="E553" s="132" t="s">
        <v>3885</v>
      </c>
      <c r="F553" s="132" t="s">
        <v>1271</v>
      </c>
      <c r="G553" s="132" t="s">
        <v>1272</v>
      </c>
      <c r="O553" s="132" t="s">
        <v>4708</v>
      </c>
      <c r="P553" s="132" t="s">
        <v>4709</v>
      </c>
    </row>
    <row r="554" spans="4:16" x14ac:dyDescent="0.25">
      <c r="D554" s="132" t="s">
        <v>4659</v>
      </c>
      <c r="E554" s="132" t="s">
        <v>3894</v>
      </c>
      <c r="F554" s="132" t="s">
        <v>1273</v>
      </c>
      <c r="G554" s="132" t="s">
        <v>1274</v>
      </c>
      <c r="O554" s="132" t="s">
        <v>4710</v>
      </c>
      <c r="P554" s="132" t="s">
        <v>4711</v>
      </c>
    </row>
    <row r="555" spans="4:16" x14ac:dyDescent="0.25">
      <c r="D555" s="132" t="s">
        <v>4659</v>
      </c>
      <c r="E555" s="132" t="s">
        <v>3885</v>
      </c>
      <c r="F555" s="132" t="s">
        <v>1275</v>
      </c>
      <c r="G555" s="132" t="s">
        <v>1276</v>
      </c>
      <c r="O555" s="132" t="s">
        <v>4712</v>
      </c>
      <c r="P555" s="132" t="s">
        <v>4713</v>
      </c>
    </row>
    <row r="556" spans="4:16" x14ac:dyDescent="0.25">
      <c r="D556" s="132" t="s">
        <v>4664</v>
      </c>
      <c r="E556" s="132" t="s">
        <v>3894</v>
      </c>
      <c r="F556" s="132" t="s">
        <v>1277</v>
      </c>
      <c r="G556" s="132" t="s">
        <v>1278</v>
      </c>
      <c r="O556" s="132" t="s">
        <v>4714</v>
      </c>
      <c r="P556" s="132" t="s">
        <v>4715</v>
      </c>
    </row>
    <row r="558" spans="4:16" x14ac:dyDescent="0.25">
      <c r="D558" s="132" t="s">
        <v>1279</v>
      </c>
    </row>
    <row r="559" spans="4:16" x14ac:dyDescent="0.25">
      <c r="D559" s="132" t="s">
        <v>10</v>
      </c>
      <c r="E559" s="132" t="s">
        <v>11</v>
      </c>
      <c r="F559" s="132" t="s">
        <v>172</v>
      </c>
      <c r="O559" s="132" t="s">
        <v>16</v>
      </c>
      <c r="P559" s="132" t="s">
        <v>17</v>
      </c>
    </row>
    <row r="560" spans="4:16" x14ac:dyDescent="0.25">
      <c r="D560" s="132" t="s">
        <v>3953</v>
      </c>
      <c r="E560" s="132" t="s">
        <v>3894</v>
      </c>
      <c r="F560" s="132" t="s">
        <v>1280</v>
      </c>
      <c r="O560" s="132" t="s">
        <v>4716</v>
      </c>
      <c r="P560" s="132" t="s">
        <v>4717</v>
      </c>
    </row>
    <row r="561" spans="4:16" x14ac:dyDescent="0.25">
      <c r="D561" s="132" t="s">
        <v>3953</v>
      </c>
      <c r="E561" s="132" t="s">
        <v>3885</v>
      </c>
      <c r="F561" s="132" t="s">
        <v>1281</v>
      </c>
      <c r="O561" s="132" t="s">
        <v>4718</v>
      </c>
      <c r="P561" s="132" t="s">
        <v>4719</v>
      </c>
    </row>
    <row r="562" spans="4:16" x14ac:dyDescent="0.25">
      <c r="D562" s="132" t="s">
        <v>3884</v>
      </c>
      <c r="E562" s="132" t="s">
        <v>3894</v>
      </c>
      <c r="F562" s="132" t="s">
        <v>1282</v>
      </c>
      <c r="O562" s="132" t="s">
        <v>4720</v>
      </c>
      <c r="P562" s="132" t="s">
        <v>4721</v>
      </c>
    </row>
    <row r="563" spans="4:16" x14ac:dyDescent="0.25">
      <c r="D563" s="132" t="s">
        <v>3884</v>
      </c>
      <c r="E563" s="132" t="s">
        <v>3885</v>
      </c>
      <c r="F563" s="132" t="s">
        <v>1283</v>
      </c>
      <c r="O563" s="132" t="s">
        <v>4722</v>
      </c>
      <c r="P563" s="132" t="s">
        <v>4723</v>
      </c>
    </row>
    <row r="564" spans="4:16" x14ac:dyDescent="0.25">
      <c r="D564" s="132" t="s">
        <v>3888</v>
      </c>
      <c r="E564" s="132" t="s">
        <v>3894</v>
      </c>
      <c r="F564" s="132" t="s">
        <v>1284</v>
      </c>
      <c r="O564" s="132" t="s">
        <v>4724</v>
      </c>
      <c r="P564" s="132" t="s">
        <v>4725</v>
      </c>
    </row>
    <row r="565" spans="4:16" x14ac:dyDescent="0.25">
      <c r="D565" s="132" t="s">
        <v>3888</v>
      </c>
      <c r="E565" s="132" t="s">
        <v>3885</v>
      </c>
      <c r="F565" s="132" t="s">
        <v>1285</v>
      </c>
      <c r="O565" s="132" t="s">
        <v>4726</v>
      </c>
      <c r="P565" s="132" t="s">
        <v>4727</v>
      </c>
    </row>
    <row r="566" spans="4:16" x14ac:dyDescent="0.25">
      <c r="D566" s="132" t="s">
        <v>3891</v>
      </c>
      <c r="E566" s="132" t="s">
        <v>3894</v>
      </c>
      <c r="F566" s="132" t="s">
        <v>1286</v>
      </c>
      <c r="O566" s="132" t="s">
        <v>4728</v>
      </c>
      <c r="P566" s="132" t="s">
        <v>4729</v>
      </c>
    </row>
    <row r="567" spans="4:16" x14ac:dyDescent="0.25">
      <c r="D567" s="132" t="s">
        <v>3891</v>
      </c>
      <c r="E567" s="132" t="s">
        <v>3885</v>
      </c>
      <c r="F567" s="132" t="s">
        <v>1287</v>
      </c>
      <c r="O567" s="132" t="s">
        <v>4730</v>
      </c>
      <c r="P567" s="132" t="s">
        <v>4731</v>
      </c>
    </row>
    <row r="568" spans="4:16" x14ac:dyDescent="0.25">
      <c r="D568" s="132" t="s">
        <v>3907</v>
      </c>
      <c r="E568" s="132" t="s">
        <v>3894</v>
      </c>
      <c r="F568" s="132" t="s">
        <v>1288</v>
      </c>
      <c r="O568" s="132" t="s">
        <v>4732</v>
      </c>
      <c r="P568" s="132" t="s">
        <v>4733</v>
      </c>
    </row>
    <row r="569" spans="4:16" x14ac:dyDescent="0.25">
      <c r="D569" s="132" t="s">
        <v>3907</v>
      </c>
      <c r="E569" s="132" t="s">
        <v>3885</v>
      </c>
      <c r="F569" s="132" t="s">
        <v>1289</v>
      </c>
      <c r="O569" s="132" t="s">
        <v>4734</v>
      </c>
      <c r="P569" s="132" t="s">
        <v>4735</v>
      </c>
    </row>
    <row r="570" spans="4:16" x14ac:dyDescent="0.25">
      <c r="D570" s="132" t="s">
        <v>3912</v>
      </c>
      <c r="E570" s="132" t="s">
        <v>3894</v>
      </c>
      <c r="F570" s="132" t="s">
        <v>1290</v>
      </c>
      <c r="O570" s="132" t="s">
        <v>4736</v>
      </c>
      <c r="P570" s="132" t="s">
        <v>4737</v>
      </c>
    </row>
    <row r="571" spans="4:16" x14ac:dyDescent="0.25">
      <c r="D571" s="132" t="s">
        <v>3912</v>
      </c>
      <c r="E571" s="132" t="s">
        <v>3885</v>
      </c>
      <c r="F571" s="132" t="s">
        <v>1291</v>
      </c>
      <c r="O571" s="132" t="s">
        <v>4738</v>
      </c>
      <c r="P571" s="132" t="s">
        <v>4739</v>
      </c>
    </row>
    <row r="573" spans="4:16" x14ac:dyDescent="0.25">
      <c r="D573" s="132" t="s">
        <v>1292</v>
      </c>
      <c r="P573" s="132" t="s">
        <v>1197</v>
      </c>
    </row>
    <row r="574" spans="4:16" x14ac:dyDescent="0.25">
      <c r="D574" s="132" t="s">
        <v>10</v>
      </c>
      <c r="E574" s="132" t="s">
        <v>11</v>
      </c>
      <c r="F574" s="132" t="s">
        <v>1293</v>
      </c>
      <c r="O574" s="132" t="s">
        <v>16</v>
      </c>
      <c r="P574" s="132" t="s">
        <v>17</v>
      </c>
    </row>
    <row r="575" spans="4:16" x14ac:dyDescent="0.25">
      <c r="D575" s="132" t="s">
        <v>3953</v>
      </c>
      <c r="E575" s="132" t="s">
        <v>4740</v>
      </c>
      <c r="F575" s="132" t="s">
        <v>1294</v>
      </c>
      <c r="O575" s="132" t="s">
        <v>4741</v>
      </c>
      <c r="P575" s="132" t="s">
        <v>4742</v>
      </c>
    </row>
    <row r="576" spans="4:16" x14ac:dyDescent="0.25">
      <c r="D576" s="132" t="s">
        <v>3884</v>
      </c>
      <c r="E576" s="132" t="s">
        <v>4740</v>
      </c>
      <c r="F576" s="132" t="s">
        <v>1295</v>
      </c>
      <c r="O576" s="132" t="s">
        <v>4743</v>
      </c>
      <c r="P576" s="132" t="s">
        <v>4744</v>
      </c>
    </row>
    <row r="577" spans="4:16" x14ac:dyDescent="0.25">
      <c r="D577" s="132" t="s">
        <v>3888</v>
      </c>
      <c r="E577" s="132" t="s">
        <v>4740</v>
      </c>
      <c r="F577" s="132" t="s">
        <v>1296</v>
      </c>
      <c r="O577" s="132" t="s">
        <v>4745</v>
      </c>
      <c r="P577" s="132" t="s">
        <v>4746</v>
      </c>
    </row>
    <row r="578" spans="4:16" x14ac:dyDescent="0.25">
      <c r="D578" s="132" t="s">
        <v>3891</v>
      </c>
      <c r="E578" s="132" t="s">
        <v>4740</v>
      </c>
      <c r="F578" s="132" t="s">
        <v>1297</v>
      </c>
      <c r="O578" s="132" t="s">
        <v>4747</v>
      </c>
      <c r="P578" s="132" t="s">
        <v>4748</v>
      </c>
    </row>
    <row r="579" spans="4:16" x14ac:dyDescent="0.25">
      <c r="D579" s="132" t="s">
        <v>3907</v>
      </c>
      <c r="E579" s="132" t="s">
        <v>4740</v>
      </c>
      <c r="F579" s="132" t="s">
        <v>1298</v>
      </c>
      <c r="O579" s="132" t="s">
        <v>4749</v>
      </c>
      <c r="P579" s="132" t="s">
        <v>4750</v>
      </c>
    </row>
    <row r="580" spans="4:16" x14ac:dyDescent="0.25">
      <c r="D580" s="132" t="s">
        <v>3912</v>
      </c>
      <c r="E580" s="132" t="s">
        <v>4740</v>
      </c>
      <c r="F580" s="132" t="s">
        <v>1299</v>
      </c>
      <c r="O580" s="132" t="s">
        <v>4751</v>
      </c>
      <c r="P580" s="132" t="s">
        <v>4752</v>
      </c>
    </row>
    <row r="581" spans="4:16" x14ac:dyDescent="0.25">
      <c r="D581" s="132" t="s">
        <v>3917</v>
      </c>
      <c r="E581" s="132" t="s">
        <v>4740</v>
      </c>
      <c r="F581" s="132" t="s">
        <v>1300</v>
      </c>
      <c r="O581" s="132" t="s">
        <v>4753</v>
      </c>
      <c r="P581" s="132" t="s">
        <v>4754</v>
      </c>
    </row>
    <row r="582" spans="4:16" x14ac:dyDescent="0.25">
      <c r="D582" s="132" t="s">
        <v>4124</v>
      </c>
      <c r="E582" s="132" t="s">
        <v>4740</v>
      </c>
      <c r="F582" s="132" t="s">
        <v>1301</v>
      </c>
      <c r="O582" s="132" t="s">
        <v>4755</v>
      </c>
      <c r="P582" s="132" t="s">
        <v>4756</v>
      </c>
    </row>
    <row r="583" spans="4:16" x14ac:dyDescent="0.25">
      <c r="D583" s="132" t="s">
        <v>4757</v>
      </c>
      <c r="E583" s="132" t="s">
        <v>4740</v>
      </c>
      <c r="F583" s="132" t="s">
        <v>1302</v>
      </c>
      <c r="O583" s="132" t="s">
        <v>4758</v>
      </c>
      <c r="P583" s="132" t="s">
        <v>4759</v>
      </c>
    </row>
    <row r="584" spans="4:16" x14ac:dyDescent="0.25">
      <c r="D584" s="132" t="s">
        <v>1303</v>
      </c>
      <c r="P584" s="132" t="s">
        <v>1197</v>
      </c>
    </row>
    <row r="585" spans="4:16" x14ac:dyDescent="0.25">
      <c r="D585" s="132" t="s">
        <v>10</v>
      </c>
      <c r="E585" s="132" t="s">
        <v>11</v>
      </c>
      <c r="F585" s="132" t="s">
        <v>1293</v>
      </c>
      <c r="O585" s="132" t="s">
        <v>16</v>
      </c>
      <c r="P585" s="132" t="s">
        <v>17</v>
      </c>
    </row>
    <row r="586" spans="4:16" x14ac:dyDescent="0.25">
      <c r="D586" s="132" t="s">
        <v>4659</v>
      </c>
      <c r="E586" s="132" t="s">
        <v>4740</v>
      </c>
      <c r="F586" s="132" t="s">
        <v>1304</v>
      </c>
      <c r="O586" s="132" t="s">
        <v>4760</v>
      </c>
      <c r="P586" s="132" t="s">
        <v>4761</v>
      </c>
    </row>
    <row r="588" spans="4:16" x14ac:dyDescent="0.25">
      <c r="D588" s="132" t="s">
        <v>1305</v>
      </c>
      <c r="P588" s="132" t="s">
        <v>1197</v>
      </c>
    </row>
    <row r="589" spans="4:16" x14ac:dyDescent="0.25">
      <c r="D589" s="132" t="s">
        <v>10</v>
      </c>
      <c r="E589" s="132" t="s">
        <v>11</v>
      </c>
      <c r="F589" s="132" t="s">
        <v>172</v>
      </c>
      <c r="O589" s="132" t="s">
        <v>16</v>
      </c>
      <c r="P589" s="132" t="s">
        <v>17</v>
      </c>
    </row>
    <row r="590" spans="4:16" x14ac:dyDescent="0.25">
      <c r="D590" s="132" t="s">
        <v>3891</v>
      </c>
      <c r="E590" s="132" t="s">
        <v>3894</v>
      </c>
      <c r="F590" s="132" t="s">
        <v>1306</v>
      </c>
      <c r="O590" s="132" t="s">
        <v>4762</v>
      </c>
      <c r="P590" s="132" t="s">
        <v>4763</v>
      </c>
    </row>
    <row r="591" spans="4:16" x14ac:dyDescent="0.25">
      <c r="D591" s="132" t="s">
        <v>3891</v>
      </c>
      <c r="E591" s="132" t="s">
        <v>3885</v>
      </c>
      <c r="F591" s="132" t="s">
        <v>1307</v>
      </c>
      <c r="O591" s="132" t="s">
        <v>4764</v>
      </c>
      <c r="P591" s="132" t="s">
        <v>4765</v>
      </c>
    </row>
    <row r="592" spans="4:16" x14ac:dyDescent="0.25">
      <c r="D592" s="132" t="s">
        <v>3907</v>
      </c>
      <c r="E592" s="132" t="s">
        <v>3894</v>
      </c>
      <c r="F592" s="132" t="s">
        <v>1308</v>
      </c>
      <c r="O592" s="132" t="s">
        <v>4766</v>
      </c>
      <c r="P592" s="132" t="s">
        <v>4767</v>
      </c>
    </row>
    <row r="593" spans="4:16" x14ac:dyDescent="0.25">
      <c r="D593" s="132" t="s">
        <v>3907</v>
      </c>
      <c r="E593" s="132" t="s">
        <v>3885</v>
      </c>
      <c r="F593" s="132" t="s">
        <v>1309</v>
      </c>
      <c r="O593" s="132" t="s">
        <v>4768</v>
      </c>
      <c r="P593" s="132" t="s">
        <v>4769</v>
      </c>
    </row>
    <row r="594" spans="4:16" x14ac:dyDescent="0.25">
      <c r="D594" s="132" t="s">
        <v>3912</v>
      </c>
      <c r="E594" s="132" t="s">
        <v>3894</v>
      </c>
      <c r="F594" s="132" t="s">
        <v>1310</v>
      </c>
      <c r="O594" s="132" t="s">
        <v>4770</v>
      </c>
      <c r="P594" s="132" t="s">
        <v>4771</v>
      </c>
    </row>
    <row r="595" spans="4:16" x14ac:dyDescent="0.25">
      <c r="D595" s="132" t="s">
        <v>3912</v>
      </c>
      <c r="E595" s="132" t="s">
        <v>3885</v>
      </c>
      <c r="F595" s="132" t="s">
        <v>1311</v>
      </c>
      <c r="O595" s="132" t="s">
        <v>4772</v>
      </c>
      <c r="P595" s="132" t="s">
        <v>4773</v>
      </c>
    </row>
    <row r="596" spans="4:16" x14ac:dyDescent="0.25">
      <c r="D596" s="132" t="s">
        <v>3917</v>
      </c>
      <c r="E596" s="132" t="s">
        <v>3894</v>
      </c>
      <c r="F596" s="132" t="s">
        <v>1312</v>
      </c>
      <c r="O596" s="132" t="s">
        <v>4774</v>
      </c>
      <c r="P596" s="132" t="s">
        <v>4775</v>
      </c>
    </row>
    <row r="597" spans="4:16" x14ac:dyDescent="0.25">
      <c r="D597" s="132" t="s">
        <v>3917</v>
      </c>
      <c r="E597" s="132" t="s">
        <v>3885</v>
      </c>
      <c r="F597" s="132" t="s">
        <v>1313</v>
      </c>
      <c r="O597" s="132" t="s">
        <v>4776</v>
      </c>
      <c r="P597" s="132" t="s">
        <v>4777</v>
      </c>
    </row>
    <row r="598" spans="4:16" x14ac:dyDescent="0.25">
      <c r="D598" s="132" t="s">
        <v>4124</v>
      </c>
      <c r="E598" s="132" t="s">
        <v>3894</v>
      </c>
      <c r="F598" s="132" t="s">
        <v>1314</v>
      </c>
      <c r="O598" s="132" t="s">
        <v>4778</v>
      </c>
      <c r="P598" s="132" t="s">
        <v>4779</v>
      </c>
    </row>
    <row r="599" spans="4:16" x14ac:dyDescent="0.25">
      <c r="D599" s="132" t="s">
        <v>4124</v>
      </c>
      <c r="E599" s="132" t="s">
        <v>3885</v>
      </c>
      <c r="F599" s="132" t="s">
        <v>1315</v>
      </c>
      <c r="O599" s="132" t="s">
        <v>4780</v>
      </c>
      <c r="P599" s="132" t="s">
        <v>4781</v>
      </c>
    </row>
    <row r="600" spans="4:16" x14ac:dyDescent="0.25">
      <c r="D600" s="132" t="s">
        <v>4659</v>
      </c>
      <c r="E600" s="132" t="s">
        <v>3894</v>
      </c>
      <c r="F600" s="132" t="s">
        <v>1316</v>
      </c>
      <c r="O600" s="132" t="s">
        <v>4782</v>
      </c>
      <c r="P600" s="132" t="s">
        <v>4783</v>
      </c>
    </row>
    <row r="601" spans="4:16" x14ac:dyDescent="0.25">
      <c r="D601" s="132" t="s">
        <v>4659</v>
      </c>
      <c r="E601" s="132" t="s">
        <v>3885</v>
      </c>
      <c r="F601" s="132" t="s">
        <v>1317</v>
      </c>
      <c r="O601" s="132" t="s">
        <v>4784</v>
      </c>
      <c r="P601" s="132" t="s">
        <v>4785</v>
      </c>
    </row>
    <row r="602" spans="4:16" x14ac:dyDescent="0.25">
      <c r="D602" s="132" t="s">
        <v>4664</v>
      </c>
      <c r="E602" s="132" t="s">
        <v>3894</v>
      </c>
      <c r="F602" s="132" t="s">
        <v>1318</v>
      </c>
      <c r="O602" s="132" t="s">
        <v>4786</v>
      </c>
      <c r="P602" s="132" t="s">
        <v>4787</v>
      </c>
    </row>
    <row r="603" spans="4:16" x14ac:dyDescent="0.25">
      <c r="D603" s="132" t="s">
        <v>4664</v>
      </c>
      <c r="E603" s="132" t="s">
        <v>3885</v>
      </c>
      <c r="F603" s="132" t="s">
        <v>1319</v>
      </c>
      <c r="O603" s="132" t="s">
        <v>4788</v>
      </c>
      <c r="P603" s="132" t="s">
        <v>4789</v>
      </c>
    </row>
    <row r="604" spans="4:16" x14ac:dyDescent="0.25">
      <c r="D604" s="132" t="s">
        <v>4669</v>
      </c>
      <c r="E604" s="132" t="s">
        <v>3894</v>
      </c>
      <c r="F604" s="132" t="s">
        <v>1320</v>
      </c>
      <c r="O604" s="132" t="s">
        <v>4790</v>
      </c>
      <c r="P604" s="132" t="s">
        <v>4791</v>
      </c>
    </row>
    <row r="605" spans="4:16" x14ac:dyDescent="0.25">
      <c r="D605" s="132" t="s">
        <v>4669</v>
      </c>
      <c r="E605" s="132" t="s">
        <v>3885</v>
      </c>
      <c r="F605" s="132" t="s">
        <v>1321</v>
      </c>
      <c r="O605" s="132" t="s">
        <v>4792</v>
      </c>
      <c r="P605" s="132" t="s">
        <v>4793</v>
      </c>
    </row>
    <row r="607" spans="4:16" x14ac:dyDescent="0.25">
      <c r="D607" s="132" t="s">
        <v>1322</v>
      </c>
      <c r="P607" s="132" t="s">
        <v>1197</v>
      </c>
    </row>
    <row r="608" spans="4:16" x14ac:dyDescent="0.25">
      <c r="D608" s="132" t="s">
        <v>10</v>
      </c>
      <c r="E608" s="132" t="s">
        <v>11</v>
      </c>
      <c r="F608" s="132" t="s">
        <v>536</v>
      </c>
      <c r="O608" s="132" t="s">
        <v>16</v>
      </c>
      <c r="P608" s="132" t="s">
        <v>17</v>
      </c>
    </row>
    <row r="609" spans="4:16" x14ac:dyDescent="0.25">
      <c r="D609" s="132" t="s">
        <v>3891</v>
      </c>
      <c r="E609" s="132" t="s">
        <v>3894</v>
      </c>
      <c r="F609" s="132" t="s">
        <v>1323</v>
      </c>
      <c r="O609" s="132" t="s">
        <v>4794</v>
      </c>
      <c r="P609" s="132" t="s">
        <v>4795</v>
      </c>
    </row>
    <row r="610" spans="4:16" x14ac:dyDescent="0.25">
      <c r="D610" s="132" t="s">
        <v>3891</v>
      </c>
      <c r="E610" s="132" t="s">
        <v>3885</v>
      </c>
      <c r="F610" s="132" t="s">
        <v>1324</v>
      </c>
      <c r="O610" s="132" t="s">
        <v>4796</v>
      </c>
      <c r="P610" s="132" t="s">
        <v>4797</v>
      </c>
    </row>
    <row r="611" spans="4:16" x14ac:dyDescent="0.25">
      <c r="D611" s="132" t="s">
        <v>3907</v>
      </c>
      <c r="E611" s="132" t="s">
        <v>3894</v>
      </c>
      <c r="F611" s="132" t="s">
        <v>1325</v>
      </c>
      <c r="O611" s="132" t="s">
        <v>4798</v>
      </c>
      <c r="P611" s="132" t="s">
        <v>4799</v>
      </c>
    </row>
    <row r="612" spans="4:16" x14ac:dyDescent="0.25">
      <c r="D612" s="132" t="s">
        <v>3907</v>
      </c>
      <c r="E612" s="132" t="s">
        <v>3885</v>
      </c>
      <c r="F612" s="132" t="s">
        <v>1326</v>
      </c>
      <c r="O612" s="132" t="s">
        <v>4800</v>
      </c>
      <c r="P612" s="132" t="s">
        <v>4801</v>
      </c>
    </row>
    <row r="613" spans="4:16" x14ac:dyDescent="0.25">
      <c r="D613" s="132" t="s">
        <v>3912</v>
      </c>
      <c r="E613" s="132" t="s">
        <v>3894</v>
      </c>
      <c r="F613" s="132" t="s">
        <v>1327</v>
      </c>
      <c r="O613" s="132" t="s">
        <v>4802</v>
      </c>
      <c r="P613" s="132" t="s">
        <v>4803</v>
      </c>
    </row>
    <row r="614" spans="4:16" x14ac:dyDescent="0.25">
      <c r="D614" s="132" t="s">
        <v>3912</v>
      </c>
      <c r="E614" s="132" t="s">
        <v>3885</v>
      </c>
      <c r="F614" s="132" t="s">
        <v>1328</v>
      </c>
      <c r="O614" s="132" t="s">
        <v>4804</v>
      </c>
      <c r="P614" s="132" t="s">
        <v>4805</v>
      </c>
    </row>
    <row r="615" spans="4:16" x14ac:dyDescent="0.25">
      <c r="D615" s="132" t="s">
        <v>3917</v>
      </c>
      <c r="E615" s="132" t="s">
        <v>3894</v>
      </c>
      <c r="F615" s="132" t="s">
        <v>1329</v>
      </c>
      <c r="O615" s="132" t="s">
        <v>4806</v>
      </c>
      <c r="P615" s="132" t="s">
        <v>4807</v>
      </c>
    </row>
    <row r="616" spans="4:16" x14ac:dyDescent="0.25">
      <c r="D616" s="132" t="s">
        <v>3917</v>
      </c>
      <c r="E616" s="132" t="s">
        <v>3885</v>
      </c>
      <c r="F616" s="132" t="s">
        <v>1330</v>
      </c>
      <c r="O616" s="132" t="s">
        <v>4808</v>
      </c>
      <c r="P616" s="132" t="s">
        <v>4809</v>
      </c>
    </row>
    <row r="617" spans="4:16" x14ac:dyDescent="0.25">
      <c r="D617" s="132" t="s">
        <v>4124</v>
      </c>
      <c r="E617" s="132" t="s">
        <v>3894</v>
      </c>
      <c r="F617" s="132" t="s">
        <v>1331</v>
      </c>
      <c r="O617" s="132" t="s">
        <v>4810</v>
      </c>
      <c r="P617" s="132" t="s">
        <v>4811</v>
      </c>
    </row>
    <row r="618" spans="4:16" x14ac:dyDescent="0.25">
      <c r="D618" s="132" t="s">
        <v>4124</v>
      </c>
      <c r="E618" s="132" t="s">
        <v>3885</v>
      </c>
      <c r="F618" s="132" t="s">
        <v>1332</v>
      </c>
      <c r="O618" s="132" t="s">
        <v>4812</v>
      </c>
      <c r="P618" s="132" t="s">
        <v>4813</v>
      </c>
    </row>
    <row r="619" spans="4:16" x14ac:dyDescent="0.25">
      <c r="D619" s="132" t="s">
        <v>4659</v>
      </c>
      <c r="E619" s="132" t="s">
        <v>3894</v>
      </c>
      <c r="F619" s="132" t="s">
        <v>1333</v>
      </c>
      <c r="O619" s="132" t="s">
        <v>4814</v>
      </c>
      <c r="P619" s="132" t="s">
        <v>4815</v>
      </c>
    </row>
    <row r="620" spans="4:16" x14ac:dyDescent="0.25">
      <c r="D620" s="132" t="s">
        <v>4659</v>
      </c>
      <c r="E620" s="132" t="s">
        <v>3885</v>
      </c>
      <c r="F620" s="132" t="s">
        <v>1334</v>
      </c>
      <c r="O620" s="132" t="s">
        <v>4816</v>
      </c>
      <c r="P620" s="132" t="s">
        <v>4817</v>
      </c>
    </row>
    <row r="621" spans="4:16" x14ac:dyDescent="0.25">
      <c r="D621" s="132" t="s">
        <v>4664</v>
      </c>
      <c r="E621" s="132" t="s">
        <v>3894</v>
      </c>
      <c r="F621" s="132" t="s">
        <v>1335</v>
      </c>
      <c r="O621" s="132" t="s">
        <v>4818</v>
      </c>
      <c r="P621" s="132" t="s">
        <v>4819</v>
      </c>
    </row>
    <row r="622" spans="4:16" x14ac:dyDescent="0.25">
      <c r="D622" s="132" t="s">
        <v>4664</v>
      </c>
      <c r="E622" s="132" t="s">
        <v>3885</v>
      </c>
      <c r="F622" s="132" t="s">
        <v>1336</v>
      </c>
      <c r="O622" s="132" t="s">
        <v>4820</v>
      </c>
      <c r="P622" s="132" t="s">
        <v>4821</v>
      </c>
    </row>
    <row r="623" spans="4:16" x14ac:dyDescent="0.25">
      <c r="D623" s="132" t="s">
        <v>4669</v>
      </c>
      <c r="E623" s="132" t="s">
        <v>3894</v>
      </c>
      <c r="F623" s="132" t="s">
        <v>1337</v>
      </c>
      <c r="O623" s="132" t="s">
        <v>4822</v>
      </c>
      <c r="P623" s="132" t="s">
        <v>4823</v>
      </c>
    </row>
    <row r="624" spans="4:16" x14ac:dyDescent="0.25">
      <c r="D624" s="132" t="s">
        <v>4669</v>
      </c>
      <c r="E624" s="132" t="s">
        <v>3885</v>
      </c>
      <c r="F624" s="132" t="s">
        <v>1338</v>
      </c>
      <c r="O624" s="132" t="s">
        <v>4824</v>
      </c>
      <c r="P624" s="132" t="s">
        <v>4825</v>
      </c>
    </row>
    <row r="626" spans="4:16" x14ac:dyDescent="0.25">
      <c r="D626" s="132" t="s">
        <v>1339</v>
      </c>
      <c r="P626" s="132" t="s">
        <v>1197</v>
      </c>
    </row>
    <row r="627" spans="4:16" x14ac:dyDescent="0.25">
      <c r="D627" s="132" t="s">
        <v>10</v>
      </c>
      <c r="E627" s="132" t="s">
        <v>11</v>
      </c>
      <c r="F627" s="132" t="s">
        <v>172</v>
      </c>
      <c r="O627" s="132" t="s">
        <v>16</v>
      </c>
      <c r="P627" s="132" t="s">
        <v>17</v>
      </c>
    </row>
    <row r="628" spans="4:16" x14ac:dyDescent="0.25">
      <c r="D628" s="132" t="s">
        <v>3953</v>
      </c>
      <c r="E628" s="132" t="s">
        <v>4740</v>
      </c>
      <c r="F628" s="132" t="s">
        <v>1340</v>
      </c>
      <c r="O628" s="132" t="s">
        <v>4826</v>
      </c>
      <c r="P628" s="132" t="s">
        <v>4827</v>
      </c>
    </row>
    <row r="629" spans="4:16" x14ac:dyDescent="0.25">
      <c r="D629" s="132" t="s">
        <v>3884</v>
      </c>
      <c r="E629" s="132" t="s">
        <v>4740</v>
      </c>
      <c r="F629" s="132" t="s">
        <v>1341</v>
      </c>
      <c r="O629" s="132" t="s">
        <v>4828</v>
      </c>
      <c r="P629" s="132" t="s">
        <v>4829</v>
      </c>
    </row>
    <row r="630" spans="4:16" x14ac:dyDescent="0.25">
      <c r="D630" s="132" t="s">
        <v>3888</v>
      </c>
      <c r="E630" s="132" t="s">
        <v>4740</v>
      </c>
      <c r="F630" s="132" t="s">
        <v>1342</v>
      </c>
      <c r="O630" s="132" t="s">
        <v>4830</v>
      </c>
      <c r="P630" s="132" t="s">
        <v>4831</v>
      </c>
    </row>
    <row r="631" spans="4:16" x14ac:dyDescent="0.25">
      <c r="D631" s="132" t="s">
        <v>3907</v>
      </c>
      <c r="E631" s="132" t="s">
        <v>4740</v>
      </c>
      <c r="F631" s="132" t="s">
        <v>1343</v>
      </c>
      <c r="O631" s="132" t="s">
        <v>4832</v>
      </c>
      <c r="P631" s="132" t="s">
        <v>4833</v>
      </c>
    </row>
    <row r="632" spans="4:16" x14ac:dyDescent="0.25">
      <c r="D632" s="132" t="s">
        <v>3912</v>
      </c>
      <c r="E632" s="132" t="s">
        <v>4740</v>
      </c>
      <c r="F632" s="132" t="s">
        <v>1344</v>
      </c>
      <c r="O632" s="132" t="s">
        <v>4834</v>
      </c>
      <c r="P632" s="132" t="s">
        <v>4835</v>
      </c>
    </row>
    <row r="633" spans="4:16" x14ac:dyDescent="0.25">
      <c r="D633" s="132" t="s">
        <v>3917</v>
      </c>
      <c r="E633" s="132" t="s">
        <v>4740</v>
      </c>
      <c r="F633" s="132" t="s">
        <v>1345</v>
      </c>
      <c r="O633" s="132" t="s">
        <v>4836</v>
      </c>
      <c r="P633" s="132" t="s">
        <v>4837</v>
      </c>
    </row>
    <row r="634" spans="4:16" x14ac:dyDescent="0.25">
      <c r="D634" s="132" t="s">
        <v>4124</v>
      </c>
      <c r="E634" s="132" t="s">
        <v>4740</v>
      </c>
      <c r="F634" s="132" t="s">
        <v>1346</v>
      </c>
      <c r="O634" s="132" t="s">
        <v>4838</v>
      </c>
      <c r="P634" s="132" t="s">
        <v>4839</v>
      </c>
    </row>
    <row r="635" spans="4:16" x14ac:dyDescent="0.25">
      <c r="D635" s="132" t="s">
        <v>4659</v>
      </c>
      <c r="E635" s="132" t="s">
        <v>4740</v>
      </c>
      <c r="F635" s="132" t="s">
        <v>1347</v>
      </c>
      <c r="O635" s="132" t="s">
        <v>4840</v>
      </c>
      <c r="P635" s="132" t="s">
        <v>4841</v>
      </c>
    </row>
    <row r="637" spans="4:16" x14ac:dyDescent="0.25">
      <c r="D637" s="132" t="s">
        <v>1348</v>
      </c>
      <c r="P637" s="132" t="s">
        <v>1349</v>
      </c>
    </row>
    <row r="638" spans="4:16" x14ac:dyDescent="0.25">
      <c r="D638" s="132" t="s">
        <v>1350</v>
      </c>
    </row>
    <row r="639" spans="4:16" x14ac:dyDescent="0.25">
      <c r="D639" s="132" t="s">
        <v>1351</v>
      </c>
      <c r="E639" s="132" t="s">
        <v>1352</v>
      </c>
      <c r="F639" s="132" t="s">
        <v>172</v>
      </c>
      <c r="O639" s="132" t="s">
        <v>16</v>
      </c>
      <c r="P639" s="132" t="s">
        <v>996</v>
      </c>
    </row>
    <row r="640" spans="4:16" x14ac:dyDescent="0.25">
      <c r="D640" s="132" t="s">
        <v>1353</v>
      </c>
      <c r="E640" s="132" t="s">
        <v>3891</v>
      </c>
      <c r="F640" s="132" t="s">
        <v>1354</v>
      </c>
      <c r="O640" s="132" t="s">
        <v>4842</v>
      </c>
      <c r="P640" s="132" t="s">
        <v>4843</v>
      </c>
    </row>
    <row r="641" spans="4:16" x14ac:dyDescent="0.25">
      <c r="D641" s="132" t="s">
        <v>1355</v>
      </c>
      <c r="E641" s="132" t="s">
        <v>3891</v>
      </c>
      <c r="F641" s="132" t="s">
        <v>1356</v>
      </c>
      <c r="O641" s="132" t="s">
        <v>4844</v>
      </c>
      <c r="P641" s="132" t="s">
        <v>4845</v>
      </c>
    </row>
    <row r="642" spans="4:16" x14ac:dyDescent="0.25">
      <c r="D642" s="132" t="s">
        <v>1357</v>
      </c>
      <c r="E642" s="132" t="s">
        <v>3891</v>
      </c>
      <c r="F642" s="132" t="s">
        <v>1358</v>
      </c>
      <c r="O642" s="132" t="s">
        <v>4846</v>
      </c>
      <c r="P642" s="132" t="s">
        <v>4847</v>
      </c>
    </row>
    <row r="643" spans="4:16" x14ac:dyDescent="0.25">
      <c r="F643" s="132" t="s">
        <v>12</v>
      </c>
      <c r="G643" s="132" t="s">
        <v>13</v>
      </c>
      <c r="H643" s="132" t="s">
        <v>39</v>
      </c>
      <c r="I643" s="132" t="s">
        <v>251</v>
      </c>
      <c r="J643" s="132" t="s">
        <v>130</v>
      </c>
      <c r="K643" s="132" t="s">
        <v>1293</v>
      </c>
      <c r="L643" s="132" t="s">
        <v>995</v>
      </c>
    </row>
    <row r="644" spans="4:16" x14ac:dyDescent="0.25">
      <c r="D644" s="132" t="s">
        <v>1355</v>
      </c>
      <c r="E644" s="132" t="s">
        <v>3891</v>
      </c>
      <c r="F644" s="132" t="s">
        <v>1359</v>
      </c>
      <c r="G644" s="132" t="s">
        <v>1360</v>
      </c>
      <c r="H644" s="132" t="s">
        <v>1361</v>
      </c>
      <c r="I644" s="132" t="s">
        <v>1362</v>
      </c>
      <c r="J644" s="132" t="s">
        <v>1363</v>
      </c>
      <c r="K644" s="132" t="s">
        <v>1364</v>
      </c>
      <c r="L644" s="132" t="s">
        <v>1365</v>
      </c>
      <c r="O644" s="132" t="s">
        <v>4848</v>
      </c>
      <c r="P644" s="132" t="s">
        <v>4849</v>
      </c>
    </row>
    <row r="646" spans="4:16" x14ac:dyDescent="0.25">
      <c r="D646" s="132" t="s">
        <v>1348</v>
      </c>
      <c r="F646" s="132" t="s">
        <v>1248</v>
      </c>
      <c r="P646" s="132" t="s">
        <v>1349</v>
      </c>
    </row>
    <row r="647" spans="4:16" x14ac:dyDescent="0.25">
      <c r="D647" s="132" t="s">
        <v>1366</v>
      </c>
    </row>
    <row r="648" spans="4:16" x14ac:dyDescent="0.25">
      <c r="D648" s="132" t="s">
        <v>1351</v>
      </c>
      <c r="E648" s="132" t="s">
        <v>1367</v>
      </c>
      <c r="F648" s="132" t="s">
        <v>172</v>
      </c>
      <c r="O648" s="132" t="s">
        <v>16</v>
      </c>
      <c r="P648" s="132" t="s">
        <v>996</v>
      </c>
    </row>
    <row r="649" spans="4:16" x14ac:dyDescent="0.25">
      <c r="D649" s="132" t="s">
        <v>1353</v>
      </c>
      <c r="E649" s="132" t="s">
        <v>4850</v>
      </c>
      <c r="F649" s="132" t="s">
        <v>1368</v>
      </c>
      <c r="O649" s="132" t="s">
        <v>4851</v>
      </c>
      <c r="P649" s="132" t="s">
        <v>4852</v>
      </c>
    </row>
    <row r="650" spans="4:16" x14ac:dyDescent="0.25">
      <c r="D650" s="132" t="s">
        <v>1355</v>
      </c>
      <c r="E650" s="132" t="s">
        <v>4850</v>
      </c>
      <c r="F650" s="132" t="s">
        <v>1369</v>
      </c>
      <c r="O650" s="132" t="s">
        <v>4853</v>
      </c>
      <c r="P650" s="132" t="s">
        <v>4854</v>
      </c>
    </row>
    <row r="651" spans="4:16" x14ac:dyDescent="0.25">
      <c r="D651" s="132" t="s">
        <v>1357</v>
      </c>
      <c r="E651" s="132" t="s">
        <v>4850</v>
      </c>
      <c r="F651" s="132" t="s">
        <v>1370</v>
      </c>
      <c r="O651" s="132" t="s">
        <v>4855</v>
      </c>
      <c r="P651" s="132" t="s">
        <v>4856</v>
      </c>
    </row>
    <row r="652" spans="4:16" x14ac:dyDescent="0.25">
      <c r="F652" s="132" t="s">
        <v>12</v>
      </c>
      <c r="G652" s="132" t="s">
        <v>13</v>
      </c>
      <c r="H652" s="132" t="s">
        <v>39</v>
      </c>
      <c r="I652" s="132" t="s">
        <v>251</v>
      </c>
      <c r="J652" s="132" t="s">
        <v>130</v>
      </c>
      <c r="K652" s="132" t="s">
        <v>1293</v>
      </c>
      <c r="L652" s="132" t="s">
        <v>995</v>
      </c>
    </row>
    <row r="653" spans="4:16" x14ac:dyDescent="0.25">
      <c r="D653" s="132" t="s">
        <v>1355</v>
      </c>
      <c r="E653" s="132" t="s">
        <v>4850</v>
      </c>
      <c r="F653" s="132" t="s">
        <v>1371</v>
      </c>
      <c r="G653" s="132" t="s">
        <v>1372</v>
      </c>
      <c r="H653" s="132" t="s">
        <v>1373</v>
      </c>
      <c r="I653" s="132" t="s">
        <v>1374</v>
      </c>
      <c r="J653" s="132" t="s">
        <v>1375</v>
      </c>
      <c r="K653" s="132" t="s">
        <v>1376</v>
      </c>
      <c r="L653" s="132" t="s">
        <v>1365</v>
      </c>
      <c r="O653" s="132" t="s">
        <v>4857</v>
      </c>
      <c r="P653" s="132" t="s">
        <v>4858</v>
      </c>
    </row>
    <row r="655" spans="4:16" x14ac:dyDescent="0.25">
      <c r="D655" s="132" t="s">
        <v>1377</v>
      </c>
      <c r="P655" s="132" t="s">
        <v>1349</v>
      </c>
    </row>
    <row r="657" spans="4:16" x14ac:dyDescent="0.25">
      <c r="D657" s="132" t="s">
        <v>10</v>
      </c>
      <c r="E657" s="132" t="s">
        <v>11</v>
      </c>
      <c r="F657" s="132" t="s">
        <v>172</v>
      </c>
      <c r="G657" s="132" t="s">
        <v>130</v>
      </c>
      <c r="H657" s="132" t="s">
        <v>12</v>
      </c>
      <c r="I657" s="132" t="s">
        <v>13</v>
      </c>
      <c r="J657" s="132" t="s">
        <v>39</v>
      </c>
      <c r="K657" s="132" t="s">
        <v>1129</v>
      </c>
      <c r="L657" s="132" t="s">
        <v>672</v>
      </c>
      <c r="O657" s="132" t="s">
        <v>16</v>
      </c>
      <c r="P657" s="132" t="s">
        <v>996</v>
      </c>
    </row>
    <row r="658" spans="4:16" x14ac:dyDescent="0.25">
      <c r="D658" s="132" t="s">
        <v>3796</v>
      </c>
      <c r="E658" s="132" t="s">
        <v>3894</v>
      </c>
      <c r="F658" s="132" t="s">
        <v>3797</v>
      </c>
      <c r="G658" s="132" t="s">
        <v>3799</v>
      </c>
      <c r="H658" s="132" t="s">
        <v>3805</v>
      </c>
      <c r="I658" s="132" t="s">
        <v>3807</v>
      </c>
      <c r="J658" s="132" t="s">
        <v>3803</v>
      </c>
      <c r="K658" s="132" t="s">
        <v>3801</v>
      </c>
      <c r="L658" s="132" t="s">
        <v>3809</v>
      </c>
      <c r="O658" s="132" t="s">
        <v>4859</v>
      </c>
      <c r="P658" s="132" t="s">
        <v>4860</v>
      </c>
    </row>
    <row r="659" spans="4:16" x14ac:dyDescent="0.25">
      <c r="D659" s="132" t="s">
        <v>1378</v>
      </c>
      <c r="E659" s="132" t="s">
        <v>4861</v>
      </c>
      <c r="F659" s="132" t="s">
        <v>1379</v>
      </c>
      <c r="G659" s="132" t="s">
        <v>1380</v>
      </c>
      <c r="H659" s="132" t="s">
        <v>1381</v>
      </c>
      <c r="I659" s="132" t="s">
        <v>1382</v>
      </c>
      <c r="J659" s="132" t="s">
        <v>1383</v>
      </c>
      <c r="K659" s="132" t="s">
        <v>1384</v>
      </c>
      <c r="O659" s="132" t="s">
        <v>4862</v>
      </c>
      <c r="P659" s="132" t="s">
        <v>4863</v>
      </c>
    </row>
    <row r="660" spans="4:16" x14ac:dyDescent="0.25">
      <c r="D660" s="132" t="s">
        <v>1385</v>
      </c>
      <c r="E660" s="132" t="s">
        <v>4864</v>
      </c>
      <c r="F660" s="132" t="s">
        <v>1386</v>
      </c>
      <c r="G660" s="132" t="s">
        <v>1387</v>
      </c>
      <c r="H660" s="132" t="s">
        <v>1388</v>
      </c>
      <c r="I660" s="132" t="s">
        <v>1389</v>
      </c>
      <c r="J660" s="132" t="s">
        <v>1390</v>
      </c>
      <c r="K660" s="132" t="s">
        <v>1391</v>
      </c>
      <c r="O660" s="132" t="s">
        <v>4865</v>
      </c>
      <c r="P660" s="132" t="s">
        <v>4866</v>
      </c>
    </row>
    <row r="662" spans="4:16" x14ac:dyDescent="0.25">
      <c r="D662" s="132" t="s">
        <v>1392</v>
      </c>
      <c r="P662" s="132" t="s">
        <v>1393</v>
      </c>
    </row>
    <row r="663" spans="4:16" x14ac:dyDescent="0.25">
      <c r="D663" s="132" t="s">
        <v>10</v>
      </c>
      <c r="E663" s="132" t="s">
        <v>11</v>
      </c>
      <c r="F663" s="132" t="s">
        <v>12</v>
      </c>
      <c r="G663" s="132" t="s">
        <v>13</v>
      </c>
      <c r="H663" s="132" t="s">
        <v>130</v>
      </c>
      <c r="I663" s="132" t="s">
        <v>172</v>
      </c>
      <c r="J663" s="132" t="s">
        <v>15</v>
      </c>
      <c r="O663" s="132" t="s">
        <v>16</v>
      </c>
      <c r="P663" s="132" t="s">
        <v>17</v>
      </c>
    </row>
    <row r="664" spans="4:16" x14ac:dyDescent="0.25">
      <c r="D664" s="132" t="s">
        <v>3944</v>
      </c>
      <c r="E664" s="132" t="s">
        <v>3894</v>
      </c>
      <c r="F664" s="132" t="s">
        <v>1394</v>
      </c>
      <c r="G664" s="132" t="s">
        <v>1395</v>
      </c>
      <c r="H664" s="132" t="s">
        <v>1396</v>
      </c>
      <c r="I664" s="132" t="s">
        <v>1397</v>
      </c>
      <c r="J664" s="132" t="s">
        <v>1398</v>
      </c>
      <c r="O664" s="132" t="s">
        <v>4867</v>
      </c>
      <c r="P664" s="132" t="s">
        <v>4868</v>
      </c>
    </row>
    <row r="665" spans="4:16" x14ac:dyDescent="0.25">
      <c r="D665" s="132" t="s">
        <v>3947</v>
      </c>
      <c r="E665" s="132" t="s">
        <v>3894</v>
      </c>
      <c r="F665" s="132" t="s">
        <v>1399</v>
      </c>
      <c r="G665" s="132" t="s">
        <v>1400</v>
      </c>
      <c r="H665" s="132" t="s">
        <v>1401</v>
      </c>
      <c r="I665" s="132" t="s">
        <v>1402</v>
      </c>
      <c r="J665" s="132" t="s">
        <v>1403</v>
      </c>
      <c r="O665" s="132" t="s">
        <v>4869</v>
      </c>
      <c r="P665" s="132" t="s">
        <v>4870</v>
      </c>
    </row>
    <row r="666" spans="4:16" x14ac:dyDescent="0.25">
      <c r="D666" s="132" t="s">
        <v>3950</v>
      </c>
      <c r="E666" s="132" t="s">
        <v>3894</v>
      </c>
      <c r="F666" s="132" t="s">
        <v>1404</v>
      </c>
      <c r="G666" s="132" t="s">
        <v>1405</v>
      </c>
      <c r="H666" s="132" t="s">
        <v>1406</v>
      </c>
      <c r="I666" s="132" t="s">
        <v>1407</v>
      </c>
      <c r="J666" s="132" t="s">
        <v>1408</v>
      </c>
      <c r="O666" s="132" t="s">
        <v>4871</v>
      </c>
      <c r="P666" s="132" t="s">
        <v>4872</v>
      </c>
    </row>
    <row r="667" spans="4:16" x14ac:dyDescent="0.25">
      <c r="D667" s="132" t="s">
        <v>3953</v>
      </c>
      <c r="E667" s="132" t="s">
        <v>3894</v>
      </c>
      <c r="F667" s="132" t="s">
        <v>1409</v>
      </c>
      <c r="G667" s="132" t="s">
        <v>1410</v>
      </c>
      <c r="H667" s="132" t="s">
        <v>1411</v>
      </c>
      <c r="I667" s="132" t="s">
        <v>1412</v>
      </c>
      <c r="J667" s="132" t="s">
        <v>1413</v>
      </c>
      <c r="O667" s="132" t="s">
        <v>4873</v>
      </c>
      <c r="P667" s="132" t="s">
        <v>4874</v>
      </c>
    </row>
    <row r="668" spans="4:16" x14ac:dyDescent="0.25">
      <c r="D668" s="132" t="s">
        <v>3956</v>
      </c>
      <c r="E668" s="132" t="s">
        <v>3894</v>
      </c>
      <c r="F668" s="132" t="s">
        <v>121</v>
      </c>
      <c r="G668" s="132" t="s">
        <v>121</v>
      </c>
      <c r="H668" s="132" t="s">
        <v>121</v>
      </c>
      <c r="I668" s="132" t="s">
        <v>1414</v>
      </c>
      <c r="J668" s="132" t="s">
        <v>121</v>
      </c>
      <c r="O668" s="132" t="s">
        <v>4875</v>
      </c>
      <c r="P668" s="132" t="s">
        <v>4876</v>
      </c>
    </row>
    <row r="669" spans="4:16" x14ac:dyDescent="0.25">
      <c r="D669" s="132" t="s">
        <v>3884</v>
      </c>
      <c r="E669" s="132" t="s">
        <v>3894</v>
      </c>
      <c r="F669" s="132" t="s">
        <v>121</v>
      </c>
      <c r="G669" s="132" t="s">
        <v>121</v>
      </c>
      <c r="H669" s="132" t="s">
        <v>1415</v>
      </c>
      <c r="I669" s="132" t="s">
        <v>1416</v>
      </c>
      <c r="J669" s="132" t="s">
        <v>121</v>
      </c>
      <c r="O669" s="132" t="s">
        <v>4877</v>
      </c>
      <c r="P669" s="132" t="s">
        <v>4878</v>
      </c>
    </row>
    <row r="670" spans="4:16" x14ac:dyDescent="0.25">
      <c r="D670" s="132" t="s">
        <v>3884</v>
      </c>
      <c r="E670" s="132" t="s">
        <v>4861</v>
      </c>
      <c r="F670" s="132" t="s">
        <v>121</v>
      </c>
      <c r="G670" s="132" t="s">
        <v>121</v>
      </c>
      <c r="H670" s="132" t="s">
        <v>121</v>
      </c>
      <c r="I670" s="132" t="s">
        <v>1417</v>
      </c>
      <c r="J670" s="132" t="s">
        <v>121</v>
      </c>
      <c r="O670" s="132" t="s">
        <v>4879</v>
      </c>
      <c r="P670" s="132" t="s">
        <v>4880</v>
      </c>
    </row>
    <row r="671" spans="4:16" x14ac:dyDescent="0.25">
      <c r="D671" s="132" t="s">
        <v>3888</v>
      </c>
      <c r="E671" s="132" t="s">
        <v>4861</v>
      </c>
      <c r="F671" s="132" t="s">
        <v>121</v>
      </c>
      <c r="G671" s="132" t="s">
        <v>121</v>
      </c>
      <c r="H671" s="132" t="s">
        <v>121</v>
      </c>
      <c r="I671" s="132" t="s">
        <v>1418</v>
      </c>
      <c r="J671" s="132" t="s">
        <v>121</v>
      </c>
      <c r="O671" s="132" t="s">
        <v>4881</v>
      </c>
      <c r="P671" s="132" t="s">
        <v>4882</v>
      </c>
    </row>
    <row r="673" spans="4:16" x14ac:dyDescent="0.25">
      <c r="D673" s="132" t="s">
        <v>1419</v>
      </c>
      <c r="P673" s="132" t="s">
        <v>1393</v>
      </c>
    </row>
    <row r="674" spans="4:16" x14ac:dyDescent="0.25">
      <c r="D674" s="132" t="s">
        <v>10</v>
      </c>
      <c r="E674" s="132" t="s">
        <v>11</v>
      </c>
      <c r="F674" s="132" t="s">
        <v>130</v>
      </c>
      <c r="O674" s="132" t="s">
        <v>16</v>
      </c>
      <c r="P674" s="132" t="s">
        <v>17</v>
      </c>
    </row>
    <row r="675" spans="4:16" x14ac:dyDescent="0.25">
      <c r="D675" s="132" t="s">
        <v>3944</v>
      </c>
      <c r="E675" s="132" t="s">
        <v>3894</v>
      </c>
      <c r="F675" s="132" t="s">
        <v>1420</v>
      </c>
      <c r="O675" s="132" t="s">
        <v>4883</v>
      </c>
      <c r="P675" s="132" t="s">
        <v>4884</v>
      </c>
    </row>
    <row r="676" spans="4:16" x14ac:dyDescent="0.25">
      <c r="D676" s="132" t="s">
        <v>3947</v>
      </c>
      <c r="E676" s="132" t="s">
        <v>3894</v>
      </c>
      <c r="F676" s="132" t="s">
        <v>1421</v>
      </c>
      <c r="O676" s="132" t="s">
        <v>4885</v>
      </c>
      <c r="P676" s="132" t="s">
        <v>4886</v>
      </c>
    </row>
    <row r="677" spans="4:16" x14ac:dyDescent="0.25">
      <c r="D677" s="132" t="s">
        <v>3950</v>
      </c>
      <c r="E677" s="132" t="s">
        <v>3894</v>
      </c>
      <c r="F677" s="132" t="s">
        <v>1422</v>
      </c>
      <c r="O677" s="132" t="s">
        <v>4887</v>
      </c>
      <c r="P677" s="132" t="s">
        <v>4888</v>
      </c>
    </row>
    <row r="678" spans="4:16" x14ac:dyDescent="0.25">
      <c r="D678" s="132" t="s">
        <v>3953</v>
      </c>
      <c r="E678" s="132" t="s">
        <v>3894</v>
      </c>
      <c r="F678" s="132" t="s">
        <v>1423</v>
      </c>
      <c r="O678" s="132" t="s">
        <v>4889</v>
      </c>
      <c r="P678" s="132" t="s">
        <v>4890</v>
      </c>
    </row>
    <row r="679" spans="4:16" x14ac:dyDescent="0.25">
      <c r="D679" s="132" t="s">
        <v>3884</v>
      </c>
      <c r="E679" s="132" t="s">
        <v>3894</v>
      </c>
      <c r="F679" s="132" t="s">
        <v>1424</v>
      </c>
      <c r="O679" s="132" t="s">
        <v>4891</v>
      </c>
      <c r="P679" s="132" t="s">
        <v>4892</v>
      </c>
    </row>
    <row r="680" spans="4:16" x14ac:dyDescent="0.25">
      <c r="D680" s="132" t="s">
        <v>3888</v>
      </c>
      <c r="E680" s="132" t="s">
        <v>3894</v>
      </c>
      <c r="F680" s="132" t="s">
        <v>1425</v>
      </c>
      <c r="O680" s="132" t="s">
        <v>4893</v>
      </c>
      <c r="P680" s="132" t="s">
        <v>4894</v>
      </c>
    </row>
    <row r="682" spans="4:16" x14ac:dyDescent="0.25">
      <c r="D682" s="132" t="s">
        <v>1426</v>
      </c>
      <c r="P682" s="132" t="s">
        <v>1393</v>
      </c>
    </row>
    <row r="683" spans="4:16" x14ac:dyDescent="0.25">
      <c r="D683" s="132" t="s">
        <v>10</v>
      </c>
      <c r="E683" s="132" t="s">
        <v>11</v>
      </c>
      <c r="F683" s="132" t="s">
        <v>172</v>
      </c>
      <c r="O683" s="132" t="s">
        <v>16</v>
      </c>
      <c r="P683" s="132" t="s">
        <v>17</v>
      </c>
    </row>
    <row r="684" spans="4:16" x14ac:dyDescent="0.25">
      <c r="D684" s="132" t="s">
        <v>4236</v>
      </c>
      <c r="E684" s="132" t="s">
        <v>3894</v>
      </c>
      <c r="F684" s="132" t="s">
        <v>1427</v>
      </c>
      <c r="O684" s="132" t="s">
        <v>4895</v>
      </c>
      <c r="P684" s="132" t="s">
        <v>4896</v>
      </c>
    </row>
    <row r="685" spans="4:16" x14ac:dyDescent="0.25">
      <c r="D685" s="132" t="s">
        <v>4236</v>
      </c>
      <c r="E685" s="132" t="s">
        <v>3885</v>
      </c>
      <c r="F685" s="132" t="s">
        <v>1428</v>
      </c>
      <c r="O685" s="132" t="s">
        <v>4897</v>
      </c>
      <c r="P685" s="132" t="s">
        <v>4898</v>
      </c>
    </row>
    <row r="686" spans="4:16" x14ac:dyDescent="0.25">
      <c r="D686" s="132" t="s">
        <v>4241</v>
      </c>
      <c r="E686" s="132" t="s">
        <v>3894</v>
      </c>
      <c r="F686" s="132" t="s">
        <v>1429</v>
      </c>
      <c r="O686" s="132" t="s">
        <v>4899</v>
      </c>
      <c r="P686" s="132" t="s">
        <v>4900</v>
      </c>
    </row>
    <row r="687" spans="4:16" x14ac:dyDescent="0.25">
      <c r="D687" s="132" t="s">
        <v>4241</v>
      </c>
      <c r="E687" s="132" t="s">
        <v>3885</v>
      </c>
      <c r="F687" s="132" t="s">
        <v>1430</v>
      </c>
      <c r="O687" s="132" t="s">
        <v>4901</v>
      </c>
      <c r="P687" s="132" t="s">
        <v>4902</v>
      </c>
    </row>
    <row r="688" spans="4:16" x14ac:dyDescent="0.25">
      <c r="D688" s="132" t="s">
        <v>3944</v>
      </c>
      <c r="E688" s="132" t="s">
        <v>3894</v>
      </c>
      <c r="F688" s="132" t="s">
        <v>1431</v>
      </c>
      <c r="O688" s="132" t="s">
        <v>4903</v>
      </c>
      <c r="P688" s="132" t="s">
        <v>4904</v>
      </c>
    </row>
    <row r="689" spans="4:16" x14ac:dyDescent="0.25">
      <c r="D689" s="132" t="s">
        <v>3944</v>
      </c>
      <c r="E689" s="132" t="s">
        <v>3885</v>
      </c>
      <c r="F689" s="132" t="s">
        <v>1432</v>
      </c>
      <c r="O689" s="132" t="s">
        <v>4905</v>
      </c>
      <c r="P689" s="132" t="s">
        <v>4906</v>
      </c>
    </row>
    <row r="690" spans="4:16" x14ac:dyDescent="0.25">
      <c r="D690" s="132" t="s">
        <v>3947</v>
      </c>
      <c r="E690" s="132" t="s">
        <v>3894</v>
      </c>
      <c r="F690" s="132" t="s">
        <v>1433</v>
      </c>
      <c r="O690" s="132" t="s">
        <v>4907</v>
      </c>
      <c r="P690" s="132" t="s">
        <v>4908</v>
      </c>
    </row>
    <row r="691" spans="4:16" x14ac:dyDescent="0.25">
      <c r="D691" s="132" t="s">
        <v>3947</v>
      </c>
      <c r="E691" s="132" t="s">
        <v>3885</v>
      </c>
      <c r="F691" s="132" t="s">
        <v>1434</v>
      </c>
      <c r="O691" s="132" t="s">
        <v>4909</v>
      </c>
      <c r="P691" s="132" t="s">
        <v>4910</v>
      </c>
    </row>
    <row r="692" spans="4:16" x14ac:dyDescent="0.25">
      <c r="D692" s="132" t="s">
        <v>3950</v>
      </c>
      <c r="E692" s="132" t="s">
        <v>3894</v>
      </c>
      <c r="F692" s="132" t="s">
        <v>1435</v>
      </c>
      <c r="O692" s="132" t="s">
        <v>4911</v>
      </c>
      <c r="P692" s="132" t="s">
        <v>4912</v>
      </c>
    </row>
    <row r="693" spans="4:16" x14ac:dyDescent="0.25">
      <c r="D693" s="132" t="s">
        <v>3950</v>
      </c>
      <c r="E693" s="132" t="s">
        <v>3885</v>
      </c>
      <c r="F693" s="132" t="s">
        <v>1436</v>
      </c>
      <c r="O693" s="132" t="s">
        <v>4913</v>
      </c>
      <c r="P693" s="132" t="s">
        <v>4914</v>
      </c>
    </row>
    <row r="694" spans="4:16" x14ac:dyDescent="0.25">
      <c r="D694" s="132" t="s">
        <v>993</v>
      </c>
      <c r="E694" s="132" t="s">
        <v>994</v>
      </c>
      <c r="O694" s="132" t="s">
        <v>16</v>
      </c>
      <c r="P694" s="132" t="s">
        <v>996</v>
      </c>
    </row>
    <row r="695" spans="4:16" x14ac:dyDescent="0.25">
      <c r="D695" s="132" t="s">
        <v>4236</v>
      </c>
      <c r="E695" s="132" t="s">
        <v>3888</v>
      </c>
      <c r="F695" s="132" t="s">
        <v>1437</v>
      </c>
      <c r="G695" s="132" t="s">
        <v>1027</v>
      </c>
      <c r="O695" s="132" t="s">
        <v>4915</v>
      </c>
      <c r="P695" s="132" t="s">
        <v>4916</v>
      </c>
    </row>
    <row r="696" spans="4:16" x14ac:dyDescent="0.25">
      <c r="D696" s="132" t="s">
        <v>4241</v>
      </c>
      <c r="E696" s="132" t="s">
        <v>3888</v>
      </c>
      <c r="F696" s="132" t="s">
        <v>1438</v>
      </c>
      <c r="G696" s="132" t="s">
        <v>1004</v>
      </c>
      <c r="O696" s="132" t="s">
        <v>4917</v>
      </c>
      <c r="P696" s="132" t="s">
        <v>4918</v>
      </c>
    </row>
    <row r="697" spans="4:16" x14ac:dyDescent="0.25">
      <c r="D697" s="132" t="s">
        <v>3944</v>
      </c>
      <c r="E697" s="132" t="s">
        <v>3888</v>
      </c>
      <c r="F697" s="132" t="s">
        <v>1439</v>
      </c>
      <c r="G697" s="132" t="s">
        <v>1012</v>
      </c>
      <c r="O697" s="132" t="s">
        <v>4919</v>
      </c>
      <c r="P697" s="132" t="s">
        <v>4920</v>
      </c>
    </row>
    <row r="699" spans="4:16" x14ac:dyDescent="0.25">
      <c r="D699" s="132" t="s">
        <v>1426</v>
      </c>
      <c r="P699" s="132" t="s">
        <v>1393</v>
      </c>
    </row>
    <row r="700" spans="4:16" x14ac:dyDescent="0.25">
      <c r="D700" s="132" t="s">
        <v>10</v>
      </c>
      <c r="E700" s="132" t="s">
        <v>11</v>
      </c>
      <c r="F700" s="132" t="s">
        <v>130</v>
      </c>
      <c r="G700" s="132" t="s">
        <v>1293</v>
      </c>
      <c r="O700" s="132" t="s">
        <v>16</v>
      </c>
      <c r="P700" s="132" t="s">
        <v>17</v>
      </c>
    </row>
    <row r="701" spans="4:16" x14ac:dyDescent="0.25">
      <c r="D701" s="132" t="s">
        <v>4236</v>
      </c>
      <c r="E701" s="132" t="s">
        <v>3894</v>
      </c>
      <c r="F701" s="132" t="s">
        <v>1440</v>
      </c>
      <c r="G701" s="132" t="s">
        <v>121</v>
      </c>
      <c r="O701" s="132" t="s">
        <v>4921</v>
      </c>
      <c r="P701" s="132" t="s">
        <v>4922</v>
      </c>
    </row>
    <row r="702" spans="4:16" x14ac:dyDescent="0.25">
      <c r="D702" s="132" t="s">
        <v>4236</v>
      </c>
      <c r="E702" s="132" t="s">
        <v>3885</v>
      </c>
      <c r="F702" s="132" t="s">
        <v>1441</v>
      </c>
      <c r="G702" s="132" t="s">
        <v>121</v>
      </c>
      <c r="O702" s="132" t="s">
        <v>4923</v>
      </c>
      <c r="P702" s="132" t="s">
        <v>4924</v>
      </c>
    </row>
    <row r="703" spans="4:16" x14ac:dyDescent="0.25">
      <c r="D703" s="132" t="s">
        <v>4236</v>
      </c>
      <c r="E703" s="132" t="s">
        <v>4555</v>
      </c>
      <c r="F703" s="132" t="s">
        <v>121</v>
      </c>
      <c r="G703" s="132" t="s">
        <v>1442</v>
      </c>
      <c r="O703" s="132" t="s">
        <v>4925</v>
      </c>
      <c r="P703" s="132" t="s">
        <v>4926</v>
      </c>
    </row>
    <row r="704" spans="4:16" x14ac:dyDescent="0.25">
      <c r="D704" s="132" t="s">
        <v>4241</v>
      </c>
      <c r="E704" s="132" t="s">
        <v>3894</v>
      </c>
      <c r="F704" s="132" t="s">
        <v>1443</v>
      </c>
      <c r="G704" s="132" t="s">
        <v>1444</v>
      </c>
      <c r="O704" s="132" t="s">
        <v>4927</v>
      </c>
      <c r="P704" s="132" t="s">
        <v>4928</v>
      </c>
    </row>
    <row r="705" spans="4:16" x14ac:dyDescent="0.25">
      <c r="D705" s="132" t="s">
        <v>4241</v>
      </c>
      <c r="E705" s="132" t="s">
        <v>3885</v>
      </c>
      <c r="F705" s="132" t="s">
        <v>1445</v>
      </c>
      <c r="G705" s="132" t="s">
        <v>1446</v>
      </c>
      <c r="O705" s="132" t="s">
        <v>4929</v>
      </c>
      <c r="P705" s="132" t="s">
        <v>4930</v>
      </c>
    </row>
    <row r="706" spans="4:16" x14ac:dyDescent="0.25">
      <c r="D706" s="132" t="s">
        <v>3944</v>
      </c>
      <c r="E706" s="132" t="s">
        <v>3894</v>
      </c>
      <c r="F706" s="132" t="s">
        <v>1447</v>
      </c>
      <c r="G706" s="132" t="s">
        <v>1448</v>
      </c>
      <c r="O706" s="132" t="s">
        <v>4931</v>
      </c>
      <c r="P706" s="132" t="s">
        <v>4932</v>
      </c>
    </row>
    <row r="707" spans="4:16" x14ac:dyDescent="0.25">
      <c r="D707" s="132" t="s">
        <v>3944</v>
      </c>
      <c r="E707" s="132" t="s">
        <v>3885</v>
      </c>
      <c r="F707" s="132" t="s">
        <v>1449</v>
      </c>
      <c r="G707" s="132" t="s">
        <v>1450</v>
      </c>
      <c r="O707" s="132" t="s">
        <v>4933</v>
      </c>
      <c r="P707" s="132" t="s">
        <v>4934</v>
      </c>
    </row>
    <row r="708" spans="4:16" x14ac:dyDescent="0.25">
      <c r="D708" s="132" t="s">
        <v>993</v>
      </c>
      <c r="E708" s="132" t="s">
        <v>994</v>
      </c>
      <c r="O708" s="132" t="s">
        <v>16</v>
      </c>
      <c r="P708" s="132" t="s">
        <v>996</v>
      </c>
    </row>
    <row r="709" spans="4:16" x14ac:dyDescent="0.25">
      <c r="D709" s="132" t="s">
        <v>4236</v>
      </c>
      <c r="E709" s="132" t="s">
        <v>3888</v>
      </c>
      <c r="F709" s="132" t="s">
        <v>1451</v>
      </c>
      <c r="G709" s="132" t="s">
        <v>1027</v>
      </c>
      <c r="O709" s="132" t="s">
        <v>4935</v>
      </c>
      <c r="P709" s="132" t="s">
        <v>4936</v>
      </c>
    </row>
    <row r="710" spans="4:16" x14ac:dyDescent="0.25">
      <c r="D710" s="132" t="s">
        <v>4241</v>
      </c>
      <c r="E710" s="132" t="s">
        <v>3888</v>
      </c>
      <c r="F710" s="132" t="s">
        <v>1452</v>
      </c>
      <c r="G710" s="132" t="s">
        <v>1004</v>
      </c>
      <c r="O710" s="132" t="s">
        <v>4937</v>
      </c>
      <c r="P710" s="132" t="s">
        <v>4938</v>
      </c>
    </row>
    <row r="711" spans="4:16" x14ac:dyDescent="0.25">
      <c r="D711" s="132" t="s">
        <v>3944</v>
      </c>
      <c r="E711" s="132" t="s">
        <v>3888</v>
      </c>
      <c r="F711" s="132" t="s">
        <v>1453</v>
      </c>
      <c r="G711" s="132" t="s">
        <v>1012</v>
      </c>
      <c r="O711" s="132" t="s">
        <v>4939</v>
      </c>
      <c r="P711" s="132" t="s">
        <v>4940</v>
      </c>
    </row>
    <row r="713" spans="4:16" x14ac:dyDescent="0.25">
      <c r="D713" s="132" t="s">
        <v>1454</v>
      </c>
      <c r="P713" s="132" t="s">
        <v>1393</v>
      </c>
    </row>
    <row r="714" spans="4:16" x14ac:dyDescent="0.25">
      <c r="D714" s="132" t="s">
        <v>10</v>
      </c>
      <c r="E714" s="132" t="s">
        <v>11</v>
      </c>
      <c r="F714" s="132" t="s">
        <v>1129</v>
      </c>
      <c r="G714" s="132" t="s">
        <v>672</v>
      </c>
      <c r="O714" s="132" t="s">
        <v>16</v>
      </c>
      <c r="P714" s="132" t="s">
        <v>17</v>
      </c>
    </row>
    <row r="715" spans="4:16" x14ac:dyDescent="0.25">
      <c r="D715" s="132" t="s">
        <v>3953</v>
      </c>
      <c r="E715" s="132" t="s">
        <v>3894</v>
      </c>
      <c r="F715" s="132" t="s">
        <v>1455</v>
      </c>
      <c r="G715" s="132" t="s">
        <v>1456</v>
      </c>
      <c r="O715" s="132" t="s">
        <v>4941</v>
      </c>
      <c r="P715" s="132" t="s">
        <v>4942</v>
      </c>
    </row>
    <row r="716" spans="4:16" x14ac:dyDescent="0.25">
      <c r="D716" s="132" t="s">
        <v>3953</v>
      </c>
      <c r="E716" s="132" t="s">
        <v>3885</v>
      </c>
      <c r="F716" s="132" t="s">
        <v>1457</v>
      </c>
      <c r="G716" s="132" t="s">
        <v>1458</v>
      </c>
      <c r="O716" s="132" t="s">
        <v>4943</v>
      </c>
      <c r="P716" s="132" t="s">
        <v>4944</v>
      </c>
    </row>
    <row r="717" spans="4:16" x14ac:dyDescent="0.25">
      <c r="D717" s="132" t="s">
        <v>3884</v>
      </c>
      <c r="E717" s="132" t="s">
        <v>3894</v>
      </c>
      <c r="F717" s="132" t="s">
        <v>1459</v>
      </c>
      <c r="G717" s="132" t="s">
        <v>1460</v>
      </c>
      <c r="O717" s="132" t="s">
        <v>4945</v>
      </c>
      <c r="P717" s="132" t="s">
        <v>4946</v>
      </c>
    </row>
    <row r="718" spans="4:16" x14ac:dyDescent="0.25">
      <c r="D718" s="132" t="s">
        <v>3884</v>
      </c>
      <c r="E718" s="132" t="s">
        <v>3885</v>
      </c>
      <c r="F718" s="132" t="s">
        <v>1461</v>
      </c>
      <c r="G718" s="132" t="s">
        <v>1462</v>
      </c>
      <c r="O718" s="132" t="s">
        <v>4947</v>
      </c>
      <c r="P718" s="132" t="s">
        <v>4948</v>
      </c>
    </row>
    <row r="719" spans="4:16" x14ac:dyDescent="0.25">
      <c r="D719" s="132" t="s">
        <v>3888</v>
      </c>
      <c r="E719" s="132" t="s">
        <v>3894</v>
      </c>
      <c r="F719" s="132" t="s">
        <v>1463</v>
      </c>
      <c r="G719" s="132" t="s">
        <v>1464</v>
      </c>
      <c r="O719" s="132" t="s">
        <v>4949</v>
      </c>
      <c r="P719" s="132" t="s">
        <v>4950</v>
      </c>
    </row>
    <row r="720" spans="4:16" x14ac:dyDescent="0.25">
      <c r="D720" s="132" t="s">
        <v>3888</v>
      </c>
      <c r="E720" s="132" t="s">
        <v>3885</v>
      </c>
      <c r="F720" s="132" t="s">
        <v>1465</v>
      </c>
      <c r="G720" s="132" t="s">
        <v>1466</v>
      </c>
      <c r="O720" s="132" t="s">
        <v>4951</v>
      </c>
      <c r="P720" s="132" t="s">
        <v>4952</v>
      </c>
    </row>
    <row r="722" spans="4:16" x14ac:dyDescent="0.25">
      <c r="D722" s="132" t="s">
        <v>1467</v>
      </c>
    </row>
    <row r="723" spans="4:16" x14ac:dyDescent="0.25">
      <c r="D723" s="132" t="s">
        <v>1468</v>
      </c>
      <c r="P723" s="132" t="s">
        <v>1469</v>
      </c>
    </row>
    <row r="724" spans="4:16" x14ac:dyDescent="0.25">
      <c r="D724" s="132" t="s">
        <v>10</v>
      </c>
      <c r="E724" s="132" t="s">
        <v>11</v>
      </c>
      <c r="F724" s="132" t="s">
        <v>12</v>
      </c>
      <c r="G724" s="132" t="s">
        <v>13</v>
      </c>
      <c r="H724" s="132" t="s">
        <v>130</v>
      </c>
      <c r="O724" s="132" t="s">
        <v>16</v>
      </c>
      <c r="P724" s="132" t="s">
        <v>17</v>
      </c>
    </row>
    <row r="725" spans="4:16" x14ac:dyDescent="0.25">
      <c r="D725" s="132" t="s">
        <v>4861</v>
      </c>
      <c r="E725" s="132" t="s">
        <v>4861</v>
      </c>
      <c r="F725" s="132" t="s">
        <v>1470</v>
      </c>
      <c r="G725" s="132" t="s">
        <v>1471</v>
      </c>
      <c r="H725" s="132" t="s">
        <v>1472</v>
      </c>
      <c r="O725" s="132" t="s">
        <v>4953</v>
      </c>
      <c r="P725" s="132" t="s">
        <v>4954</v>
      </c>
    </row>
    <row r="726" spans="4:16" x14ac:dyDescent="0.25">
      <c r="D726" s="132" t="s">
        <v>1473</v>
      </c>
    </row>
    <row r="727" spans="4:16" x14ac:dyDescent="0.25">
      <c r="D727" s="132" t="s">
        <v>10</v>
      </c>
      <c r="E727" s="132" t="s">
        <v>11</v>
      </c>
      <c r="F727" s="132" t="s">
        <v>13</v>
      </c>
      <c r="O727" s="132" t="s">
        <v>16</v>
      </c>
      <c r="P727" s="132" t="s">
        <v>17</v>
      </c>
    </row>
    <row r="728" spans="4:16" x14ac:dyDescent="0.25">
      <c r="D728" s="132" t="s">
        <v>4864</v>
      </c>
      <c r="E728" s="132" t="s">
        <v>4861</v>
      </c>
      <c r="F728" s="132" t="s">
        <v>1474</v>
      </c>
      <c r="O728" s="132" t="s">
        <v>4955</v>
      </c>
      <c r="P728" s="132" t="s">
        <v>4956</v>
      </c>
    </row>
    <row r="729" spans="4:16" x14ac:dyDescent="0.25">
      <c r="D729" s="132" t="s">
        <v>1475</v>
      </c>
    </row>
    <row r="730" spans="4:16" x14ac:dyDescent="0.25">
      <c r="D730" s="132" t="s">
        <v>10</v>
      </c>
      <c r="E730" s="132" t="s">
        <v>11</v>
      </c>
      <c r="F730" s="132" t="s">
        <v>172</v>
      </c>
      <c r="O730" s="132" t="s">
        <v>16</v>
      </c>
      <c r="P730" s="132" t="s">
        <v>17</v>
      </c>
    </row>
    <row r="731" spans="4:16" x14ac:dyDescent="0.25">
      <c r="D731" s="132" t="s">
        <v>4957</v>
      </c>
      <c r="E731" s="132" t="s">
        <v>3894</v>
      </c>
      <c r="F731" s="132" t="s">
        <v>1476</v>
      </c>
      <c r="O731" s="132" t="s">
        <v>4958</v>
      </c>
      <c r="P731" s="132" t="s">
        <v>4959</v>
      </c>
    </row>
    <row r="732" spans="4:16" x14ac:dyDescent="0.25">
      <c r="D732" s="132" t="s">
        <v>1477</v>
      </c>
    </row>
    <row r="733" spans="4:16" x14ac:dyDescent="0.25">
      <c r="D733" s="132" t="s">
        <v>10</v>
      </c>
      <c r="E733" s="132" t="s">
        <v>11</v>
      </c>
      <c r="F733" s="132" t="s">
        <v>130</v>
      </c>
      <c r="O733" s="132" t="s">
        <v>16</v>
      </c>
      <c r="P733" s="132" t="s">
        <v>17</v>
      </c>
    </row>
    <row r="734" spans="4:16" x14ac:dyDescent="0.25">
      <c r="D734" s="132" t="s">
        <v>4960</v>
      </c>
      <c r="E734" s="132" t="s">
        <v>4861</v>
      </c>
      <c r="F734" s="132" t="s">
        <v>1478</v>
      </c>
      <c r="O734" s="132" t="s">
        <v>4961</v>
      </c>
      <c r="P734" s="132" t="s">
        <v>4962</v>
      </c>
    </row>
    <row r="736" spans="4:16" x14ac:dyDescent="0.25">
      <c r="D736" s="132" t="s">
        <v>1479</v>
      </c>
      <c r="P736" s="132" t="s">
        <v>1197</v>
      </c>
    </row>
    <row r="737" spans="4:16" x14ac:dyDescent="0.25">
      <c r="D737" s="132" t="s">
        <v>10</v>
      </c>
      <c r="E737" s="132" t="s">
        <v>11</v>
      </c>
      <c r="F737" s="132" t="s">
        <v>172</v>
      </c>
      <c r="O737" s="132" t="s">
        <v>16</v>
      </c>
      <c r="P737" s="132" t="s">
        <v>17</v>
      </c>
    </row>
    <row r="738" spans="4:16" x14ac:dyDescent="0.25">
      <c r="D738" s="132" t="s">
        <v>4864</v>
      </c>
      <c r="E738" s="132" t="s">
        <v>4850</v>
      </c>
      <c r="F738" s="132" t="s">
        <v>1480</v>
      </c>
      <c r="O738" s="132" t="s">
        <v>4963</v>
      </c>
      <c r="P738" s="132" t="s">
        <v>4964</v>
      </c>
    </row>
    <row r="739" spans="4:16" x14ac:dyDescent="0.25">
      <c r="D739" s="132" t="s">
        <v>4669</v>
      </c>
      <c r="E739" s="132" t="s">
        <v>4850</v>
      </c>
      <c r="F739" s="132" t="s">
        <v>1481</v>
      </c>
      <c r="O739" s="132" t="s">
        <v>4965</v>
      </c>
      <c r="P739" s="132" t="s">
        <v>4966</v>
      </c>
    </row>
    <row r="740" spans="4:16" x14ac:dyDescent="0.25">
      <c r="D740" s="132" t="s">
        <v>4967</v>
      </c>
      <c r="E740" s="132" t="s">
        <v>4850</v>
      </c>
      <c r="F740" s="132" t="s">
        <v>1482</v>
      </c>
      <c r="O740" s="132" t="s">
        <v>4968</v>
      </c>
      <c r="P740" s="132" t="s">
        <v>4969</v>
      </c>
    </row>
    <row r="742" spans="4:16" x14ac:dyDescent="0.25">
      <c r="D742" s="132" t="s">
        <v>1483</v>
      </c>
      <c r="P742" s="132" t="s">
        <v>1484</v>
      </c>
    </row>
    <row r="743" spans="4:16" x14ac:dyDescent="0.25">
      <c r="D743" s="132" t="s">
        <v>1351</v>
      </c>
      <c r="E743" s="132" t="s">
        <v>11</v>
      </c>
      <c r="F743" s="132" t="s">
        <v>172</v>
      </c>
      <c r="O743" s="132" t="s">
        <v>16</v>
      </c>
      <c r="P743" s="132" t="s">
        <v>17</v>
      </c>
    </row>
    <row r="744" spans="4:16" x14ac:dyDescent="0.25">
      <c r="D744" s="132" t="s">
        <v>3950</v>
      </c>
      <c r="E744" s="132" t="s">
        <v>4861</v>
      </c>
      <c r="F744" s="132" t="s">
        <v>1485</v>
      </c>
      <c r="O744" s="132" t="s">
        <v>4970</v>
      </c>
      <c r="P744" s="132" t="s">
        <v>4971</v>
      </c>
    </row>
    <row r="745" spans="4:16" x14ac:dyDescent="0.25">
      <c r="D745" s="132" t="s">
        <v>3884</v>
      </c>
      <c r="E745" s="132" t="s">
        <v>4861</v>
      </c>
      <c r="F745" s="132" t="s">
        <v>1486</v>
      </c>
      <c r="O745" s="132" t="s">
        <v>4972</v>
      </c>
      <c r="P745" s="132" t="s">
        <v>4973</v>
      </c>
    </row>
    <row r="746" spans="4:16" x14ac:dyDescent="0.25">
      <c r="D746" s="132" t="s">
        <v>3888</v>
      </c>
      <c r="E746" s="132" t="s">
        <v>4861</v>
      </c>
      <c r="F746" s="132" t="s">
        <v>1487</v>
      </c>
      <c r="O746" s="132" t="s">
        <v>4974</v>
      </c>
      <c r="P746" s="132" t="s">
        <v>4975</v>
      </c>
    </row>
    <row r="747" spans="4:16" x14ac:dyDescent="0.25">
      <c r="D747" s="132" t="s">
        <v>3891</v>
      </c>
      <c r="E747" s="132" t="s">
        <v>4861</v>
      </c>
      <c r="F747" s="132" t="s">
        <v>1488</v>
      </c>
      <c r="O747" s="132" t="s">
        <v>4976</v>
      </c>
      <c r="P747" s="132" t="s">
        <v>4977</v>
      </c>
    </row>
    <row r="748" spans="4:16" x14ac:dyDescent="0.25">
      <c r="D748" s="132" t="s">
        <v>3907</v>
      </c>
      <c r="E748" s="132" t="s">
        <v>4861</v>
      </c>
      <c r="F748" s="132" t="s">
        <v>1489</v>
      </c>
      <c r="O748" s="132" t="s">
        <v>4978</v>
      </c>
      <c r="P748" s="132" t="s">
        <v>4979</v>
      </c>
    </row>
    <row r="750" spans="4:16" x14ac:dyDescent="0.25">
      <c r="D750" s="132" t="s">
        <v>1483</v>
      </c>
      <c r="P750" s="132" t="s">
        <v>1484</v>
      </c>
    </row>
    <row r="751" spans="4:16" x14ac:dyDescent="0.25">
      <c r="D751" s="132" t="s">
        <v>1351</v>
      </c>
      <c r="E751" s="132" t="s">
        <v>11</v>
      </c>
      <c r="F751" s="132" t="s">
        <v>130</v>
      </c>
      <c r="O751" s="132" t="s">
        <v>16</v>
      </c>
      <c r="P751" s="132" t="s">
        <v>17</v>
      </c>
    </row>
    <row r="752" spans="4:16" x14ac:dyDescent="0.25">
      <c r="D752" s="132" t="s">
        <v>3950</v>
      </c>
      <c r="E752" s="132" t="s">
        <v>4861</v>
      </c>
      <c r="F752" s="132" t="s">
        <v>1490</v>
      </c>
      <c r="O752" s="132" t="s">
        <v>4980</v>
      </c>
      <c r="P752" s="132" t="s">
        <v>4981</v>
      </c>
    </row>
    <row r="753" spans="3:16" x14ac:dyDescent="0.25">
      <c r="D753" s="132" t="s">
        <v>3884</v>
      </c>
      <c r="E753" s="132" t="s">
        <v>4861</v>
      </c>
      <c r="F753" s="132" t="s">
        <v>1491</v>
      </c>
      <c r="O753" s="132" t="s">
        <v>4982</v>
      </c>
      <c r="P753" s="132" t="s">
        <v>4983</v>
      </c>
    </row>
    <row r="754" spans="3:16" x14ac:dyDescent="0.25">
      <c r="D754" s="132" t="s">
        <v>3888</v>
      </c>
      <c r="E754" s="132" t="s">
        <v>4861</v>
      </c>
      <c r="F754" s="132" t="s">
        <v>1492</v>
      </c>
      <c r="O754" s="132" t="s">
        <v>4984</v>
      </c>
      <c r="P754" s="132" t="s">
        <v>4985</v>
      </c>
    </row>
    <row r="755" spans="3:16" x14ac:dyDescent="0.25">
      <c r="D755" s="132" t="s">
        <v>3891</v>
      </c>
      <c r="E755" s="132" t="s">
        <v>4861</v>
      </c>
      <c r="F755" s="132" t="s">
        <v>1493</v>
      </c>
      <c r="O755" s="132" t="s">
        <v>4986</v>
      </c>
      <c r="P755" s="132" t="s">
        <v>4987</v>
      </c>
    </row>
    <row r="756" spans="3:16" x14ac:dyDescent="0.25">
      <c r="D756" s="132" t="s">
        <v>3907</v>
      </c>
      <c r="E756" s="132" t="s">
        <v>4861</v>
      </c>
      <c r="F756" s="132" t="s">
        <v>1494</v>
      </c>
      <c r="O756" s="132" t="s">
        <v>4988</v>
      </c>
      <c r="P756" s="132" t="s">
        <v>4989</v>
      </c>
    </row>
    <row r="758" spans="3:16" x14ac:dyDescent="0.25">
      <c r="D758" s="132" t="s">
        <v>1495</v>
      </c>
      <c r="F758" s="132" t="s">
        <v>1496</v>
      </c>
      <c r="P758" s="132" t="s">
        <v>1393</v>
      </c>
    </row>
    <row r="759" spans="3:16" x14ac:dyDescent="0.25">
      <c r="D759" s="132" t="s">
        <v>10</v>
      </c>
      <c r="E759" s="132" t="s">
        <v>1497</v>
      </c>
      <c r="F759" s="132" t="s">
        <v>1498</v>
      </c>
      <c r="H759" s="132" t="s">
        <v>1499</v>
      </c>
      <c r="J759" s="132" t="s">
        <v>1500</v>
      </c>
      <c r="O759" s="132" t="s">
        <v>1501</v>
      </c>
      <c r="P759" s="132" t="s">
        <v>1502</v>
      </c>
    </row>
    <row r="760" spans="3:16" x14ac:dyDescent="0.25">
      <c r="D760" s="132" t="s">
        <v>3947</v>
      </c>
      <c r="E760" s="132" t="s">
        <v>4241</v>
      </c>
      <c r="F760" s="132" t="s">
        <v>1503</v>
      </c>
      <c r="H760" s="132" t="s">
        <v>4990</v>
      </c>
      <c r="J760" s="132" t="s">
        <v>3885</v>
      </c>
      <c r="O760" s="132" t="s">
        <v>4991</v>
      </c>
      <c r="P760" s="132" t="s">
        <v>4992</v>
      </c>
    </row>
    <row r="761" spans="3:16" x14ac:dyDescent="0.25">
      <c r="C761" s="132" t="s">
        <v>3950</v>
      </c>
      <c r="D761" s="132" t="s">
        <v>3950</v>
      </c>
      <c r="E761" s="132" t="s">
        <v>4241</v>
      </c>
      <c r="F761" s="132" t="s">
        <v>1504</v>
      </c>
      <c r="H761" s="132" t="s">
        <v>4993</v>
      </c>
      <c r="J761" s="132" t="s">
        <v>4994</v>
      </c>
      <c r="O761" s="132" t="s">
        <v>4995</v>
      </c>
      <c r="P761" s="132" t="s">
        <v>4996</v>
      </c>
    </row>
    <row r="762" spans="3:16" x14ac:dyDescent="0.25">
      <c r="D762" s="132" t="s">
        <v>3953</v>
      </c>
      <c r="E762" s="132" t="s">
        <v>4241</v>
      </c>
      <c r="F762" s="132" t="s">
        <v>1505</v>
      </c>
      <c r="H762" s="132" t="s">
        <v>4997</v>
      </c>
      <c r="J762" s="132" t="s">
        <v>4998</v>
      </c>
      <c r="O762" s="132" t="s">
        <v>4999</v>
      </c>
      <c r="P762" s="132" t="s">
        <v>5000</v>
      </c>
    </row>
    <row r="763" spans="3:16" x14ac:dyDescent="0.25">
      <c r="D763" s="132" t="s">
        <v>3956</v>
      </c>
      <c r="E763" s="132" t="s">
        <v>4241</v>
      </c>
      <c r="F763" s="132" t="s">
        <v>1506</v>
      </c>
      <c r="H763" s="132" t="s">
        <v>5001</v>
      </c>
      <c r="J763" s="132" t="s">
        <v>5002</v>
      </c>
      <c r="O763" s="132" t="s">
        <v>5003</v>
      </c>
      <c r="P763" s="132" t="s">
        <v>5004</v>
      </c>
    </row>
    <row r="764" spans="3:16" x14ac:dyDescent="0.25">
      <c r="D764" s="132" t="s">
        <v>3959</v>
      </c>
      <c r="E764" s="132" t="s">
        <v>4241</v>
      </c>
      <c r="F764" s="132" t="s">
        <v>1507</v>
      </c>
      <c r="H764" s="132" t="s">
        <v>5005</v>
      </c>
      <c r="J764" s="132" t="s">
        <v>5006</v>
      </c>
      <c r="O764" s="132" t="s">
        <v>5007</v>
      </c>
      <c r="P764" s="132" t="s">
        <v>5008</v>
      </c>
    </row>
    <row r="765" spans="3:16" x14ac:dyDescent="0.25">
      <c r="D765" s="132" t="s">
        <v>3928</v>
      </c>
      <c r="E765" s="132" t="s">
        <v>4241</v>
      </c>
      <c r="F765" s="132" t="s">
        <v>1508</v>
      </c>
      <c r="H765" s="132" t="s">
        <v>5009</v>
      </c>
      <c r="J765" s="132" t="s">
        <v>5010</v>
      </c>
      <c r="O765" s="132" t="s">
        <v>5011</v>
      </c>
      <c r="P765" s="132" t="s">
        <v>5012</v>
      </c>
    </row>
    <row r="767" spans="3:16" x14ac:dyDescent="0.25">
      <c r="D767" s="132" t="s">
        <v>1509</v>
      </c>
      <c r="P767" s="132" t="s">
        <v>1510</v>
      </c>
    </row>
    <row r="768" spans="3:16" x14ac:dyDescent="0.25">
      <c r="D768" s="132" t="s">
        <v>1511</v>
      </c>
      <c r="F768" s="132" t="s">
        <v>12</v>
      </c>
      <c r="G768" s="132" t="s">
        <v>13</v>
      </c>
      <c r="H768" s="132" t="s">
        <v>39</v>
      </c>
      <c r="I768" s="132" t="s">
        <v>130</v>
      </c>
      <c r="J768" s="132" t="s">
        <v>15</v>
      </c>
      <c r="K768" s="132" t="s">
        <v>172</v>
      </c>
      <c r="O768" s="132" t="s">
        <v>16</v>
      </c>
      <c r="P768" s="132" t="s">
        <v>1502</v>
      </c>
    </row>
    <row r="769" spans="4:16" x14ac:dyDescent="0.25">
      <c r="D769" s="132" t="s">
        <v>1512</v>
      </c>
      <c r="F769" s="132" t="s">
        <v>1513</v>
      </c>
      <c r="G769" s="132" t="s">
        <v>1514</v>
      </c>
      <c r="H769" s="132" t="s">
        <v>1515</v>
      </c>
      <c r="I769" s="132" t="s">
        <v>1516</v>
      </c>
      <c r="J769" s="132" t="s">
        <v>1517</v>
      </c>
      <c r="K769" s="132" t="s">
        <v>1518</v>
      </c>
      <c r="O769" s="132" t="s">
        <v>5013</v>
      </c>
      <c r="P769" s="132" t="s">
        <v>5014</v>
      </c>
    </row>
    <row r="771" spans="4:16" x14ac:dyDescent="0.25">
      <c r="D771" s="132" t="s">
        <v>1519</v>
      </c>
      <c r="P771" s="132" t="s">
        <v>1349</v>
      </c>
    </row>
    <row r="772" spans="4:16" x14ac:dyDescent="0.25">
      <c r="D772" s="132" t="s">
        <v>1520</v>
      </c>
      <c r="G772" s="132" t="s">
        <v>1521</v>
      </c>
      <c r="O772" s="132" t="s">
        <v>16</v>
      </c>
      <c r="P772" s="132" t="s">
        <v>1502</v>
      </c>
    </row>
    <row r="773" spans="4:16" x14ac:dyDescent="0.25">
      <c r="D773" s="132" t="s">
        <v>1522</v>
      </c>
      <c r="G773" s="132" t="s">
        <v>1523</v>
      </c>
      <c r="O773" s="132" t="s">
        <v>5015</v>
      </c>
      <c r="P773" s="132" t="s">
        <v>5016</v>
      </c>
    </row>
    <row r="774" spans="4:16" x14ac:dyDescent="0.25">
      <c r="D774" s="132" t="s">
        <v>1524</v>
      </c>
      <c r="G774" s="132" t="s">
        <v>1525</v>
      </c>
      <c r="O774" s="132" t="s">
        <v>5017</v>
      </c>
      <c r="P774" s="132" t="s">
        <v>5018</v>
      </c>
    </row>
    <row r="775" spans="4:16" x14ac:dyDescent="0.25">
      <c r="D775" s="132" t="s">
        <v>1526</v>
      </c>
      <c r="G775" s="132" t="s">
        <v>1527</v>
      </c>
      <c r="O775" s="132" t="s">
        <v>5019</v>
      </c>
      <c r="P775" s="132" t="s">
        <v>5020</v>
      </c>
    </row>
    <row r="776" spans="4:16" x14ac:dyDescent="0.25">
      <c r="D776" s="132" t="s">
        <v>1528</v>
      </c>
      <c r="G776" s="132" t="s">
        <v>1529</v>
      </c>
      <c r="O776" s="132" t="s">
        <v>5021</v>
      </c>
      <c r="P776" s="132" t="s">
        <v>5022</v>
      </c>
    </row>
    <row r="777" spans="4:16" x14ac:dyDescent="0.25">
      <c r="D777" s="132" t="s">
        <v>1530</v>
      </c>
      <c r="G777" s="132" t="s">
        <v>1531</v>
      </c>
      <c r="O777" s="132" t="s">
        <v>5023</v>
      </c>
      <c r="P777" s="132" t="s">
        <v>5024</v>
      </c>
    </row>
    <row r="778" spans="4:16" x14ac:dyDescent="0.25">
      <c r="D778" s="132" t="s">
        <v>1532</v>
      </c>
      <c r="G778" s="132" t="s">
        <v>1533</v>
      </c>
      <c r="O778" s="132" t="s">
        <v>5025</v>
      </c>
      <c r="P778" s="132" t="s">
        <v>5026</v>
      </c>
    </row>
    <row r="779" spans="4:16" x14ac:dyDescent="0.25">
      <c r="D779" s="132" t="s">
        <v>1534</v>
      </c>
      <c r="G779" s="132" t="s">
        <v>1535</v>
      </c>
      <c r="O779" s="132" t="s">
        <v>5027</v>
      </c>
      <c r="P779" s="132" t="s">
        <v>5028</v>
      </c>
    </row>
    <row r="780" spans="4:16" x14ac:dyDescent="0.25">
      <c r="D780" s="132" t="s">
        <v>1536</v>
      </c>
      <c r="G780" s="132" t="s">
        <v>1537</v>
      </c>
      <c r="O780" s="132" t="s">
        <v>5029</v>
      </c>
      <c r="P780" s="132" t="s">
        <v>5030</v>
      </c>
    </row>
    <row r="781" spans="4:16" x14ac:dyDescent="0.25">
      <c r="D781" s="132" t="s">
        <v>1538</v>
      </c>
      <c r="G781" s="132" t="s">
        <v>1539</v>
      </c>
      <c r="O781" s="132" t="s">
        <v>5031</v>
      </c>
      <c r="P781" s="132" t="s">
        <v>5032</v>
      </c>
    </row>
    <row r="782" spans="4:16" x14ac:dyDescent="0.25">
      <c r="D782" s="132" t="s">
        <v>1540</v>
      </c>
      <c r="G782" s="132" t="s">
        <v>1541</v>
      </c>
      <c r="O782" s="132" t="s">
        <v>5033</v>
      </c>
      <c r="P782" s="132" t="s">
        <v>5034</v>
      </c>
    </row>
    <row r="783" spans="4:16" x14ac:dyDescent="0.25">
      <c r="D783" s="132" t="s">
        <v>1542</v>
      </c>
      <c r="G783" s="132" t="s">
        <v>1543</v>
      </c>
      <c r="O783" s="132" t="s">
        <v>5035</v>
      </c>
      <c r="P783" s="132" t="s">
        <v>5036</v>
      </c>
    </row>
    <row r="784" spans="4:16" x14ac:dyDescent="0.25">
      <c r="D784" s="132" t="s">
        <v>1544</v>
      </c>
      <c r="G784" s="132" t="s">
        <v>1545</v>
      </c>
      <c r="O784" s="132" t="s">
        <v>5037</v>
      </c>
      <c r="P784" s="132" t="s">
        <v>5038</v>
      </c>
    </row>
    <row r="785" spans="4:16" x14ac:dyDescent="0.25">
      <c r="D785" s="132" t="s">
        <v>1546</v>
      </c>
      <c r="G785" s="132" t="s">
        <v>1547</v>
      </c>
      <c r="O785" s="132" t="s">
        <v>5039</v>
      </c>
      <c r="P785" s="132" t="s">
        <v>5040</v>
      </c>
    </row>
    <row r="786" spans="4:16" x14ac:dyDescent="0.25">
      <c r="D786" s="132" t="s">
        <v>1548</v>
      </c>
      <c r="G786" s="132" t="s">
        <v>1549</v>
      </c>
      <c r="O786" s="132" t="s">
        <v>5041</v>
      </c>
    </row>
    <row r="787" spans="4:16" x14ac:dyDescent="0.25">
      <c r="D787" s="132" t="s">
        <v>1550</v>
      </c>
      <c r="G787" s="132" t="s">
        <v>1551</v>
      </c>
      <c r="O787" s="132" t="s">
        <v>5042</v>
      </c>
    </row>
    <row r="789" spans="4:16" x14ac:dyDescent="0.25">
      <c r="D789" s="132" t="s">
        <v>1552</v>
      </c>
      <c r="P789" s="132" t="s">
        <v>1553</v>
      </c>
    </row>
    <row r="790" spans="4:16" x14ac:dyDescent="0.25">
      <c r="D790" s="132" t="s">
        <v>1520</v>
      </c>
      <c r="G790" s="132" t="s">
        <v>1521</v>
      </c>
      <c r="O790" s="132" t="s">
        <v>16</v>
      </c>
      <c r="P790" s="132" t="s">
        <v>1502</v>
      </c>
    </row>
    <row r="791" spans="4:16" x14ac:dyDescent="0.25">
      <c r="D791" s="132" t="s">
        <v>1554</v>
      </c>
      <c r="G791" s="132" t="s">
        <v>1555</v>
      </c>
      <c r="O791" s="132" t="s">
        <v>5043</v>
      </c>
      <c r="P791" s="132" t="s">
        <v>5044</v>
      </c>
    </row>
    <row r="792" spans="4:16" x14ac:dyDescent="0.25">
      <c r="D792" s="132" t="s">
        <v>1556</v>
      </c>
      <c r="G792" s="132" t="s">
        <v>1557</v>
      </c>
      <c r="O792" s="132" t="s">
        <v>5045</v>
      </c>
      <c r="P792" s="132" t="s">
        <v>5046</v>
      </c>
    </row>
    <row r="793" spans="4:16" x14ac:dyDescent="0.25">
      <c r="D793" s="132" t="s">
        <v>1558</v>
      </c>
      <c r="G793" s="132" t="s">
        <v>1559</v>
      </c>
      <c r="O793" s="132" t="s">
        <v>5047</v>
      </c>
      <c r="P793" s="132" t="s">
        <v>5048</v>
      </c>
    </row>
    <row r="794" spans="4:16" x14ac:dyDescent="0.25">
      <c r="D794" s="132" t="s">
        <v>1560</v>
      </c>
      <c r="G794" s="132" t="s">
        <v>1561</v>
      </c>
      <c r="O794" s="132" t="s">
        <v>5049</v>
      </c>
      <c r="P794" s="132" t="s">
        <v>5050</v>
      </c>
    </row>
    <row r="795" spans="4:16" x14ac:dyDescent="0.25">
      <c r="D795" s="132" t="s">
        <v>1562</v>
      </c>
      <c r="G795" s="132" t="s">
        <v>1563</v>
      </c>
      <c r="O795" s="132" t="s">
        <v>5051</v>
      </c>
      <c r="P795" s="132" t="s">
        <v>5052</v>
      </c>
    </row>
    <row r="796" spans="4:16" x14ac:dyDescent="0.25">
      <c r="D796" s="132" t="s">
        <v>1564</v>
      </c>
      <c r="G796" s="132" t="s">
        <v>1565</v>
      </c>
      <c r="O796" s="132" t="s">
        <v>5053</v>
      </c>
      <c r="P796" s="132" t="s">
        <v>5054</v>
      </c>
    </row>
    <row r="797" spans="4:16" x14ac:dyDescent="0.25">
      <c r="D797" s="132" t="s">
        <v>1566</v>
      </c>
      <c r="G797" s="132" t="s">
        <v>1567</v>
      </c>
      <c r="O797" s="132" t="s">
        <v>5055</v>
      </c>
      <c r="P797" s="132" t="s">
        <v>5056</v>
      </c>
    </row>
    <row r="798" spans="4:16" x14ac:dyDescent="0.25">
      <c r="D798" s="132" t="s">
        <v>1568</v>
      </c>
      <c r="G798" s="132" t="s">
        <v>1569</v>
      </c>
      <c r="O798" s="132" t="s">
        <v>5057</v>
      </c>
      <c r="P798" s="132" t="s">
        <v>5058</v>
      </c>
    </row>
    <row r="799" spans="4:16" x14ac:dyDescent="0.25">
      <c r="D799" s="132" t="s">
        <v>1570</v>
      </c>
      <c r="G799" s="132" t="s">
        <v>1571</v>
      </c>
      <c r="O799" s="132" t="s">
        <v>5059</v>
      </c>
      <c r="P799" s="132" t="s">
        <v>5060</v>
      </c>
    </row>
    <row r="800" spans="4:16" x14ac:dyDescent="0.25">
      <c r="D800" s="132" t="s">
        <v>1572</v>
      </c>
      <c r="G800" s="132" t="s">
        <v>1573</v>
      </c>
      <c r="O800" s="132" t="s">
        <v>5061</v>
      </c>
      <c r="P800" s="132" t="s">
        <v>5062</v>
      </c>
    </row>
    <row r="801" spans="4:16" x14ac:dyDescent="0.25">
      <c r="D801" s="132" t="s">
        <v>1574</v>
      </c>
      <c r="G801" s="132" t="s">
        <v>1575</v>
      </c>
      <c r="O801" s="132" t="s">
        <v>5063</v>
      </c>
      <c r="P801" s="132" t="s">
        <v>5064</v>
      </c>
    </row>
    <row r="802" spans="4:16" x14ac:dyDescent="0.25">
      <c r="D802" s="132" t="s">
        <v>1576</v>
      </c>
      <c r="G802" s="132" t="s">
        <v>1577</v>
      </c>
      <c r="O802" s="132" t="s">
        <v>5065</v>
      </c>
      <c r="P802" s="132" t="s">
        <v>5066</v>
      </c>
    </row>
    <row r="803" spans="4:16" x14ac:dyDescent="0.25">
      <c r="D803" s="132" t="s">
        <v>1578</v>
      </c>
      <c r="G803" s="132" t="s">
        <v>1579</v>
      </c>
      <c r="O803" s="132" t="s">
        <v>5067</v>
      </c>
      <c r="P803" s="132" t="s">
        <v>5068</v>
      </c>
    </row>
    <row r="804" spans="4:16" x14ac:dyDescent="0.25">
      <c r="D804" s="132" t="s">
        <v>1580</v>
      </c>
      <c r="G804" s="132" t="s">
        <v>1581</v>
      </c>
      <c r="O804" s="132" t="s">
        <v>5069</v>
      </c>
      <c r="P804" s="132" t="s">
        <v>5070</v>
      </c>
    </row>
    <row r="806" spans="4:16" x14ac:dyDescent="0.25">
      <c r="D806" s="132" t="s">
        <v>1582</v>
      </c>
    </row>
    <row r="807" spans="4:16" x14ac:dyDescent="0.25">
      <c r="D807" s="132" t="s">
        <v>1583</v>
      </c>
      <c r="P807" s="132" t="s">
        <v>1510</v>
      </c>
    </row>
    <row r="808" spans="4:16" x14ac:dyDescent="0.25">
      <c r="D808" s="132" t="s">
        <v>10</v>
      </c>
      <c r="E808" s="132" t="s">
        <v>11</v>
      </c>
      <c r="F808" s="132" t="s">
        <v>1584</v>
      </c>
      <c r="G808" s="132" t="s">
        <v>1585</v>
      </c>
      <c r="H808" s="132" t="s">
        <v>1586</v>
      </c>
      <c r="O808" s="132" t="s">
        <v>16</v>
      </c>
      <c r="P808" s="132" t="s">
        <v>17</v>
      </c>
    </row>
    <row r="809" spans="4:16" x14ac:dyDescent="0.25">
      <c r="D809" s="132" t="s">
        <v>3928</v>
      </c>
      <c r="E809" s="132" t="s">
        <v>3894</v>
      </c>
      <c r="G809" s="132" t="s">
        <v>1587</v>
      </c>
      <c r="H809" s="132" t="s">
        <v>1588</v>
      </c>
      <c r="O809" s="132" t="s">
        <v>5071</v>
      </c>
      <c r="P809" s="132" t="s">
        <v>5072</v>
      </c>
    </row>
    <row r="810" spans="4:16" x14ac:dyDescent="0.25">
      <c r="D810" s="132" t="s">
        <v>3928</v>
      </c>
      <c r="E810" s="132" t="s">
        <v>3885</v>
      </c>
      <c r="G810" s="132" t="s">
        <v>1589</v>
      </c>
      <c r="H810" s="132" t="s">
        <v>1590</v>
      </c>
      <c r="O810" s="132" t="s">
        <v>5073</v>
      </c>
      <c r="P810" s="132" t="s">
        <v>5074</v>
      </c>
    </row>
    <row r="811" spans="4:16" x14ac:dyDescent="0.25">
      <c r="D811" s="132" t="s">
        <v>1591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6ACA-C7C7-45F1-82E2-D7C060396607}">
  <dimension ref="A1:Y1760"/>
  <sheetViews>
    <sheetView workbookViewId="0"/>
  </sheetViews>
  <sheetFormatPr defaultRowHeight="15" x14ac:dyDescent="0.25"/>
  <sheetData>
    <row r="1" spans="1:25" x14ac:dyDescent="0.25">
      <c r="A1" s="132" t="s">
        <v>22672</v>
      </c>
    </row>
    <row r="2" spans="1:25" x14ac:dyDescent="0.25">
      <c r="C2" s="132" t="s">
        <v>5076</v>
      </c>
    </row>
    <row r="3" spans="1:25" x14ac:dyDescent="0.25">
      <c r="B3" s="132" t="s">
        <v>1602</v>
      </c>
      <c r="C3" s="132" t="s">
        <v>5077</v>
      </c>
      <c r="D3" s="132" t="s">
        <v>5078</v>
      </c>
    </row>
    <row r="5" spans="1:25" x14ac:dyDescent="0.25">
      <c r="K5" s="132" t="s">
        <v>1603</v>
      </c>
    </row>
    <row r="6" spans="1:25" x14ac:dyDescent="0.25">
      <c r="B6" s="132" t="s">
        <v>1604</v>
      </c>
      <c r="C6" s="132" t="s">
        <v>1605</v>
      </c>
      <c r="D6" s="132" t="s">
        <v>1606</v>
      </c>
      <c r="E6" s="132" t="s">
        <v>1607</v>
      </c>
      <c r="F6" s="132" t="s">
        <v>1608</v>
      </c>
      <c r="G6" s="132" t="s">
        <v>1609</v>
      </c>
      <c r="H6" s="132" t="s">
        <v>1610</v>
      </c>
      <c r="I6" s="132" t="s">
        <v>1611</v>
      </c>
      <c r="J6" s="132" t="s">
        <v>3812</v>
      </c>
      <c r="K6" s="132" t="s">
        <v>1612</v>
      </c>
      <c r="L6" s="132" t="s">
        <v>1613</v>
      </c>
      <c r="M6" s="132" t="s">
        <v>1614</v>
      </c>
      <c r="N6" s="132" t="s">
        <v>1615</v>
      </c>
      <c r="O6" s="132" t="s">
        <v>1616</v>
      </c>
      <c r="P6" s="132" t="s">
        <v>3813</v>
      </c>
      <c r="Q6" s="132" t="s">
        <v>1617</v>
      </c>
      <c r="R6" s="132" t="s">
        <v>1618</v>
      </c>
      <c r="S6" s="132" t="s">
        <v>1619</v>
      </c>
      <c r="T6" s="132" t="s">
        <v>1620</v>
      </c>
      <c r="U6" s="132" t="s">
        <v>1621</v>
      </c>
      <c r="V6" s="132" t="s">
        <v>1622</v>
      </c>
      <c r="Y6" s="132" t="s">
        <v>1623</v>
      </c>
    </row>
    <row r="7" spans="1:25" x14ac:dyDescent="0.25">
      <c r="I7" s="132" t="s">
        <v>1624</v>
      </c>
      <c r="J7" s="132" t="s">
        <v>5079</v>
      </c>
      <c r="K7" s="132" t="s">
        <v>5079</v>
      </c>
      <c r="O7" s="132" t="s">
        <v>5080</v>
      </c>
      <c r="P7" s="132" t="s">
        <v>5080</v>
      </c>
      <c r="U7" s="132" t="s">
        <v>1625</v>
      </c>
    </row>
    <row r="8" spans="1:25" x14ac:dyDescent="0.25">
      <c r="B8" s="132" t="s">
        <v>1626</v>
      </c>
      <c r="C8" s="132" t="s">
        <v>1627</v>
      </c>
      <c r="D8" s="132" t="s">
        <v>1628</v>
      </c>
      <c r="E8" s="132" t="s">
        <v>3884</v>
      </c>
      <c r="F8" s="132" t="s">
        <v>3885</v>
      </c>
      <c r="G8" s="132" t="s">
        <v>21</v>
      </c>
      <c r="H8" s="132" t="s">
        <v>1629</v>
      </c>
      <c r="I8" s="132" t="s">
        <v>5081</v>
      </c>
      <c r="J8" s="132" t="s">
        <v>5082</v>
      </c>
      <c r="K8" s="132" t="s">
        <v>5083</v>
      </c>
      <c r="L8" s="132" t="s">
        <v>5084</v>
      </c>
      <c r="M8" s="132" t="s">
        <v>5085</v>
      </c>
      <c r="N8" s="132" t="s">
        <v>22673</v>
      </c>
      <c r="O8" s="132" t="s">
        <v>5086</v>
      </c>
      <c r="P8" s="132" t="s">
        <v>5087</v>
      </c>
      <c r="Q8" s="132" t="s">
        <v>5088</v>
      </c>
      <c r="R8" s="132" t="s">
        <v>5089</v>
      </c>
      <c r="S8" s="132" t="s">
        <v>5090</v>
      </c>
      <c r="T8" s="132" t="s">
        <v>1630</v>
      </c>
      <c r="U8" s="132" t="s">
        <v>1631</v>
      </c>
      <c r="V8" s="132" t="s">
        <v>1632</v>
      </c>
      <c r="X8" s="132" t="s">
        <v>5091</v>
      </c>
      <c r="Y8" s="132" t="s">
        <v>5092</v>
      </c>
    </row>
    <row r="9" spans="1:25" x14ac:dyDescent="0.25">
      <c r="B9" s="132" t="s">
        <v>1626</v>
      </c>
      <c r="C9" s="132" t="s">
        <v>1627</v>
      </c>
      <c r="D9" s="132" t="s">
        <v>14</v>
      </c>
      <c r="E9" s="132" t="s">
        <v>3884</v>
      </c>
      <c r="F9" s="132" t="s">
        <v>3885</v>
      </c>
      <c r="G9" s="132" t="s">
        <v>22</v>
      </c>
      <c r="H9" s="132" t="s">
        <v>1633</v>
      </c>
      <c r="I9" s="132" t="s">
        <v>5081</v>
      </c>
      <c r="J9" s="132" t="s">
        <v>5093</v>
      </c>
      <c r="K9" s="132" t="s">
        <v>5094</v>
      </c>
      <c r="L9" s="132" t="s">
        <v>5095</v>
      </c>
      <c r="M9" s="132" t="s">
        <v>5096</v>
      </c>
      <c r="N9" s="132" t="s">
        <v>22674</v>
      </c>
      <c r="O9" s="132" t="s">
        <v>5097</v>
      </c>
      <c r="P9" s="132" t="s">
        <v>5098</v>
      </c>
      <c r="Q9" s="132" t="s">
        <v>5099</v>
      </c>
      <c r="R9" s="132" t="s">
        <v>5100</v>
      </c>
      <c r="S9" s="132" t="s">
        <v>5090</v>
      </c>
      <c r="T9" s="132" t="s">
        <v>1630</v>
      </c>
      <c r="U9" s="132" t="s">
        <v>1631</v>
      </c>
      <c r="V9" s="132" t="s">
        <v>1632</v>
      </c>
      <c r="X9" s="132" t="s">
        <v>5101</v>
      </c>
      <c r="Y9" s="132" t="s">
        <v>5102</v>
      </c>
    </row>
    <row r="10" spans="1:25" x14ac:dyDescent="0.25">
      <c r="B10" s="132" t="s">
        <v>1626</v>
      </c>
      <c r="C10" s="132" t="s">
        <v>1627</v>
      </c>
      <c r="D10" s="132" t="s">
        <v>15</v>
      </c>
      <c r="E10" s="132" t="s">
        <v>3884</v>
      </c>
      <c r="F10" s="132" t="s">
        <v>3885</v>
      </c>
      <c r="G10" s="132" t="s">
        <v>23</v>
      </c>
      <c r="H10" s="132" t="s">
        <v>1634</v>
      </c>
      <c r="I10" s="132" t="s">
        <v>5081</v>
      </c>
      <c r="J10" s="132" t="s">
        <v>5103</v>
      </c>
      <c r="K10" s="132" t="s">
        <v>5104</v>
      </c>
      <c r="L10" s="132" t="s">
        <v>5105</v>
      </c>
      <c r="M10" s="132" t="s">
        <v>5106</v>
      </c>
      <c r="N10" s="132" t="s">
        <v>22675</v>
      </c>
      <c r="O10" s="132" t="s">
        <v>5107</v>
      </c>
      <c r="P10" s="132" t="s">
        <v>5108</v>
      </c>
      <c r="Q10" s="132" t="s">
        <v>5109</v>
      </c>
      <c r="R10" s="132" t="s">
        <v>5110</v>
      </c>
      <c r="S10" s="132" t="s">
        <v>5090</v>
      </c>
      <c r="T10" s="132" t="s">
        <v>1630</v>
      </c>
      <c r="U10" s="132" t="s">
        <v>1631</v>
      </c>
      <c r="V10" s="132" t="s">
        <v>1635</v>
      </c>
      <c r="X10" s="132" t="s">
        <v>5111</v>
      </c>
      <c r="Y10" s="132" t="s">
        <v>5112</v>
      </c>
    </row>
    <row r="11" spans="1:25" x14ac:dyDescent="0.25">
      <c r="B11" s="132" t="s">
        <v>1626</v>
      </c>
      <c r="C11" s="132" t="s">
        <v>1627</v>
      </c>
      <c r="D11" s="132" t="s">
        <v>12</v>
      </c>
      <c r="E11" s="132" t="s">
        <v>3884</v>
      </c>
      <c r="F11" s="132" t="s">
        <v>3885</v>
      </c>
      <c r="G11" s="132" t="s">
        <v>20</v>
      </c>
      <c r="H11" s="132" t="s">
        <v>1636</v>
      </c>
      <c r="I11" s="132" t="s">
        <v>5081</v>
      </c>
      <c r="J11" s="132" t="s">
        <v>5113</v>
      </c>
      <c r="K11" s="132" t="s">
        <v>5114</v>
      </c>
      <c r="L11" s="132" t="s">
        <v>5115</v>
      </c>
      <c r="M11" s="132" t="s">
        <v>5116</v>
      </c>
      <c r="N11" s="132" t="s">
        <v>22676</v>
      </c>
      <c r="O11" s="132" t="s">
        <v>5117</v>
      </c>
      <c r="P11" s="132" t="s">
        <v>5118</v>
      </c>
      <c r="Q11" s="132" t="s">
        <v>5119</v>
      </c>
      <c r="R11" s="132" t="s">
        <v>5120</v>
      </c>
      <c r="S11" s="132" t="s">
        <v>5090</v>
      </c>
      <c r="T11" s="132" t="s">
        <v>1630</v>
      </c>
      <c r="U11" s="132" t="s">
        <v>1631</v>
      </c>
      <c r="V11" s="132" t="s">
        <v>1632</v>
      </c>
      <c r="X11" s="132" t="s">
        <v>5121</v>
      </c>
      <c r="Y11" s="132" t="s">
        <v>5122</v>
      </c>
    </row>
    <row r="12" spans="1:25" x14ac:dyDescent="0.25">
      <c r="B12" s="132" t="s">
        <v>1626</v>
      </c>
      <c r="C12" s="132" t="s">
        <v>1627</v>
      </c>
      <c r="D12" s="132" t="s">
        <v>13</v>
      </c>
      <c r="E12" s="132" t="s">
        <v>3888</v>
      </c>
      <c r="F12" s="132" t="s">
        <v>3885</v>
      </c>
      <c r="G12" s="132" t="s">
        <v>27</v>
      </c>
      <c r="H12" s="132" t="s">
        <v>1637</v>
      </c>
      <c r="I12" s="132" t="s">
        <v>5123</v>
      </c>
      <c r="J12" s="132" t="s">
        <v>5124</v>
      </c>
      <c r="K12" s="132" t="s">
        <v>5125</v>
      </c>
      <c r="L12" s="132" t="s">
        <v>5126</v>
      </c>
      <c r="M12" s="132" t="s">
        <v>5127</v>
      </c>
      <c r="N12" s="132" t="s">
        <v>22677</v>
      </c>
      <c r="O12" s="132" t="s">
        <v>5128</v>
      </c>
      <c r="P12" s="132" t="s">
        <v>5129</v>
      </c>
      <c r="Q12" s="132" t="s">
        <v>5130</v>
      </c>
      <c r="R12" s="132" t="s">
        <v>5131</v>
      </c>
      <c r="S12" s="132" t="s">
        <v>5090</v>
      </c>
      <c r="T12" s="132" t="s">
        <v>1630</v>
      </c>
      <c r="U12" s="132" t="s">
        <v>1631</v>
      </c>
      <c r="V12" s="132" t="s">
        <v>1632</v>
      </c>
      <c r="X12" s="132" t="s">
        <v>5132</v>
      </c>
      <c r="Y12" s="132" t="s">
        <v>5133</v>
      </c>
    </row>
    <row r="13" spans="1:25" x14ac:dyDescent="0.25">
      <c r="B13" s="132" t="s">
        <v>1626</v>
      </c>
      <c r="C13" s="132" t="s">
        <v>1627</v>
      </c>
      <c r="D13" s="132" t="s">
        <v>14</v>
      </c>
      <c r="E13" s="132" t="s">
        <v>3888</v>
      </c>
      <c r="F13" s="132" t="s">
        <v>3885</v>
      </c>
      <c r="G13" s="132" t="s">
        <v>28</v>
      </c>
      <c r="H13" s="132" t="s">
        <v>1638</v>
      </c>
      <c r="I13" s="132" t="s">
        <v>5123</v>
      </c>
      <c r="J13" s="132" t="s">
        <v>5134</v>
      </c>
      <c r="K13" s="132" t="s">
        <v>5135</v>
      </c>
      <c r="L13" s="132" t="s">
        <v>5136</v>
      </c>
      <c r="M13" s="132" t="s">
        <v>5137</v>
      </c>
      <c r="N13" s="132" t="s">
        <v>22678</v>
      </c>
      <c r="O13" s="132" t="s">
        <v>5138</v>
      </c>
      <c r="P13" s="132" t="s">
        <v>5139</v>
      </c>
      <c r="Q13" s="132" t="s">
        <v>5140</v>
      </c>
      <c r="R13" s="132" t="s">
        <v>5141</v>
      </c>
      <c r="S13" s="132" t="s">
        <v>5090</v>
      </c>
      <c r="T13" s="132" t="s">
        <v>1630</v>
      </c>
      <c r="U13" s="132" t="s">
        <v>1631</v>
      </c>
      <c r="V13" s="132" t="s">
        <v>1632</v>
      </c>
      <c r="X13" s="132" t="s">
        <v>5142</v>
      </c>
      <c r="Y13" s="132" t="s">
        <v>5143</v>
      </c>
    </row>
    <row r="14" spans="1:25" x14ac:dyDescent="0.25">
      <c r="B14" s="132" t="s">
        <v>1626</v>
      </c>
      <c r="C14" s="132" t="s">
        <v>1627</v>
      </c>
      <c r="D14" s="132" t="s">
        <v>15</v>
      </c>
      <c r="E14" s="132" t="s">
        <v>3888</v>
      </c>
      <c r="F14" s="132" t="s">
        <v>3885</v>
      </c>
      <c r="G14" s="132" t="s">
        <v>29</v>
      </c>
      <c r="H14" s="132" t="s">
        <v>1639</v>
      </c>
      <c r="I14" s="132" t="s">
        <v>5123</v>
      </c>
      <c r="J14" s="132" t="s">
        <v>5144</v>
      </c>
      <c r="K14" s="132" t="s">
        <v>5145</v>
      </c>
      <c r="L14" s="132" t="s">
        <v>5146</v>
      </c>
      <c r="M14" s="132" t="s">
        <v>5147</v>
      </c>
      <c r="N14" s="132" t="s">
        <v>22679</v>
      </c>
      <c r="O14" s="132" t="s">
        <v>5148</v>
      </c>
      <c r="P14" s="132" t="s">
        <v>5149</v>
      </c>
      <c r="Q14" s="132" t="s">
        <v>5150</v>
      </c>
      <c r="R14" s="132" t="s">
        <v>5151</v>
      </c>
      <c r="S14" s="132" t="s">
        <v>5090</v>
      </c>
      <c r="T14" s="132" t="s">
        <v>1630</v>
      </c>
      <c r="U14" s="132" t="s">
        <v>1631</v>
      </c>
      <c r="V14" s="132" t="s">
        <v>1632</v>
      </c>
      <c r="X14" s="132" t="s">
        <v>5152</v>
      </c>
      <c r="Y14" s="132" t="s">
        <v>5153</v>
      </c>
    </row>
    <row r="15" spans="1:25" x14ac:dyDescent="0.25">
      <c r="B15" s="132" t="s">
        <v>1626</v>
      </c>
      <c r="C15" s="132" t="s">
        <v>1627</v>
      </c>
      <c r="D15" s="132" t="s">
        <v>12</v>
      </c>
      <c r="E15" s="132" t="s">
        <v>3888</v>
      </c>
      <c r="F15" s="132" t="s">
        <v>3885</v>
      </c>
      <c r="G15" s="132" t="s">
        <v>26</v>
      </c>
      <c r="H15" s="132" t="s">
        <v>1640</v>
      </c>
      <c r="I15" s="132" t="s">
        <v>5123</v>
      </c>
      <c r="J15" s="132" t="s">
        <v>5154</v>
      </c>
      <c r="K15" s="132" t="s">
        <v>5155</v>
      </c>
      <c r="L15" s="132" t="s">
        <v>5156</v>
      </c>
      <c r="M15" s="132" t="s">
        <v>5157</v>
      </c>
      <c r="N15" s="132" t="s">
        <v>22680</v>
      </c>
      <c r="O15" s="132" t="s">
        <v>5158</v>
      </c>
      <c r="P15" s="132" t="s">
        <v>5159</v>
      </c>
      <c r="Q15" s="132" t="s">
        <v>5160</v>
      </c>
      <c r="R15" s="132" t="s">
        <v>5161</v>
      </c>
      <c r="S15" s="132" t="s">
        <v>5090</v>
      </c>
      <c r="T15" s="132" t="s">
        <v>1630</v>
      </c>
      <c r="U15" s="132" t="s">
        <v>1631</v>
      </c>
      <c r="V15" s="132" t="s">
        <v>1632</v>
      </c>
      <c r="X15" s="132" t="s">
        <v>5162</v>
      </c>
      <c r="Y15" s="132" t="s">
        <v>5163</v>
      </c>
    </row>
    <row r="16" spans="1:25" x14ac:dyDescent="0.25">
      <c r="B16" s="132" t="s">
        <v>1626</v>
      </c>
      <c r="C16" s="132" t="s">
        <v>1627</v>
      </c>
      <c r="D16" s="132" t="s">
        <v>13</v>
      </c>
      <c r="E16" s="132" t="s">
        <v>3891</v>
      </c>
      <c r="F16" s="132" t="s">
        <v>3885</v>
      </c>
      <c r="G16" s="132" t="s">
        <v>33</v>
      </c>
      <c r="H16" s="132" t="s">
        <v>1641</v>
      </c>
      <c r="I16" s="132" t="s">
        <v>5164</v>
      </c>
      <c r="J16" s="132" t="s">
        <v>5165</v>
      </c>
      <c r="K16" s="132" t="s">
        <v>5166</v>
      </c>
      <c r="L16" s="132" t="s">
        <v>5167</v>
      </c>
      <c r="M16" s="132" t="s">
        <v>5168</v>
      </c>
      <c r="N16" s="132" t="s">
        <v>22681</v>
      </c>
      <c r="O16" s="132" t="s">
        <v>5169</v>
      </c>
      <c r="P16" s="132" t="s">
        <v>5170</v>
      </c>
      <c r="Q16" s="132" t="s">
        <v>5171</v>
      </c>
      <c r="R16" s="132" t="s">
        <v>5172</v>
      </c>
      <c r="S16" s="132" t="s">
        <v>5090</v>
      </c>
      <c r="T16" s="132" t="s">
        <v>1630</v>
      </c>
      <c r="U16" s="132" t="s">
        <v>1631</v>
      </c>
      <c r="V16" s="132" t="s">
        <v>1632</v>
      </c>
      <c r="X16" s="132" t="s">
        <v>5173</v>
      </c>
      <c r="Y16" s="132" t="s">
        <v>5174</v>
      </c>
    </row>
    <row r="17" spans="2:25" x14ac:dyDescent="0.25">
      <c r="B17" s="132" t="s">
        <v>1626</v>
      </c>
      <c r="C17" s="132" t="s">
        <v>1627</v>
      </c>
      <c r="D17" s="132" t="s">
        <v>14</v>
      </c>
      <c r="E17" s="132" t="s">
        <v>3891</v>
      </c>
      <c r="F17" s="132" t="s">
        <v>3885</v>
      </c>
      <c r="G17" s="132" t="s">
        <v>34</v>
      </c>
      <c r="H17" s="132" t="s">
        <v>1642</v>
      </c>
      <c r="I17" s="132" t="s">
        <v>5164</v>
      </c>
      <c r="J17" s="132" t="s">
        <v>5175</v>
      </c>
      <c r="K17" s="132" t="s">
        <v>5176</v>
      </c>
      <c r="L17" s="132" t="s">
        <v>5177</v>
      </c>
      <c r="M17" s="132" t="s">
        <v>5178</v>
      </c>
      <c r="N17" s="132" t="s">
        <v>22682</v>
      </c>
      <c r="O17" s="132" t="s">
        <v>5179</v>
      </c>
      <c r="P17" s="132" t="s">
        <v>5180</v>
      </c>
      <c r="Q17" s="132" t="s">
        <v>5181</v>
      </c>
      <c r="R17" s="132" t="s">
        <v>5182</v>
      </c>
      <c r="S17" s="132" t="s">
        <v>5090</v>
      </c>
      <c r="T17" s="132" t="s">
        <v>1630</v>
      </c>
      <c r="U17" s="132" t="s">
        <v>1631</v>
      </c>
      <c r="V17" s="132" t="s">
        <v>1632</v>
      </c>
      <c r="X17" s="132" t="s">
        <v>5183</v>
      </c>
      <c r="Y17" s="132" t="s">
        <v>5184</v>
      </c>
    </row>
    <row r="18" spans="2:25" x14ac:dyDescent="0.25">
      <c r="B18" s="132" t="s">
        <v>1626</v>
      </c>
      <c r="C18" s="132" t="s">
        <v>1627</v>
      </c>
      <c r="D18" s="132" t="s">
        <v>15</v>
      </c>
      <c r="E18" s="132" t="s">
        <v>3891</v>
      </c>
      <c r="F18" s="132" t="s">
        <v>3885</v>
      </c>
      <c r="G18" s="132" t="s">
        <v>35</v>
      </c>
      <c r="H18" s="132" t="s">
        <v>1643</v>
      </c>
      <c r="I18" s="132" t="s">
        <v>5164</v>
      </c>
      <c r="J18" s="132" t="s">
        <v>5185</v>
      </c>
      <c r="K18" s="132" t="s">
        <v>5186</v>
      </c>
      <c r="L18" s="132" t="s">
        <v>5187</v>
      </c>
      <c r="M18" s="132" t="s">
        <v>5188</v>
      </c>
      <c r="N18" s="132" t="s">
        <v>22683</v>
      </c>
      <c r="O18" s="132" t="s">
        <v>5189</v>
      </c>
      <c r="P18" s="132" t="s">
        <v>5190</v>
      </c>
      <c r="Q18" s="132" t="s">
        <v>5191</v>
      </c>
      <c r="R18" s="132" t="s">
        <v>5192</v>
      </c>
      <c r="S18" s="132" t="s">
        <v>5090</v>
      </c>
      <c r="T18" s="132" t="s">
        <v>1630</v>
      </c>
      <c r="U18" s="132" t="s">
        <v>1631</v>
      </c>
      <c r="V18" s="132" t="s">
        <v>1644</v>
      </c>
      <c r="X18" s="132" t="s">
        <v>5193</v>
      </c>
      <c r="Y18" s="132" t="s">
        <v>5194</v>
      </c>
    </row>
    <row r="19" spans="2:25" x14ac:dyDescent="0.25">
      <c r="B19" s="132" t="s">
        <v>1626</v>
      </c>
      <c r="C19" s="132" t="s">
        <v>1627</v>
      </c>
      <c r="D19" s="132" t="s">
        <v>12</v>
      </c>
      <c r="E19" s="132" t="s">
        <v>3891</v>
      </c>
      <c r="F19" s="132" t="s">
        <v>3885</v>
      </c>
      <c r="G19" s="132" t="s">
        <v>32</v>
      </c>
      <c r="H19" s="132" t="s">
        <v>1645</v>
      </c>
      <c r="I19" s="132" t="s">
        <v>5164</v>
      </c>
      <c r="J19" s="132" t="s">
        <v>5195</v>
      </c>
      <c r="K19" s="132" t="s">
        <v>5196</v>
      </c>
      <c r="L19" s="132" t="s">
        <v>5197</v>
      </c>
      <c r="M19" s="132" t="s">
        <v>5198</v>
      </c>
      <c r="N19" s="132" t="s">
        <v>22684</v>
      </c>
      <c r="O19" s="132" t="s">
        <v>5199</v>
      </c>
      <c r="P19" s="132" t="s">
        <v>5200</v>
      </c>
      <c r="Q19" s="132" t="s">
        <v>5201</v>
      </c>
      <c r="R19" s="132" t="s">
        <v>5202</v>
      </c>
      <c r="S19" s="132" t="s">
        <v>5090</v>
      </c>
      <c r="T19" s="132" t="s">
        <v>1630</v>
      </c>
      <c r="U19" s="132" t="s">
        <v>1631</v>
      </c>
      <c r="V19" s="132" t="s">
        <v>1632</v>
      </c>
      <c r="X19" s="132" t="s">
        <v>5203</v>
      </c>
      <c r="Y19" s="132" t="s">
        <v>5204</v>
      </c>
    </row>
    <row r="20" spans="2:25" x14ac:dyDescent="0.25">
      <c r="B20" s="132" t="s">
        <v>1646</v>
      </c>
      <c r="C20" s="132" t="s">
        <v>1647</v>
      </c>
      <c r="D20" s="132" t="s">
        <v>13</v>
      </c>
      <c r="E20" s="132" t="s">
        <v>3884</v>
      </c>
      <c r="F20" s="132" t="s">
        <v>3894</v>
      </c>
      <c r="G20" s="132" t="s">
        <v>47</v>
      </c>
      <c r="H20" s="132" t="s">
        <v>1648</v>
      </c>
      <c r="I20" s="132" t="s">
        <v>5205</v>
      </c>
      <c r="J20" s="132" t="s">
        <v>5206</v>
      </c>
      <c r="K20" s="132" t="s">
        <v>5207</v>
      </c>
      <c r="L20" s="132" t="s">
        <v>5208</v>
      </c>
      <c r="M20" s="132" t="s">
        <v>5209</v>
      </c>
      <c r="N20" s="132" t="s">
        <v>22685</v>
      </c>
      <c r="O20" s="132" t="s">
        <v>5210</v>
      </c>
      <c r="P20" s="132" t="s">
        <v>5211</v>
      </c>
      <c r="Q20" s="132" t="s">
        <v>5212</v>
      </c>
      <c r="R20" s="132" t="s">
        <v>5213</v>
      </c>
      <c r="S20" s="132" t="s">
        <v>5090</v>
      </c>
      <c r="T20" s="132" t="s">
        <v>1630</v>
      </c>
      <c r="U20" s="132" t="s">
        <v>1631</v>
      </c>
      <c r="V20" s="132" t="s">
        <v>1632</v>
      </c>
      <c r="X20" s="132" t="s">
        <v>5214</v>
      </c>
      <c r="Y20" s="132" t="s">
        <v>5215</v>
      </c>
    </row>
    <row r="21" spans="2:25" x14ac:dyDescent="0.25">
      <c r="B21" s="132" t="s">
        <v>1646</v>
      </c>
      <c r="C21" s="132" t="s">
        <v>1647</v>
      </c>
      <c r="D21" s="132" t="s">
        <v>13</v>
      </c>
      <c r="E21" s="132" t="s">
        <v>3884</v>
      </c>
      <c r="F21" s="132" t="s">
        <v>3885</v>
      </c>
      <c r="G21" s="132" t="s">
        <v>56</v>
      </c>
      <c r="H21" s="132" t="s">
        <v>1649</v>
      </c>
      <c r="I21" s="132" t="s">
        <v>5216</v>
      </c>
      <c r="J21" s="132" t="s">
        <v>5217</v>
      </c>
      <c r="K21" s="132" t="s">
        <v>5218</v>
      </c>
      <c r="L21" s="132" t="s">
        <v>5219</v>
      </c>
      <c r="M21" s="132" t="s">
        <v>5220</v>
      </c>
      <c r="N21" s="132" t="s">
        <v>22686</v>
      </c>
      <c r="O21" s="132" t="s">
        <v>5221</v>
      </c>
      <c r="P21" s="132" t="s">
        <v>5222</v>
      </c>
      <c r="Q21" s="132" t="s">
        <v>5223</v>
      </c>
      <c r="R21" s="132" t="s">
        <v>5224</v>
      </c>
      <c r="S21" s="132" t="s">
        <v>5090</v>
      </c>
      <c r="T21" s="132" t="s">
        <v>1630</v>
      </c>
      <c r="U21" s="132" t="s">
        <v>1631</v>
      </c>
      <c r="V21" s="132" t="s">
        <v>1632</v>
      </c>
      <c r="X21" s="132" t="s">
        <v>5225</v>
      </c>
      <c r="Y21" s="132" t="s">
        <v>5226</v>
      </c>
    </row>
    <row r="22" spans="2:25" x14ac:dyDescent="0.25">
      <c r="B22" s="132" t="s">
        <v>1646</v>
      </c>
      <c r="C22" s="132" t="s">
        <v>1647</v>
      </c>
      <c r="D22" s="132" t="s">
        <v>39</v>
      </c>
      <c r="E22" s="132" t="s">
        <v>3884</v>
      </c>
      <c r="F22" s="132" t="s">
        <v>3894</v>
      </c>
      <c r="G22" s="132" t="s">
        <v>48</v>
      </c>
      <c r="H22" s="132" t="s">
        <v>1650</v>
      </c>
      <c r="I22" s="132" t="s">
        <v>5205</v>
      </c>
      <c r="J22" s="132" t="s">
        <v>5227</v>
      </c>
      <c r="K22" s="132" t="s">
        <v>5228</v>
      </c>
      <c r="L22" s="132" t="s">
        <v>5229</v>
      </c>
      <c r="M22" s="132" t="s">
        <v>5230</v>
      </c>
      <c r="N22" s="132" t="s">
        <v>22687</v>
      </c>
      <c r="O22" s="132" t="s">
        <v>5231</v>
      </c>
      <c r="P22" s="132" t="s">
        <v>5232</v>
      </c>
      <c r="Q22" s="132" t="s">
        <v>5233</v>
      </c>
      <c r="R22" s="132" t="s">
        <v>5234</v>
      </c>
      <c r="S22" s="132" t="s">
        <v>5090</v>
      </c>
      <c r="T22" s="132" t="s">
        <v>1630</v>
      </c>
      <c r="U22" s="132" t="s">
        <v>1631</v>
      </c>
      <c r="V22" s="132" t="s">
        <v>1635</v>
      </c>
      <c r="X22" s="132" t="s">
        <v>5235</v>
      </c>
      <c r="Y22" s="132" t="s">
        <v>5236</v>
      </c>
    </row>
    <row r="23" spans="2:25" x14ac:dyDescent="0.25">
      <c r="B23" s="132" t="s">
        <v>1646</v>
      </c>
      <c r="C23" s="132" t="s">
        <v>1647</v>
      </c>
      <c r="D23" s="132" t="s">
        <v>39</v>
      </c>
      <c r="E23" s="132" t="s">
        <v>3884</v>
      </c>
      <c r="F23" s="132" t="s">
        <v>3885</v>
      </c>
      <c r="G23" s="132" t="s">
        <v>57</v>
      </c>
      <c r="H23" s="132" t="s">
        <v>1651</v>
      </c>
      <c r="I23" s="132" t="s">
        <v>5216</v>
      </c>
      <c r="J23" s="132" t="s">
        <v>5237</v>
      </c>
      <c r="K23" s="132" t="s">
        <v>5238</v>
      </c>
      <c r="L23" s="132" t="s">
        <v>5239</v>
      </c>
      <c r="M23" s="132" t="s">
        <v>5240</v>
      </c>
      <c r="N23" s="132" t="s">
        <v>22688</v>
      </c>
      <c r="O23" s="132" t="s">
        <v>5241</v>
      </c>
      <c r="P23" s="132" t="s">
        <v>5242</v>
      </c>
      <c r="Q23" s="132" t="s">
        <v>5243</v>
      </c>
      <c r="R23" s="132" t="s">
        <v>5244</v>
      </c>
      <c r="S23" s="132" t="s">
        <v>5090</v>
      </c>
      <c r="T23" s="132" t="s">
        <v>1630</v>
      </c>
      <c r="U23" s="132" t="s">
        <v>1631</v>
      </c>
      <c r="V23" s="132" t="s">
        <v>1632</v>
      </c>
      <c r="X23" s="132" t="s">
        <v>5245</v>
      </c>
      <c r="Y23" s="132" t="s">
        <v>5246</v>
      </c>
    </row>
    <row r="24" spans="2:25" x14ac:dyDescent="0.25">
      <c r="B24" s="132" t="s">
        <v>1646</v>
      </c>
      <c r="C24" s="132" t="s">
        <v>1647</v>
      </c>
      <c r="D24" s="132" t="s">
        <v>12</v>
      </c>
      <c r="E24" s="132" t="s">
        <v>3884</v>
      </c>
      <c r="F24" s="132" t="s">
        <v>3894</v>
      </c>
      <c r="G24" s="132" t="s">
        <v>46</v>
      </c>
      <c r="H24" s="132" t="s">
        <v>1652</v>
      </c>
      <c r="I24" s="132" t="s">
        <v>5205</v>
      </c>
      <c r="J24" s="132" t="s">
        <v>5247</v>
      </c>
      <c r="K24" s="132" t="s">
        <v>5248</v>
      </c>
      <c r="L24" s="132" t="s">
        <v>5249</v>
      </c>
      <c r="M24" s="132" t="s">
        <v>5250</v>
      </c>
      <c r="N24" s="132" t="s">
        <v>22689</v>
      </c>
      <c r="O24" s="132" t="s">
        <v>5251</v>
      </c>
      <c r="P24" s="132" t="s">
        <v>5252</v>
      </c>
      <c r="Q24" s="132" t="s">
        <v>5253</v>
      </c>
      <c r="R24" s="132" t="s">
        <v>5254</v>
      </c>
      <c r="S24" s="132" t="s">
        <v>5090</v>
      </c>
      <c r="T24" s="132" t="s">
        <v>1630</v>
      </c>
      <c r="U24" s="132" t="s">
        <v>1631</v>
      </c>
      <c r="V24" s="132" t="s">
        <v>1632</v>
      </c>
      <c r="X24" s="132" t="s">
        <v>5255</v>
      </c>
      <c r="Y24" s="132" t="s">
        <v>5256</v>
      </c>
    </row>
    <row r="25" spans="2:25" x14ac:dyDescent="0.25">
      <c r="B25" s="132" t="s">
        <v>1646</v>
      </c>
      <c r="C25" s="132" t="s">
        <v>1647</v>
      </c>
      <c r="D25" s="132" t="s">
        <v>12</v>
      </c>
      <c r="E25" s="132" t="s">
        <v>3884</v>
      </c>
      <c r="F25" s="132" t="s">
        <v>3885</v>
      </c>
      <c r="G25" s="132" t="s">
        <v>55</v>
      </c>
      <c r="H25" s="132" t="s">
        <v>1653</v>
      </c>
      <c r="I25" s="132" t="s">
        <v>5216</v>
      </c>
      <c r="J25" s="132" t="s">
        <v>5257</v>
      </c>
      <c r="K25" s="132" t="s">
        <v>5258</v>
      </c>
      <c r="L25" s="132" t="s">
        <v>5259</v>
      </c>
      <c r="M25" s="132" t="s">
        <v>5260</v>
      </c>
      <c r="N25" s="132" t="s">
        <v>22690</v>
      </c>
      <c r="O25" s="132" t="s">
        <v>5261</v>
      </c>
      <c r="P25" s="132" t="s">
        <v>5262</v>
      </c>
      <c r="Q25" s="132" t="s">
        <v>5263</v>
      </c>
      <c r="R25" s="132" t="s">
        <v>5264</v>
      </c>
      <c r="S25" s="132" t="s">
        <v>5090</v>
      </c>
      <c r="T25" s="132" t="s">
        <v>1630</v>
      </c>
      <c r="U25" s="132" t="s">
        <v>1631</v>
      </c>
      <c r="V25" s="132" t="s">
        <v>1632</v>
      </c>
      <c r="X25" s="132" t="s">
        <v>5265</v>
      </c>
      <c r="Y25" s="132" t="s">
        <v>5266</v>
      </c>
    </row>
    <row r="26" spans="2:25" x14ac:dyDescent="0.25">
      <c r="B26" s="132" t="s">
        <v>1646</v>
      </c>
      <c r="C26" s="132" t="s">
        <v>1647</v>
      </c>
      <c r="D26" s="132" t="s">
        <v>1654</v>
      </c>
      <c r="E26" s="132" t="s">
        <v>3884</v>
      </c>
      <c r="F26" s="132" t="s">
        <v>3894</v>
      </c>
      <c r="G26" s="132" t="s">
        <v>1655</v>
      </c>
      <c r="H26" s="132" t="s">
        <v>1656</v>
      </c>
      <c r="I26" s="132" t="s">
        <v>5205</v>
      </c>
      <c r="J26" s="132" t="s">
        <v>5267</v>
      </c>
      <c r="K26" s="132" t="s">
        <v>5268</v>
      </c>
      <c r="L26" s="132" t="s">
        <v>5269</v>
      </c>
      <c r="M26" s="132" t="s">
        <v>5270</v>
      </c>
      <c r="N26" s="132" t="s">
        <v>22691</v>
      </c>
      <c r="O26" s="132" t="s">
        <v>5271</v>
      </c>
      <c r="P26" s="132" t="s">
        <v>5272</v>
      </c>
      <c r="Q26" s="132" t="s">
        <v>5273</v>
      </c>
      <c r="R26" s="132" t="s">
        <v>5274</v>
      </c>
      <c r="S26" s="132" t="s">
        <v>5090</v>
      </c>
      <c r="T26" s="132" t="s">
        <v>1630</v>
      </c>
      <c r="V26" s="132" t="s">
        <v>1635</v>
      </c>
      <c r="X26" s="132" t="s">
        <v>5275</v>
      </c>
      <c r="Y26" s="132" t="s">
        <v>5276</v>
      </c>
    </row>
    <row r="27" spans="2:25" x14ac:dyDescent="0.25">
      <c r="B27" s="132" t="s">
        <v>1646</v>
      </c>
      <c r="C27" s="132" t="s">
        <v>1647</v>
      </c>
      <c r="D27" s="132" t="s">
        <v>1654</v>
      </c>
      <c r="E27" s="132" t="s">
        <v>3884</v>
      </c>
      <c r="F27" s="132" t="s">
        <v>3885</v>
      </c>
      <c r="G27" s="132" t="s">
        <v>1657</v>
      </c>
      <c r="H27" s="132" t="s">
        <v>1658</v>
      </c>
      <c r="I27" s="132" t="s">
        <v>5081</v>
      </c>
      <c r="J27" s="132" t="s">
        <v>5277</v>
      </c>
      <c r="K27" s="132" t="s">
        <v>5278</v>
      </c>
      <c r="L27" s="132" t="s">
        <v>5279</v>
      </c>
      <c r="M27" s="132" t="s">
        <v>5280</v>
      </c>
      <c r="N27" s="132" t="s">
        <v>22692</v>
      </c>
      <c r="O27" s="132" t="s">
        <v>5281</v>
      </c>
      <c r="P27" s="132" t="s">
        <v>5282</v>
      </c>
      <c r="Q27" s="132" t="s">
        <v>5283</v>
      </c>
      <c r="R27" s="132" t="s">
        <v>5284</v>
      </c>
      <c r="S27" s="132" t="s">
        <v>5090</v>
      </c>
      <c r="T27" s="132" t="s">
        <v>1630</v>
      </c>
      <c r="V27" s="132" t="s">
        <v>1632</v>
      </c>
      <c r="X27" s="132" t="s">
        <v>5285</v>
      </c>
      <c r="Y27" s="132" t="s">
        <v>5286</v>
      </c>
    </row>
    <row r="28" spans="2:25" x14ac:dyDescent="0.25">
      <c r="B28" s="132" t="s">
        <v>1646</v>
      </c>
      <c r="C28" s="132" t="s">
        <v>1647</v>
      </c>
      <c r="D28" s="132" t="s">
        <v>1659</v>
      </c>
      <c r="E28" s="132" t="s">
        <v>3884</v>
      </c>
      <c r="F28" s="132" t="s">
        <v>3894</v>
      </c>
      <c r="G28" s="132" t="s">
        <v>1660</v>
      </c>
      <c r="H28" s="132" t="s">
        <v>1661</v>
      </c>
      <c r="I28" s="132" t="s">
        <v>5205</v>
      </c>
      <c r="J28" s="132" t="s">
        <v>5287</v>
      </c>
      <c r="K28" s="132" t="s">
        <v>5288</v>
      </c>
      <c r="L28" s="132" t="s">
        <v>5289</v>
      </c>
      <c r="M28" s="132" t="s">
        <v>5290</v>
      </c>
      <c r="N28" s="132" t="s">
        <v>22693</v>
      </c>
      <c r="O28" s="132" t="s">
        <v>5291</v>
      </c>
      <c r="P28" s="132" t="s">
        <v>5292</v>
      </c>
      <c r="Q28" s="132" t="s">
        <v>5293</v>
      </c>
      <c r="R28" s="132" t="s">
        <v>5294</v>
      </c>
      <c r="S28" s="132" t="s">
        <v>5090</v>
      </c>
      <c r="T28" s="132" t="s">
        <v>1630</v>
      </c>
      <c r="V28" s="132" t="s">
        <v>1635</v>
      </c>
      <c r="X28" s="132" t="s">
        <v>5295</v>
      </c>
      <c r="Y28" s="132" t="s">
        <v>5296</v>
      </c>
    </row>
    <row r="29" spans="2:25" x14ac:dyDescent="0.25">
      <c r="B29" s="132" t="s">
        <v>1646</v>
      </c>
      <c r="C29" s="132" t="s">
        <v>1647</v>
      </c>
      <c r="D29" s="132" t="s">
        <v>1659</v>
      </c>
      <c r="E29" s="132" t="s">
        <v>3884</v>
      </c>
      <c r="F29" s="132" t="s">
        <v>3885</v>
      </c>
      <c r="G29" s="132" t="s">
        <v>1662</v>
      </c>
      <c r="H29" s="132" t="s">
        <v>1663</v>
      </c>
      <c r="I29" s="132" t="s">
        <v>5081</v>
      </c>
      <c r="J29" s="132" t="s">
        <v>5297</v>
      </c>
      <c r="K29" s="132" t="s">
        <v>5298</v>
      </c>
      <c r="L29" s="132" t="s">
        <v>5299</v>
      </c>
      <c r="M29" s="132" t="s">
        <v>5300</v>
      </c>
      <c r="N29" s="132" t="s">
        <v>22694</v>
      </c>
      <c r="O29" s="132" t="s">
        <v>5301</v>
      </c>
      <c r="P29" s="132" t="s">
        <v>5302</v>
      </c>
      <c r="Q29" s="132" t="s">
        <v>5303</v>
      </c>
      <c r="R29" s="132" t="s">
        <v>5304</v>
      </c>
      <c r="S29" s="132" t="s">
        <v>5090</v>
      </c>
      <c r="T29" s="132" t="s">
        <v>1630</v>
      </c>
      <c r="V29" s="132" t="s">
        <v>1632</v>
      </c>
      <c r="X29" s="132" t="s">
        <v>5305</v>
      </c>
      <c r="Y29" s="132" t="s">
        <v>5306</v>
      </c>
    </row>
    <row r="30" spans="2:25" x14ac:dyDescent="0.25">
      <c r="B30" s="132" t="s">
        <v>1646</v>
      </c>
      <c r="C30" s="132" t="s">
        <v>1647</v>
      </c>
      <c r="D30" s="132" t="s">
        <v>252</v>
      </c>
      <c r="E30" s="132" t="s">
        <v>3884</v>
      </c>
      <c r="F30" s="132" t="s">
        <v>3894</v>
      </c>
      <c r="G30" s="132" t="s">
        <v>1664</v>
      </c>
      <c r="H30" s="132" t="s">
        <v>1665</v>
      </c>
      <c r="I30" s="132" t="s">
        <v>5205</v>
      </c>
      <c r="J30" s="132" t="s">
        <v>5307</v>
      </c>
      <c r="K30" s="132" t="s">
        <v>5308</v>
      </c>
      <c r="L30" s="132" t="s">
        <v>5309</v>
      </c>
      <c r="M30" s="132" t="s">
        <v>5310</v>
      </c>
      <c r="N30" s="132" t="s">
        <v>22695</v>
      </c>
      <c r="O30" s="132" t="s">
        <v>5311</v>
      </c>
      <c r="P30" s="132" t="s">
        <v>5312</v>
      </c>
      <c r="Q30" s="132" t="s">
        <v>5313</v>
      </c>
      <c r="R30" s="132" t="s">
        <v>5314</v>
      </c>
      <c r="S30" s="132" t="s">
        <v>5090</v>
      </c>
      <c r="T30" s="132" t="s">
        <v>1630</v>
      </c>
      <c r="U30" s="132" t="s">
        <v>1631</v>
      </c>
      <c r="V30" s="132" t="s">
        <v>1635</v>
      </c>
      <c r="X30" s="132" t="s">
        <v>5315</v>
      </c>
      <c r="Y30" s="132" t="s">
        <v>5316</v>
      </c>
    </row>
    <row r="31" spans="2:25" x14ac:dyDescent="0.25">
      <c r="B31" s="132" t="s">
        <v>1646</v>
      </c>
      <c r="C31" s="132" t="s">
        <v>1647</v>
      </c>
      <c r="D31" s="132" t="s">
        <v>252</v>
      </c>
      <c r="E31" s="132" t="s">
        <v>3884</v>
      </c>
      <c r="F31" s="132" t="s">
        <v>3885</v>
      </c>
      <c r="G31" s="132" t="s">
        <v>1666</v>
      </c>
      <c r="H31" s="132" t="s">
        <v>1667</v>
      </c>
      <c r="I31" s="132" t="s">
        <v>5081</v>
      </c>
      <c r="J31" s="132" t="s">
        <v>5317</v>
      </c>
      <c r="K31" s="132" t="s">
        <v>5318</v>
      </c>
      <c r="L31" s="132" t="s">
        <v>5319</v>
      </c>
      <c r="M31" s="132" t="s">
        <v>5320</v>
      </c>
      <c r="N31" s="132" t="s">
        <v>22696</v>
      </c>
      <c r="O31" s="132" t="s">
        <v>5321</v>
      </c>
      <c r="P31" s="132" t="s">
        <v>5322</v>
      </c>
      <c r="Q31" s="132" t="s">
        <v>5323</v>
      </c>
      <c r="R31" s="132" t="s">
        <v>5324</v>
      </c>
      <c r="S31" s="132" t="s">
        <v>5090</v>
      </c>
      <c r="T31" s="132" t="s">
        <v>1630</v>
      </c>
      <c r="U31" s="132" t="s">
        <v>1631</v>
      </c>
      <c r="V31" s="132" t="s">
        <v>1632</v>
      </c>
      <c r="X31" s="132" t="s">
        <v>5325</v>
      </c>
      <c r="Y31" s="132" t="s">
        <v>5326</v>
      </c>
    </row>
    <row r="32" spans="2:25" x14ac:dyDescent="0.25">
      <c r="B32" s="132" t="s">
        <v>1646</v>
      </c>
      <c r="C32" s="132" t="s">
        <v>1647</v>
      </c>
      <c r="D32" s="132" t="s">
        <v>1668</v>
      </c>
      <c r="E32" s="132" t="s">
        <v>3884</v>
      </c>
      <c r="F32" s="132" t="s">
        <v>3894</v>
      </c>
      <c r="G32" s="132" t="s">
        <v>54</v>
      </c>
      <c r="H32" s="132" t="s">
        <v>1669</v>
      </c>
      <c r="I32" s="132" t="s">
        <v>5205</v>
      </c>
      <c r="J32" s="132" t="s">
        <v>5327</v>
      </c>
      <c r="K32" s="132" t="s">
        <v>5328</v>
      </c>
      <c r="L32" s="132" t="s">
        <v>5329</v>
      </c>
      <c r="M32" s="132" t="s">
        <v>5330</v>
      </c>
      <c r="N32" s="132" t="s">
        <v>22697</v>
      </c>
      <c r="O32" s="132" t="s">
        <v>5331</v>
      </c>
      <c r="P32" s="132" t="s">
        <v>5332</v>
      </c>
      <c r="Q32" s="132" t="s">
        <v>5333</v>
      </c>
      <c r="R32" s="132" t="s">
        <v>5334</v>
      </c>
      <c r="S32" s="132" t="s">
        <v>5090</v>
      </c>
      <c r="T32" s="132" t="s">
        <v>1630</v>
      </c>
      <c r="V32" s="132" t="s">
        <v>1632</v>
      </c>
      <c r="X32" s="132" t="s">
        <v>5335</v>
      </c>
      <c r="Y32" s="132" t="s">
        <v>5336</v>
      </c>
    </row>
    <row r="33" spans="2:25" x14ac:dyDescent="0.25">
      <c r="B33" s="132" t="s">
        <v>1646</v>
      </c>
      <c r="C33" s="132" t="s">
        <v>1647</v>
      </c>
      <c r="D33" s="132" t="s">
        <v>1668</v>
      </c>
      <c r="E33" s="132" t="s">
        <v>3884</v>
      </c>
      <c r="F33" s="132" t="s">
        <v>3885</v>
      </c>
      <c r="G33" s="132" t="s">
        <v>63</v>
      </c>
      <c r="H33" s="132" t="s">
        <v>1670</v>
      </c>
      <c r="I33" s="132" t="s">
        <v>5216</v>
      </c>
      <c r="J33" s="132" t="s">
        <v>5337</v>
      </c>
      <c r="K33" s="132" t="s">
        <v>5338</v>
      </c>
      <c r="L33" s="132" t="s">
        <v>5339</v>
      </c>
      <c r="M33" s="132" t="s">
        <v>5340</v>
      </c>
      <c r="N33" s="132" t="s">
        <v>22698</v>
      </c>
      <c r="O33" s="132" t="s">
        <v>5341</v>
      </c>
      <c r="P33" s="132" t="s">
        <v>5342</v>
      </c>
      <c r="Q33" s="132" t="s">
        <v>5343</v>
      </c>
      <c r="R33" s="132" t="s">
        <v>5344</v>
      </c>
      <c r="S33" s="132" t="s">
        <v>5090</v>
      </c>
      <c r="T33" s="132" t="s">
        <v>1630</v>
      </c>
      <c r="V33" s="132" t="s">
        <v>1632</v>
      </c>
      <c r="X33" s="132" t="s">
        <v>5345</v>
      </c>
      <c r="Y33" s="132" t="s">
        <v>5336</v>
      </c>
    </row>
    <row r="34" spans="2:25" x14ac:dyDescent="0.25">
      <c r="B34" s="132" t="s">
        <v>1646</v>
      </c>
      <c r="C34" s="132" t="s">
        <v>1647</v>
      </c>
      <c r="D34" s="132" t="s">
        <v>40</v>
      </c>
      <c r="E34" s="132" t="s">
        <v>3884</v>
      </c>
      <c r="F34" s="132" t="s">
        <v>3894</v>
      </c>
      <c r="G34" s="132" t="s">
        <v>49</v>
      </c>
      <c r="H34" s="132" t="s">
        <v>1671</v>
      </c>
      <c r="I34" s="132" t="s">
        <v>5205</v>
      </c>
      <c r="J34" s="132" t="s">
        <v>5346</v>
      </c>
      <c r="K34" s="132" t="s">
        <v>5347</v>
      </c>
      <c r="L34" s="132" t="s">
        <v>5348</v>
      </c>
      <c r="M34" s="132" t="s">
        <v>5349</v>
      </c>
      <c r="N34" s="132" t="s">
        <v>22699</v>
      </c>
      <c r="O34" s="132" t="s">
        <v>5350</v>
      </c>
      <c r="P34" s="132" t="s">
        <v>5351</v>
      </c>
      <c r="Q34" s="132" t="s">
        <v>5352</v>
      </c>
      <c r="R34" s="132" t="s">
        <v>5353</v>
      </c>
      <c r="S34" s="132" t="s">
        <v>5090</v>
      </c>
      <c r="T34" s="132" t="s">
        <v>1630</v>
      </c>
      <c r="V34" s="132" t="s">
        <v>1632</v>
      </c>
      <c r="X34" s="132" t="s">
        <v>5354</v>
      </c>
      <c r="Y34" s="132" t="s">
        <v>5336</v>
      </c>
    </row>
    <row r="35" spans="2:25" x14ac:dyDescent="0.25">
      <c r="B35" s="132" t="s">
        <v>1646</v>
      </c>
      <c r="C35" s="132" t="s">
        <v>1647</v>
      </c>
      <c r="D35" s="132" t="s">
        <v>40</v>
      </c>
      <c r="E35" s="132" t="s">
        <v>3884</v>
      </c>
      <c r="F35" s="132" t="s">
        <v>3885</v>
      </c>
      <c r="G35" s="132" t="s">
        <v>58</v>
      </c>
      <c r="H35" s="132" t="s">
        <v>1672</v>
      </c>
      <c r="I35" s="132" t="s">
        <v>5216</v>
      </c>
      <c r="J35" s="132" t="s">
        <v>5355</v>
      </c>
      <c r="K35" s="132" t="s">
        <v>5356</v>
      </c>
      <c r="L35" s="132" t="s">
        <v>5357</v>
      </c>
      <c r="M35" s="132" t="s">
        <v>5358</v>
      </c>
      <c r="N35" s="132" t="s">
        <v>22700</v>
      </c>
      <c r="O35" s="132" t="s">
        <v>5359</v>
      </c>
      <c r="P35" s="132" t="s">
        <v>5360</v>
      </c>
      <c r="Q35" s="132" t="s">
        <v>5361</v>
      </c>
      <c r="R35" s="132" t="s">
        <v>5362</v>
      </c>
      <c r="S35" s="132" t="s">
        <v>5090</v>
      </c>
      <c r="T35" s="132" t="s">
        <v>1630</v>
      </c>
      <c r="V35" s="132" t="s">
        <v>1632</v>
      </c>
      <c r="X35" s="132" t="s">
        <v>5363</v>
      </c>
      <c r="Y35" s="132" t="s">
        <v>5336</v>
      </c>
    </row>
    <row r="36" spans="2:25" x14ac:dyDescent="0.25">
      <c r="B36" s="132" t="s">
        <v>1646</v>
      </c>
      <c r="C36" s="132" t="s">
        <v>1647</v>
      </c>
      <c r="D36" s="132" t="s">
        <v>41</v>
      </c>
      <c r="E36" s="132" t="s">
        <v>3884</v>
      </c>
      <c r="F36" s="132" t="s">
        <v>3894</v>
      </c>
      <c r="G36" s="132" t="s">
        <v>50</v>
      </c>
      <c r="H36" s="132" t="s">
        <v>1673</v>
      </c>
      <c r="I36" s="132" t="s">
        <v>5205</v>
      </c>
      <c r="J36" s="132" t="s">
        <v>5364</v>
      </c>
      <c r="K36" s="132" t="s">
        <v>5365</v>
      </c>
      <c r="L36" s="132" t="s">
        <v>5366</v>
      </c>
      <c r="M36" s="132" t="s">
        <v>5367</v>
      </c>
      <c r="N36" s="132" t="s">
        <v>22701</v>
      </c>
      <c r="O36" s="132" t="s">
        <v>5368</v>
      </c>
      <c r="P36" s="132" t="s">
        <v>5369</v>
      </c>
      <c r="Q36" s="132" t="s">
        <v>5370</v>
      </c>
      <c r="R36" s="132" t="s">
        <v>5371</v>
      </c>
      <c r="S36" s="132" t="s">
        <v>5090</v>
      </c>
      <c r="T36" s="132" t="s">
        <v>1630</v>
      </c>
      <c r="V36" s="132" t="s">
        <v>1632</v>
      </c>
      <c r="X36" s="132" t="s">
        <v>5372</v>
      </c>
      <c r="Y36" s="132" t="s">
        <v>5336</v>
      </c>
    </row>
    <row r="37" spans="2:25" x14ac:dyDescent="0.25">
      <c r="B37" s="132" t="s">
        <v>1646</v>
      </c>
      <c r="C37" s="132" t="s">
        <v>1647</v>
      </c>
      <c r="D37" s="132" t="s">
        <v>41</v>
      </c>
      <c r="E37" s="132" t="s">
        <v>3884</v>
      </c>
      <c r="F37" s="132" t="s">
        <v>3885</v>
      </c>
      <c r="G37" s="132" t="s">
        <v>59</v>
      </c>
      <c r="H37" s="132" t="s">
        <v>1674</v>
      </c>
      <c r="I37" s="132" t="s">
        <v>5216</v>
      </c>
      <c r="J37" s="132" t="s">
        <v>5373</v>
      </c>
      <c r="K37" s="132" t="s">
        <v>5374</v>
      </c>
      <c r="L37" s="132" t="s">
        <v>5375</v>
      </c>
      <c r="M37" s="132" t="s">
        <v>5376</v>
      </c>
      <c r="N37" s="132" t="s">
        <v>22702</v>
      </c>
      <c r="O37" s="132" t="s">
        <v>5377</v>
      </c>
      <c r="P37" s="132" t="s">
        <v>5378</v>
      </c>
      <c r="Q37" s="132" t="s">
        <v>5379</v>
      </c>
      <c r="R37" s="132" t="s">
        <v>5380</v>
      </c>
      <c r="S37" s="132" t="s">
        <v>5090</v>
      </c>
      <c r="T37" s="132" t="s">
        <v>1630</v>
      </c>
      <c r="V37" s="132" t="s">
        <v>1632</v>
      </c>
      <c r="X37" s="132" t="s">
        <v>5381</v>
      </c>
      <c r="Y37" s="132" t="s">
        <v>5336</v>
      </c>
    </row>
    <row r="38" spans="2:25" x14ac:dyDescent="0.25">
      <c r="B38" s="132" t="s">
        <v>1646</v>
      </c>
      <c r="C38" s="132" t="s">
        <v>1647</v>
      </c>
      <c r="D38" s="132" t="s">
        <v>43</v>
      </c>
      <c r="E38" s="132" t="s">
        <v>3884</v>
      </c>
      <c r="F38" s="132" t="s">
        <v>3894</v>
      </c>
      <c r="G38" s="132" t="s">
        <v>52</v>
      </c>
      <c r="H38" s="132" t="s">
        <v>1675</v>
      </c>
      <c r="I38" s="132" t="s">
        <v>5205</v>
      </c>
      <c r="J38" s="132" t="s">
        <v>5382</v>
      </c>
      <c r="K38" s="132" t="s">
        <v>5383</v>
      </c>
      <c r="L38" s="132" t="s">
        <v>5384</v>
      </c>
      <c r="M38" s="132" t="s">
        <v>5385</v>
      </c>
      <c r="N38" s="132" t="s">
        <v>22703</v>
      </c>
      <c r="O38" s="132" t="s">
        <v>5386</v>
      </c>
      <c r="P38" s="132" t="s">
        <v>5387</v>
      </c>
      <c r="Q38" s="132" t="s">
        <v>5388</v>
      </c>
      <c r="R38" s="132" t="s">
        <v>5389</v>
      </c>
      <c r="S38" s="132" t="s">
        <v>5090</v>
      </c>
      <c r="T38" s="132" t="s">
        <v>1630</v>
      </c>
      <c r="V38" s="132" t="s">
        <v>1632</v>
      </c>
      <c r="X38" s="132" t="s">
        <v>5390</v>
      </c>
      <c r="Y38" s="132" t="s">
        <v>5336</v>
      </c>
    </row>
    <row r="39" spans="2:25" x14ac:dyDescent="0.25">
      <c r="B39" s="132" t="s">
        <v>1646</v>
      </c>
      <c r="C39" s="132" t="s">
        <v>1647</v>
      </c>
      <c r="D39" s="132" t="s">
        <v>43</v>
      </c>
      <c r="E39" s="132" t="s">
        <v>3884</v>
      </c>
      <c r="F39" s="132" t="s">
        <v>3885</v>
      </c>
      <c r="G39" s="132" t="s">
        <v>61</v>
      </c>
      <c r="H39" s="132" t="s">
        <v>1676</v>
      </c>
      <c r="I39" s="132" t="s">
        <v>5216</v>
      </c>
      <c r="J39" s="132" t="s">
        <v>5391</v>
      </c>
      <c r="K39" s="132" t="s">
        <v>5392</v>
      </c>
      <c r="L39" s="132" t="s">
        <v>5393</v>
      </c>
      <c r="M39" s="132" t="s">
        <v>5394</v>
      </c>
      <c r="N39" s="132" t="s">
        <v>22704</v>
      </c>
      <c r="O39" s="132" t="s">
        <v>5395</v>
      </c>
      <c r="P39" s="132" t="s">
        <v>5396</v>
      </c>
      <c r="Q39" s="132" t="s">
        <v>5397</v>
      </c>
      <c r="R39" s="132" t="s">
        <v>5398</v>
      </c>
      <c r="S39" s="132" t="s">
        <v>5090</v>
      </c>
      <c r="T39" s="132" t="s">
        <v>1630</v>
      </c>
      <c r="V39" s="132" t="s">
        <v>1632</v>
      </c>
      <c r="X39" s="132" t="s">
        <v>5399</v>
      </c>
      <c r="Y39" s="132" t="s">
        <v>5336</v>
      </c>
    </row>
    <row r="40" spans="2:25" x14ac:dyDescent="0.25">
      <c r="B40" s="132" t="s">
        <v>1646</v>
      </c>
      <c r="C40" s="132" t="s">
        <v>1647</v>
      </c>
      <c r="D40" s="132" t="s">
        <v>1677</v>
      </c>
      <c r="E40" s="132" t="s">
        <v>3884</v>
      </c>
      <c r="F40" s="132" t="s">
        <v>3894</v>
      </c>
      <c r="G40" s="132" t="s">
        <v>53</v>
      </c>
      <c r="H40" s="132" t="s">
        <v>1678</v>
      </c>
      <c r="I40" s="132" t="s">
        <v>5205</v>
      </c>
      <c r="J40" s="132" t="s">
        <v>5400</v>
      </c>
      <c r="K40" s="132" t="s">
        <v>5401</v>
      </c>
      <c r="L40" s="132" t="s">
        <v>5402</v>
      </c>
      <c r="M40" s="132" t="s">
        <v>5403</v>
      </c>
      <c r="N40" s="132" t="s">
        <v>22705</v>
      </c>
      <c r="O40" s="132" t="s">
        <v>5404</v>
      </c>
      <c r="P40" s="132" t="s">
        <v>5405</v>
      </c>
      <c r="Q40" s="132" t="s">
        <v>5406</v>
      </c>
      <c r="R40" s="132" t="s">
        <v>5407</v>
      </c>
      <c r="S40" s="132" t="s">
        <v>5090</v>
      </c>
      <c r="T40" s="132" t="s">
        <v>1630</v>
      </c>
      <c r="V40" s="132" t="s">
        <v>1644</v>
      </c>
      <c r="X40" s="132" t="s">
        <v>5408</v>
      </c>
      <c r="Y40" s="132" t="s">
        <v>5336</v>
      </c>
    </row>
    <row r="41" spans="2:25" x14ac:dyDescent="0.25">
      <c r="B41" s="132" t="s">
        <v>1646</v>
      </c>
      <c r="C41" s="132" t="s">
        <v>1647</v>
      </c>
      <c r="D41" s="132" t="s">
        <v>1677</v>
      </c>
      <c r="E41" s="132" t="s">
        <v>3884</v>
      </c>
      <c r="F41" s="132" t="s">
        <v>3885</v>
      </c>
      <c r="G41" s="132" t="s">
        <v>62</v>
      </c>
      <c r="H41" s="132" t="s">
        <v>1679</v>
      </c>
      <c r="I41" s="132" t="s">
        <v>5216</v>
      </c>
      <c r="J41" s="132" t="s">
        <v>5409</v>
      </c>
      <c r="K41" s="132" t="s">
        <v>5410</v>
      </c>
      <c r="L41" s="132" t="s">
        <v>5411</v>
      </c>
      <c r="M41" s="132" t="s">
        <v>5412</v>
      </c>
      <c r="N41" s="132" t="s">
        <v>22706</v>
      </c>
      <c r="O41" s="132" t="s">
        <v>5413</v>
      </c>
      <c r="P41" s="132" t="s">
        <v>5414</v>
      </c>
      <c r="Q41" s="132" t="s">
        <v>5415</v>
      </c>
      <c r="R41" s="132" t="s">
        <v>5416</v>
      </c>
      <c r="S41" s="132" t="s">
        <v>5090</v>
      </c>
      <c r="T41" s="132" t="s">
        <v>1630</v>
      </c>
      <c r="V41" s="132" t="s">
        <v>1632</v>
      </c>
      <c r="X41" s="132" t="s">
        <v>5417</v>
      </c>
      <c r="Y41" s="132" t="s">
        <v>5336</v>
      </c>
    </row>
    <row r="42" spans="2:25" x14ac:dyDescent="0.25">
      <c r="B42" s="132" t="s">
        <v>1646</v>
      </c>
      <c r="C42" s="132" t="s">
        <v>1647</v>
      </c>
      <c r="D42" s="132" t="s">
        <v>42</v>
      </c>
      <c r="E42" s="132" t="s">
        <v>3884</v>
      </c>
      <c r="F42" s="132" t="s">
        <v>3894</v>
      </c>
      <c r="G42" s="132" t="s">
        <v>51</v>
      </c>
      <c r="H42" s="132" t="s">
        <v>1680</v>
      </c>
      <c r="I42" s="132" t="s">
        <v>5205</v>
      </c>
      <c r="J42" s="132" t="s">
        <v>5418</v>
      </c>
      <c r="K42" s="132" t="s">
        <v>5419</v>
      </c>
      <c r="L42" s="132" t="s">
        <v>5420</v>
      </c>
      <c r="M42" s="132" t="s">
        <v>5421</v>
      </c>
      <c r="N42" s="132" t="s">
        <v>22707</v>
      </c>
      <c r="O42" s="132" t="s">
        <v>5422</v>
      </c>
      <c r="P42" s="132" t="s">
        <v>5423</v>
      </c>
      <c r="Q42" s="132" t="s">
        <v>5424</v>
      </c>
      <c r="R42" s="132" t="s">
        <v>5425</v>
      </c>
      <c r="S42" s="132" t="s">
        <v>5090</v>
      </c>
      <c r="T42" s="132" t="s">
        <v>1630</v>
      </c>
      <c r="V42" s="132" t="s">
        <v>1635</v>
      </c>
      <c r="X42" s="132" t="s">
        <v>5426</v>
      </c>
      <c r="Y42" s="132" t="s">
        <v>5336</v>
      </c>
    </row>
    <row r="43" spans="2:25" x14ac:dyDescent="0.25">
      <c r="B43" s="132" t="s">
        <v>1646</v>
      </c>
      <c r="C43" s="132" t="s">
        <v>1647</v>
      </c>
      <c r="D43" s="132" t="s">
        <v>42</v>
      </c>
      <c r="E43" s="132" t="s">
        <v>3884</v>
      </c>
      <c r="F43" s="132" t="s">
        <v>3885</v>
      </c>
      <c r="G43" s="132" t="s">
        <v>60</v>
      </c>
      <c r="H43" s="132" t="s">
        <v>1681</v>
      </c>
      <c r="I43" s="132" t="s">
        <v>5216</v>
      </c>
      <c r="J43" s="132" t="s">
        <v>5427</v>
      </c>
      <c r="K43" s="132" t="s">
        <v>5428</v>
      </c>
      <c r="L43" s="132" t="s">
        <v>5429</v>
      </c>
      <c r="M43" s="132" t="s">
        <v>5430</v>
      </c>
      <c r="N43" s="132" t="s">
        <v>22708</v>
      </c>
      <c r="O43" s="132" t="s">
        <v>5431</v>
      </c>
      <c r="P43" s="132" t="s">
        <v>5432</v>
      </c>
      <c r="Q43" s="132" t="s">
        <v>5433</v>
      </c>
      <c r="R43" s="132" t="s">
        <v>5434</v>
      </c>
      <c r="S43" s="132" t="s">
        <v>5090</v>
      </c>
      <c r="T43" s="132" t="s">
        <v>1630</v>
      </c>
      <c r="V43" s="132" t="s">
        <v>1632</v>
      </c>
      <c r="X43" s="132" t="s">
        <v>5435</v>
      </c>
      <c r="Y43" s="132" t="s">
        <v>5336</v>
      </c>
    </row>
    <row r="44" spans="2:25" x14ac:dyDescent="0.25">
      <c r="B44" s="132" t="s">
        <v>1646</v>
      </c>
      <c r="C44" s="132" t="s">
        <v>1647</v>
      </c>
      <c r="D44" s="132" t="s">
        <v>13</v>
      </c>
      <c r="E44" s="132" t="s">
        <v>3888</v>
      </c>
      <c r="F44" s="132" t="s">
        <v>3894</v>
      </c>
      <c r="G44" s="132" t="s">
        <v>65</v>
      </c>
      <c r="H44" s="132" t="s">
        <v>1682</v>
      </c>
      <c r="I44" s="132" t="s">
        <v>5436</v>
      </c>
      <c r="J44" s="132" t="s">
        <v>5437</v>
      </c>
      <c r="K44" s="132" t="s">
        <v>5438</v>
      </c>
      <c r="L44" s="132" t="s">
        <v>5439</v>
      </c>
      <c r="M44" s="132" t="s">
        <v>5440</v>
      </c>
      <c r="N44" s="132" t="s">
        <v>22709</v>
      </c>
      <c r="O44" s="132" t="s">
        <v>5441</v>
      </c>
      <c r="P44" s="132" t="s">
        <v>5442</v>
      </c>
      <c r="Q44" s="132" t="s">
        <v>5443</v>
      </c>
      <c r="R44" s="132" t="s">
        <v>5444</v>
      </c>
      <c r="S44" s="132" t="s">
        <v>5090</v>
      </c>
      <c r="T44" s="132" t="s">
        <v>1630</v>
      </c>
      <c r="U44" s="132" t="s">
        <v>1631</v>
      </c>
      <c r="V44" s="132" t="s">
        <v>1644</v>
      </c>
      <c r="X44" s="132" t="s">
        <v>5445</v>
      </c>
      <c r="Y44" s="132" t="s">
        <v>5446</v>
      </c>
    </row>
    <row r="45" spans="2:25" x14ac:dyDescent="0.25">
      <c r="B45" s="132" t="s">
        <v>1646</v>
      </c>
      <c r="C45" s="132" t="s">
        <v>1647</v>
      </c>
      <c r="D45" s="132" t="s">
        <v>13</v>
      </c>
      <c r="E45" s="132" t="s">
        <v>3888</v>
      </c>
      <c r="F45" s="132" t="s">
        <v>3885</v>
      </c>
      <c r="G45" s="132" t="s">
        <v>74</v>
      </c>
      <c r="H45" s="132" t="s">
        <v>1683</v>
      </c>
      <c r="I45" s="132" t="s">
        <v>5447</v>
      </c>
      <c r="J45" s="132" t="s">
        <v>5448</v>
      </c>
      <c r="K45" s="132" t="s">
        <v>5449</v>
      </c>
      <c r="L45" s="132" t="s">
        <v>5450</v>
      </c>
      <c r="M45" s="132" t="s">
        <v>5451</v>
      </c>
      <c r="N45" s="132" t="s">
        <v>22710</v>
      </c>
      <c r="O45" s="132" t="s">
        <v>5452</v>
      </c>
      <c r="P45" s="132" t="s">
        <v>5453</v>
      </c>
      <c r="Q45" s="132" t="s">
        <v>5454</v>
      </c>
      <c r="R45" s="132" t="s">
        <v>5455</v>
      </c>
      <c r="S45" s="132" t="s">
        <v>5090</v>
      </c>
      <c r="T45" s="132" t="s">
        <v>1630</v>
      </c>
      <c r="U45" s="132" t="s">
        <v>1631</v>
      </c>
      <c r="V45" s="132" t="s">
        <v>1632</v>
      </c>
      <c r="X45" s="132" t="s">
        <v>5456</v>
      </c>
      <c r="Y45" s="132" t="s">
        <v>5457</v>
      </c>
    </row>
    <row r="46" spans="2:25" x14ac:dyDescent="0.25">
      <c r="B46" s="132" t="s">
        <v>1646</v>
      </c>
      <c r="C46" s="132" t="s">
        <v>1647</v>
      </c>
      <c r="D46" s="132" t="s">
        <v>39</v>
      </c>
      <c r="E46" s="132" t="s">
        <v>3888</v>
      </c>
      <c r="F46" s="132" t="s">
        <v>3894</v>
      </c>
      <c r="G46" s="132" t="s">
        <v>66</v>
      </c>
      <c r="H46" s="132" t="s">
        <v>1684</v>
      </c>
      <c r="I46" s="132" t="s">
        <v>5436</v>
      </c>
      <c r="J46" s="132" t="s">
        <v>5458</v>
      </c>
      <c r="K46" s="132" t="s">
        <v>5459</v>
      </c>
      <c r="L46" s="132" t="s">
        <v>5460</v>
      </c>
      <c r="M46" s="132" t="s">
        <v>5461</v>
      </c>
      <c r="N46" s="132" t="s">
        <v>22711</v>
      </c>
      <c r="O46" s="132" t="s">
        <v>5462</v>
      </c>
      <c r="P46" s="132" t="s">
        <v>5463</v>
      </c>
      <c r="Q46" s="132" t="s">
        <v>5464</v>
      </c>
      <c r="R46" s="132" t="s">
        <v>5465</v>
      </c>
      <c r="S46" s="132" t="s">
        <v>5090</v>
      </c>
      <c r="T46" s="132" t="s">
        <v>1630</v>
      </c>
      <c r="U46" s="132" t="s">
        <v>1631</v>
      </c>
      <c r="V46" s="132" t="s">
        <v>1635</v>
      </c>
      <c r="X46" s="132" t="s">
        <v>5466</v>
      </c>
      <c r="Y46" s="132" t="s">
        <v>5467</v>
      </c>
    </row>
    <row r="47" spans="2:25" x14ac:dyDescent="0.25">
      <c r="B47" s="132" t="s">
        <v>1646</v>
      </c>
      <c r="C47" s="132" t="s">
        <v>1647</v>
      </c>
      <c r="D47" s="132" t="s">
        <v>39</v>
      </c>
      <c r="E47" s="132" t="s">
        <v>3888</v>
      </c>
      <c r="F47" s="132" t="s">
        <v>3885</v>
      </c>
      <c r="G47" s="132" t="s">
        <v>75</v>
      </c>
      <c r="H47" s="132" t="s">
        <v>1685</v>
      </c>
      <c r="I47" s="132" t="s">
        <v>5447</v>
      </c>
      <c r="J47" s="132" t="s">
        <v>5468</v>
      </c>
      <c r="K47" s="132" t="s">
        <v>5469</v>
      </c>
      <c r="L47" s="132" t="s">
        <v>5470</v>
      </c>
      <c r="M47" s="132" t="s">
        <v>5471</v>
      </c>
      <c r="N47" s="132" t="s">
        <v>22712</v>
      </c>
      <c r="O47" s="132" t="s">
        <v>5472</v>
      </c>
      <c r="P47" s="132" t="s">
        <v>5473</v>
      </c>
      <c r="Q47" s="132" t="s">
        <v>5474</v>
      </c>
      <c r="R47" s="132" t="s">
        <v>5475</v>
      </c>
      <c r="S47" s="132" t="s">
        <v>5090</v>
      </c>
      <c r="T47" s="132" t="s">
        <v>1630</v>
      </c>
      <c r="U47" s="132" t="s">
        <v>1631</v>
      </c>
      <c r="V47" s="132" t="s">
        <v>1632</v>
      </c>
      <c r="X47" s="132" t="s">
        <v>5476</v>
      </c>
      <c r="Y47" s="132" t="s">
        <v>5477</v>
      </c>
    </row>
    <row r="48" spans="2:25" x14ac:dyDescent="0.25">
      <c r="B48" s="132" t="s">
        <v>1646</v>
      </c>
      <c r="C48" s="132" t="s">
        <v>1647</v>
      </c>
      <c r="D48" s="132" t="s">
        <v>12</v>
      </c>
      <c r="E48" s="132" t="s">
        <v>3888</v>
      </c>
      <c r="F48" s="132" t="s">
        <v>3894</v>
      </c>
      <c r="G48" s="132" t="s">
        <v>64</v>
      </c>
      <c r="H48" s="132" t="s">
        <v>1686</v>
      </c>
      <c r="I48" s="132" t="s">
        <v>5436</v>
      </c>
      <c r="J48" s="132" t="s">
        <v>5478</v>
      </c>
      <c r="K48" s="132" t="s">
        <v>5479</v>
      </c>
      <c r="L48" s="132" t="s">
        <v>5480</v>
      </c>
      <c r="M48" s="132" t="s">
        <v>5481</v>
      </c>
      <c r="N48" s="132" t="s">
        <v>22713</v>
      </c>
      <c r="O48" s="132" t="s">
        <v>5482</v>
      </c>
      <c r="P48" s="132" t="s">
        <v>5483</v>
      </c>
      <c r="Q48" s="132" t="s">
        <v>5484</v>
      </c>
      <c r="R48" s="132" t="s">
        <v>5485</v>
      </c>
      <c r="S48" s="132" t="s">
        <v>5090</v>
      </c>
      <c r="T48" s="132" t="s">
        <v>1630</v>
      </c>
      <c r="U48" s="132" t="s">
        <v>1631</v>
      </c>
      <c r="V48" s="132" t="s">
        <v>1635</v>
      </c>
      <c r="X48" s="132" t="s">
        <v>5486</v>
      </c>
      <c r="Y48" s="132" t="s">
        <v>5487</v>
      </c>
    </row>
    <row r="49" spans="2:25" x14ac:dyDescent="0.25">
      <c r="B49" s="132" t="s">
        <v>1646</v>
      </c>
      <c r="C49" s="132" t="s">
        <v>1647</v>
      </c>
      <c r="D49" s="132" t="s">
        <v>12</v>
      </c>
      <c r="E49" s="132" t="s">
        <v>3888</v>
      </c>
      <c r="F49" s="132" t="s">
        <v>3885</v>
      </c>
      <c r="G49" s="132" t="s">
        <v>73</v>
      </c>
      <c r="H49" s="132" t="s">
        <v>1687</v>
      </c>
      <c r="I49" s="132" t="s">
        <v>5447</v>
      </c>
      <c r="J49" s="132" t="s">
        <v>5488</v>
      </c>
      <c r="K49" s="132" t="s">
        <v>5489</v>
      </c>
      <c r="L49" s="132" t="s">
        <v>5490</v>
      </c>
      <c r="M49" s="132" t="s">
        <v>5491</v>
      </c>
      <c r="N49" s="132" t="s">
        <v>22714</v>
      </c>
      <c r="O49" s="132" t="s">
        <v>5492</v>
      </c>
      <c r="P49" s="132" t="s">
        <v>5493</v>
      </c>
      <c r="Q49" s="132" t="s">
        <v>5494</v>
      </c>
      <c r="R49" s="132" t="s">
        <v>5495</v>
      </c>
      <c r="S49" s="132" t="s">
        <v>5090</v>
      </c>
      <c r="T49" s="132" t="s">
        <v>1630</v>
      </c>
      <c r="U49" s="132" t="s">
        <v>1631</v>
      </c>
      <c r="V49" s="132" t="s">
        <v>1632</v>
      </c>
      <c r="X49" s="132" t="s">
        <v>5496</v>
      </c>
      <c r="Y49" s="132" t="s">
        <v>5497</v>
      </c>
    </row>
    <row r="50" spans="2:25" x14ac:dyDescent="0.25">
      <c r="B50" s="132" t="s">
        <v>1646</v>
      </c>
      <c r="C50" s="132" t="s">
        <v>1647</v>
      </c>
      <c r="D50" s="132" t="s">
        <v>224</v>
      </c>
      <c r="E50" s="132" t="s">
        <v>3888</v>
      </c>
      <c r="F50" s="132" t="s">
        <v>3894</v>
      </c>
      <c r="G50" s="132" t="s">
        <v>1688</v>
      </c>
      <c r="H50" s="132" t="s">
        <v>1689</v>
      </c>
      <c r="I50" s="132" t="s">
        <v>5436</v>
      </c>
      <c r="J50" s="132" t="s">
        <v>5498</v>
      </c>
      <c r="K50" s="132" t="s">
        <v>5499</v>
      </c>
      <c r="L50" s="132" t="s">
        <v>5500</v>
      </c>
      <c r="M50" s="132" t="s">
        <v>5501</v>
      </c>
      <c r="N50" s="132" t="s">
        <v>22715</v>
      </c>
      <c r="O50" s="132" t="s">
        <v>5502</v>
      </c>
      <c r="P50" s="132" t="s">
        <v>5503</v>
      </c>
      <c r="Q50" s="132" t="s">
        <v>5504</v>
      </c>
      <c r="R50" s="132" t="s">
        <v>5505</v>
      </c>
      <c r="S50" s="132" t="s">
        <v>5090</v>
      </c>
      <c r="T50" s="132" t="s">
        <v>1630</v>
      </c>
      <c r="U50" s="132" t="s">
        <v>1631</v>
      </c>
      <c r="V50" s="132" t="s">
        <v>1635</v>
      </c>
      <c r="X50" s="132" t="s">
        <v>5506</v>
      </c>
      <c r="Y50" s="132" t="s">
        <v>5507</v>
      </c>
    </row>
    <row r="51" spans="2:25" x14ac:dyDescent="0.25">
      <c r="B51" s="132" t="s">
        <v>1646</v>
      </c>
      <c r="C51" s="132" t="s">
        <v>1647</v>
      </c>
      <c r="D51" s="132" t="s">
        <v>1654</v>
      </c>
      <c r="E51" s="132" t="s">
        <v>3888</v>
      </c>
      <c r="F51" s="132" t="s">
        <v>3885</v>
      </c>
      <c r="G51" s="132" t="s">
        <v>1690</v>
      </c>
      <c r="H51" s="132" t="s">
        <v>1691</v>
      </c>
      <c r="I51" s="132" t="s">
        <v>5123</v>
      </c>
      <c r="J51" s="132" t="s">
        <v>5508</v>
      </c>
      <c r="K51" s="132" t="s">
        <v>5509</v>
      </c>
      <c r="L51" s="132" t="s">
        <v>5510</v>
      </c>
      <c r="M51" s="132" t="s">
        <v>5511</v>
      </c>
      <c r="N51" s="132" t="s">
        <v>22716</v>
      </c>
      <c r="O51" s="132" t="s">
        <v>5512</v>
      </c>
      <c r="P51" s="132" t="s">
        <v>5513</v>
      </c>
      <c r="Q51" s="132" t="s">
        <v>5514</v>
      </c>
      <c r="R51" s="132" t="s">
        <v>5515</v>
      </c>
      <c r="S51" s="132" t="s">
        <v>5090</v>
      </c>
      <c r="T51" s="132" t="s">
        <v>1630</v>
      </c>
      <c r="U51" s="132" t="s">
        <v>1631</v>
      </c>
      <c r="V51" s="132" t="s">
        <v>1632</v>
      </c>
      <c r="X51" s="132" t="s">
        <v>5516</v>
      </c>
      <c r="Y51" s="132" t="s">
        <v>5517</v>
      </c>
    </row>
    <row r="52" spans="2:25" x14ac:dyDescent="0.25">
      <c r="B52" s="132" t="s">
        <v>1646</v>
      </c>
      <c r="C52" s="132" t="s">
        <v>1647</v>
      </c>
      <c r="D52" s="132" t="s">
        <v>1692</v>
      </c>
      <c r="E52" s="132" t="s">
        <v>3888</v>
      </c>
      <c r="F52" s="132" t="s">
        <v>3885</v>
      </c>
      <c r="G52" s="132" t="s">
        <v>1693</v>
      </c>
      <c r="H52" s="132" t="s">
        <v>1694</v>
      </c>
      <c r="I52" s="132" t="s">
        <v>5123</v>
      </c>
      <c r="J52" s="132" t="s">
        <v>5518</v>
      </c>
      <c r="K52" s="132" t="s">
        <v>5519</v>
      </c>
      <c r="L52" s="132" t="s">
        <v>5520</v>
      </c>
      <c r="M52" s="132" t="s">
        <v>5521</v>
      </c>
      <c r="N52" s="132" t="s">
        <v>22717</v>
      </c>
      <c r="O52" s="132" t="s">
        <v>5522</v>
      </c>
      <c r="P52" s="132" t="s">
        <v>5523</v>
      </c>
      <c r="Q52" s="132" t="s">
        <v>5524</v>
      </c>
      <c r="R52" s="132" t="s">
        <v>5525</v>
      </c>
      <c r="S52" s="132" t="s">
        <v>5090</v>
      </c>
      <c r="T52" s="132" t="s">
        <v>1630</v>
      </c>
      <c r="U52" s="132" t="s">
        <v>1631</v>
      </c>
      <c r="V52" s="132" t="s">
        <v>1632</v>
      </c>
      <c r="X52" s="132" t="s">
        <v>5526</v>
      </c>
      <c r="Y52" s="132" t="s">
        <v>5527</v>
      </c>
    </row>
    <row r="53" spans="2:25" x14ac:dyDescent="0.25">
      <c r="B53" s="132" t="s">
        <v>1646</v>
      </c>
      <c r="C53" s="132" t="s">
        <v>1647</v>
      </c>
      <c r="D53" s="132" t="s">
        <v>1659</v>
      </c>
      <c r="E53" s="132" t="s">
        <v>3888</v>
      </c>
      <c r="F53" s="132" t="s">
        <v>3894</v>
      </c>
      <c r="G53" s="132" t="s">
        <v>1695</v>
      </c>
      <c r="H53" s="132" t="s">
        <v>1696</v>
      </c>
      <c r="I53" s="132" t="s">
        <v>5436</v>
      </c>
      <c r="J53" s="132" t="s">
        <v>5528</v>
      </c>
      <c r="K53" s="132" t="s">
        <v>5529</v>
      </c>
      <c r="L53" s="132" t="s">
        <v>5530</v>
      </c>
      <c r="M53" s="132" t="s">
        <v>5531</v>
      </c>
      <c r="N53" s="132" t="s">
        <v>22718</v>
      </c>
      <c r="O53" s="132" t="s">
        <v>5532</v>
      </c>
      <c r="P53" s="132" t="s">
        <v>5533</v>
      </c>
      <c r="Q53" s="132" t="s">
        <v>5534</v>
      </c>
      <c r="R53" s="132" t="s">
        <v>5535</v>
      </c>
      <c r="S53" s="132" t="s">
        <v>5090</v>
      </c>
      <c r="T53" s="132" t="s">
        <v>1630</v>
      </c>
      <c r="U53" s="132" t="s">
        <v>1631</v>
      </c>
      <c r="V53" s="132" t="s">
        <v>1635</v>
      </c>
      <c r="X53" s="132" t="s">
        <v>5536</v>
      </c>
      <c r="Y53" s="132" t="s">
        <v>5537</v>
      </c>
    </row>
    <row r="54" spans="2:25" x14ac:dyDescent="0.25">
      <c r="B54" s="132" t="s">
        <v>1646</v>
      </c>
      <c r="C54" s="132" t="s">
        <v>1647</v>
      </c>
      <c r="D54" s="132" t="s">
        <v>252</v>
      </c>
      <c r="E54" s="132" t="s">
        <v>3888</v>
      </c>
      <c r="F54" s="132" t="s">
        <v>3894</v>
      </c>
      <c r="G54" s="132" t="s">
        <v>1697</v>
      </c>
      <c r="H54" s="132" t="s">
        <v>1698</v>
      </c>
      <c r="I54" s="132" t="s">
        <v>5436</v>
      </c>
      <c r="J54" s="132" t="s">
        <v>5538</v>
      </c>
      <c r="K54" s="132" t="s">
        <v>5539</v>
      </c>
      <c r="L54" s="132" t="s">
        <v>5540</v>
      </c>
      <c r="M54" s="132" t="s">
        <v>5541</v>
      </c>
      <c r="N54" s="132" t="s">
        <v>22719</v>
      </c>
      <c r="O54" s="132" t="s">
        <v>5542</v>
      </c>
      <c r="P54" s="132" t="s">
        <v>5543</v>
      </c>
      <c r="Q54" s="132" t="s">
        <v>5544</v>
      </c>
      <c r="R54" s="132" t="s">
        <v>5545</v>
      </c>
      <c r="S54" s="132" t="s">
        <v>5090</v>
      </c>
      <c r="T54" s="132" t="s">
        <v>1630</v>
      </c>
      <c r="U54" s="132" t="s">
        <v>1631</v>
      </c>
      <c r="V54" s="132" t="s">
        <v>1635</v>
      </c>
      <c r="X54" s="132" t="s">
        <v>5546</v>
      </c>
      <c r="Y54" s="132" t="s">
        <v>5547</v>
      </c>
    </row>
    <row r="55" spans="2:25" x14ac:dyDescent="0.25">
      <c r="B55" s="132" t="s">
        <v>1646</v>
      </c>
      <c r="C55" s="132" t="s">
        <v>1647</v>
      </c>
      <c r="D55" s="132" t="s">
        <v>252</v>
      </c>
      <c r="E55" s="132" t="s">
        <v>3888</v>
      </c>
      <c r="F55" s="132" t="s">
        <v>3885</v>
      </c>
      <c r="G55" s="132" t="s">
        <v>1699</v>
      </c>
      <c r="H55" s="132" t="s">
        <v>1700</v>
      </c>
      <c r="I55" s="132" t="s">
        <v>5123</v>
      </c>
      <c r="J55" s="132" t="s">
        <v>5548</v>
      </c>
      <c r="K55" s="132" t="s">
        <v>5549</v>
      </c>
      <c r="L55" s="132" t="s">
        <v>5550</v>
      </c>
      <c r="M55" s="132" t="s">
        <v>5551</v>
      </c>
      <c r="N55" s="132" t="s">
        <v>22720</v>
      </c>
      <c r="O55" s="132" t="s">
        <v>5552</v>
      </c>
      <c r="P55" s="132" t="s">
        <v>5553</v>
      </c>
      <c r="Q55" s="132" t="s">
        <v>5554</v>
      </c>
      <c r="R55" s="132" t="s">
        <v>5555</v>
      </c>
      <c r="S55" s="132" t="s">
        <v>5090</v>
      </c>
      <c r="T55" s="132" t="s">
        <v>1630</v>
      </c>
      <c r="U55" s="132" t="s">
        <v>1631</v>
      </c>
      <c r="V55" s="132" t="s">
        <v>1632</v>
      </c>
      <c r="X55" s="132" t="s">
        <v>5556</v>
      </c>
      <c r="Y55" s="132" t="s">
        <v>5557</v>
      </c>
    </row>
    <row r="56" spans="2:25" x14ac:dyDescent="0.25">
      <c r="B56" s="132" t="s">
        <v>1646</v>
      </c>
      <c r="C56" s="132" t="s">
        <v>1647</v>
      </c>
      <c r="D56" s="132" t="s">
        <v>1668</v>
      </c>
      <c r="E56" s="132" t="s">
        <v>3888</v>
      </c>
      <c r="F56" s="132" t="s">
        <v>3894</v>
      </c>
      <c r="G56" s="132" t="s">
        <v>72</v>
      </c>
      <c r="H56" s="132" t="s">
        <v>1701</v>
      </c>
      <c r="I56" s="132" t="s">
        <v>5436</v>
      </c>
      <c r="J56" s="132" t="s">
        <v>5558</v>
      </c>
      <c r="K56" s="132" t="s">
        <v>5559</v>
      </c>
      <c r="L56" s="132" t="s">
        <v>5560</v>
      </c>
      <c r="M56" s="132" t="s">
        <v>5561</v>
      </c>
      <c r="N56" s="132" t="s">
        <v>22721</v>
      </c>
      <c r="O56" s="132" t="s">
        <v>5562</v>
      </c>
      <c r="P56" s="132" t="s">
        <v>5563</v>
      </c>
      <c r="Q56" s="132" t="s">
        <v>5564</v>
      </c>
      <c r="R56" s="132" t="s">
        <v>5565</v>
      </c>
      <c r="S56" s="132" t="s">
        <v>5090</v>
      </c>
      <c r="T56" s="132" t="s">
        <v>1630</v>
      </c>
      <c r="V56" s="132" t="s">
        <v>1632</v>
      </c>
      <c r="X56" s="132" t="s">
        <v>5566</v>
      </c>
      <c r="Y56" s="132" t="s">
        <v>5567</v>
      </c>
    </row>
    <row r="57" spans="2:25" x14ac:dyDescent="0.25">
      <c r="B57" s="132" t="s">
        <v>1646</v>
      </c>
      <c r="C57" s="132" t="s">
        <v>1647</v>
      </c>
      <c r="D57" s="132" t="s">
        <v>1668</v>
      </c>
      <c r="E57" s="132" t="s">
        <v>3888</v>
      </c>
      <c r="F57" s="132" t="s">
        <v>3885</v>
      </c>
      <c r="G57" s="132" t="s">
        <v>81</v>
      </c>
      <c r="H57" s="132" t="s">
        <v>1702</v>
      </c>
      <c r="I57" s="132" t="s">
        <v>5447</v>
      </c>
      <c r="J57" s="132" t="s">
        <v>5568</v>
      </c>
      <c r="K57" s="132" t="s">
        <v>5569</v>
      </c>
      <c r="L57" s="132" t="s">
        <v>5570</v>
      </c>
      <c r="M57" s="132" t="s">
        <v>5571</v>
      </c>
      <c r="N57" s="132" t="s">
        <v>22722</v>
      </c>
      <c r="O57" s="132" t="s">
        <v>5572</v>
      </c>
      <c r="P57" s="132" t="s">
        <v>5573</v>
      </c>
      <c r="Q57" s="132" t="s">
        <v>5574</v>
      </c>
      <c r="R57" s="132" t="s">
        <v>5575</v>
      </c>
      <c r="S57" s="132" t="s">
        <v>5090</v>
      </c>
      <c r="T57" s="132" t="s">
        <v>1630</v>
      </c>
      <c r="V57" s="132" t="s">
        <v>1632</v>
      </c>
      <c r="X57" s="132" t="s">
        <v>5576</v>
      </c>
      <c r="Y57" s="132" t="s">
        <v>5567</v>
      </c>
    </row>
    <row r="58" spans="2:25" x14ac:dyDescent="0.25">
      <c r="B58" s="132" t="s">
        <v>1646</v>
      </c>
      <c r="C58" s="132" t="s">
        <v>1647</v>
      </c>
      <c r="D58" s="132" t="s">
        <v>40</v>
      </c>
      <c r="E58" s="132" t="s">
        <v>3888</v>
      </c>
      <c r="F58" s="132" t="s">
        <v>3894</v>
      </c>
      <c r="G58" s="132" t="s">
        <v>67</v>
      </c>
      <c r="H58" s="132" t="s">
        <v>1703</v>
      </c>
      <c r="I58" s="132" t="s">
        <v>5436</v>
      </c>
      <c r="J58" s="132" t="s">
        <v>5577</v>
      </c>
      <c r="K58" s="132" t="s">
        <v>5578</v>
      </c>
      <c r="L58" s="132" t="s">
        <v>5579</v>
      </c>
      <c r="M58" s="132" t="s">
        <v>5580</v>
      </c>
      <c r="N58" s="132" t="s">
        <v>22723</v>
      </c>
      <c r="O58" s="132" t="s">
        <v>5581</v>
      </c>
      <c r="P58" s="132" t="s">
        <v>5582</v>
      </c>
      <c r="Q58" s="132" t="s">
        <v>5583</v>
      </c>
      <c r="R58" s="132" t="s">
        <v>5584</v>
      </c>
      <c r="S58" s="132" t="s">
        <v>5090</v>
      </c>
      <c r="T58" s="132" t="s">
        <v>1630</v>
      </c>
      <c r="V58" s="132" t="s">
        <v>1644</v>
      </c>
      <c r="X58" s="132" t="s">
        <v>5585</v>
      </c>
      <c r="Y58" s="132" t="s">
        <v>5567</v>
      </c>
    </row>
    <row r="59" spans="2:25" x14ac:dyDescent="0.25">
      <c r="B59" s="132" t="s">
        <v>1646</v>
      </c>
      <c r="C59" s="132" t="s">
        <v>1647</v>
      </c>
      <c r="D59" s="132" t="s">
        <v>40</v>
      </c>
      <c r="E59" s="132" t="s">
        <v>3888</v>
      </c>
      <c r="F59" s="132" t="s">
        <v>3885</v>
      </c>
      <c r="G59" s="132" t="s">
        <v>76</v>
      </c>
      <c r="H59" s="132" t="s">
        <v>1704</v>
      </c>
      <c r="I59" s="132" t="s">
        <v>5447</v>
      </c>
      <c r="J59" s="132" t="s">
        <v>5586</v>
      </c>
      <c r="K59" s="132" t="s">
        <v>5587</v>
      </c>
      <c r="L59" s="132" t="s">
        <v>5588</v>
      </c>
      <c r="M59" s="132" t="s">
        <v>5589</v>
      </c>
      <c r="N59" s="132" t="s">
        <v>22724</v>
      </c>
      <c r="O59" s="132" t="s">
        <v>5590</v>
      </c>
      <c r="P59" s="132" t="s">
        <v>5591</v>
      </c>
      <c r="Q59" s="132" t="s">
        <v>5592</v>
      </c>
      <c r="R59" s="132" t="s">
        <v>5593</v>
      </c>
      <c r="S59" s="132" t="s">
        <v>5090</v>
      </c>
      <c r="T59" s="132" t="s">
        <v>1630</v>
      </c>
      <c r="V59" s="132" t="s">
        <v>1632</v>
      </c>
      <c r="X59" s="132" t="s">
        <v>5594</v>
      </c>
      <c r="Y59" s="132" t="s">
        <v>5567</v>
      </c>
    </row>
    <row r="60" spans="2:25" x14ac:dyDescent="0.25">
      <c r="B60" s="132" t="s">
        <v>1646</v>
      </c>
      <c r="C60" s="132" t="s">
        <v>1647</v>
      </c>
      <c r="D60" s="132" t="s">
        <v>41</v>
      </c>
      <c r="E60" s="132" t="s">
        <v>3888</v>
      </c>
      <c r="F60" s="132" t="s">
        <v>3894</v>
      </c>
      <c r="G60" s="132" t="s">
        <v>68</v>
      </c>
      <c r="H60" s="132" t="s">
        <v>1705</v>
      </c>
      <c r="I60" s="132" t="s">
        <v>5436</v>
      </c>
      <c r="J60" s="132" t="s">
        <v>5595</v>
      </c>
      <c r="K60" s="132" t="s">
        <v>5596</v>
      </c>
      <c r="L60" s="132" t="s">
        <v>5597</v>
      </c>
      <c r="M60" s="132" t="s">
        <v>5598</v>
      </c>
      <c r="N60" s="132" t="s">
        <v>22725</v>
      </c>
      <c r="O60" s="132" t="s">
        <v>5599</v>
      </c>
      <c r="P60" s="132" t="s">
        <v>5600</v>
      </c>
      <c r="Q60" s="132" t="s">
        <v>5601</v>
      </c>
      <c r="R60" s="132" t="s">
        <v>5602</v>
      </c>
      <c r="S60" s="132" t="s">
        <v>5090</v>
      </c>
      <c r="T60" s="132" t="s">
        <v>1630</v>
      </c>
      <c r="V60" s="132" t="s">
        <v>1632</v>
      </c>
      <c r="X60" s="132" t="s">
        <v>5603</v>
      </c>
      <c r="Y60" s="132" t="s">
        <v>5567</v>
      </c>
    </row>
    <row r="61" spans="2:25" x14ac:dyDescent="0.25">
      <c r="B61" s="132" t="s">
        <v>1646</v>
      </c>
      <c r="C61" s="132" t="s">
        <v>1647</v>
      </c>
      <c r="D61" s="132" t="s">
        <v>41</v>
      </c>
      <c r="E61" s="132" t="s">
        <v>3888</v>
      </c>
      <c r="F61" s="132" t="s">
        <v>3885</v>
      </c>
      <c r="G61" s="132" t="s">
        <v>77</v>
      </c>
      <c r="H61" s="132" t="s">
        <v>1706</v>
      </c>
      <c r="I61" s="132" t="s">
        <v>5447</v>
      </c>
      <c r="J61" s="132" t="s">
        <v>5604</v>
      </c>
      <c r="K61" s="132" t="s">
        <v>5605</v>
      </c>
      <c r="L61" s="132" t="s">
        <v>5606</v>
      </c>
      <c r="M61" s="132" t="s">
        <v>5607</v>
      </c>
      <c r="N61" s="132" t="s">
        <v>22726</v>
      </c>
      <c r="O61" s="132" t="s">
        <v>5608</v>
      </c>
      <c r="P61" s="132" t="s">
        <v>5609</v>
      </c>
      <c r="Q61" s="132" t="s">
        <v>5610</v>
      </c>
      <c r="R61" s="132" t="s">
        <v>5611</v>
      </c>
      <c r="S61" s="132" t="s">
        <v>5090</v>
      </c>
      <c r="T61" s="132" t="s">
        <v>1630</v>
      </c>
      <c r="V61" s="132" t="s">
        <v>1632</v>
      </c>
      <c r="X61" s="132" t="s">
        <v>5612</v>
      </c>
      <c r="Y61" s="132" t="s">
        <v>5567</v>
      </c>
    </row>
    <row r="62" spans="2:25" x14ac:dyDescent="0.25">
      <c r="B62" s="132" t="s">
        <v>1646</v>
      </c>
      <c r="C62" s="132" t="s">
        <v>1647</v>
      </c>
      <c r="D62" s="132" t="s">
        <v>43</v>
      </c>
      <c r="E62" s="132" t="s">
        <v>3888</v>
      </c>
      <c r="F62" s="132" t="s">
        <v>3894</v>
      </c>
      <c r="G62" s="132" t="s">
        <v>70</v>
      </c>
      <c r="H62" s="132" t="s">
        <v>1707</v>
      </c>
      <c r="I62" s="132" t="s">
        <v>5436</v>
      </c>
      <c r="J62" s="132" t="s">
        <v>5613</v>
      </c>
      <c r="K62" s="132" t="s">
        <v>5614</v>
      </c>
      <c r="L62" s="132" t="s">
        <v>5615</v>
      </c>
      <c r="M62" s="132" t="s">
        <v>5616</v>
      </c>
      <c r="N62" s="132" t="s">
        <v>22727</v>
      </c>
      <c r="O62" s="132" t="s">
        <v>5617</v>
      </c>
      <c r="P62" s="132" t="s">
        <v>5618</v>
      </c>
      <c r="Q62" s="132" t="s">
        <v>5619</v>
      </c>
      <c r="R62" s="132" t="s">
        <v>5620</v>
      </c>
      <c r="S62" s="132" t="s">
        <v>5090</v>
      </c>
      <c r="T62" s="132" t="s">
        <v>1630</v>
      </c>
      <c r="V62" s="132" t="s">
        <v>1632</v>
      </c>
      <c r="X62" s="132" t="s">
        <v>5621</v>
      </c>
      <c r="Y62" s="132" t="s">
        <v>5567</v>
      </c>
    </row>
    <row r="63" spans="2:25" x14ac:dyDescent="0.25">
      <c r="B63" s="132" t="s">
        <v>1646</v>
      </c>
      <c r="C63" s="132" t="s">
        <v>1647</v>
      </c>
      <c r="D63" s="132" t="s">
        <v>43</v>
      </c>
      <c r="E63" s="132" t="s">
        <v>3888</v>
      </c>
      <c r="F63" s="132" t="s">
        <v>3885</v>
      </c>
      <c r="G63" s="132" t="s">
        <v>79</v>
      </c>
      <c r="H63" s="132" t="s">
        <v>1708</v>
      </c>
      <c r="I63" s="132" t="s">
        <v>5447</v>
      </c>
      <c r="J63" s="132" t="s">
        <v>5622</v>
      </c>
      <c r="K63" s="132" t="s">
        <v>5623</v>
      </c>
      <c r="L63" s="132" t="s">
        <v>5624</v>
      </c>
      <c r="M63" s="132" t="s">
        <v>5625</v>
      </c>
      <c r="N63" s="132" t="s">
        <v>22728</v>
      </c>
      <c r="O63" s="132" t="s">
        <v>5626</v>
      </c>
      <c r="P63" s="132" t="s">
        <v>5627</v>
      </c>
      <c r="Q63" s="132" t="s">
        <v>5628</v>
      </c>
      <c r="R63" s="132" t="s">
        <v>5629</v>
      </c>
      <c r="S63" s="132" t="s">
        <v>5090</v>
      </c>
      <c r="T63" s="132" t="s">
        <v>1630</v>
      </c>
      <c r="V63" s="132" t="s">
        <v>1632</v>
      </c>
      <c r="X63" s="132" t="s">
        <v>5630</v>
      </c>
      <c r="Y63" s="132" t="s">
        <v>5567</v>
      </c>
    </row>
    <row r="64" spans="2:25" x14ac:dyDescent="0.25">
      <c r="B64" s="132" t="s">
        <v>1646</v>
      </c>
      <c r="C64" s="132" t="s">
        <v>1647</v>
      </c>
      <c r="D64" s="132" t="s">
        <v>1677</v>
      </c>
      <c r="E64" s="132" t="s">
        <v>3888</v>
      </c>
      <c r="F64" s="132" t="s">
        <v>3894</v>
      </c>
      <c r="G64" s="132" t="s">
        <v>71</v>
      </c>
      <c r="H64" s="132" t="s">
        <v>1709</v>
      </c>
      <c r="I64" s="132" t="s">
        <v>5436</v>
      </c>
      <c r="J64" s="132" t="s">
        <v>5631</v>
      </c>
      <c r="K64" s="132" t="s">
        <v>5632</v>
      </c>
      <c r="L64" s="132" t="s">
        <v>5633</v>
      </c>
      <c r="M64" s="132" t="s">
        <v>5634</v>
      </c>
      <c r="N64" s="132" t="s">
        <v>22729</v>
      </c>
      <c r="O64" s="132" t="s">
        <v>5635</v>
      </c>
      <c r="P64" s="132" t="s">
        <v>5636</v>
      </c>
      <c r="Q64" s="132" t="s">
        <v>5637</v>
      </c>
      <c r="R64" s="132" t="s">
        <v>5638</v>
      </c>
      <c r="S64" s="132" t="s">
        <v>5090</v>
      </c>
      <c r="T64" s="132" t="s">
        <v>1630</v>
      </c>
      <c r="V64" s="132" t="s">
        <v>1644</v>
      </c>
      <c r="X64" s="132" t="s">
        <v>5639</v>
      </c>
      <c r="Y64" s="132" t="s">
        <v>5567</v>
      </c>
    </row>
    <row r="65" spans="2:25" x14ac:dyDescent="0.25">
      <c r="B65" s="132" t="s">
        <v>1646</v>
      </c>
      <c r="C65" s="132" t="s">
        <v>1647</v>
      </c>
      <c r="D65" s="132" t="s">
        <v>1677</v>
      </c>
      <c r="E65" s="132" t="s">
        <v>3888</v>
      </c>
      <c r="F65" s="132" t="s">
        <v>3885</v>
      </c>
      <c r="G65" s="132" t="s">
        <v>80</v>
      </c>
      <c r="H65" s="132" t="s">
        <v>1710</v>
      </c>
      <c r="I65" s="132" t="s">
        <v>5447</v>
      </c>
      <c r="J65" s="132" t="s">
        <v>5640</v>
      </c>
      <c r="K65" s="132" t="s">
        <v>5641</v>
      </c>
      <c r="L65" s="132" t="s">
        <v>5642</v>
      </c>
      <c r="M65" s="132" t="s">
        <v>5643</v>
      </c>
      <c r="N65" s="132" t="s">
        <v>22730</v>
      </c>
      <c r="O65" s="132" t="s">
        <v>5644</v>
      </c>
      <c r="P65" s="132" t="s">
        <v>5645</v>
      </c>
      <c r="Q65" s="132" t="s">
        <v>5646</v>
      </c>
      <c r="R65" s="132" t="s">
        <v>5647</v>
      </c>
      <c r="S65" s="132" t="s">
        <v>5090</v>
      </c>
      <c r="T65" s="132" t="s">
        <v>1630</v>
      </c>
      <c r="V65" s="132" t="s">
        <v>1632</v>
      </c>
      <c r="X65" s="132" t="s">
        <v>5648</v>
      </c>
      <c r="Y65" s="132" t="s">
        <v>5567</v>
      </c>
    </row>
    <row r="66" spans="2:25" x14ac:dyDescent="0.25">
      <c r="B66" s="132" t="s">
        <v>1646</v>
      </c>
      <c r="C66" s="132" t="s">
        <v>1647</v>
      </c>
      <c r="D66" s="132" t="s">
        <v>42</v>
      </c>
      <c r="E66" s="132" t="s">
        <v>3888</v>
      </c>
      <c r="F66" s="132" t="s">
        <v>3894</v>
      </c>
      <c r="G66" s="132" t="s">
        <v>69</v>
      </c>
      <c r="H66" s="132" t="s">
        <v>1711</v>
      </c>
      <c r="I66" s="132" t="s">
        <v>5436</v>
      </c>
      <c r="J66" s="132" t="s">
        <v>5649</v>
      </c>
      <c r="K66" s="132" t="s">
        <v>5650</v>
      </c>
      <c r="L66" s="132" t="s">
        <v>5651</v>
      </c>
      <c r="M66" s="132" t="s">
        <v>5652</v>
      </c>
      <c r="N66" s="132" t="s">
        <v>22731</v>
      </c>
      <c r="O66" s="132" t="s">
        <v>5653</v>
      </c>
      <c r="P66" s="132" t="s">
        <v>5654</v>
      </c>
      <c r="Q66" s="132" t="s">
        <v>5655</v>
      </c>
      <c r="R66" s="132" t="s">
        <v>5656</v>
      </c>
      <c r="S66" s="132" t="s">
        <v>5090</v>
      </c>
      <c r="T66" s="132" t="s">
        <v>1630</v>
      </c>
      <c r="V66" s="132" t="s">
        <v>1644</v>
      </c>
      <c r="X66" s="132" t="s">
        <v>5657</v>
      </c>
      <c r="Y66" s="132" t="s">
        <v>5567</v>
      </c>
    </row>
    <row r="67" spans="2:25" x14ac:dyDescent="0.25">
      <c r="B67" s="132" t="s">
        <v>1646</v>
      </c>
      <c r="C67" s="132" t="s">
        <v>1647</v>
      </c>
      <c r="D67" s="132" t="s">
        <v>42</v>
      </c>
      <c r="E67" s="132" t="s">
        <v>3888</v>
      </c>
      <c r="F67" s="132" t="s">
        <v>3885</v>
      </c>
      <c r="G67" s="132" t="s">
        <v>78</v>
      </c>
      <c r="H67" s="132" t="s">
        <v>1712</v>
      </c>
      <c r="I67" s="132" t="s">
        <v>5447</v>
      </c>
      <c r="J67" s="132" t="s">
        <v>5658</v>
      </c>
      <c r="K67" s="132" t="s">
        <v>5659</v>
      </c>
      <c r="L67" s="132" t="s">
        <v>5660</v>
      </c>
      <c r="M67" s="132" t="s">
        <v>5661</v>
      </c>
      <c r="N67" s="132" t="s">
        <v>22732</v>
      </c>
      <c r="O67" s="132" t="s">
        <v>5662</v>
      </c>
      <c r="P67" s="132" t="s">
        <v>5663</v>
      </c>
      <c r="Q67" s="132" t="s">
        <v>5664</v>
      </c>
      <c r="R67" s="132" t="s">
        <v>5665</v>
      </c>
      <c r="S67" s="132" t="s">
        <v>5090</v>
      </c>
      <c r="T67" s="132" t="s">
        <v>1630</v>
      </c>
      <c r="V67" s="132" t="s">
        <v>1632</v>
      </c>
      <c r="X67" s="132" t="s">
        <v>5666</v>
      </c>
      <c r="Y67" s="132" t="s">
        <v>5567</v>
      </c>
    </row>
    <row r="68" spans="2:25" x14ac:dyDescent="0.25">
      <c r="B68" s="132" t="s">
        <v>1646</v>
      </c>
      <c r="C68" s="132" t="s">
        <v>1647</v>
      </c>
      <c r="D68" s="132" t="s">
        <v>13</v>
      </c>
      <c r="E68" s="132" t="s">
        <v>3891</v>
      </c>
      <c r="F68" s="132" t="s">
        <v>3894</v>
      </c>
      <c r="G68" s="132" t="s">
        <v>83</v>
      </c>
      <c r="H68" s="132" t="s">
        <v>1713</v>
      </c>
      <c r="I68" s="132" t="s">
        <v>5667</v>
      </c>
      <c r="J68" s="132" t="s">
        <v>5668</v>
      </c>
      <c r="K68" s="132" t="s">
        <v>5669</v>
      </c>
      <c r="L68" s="132" t="s">
        <v>5670</v>
      </c>
      <c r="M68" s="132" t="s">
        <v>5671</v>
      </c>
      <c r="N68" s="132" t="s">
        <v>22733</v>
      </c>
      <c r="O68" s="132" t="s">
        <v>5672</v>
      </c>
      <c r="P68" s="132" t="s">
        <v>5673</v>
      </c>
      <c r="Q68" s="132" t="s">
        <v>5674</v>
      </c>
      <c r="R68" s="132" t="s">
        <v>5675</v>
      </c>
      <c r="S68" s="132" t="s">
        <v>5090</v>
      </c>
      <c r="T68" s="132" t="s">
        <v>1630</v>
      </c>
      <c r="U68" s="132" t="s">
        <v>1631</v>
      </c>
      <c r="V68" s="132" t="s">
        <v>1632</v>
      </c>
      <c r="X68" s="132" t="s">
        <v>5676</v>
      </c>
      <c r="Y68" s="132" t="s">
        <v>5677</v>
      </c>
    </row>
    <row r="69" spans="2:25" x14ac:dyDescent="0.25">
      <c r="B69" s="132" t="s">
        <v>1646</v>
      </c>
      <c r="C69" s="132" t="s">
        <v>1647</v>
      </c>
      <c r="D69" s="132" t="s">
        <v>13</v>
      </c>
      <c r="E69" s="132" t="s">
        <v>3891</v>
      </c>
      <c r="F69" s="132" t="s">
        <v>3885</v>
      </c>
      <c r="G69" s="132" t="s">
        <v>92</v>
      </c>
      <c r="H69" s="132" t="s">
        <v>1714</v>
      </c>
      <c r="I69" s="132" t="s">
        <v>5678</v>
      </c>
      <c r="J69" s="132" t="s">
        <v>5679</v>
      </c>
      <c r="K69" s="132" t="s">
        <v>5680</v>
      </c>
      <c r="L69" s="132" t="s">
        <v>5681</v>
      </c>
      <c r="M69" s="132" t="s">
        <v>5682</v>
      </c>
      <c r="N69" s="132" t="s">
        <v>22734</v>
      </c>
      <c r="O69" s="132" t="s">
        <v>5683</v>
      </c>
      <c r="P69" s="132" t="s">
        <v>5684</v>
      </c>
      <c r="Q69" s="132" t="s">
        <v>5685</v>
      </c>
      <c r="R69" s="132" t="s">
        <v>5686</v>
      </c>
      <c r="S69" s="132" t="s">
        <v>5090</v>
      </c>
      <c r="T69" s="132" t="s">
        <v>1630</v>
      </c>
      <c r="U69" s="132" t="s">
        <v>1631</v>
      </c>
      <c r="V69" s="132" t="s">
        <v>1632</v>
      </c>
      <c r="X69" s="132" t="s">
        <v>5687</v>
      </c>
      <c r="Y69" s="132" t="s">
        <v>5688</v>
      </c>
    </row>
    <row r="70" spans="2:25" x14ac:dyDescent="0.25">
      <c r="B70" s="132" t="s">
        <v>1646</v>
      </c>
      <c r="C70" s="132" t="s">
        <v>1647</v>
      </c>
      <c r="D70" s="132" t="s">
        <v>39</v>
      </c>
      <c r="E70" s="132" t="s">
        <v>3891</v>
      </c>
      <c r="F70" s="132" t="s">
        <v>3894</v>
      </c>
      <c r="G70" s="132" t="s">
        <v>84</v>
      </c>
      <c r="H70" s="132" t="s">
        <v>1715</v>
      </c>
      <c r="I70" s="132" t="s">
        <v>5667</v>
      </c>
      <c r="J70" s="132" t="s">
        <v>5689</v>
      </c>
      <c r="K70" s="132" t="s">
        <v>5690</v>
      </c>
      <c r="L70" s="132" t="s">
        <v>5691</v>
      </c>
      <c r="M70" s="132" t="s">
        <v>5692</v>
      </c>
      <c r="N70" s="132" t="s">
        <v>22735</v>
      </c>
      <c r="O70" s="132" t="s">
        <v>5693</v>
      </c>
      <c r="P70" s="132" t="s">
        <v>5694</v>
      </c>
      <c r="Q70" s="132" t="s">
        <v>5695</v>
      </c>
      <c r="R70" s="132" t="s">
        <v>5696</v>
      </c>
      <c r="S70" s="132" t="s">
        <v>5090</v>
      </c>
      <c r="T70" s="132" t="s">
        <v>1630</v>
      </c>
      <c r="U70" s="132" t="s">
        <v>1631</v>
      </c>
      <c r="V70" s="132" t="s">
        <v>1635</v>
      </c>
      <c r="X70" s="132" t="s">
        <v>5697</v>
      </c>
      <c r="Y70" s="132" t="s">
        <v>5698</v>
      </c>
    </row>
    <row r="71" spans="2:25" x14ac:dyDescent="0.25">
      <c r="B71" s="132" t="s">
        <v>1646</v>
      </c>
      <c r="C71" s="132" t="s">
        <v>1647</v>
      </c>
      <c r="D71" s="132" t="s">
        <v>39</v>
      </c>
      <c r="E71" s="132" t="s">
        <v>3891</v>
      </c>
      <c r="F71" s="132" t="s">
        <v>3885</v>
      </c>
      <c r="G71" s="132" t="s">
        <v>93</v>
      </c>
      <c r="H71" s="132" t="s">
        <v>1716</v>
      </c>
      <c r="I71" s="132" t="s">
        <v>5678</v>
      </c>
      <c r="J71" s="132" t="s">
        <v>5699</v>
      </c>
      <c r="K71" s="132" t="s">
        <v>5700</v>
      </c>
      <c r="L71" s="132" t="s">
        <v>5701</v>
      </c>
      <c r="M71" s="132" t="s">
        <v>5702</v>
      </c>
      <c r="N71" s="132" t="s">
        <v>22736</v>
      </c>
      <c r="O71" s="132" t="s">
        <v>5703</v>
      </c>
      <c r="P71" s="132" t="s">
        <v>5704</v>
      </c>
      <c r="Q71" s="132" t="s">
        <v>5705</v>
      </c>
      <c r="R71" s="132" t="s">
        <v>5706</v>
      </c>
      <c r="S71" s="132" t="s">
        <v>5090</v>
      </c>
      <c r="T71" s="132" t="s">
        <v>1630</v>
      </c>
      <c r="U71" s="132" t="s">
        <v>1631</v>
      </c>
      <c r="V71" s="132" t="s">
        <v>1632</v>
      </c>
      <c r="X71" s="132" t="s">
        <v>5707</v>
      </c>
      <c r="Y71" s="132" t="s">
        <v>5708</v>
      </c>
    </row>
    <row r="72" spans="2:25" x14ac:dyDescent="0.25">
      <c r="B72" s="132" t="s">
        <v>1646</v>
      </c>
      <c r="C72" s="132" t="s">
        <v>1647</v>
      </c>
      <c r="D72" s="132" t="s">
        <v>12</v>
      </c>
      <c r="E72" s="132" t="s">
        <v>3891</v>
      </c>
      <c r="F72" s="132" t="s">
        <v>3894</v>
      </c>
      <c r="G72" s="132" t="s">
        <v>82</v>
      </c>
      <c r="H72" s="132" t="s">
        <v>1717</v>
      </c>
      <c r="I72" s="132" t="s">
        <v>5667</v>
      </c>
      <c r="J72" s="132" t="s">
        <v>5709</v>
      </c>
      <c r="K72" s="132" t="s">
        <v>5710</v>
      </c>
      <c r="L72" s="132" t="s">
        <v>5711</v>
      </c>
      <c r="M72" s="132" t="s">
        <v>5712</v>
      </c>
      <c r="N72" s="132" t="s">
        <v>22737</v>
      </c>
      <c r="O72" s="132" t="s">
        <v>5713</v>
      </c>
      <c r="P72" s="132" t="s">
        <v>5714</v>
      </c>
      <c r="Q72" s="132" t="s">
        <v>5715</v>
      </c>
      <c r="R72" s="132" t="s">
        <v>5716</v>
      </c>
      <c r="S72" s="132" t="s">
        <v>5090</v>
      </c>
      <c r="T72" s="132" t="s">
        <v>1630</v>
      </c>
      <c r="U72" s="132" t="s">
        <v>1631</v>
      </c>
      <c r="V72" s="132" t="s">
        <v>1635</v>
      </c>
      <c r="X72" s="132" t="s">
        <v>5717</v>
      </c>
      <c r="Y72" s="132" t="s">
        <v>5718</v>
      </c>
    </row>
    <row r="73" spans="2:25" x14ac:dyDescent="0.25">
      <c r="B73" s="132" t="s">
        <v>1646</v>
      </c>
      <c r="C73" s="132" t="s">
        <v>1647</v>
      </c>
      <c r="D73" s="132" t="s">
        <v>12</v>
      </c>
      <c r="E73" s="132" t="s">
        <v>3891</v>
      </c>
      <c r="F73" s="132" t="s">
        <v>3885</v>
      </c>
      <c r="G73" s="132" t="s">
        <v>91</v>
      </c>
      <c r="H73" s="132" t="s">
        <v>1718</v>
      </c>
      <c r="I73" s="132" t="s">
        <v>5678</v>
      </c>
      <c r="J73" s="132" t="s">
        <v>5719</v>
      </c>
      <c r="K73" s="132" t="s">
        <v>5720</v>
      </c>
      <c r="L73" s="132" t="s">
        <v>5721</v>
      </c>
      <c r="M73" s="132" t="s">
        <v>5722</v>
      </c>
      <c r="N73" s="132" t="s">
        <v>22738</v>
      </c>
      <c r="O73" s="132" t="s">
        <v>5723</v>
      </c>
      <c r="P73" s="132" t="s">
        <v>5724</v>
      </c>
      <c r="Q73" s="132" t="s">
        <v>5725</v>
      </c>
      <c r="R73" s="132" t="s">
        <v>5726</v>
      </c>
      <c r="S73" s="132" t="s">
        <v>5090</v>
      </c>
      <c r="T73" s="132" t="s">
        <v>1630</v>
      </c>
      <c r="U73" s="132" t="s">
        <v>1631</v>
      </c>
      <c r="V73" s="132" t="s">
        <v>1632</v>
      </c>
      <c r="X73" s="132" t="s">
        <v>5727</v>
      </c>
      <c r="Y73" s="132" t="s">
        <v>5728</v>
      </c>
    </row>
    <row r="74" spans="2:25" x14ac:dyDescent="0.25">
      <c r="B74" s="132" t="s">
        <v>1646</v>
      </c>
      <c r="C74" s="132" t="s">
        <v>1647</v>
      </c>
      <c r="D74" s="132" t="s">
        <v>224</v>
      </c>
      <c r="E74" s="132" t="s">
        <v>3891</v>
      </c>
      <c r="F74" s="132" t="s">
        <v>3894</v>
      </c>
      <c r="G74" s="132" t="s">
        <v>1719</v>
      </c>
      <c r="H74" s="132" t="s">
        <v>1720</v>
      </c>
      <c r="I74" s="132" t="s">
        <v>5667</v>
      </c>
      <c r="J74" s="132" t="s">
        <v>5729</v>
      </c>
      <c r="K74" s="132" t="s">
        <v>5730</v>
      </c>
      <c r="L74" s="132" t="s">
        <v>5731</v>
      </c>
      <c r="M74" s="132" t="s">
        <v>5732</v>
      </c>
      <c r="N74" s="132" t="s">
        <v>22739</v>
      </c>
      <c r="O74" s="132" t="s">
        <v>5733</v>
      </c>
      <c r="P74" s="132" t="s">
        <v>5734</v>
      </c>
      <c r="Q74" s="132" t="s">
        <v>5735</v>
      </c>
      <c r="R74" s="132" t="s">
        <v>5736</v>
      </c>
      <c r="S74" s="132" t="s">
        <v>5090</v>
      </c>
      <c r="T74" s="132" t="s">
        <v>1630</v>
      </c>
      <c r="U74" s="132" t="s">
        <v>1631</v>
      </c>
      <c r="V74" s="132" t="s">
        <v>1635</v>
      </c>
      <c r="X74" s="132" t="s">
        <v>5737</v>
      </c>
      <c r="Y74" s="132" t="s">
        <v>5738</v>
      </c>
    </row>
    <row r="75" spans="2:25" x14ac:dyDescent="0.25">
      <c r="B75" s="132" t="s">
        <v>1646</v>
      </c>
      <c r="C75" s="132" t="s">
        <v>1647</v>
      </c>
      <c r="D75" s="132" t="s">
        <v>1654</v>
      </c>
      <c r="E75" s="132" t="s">
        <v>3891</v>
      </c>
      <c r="F75" s="132" t="s">
        <v>3885</v>
      </c>
      <c r="G75" s="132" t="s">
        <v>1721</v>
      </c>
      <c r="H75" s="132" t="s">
        <v>1722</v>
      </c>
      <c r="I75" s="132" t="s">
        <v>5164</v>
      </c>
      <c r="J75" s="132" t="s">
        <v>5739</v>
      </c>
      <c r="K75" s="132" t="s">
        <v>5740</v>
      </c>
      <c r="L75" s="132" t="s">
        <v>5741</v>
      </c>
      <c r="M75" s="132" t="s">
        <v>5742</v>
      </c>
      <c r="N75" s="132" t="s">
        <v>22740</v>
      </c>
      <c r="O75" s="132" t="s">
        <v>5743</v>
      </c>
      <c r="P75" s="132" t="s">
        <v>5744</v>
      </c>
      <c r="Q75" s="132" t="s">
        <v>5745</v>
      </c>
      <c r="R75" s="132" t="s">
        <v>5746</v>
      </c>
      <c r="S75" s="132" t="s">
        <v>5090</v>
      </c>
      <c r="T75" s="132" t="s">
        <v>1630</v>
      </c>
      <c r="U75" s="132" t="s">
        <v>1631</v>
      </c>
      <c r="V75" s="132" t="s">
        <v>1632</v>
      </c>
      <c r="X75" s="132" t="s">
        <v>5747</v>
      </c>
      <c r="Y75" s="132" t="s">
        <v>5748</v>
      </c>
    </row>
    <row r="76" spans="2:25" x14ac:dyDescent="0.25">
      <c r="B76" s="132" t="s">
        <v>1646</v>
      </c>
      <c r="C76" s="132" t="s">
        <v>1647</v>
      </c>
      <c r="D76" s="132" t="s">
        <v>1659</v>
      </c>
      <c r="E76" s="132" t="s">
        <v>3891</v>
      </c>
      <c r="F76" s="132" t="s">
        <v>3894</v>
      </c>
      <c r="G76" s="132" t="s">
        <v>1723</v>
      </c>
      <c r="H76" s="132" t="s">
        <v>1724</v>
      </c>
      <c r="I76" s="132" t="s">
        <v>5667</v>
      </c>
      <c r="J76" s="132" t="s">
        <v>5749</v>
      </c>
      <c r="K76" s="132" t="s">
        <v>5750</v>
      </c>
      <c r="L76" s="132" t="s">
        <v>5751</v>
      </c>
      <c r="M76" s="132" t="s">
        <v>5752</v>
      </c>
      <c r="N76" s="132" t="s">
        <v>22741</v>
      </c>
      <c r="O76" s="132" t="s">
        <v>5753</v>
      </c>
      <c r="P76" s="132" t="s">
        <v>5754</v>
      </c>
      <c r="Q76" s="132" t="s">
        <v>5755</v>
      </c>
      <c r="R76" s="132" t="s">
        <v>5756</v>
      </c>
      <c r="S76" s="132" t="s">
        <v>5090</v>
      </c>
      <c r="T76" s="132" t="s">
        <v>1630</v>
      </c>
      <c r="U76" s="132" t="s">
        <v>1631</v>
      </c>
      <c r="V76" s="132" t="s">
        <v>1635</v>
      </c>
      <c r="X76" s="132" t="s">
        <v>5757</v>
      </c>
      <c r="Y76" s="132" t="s">
        <v>5758</v>
      </c>
    </row>
    <row r="77" spans="2:25" x14ac:dyDescent="0.25">
      <c r="B77" s="132" t="s">
        <v>1646</v>
      </c>
      <c r="C77" s="132" t="s">
        <v>1647</v>
      </c>
      <c r="D77" s="132" t="s">
        <v>1692</v>
      </c>
      <c r="E77" s="132" t="s">
        <v>3891</v>
      </c>
      <c r="F77" s="132" t="s">
        <v>3885</v>
      </c>
      <c r="G77" s="132" t="s">
        <v>1725</v>
      </c>
      <c r="H77" s="132" t="s">
        <v>1726</v>
      </c>
      <c r="I77" s="132" t="s">
        <v>5164</v>
      </c>
      <c r="J77" s="132" t="s">
        <v>5759</v>
      </c>
      <c r="K77" s="132" t="s">
        <v>5760</v>
      </c>
      <c r="L77" s="132" t="s">
        <v>5761</v>
      </c>
      <c r="M77" s="132" t="s">
        <v>5762</v>
      </c>
      <c r="N77" s="132" t="s">
        <v>22742</v>
      </c>
      <c r="O77" s="132" t="s">
        <v>5763</v>
      </c>
      <c r="P77" s="132" t="s">
        <v>5764</v>
      </c>
      <c r="Q77" s="132" t="s">
        <v>5765</v>
      </c>
      <c r="R77" s="132" t="s">
        <v>5766</v>
      </c>
      <c r="S77" s="132" t="s">
        <v>5090</v>
      </c>
      <c r="T77" s="132" t="s">
        <v>1630</v>
      </c>
      <c r="U77" s="132" t="s">
        <v>1631</v>
      </c>
      <c r="V77" s="132" t="s">
        <v>1635</v>
      </c>
      <c r="X77" s="132" t="s">
        <v>5767</v>
      </c>
      <c r="Y77" s="132" t="s">
        <v>5768</v>
      </c>
    </row>
    <row r="78" spans="2:25" x14ac:dyDescent="0.25">
      <c r="B78" s="132" t="s">
        <v>1646</v>
      </c>
      <c r="C78" s="132" t="s">
        <v>1647</v>
      </c>
      <c r="D78" s="132" t="s">
        <v>252</v>
      </c>
      <c r="E78" s="132" t="s">
        <v>3891</v>
      </c>
      <c r="F78" s="132" t="s">
        <v>3894</v>
      </c>
      <c r="G78" s="132" t="s">
        <v>1727</v>
      </c>
      <c r="H78" s="132" t="s">
        <v>1728</v>
      </c>
      <c r="I78" s="132" t="s">
        <v>5667</v>
      </c>
      <c r="J78" s="132" t="s">
        <v>5769</v>
      </c>
      <c r="K78" s="132" t="s">
        <v>5770</v>
      </c>
      <c r="L78" s="132" t="s">
        <v>5771</v>
      </c>
      <c r="M78" s="132" t="s">
        <v>5772</v>
      </c>
      <c r="N78" s="132" t="s">
        <v>22743</v>
      </c>
      <c r="O78" s="132" t="s">
        <v>5773</v>
      </c>
      <c r="P78" s="132" t="s">
        <v>5774</v>
      </c>
      <c r="Q78" s="132" t="s">
        <v>5775</v>
      </c>
      <c r="R78" s="132" t="s">
        <v>5776</v>
      </c>
      <c r="S78" s="132" t="s">
        <v>5090</v>
      </c>
      <c r="T78" s="132" t="s">
        <v>1630</v>
      </c>
      <c r="U78" s="132" t="s">
        <v>1631</v>
      </c>
      <c r="V78" s="132" t="s">
        <v>1635</v>
      </c>
      <c r="X78" s="132" t="s">
        <v>5777</v>
      </c>
      <c r="Y78" s="132" t="s">
        <v>5778</v>
      </c>
    </row>
    <row r="79" spans="2:25" x14ac:dyDescent="0.25">
      <c r="B79" s="132" t="s">
        <v>1646</v>
      </c>
      <c r="C79" s="132" t="s">
        <v>1647</v>
      </c>
      <c r="D79" s="132" t="s">
        <v>252</v>
      </c>
      <c r="E79" s="132" t="s">
        <v>3891</v>
      </c>
      <c r="F79" s="132" t="s">
        <v>3885</v>
      </c>
      <c r="G79" s="132" t="s">
        <v>1729</v>
      </c>
      <c r="H79" s="132" t="s">
        <v>1730</v>
      </c>
      <c r="I79" s="132" t="s">
        <v>5164</v>
      </c>
      <c r="J79" s="132" t="s">
        <v>5779</v>
      </c>
      <c r="K79" s="132" t="s">
        <v>5780</v>
      </c>
      <c r="L79" s="132" t="s">
        <v>5781</v>
      </c>
      <c r="M79" s="132" t="s">
        <v>5782</v>
      </c>
      <c r="N79" s="132" t="s">
        <v>22744</v>
      </c>
      <c r="O79" s="132" t="s">
        <v>5783</v>
      </c>
      <c r="P79" s="132" t="s">
        <v>5784</v>
      </c>
      <c r="Q79" s="132" t="s">
        <v>5785</v>
      </c>
      <c r="R79" s="132" t="s">
        <v>5786</v>
      </c>
      <c r="S79" s="132" t="s">
        <v>5090</v>
      </c>
      <c r="T79" s="132" t="s">
        <v>1630</v>
      </c>
      <c r="U79" s="132" t="s">
        <v>1631</v>
      </c>
      <c r="V79" s="132" t="s">
        <v>1632</v>
      </c>
      <c r="X79" s="132" t="s">
        <v>5787</v>
      </c>
      <c r="Y79" s="132" t="s">
        <v>5788</v>
      </c>
    </row>
    <row r="80" spans="2:25" x14ac:dyDescent="0.25">
      <c r="B80" s="132" t="s">
        <v>1646</v>
      </c>
      <c r="C80" s="132" t="s">
        <v>1647</v>
      </c>
      <c r="D80" s="132" t="s">
        <v>1668</v>
      </c>
      <c r="E80" s="132" t="s">
        <v>3891</v>
      </c>
      <c r="F80" s="132" t="s">
        <v>3894</v>
      </c>
      <c r="G80" s="132" t="s">
        <v>90</v>
      </c>
      <c r="H80" s="132" t="s">
        <v>1731</v>
      </c>
      <c r="I80" s="132" t="s">
        <v>5667</v>
      </c>
      <c r="J80" s="132" t="s">
        <v>5789</v>
      </c>
      <c r="K80" s="132" t="s">
        <v>5790</v>
      </c>
      <c r="L80" s="132" t="s">
        <v>5791</v>
      </c>
      <c r="M80" s="132" t="s">
        <v>5792</v>
      </c>
      <c r="N80" s="132" t="s">
        <v>22745</v>
      </c>
      <c r="O80" s="132" t="s">
        <v>5793</v>
      </c>
      <c r="P80" s="132" t="s">
        <v>5794</v>
      </c>
      <c r="Q80" s="132" t="s">
        <v>5795</v>
      </c>
      <c r="R80" s="132" t="s">
        <v>5796</v>
      </c>
      <c r="S80" s="132" t="s">
        <v>5090</v>
      </c>
      <c r="T80" s="132" t="s">
        <v>1630</v>
      </c>
      <c r="V80" s="132" t="s">
        <v>1632</v>
      </c>
      <c r="X80" s="132" t="s">
        <v>5797</v>
      </c>
      <c r="Y80" s="132" t="s">
        <v>5798</v>
      </c>
    </row>
    <row r="81" spans="2:25" x14ac:dyDescent="0.25">
      <c r="B81" s="132" t="s">
        <v>1646</v>
      </c>
      <c r="C81" s="132" t="s">
        <v>1647</v>
      </c>
      <c r="D81" s="132" t="s">
        <v>1668</v>
      </c>
      <c r="E81" s="132" t="s">
        <v>3891</v>
      </c>
      <c r="F81" s="132" t="s">
        <v>3885</v>
      </c>
      <c r="G81" s="132" t="s">
        <v>99</v>
      </c>
      <c r="H81" s="132" t="s">
        <v>1732</v>
      </c>
      <c r="I81" s="132" t="s">
        <v>5164</v>
      </c>
      <c r="J81" s="132" t="s">
        <v>5799</v>
      </c>
      <c r="K81" s="132" t="s">
        <v>5800</v>
      </c>
      <c r="L81" s="132" t="s">
        <v>5801</v>
      </c>
      <c r="M81" s="132" t="s">
        <v>5802</v>
      </c>
      <c r="N81" s="132" t="s">
        <v>22746</v>
      </c>
      <c r="O81" s="132" t="s">
        <v>5803</v>
      </c>
      <c r="P81" s="132" t="s">
        <v>5804</v>
      </c>
      <c r="Q81" s="132" t="s">
        <v>5805</v>
      </c>
      <c r="R81" s="132" t="s">
        <v>5806</v>
      </c>
      <c r="S81" s="132" t="s">
        <v>5090</v>
      </c>
      <c r="T81" s="132" t="s">
        <v>1630</v>
      </c>
      <c r="V81" s="132" t="s">
        <v>1632</v>
      </c>
      <c r="X81" s="132" t="s">
        <v>5807</v>
      </c>
      <c r="Y81" s="132" t="s">
        <v>5798</v>
      </c>
    </row>
    <row r="82" spans="2:25" x14ac:dyDescent="0.25">
      <c r="B82" s="132" t="s">
        <v>1646</v>
      </c>
      <c r="C82" s="132" t="s">
        <v>1647</v>
      </c>
      <c r="D82" s="132" t="s">
        <v>40</v>
      </c>
      <c r="E82" s="132" t="s">
        <v>3891</v>
      </c>
      <c r="F82" s="132" t="s">
        <v>3894</v>
      </c>
      <c r="G82" s="132" t="s">
        <v>85</v>
      </c>
      <c r="H82" s="132" t="s">
        <v>1733</v>
      </c>
      <c r="I82" s="132" t="s">
        <v>5667</v>
      </c>
      <c r="J82" s="132" t="s">
        <v>5808</v>
      </c>
      <c r="K82" s="132" t="s">
        <v>5809</v>
      </c>
      <c r="L82" s="132" t="s">
        <v>5810</v>
      </c>
      <c r="M82" s="132" t="s">
        <v>5811</v>
      </c>
      <c r="N82" s="132" t="s">
        <v>22747</v>
      </c>
      <c r="O82" s="132" t="s">
        <v>5812</v>
      </c>
      <c r="P82" s="132" t="s">
        <v>5813</v>
      </c>
      <c r="Q82" s="132" t="s">
        <v>5814</v>
      </c>
      <c r="R82" s="132" t="s">
        <v>5815</v>
      </c>
      <c r="S82" s="132" t="s">
        <v>5090</v>
      </c>
      <c r="T82" s="132" t="s">
        <v>1630</v>
      </c>
      <c r="V82" s="132" t="s">
        <v>1632</v>
      </c>
      <c r="X82" s="132" t="s">
        <v>5816</v>
      </c>
      <c r="Y82" s="132" t="s">
        <v>5798</v>
      </c>
    </row>
    <row r="83" spans="2:25" x14ac:dyDescent="0.25">
      <c r="B83" s="132" t="s">
        <v>1646</v>
      </c>
      <c r="C83" s="132" t="s">
        <v>1647</v>
      </c>
      <c r="D83" s="132" t="s">
        <v>40</v>
      </c>
      <c r="E83" s="132" t="s">
        <v>3891</v>
      </c>
      <c r="F83" s="132" t="s">
        <v>3885</v>
      </c>
      <c r="G83" s="132" t="s">
        <v>94</v>
      </c>
      <c r="H83" s="132" t="s">
        <v>1734</v>
      </c>
      <c r="I83" s="132" t="s">
        <v>5164</v>
      </c>
      <c r="J83" s="132" t="s">
        <v>5817</v>
      </c>
      <c r="K83" s="132" t="s">
        <v>5818</v>
      </c>
      <c r="L83" s="132" t="s">
        <v>5819</v>
      </c>
      <c r="M83" s="132" t="s">
        <v>5820</v>
      </c>
      <c r="N83" s="132" t="s">
        <v>22748</v>
      </c>
      <c r="O83" s="132" t="s">
        <v>5821</v>
      </c>
      <c r="P83" s="132" t="s">
        <v>5822</v>
      </c>
      <c r="Q83" s="132" t="s">
        <v>5823</v>
      </c>
      <c r="R83" s="132" t="s">
        <v>5824</v>
      </c>
      <c r="S83" s="132" t="s">
        <v>5090</v>
      </c>
      <c r="T83" s="132" t="s">
        <v>1630</v>
      </c>
      <c r="V83" s="132" t="s">
        <v>1632</v>
      </c>
      <c r="X83" s="132" t="s">
        <v>5825</v>
      </c>
      <c r="Y83" s="132" t="s">
        <v>5798</v>
      </c>
    </row>
    <row r="84" spans="2:25" x14ac:dyDescent="0.25">
      <c r="B84" s="132" t="s">
        <v>1646</v>
      </c>
      <c r="C84" s="132" t="s">
        <v>1647</v>
      </c>
      <c r="D84" s="132" t="s">
        <v>41</v>
      </c>
      <c r="E84" s="132" t="s">
        <v>3891</v>
      </c>
      <c r="F84" s="132" t="s">
        <v>3894</v>
      </c>
      <c r="G84" s="132" t="s">
        <v>86</v>
      </c>
      <c r="H84" s="132" t="s">
        <v>1735</v>
      </c>
      <c r="I84" s="132" t="s">
        <v>5667</v>
      </c>
      <c r="J84" s="132" t="s">
        <v>5826</v>
      </c>
      <c r="K84" s="132" t="s">
        <v>5827</v>
      </c>
      <c r="L84" s="132" t="s">
        <v>5828</v>
      </c>
      <c r="M84" s="132" t="s">
        <v>5829</v>
      </c>
      <c r="N84" s="132" t="s">
        <v>22749</v>
      </c>
      <c r="O84" s="132" t="s">
        <v>5830</v>
      </c>
      <c r="P84" s="132" t="s">
        <v>5831</v>
      </c>
      <c r="Q84" s="132" t="s">
        <v>5832</v>
      </c>
      <c r="R84" s="132" t="s">
        <v>5833</v>
      </c>
      <c r="S84" s="132" t="s">
        <v>5090</v>
      </c>
      <c r="T84" s="132" t="s">
        <v>1630</v>
      </c>
      <c r="V84" s="132" t="s">
        <v>1632</v>
      </c>
      <c r="X84" s="132" t="s">
        <v>5834</v>
      </c>
      <c r="Y84" s="132" t="s">
        <v>5798</v>
      </c>
    </row>
    <row r="85" spans="2:25" x14ac:dyDescent="0.25">
      <c r="B85" s="132" t="s">
        <v>1646</v>
      </c>
      <c r="C85" s="132" t="s">
        <v>1647</v>
      </c>
      <c r="D85" s="132" t="s">
        <v>41</v>
      </c>
      <c r="E85" s="132" t="s">
        <v>3891</v>
      </c>
      <c r="F85" s="132" t="s">
        <v>3885</v>
      </c>
      <c r="G85" s="132" t="s">
        <v>95</v>
      </c>
      <c r="H85" s="132" t="s">
        <v>1736</v>
      </c>
      <c r="I85" s="132" t="s">
        <v>5164</v>
      </c>
      <c r="J85" s="132" t="s">
        <v>5835</v>
      </c>
      <c r="K85" s="132" t="s">
        <v>5836</v>
      </c>
      <c r="L85" s="132" t="s">
        <v>5837</v>
      </c>
      <c r="M85" s="132" t="s">
        <v>5838</v>
      </c>
      <c r="N85" s="132" t="s">
        <v>22750</v>
      </c>
      <c r="O85" s="132" t="s">
        <v>5839</v>
      </c>
      <c r="P85" s="132" t="s">
        <v>5840</v>
      </c>
      <c r="Q85" s="132" t="s">
        <v>5841</v>
      </c>
      <c r="R85" s="132" t="s">
        <v>5842</v>
      </c>
      <c r="S85" s="132" t="s">
        <v>5090</v>
      </c>
      <c r="T85" s="132" t="s">
        <v>1630</v>
      </c>
      <c r="V85" s="132" t="s">
        <v>1632</v>
      </c>
      <c r="X85" s="132" t="s">
        <v>5843</v>
      </c>
      <c r="Y85" s="132" t="s">
        <v>5798</v>
      </c>
    </row>
    <row r="86" spans="2:25" x14ac:dyDescent="0.25">
      <c r="B86" s="132" t="s">
        <v>1646</v>
      </c>
      <c r="C86" s="132" t="s">
        <v>1647</v>
      </c>
      <c r="D86" s="132" t="s">
        <v>43</v>
      </c>
      <c r="E86" s="132" t="s">
        <v>3891</v>
      </c>
      <c r="F86" s="132" t="s">
        <v>3894</v>
      </c>
      <c r="G86" s="132" t="s">
        <v>88</v>
      </c>
      <c r="H86" s="132" t="s">
        <v>1737</v>
      </c>
      <c r="I86" s="132" t="s">
        <v>5667</v>
      </c>
      <c r="J86" s="132" t="s">
        <v>5844</v>
      </c>
      <c r="K86" s="132" t="s">
        <v>5845</v>
      </c>
      <c r="L86" s="132" t="s">
        <v>5846</v>
      </c>
      <c r="M86" s="132" t="s">
        <v>5847</v>
      </c>
      <c r="N86" s="132" t="s">
        <v>22751</v>
      </c>
      <c r="O86" s="132" t="s">
        <v>5848</v>
      </c>
      <c r="P86" s="132" t="s">
        <v>5849</v>
      </c>
      <c r="Q86" s="132" t="s">
        <v>5850</v>
      </c>
      <c r="R86" s="132" t="s">
        <v>5851</v>
      </c>
      <c r="S86" s="132" t="s">
        <v>5090</v>
      </c>
      <c r="T86" s="132" t="s">
        <v>1630</v>
      </c>
      <c r="V86" s="132" t="s">
        <v>1632</v>
      </c>
      <c r="X86" s="132" t="s">
        <v>5852</v>
      </c>
      <c r="Y86" s="132" t="s">
        <v>5798</v>
      </c>
    </row>
    <row r="87" spans="2:25" x14ac:dyDescent="0.25">
      <c r="B87" s="132" t="s">
        <v>1646</v>
      </c>
      <c r="C87" s="132" t="s">
        <v>1647</v>
      </c>
      <c r="D87" s="132" t="s">
        <v>43</v>
      </c>
      <c r="E87" s="132" t="s">
        <v>3891</v>
      </c>
      <c r="F87" s="132" t="s">
        <v>3885</v>
      </c>
      <c r="G87" s="132" t="s">
        <v>97</v>
      </c>
      <c r="H87" s="132" t="s">
        <v>1738</v>
      </c>
      <c r="I87" s="132" t="s">
        <v>5164</v>
      </c>
      <c r="J87" s="132" t="s">
        <v>5853</v>
      </c>
      <c r="K87" s="132" t="s">
        <v>5854</v>
      </c>
      <c r="L87" s="132" t="s">
        <v>5855</v>
      </c>
      <c r="M87" s="132" t="s">
        <v>5856</v>
      </c>
      <c r="N87" s="132" t="s">
        <v>22752</v>
      </c>
      <c r="O87" s="132" t="s">
        <v>5857</v>
      </c>
      <c r="P87" s="132" t="s">
        <v>5858</v>
      </c>
      <c r="Q87" s="132" t="s">
        <v>5859</v>
      </c>
      <c r="R87" s="132" t="s">
        <v>5860</v>
      </c>
      <c r="S87" s="132" t="s">
        <v>5090</v>
      </c>
      <c r="T87" s="132" t="s">
        <v>1630</v>
      </c>
      <c r="V87" s="132" t="s">
        <v>1632</v>
      </c>
      <c r="X87" s="132" t="s">
        <v>5861</v>
      </c>
      <c r="Y87" s="132" t="s">
        <v>5798</v>
      </c>
    </row>
    <row r="88" spans="2:25" x14ac:dyDescent="0.25">
      <c r="B88" s="132" t="s">
        <v>1646</v>
      </c>
      <c r="C88" s="132" t="s">
        <v>1647</v>
      </c>
      <c r="D88" s="132" t="s">
        <v>1677</v>
      </c>
      <c r="E88" s="132" t="s">
        <v>3891</v>
      </c>
      <c r="F88" s="132" t="s">
        <v>3894</v>
      </c>
      <c r="G88" s="132" t="s">
        <v>89</v>
      </c>
      <c r="H88" s="132" t="s">
        <v>1739</v>
      </c>
      <c r="I88" s="132" t="s">
        <v>5667</v>
      </c>
      <c r="J88" s="132" t="s">
        <v>5862</v>
      </c>
      <c r="K88" s="132" t="s">
        <v>5863</v>
      </c>
      <c r="L88" s="132" t="s">
        <v>5864</v>
      </c>
      <c r="M88" s="132" t="s">
        <v>5865</v>
      </c>
      <c r="N88" s="132" t="s">
        <v>22753</v>
      </c>
      <c r="O88" s="132" t="s">
        <v>5866</v>
      </c>
      <c r="P88" s="132" t="s">
        <v>5867</v>
      </c>
      <c r="Q88" s="132" t="s">
        <v>5868</v>
      </c>
      <c r="R88" s="132" t="s">
        <v>5869</v>
      </c>
      <c r="S88" s="132" t="s">
        <v>5090</v>
      </c>
      <c r="T88" s="132" t="s">
        <v>1630</v>
      </c>
      <c r="V88" s="132" t="s">
        <v>1644</v>
      </c>
      <c r="X88" s="132" t="s">
        <v>5870</v>
      </c>
      <c r="Y88" s="132" t="s">
        <v>5798</v>
      </c>
    </row>
    <row r="89" spans="2:25" x14ac:dyDescent="0.25">
      <c r="B89" s="132" t="s">
        <v>1646</v>
      </c>
      <c r="C89" s="132" t="s">
        <v>1647</v>
      </c>
      <c r="D89" s="132" t="s">
        <v>1677</v>
      </c>
      <c r="E89" s="132" t="s">
        <v>3891</v>
      </c>
      <c r="F89" s="132" t="s">
        <v>3885</v>
      </c>
      <c r="G89" s="132" t="s">
        <v>98</v>
      </c>
      <c r="H89" s="132" t="s">
        <v>1740</v>
      </c>
      <c r="I89" s="132" t="s">
        <v>5164</v>
      </c>
      <c r="J89" s="132" t="s">
        <v>5871</v>
      </c>
      <c r="K89" s="132" t="s">
        <v>5872</v>
      </c>
      <c r="L89" s="132" t="s">
        <v>5873</v>
      </c>
      <c r="M89" s="132" t="s">
        <v>5874</v>
      </c>
      <c r="N89" s="132" t="s">
        <v>22754</v>
      </c>
      <c r="O89" s="132" t="s">
        <v>5875</v>
      </c>
      <c r="P89" s="132" t="s">
        <v>5876</v>
      </c>
      <c r="Q89" s="132" t="s">
        <v>5877</v>
      </c>
      <c r="R89" s="132" t="s">
        <v>5878</v>
      </c>
      <c r="S89" s="132" t="s">
        <v>5090</v>
      </c>
      <c r="T89" s="132" t="s">
        <v>1630</v>
      </c>
      <c r="V89" s="132" t="s">
        <v>1632</v>
      </c>
      <c r="X89" s="132" t="s">
        <v>5879</v>
      </c>
      <c r="Y89" s="132" t="s">
        <v>5798</v>
      </c>
    </row>
    <row r="90" spans="2:25" x14ac:dyDescent="0.25">
      <c r="B90" s="132" t="s">
        <v>1646</v>
      </c>
      <c r="C90" s="132" t="s">
        <v>1647</v>
      </c>
      <c r="D90" s="132" t="s">
        <v>42</v>
      </c>
      <c r="E90" s="132" t="s">
        <v>3891</v>
      </c>
      <c r="F90" s="132" t="s">
        <v>3894</v>
      </c>
      <c r="G90" s="132" t="s">
        <v>87</v>
      </c>
      <c r="H90" s="132" t="s">
        <v>1741</v>
      </c>
      <c r="I90" s="132" t="s">
        <v>5667</v>
      </c>
      <c r="J90" s="132" t="s">
        <v>5880</v>
      </c>
      <c r="K90" s="132" t="s">
        <v>5881</v>
      </c>
      <c r="L90" s="132" t="s">
        <v>5882</v>
      </c>
      <c r="M90" s="132" t="s">
        <v>5883</v>
      </c>
      <c r="N90" s="132" t="s">
        <v>22755</v>
      </c>
      <c r="O90" s="132" t="s">
        <v>5884</v>
      </c>
      <c r="P90" s="132" t="s">
        <v>5885</v>
      </c>
      <c r="Q90" s="132" t="s">
        <v>5886</v>
      </c>
      <c r="R90" s="132" t="s">
        <v>5887</v>
      </c>
      <c r="S90" s="132" t="s">
        <v>5090</v>
      </c>
      <c r="T90" s="132" t="s">
        <v>1630</v>
      </c>
      <c r="V90" s="132" t="s">
        <v>1632</v>
      </c>
      <c r="X90" s="132" t="s">
        <v>5888</v>
      </c>
      <c r="Y90" s="132" t="s">
        <v>5798</v>
      </c>
    </row>
    <row r="91" spans="2:25" x14ac:dyDescent="0.25">
      <c r="B91" s="132" t="s">
        <v>1646</v>
      </c>
      <c r="C91" s="132" t="s">
        <v>1647</v>
      </c>
      <c r="D91" s="132" t="s">
        <v>42</v>
      </c>
      <c r="E91" s="132" t="s">
        <v>3891</v>
      </c>
      <c r="F91" s="132" t="s">
        <v>3885</v>
      </c>
      <c r="G91" s="132" t="s">
        <v>96</v>
      </c>
      <c r="H91" s="132" t="s">
        <v>1742</v>
      </c>
      <c r="I91" s="132" t="s">
        <v>5164</v>
      </c>
      <c r="J91" s="132" t="s">
        <v>5889</v>
      </c>
      <c r="K91" s="132" t="s">
        <v>5890</v>
      </c>
      <c r="L91" s="132" t="s">
        <v>5891</v>
      </c>
      <c r="M91" s="132" t="s">
        <v>5892</v>
      </c>
      <c r="N91" s="132" t="s">
        <v>22756</v>
      </c>
      <c r="O91" s="132" t="s">
        <v>5893</v>
      </c>
      <c r="P91" s="132" t="s">
        <v>5894</v>
      </c>
      <c r="Q91" s="132" t="s">
        <v>5895</v>
      </c>
      <c r="R91" s="132" t="s">
        <v>5896</v>
      </c>
      <c r="S91" s="132" t="s">
        <v>5090</v>
      </c>
      <c r="T91" s="132" t="s">
        <v>1630</v>
      </c>
      <c r="V91" s="132" t="s">
        <v>1632</v>
      </c>
      <c r="X91" s="132" t="s">
        <v>5897</v>
      </c>
      <c r="Y91" s="132" t="s">
        <v>5798</v>
      </c>
    </row>
    <row r="92" spans="2:25" x14ac:dyDescent="0.25">
      <c r="B92" s="132" t="s">
        <v>1646</v>
      </c>
      <c r="C92" s="132" t="s">
        <v>1647</v>
      </c>
      <c r="D92" s="132" t="s">
        <v>13</v>
      </c>
      <c r="E92" s="132" t="s">
        <v>3907</v>
      </c>
      <c r="F92" s="132" t="s">
        <v>3894</v>
      </c>
      <c r="G92" s="132" t="s">
        <v>101</v>
      </c>
      <c r="H92" s="132" t="s">
        <v>1743</v>
      </c>
      <c r="I92" s="132" t="s">
        <v>5898</v>
      </c>
      <c r="J92" s="132" t="s">
        <v>5899</v>
      </c>
      <c r="K92" s="132" t="s">
        <v>5900</v>
      </c>
      <c r="L92" s="132" t="s">
        <v>5901</v>
      </c>
      <c r="M92" s="132" t="s">
        <v>5902</v>
      </c>
      <c r="N92" s="132" t="s">
        <v>22757</v>
      </c>
      <c r="O92" s="132" t="s">
        <v>5903</v>
      </c>
      <c r="P92" s="132" t="s">
        <v>5904</v>
      </c>
      <c r="Q92" s="132" t="s">
        <v>5905</v>
      </c>
      <c r="R92" s="132" t="s">
        <v>5906</v>
      </c>
      <c r="S92" s="132" t="s">
        <v>5090</v>
      </c>
      <c r="T92" s="132" t="s">
        <v>1630</v>
      </c>
      <c r="U92" s="132" t="s">
        <v>1631</v>
      </c>
      <c r="V92" s="132" t="s">
        <v>1635</v>
      </c>
      <c r="X92" s="132" t="s">
        <v>5907</v>
      </c>
      <c r="Y92" s="132" t="s">
        <v>5908</v>
      </c>
    </row>
    <row r="93" spans="2:25" x14ac:dyDescent="0.25">
      <c r="B93" s="132" t="s">
        <v>1646</v>
      </c>
      <c r="C93" s="132" t="s">
        <v>1647</v>
      </c>
      <c r="D93" s="132" t="s">
        <v>13</v>
      </c>
      <c r="E93" s="132" t="s">
        <v>3907</v>
      </c>
      <c r="F93" s="132" t="s">
        <v>3885</v>
      </c>
      <c r="G93" s="132" t="s">
        <v>110</v>
      </c>
      <c r="H93" s="132" t="s">
        <v>1744</v>
      </c>
      <c r="I93" s="132" t="s">
        <v>5909</v>
      </c>
      <c r="J93" s="132" t="s">
        <v>5910</v>
      </c>
      <c r="K93" s="132" t="s">
        <v>5911</v>
      </c>
      <c r="L93" s="132" t="s">
        <v>5912</v>
      </c>
      <c r="M93" s="132" t="s">
        <v>5913</v>
      </c>
      <c r="N93" s="132" t="s">
        <v>22758</v>
      </c>
      <c r="O93" s="132" t="s">
        <v>5914</v>
      </c>
      <c r="P93" s="132" t="s">
        <v>5915</v>
      </c>
      <c r="Q93" s="132" t="s">
        <v>5916</v>
      </c>
      <c r="R93" s="132" t="s">
        <v>5917</v>
      </c>
      <c r="S93" s="132" t="s">
        <v>5090</v>
      </c>
      <c r="T93" s="132" t="s">
        <v>1630</v>
      </c>
      <c r="U93" s="132" t="s">
        <v>1631</v>
      </c>
      <c r="V93" s="132" t="s">
        <v>1635</v>
      </c>
      <c r="X93" s="132" t="s">
        <v>5918</v>
      </c>
      <c r="Y93" s="132" t="s">
        <v>5919</v>
      </c>
    </row>
    <row r="94" spans="2:25" x14ac:dyDescent="0.25">
      <c r="B94" s="132" t="s">
        <v>1646</v>
      </c>
      <c r="C94" s="132" t="s">
        <v>1647</v>
      </c>
      <c r="D94" s="132" t="s">
        <v>39</v>
      </c>
      <c r="E94" s="132" t="s">
        <v>3907</v>
      </c>
      <c r="F94" s="132" t="s">
        <v>3894</v>
      </c>
      <c r="G94" s="132" t="s">
        <v>102</v>
      </c>
      <c r="H94" s="132" t="s">
        <v>1745</v>
      </c>
      <c r="I94" s="132" t="s">
        <v>5898</v>
      </c>
      <c r="J94" s="132" t="s">
        <v>5920</v>
      </c>
      <c r="K94" s="132" t="s">
        <v>5921</v>
      </c>
      <c r="L94" s="132" t="s">
        <v>5922</v>
      </c>
      <c r="M94" s="132" t="s">
        <v>5923</v>
      </c>
      <c r="N94" s="132" t="s">
        <v>22759</v>
      </c>
      <c r="O94" s="132" t="s">
        <v>5924</v>
      </c>
      <c r="P94" s="132" t="s">
        <v>5925</v>
      </c>
      <c r="Q94" s="132" t="s">
        <v>5926</v>
      </c>
      <c r="R94" s="132" t="s">
        <v>5927</v>
      </c>
      <c r="S94" s="132" t="s">
        <v>5090</v>
      </c>
      <c r="T94" s="132" t="s">
        <v>1630</v>
      </c>
      <c r="U94" s="132" t="s">
        <v>1631</v>
      </c>
      <c r="V94" s="132" t="s">
        <v>1635</v>
      </c>
      <c r="X94" s="132" t="s">
        <v>5928</v>
      </c>
      <c r="Y94" s="132" t="s">
        <v>5929</v>
      </c>
    </row>
    <row r="95" spans="2:25" x14ac:dyDescent="0.25">
      <c r="B95" s="132" t="s">
        <v>1646</v>
      </c>
      <c r="C95" s="132" t="s">
        <v>1647</v>
      </c>
      <c r="D95" s="132" t="s">
        <v>39</v>
      </c>
      <c r="E95" s="132" t="s">
        <v>3907</v>
      </c>
      <c r="F95" s="132" t="s">
        <v>3885</v>
      </c>
      <c r="G95" s="132" t="s">
        <v>111</v>
      </c>
      <c r="H95" s="132" t="s">
        <v>1746</v>
      </c>
      <c r="I95" s="132" t="s">
        <v>5909</v>
      </c>
      <c r="J95" s="132" t="s">
        <v>5930</v>
      </c>
      <c r="K95" s="132" t="s">
        <v>5931</v>
      </c>
      <c r="L95" s="132" t="s">
        <v>5932</v>
      </c>
      <c r="M95" s="132" t="s">
        <v>5933</v>
      </c>
      <c r="N95" s="132" t="s">
        <v>22760</v>
      </c>
      <c r="O95" s="132" t="s">
        <v>5934</v>
      </c>
      <c r="P95" s="132" t="s">
        <v>5935</v>
      </c>
      <c r="Q95" s="132" t="s">
        <v>5936</v>
      </c>
      <c r="R95" s="132" t="s">
        <v>5937</v>
      </c>
      <c r="S95" s="132" t="s">
        <v>5090</v>
      </c>
      <c r="T95" s="132" t="s">
        <v>1630</v>
      </c>
      <c r="U95" s="132" t="s">
        <v>1631</v>
      </c>
      <c r="V95" s="132" t="s">
        <v>1635</v>
      </c>
      <c r="X95" s="132" t="s">
        <v>5938</v>
      </c>
      <c r="Y95" s="132" t="s">
        <v>5939</v>
      </c>
    </row>
    <row r="96" spans="2:25" x14ac:dyDescent="0.25">
      <c r="B96" s="132" t="s">
        <v>1646</v>
      </c>
      <c r="C96" s="132" t="s">
        <v>1647</v>
      </c>
      <c r="D96" s="132" t="s">
        <v>12</v>
      </c>
      <c r="E96" s="132" t="s">
        <v>3907</v>
      </c>
      <c r="F96" s="132" t="s">
        <v>3894</v>
      </c>
      <c r="G96" s="132" t="s">
        <v>100</v>
      </c>
      <c r="H96" s="132" t="s">
        <v>1747</v>
      </c>
      <c r="I96" s="132" t="s">
        <v>5898</v>
      </c>
      <c r="J96" s="132" t="s">
        <v>5940</v>
      </c>
      <c r="K96" s="132" t="s">
        <v>5941</v>
      </c>
      <c r="L96" s="132" t="s">
        <v>5942</v>
      </c>
      <c r="M96" s="132" t="s">
        <v>5943</v>
      </c>
      <c r="N96" s="132" t="s">
        <v>22761</v>
      </c>
      <c r="O96" s="132" t="s">
        <v>5944</v>
      </c>
      <c r="P96" s="132" t="s">
        <v>5945</v>
      </c>
      <c r="Q96" s="132" t="s">
        <v>5946</v>
      </c>
      <c r="R96" s="132" t="s">
        <v>5947</v>
      </c>
      <c r="S96" s="132" t="s">
        <v>5090</v>
      </c>
      <c r="T96" s="132" t="s">
        <v>1630</v>
      </c>
      <c r="U96" s="132" t="s">
        <v>1631</v>
      </c>
      <c r="V96" s="132" t="s">
        <v>1635</v>
      </c>
      <c r="X96" s="132" t="s">
        <v>5948</v>
      </c>
      <c r="Y96" s="132" t="s">
        <v>5949</v>
      </c>
    </row>
    <row r="97" spans="2:25" x14ac:dyDescent="0.25">
      <c r="B97" s="132" t="s">
        <v>1646</v>
      </c>
      <c r="C97" s="132" t="s">
        <v>1647</v>
      </c>
      <c r="D97" s="132" t="s">
        <v>12</v>
      </c>
      <c r="E97" s="132" t="s">
        <v>3907</v>
      </c>
      <c r="F97" s="132" t="s">
        <v>3885</v>
      </c>
      <c r="G97" s="132" t="s">
        <v>109</v>
      </c>
      <c r="H97" s="132" t="s">
        <v>1748</v>
      </c>
      <c r="I97" s="132" t="s">
        <v>5909</v>
      </c>
      <c r="J97" s="132" t="s">
        <v>5950</v>
      </c>
      <c r="K97" s="132" t="s">
        <v>5951</v>
      </c>
      <c r="L97" s="132" t="s">
        <v>5952</v>
      </c>
      <c r="M97" s="132" t="s">
        <v>5953</v>
      </c>
      <c r="N97" s="132" t="s">
        <v>22762</v>
      </c>
      <c r="O97" s="132" t="s">
        <v>5954</v>
      </c>
      <c r="P97" s="132" t="s">
        <v>5955</v>
      </c>
      <c r="Q97" s="132" t="s">
        <v>5956</v>
      </c>
      <c r="R97" s="132" t="s">
        <v>5957</v>
      </c>
      <c r="S97" s="132" t="s">
        <v>5090</v>
      </c>
      <c r="T97" s="132" t="s">
        <v>1630</v>
      </c>
      <c r="U97" s="132" t="s">
        <v>1631</v>
      </c>
      <c r="V97" s="132" t="s">
        <v>1635</v>
      </c>
      <c r="X97" s="132" t="s">
        <v>5958</v>
      </c>
      <c r="Y97" s="132" t="s">
        <v>5959</v>
      </c>
    </row>
    <row r="98" spans="2:25" x14ac:dyDescent="0.25">
      <c r="B98" s="132" t="s">
        <v>1646</v>
      </c>
      <c r="C98" s="132" t="s">
        <v>1647</v>
      </c>
      <c r="D98" s="132" t="s">
        <v>224</v>
      </c>
      <c r="E98" s="132" t="s">
        <v>3907</v>
      </c>
      <c r="F98" s="132" t="s">
        <v>3894</v>
      </c>
      <c r="G98" s="132" t="s">
        <v>1749</v>
      </c>
      <c r="H98" s="132" t="s">
        <v>1750</v>
      </c>
      <c r="I98" s="132" t="s">
        <v>5960</v>
      </c>
      <c r="J98" s="132" t="s">
        <v>5961</v>
      </c>
      <c r="K98" s="132" t="s">
        <v>5962</v>
      </c>
      <c r="L98" s="132" t="s">
        <v>5963</v>
      </c>
      <c r="M98" s="132" t="s">
        <v>5964</v>
      </c>
      <c r="N98" s="132" t="s">
        <v>22763</v>
      </c>
      <c r="O98" s="132" t="s">
        <v>5965</v>
      </c>
      <c r="P98" s="132" t="s">
        <v>5966</v>
      </c>
      <c r="Q98" s="132" t="s">
        <v>5967</v>
      </c>
      <c r="R98" s="132" t="s">
        <v>1751</v>
      </c>
      <c r="S98" s="132" t="s">
        <v>5090</v>
      </c>
      <c r="T98" s="132" t="s">
        <v>1630</v>
      </c>
      <c r="U98" s="132" t="s">
        <v>1752</v>
      </c>
      <c r="V98" s="132" t="s">
        <v>1635</v>
      </c>
      <c r="X98" s="132" t="s">
        <v>5968</v>
      </c>
      <c r="Y98" s="132" t="s">
        <v>5969</v>
      </c>
    </row>
    <row r="99" spans="2:25" x14ac:dyDescent="0.25">
      <c r="B99" s="132" t="s">
        <v>1646</v>
      </c>
      <c r="C99" s="132" t="s">
        <v>1647</v>
      </c>
      <c r="D99" s="132" t="s">
        <v>224</v>
      </c>
      <c r="E99" s="132" t="s">
        <v>3907</v>
      </c>
      <c r="F99" s="132" t="s">
        <v>3885</v>
      </c>
      <c r="G99" s="132" t="s">
        <v>1753</v>
      </c>
      <c r="H99" s="132" t="s">
        <v>1754</v>
      </c>
      <c r="I99" s="132" t="s">
        <v>5909</v>
      </c>
      <c r="J99" s="132" t="s">
        <v>5970</v>
      </c>
      <c r="K99" s="132" t="s">
        <v>5971</v>
      </c>
      <c r="L99" s="132" t="s">
        <v>5972</v>
      </c>
      <c r="M99" s="132" t="s">
        <v>5973</v>
      </c>
      <c r="N99" s="132" t="s">
        <v>22764</v>
      </c>
      <c r="O99" s="132" t="s">
        <v>5974</v>
      </c>
      <c r="P99" s="132" t="s">
        <v>5975</v>
      </c>
      <c r="Q99" s="132" t="s">
        <v>5976</v>
      </c>
      <c r="R99" s="132" t="s">
        <v>5977</v>
      </c>
      <c r="S99" s="132" t="s">
        <v>5090</v>
      </c>
      <c r="T99" s="132" t="s">
        <v>1630</v>
      </c>
      <c r="U99" s="132" t="s">
        <v>1631</v>
      </c>
      <c r="V99" s="132" t="s">
        <v>1635</v>
      </c>
      <c r="X99" s="132" t="s">
        <v>5978</v>
      </c>
      <c r="Y99" s="132" t="s">
        <v>5979</v>
      </c>
    </row>
    <row r="100" spans="2:25" x14ac:dyDescent="0.25">
      <c r="B100" s="132" t="s">
        <v>1646</v>
      </c>
      <c r="C100" s="132" t="s">
        <v>1647</v>
      </c>
      <c r="D100" s="132" t="s">
        <v>1692</v>
      </c>
      <c r="E100" s="132" t="s">
        <v>3907</v>
      </c>
      <c r="F100" s="132" t="s">
        <v>3885</v>
      </c>
      <c r="G100" s="132" t="s">
        <v>1755</v>
      </c>
      <c r="H100" s="132" t="s">
        <v>1756</v>
      </c>
      <c r="I100" s="132" t="s">
        <v>5909</v>
      </c>
      <c r="J100" s="132" t="s">
        <v>5980</v>
      </c>
      <c r="K100" s="132" t="s">
        <v>5981</v>
      </c>
      <c r="L100" s="132" t="s">
        <v>5982</v>
      </c>
      <c r="M100" s="132" t="s">
        <v>5983</v>
      </c>
      <c r="N100" s="132" t="s">
        <v>22765</v>
      </c>
      <c r="O100" s="132" t="s">
        <v>5984</v>
      </c>
      <c r="P100" s="132" t="s">
        <v>5985</v>
      </c>
      <c r="Q100" s="132" t="s">
        <v>5986</v>
      </c>
      <c r="R100" s="132" t="s">
        <v>5987</v>
      </c>
      <c r="S100" s="132" t="s">
        <v>5090</v>
      </c>
      <c r="T100" s="132" t="s">
        <v>1630</v>
      </c>
      <c r="U100" s="132" t="s">
        <v>1631</v>
      </c>
      <c r="V100" s="132" t="s">
        <v>1635</v>
      </c>
      <c r="X100" s="132" t="s">
        <v>5988</v>
      </c>
      <c r="Y100" s="132" t="s">
        <v>5989</v>
      </c>
    </row>
    <row r="101" spans="2:25" x14ac:dyDescent="0.25">
      <c r="B101" s="132" t="s">
        <v>1646</v>
      </c>
      <c r="C101" s="132" t="s">
        <v>1647</v>
      </c>
      <c r="D101" s="132" t="s">
        <v>1659</v>
      </c>
      <c r="E101" s="132" t="s">
        <v>3907</v>
      </c>
      <c r="F101" s="132" t="s">
        <v>3894</v>
      </c>
      <c r="G101" s="132" t="s">
        <v>1757</v>
      </c>
      <c r="H101" s="132" t="s">
        <v>1758</v>
      </c>
      <c r="I101" s="132" t="s">
        <v>5898</v>
      </c>
      <c r="J101" s="132" t="s">
        <v>5990</v>
      </c>
      <c r="K101" s="132" t="s">
        <v>5991</v>
      </c>
      <c r="L101" s="132" t="s">
        <v>5992</v>
      </c>
      <c r="M101" s="132" t="s">
        <v>5993</v>
      </c>
      <c r="N101" s="132" t="s">
        <v>22766</v>
      </c>
      <c r="O101" s="132" t="s">
        <v>5994</v>
      </c>
      <c r="P101" s="132" t="s">
        <v>5995</v>
      </c>
      <c r="Q101" s="132" t="s">
        <v>5996</v>
      </c>
      <c r="R101" s="132" t="s">
        <v>5997</v>
      </c>
      <c r="S101" s="132" t="s">
        <v>5090</v>
      </c>
      <c r="T101" s="132" t="s">
        <v>1630</v>
      </c>
      <c r="U101" s="132" t="s">
        <v>1631</v>
      </c>
      <c r="V101" s="132" t="s">
        <v>1635</v>
      </c>
      <c r="X101" s="132" t="s">
        <v>5998</v>
      </c>
      <c r="Y101" s="132" t="s">
        <v>5999</v>
      </c>
    </row>
    <row r="102" spans="2:25" x14ac:dyDescent="0.25">
      <c r="B102" s="132" t="s">
        <v>1646</v>
      </c>
      <c r="C102" s="132" t="s">
        <v>1647</v>
      </c>
      <c r="D102" s="132" t="s">
        <v>252</v>
      </c>
      <c r="E102" s="132" t="s">
        <v>3907</v>
      </c>
      <c r="F102" s="132" t="s">
        <v>3894</v>
      </c>
      <c r="G102" s="132" t="s">
        <v>1759</v>
      </c>
      <c r="H102" s="132" t="s">
        <v>1760</v>
      </c>
      <c r="I102" s="132" t="s">
        <v>5898</v>
      </c>
      <c r="J102" s="132" t="s">
        <v>6000</v>
      </c>
      <c r="K102" s="132" t="s">
        <v>6001</v>
      </c>
      <c r="L102" s="132" t="s">
        <v>6002</v>
      </c>
      <c r="M102" s="132" t="s">
        <v>6003</v>
      </c>
      <c r="N102" s="132" t="s">
        <v>22767</v>
      </c>
      <c r="O102" s="132" t="s">
        <v>6004</v>
      </c>
      <c r="P102" s="132" t="s">
        <v>6005</v>
      </c>
      <c r="Q102" s="132" t="s">
        <v>6006</v>
      </c>
      <c r="R102" s="132" t="s">
        <v>6007</v>
      </c>
      <c r="S102" s="132" t="s">
        <v>5090</v>
      </c>
      <c r="T102" s="132" t="s">
        <v>1630</v>
      </c>
      <c r="U102" s="132" t="s">
        <v>1631</v>
      </c>
      <c r="V102" s="132" t="s">
        <v>1644</v>
      </c>
      <c r="X102" s="132" t="s">
        <v>6008</v>
      </c>
      <c r="Y102" s="132" t="s">
        <v>6009</v>
      </c>
    </row>
    <row r="103" spans="2:25" x14ac:dyDescent="0.25">
      <c r="B103" s="132" t="s">
        <v>1646</v>
      </c>
      <c r="C103" s="132" t="s">
        <v>1647</v>
      </c>
      <c r="D103" s="132" t="s">
        <v>252</v>
      </c>
      <c r="E103" s="132" t="s">
        <v>3907</v>
      </c>
      <c r="F103" s="132" t="s">
        <v>3885</v>
      </c>
      <c r="G103" s="132" t="s">
        <v>1761</v>
      </c>
      <c r="H103" s="132" t="s">
        <v>1762</v>
      </c>
      <c r="I103" s="132" t="s">
        <v>5909</v>
      </c>
      <c r="J103" s="132" t="s">
        <v>6010</v>
      </c>
      <c r="K103" s="132" t="s">
        <v>6011</v>
      </c>
      <c r="L103" s="132" t="s">
        <v>6012</v>
      </c>
      <c r="M103" s="132" t="s">
        <v>6013</v>
      </c>
      <c r="N103" s="132" t="s">
        <v>22768</v>
      </c>
      <c r="O103" s="132" t="s">
        <v>6014</v>
      </c>
      <c r="P103" s="132" t="s">
        <v>6015</v>
      </c>
      <c r="Q103" s="132" t="s">
        <v>6016</v>
      </c>
      <c r="R103" s="132" t="s">
        <v>6017</v>
      </c>
      <c r="S103" s="132" t="s">
        <v>5090</v>
      </c>
      <c r="T103" s="132" t="s">
        <v>1630</v>
      </c>
      <c r="U103" s="132" t="s">
        <v>1631</v>
      </c>
      <c r="V103" s="132" t="s">
        <v>1632</v>
      </c>
      <c r="X103" s="132" t="s">
        <v>6018</v>
      </c>
      <c r="Y103" s="132" t="s">
        <v>6019</v>
      </c>
    </row>
    <row r="104" spans="2:25" x14ac:dyDescent="0.25">
      <c r="B104" s="132" t="s">
        <v>1646</v>
      </c>
      <c r="C104" s="132" t="s">
        <v>1647</v>
      </c>
      <c r="D104" s="132" t="s">
        <v>1668</v>
      </c>
      <c r="E104" s="132" t="s">
        <v>3907</v>
      </c>
      <c r="F104" s="132" t="s">
        <v>3894</v>
      </c>
      <c r="G104" s="132" t="s">
        <v>108</v>
      </c>
      <c r="H104" s="132" t="s">
        <v>1763</v>
      </c>
      <c r="I104" s="132" t="s">
        <v>5898</v>
      </c>
      <c r="J104" s="132" t="s">
        <v>6020</v>
      </c>
      <c r="K104" s="132" t="s">
        <v>6021</v>
      </c>
      <c r="L104" s="132" t="s">
        <v>6022</v>
      </c>
      <c r="M104" s="132" t="s">
        <v>6023</v>
      </c>
      <c r="N104" s="132" t="s">
        <v>22769</v>
      </c>
      <c r="O104" s="132" t="s">
        <v>6024</v>
      </c>
      <c r="P104" s="132" t="s">
        <v>6025</v>
      </c>
      <c r="Q104" s="132" t="s">
        <v>6026</v>
      </c>
      <c r="R104" s="132" t="s">
        <v>6027</v>
      </c>
      <c r="S104" s="132" t="s">
        <v>5090</v>
      </c>
      <c r="T104" s="132" t="s">
        <v>1630</v>
      </c>
      <c r="V104" s="132" t="s">
        <v>1635</v>
      </c>
      <c r="X104" s="132" t="s">
        <v>6028</v>
      </c>
      <c r="Y104" s="132" t="s">
        <v>6029</v>
      </c>
    </row>
    <row r="105" spans="2:25" x14ac:dyDescent="0.25">
      <c r="B105" s="132" t="s">
        <v>1646</v>
      </c>
      <c r="C105" s="132" t="s">
        <v>1647</v>
      </c>
      <c r="D105" s="132" t="s">
        <v>1668</v>
      </c>
      <c r="E105" s="132" t="s">
        <v>3907</v>
      </c>
      <c r="F105" s="132" t="s">
        <v>3885</v>
      </c>
      <c r="G105" s="132" t="s">
        <v>117</v>
      </c>
      <c r="H105" s="132" t="s">
        <v>1764</v>
      </c>
      <c r="I105" s="132" t="s">
        <v>5909</v>
      </c>
      <c r="J105" s="132" t="s">
        <v>6030</v>
      </c>
      <c r="K105" s="132" t="s">
        <v>6031</v>
      </c>
      <c r="L105" s="132" t="s">
        <v>6032</v>
      </c>
      <c r="M105" s="132" t="s">
        <v>6033</v>
      </c>
      <c r="N105" s="132" t="s">
        <v>22770</v>
      </c>
      <c r="O105" s="132" t="s">
        <v>6034</v>
      </c>
      <c r="P105" s="132" t="s">
        <v>6035</v>
      </c>
      <c r="Q105" s="132" t="s">
        <v>6036</v>
      </c>
      <c r="R105" s="132" t="s">
        <v>6037</v>
      </c>
      <c r="S105" s="132" t="s">
        <v>5090</v>
      </c>
      <c r="T105" s="132" t="s">
        <v>1630</v>
      </c>
      <c r="V105" s="132" t="s">
        <v>1635</v>
      </c>
      <c r="X105" s="132" t="s">
        <v>6038</v>
      </c>
      <c r="Y105" s="132" t="s">
        <v>6029</v>
      </c>
    </row>
    <row r="106" spans="2:25" x14ac:dyDescent="0.25">
      <c r="B106" s="132" t="s">
        <v>1646</v>
      </c>
      <c r="C106" s="132" t="s">
        <v>1647</v>
      </c>
      <c r="D106" s="132" t="s">
        <v>40</v>
      </c>
      <c r="E106" s="132" t="s">
        <v>3907</v>
      </c>
      <c r="F106" s="132" t="s">
        <v>3894</v>
      </c>
      <c r="G106" s="132" t="s">
        <v>103</v>
      </c>
      <c r="H106" s="132" t="s">
        <v>1765</v>
      </c>
      <c r="I106" s="132" t="s">
        <v>5898</v>
      </c>
      <c r="J106" s="132" t="s">
        <v>6039</v>
      </c>
      <c r="K106" s="132" t="s">
        <v>6040</v>
      </c>
      <c r="L106" s="132" t="s">
        <v>6041</v>
      </c>
      <c r="M106" s="132" t="s">
        <v>6042</v>
      </c>
      <c r="N106" s="132" t="s">
        <v>22771</v>
      </c>
      <c r="O106" s="132" t="s">
        <v>6043</v>
      </c>
      <c r="P106" s="132" t="s">
        <v>6044</v>
      </c>
      <c r="Q106" s="132" t="s">
        <v>6045</v>
      </c>
      <c r="R106" s="132" t="s">
        <v>6046</v>
      </c>
      <c r="S106" s="132" t="s">
        <v>5090</v>
      </c>
      <c r="T106" s="132" t="s">
        <v>1630</v>
      </c>
      <c r="V106" s="132" t="s">
        <v>1635</v>
      </c>
      <c r="X106" s="132" t="s">
        <v>6047</v>
      </c>
      <c r="Y106" s="132" t="s">
        <v>6029</v>
      </c>
    </row>
    <row r="107" spans="2:25" x14ac:dyDescent="0.25">
      <c r="B107" s="132" t="s">
        <v>1646</v>
      </c>
      <c r="C107" s="132" t="s">
        <v>1647</v>
      </c>
      <c r="D107" s="132" t="s">
        <v>40</v>
      </c>
      <c r="E107" s="132" t="s">
        <v>3907</v>
      </c>
      <c r="F107" s="132" t="s">
        <v>3885</v>
      </c>
      <c r="G107" s="132" t="s">
        <v>112</v>
      </c>
      <c r="H107" s="132" t="s">
        <v>1766</v>
      </c>
      <c r="I107" s="132" t="s">
        <v>5909</v>
      </c>
      <c r="J107" s="132" t="s">
        <v>6048</v>
      </c>
      <c r="K107" s="132" t="s">
        <v>6049</v>
      </c>
      <c r="L107" s="132" t="s">
        <v>6050</v>
      </c>
      <c r="M107" s="132" t="s">
        <v>6051</v>
      </c>
      <c r="N107" s="132" t="s">
        <v>22772</v>
      </c>
      <c r="O107" s="132" t="s">
        <v>6052</v>
      </c>
      <c r="P107" s="132" t="s">
        <v>6053</v>
      </c>
      <c r="Q107" s="132" t="s">
        <v>6054</v>
      </c>
      <c r="R107" s="132" t="s">
        <v>6055</v>
      </c>
      <c r="S107" s="132" t="s">
        <v>5090</v>
      </c>
      <c r="T107" s="132" t="s">
        <v>1630</v>
      </c>
      <c r="V107" s="132" t="s">
        <v>1635</v>
      </c>
      <c r="X107" s="132" t="s">
        <v>6056</v>
      </c>
      <c r="Y107" s="132" t="s">
        <v>6029</v>
      </c>
    </row>
    <row r="108" spans="2:25" x14ac:dyDescent="0.25">
      <c r="B108" s="132" t="s">
        <v>1646</v>
      </c>
      <c r="C108" s="132" t="s">
        <v>1647</v>
      </c>
      <c r="D108" s="132" t="s">
        <v>41</v>
      </c>
      <c r="E108" s="132" t="s">
        <v>3907</v>
      </c>
      <c r="F108" s="132" t="s">
        <v>3894</v>
      </c>
      <c r="G108" s="132" t="s">
        <v>104</v>
      </c>
      <c r="H108" s="132" t="s">
        <v>1767</v>
      </c>
      <c r="I108" s="132" t="s">
        <v>5898</v>
      </c>
      <c r="J108" s="132" t="s">
        <v>6057</v>
      </c>
      <c r="K108" s="132" t="s">
        <v>6058</v>
      </c>
      <c r="L108" s="132" t="s">
        <v>6059</v>
      </c>
      <c r="M108" s="132" t="s">
        <v>6060</v>
      </c>
      <c r="N108" s="132" t="s">
        <v>22773</v>
      </c>
      <c r="O108" s="132" t="s">
        <v>6061</v>
      </c>
      <c r="P108" s="132" t="s">
        <v>6062</v>
      </c>
      <c r="Q108" s="132" t="s">
        <v>6063</v>
      </c>
      <c r="R108" s="132" t="s">
        <v>6064</v>
      </c>
      <c r="S108" s="132" t="s">
        <v>5090</v>
      </c>
      <c r="T108" s="132" t="s">
        <v>1630</v>
      </c>
      <c r="V108" s="132" t="s">
        <v>1635</v>
      </c>
      <c r="X108" s="132" t="s">
        <v>6065</v>
      </c>
      <c r="Y108" s="132" t="s">
        <v>6029</v>
      </c>
    </row>
    <row r="109" spans="2:25" x14ac:dyDescent="0.25">
      <c r="B109" s="132" t="s">
        <v>1646</v>
      </c>
      <c r="C109" s="132" t="s">
        <v>1647</v>
      </c>
      <c r="D109" s="132" t="s">
        <v>41</v>
      </c>
      <c r="E109" s="132" t="s">
        <v>3907</v>
      </c>
      <c r="F109" s="132" t="s">
        <v>3885</v>
      </c>
      <c r="G109" s="132" t="s">
        <v>113</v>
      </c>
      <c r="H109" s="132" t="s">
        <v>1768</v>
      </c>
      <c r="I109" s="132" t="s">
        <v>5909</v>
      </c>
      <c r="J109" s="132" t="s">
        <v>6066</v>
      </c>
      <c r="K109" s="132" t="s">
        <v>6067</v>
      </c>
      <c r="L109" s="132" t="s">
        <v>6068</v>
      </c>
      <c r="M109" s="132" t="s">
        <v>6069</v>
      </c>
      <c r="N109" s="132" t="s">
        <v>22774</v>
      </c>
      <c r="O109" s="132" t="s">
        <v>6070</v>
      </c>
      <c r="P109" s="132" t="s">
        <v>6071</v>
      </c>
      <c r="Q109" s="132" t="s">
        <v>6072</v>
      </c>
      <c r="R109" s="132" t="s">
        <v>6073</v>
      </c>
      <c r="S109" s="132" t="s">
        <v>5090</v>
      </c>
      <c r="T109" s="132" t="s">
        <v>1630</v>
      </c>
      <c r="V109" s="132" t="s">
        <v>1644</v>
      </c>
      <c r="X109" s="132" t="s">
        <v>6074</v>
      </c>
      <c r="Y109" s="132" t="s">
        <v>6029</v>
      </c>
    </row>
    <row r="110" spans="2:25" x14ac:dyDescent="0.25">
      <c r="B110" s="132" t="s">
        <v>1646</v>
      </c>
      <c r="C110" s="132" t="s">
        <v>1647</v>
      </c>
      <c r="D110" s="132" t="s">
        <v>43</v>
      </c>
      <c r="E110" s="132" t="s">
        <v>3907</v>
      </c>
      <c r="F110" s="132" t="s">
        <v>3894</v>
      </c>
      <c r="G110" s="132" t="s">
        <v>106</v>
      </c>
      <c r="H110" s="132" t="s">
        <v>1769</v>
      </c>
      <c r="I110" s="132" t="s">
        <v>5898</v>
      </c>
      <c r="J110" s="132" t="s">
        <v>6075</v>
      </c>
      <c r="K110" s="132" t="s">
        <v>6076</v>
      </c>
      <c r="L110" s="132" t="s">
        <v>6077</v>
      </c>
      <c r="M110" s="132" t="s">
        <v>6078</v>
      </c>
      <c r="N110" s="132" t="s">
        <v>22775</v>
      </c>
      <c r="O110" s="132" t="s">
        <v>6079</v>
      </c>
      <c r="P110" s="132" t="s">
        <v>6080</v>
      </c>
      <c r="Q110" s="132" t="s">
        <v>6081</v>
      </c>
      <c r="R110" s="132" t="s">
        <v>6082</v>
      </c>
      <c r="S110" s="132" t="s">
        <v>5090</v>
      </c>
      <c r="T110" s="132" t="s">
        <v>1630</v>
      </c>
      <c r="V110" s="132" t="s">
        <v>1635</v>
      </c>
      <c r="X110" s="132" t="s">
        <v>6083</v>
      </c>
      <c r="Y110" s="132" t="s">
        <v>6029</v>
      </c>
    </row>
    <row r="111" spans="2:25" x14ac:dyDescent="0.25">
      <c r="B111" s="132" t="s">
        <v>1646</v>
      </c>
      <c r="C111" s="132" t="s">
        <v>1647</v>
      </c>
      <c r="D111" s="132" t="s">
        <v>43</v>
      </c>
      <c r="E111" s="132" t="s">
        <v>3907</v>
      </c>
      <c r="F111" s="132" t="s">
        <v>3885</v>
      </c>
      <c r="G111" s="132" t="s">
        <v>115</v>
      </c>
      <c r="H111" s="132" t="s">
        <v>1770</v>
      </c>
      <c r="I111" s="132" t="s">
        <v>5909</v>
      </c>
      <c r="J111" s="132" t="s">
        <v>6084</v>
      </c>
      <c r="K111" s="132" t="s">
        <v>6085</v>
      </c>
      <c r="L111" s="132" t="s">
        <v>6086</v>
      </c>
      <c r="M111" s="132" t="s">
        <v>6087</v>
      </c>
      <c r="N111" s="132" t="s">
        <v>22776</v>
      </c>
      <c r="O111" s="132" t="s">
        <v>6088</v>
      </c>
      <c r="P111" s="132" t="s">
        <v>6089</v>
      </c>
      <c r="Q111" s="132" t="s">
        <v>6090</v>
      </c>
      <c r="R111" s="132" t="s">
        <v>6091</v>
      </c>
      <c r="S111" s="132" t="s">
        <v>5090</v>
      </c>
      <c r="T111" s="132" t="s">
        <v>1630</v>
      </c>
      <c r="V111" s="132" t="s">
        <v>1644</v>
      </c>
      <c r="X111" s="132" t="s">
        <v>6092</v>
      </c>
      <c r="Y111" s="132" t="s">
        <v>6029</v>
      </c>
    </row>
    <row r="112" spans="2:25" x14ac:dyDescent="0.25">
      <c r="B112" s="132" t="s">
        <v>1646</v>
      </c>
      <c r="C112" s="132" t="s">
        <v>1647</v>
      </c>
      <c r="D112" s="132" t="s">
        <v>1677</v>
      </c>
      <c r="E112" s="132" t="s">
        <v>3907</v>
      </c>
      <c r="F112" s="132" t="s">
        <v>3894</v>
      </c>
      <c r="G112" s="132" t="s">
        <v>107</v>
      </c>
      <c r="H112" s="132" t="s">
        <v>1771</v>
      </c>
      <c r="I112" s="132" t="s">
        <v>5898</v>
      </c>
      <c r="J112" s="132" t="s">
        <v>6093</v>
      </c>
      <c r="K112" s="132" t="s">
        <v>6094</v>
      </c>
      <c r="L112" s="132" t="s">
        <v>6095</v>
      </c>
      <c r="M112" s="132" t="s">
        <v>6096</v>
      </c>
      <c r="N112" s="132" t="s">
        <v>22777</v>
      </c>
      <c r="O112" s="132" t="s">
        <v>6097</v>
      </c>
      <c r="P112" s="132" t="s">
        <v>6098</v>
      </c>
      <c r="Q112" s="132" t="s">
        <v>6099</v>
      </c>
      <c r="R112" s="132" t="s">
        <v>6100</v>
      </c>
      <c r="S112" s="132" t="s">
        <v>5090</v>
      </c>
      <c r="T112" s="132" t="s">
        <v>1630</v>
      </c>
      <c r="V112" s="132" t="s">
        <v>1635</v>
      </c>
      <c r="X112" s="132" t="s">
        <v>6101</v>
      </c>
      <c r="Y112" s="132" t="s">
        <v>6029</v>
      </c>
    </row>
    <row r="113" spans="2:25" x14ac:dyDescent="0.25">
      <c r="B113" s="132" t="s">
        <v>1646</v>
      </c>
      <c r="C113" s="132" t="s">
        <v>1647</v>
      </c>
      <c r="D113" s="132" t="s">
        <v>1677</v>
      </c>
      <c r="E113" s="132" t="s">
        <v>3907</v>
      </c>
      <c r="F113" s="132" t="s">
        <v>3885</v>
      </c>
      <c r="G113" s="132" t="s">
        <v>116</v>
      </c>
      <c r="H113" s="132" t="s">
        <v>1772</v>
      </c>
      <c r="I113" s="132" t="s">
        <v>5909</v>
      </c>
      <c r="J113" s="132" t="s">
        <v>6102</v>
      </c>
      <c r="K113" s="132" t="s">
        <v>6103</v>
      </c>
      <c r="L113" s="132" t="s">
        <v>6104</v>
      </c>
      <c r="M113" s="132" t="s">
        <v>6105</v>
      </c>
      <c r="N113" s="132" t="s">
        <v>22778</v>
      </c>
      <c r="O113" s="132" t="s">
        <v>6106</v>
      </c>
      <c r="P113" s="132" t="s">
        <v>6107</v>
      </c>
      <c r="Q113" s="132" t="s">
        <v>6108</v>
      </c>
      <c r="R113" s="132" t="s">
        <v>6109</v>
      </c>
      <c r="S113" s="132" t="s">
        <v>5090</v>
      </c>
      <c r="T113" s="132" t="s">
        <v>1630</v>
      </c>
      <c r="V113" s="132" t="s">
        <v>1635</v>
      </c>
      <c r="X113" s="132" t="s">
        <v>6110</v>
      </c>
      <c r="Y113" s="132" t="s">
        <v>6029</v>
      </c>
    </row>
    <row r="114" spans="2:25" x14ac:dyDescent="0.25">
      <c r="B114" s="132" t="s">
        <v>1646</v>
      </c>
      <c r="C114" s="132" t="s">
        <v>1647</v>
      </c>
      <c r="D114" s="132" t="s">
        <v>42</v>
      </c>
      <c r="E114" s="132" t="s">
        <v>3907</v>
      </c>
      <c r="F114" s="132" t="s">
        <v>3894</v>
      </c>
      <c r="G114" s="132" t="s">
        <v>105</v>
      </c>
      <c r="H114" s="132" t="s">
        <v>1773</v>
      </c>
      <c r="I114" s="132" t="s">
        <v>5898</v>
      </c>
      <c r="J114" s="132" t="s">
        <v>6111</v>
      </c>
      <c r="K114" s="132" t="s">
        <v>6112</v>
      </c>
      <c r="L114" s="132" t="s">
        <v>6113</v>
      </c>
      <c r="M114" s="132" t="s">
        <v>6114</v>
      </c>
      <c r="N114" s="132" t="s">
        <v>22779</v>
      </c>
      <c r="O114" s="132" t="s">
        <v>6115</v>
      </c>
      <c r="P114" s="132" t="s">
        <v>6116</v>
      </c>
      <c r="Q114" s="132" t="s">
        <v>6117</v>
      </c>
      <c r="R114" s="132" t="s">
        <v>6118</v>
      </c>
      <c r="S114" s="132" t="s">
        <v>5090</v>
      </c>
      <c r="T114" s="132" t="s">
        <v>1630</v>
      </c>
      <c r="V114" s="132" t="s">
        <v>1635</v>
      </c>
      <c r="X114" s="132" t="s">
        <v>6119</v>
      </c>
      <c r="Y114" s="132" t="s">
        <v>6029</v>
      </c>
    </row>
    <row r="115" spans="2:25" x14ac:dyDescent="0.25">
      <c r="B115" s="132" t="s">
        <v>1646</v>
      </c>
      <c r="C115" s="132" t="s">
        <v>1647</v>
      </c>
      <c r="D115" s="132" t="s">
        <v>42</v>
      </c>
      <c r="E115" s="132" t="s">
        <v>3907</v>
      </c>
      <c r="F115" s="132" t="s">
        <v>3885</v>
      </c>
      <c r="G115" s="132" t="s">
        <v>114</v>
      </c>
      <c r="H115" s="132" t="s">
        <v>1774</v>
      </c>
      <c r="I115" s="132" t="s">
        <v>5909</v>
      </c>
      <c r="J115" s="132" t="s">
        <v>6120</v>
      </c>
      <c r="K115" s="132" t="s">
        <v>6121</v>
      </c>
      <c r="L115" s="132" t="s">
        <v>6122</v>
      </c>
      <c r="M115" s="132" t="s">
        <v>6123</v>
      </c>
      <c r="N115" s="132" t="s">
        <v>22780</v>
      </c>
      <c r="O115" s="132" t="s">
        <v>6124</v>
      </c>
      <c r="P115" s="132" t="s">
        <v>6125</v>
      </c>
      <c r="Q115" s="132" t="s">
        <v>6126</v>
      </c>
      <c r="R115" s="132" t="s">
        <v>6127</v>
      </c>
      <c r="S115" s="132" t="s">
        <v>5090</v>
      </c>
      <c r="T115" s="132" t="s">
        <v>1630</v>
      </c>
      <c r="V115" s="132" t="s">
        <v>1635</v>
      </c>
      <c r="X115" s="132" t="s">
        <v>6128</v>
      </c>
      <c r="Y115" s="132" t="s">
        <v>6029</v>
      </c>
    </row>
    <row r="116" spans="2:25" x14ac:dyDescent="0.25">
      <c r="B116" s="132" t="s">
        <v>1646</v>
      </c>
      <c r="C116" s="132" t="s">
        <v>1647</v>
      </c>
      <c r="D116" s="132" t="s">
        <v>12</v>
      </c>
      <c r="E116" s="132" t="s">
        <v>3912</v>
      </c>
      <c r="F116" s="132" t="s">
        <v>3894</v>
      </c>
      <c r="G116" s="132" t="s">
        <v>118</v>
      </c>
      <c r="H116" s="132" t="s">
        <v>1775</v>
      </c>
      <c r="I116" s="132" t="s">
        <v>6129</v>
      </c>
      <c r="J116" s="132" t="s">
        <v>6130</v>
      </c>
      <c r="K116" s="132" t="s">
        <v>6131</v>
      </c>
      <c r="L116" s="132" t="s">
        <v>6132</v>
      </c>
      <c r="M116" s="132" t="s">
        <v>6133</v>
      </c>
      <c r="N116" s="132" t="s">
        <v>22781</v>
      </c>
      <c r="O116" s="132" t="s">
        <v>6134</v>
      </c>
      <c r="P116" s="132" t="s">
        <v>6135</v>
      </c>
      <c r="Q116" s="132" t="s">
        <v>6136</v>
      </c>
      <c r="R116" s="132" t="s">
        <v>6137</v>
      </c>
      <c r="S116" s="132" t="s">
        <v>5090</v>
      </c>
      <c r="T116" s="132" t="s">
        <v>1630</v>
      </c>
      <c r="U116" s="132" t="s">
        <v>1631</v>
      </c>
      <c r="V116" s="132" t="s">
        <v>1635</v>
      </c>
      <c r="X116" s="132" t="s">
        <v>6138</v>
      </c>
      <c r="Y116" s="132" t="s">
        <v>6139</v>
      </c>
    </row>
    <row r="117" spans="2:25" x14ac:dyDescent="0.25">
      <c r="B117" s="132" t="s">
        <v>1646</v>
      </c>
      <c r="C117" s="132" t="s">
        <v>1647</v>
      </c>
      <c r="D117" s="132" t="s">
        <v>12</v>
      </c>
      <c r="E117" s="132" t="s">
        <v>3912</v>
      </c>
      <c r="F117" s="132" t="s">
        <v>3885</v>
      </c>
      <c r="G117" s="132" t="s">
        <v>122</v>
      </c>
      <c r="H117" s="132" t="s">
        <v>1776</v>
      </c>
      <c r="I117" s="132" t="s">
        <v>6140</v>
      </c>
      <c r="J117" s="132" t="s">
        <v>6141</v>
      </c>
      <c r="K117" s="132" t="s">
        <v>6142</v>
      </c>
      <c r="L117" s="132" t="s">
        <v>6143</v>
      </c>
      <c r="M117" s="132" t="s">
        <v>6144</v>
      </c>
      <c r="N117" s="132" t="s">
        <v>22782</v>
      </c>
      <c r="O117" s="132" t="s">
        <v>6145</v>
      </c>
      <c r="P117" s="132" t="s">
        <v>6146</v>
      </c>
      <c r="Q117" s="132" t="s">
        <v>6147</v>
      </c>
      <c r="R117" s="132" t="s">
        <v>6148</v>
      </c>
      <c r="S117" s="132" t="s">
        <v>5090</v>
      </c>
      <c r="T117" s="132" t="s">
        <v>1630</v>
      </c>
      <c r="U117" s="132" t="s">
        <v>1631</v>
      </c>
      <c r="V117" s="132" t="s">
        <v>1635</v>
      </c>
      <c r="X117" s="132" t="s">
        <v>6149</v>
      </c>
      <c r="Y117" s="132" t="s">
        <v>6150</v>
      </c>
    </row>
    <row r="118" spans="2:25" x14ac:dyDescent="0.25">
      <c r="B118" s="132" t="s">
        <v>1646</v>
      </c>
      <c r="C118" s="132" t="s">
        <v>1647</v>
      </c>
      <c r="D118" s="132" t="s">
        <v>13</v>
      </c>
      <c r="E118" s="132" t="s">
        <v>3912</v>
      </c>
      <c r="F118" s="132" t="s">
        <v>3894</v>
      </c>
      <c r="G118" s="132" t="s">
        <v>119</v>
      </c>
      <c r="H118" s="132" t="s">
        <v>1777</v>
      </c>
      <c r="I118" s="132" t="s">
        <v>6129</v>
      </c>
      <c r="J118" s="132" t="s">
        <v>6151</v>
      </c>
      <c r="K118" s="132" t="s">
        <v>6152</v>
      </c>
      <c r="L118" s="132" t="s">
        <v>6153</v>
      </c>
      <c r="M118" s="132" t="s">
        <v>6154</v>
      </c>
      <c r="N118" s="132" t="s">
        <v>22783</v>
      </c>
      <c r="O118" s="132" t="s">
        <v>6155</v>
      </c>
      <c r="P118" s="132" t="s">
        <v>6156</v>
      </c>
      <c r="Q118" s="132" t="s">
        <v>6157</v>
      </c>
      <c r="R118" s="132" t="s">
        <v>6158</v>
      </c>
      <c r="S118" s="132" t="s">
        <v>5090</v>
      </c>
      <c r="T118" s="132" t="s">
        <v>1630</v>
      </c>
      <c r="U118" s="132" t="s">
        <v>1631</v>
      </c>
      <c r="V118" s="132" t="s">
        <v>1635</v>
      </c>
      <c r="X118" s="132" t="s">
        <v>6159</v>
      </c>
      <c r="Y118" s="132" t="s">
        <v>6160</v>
      </c>
    </row>
    <row r="119" spans="2:25" x14ac:dyDescent="0.25">
      <c r="B119" s="132" t="s">
        <v>1646</v>
      </c>
      <c r="C119" s="132" t="s">
        <v>1647</v>
      </c>
      <c r="D119" s="132" t="s">
        <v>13</v>
      </c>
      <c r="E119" s="132" t="s">
        <v>3912</v>
      </c>
      <c r="F119" s="132" t="s">
        <v>3885</v>
      </c>
      <c r="G119" s="132" t="s">
        <v>123</v>
      </c>
      <c r="H119" s="132" t="s">
        <v>1778</v>
      </c>
      <c r="I119" s="132" t="s">
        <v>6140</v>
      </c>
      <c r="J119" s="132" t="s">
        <v>6161</v>
      </c>
      <c r="K119" s="132" t="s">
        <v>6162</v>
      </c>
      <c r="L119" s="132" t="s">
        <v>6163</v>
      </c>
      <c r="M119" s="132" t="s">
        <v>6164</v>
      </c>
      <c r="N119" s="132" t="s">
        <v>22784</v>
      </c>
      <c r="O119" s="132" t="s">
        <v>6165</v>
      </c>
      <c r="P119" s="132" t="s">
        <v>6166</v>
      </c>
      <c r="Q119" s="132" t="s">
        <v>6167</v>
      </c>
      <c r="R119" s="132" t="s">
        <v>6168</v>
      </c>
      <c r="S119" s="132" t="s">
        <v>5090</v>
      </c>
      <c r="T119" s="132" t="s">
        <v>1630</v>
      </c>
      <c r="U119" s="132" t="s">
        <v>1631</v>
      </c>
      <c r="V119" s="132" t="s">
        <v>1635</v>
      </c>
      <c r="X119" s="132" t="s">
        <v>6169</v>
      </c>
      <c r="Y119" s="132" t="s">
        <v>6170</v>
      </c>
    </row>
    <row r="120" spans="2:25" x14ac:dyDescent="0.25">
      <c r="B120" s="132" t="s">
        <v>1646</v>
      </c>
      <c r="C120" s="132" t="s">
        <v>1647</v>
      </c>
      <c r="D120" s="132" t="s">
        <v>39</v>
      </c>
      <c r="E120" s="132" t="s">
        <v>3912</v>
      </c>
      <c r="F120" s="132" t="s">
        <v>3894</v>
      </c>
      <c r="G120" s="132" t="s">
        <v>120</v>
      </c>
      <c r="H120" s="132" t="s">
        <v>1779</v>
      </c>
      <c r="I120" s="132" t="s">
        <v>6129</v>
      </c>
      <c r="J120" s="132" t="s">
        <v>6171</v>
      </c>
      <c r="K120" s="132" t="s">
        <v>6172</v>
      </c>
      <c r="L120" s="132" t="s">
        <v>6173</v>
      </c>
      <c r="M120" s="132" t="s">
        <v>6174</v>
      </c>
      <c r="N120" s="132" t="s">
        <v>22785</v>
      </c>
      <c r="O120" s="132" t="s">
        <v>6175</v>
      </c>
      <c r="P120" s="132" t="s">
        <v>6176</v>
      </c>
      <c r="Q120" s="132" t="s">
        <v>6177</v>
      </c>
      <c r="R120" s="132" t="s">
        <v>6178</v>
      </c>
      <c r="S120" s="132" t="s">
        <v>5090</v>
      </c>
      <c r="T120" s="132" t="s">
        <v>1630</v>
      </c>
      <c r="U120" s="132" t="s">
        <v>1631</v>
      </c>
      <c r="V120" s="132" t="s">
        <v>1635</v>
      </c>
      <c r="X120" s="132" t="s">
        <v>6179</v>
      </c>
      <c r="Y120" s="132" t="s">
        <v>6180</v>
      </c>
    </row>
    <row r="121" spans="2:25" x14ac:dyDescent="0.25">
      <c r="B121" s="132" t="s">
        <v>1646</v>
      </c>
      <c r="C121" s="132" t="s">
        <v>1647</v>
      </c>
      <c r="D121" s="132" t="s">
        <v>39</v>
      </c>
      <c r="E121" s="132" t="s">
        <v>3912</v>
      </c>
      <c r="F121" s="132" t="s">
        <v>3885</v>
      </c>
      <c r="G121" s="132" t="s">
        <v>124</v>
      </c>
      <c r="H121" s="132" t="s">
        <v>1780</v>
      </c>
      <c r="I121" s="132" t="s">
        <v>6140</v>
      </c>
      <c r="J121" s="132" t="s">
        <v>6181</v>
      </c>
      <c r="K121" s="132" t="s">
        <v>6182</v>
      </c>
      <c r="L121" s="132" t="s">
        <v>6183</v>
      </c>
      <c r="M121" s="132" t="s">
        <v>6184</v>
      </c>
      <c r="N121" s="132" t="s">
        <v>22786</v>
      </c>
      <c r="O121" s="132" t="s">
        <v>6185</v>
      </c>
      <c r="P121" s="132" t="s">
        <v>6186</v>
      </c>
      <c r="Q121" s="132" t="s">
        <v>6187</v>
      </c>
      <c r="R121" s="132" t="s">
        <v>6188</v>
      </c>
      <c r="S121" s="132" t="s">
        <v>5090</v>
      </c>
      <c r="T121" s="132" t="s">
        <v>1630</v>
      </c>
      <c r="U121" s="132" t="s">
        <v>1631</v>
      </c>
      <c r="V121" s="132" t="s">
        <v>1635</v>
      </c>
      <c r="X121" s="132" t="s">
        <v>6189</v>
      </c>
      <c r="Y121" s="132" t="s">
        <v>6190</v>
      </c>
    </row>
    <row r="122" spans="2:25" x14ac:dyDescent="0.25">
      <c r="B122" s="132" t="s">
        <v>1646</v>
      </c>
      <c r="C122" s="132" t="s">
        <v>1647</v>
      </c>
      <c r="D122" s="132" t="s">
        <v>252</v>
      </c>
      <c r="E122" s="132" t="s">
        <v>3912</v>
      </c>
      <c r="F122" s="132" t="s">
        <v>3894</v>
      </c>
      <c r="G122" s="132" t="s">
        <v>1781</v>
      </c>
      <c r="H122" s="132" t="s">
        <v>1782</v>
      </c>
      <c r="I122" s="132" t="s">
        <v>6129</v>
      </c>
      <c r="J122" s="132" t="s">
        <v>6191</v>
      </c>
      <c r="K122" s="132" t="s">
        <v>6192</v>
      </c>
      <c r="L122" s="132" t="s">
        <v>6193</v>
      </c>
      <c r="M122" s="132" t="s">
        <v>6194</v>
      </c>
      <c r="N122" s="132" t="s">
        <v>22787</v>
      </c>
      <c r="O122" s="132" t="s">
        <v>6195</v>
      </c>
      <c r="P122" s="132" t="s">
        <v>6196</v>
      </c>
      <c r="Q122" s="132" t="s">
        <v>6197</v>
      </c>
      <c r="R122" s="132" t="s">
        <v>6198</v>
      </c>
      <c r="S122" s="132" t="s">
        <v>5090</v>
      </c>
      <c r="T122" s="132" t="s">
        <v>1630</v>
      </c>
      <c r="U122" s="132" t="s">
        <v>1631</v>
      </c>
      <c r="V122" s="132" t="s">
        <v>1635</v>
      </c>
      <c r="X122" s="132" t="s">
        <v>6199</v>
      </c>
      <c r="Y122" s="132" t="s">
        <v>6200</v>
      </c>
    </row>
    <row r="123" spans="2:25" x14ac:dyDescent="0.25">
      <c r="B123" s="132" t="s">
        <v>1646</v>
      </c>
      <c r="C123" s="132" t="s">
        <v>1647</v>
      </c>
      <c r="D123" s="132" t="s">
        <v>252</v>
      </c>
      <c r="E123" s="132" t="s">
        <v>3912</v>
      </c>
      <c r="F123" s="132" t="s">
        <v>3885</v>
      </c>
      <c r="G123" s="132" t="s">
        <v>1783</v>
      </c>
      <c r="H123" s="132" t="s">
        <v>1784</v>
      </c>
      <c r="I123" s="132" t="s">
        <v>6140</v>
      </c>
      <c r="J123" s="132" t="s">
        <v>6201</v>
      </c>
      <c r="K123" s="132" t="s">
        <v>6202</v>
      </c>
      <c r="L123" s="132" t="s">
        <v>6203</v>
      </c>
      <c r="M123" s="132" t="s">
        <v>6204</v>
      </c>
      <c r="N123" s="132" t="s">
        <v>22788</v>
      </c>
      <c r="O123" s="132" t="s">
        <v>6205</v>
      </c>
      <c r="P123" s="132" t="s">
        <v>6206</v>
      </c>
      <c r="Q123" s="132" t="s">
        <v>6207</v>
      </c>
      <c r="R123" s="132" t="s">
        <v>6208</v>
      </c>
      <c r="S123" s="132" t="s">
        <v>5090</v>
      </c>
      <c r="T123" s="132" t="s">
        <v>1630</v>
      </c>
      <c r="U123" s="132" t="s">
        <v>1631</v>
      </c>
      <c r="V123" s="132" t="s">
        <v>1632</v>
      </c>
      <c r="X123" s="132" t="s">
        <v>6209</v>
      </c>
      <c r="Y123" s="132" t="s">
        <v>6210</v>
      </c>
    </row>
    <row r="124" spans="2:25" x14ac:dyDescent="0.25">
      <c r="B124" s="132" t="s">
        <v>1646</v>
      </c>
      <c r="C124" s="132" t="s">
        <v>1647</v>
      </c>
      <c r="D124" s="132" t="s">
        <v>1659</v>
      </c>
      <c r="E124" s="132" t="s">
        <v>3912</v>
      </c>
      <c r="F124" s="132" t="s">
        <v>3894</v>
      </c>
      <c r="G124" s="132" t="s">
        <v>1785</v>
      </c>
      <c r="H124" s="132" t="s">
        <v>1786</v>
      </c>
      <c r="I124" s="132" t="s">
        <v>6129</v>
      </c>
      <c r="J124" s="132" t="s">
        <v>6211</v>
      </c>
      <c r="K124" s="132" t="s">
        <v>6212</v>
      </c>
      <c r="L124" s="132" t="s">
        <v>6213</v>
      </c>
      <c r="M124" s="132" t="s">
        <v>6214</v>
      </c>
      <c r="N124" s="132" t="s">
        <v>22789</v>
      </c>
      <c r="O124" s="132" t="s">
        <v>6215</v>
      </c>
      <c r="P124" s="132" t="s">
        <v>6216</v>
      </c>
      <c r="Q124" s="132" t="s">
        <v>6217</v>
      </c>
      <c r="R124" s="132" t="s">
        <v>6218</v>
      </c>
      <c r="S124" s="132" t="s">
        <v>5090</v>
      </c>
      <c r="T124" s="132" t="s">
        <v>1630</v>
      </c>
      <c r="V124" s="132" t="s">
        <v>1635</v>
      </c>
      <c r="X124" s="132" t="s">
        <v>6219</v>
      </c>
      <c r="Y124" s="132" t="s">
        <v>6220</v>
      </c>
    </row>
    <row r="125" spans="2:25" x14ac:dyDescent="0.25">
      <c r="B125" s="132" t="s">
        <v>1646</v>
      </c>
      <c r="C125" s="132" t="s">
        <v>1647</v>
      </c>
      <c r="D125" s="132" t="s">
        <v>224</v>
      </c>
      <c r="E125" s="132" t="s">
        <v>3912</v>
      </c>
      <c r="F125" s="132" t="s">
        <v>3885</v>
      </c>
      <c r="G125" s="132" t="s">
        <v>1787</v>
      </c>
      <c r="H125" s="132" t="s">
        <v>1788</v>
      </c>
      <c r="I125" s="132" t="s">
        <v>6140</v>
      </c>
      <c r="J125" s="132" t="s">
        <v>6221</v>
      </c>
      <c r="K125" s="132" t="s">
        <v>6222</v>
      </c>
      <c r="L125" s="132" t="s">
        <v>6223</v>
      </c>
      <c r="M125" s="132" t="s">
        <v>6224</v>
      </c>
      <c r="N125" s="132" t="s">
        <v>22790</v>
      </c>
      <c r="O125" s="132" t="s">
        <v>6225</v>
      </c>
      <c r="P125" s="132" t="s">
        <v>6226</v>
      </c>
      <c r="Q125" s="132" t="s">
        <v>6227</v>
      </c>
      <c r="R125" s="132" t="s">
        <v>6228</v>
      </c>
      <c r="S125" s="132" t="s">
        <v>5090</v>
      </c>
      <c r="T125" s="132" t="s">
        <v>1630</v>
      </c>
      <c r="U125" s="132" t="s">
        <v>1631</v>
      </c>
      <c r="V125" s="132" t="s">
        <v>1635</v>
      </c>
      <c r="X125" s="132" t="s">
        <v>6229</v>
      </c>
      <c r="Y125" s="132" t="s">
        <v>6230</v>
      </c>
    </row>
    <row r="126" spans="2:25" x14ac:dyDescent="0.25">
      <c r="B126" s="132" t="s">
        <v>1646</v>
      </c>
      <c r="C126" s="132" t="s">
        <v>1647</v>
      </c>
      <c r="D126" s="132" t="s">
        <v>1692</v>
      </c>
      <c r="E126" s="132" t="s">
        <v>3912</v>
      </c>
      <c r="F126" s="132" t="s">
        <v>3885</v>
      </c>
      <c r="G126" s="132" t="s">
        <v>1789</v>
      </c>
      <c r="H126" s="132" t="s">
        <v>1790</v>
      </c>
      <c r="I126" s="132" t="s">
        <v>6140</v>
      </c>
      <c r="J126" s="132" t="s">
        <v>6231</v>
      </c>
      <c r="K126" s="132" t="s">
        <v>6232</v>
      </c>
      <c r="L126" s="132" t="s">
        <v>6233</v>
      </c>
      <c r="M126" s="132" t="s">
        <v>6234</v>
      </c>
      <c r="N126" s="132" t="s">
        <v>22791</v>
      </c>
      <c r="O126" s="132" t="s">
        <v>6235</v>
      </c>
      <c r="P126" s="132" t="s">
        <v>6236</v>
      </c>
      <c r="Q126" s="132" t="s">
        <v>6237</v>
      </c>
      <c r="R126" s="132" t="s">
        <v>6238</v>
      </c>
      <c r="S126" s="132" t="s">
        <v>5090</v>
      </c>
      <c r="T126" s="132" t="s">
        <v>1630</v>
      </c>
      <c r="U126" s="132" t="s">
        <v>1631</v>
      </c>
      <c r="V126" s="132" t="s">
        <v>1635</v>
      </c>
      <c r="X126" s="132" t="s">
        <v>6239</v>
      </c>
      <c r="Y126" s="132" t="s">
        <v>6240</v>
      </c>
    </row>
    <row r="127" spans="2:25" x14ac:dyDescent="0.25">
      <c r="B127" s="132" t="s">
        <v>1646</v>
      </c>
      <c r="C127" s="132" t="s">
        <v>1647</v>
      </c>
      <c r="D127" s="132" t="s">
        <v>224</v>
      </c>
      <c r="E127" s="132" t="s">
        <v>3912</v>
      </c>
      <c r="F127" s="132" t="s">
        <v>3894</v>
      </c>
      <c r="G127" s="132" t="s">
        <v>1791</v>
      </c>
      <c r="H127" s="132" t="s">
        <v>1792</v>
      </c>
      <c r="I127" s="132" t="s">
        <v>6129</v>
      </c>
      <c r="J127" s="132" t="s">
        <v>6241</v>
      </c>
      <c r="K127" s="132" t="s">
        <v>6242</v>
      </c>
      <c r="L127" s="132" t="s">
        <v>6243</v>
      </c>
      <c r="M127" s="132" t="s">
        <v>6244</v>
      </c>
      <c r="N127" s="132" t="s">
        <v>22792</v>
      </c>
      <c r="O127" s="132" t="s">
        <v>6245</v>
      </c>
      <c r="P127" s="132" t="s">
        <v>6246</v>
      </c>
      <c r="Q127" s="132" t="s">
        <v>6247</v>
      </c>
      <c r="R127" s="132" t="s">
        <v>6248</v>
      </c>
      <c r="S127" s="132" t="s">
        <v>5090</v>
      </c>
      <c r="T127" s="132" t="s">
        <v>1630</v>
      </c>
      <c r="U127" s="132" t="s">
        <v>1631</v>
      </c>
      <c r="V127" s="132" t="s">
        <v>1635</v>
      </c>
      <c r="X127" s="132" t="s">
        <v>6249</v>
      </c>
      <c r="Y127" s="132" t="s">
        <v>6250</v>
      </c>
    </row>
    <row r="128" spans="2:25" x14ac:dyDescent="0.25">
      <c r="B128" s="132" t="s">
        <v>1646</v>
      </c>
      <c r="C128" s="132" t="s">
        <v>1647</v>
      </c>
      <c r="D128" s="132" t="s">
        <v>12</v>
      </c>
      <c r="E128" s="132" t="s">
        <v>3917</v>
      </c>
      <c r="F128" s="132" t="s">
        <v>3894</v>
      </c>
      <c r="G128" s="132" t="s">
        <v>125</v>
      </c>
      <c r="H128" s="132" t="s">
        <v>1793</v>
      </c>
      <c r="I128" s="132" t="s">
        <v>6251</v>
      </c>
      <c r="J128" s="132" t="s">
        <v>6252</v>
      </c>
      <c r="K128" s="132" t="s">
        <v>6253</v>
      </c>
      <c r="L128" s="132" t="s">
        <v>6254</v>
      </c>
      <c r="M128" s="132" t="s">
        <v>6255</v>
      </c>
      <c r="N128" s="132" t="s">
        <v>22793</v>
      </c>
      <c r="O128" s="132" t="s">
        <v>6256</v>
      </c>
      <c r="P128" s="132" t="s">
        <v>6257</v>
      </c>
      <c r="Q128" s="132" t="s">
        <v>6258</v>
      </c>
      <c r="R128" s="132" t="s">
        <v>6259</v>
      </c>
      <c r="S128" s="132" t="s">
        <v>5090</v>
      </c>
      <c r="T128" s="132" t="s">
        <v>1630</v>
      </c>
      <c r="U128" s="132" t="s">
        <v>1631</v>
      </c>
      <c r="V128" s="132" t="s">
        <v>1635</v>
      </c>
      <c r="X128" s="132" t="s">
        <v>6260</v>
      </c>
      <c r="Y128" s="132" t="s">
        <v>6261</v>
      </c>
    </row>
    <row r="129" spans="2:25" x14ac:dyDescent="0.25">
      <c r="B129" s="132" t="s">
        <v>1646</v>
      </c>
      <c r="C129" s="132" t="s">
        <v>1647</v>
      </c>
      <c r="D129" s="132" t="s">
        <v>13</v>
      </c>
      <c r="E129" s="132" t="s">
        <v>3917</v>
      </c>
      <c r="F129" s="132" t="s">
        <v>3894</v>
      </c>
      <c r="G129" s="132" t="s">
        <v>126</v>
      </c>
      <c r="H129" s="132" t="s">
        <v>1794</v>
      </c>
      <c r="I129" s="132" t="s">
        <v>6251</v>
      </c>
      <c r="J129" s="132" t="s">
        <v>6262</v>
      </c>
      <c r="K129" s="132" t="s">
        <v>6263</v>
      </c>
      <c r="L129" s="132" t="s">
        <v>6264</v>
      </c>
      <c r="M129" s="132" t="s">
        <v>6265</v>
      </c>
      <c r="N129" s="132" t="s">
        <v>22794</v>
      </c>
      <c r="O129" s="132" t="s">
        <v>6266</v>
      </c>
      <c r="P129" s="132" t="s">
        <v>6267</v>
      </c>
      <c r="Q129" s="132" t="s">
        <v>6268</v>
      </c>
      <c r="R129" s="132" t="s">
        <v>6269</v>
      </c>
      <c r="S129" s="132" t="s">
        <v>5090</v>
      </c>
      <c r="T129" s="132" t="s">
        <v>1630</v>
      </c>
      <c r="U129" s="132" t="s">
        <v>1631</v>
      </c>
      <c r="V129" s="132" t="s">
        <v>1635</v>
      </c>
      <c r="X129" s="132" t="s">
        <v>6270</v>
      </c>
      <c r="Y129" s="132" t="s">
        <v>6271</v>
      </c>
    </row>
    <row r="130" spans="2:25" x14ac:dyDescent="0.25">
      <c r="B130" s="132" t="s">
        <v>1646</v>
      </c>
      <c r="C130" s="132" t="s">
        <v>1647</v>
      </c>
      <c r="D130" s="132" t="s">
        <v>39</v>
      </c>
      <c r="E130" s="132" t="s">
        <v>3917</v>
      </c>
      <c r="F130" s="132" t="s">
        <v>3894</v>
      </c>
      <c r="G130" s="132" t="s">
        <v>127</v>
      </c>
      <c r="H130" s="132" t="s">
        <v>1795</v>
      </c>
      <c r="I130" s="132" t="s">
        <v>6251</v>
      </c>
      <c r="J130" s="132" t="s">
        <v>6272</v>
      </c>
      <c r="K130" s="132" t="s">
        <v>6273</v>
      </c>
      <c r="L130" s="132" t="s">
        <v>6274</v>
      </c>
      <c r="M130" s="132" t="s">
        <v>6275</v>
      </c>
      <c r="N130" s="132" t="s">
        <v>22795</v>
      </c>
      <c r="O130" s="132" t="s">
        <v>6276</v>
      </c>
      <c r="P130" s="132" t="s">
        <v>6277</v>
      </c>
      <c r="Q130" s="132" t="s">
        <v>6278</v>
      </c>
      <c r="R130" s="132" t="s">
        <v>6279</v>
      </c>
      <c r="S130" s="132" t="s">
        <v>5090</v>
      </c>
      <c r="T130" s="132" t="s">
        <v>1630</v>
      </c>
      <c r="U130" s="132" t="s">
        <v>1631</v>
      </c>
      <c r="V130" s="132" t="s">
        <v>1635</v>
      </c>
      <c r="X130" s="132" t="s">
        <v>6280</v>
      </c>
      <c r="Y130" s="132" t="s">
        <v>6281</v>
      </c>
    </row>
    <row r="131" spans="2:25" x14ac:dyDescent="0.25">
      <c r="B131" s="132" t="s">
        <v>1796</v>
      </c>
      <c r="C131" s="132" t="s">
        <v>129</v>
      </c>
      <c r="D131" s="132" t="s">
        <v>12</v>
      </c>
      <c r="E131" s="132" t="s">
        <v>3884</v>
      </c>
      <c r="F131" s="132" t="s">
        <v>3894</v>
      </c>
      <c r="G131" s="132" t="s">
        <v>132</v>
      </c>
      <c r="H131" s="132" t="s">
        <v>1797</v>
      </c>
      <c r="I131" s="132" t="s">
        <v>6282</v>
      </c>
      <c r="J131" s="132" t="s">
        <v>6283</v>
      </c>
      <c r="K131" s="132" t="s">
        <v>6284</v>
      </c>
      <c r="L131" s="132" t="s">
        <v>6285</v>
      </c>
      <c r="M131" s="132" t="s">
        <v>6286</v>
      </c>
      <c r="N131" s="132" t="s">
        <v>22796</v>
      </c>
      <c r="O131" s="132" t="s">
        <v>6287</v>
      </c>
      <c r="P131" s="132" t="s">
        <v>6288</v>
      </c>
      <c r="Q131" s="132" t="s">
        <v>6289</v>
      </c>
      <c r="R131" s="132" t="s">
        <v>6290</v>
      </c>
      <c r="S131" s="132" t="s">
        <v>6291</v>
      </c>
      <c r="T131" s="132" t="s">
        <v>1630</v>
      </c>
      <c r="V131" s="132" t="s">
        <v>1644</v>
      </c>
      <c r="X131" s="132" t="s">
        <v>6292</v>
      </c>
      <c r="Y131" s="132" t="s">
        <v>6293</v>
      </c>
    </row>
    <row r="132" spans="2:25" x14ac:dyDescent="0.25">
      <c r="B132" s="132" t="s">
        <v>1796</v>
      </c>
      <c r="C132" s="132" t="s">
        <v>129</v>
      </c>
      <c r="D132" s="132" t="s">
        <v>12</v>
      </c>
      <c r="E132" s="132" t="s">
        <v>3884</v>
      </c>
      <c r="F132" s="132" t="s">
        <v>3885</v>
      </c>
      <c r="G132" s="132" t="s">
        <v>136</v>
      </c>
      <c r="H132" s="132" t="s">
        <v>1798</v>
      </c>
      <c r="I132" s="132" t="s">
        <v>6282</v>
      </c>
      <c r="J132" s="132" t="s">
        <v>6294</v>
      </c>
      <c r="K132" s="132" t="s">
        <v>6295</v>
      </c>
      <c r="L132" s="132" t="s">
        <v>6296</v>
      </c>
      <c r="M132" s="132" t="s">
        <v>6297</v>
      </c>
      <c r="N132" s="132" t="s">
        <v>22797</v>
      </c>
      <c r="O132" s="132" t="s">
        <v>6298</v>
      </c>
      <c r="P132" s="132" t="s">
        <v>6299</v>
      </c>
      <c r="Q132" s="132" t="s">
        <v>6300</v>
      </c>
      <c r="R132" s="132" t="s">
        <v>6301</v>
      </c>
      <c r="S132" s="132" t="s">
        <v>6291</v>
      </c>
      <c r="T132" s="132" t="s">
        <v>1630</v>
      </c>
      <c r="V132" s="132" t="s">
        <v>1632</v>
      </c>
      <c r="X132" s="132" t="s">
        <v>6302</v>
      </c>
      <c r="Y132" s="132" t="s">
        <v>6303</v>
      </c>
    </row>
    <row r="133" spans="2:25" x14ac:dyDescent="0.25">
      <c r="B133" s="132" t="s">
        <v>1796</v>
      </c>
      <c r="C133" s="132" t="s">
        <v>129</v>
      </c>
      <c r="D133" s="132" t="s">
        <v>13</v>
      </c>
      <c r="E133" s="132" t="s">
        <v>3884</v>
      </c>
      <c r="F133" s="132" t="s">
        <v>3894</v>
      </c>
      <c r="G133" s="132" t="s">
        <v>133</v>
      </c>
      <c r="H133" s="132" t="s">
        <v>1799</v>
      </c>
      <c r="I133" s="132" t="s">
        <v>6282</v>
      </c>
      <c r="J133" s="132" t="s">
        <v>6304</v>
      </c>
      <c r="K133" s="132" t="s">
        <v>6305</v>
      </c>
      <c r="L133" s="132" t="s">
        <v>6306</v>
      </c>
      <c r="M133" s="132" t="s">
        <v>6307</v>
      </c>
      <c r="N133" s="132" t="s">
        <v>22798</v>
      </c>
      <c r="O133" s="132" t="s">
        <v>6308</v>
      </c>
      <c r="P133" s="132" t="s">
        <v>6309</v>
      </c>
      <c r="Q133" s="132" t="s">
        <v>6310</v>
      </c>
      <c r="R133" s="132" t="s">
        <v>6311</v>
      </c>
      <c r="S133" s="132" t="s">
        <v>6291</v>
      </c>
      <c r="T133" s="132" t="s">
        <v>1630</v>
      </c>
      <c r="V133" s="132" t="s">
        <v>1644</v>
      </c>
      <c r="X133" s="132" t="s">
        <v>6312</v>
      </c>
      <c r="Y133" s="132" t="s">
        <v>6313</v>
      </c>
    </row>
    <row r="134" spans="2:25" x14ac:dyDescent="0.25">
      <c r="B134" s="132" t="s">
        <v>1796</v>
      </c>
      <c r="C134" s="132" t="s">
        <v>129</v>
      </c>
      <c r="D134" s="132" t="s">
        <v>13</v>
      </c>
      <c r="E134" s="132" t="s">
        <v>3884</v>
      </c>
      <c r="F134" s="132" t="s">
        <v>3885</v>
      </c>
      <c r="G134" s="132" t="s">
        <v>137</v>
      </c>
      <c r="H134" s="132" t="s">
        <v>1800</v>
      </c>
      <c r="I134" s="132" t="s">
        <v>6282</v>
      </c>
      <c r="J134" s="132" t="s">
        <v>6314</v>
      </c>
      <c r="K134" s="132" t="s">
        <v>6315</v>
      </c>
      <c r="L134" s="132" t="s">
        <v>6316</v>
      </c>
      <c r="M134" s="132" t="s">
        <v>6317</v>
      </c>
      <c r="N134" s="132" t="s">
        <v>22799</v>
      </c>
      <c r="O134" s="132" t="s">
        <v>6318</v>
      </c>
      <c r="P134" s="132" t="s">
        <v>6319</v>
      </c>
      <c r="Q134" s="132" t="s">
        <v>6320</v>
      </c>
      <c r="R134" s="132" t="s">
        <v>6321</v>
      </c>
      <c r="S134" s="132" t="s">
        <v>6291</v>
      </c>
      <c r="T134" s="132" t="s">
        <v>1630</v>
      </c>
      <c r="V134" s="132" t="s">
        <v>1632</v>
      </c>
      <c r="X134" s="132" t="s">
        <v>6322</v>
      </c>
      <c r="Y134" s="132" t="s">
        <v>6323</v>
      </c>
    </row>
    <row r="135" spans="2:25" x14ac:dyDescent="0.25">
      <c r="B135" s="132" t="s">
        <v>1796</v>
      </c>
      <c r="C135" s="132" t="s">
        <v>129</v>
      </c>
      <c r="D135" s="132" t="s">
        <v>130</v>
      </c>
      <c r="E135" s="132" t="s">
        <v>3884</v>
      </c>
      <c r="F135" s="132" t="s">
        <v>3894</v>
      </c>
      <c r="G135" s="132" t="s">
        <v>131</v>
      </c>
      <c r="H135" s="132" t="s">
        <v>1801</v>
      </c>
      <c r="I135" s="132" t="s">
        <v>6324</v>
      </c>
      <c r="J135" s="132" t="s">
        <v>6325</v>
      </c>
      <c r="K135" s="132" t="s">
        <v>6326</v>
      </c>
      <c r="L135" s="132" t="s">
        <v>6327</v>
      </c>
      <c r="M135" s="132" t="s">
        <v>6328</v>
      </c>
      <c r="N135" s="132" t="s">
        <v>22800</v>
      </c>
      <c r="O135" s="132" t="s">
        <v>6329</v>
      </c>
      <c r="P135" s="132" t="s">
        <v>6330</v>
      </c>
      <c r="Q135" s="132" t="s">
        <v>6331</v>
      </c>
      <c r="R135" s="132" t="s">
        <v>6332</v>
      </c>
      <c r="S135" s="132" t="s">
        <v>6291</v>
      </c>
      <c r="T135" s="132" t="s">
        <v>1630</v>
      </c>
      <c r="V135" s="132" t="s">
        <v>1644</v>
      </c>
      <c r="X135" s="132" t="s">
        <v>6333</v>
      </c>
      <c r="Y135" s="132" t="s">
        <v>6334</v>
      </c>
    </row>
    <row r="136" spans="2:25" x14ac:dyDescent="0.25">
      <c r="B136" s="132" t="s">
        <v>1796</v>
      </c>
      <c r="C136" s="132" t="s">
        <v>129</v>
      </c>
      <c r="D136" s="132" t="s">
        <v>130</v>
      </c>
      <c r="E136" s="132" t="s">
        <v>3884</v>
      </c>
      <c r="F136" s="132" t="s">
        <v>3885</v>
      </c>
      <c r="G136" s="132" t="s">
        <v>135</v>
      </c>
      <c r="H136" s="132" t="s">
        <v>1802</v>
      </c>
      <c r="I136" s="132" t="s">
        <v>6324</v>
      </c>
      <c r="J136" s="132" t="s">
        <v>6335</v>
      </c>
      <c r="K136" s="132" t="s">
        <v>6336</v>
      </c>
      <c r="L136" s="132" t="s">
        <v>6337</v>
      </c>
      <c r="M136" s="132" t="s">
        <v>6338</v>
      </c>
      <c r="N136" s="132" t="s">
        <v>22801</v>
      </c>
      <c r="O136" s="132" t="s">
        <v>6339</v>
      </c>
      <c r="P136" s="132" t="s">
        <v>6340</v>
      </c>
      <c r="Q136" s="132" t="s">
        <v>6341</v>
      </c>
      <c r="R136" s="132" t="s">
        <v>6342</v>
      </c>
      <c r="S136" s="132" t="s">
        <v>6291</v>
      </c>
      <c r="T136" s="132" t="s">
        <v>1630</v>
      </c>
      <c r="V136" s="132" t="s">
        <v>1632</v>
      </c>
      <c r="X136" s="132" t="s">
        <v>6343</v>
      </c>
      <c r="Y136" s="132" t="s">
        <v>6344</v>
      </c>
    </row>
    <row r="137" spans="2:25" x14ac:dyDescent="0.25">
      <c r="B137" s="132" t="s">
        <v>1796</v>
      </c>
      <c r="C137" s="132" t="s">
        <v>129</v>
      </c>
      <c r="D137" s="132" t="s">
        <v>39</v>
      </c>
      <c r="E137" s="132" t="s">
        <v>3884</v>
      </c>
      <c r="F137" s="132" t="s">
        <v>3894</v>
      </c>
      <c r="G137" s="132" t="s">
        <v>134</v>
      </c>
      <c r="H137" s="132" t="s">
        <v>1803</v>
      </c>
      <c r="I137" s="132" t="s">
        <v>6324</v>
      </c>
      <c r="J137" s="132" t="s">
        <v>6345</v>
      </c>
      <c r="K137" s="132" t="s">
        <v>6346</v>
      </c>
      <c r="L137" s="132" t="s">
        <v>6347</v>
      </c>
      <c r="M137" s="132" t="s">
        <v>6348</v>
      </c>
      <c r="N137" s="132" t="s">
        <v>22802</v>
      </c>
      <c r="O137" s="132" t="s">
        <v>6349</v>
      </c>
      <c r="P137" s="132" t="s">
        <v>6350</v>
      </c>
      <c r="Q137" s="132" t="s">
        <v>6351</v>
      </c>
      <c r="R137" s="132" t="s">
        <v>6352</v>
      </c>
      <c r="S137" s="132" t="s">
        <v>6291</v>
      </c>
      <c r="T137" s="132" t="s">
        <v>1630</v>
      </c>
      <c r="V137" s="132" t="s">
        <v>1644</v>
      </c>
      <c r="X137" s="132" t="s">
        <v>6353</v>
      </c>
      <c r="Y137" s="132" t="s">
        <v>6354</v>
      </c>
    </row>
    <row r="138" spans="2:25" x14ac:dyDescent="0.25">
      <c r="B138" s="132" t="s">
        <v>1796</v>
      </c>
      <c r="C138" s="132" t="s">
        <v>129</v>
      </c>
      <c r="D138" s="132" t="s">
        <v>39</v>
      </c>
      <c r="E138" s="132" t="s">
        <v>3884</v>
      </c>
      <c r="F138" s="132" t="s">
        <v>3885</v>
      </c>
      <c r="G138" s="132" t="s">
        <v>138</v>
      </c>
      <c r="H138" s="132" t="s">
        <v>1804</v>
      </c>
      <c r="I138" s="132" t="s">
        <v>6324</v>
      </c>
      <c r="J138" s="132" t="s">
        <v>6355</v>
      </c>
      <c r="K138" s="132" t="s">
        <v>6356</v>
      </c>
      <c r="L138" s="132" t="s">
        <v>6357</v>
      </c>
      <c r="M138" s="132" t="s">
        <v>6358</v>
      </c>
      <c r="N138" s="132" t="s">
        <v>22803</v>
      </c>
      <c r="O138" s="132" t="s">
        <v>6359</v>
      </c>
      <c r="P138" s="132" t="s">
        <v>6360</v>
      </c>
      <c r="Q138" s="132" t="s">
        <v>6361</v>
      </c>
      <c r="R138" s="132" t="s">
        <v>6362</v>
      </c>
      <c r="S138" s="132" t="s">
        <v>6291</v>
      </c>
      <c r="T138" s="132" t="s">
        <v>1630</v>
      </c>
      <c r="V138" s="132" t="s">
        <v>1632</v>
      </c>
      <c r="X138" s="132" t="s">
        <v>6363</v>
      </c>
      <c r="Y138" s="132" t="s">
        <v>6364</v>
      </c>
    </row>
    <row r="139" spans="2:25" x14ac:dyDescent="0.25">
      <c r="B139" s="132" t="s">
        <v>1796</v>
      </c>
      <c r="C139" s="132" t="s">
        <v>129</v>
      </c>
      <c r="D139" s="132" t="s">
        <v>12</v>
      </c>
      <c r="E139" s="132" t="s">
        <v>3888</v>
      </c>
      <c r="F139" s="132" t="s">
        <v>3894</v>
      </c>
      <c r="G139" s="132" t="s">
        <v>140</v>
      </c>
      <c r="H139" s="132" t="s">
        <v>1805</v>
      </c>
      <c r="I139" s="132" t="s">
        <v>6324</v>
      </c>
      <c r="J139" s="132" t="s">
        <v>6365</v>
      </c>
      <c r="K139" s="132" t="s">
        <v>6366</v>
      </c>
      <c r="L139" s="132" t="s">
        <v>6367</v>
      </c>
      <c r="M139" s="132" t="s">
        <v>6368</v>
      </c>
      <c r="N139" s="132" t="s">
        <v>22804</v>
      </c>
      <c r="O139" s="132" t="s">
        <v>6369</v>
      </c>
      <c r="P139" s="132" t="s">
        <v>6370</v>
      </c>
      <c r="Q139" s="132" t="s">
        <v>6371</v>
      </c>
      <c r="R139" s="132" t="s">
        <v>6372</v>
      </c>
      <c r="S139" s="132" t="s">
        <v>6291</v>
      </c>
      <c r="T139" s="132" t="s">
        <v>1630</v>
      </c>
      <c r="V139" s="132" t="s">
        <v>1644</v>
      </c>
      <c r="X139" s="132" t="s">
        <v>6373</v>
      </c>
      <c r="Y139" s="132" t="s">
        <v>6374</v>
      </c>
    </row>
    <row r="140" spans="2:25" x14ac:dyDescent="0.25">
      <c r="B140" s="132" t="s">
        <v>1796</v>
      </c>
      <c r="C140" s="132" t="s">
        <v>129</v>
      </c>
      <c r="D140" s="132" t="s">
        <v>12</v>
      </c>
      <c r="E140" s="132" t="s">
        <v>3888</v>
      </c>
      <c r="F140" s="132" t="s">
        <v>3885</v>
      </c>
      <c r="G140" s="132" t="s">
        <v>144</v>
      </c>
      <c r="H140" s="132" t="s">
        <v>1806</v>
      </c>
      <c r="I140" s="132" t="s">
        <v>6324</v>
      </c>
      <c r="J140" s="132" t="s">
        <v>6375</v>
      </c>
      <c r="K140" s="132" t="s">
        <v>6376</v>
      </c>
      <c r="L140" s="132" t="s">
        <v>6377</v>
      </c>
      <c r="M140" s="132" t="s">
        <v>6378</v>
      </c>
      <c r="N140" s="132" t="s">
        <v>22805</v>
      </c>
      <c r="O140" s="132" t="s">
        <v>6379</v>
      </c>
      <c r="P140" s="132" t="s">
        <v>6380</v>
      </c>
      <c r="Q140" s="132" t="s">
        <v>6381</v>
      </c>
      <c r="R140" s="132" t="s">
        <v>6382</v>
      </c>
      <c r="S140" s="132" t="s">
        <v>6291</v>
      </c>
      <c r="T140" s="132" t="s">
        <v>1630</v>
      </c>
      <c r="V140" s="132" t="s">
        <v>1632</v>
      </c>
      <c r="X140" s="132" t="s">
        <v>6383</v>
      </c>
      <c r="Y140" s="132" t="s">
        <v>6384</v>
      </c>
    </row>
    <row r="141" spans="2:25" x14ac:dyDescent="0.25">
      <c r="B141" s="132" t="s">
        <v>1796</v>
      </c>
      <c r="C141" s="132" t="s">
        <v>129</v>
      </c>
      <c r="D141" s="132" t="s">
        <v>13</v>
      </c>
      <c r="E141" s="132" t="s">
        <v>3888</v>
      </c>
      <c r="F141" s="132" t="s">
        <v>3894</v>
      </c>
      <c r="G141" s="132" t="s">
        <v>141</v>
      </c>
      <c r="H141" s="132" t="s">
        <v>1807</v>
      </c>
      <c r="I141" s="132" t="s">
        <v>6324</v>
      </c>
      <c r="J141" s="132" t="s">
        <v>6385</v>
      </c>
      <c r="K141" s="132" t="s">
        <v>6386</v>
      </c>
      <c r="L141" s="132" t="s">
        <v>6387</v>
      </c>
      <c r="M141" s="132" t="s">
        <v>6388</v>
      </c>
      <c r="N141" s="132" t="s">
        <v>22806</v>
      </c>
      <c r="O141" s="132" t="s">
        <v>6389</v>
      </c>
      <c r="P141" s="132" t="s">
        <v>6390</v>
      </c>
      <c r="Q141" s="132" t="s">
        <v>6391</v>
      </c>
      <c r="R141" s="132" t="s">
        <v>6392</v>
      </c>
      <c r="S141" s="132" t="s">
        <v>6291</v>
      </c>
      <c r="T141" s="132" t="s">
        <v>1630</v>
      </c>
      <c r="V141" s="132" t="s">
        <v>1644</v>
      </c>
      <c r="X141" s="132" t="s">
        <v>6393</v>
      </c>
      <c r="Y141" s="132" t="s">
        <v>6394</v>
      </c>
    </row>
    <row r="142" spans="2:25" x14ac:dyDescent="0.25">
      <c r="B142" s="132" t="s">
        <v>1796</v>
      </c>
      <c r="C142" s="132" t="s">
        <v>129</v>
      </c>
      <c r="D142" s="132" t="s">
        <v>13</v>
      </c>
      <c r="E142" s="132" t="s">
        <v>3888</v>
      </c>
      <c r="F142" s="132" t="s">
        <v>3885</v>
      </c>
      <c r="G142" s="132" t="s">
        <v>145</v>
      </c>
      <c r="H142" s="132" t="s">
        <v>1808</v>
      </c>
      <c r="I142" s="132" t="s">
        <v>6324</v>
      </c>
      <c r="J142" s="132" t="s">
        <v>6395</v>
      </c>
      <c r="K142" s="132" t="s">
        <v>6396</v>
      </c>
      <c r="L142" s="132" t="s">
        <v>6397</v>
      </c>
      <c r="M142" s="132" t="s">
        <v>6398</v>
      </c>
      <c r="N142" s="132" t="s">
        <v>22807</v>
      </c>
      <c r="O142" s="132" t="s">
        <v>6399</v>
      </c>
      <c r="P142" s="132" t="s">
        <v>6400</v>
      </c>
      <c r="Q142" s="132" t="s">
        <v>6401</v>
      </c>
      <c r="R142" s="132" t="s">
        <v>6402</v>
      </c>
      <c r="S142" s="132" t="s">
        <v>6291</v>
      </c>
      <c r="T142" s="132" t="s">
        <v>1630</v>
      </c>
      <c r="V142" s="132" t="s">
        <v>1632</v>
      </c>
      <c r="X142" s="132" t="s">
        <v>6403</v>
      </c>
      <c r="Y142" s="132" t="s">
        <v>6404</v>
      </c>
    </row>
    <row r="143" spans="2:25" x14ac:dyDescent="0.25">
      <c r="B143" s="132" t="s">
        <v>1796</v>
      </c>
      <c r="C143" s="132" t="s">
        <v>129</v>
      </c>
      <c r="D143" s="132" t="s">
        <v>130</v>
      </c>
      <c r="E143" s="132" t="s">
        <v>3888</v>
      </c>
      <c r="F143" s="132" t="s">
        <v>3894</v>
      </c>
      <c r="G143" s="132" t="s">
        <v>139</v>
      </c>
      <c r="H143" s="132" t="s">
        <v>1809</v>
      </c>
      <c r="I143" s="132" t="s">
        <v>6405</v>
      </c>
      <c r="J143" s="132" t="s">
        <v>6406</v>
      </c>
      <c r="K143" s="132" t="s">
        <v>6407</v>
      </c>
      <c r="L143" s="132" t="s">
        <v>6408</v>
      </c>
      <c r="M143" s="132" t="s">
        <v>6409</v>
      </c>
      <c r="N143" s="132" t="s">
        <v>22808</v>
      </c>
      <c r="O143" s="132" t="s">
        <v>6410</v>
      </c>
      <c r="P143" s="132" t="s">
        <v>6411</v>
      </c>
      <c r="Q143" s="132" t="s">
        <v>6412</v>
      </c>
      <c r="R143" s="132" t="s">
        <v>6413</v>
      </c>
      <c r="S143" s="132" t="s">
        <v>6291</v>
      </c>
      <c r="T143" s="132" t="s">
        <v>1630</v>
      </c>
      <c r="V143" s="132" t="s">
        <v>1644</v>
      </c>
      <c r="X143" s="132" t="s">
        <v>6414</v>
      </c>
      <c r="Y143" s="132" t="s">
        <v>6415</v>
      </c>
    </row>
    <row r="144" spans="2:25" x14ac:dyDescent="0.25">
      <c r="B144" s="132" t="s">
        <v>1796</v>
      </c>
      <c r="C144" s="132" t="s">
        <v>129</v>
      </c>
      <c r="D144" s="132" t="s">
        <v>130</v>
      </c>
      <c r="E144" s="132" t="s">
        <v>3888</v>
      </c>
      <c r="F144" s="132" t="s">
        <v>3885</v>
      </c>
      <c r="G144" s="132" t="s">
        <v>143</v>
      </c>
      <c r="H144" s="132" t="s">
        <v>1810</v>
      </c>
      <c r="I144" s="132" t="s">
        <v>6405</v>
      </c>
      <c r="J144" s="132" t="s">
        <v>6416</v>
      </c>
      <c r="K144" s="132" t="s">
        <v>6417</v>
      </c>
      <c r="L144" s="132" t="s">
        <v>6418</v>
      </c>
      <c r="M144" s="132" t="s">
        <v>6419</v>
      </c>
      <c r="N144" s="132" t="s">
        <v>22809</v>
      </c>
      <c r="O144" s="132" t="s">
        <v>6420</v>
      </c>
      <c r="P144" s="132" t="s">
        <v>6421</v>
      </c>
      <c r="Q144" s="132" t="s">
        <v>6422</v>
      </c>
      <c r="R144" s="132" t="s">
        <v>6423</v>
      </c>
      <c r="S144" s="132" t="s">
        <v>6291</v>
      </c>
      <c r="T144" s="132" t="s">
        <v>1630</v>
      </c>
      <c r="V144" s="132" t="s">
        <v>1632</v>
      </c>
      <c r="X144" s="132" t="s">
        <v>6424</v>
      </c>
      <c r="Y144" s="132" t="s">
        <v>6425</v>
      </c>
    </row>
    <row r="145" spans="2:25" x14ac:dyDescent="0.25">
      <c r="B145" s="132" t="s">
        <v>1796</v>
      </c>
      <c r="C145" s="132" t="s">
        <v>129</v>
      </c>
      <c r="D145" s="132" t="s">
        <v>39</v>
      </c>
      <c r="E145" s="132" t="s">
        <v>3888</v>
      </c>
      <c r="F145" s="132" t="s">
        <v>3894</v>
      </c>
      <c r="G145" s="132" t="s">
        <v>142</v>
      </c>
      <c r="H145" s="132" t="s">
        <v>1811</v>
      </c>
      <c r="I145" s="132" t="s">
        <v>6405</v>
      </c>
      <c r="J145" s="132" t="s">
        <v>6426</v>
      </c>
      <c r="K145" s="132" t="s">
        <v>6427</v>
      </c>
      <c r="L145" s="132" t="s">
        <v>6428</v>
      </c>
      <c r="M145" s="132" t="s">
        <v>6429</v>
      </c>
      <c r="N145" s="132" t="s">
        <v>22810</v>
      </c>
      <c r="O145" s="132" t="s">
        <v>6430</v>
      </c>
      <c r="P145" s="132" t="s">
        <v>6431</v>
      </c>
      <c r="Q145" s="132" t="s">
        <v>6432</v>
      </c>
      <c r="R145" s="132" t="s">
        <v>6433</v>
      </c>
      <c r="S145" s="132" t="s">
        <v>6291</v>
      </c>
      <c r="T145" s="132" t="s">
        <v>1630</v>
      </c>
      <c r="V145" s="132" t="s">
        <v>1644</v>
      </c>
      <c r="X145" s="132" t="s">
        <v>6434</v>
      </c>
      <c r="Y145" s="132" t="s">
        <v>6435</v>
      </c>
    </row>
    <row r="146" spans="2:25" x14ac:dyDescent="0.25">
      <c r="B146" s="132" t="s">
        <v>1796</v>
      </c>
      <c r="C146" s="132" t="s">
        <v>129</v>
      </c>
      <c r="D146" s="132" t="s">
        <v>39</v>
      </c>
      <c r="E146" s="132" t="s">
        <v>3888</v>
      </c>
      <c r="F146" s="132" t="s">
        <v>3885</v>
      </c>
      <c r="G146" s="132" t="s">
        <v>146</v>
      </c>
      <c r="H146" s="132" t="s">
        <v>1812</v>
      </c>
      <c r="I146" s="132" t="s">
        <v>6405</v>
      </c>
      <c r="J146" s="132" t="s">
        <v>6436</v>
      </c>
      <c r="K146" s="132" t="s">
        <v>6437</v>
      </c>
      <c r="L146" s="132" t="s">
        <v>6438</v>
      </c>
      <c r="M146" s="132" t="s">
        <v>6439</v>
      </c>
      <c r="N146" s="132" t="s">
        <v>22811</v>
      </c>
      <c r="O146" s="132" t="s">
        <v>6440</v>
      </c>
      <c r="P146" s="132" t="s">
        <v>6441</v>
      </c>
      <c r="Q146" s="132" t="s">
        <v>6442</v>
      </c>
      <c r="R146" s="132" t="s">
        <v>6443</v>
      </c>
      <c r="S146" s="132" t="s">
        <v>6291</v>
      </c>
      <c r="T146" s="132" t="s">
        <v>1630</v>
      </c>
      <c r="V146" s="132" t="s">
        <v>1632</v>
      </c>
      <c r="X146" s="132" t="s">
        <v>6444</v>
      </c>
      <c r="Y146" s="132" t="s">
        <v>6445</v>
      </c>
    </row>
    <row r="147" spans="2:25" x14ac:dyDescent="0.25">
      <c r="B147" s="132" t="s">
        <v>1796</v>
      </c>
      <c r="C147" s="132" t="s">
        <v>129</v>
      </c>
      <c r="D147" s="132" t="s">
        <v>12</v>
      </c>
      <c r="E147" s="132" t="s">
        <v>3928</v>
      </c>
      <c r="F147" s="132" t="s">
        <v>3894</v>
      </c>
      <c r="G147" s="132" t="s">
        <v>148</v>
      </c>
      <c r="H147" s="132" t="s">
        <v>1813</v>
      </c>
      <c r="I147" s="132" t="s">
        <v>6446</v>
      </c>
      <c r="J147" s="132" t="s">
        <v>6447</v>
      </c>
      <c r="K147" s="132" t="s">
        <v>6448</v>
      </c>
      <c r="L147" s="132" t="s">
        <v>6449</v>
      </c>
      <c r="M147" s="132" t="s">
        <v>6450</v>
      </c>
      <c r="N147" s="132" t="s">
        <v>22812</v>
      </c>
      <c r="O147" s="132" t="s">
        <v>6451</v>
      </c>
      <c r="P147" s="132" t="s">
        <v>6452</v>
      </c>
      <c r="Q147" s="132" t="s">
        <v>6453</v>
      </c>
      <c r="R147" s="132" t="s">
        <v>6454</v>
      </c>
      <c r="S147" s="132" t="s">
        <v>6291</v>
      </c>
      <c r="T147" s="132" t="s">
        <v>1630</v>
      </c>
      <c r="V147" s="132" t="s">
        <v>1635</v>
      </c>
      <c r="X147" s="132" t="s">
        <v>6455</v>
      </c>
      <c r="Y147" s="132" t="s">
        <v>6456</v>
      </c>
    </row>
    <row r="148" spans="2:25" x14ac:dyDescent="0.25">
      <c r="B148" s="132" t="s">
        <v>1796</v>
      </c>
      <c r="C148" s="132" t="s">
        <v>129</v>
      </c>
      <c r="D148" s="132" t="s">
        <v>12</v>
      </c>
      <c r="E148" s="132" t="s">
        <v>3928</v>
      </c>
      <c r="F148" s="132" t="s">
        <v>3885</v>
      </c>
      <c r="G148" s="132" t="s">
        <v>152</v>
      </c>
      <c r="H148" s="132" t="s">
        <v>1814</v>
      </c>
      <c r="I148" s="132" t="s">
        <v>6446</v>
      </c>
      <c r="J148" s="132" t="s">
        <v>6457</v>
      </c>
      <c r="K148" s="132" t="s">
        <v>6458</v>
      </c>
      <c r="L148" s="132" t="s">
        <v>6459</v>
      </c>
      <c r="M148" s="132" t="s">
        <v>6460</v>
      </c>
      <c r="N148" s="132" t="s">
        <v>22813</v>
      </c>
      <c r="O148" s="132" t="s">
        <v>6461</v>
      </c>
      <c r="P148" s="132" t="s">
        <v>6462</v>
      </c>
      <c r="Q148" s="132" t="s">
        <v>6463</v>
      </c>
      <c r="R148" s="132" t="s">
        <v>6464</v>
      </c>
      <c r="S148" s="132" t="s">
        <v>6291</v>
      </c>
      <c r="T148" s="132" t="s">
        <v>1630</v>
      </c>
      <c r="V148" s="132" t="s">
        <v>1635</v>
      </c>
      <c r="X148" s="132" t="s">
        <v>6465</v>
      </c>
      <c r="Y148" s="132" t="s">
        <v>6466</v>
      </c>
    </row>
    <row r="149" spans="2:25" x14ac:dyDescent="0.25">
      <c r="B149" s="132" t="s">
        <v>1796</v>
      </c>
      <c r="C149" s="132" t="s">
        <v>129</v>
      </c>
      <c r="D149" s="132" t="s">
        <v>13</v>
      </c>
      <c r="E149" s="132" t="s">
        <v>3928</v>
      </c>
      <c r="F149" s="132" t="s">
        <v>3894</v>
      </c>
      <c r="G149" s="132" t="s">
        <v>149</v>
      </c>
      <c r="H149" s="132" t="s">
        <v>1815</v>
      </c>
      <c r="I149" s="132" t="s">
        <v>6446</v>
      </c>
      <c r="J149" s="132" t="s">
        <v>6467</v>
      </c>
      <c r="K149" s="132" t="s">
        <v>6468</v>
      </c>
      <c r="L149" s="132" t="s">
        <v>6469</v>
      </c>
      <c r="M149" s="132" t="s">
        <v>6470</v>
      </c>
      <c r="N149" s="132" t="s">
        <v>22814</v>
      </c>
      <c r="O149" s="132" t="s">
        <v>6471</v>
      </c>
      <c r="P149" s="132" t="s">
        <v>6472</v>
      </c>
      <c r="Q149" s="132" t="s">
        <v>6473</v>
      </c>
      <c r="R149" s="132" t="s">
        <v>6474</v>
      </c>
      <c r="S149" s="132" t="s">
        <v>6291</v>
      </c>
      <c r="T149" s="132" t="s">
        <v>1630</v>
      </c>
      <c r="V149" s="132" t="s">
        <v>1635</v>
      </c>
      <c r="X149" s="132" t="s">
        <v>6475</v>
      </c>
      <c r="Y149" s="132" t="s">
        <v>6476</v>
      </c>
    </row>
    <row r="150" spans="2:25" x14ac:dyDescent="0.25">
      <c r="B150" s="132" t="s">
        <v>1796</v>
      </c>
      <c r="C150" s="132" t="s">
        <v>129</v>
      </c>
      <c r="D150" s="132" t="s">
        <v>13</v>
      </c>
      <c r="E150" s="132" t="s">
        <v>3928</v>
      </c>
      <c r="F150" s="132" t="s">
        <v>3885</v>
      </c>
      <c r="G150" s="132" t="s">
        <v>153</v>
      </c>
      <c r="H150" s="132" t="s">
        <v>1816</v>
      </c>
      <c r="I150" s="132" t="s">
        <v>6446</v>
      </c>
      <c r="J150" s="132" t="s">
        <v>6477</v>
      </c>
      <c r="K150" s="132" t="s">
        <v>6478</v>
      </c>
      <c r="L150" s="132" t="s">
        <v>6479</v>
      </c>
      <c r="M150" s="132" t="s">
        <v>6480</v>
      </c>
      <c r="N150" s="132" t="s">
        <v>22815</v>
      </c>
      <c r="O150" s="132" t="s">
        <v>6481</v>
      </c>
      <c r="P150" s="132" t="s">
        <v>6482</v>
      </c>
      <c r="Q150" s="132" t="s">
        <v>6483</v>
      </c>
      <c r="R150" s="132" t="s">
        <v>6484</v>
      </c>
      <c r="S150" s="132" t="s">
        <v>6291</v>
      </c>
      <c r="T150" s="132" t="s">
        <v>1630</v>
      </c>
      <c r="V150" s="132" t="s">
        <v>1635</v>
      </c>
      <c r="X150" s="132" t="s">
        <v>6485</v>
      </c>
      <c r="Y150" s="132" t="s">
        <v>6486</v>
      </c>
    </row>
    <row r="151" spans="2:25" x14ac:dyDescent="0.25">
      <c r="B151" s="132" t="s">
        <v>1796</v>
      </c>
      <c r="C151" s="132" t="s">
        <v>129</v>
      </c>
      <c r="D151" s="132" t="s">
        <v>130</v>
      </c>
      <c r="E151" s="132" t="s">
        <v>3928</v>
      </c>
      <c r="F151" s="132" t="s">
        <v>3894</v>
      </c>
      <c r="G151" s="132" t="s">
        <v>147</v>
      </c>
      <c r="H151" s="132" t="s">
        <v>1817</v>
      </c>
      <c r="I151" s="132" t="s">
        <v>6446</v>
      </c>
      <c r="J151" s="132" t="s">
        <v>6487</v>
      </c>
      <c r="K151" s="132" t="s">
        <v>6488</v>
      </c>
      <c r="L151" s="132" t="s">
        <v>6489</v>
      </c>
      <c r="M151" s="132" t="s">
        <v>6490</v>
      </c>
      <c r="N151" s="132" t="s">
        <v>22816</v>
      </c>
      <c r="O151" s="132" t="s">
        <v>6491</v>
      </c>
      <c r="P151" s="132" t="s">
        <v>6492</v>
      </c>
      <c r="Q151" s="132" t="s">
        <v>6493</v>
      </c>
      <c r="R151" s="132" t="s">
        <v>6494</v>
      </c>
      <c r="S151" s="132" t="s">
        <v>6291</v>
      </c>
      <c r="T151" s="132" t="s">
        <v>1630</v>
      </c>
      <c r="V151" s="132" t="s">
        <v>1635</v>
      </c>
      <c r="X151" s="132" t="s">
        <v>6495</v>
      </c>
      <c r="Y151" s="132" t="s">
        <v>6496</v>
      </c>
    </row>
    <row r="152" spans="2:25" x14ac:dyDescent="0.25">
      <c r="B152" s="132" t="s">
        <v>1796</v>
      </c>
      <c r="C152" s="132" t="s">
        <v>129</v>
      </c>
      <c r="D152" s="132" t="s">
        <v>130</v>
      </c>
      <c r="E152" s="132" t="s">
        <v>3928</v>
      </c>
      <c r="F152" s="132" t="s">
        <v>3885</v>
      </c>
      <c r="G152" s="132" t="s">
        <v>151</v>
      </c>
      <c r="H152" s="132" t="s">
        <v>1818</v>
      </c>
      <c r="I152" s="132" t="s">
        <v>6446</v>
      </c>
      <c r="J152" s="132" t="s">
        <v>6497</v>
      </c>
      <c r="K152" s="132" t="s">
        <v>6498</v>
      </c>
      <c r="L152" s="132" t="s">
        <v>6499</v>
      </c>
      <c r="M152" s="132" t="s">
        <v>6500</v>
      </c>
      <c r="N152" s="132" t="s">
        <v>22817</v>
      </c>
      <c r="O152" s="132" t="s">
        <v>6501</v>
      </c>
      <c r="P152" s="132" t="s">
        <v>6502</v>
      </c>
      <c r="Q152" s="132" t="s">
        <v>6503</v>
      </c>
      <c r="R152" s="132" t="s">
        <v>6504</v>
      </c>
      <c r="S152" s="132" t="s">
        <v>6291</v>
      </c>
      <c r="T152" s="132" t="s">
        <v>1630</v>
      </c>
      <c r="V152" s="132" t="s">
        <v>1635</v>
      </c>
      <c r="X152" s="132" t="s">
        <v>6505</v>
      </c>
      <c r="Y152" s="132" t="s">
        <v>6506</v>
      </c>
    </row>
    <row r="153" spans="2:25" x14ac:dyDescent="0.25">
      <c r="B153" s="132" t="s">
        <v>1796</v>
      </c>
      <c r="C153" s="132" t="s">
        <v>129</v>
      </c>
      <c r="D153" s="132" t="s">
        <v>39</v>
      </c>
      <c r="E153" s="132" t="s">
        <v>3928</v>
      </c>
      <c r="F153" s="132" t="s">
        <v>3894</v>
      </c>
      <c r="G153" s="132" t="s">
        <v>150</v>
      </c>
      <c r="H153" s="132" t="s">
        <v>1819</v>
      </c>
      <c r="I153" s="132" t="s">
        <v>6446</v>
      </c>
      <c r="J153" s="132" t="s">
        <v>6507</v>
      </c>
      <c r="K153" s="132" t="s">
        <v>6508</v>
      </c>
      <c r="L153" s="132" t="s">
        <v>6509</v>
      </c>
      <c r="M153" s="132" t="s">
        <v>6510</v>
      </c>
      <c r="N153" s="132" t="s">
        <v>22818</v>
      </c>
      <c r="O153" s="132" t="s">
        <v>6511</v>
      </c>
      <c r="P153" s="132" t="s">
        <v>6512</v>
      </c>
      <c r="Q153" s="132" t="s">
        <v>6513</v>
      </c>
      <c r="R153" s="132" t="s">
        <v>6514</v>
      </c>
      <c r="S153" s="132" t="s">
        <v>6291</v>
      </c>
      <c r="T153" s="132" t="s">
        <v>1630</v>
      </c>
      <c r="V153" s="132" t="s">
        <v>1635</v>
      </c>
      <c r="X153" s="132" t="s">
        <v>6515</v>
      </c>
      <c r="Y153" s="132" t="s">
        <v>6516</v>
      </c>
    </row>
    <row r="154" spans="2:25" x14ac:dyDescent="0.25">
      <c r="B154" s="132" t="s">
        <v>1796</v>
      </c>
      <c r="C154" s="132" t="s">
        <v>129</v>
      </c>
      <c r="D154" s="132" t="s">
        <v>39</v>
      </c>
      <c r="E154" s="132" t="s">
        <v>3928</v>
      </c>
      <c r="F154" s="132" t="s">
        <v>3885</v>
      </c>
      <c r="G154" s="132" t="s">
        <v>154</v>
      </c>
      <c r="H154" s="132" t="s">
        <v>1820</v>
      </c>
      <c r="I154" s="132" t="s">
        <v>6446</v>
      </c>
      <c r="J154" s="132" t="s">
        <v>6517</v>
      </c>
      <c r="K154" s="132" t="s">
        <v>6518</v>
      </c>
      <c r="L154" s="132" t="s">
        <v>6519</v>
      </c>
      <c r="M154" s="132" t="s">
        <v>6520</v>
      </c>
      <c r="N154" s="132" t="s">
        <v>22819</v>
      </c>
      <c r="O154" s="132" t="s">
        <v>6521</v>
      </c>
      <c r="P154" s="132" t="s">
        <v>6522</v>
      </c>
      <c r="Q154" s="132" t="s">
        <v>6523</v>
      </c>
      <c r="R154" s="132" t="s">
        <v>6524</v>
      </c>
      <c r="S154" s="132" t="s">
        <v>6291</v>
      </c>
      <c r="T154" s="132" t="s">
        <v>1630</v>
      </c>
      <c r="V154" s="132" t="s">
        <v>1635</v>
      </c>
      <c r="X154" s="132" t="s">
        <v>6525</v>
      </c>
      <c r="Y154" s="132" t="s">
        <v>6526</v>
      </c>
    </row>
    <row r="155" spans="2:25" x14ac:dyDescent="0.25">
      <c r="B155" s="132" t="s">
        <v>1796</v>
      </c>
      <c r="C155" s="132" t="s">
        <v>129</v>
      </c>
      <c r="D155" s="132" t="s">
        <v>12</v>
      </c>
      <c r="E155" s="132" t="s">
        <v>3891</v>
      </c>
      <c r="F155" s="132" t="s">
        <v>3894</v>
      </c>
      <c r="G155" s="132" t="s">
        <v>156</v>
      </c>
      <c r="H155" s="132" t="s">
        <v>1821</v>
      </c>
      <c r="I155" s="132" t="s">
        <v>6527</v>
      </c>
      <c r="J155" s="132" t="s">
        <v>6528</v>
      </c>
      <c r="K155" s="132" t="s">
        <v>6529</v>
      </c>
      <c r="L155" s="132" t="s">
        <v>6530</v>
      </c>
      <c r="M155" s="132" t="s">
        <v>6531</v>
      </c>
      <c r="N155" s="132" t="s">
        <v>22820</v>
      </c>
      <c r="O155" s="132" t="s">
        <v>6532</v>
      </c>
      <c r="P155" s="132" t="s">
        <v>6533</v>
      </c>
      <c r="Q155" s="132" t="s">
        <v>6534</v>
      </c>
      <c r="R155" s="132" t="s">
        <v>6535</v>
      </c>
      <c r="S155" s="132" t="s">
        <v>6291</v>
      </c>
      <c r="T155" s="132" t="s">
        <v>1630</v>
      </c>
      <c r="V155" s="132" t="s">
        <v>1644</v>
      </c>
      <c r="X155" s="132" t="s">
        <v>6536</v>
      </c>
      <c r="Y155" s="132" t="s">
        <v>6537</v>
      </c>
    </row>
    <row r="156" spans="2:25" x14ac:dyDescent="0.25">
      <c r="B156" s="132" t="s">
        <v>1796</v>
      </c>
      <c r="C156" s="132" t="s">
        <v>129</v>
      </c>
      <c r="D156" s="132" t="s">
        <v>12</v>
      </c>
      <c r="E156" s="132" t="s">
        <v>3891</v>
      </c>
      <c r="F156" s="132" t="s">
        <v>3885</v>
      </c>
      <c r="G156" s="132" t="s">
        <v>160</v>
      </c>
      <c r="H156" s="132" t="s">
        <v>1822</v>
      </c>
      <c r="I156" s="132" t="s">
        <v>6527</v>
      </c>
      <c r="J156" s="132" t="s">
        <v>6538</v>
      </c>
      <c r="K156" s="132" t="s">
        <v>6539</v>
      </c>
      <c r="L156" s="132" t="s">
        <v>6540</v>
      </c>
      <c r="M156" s="132" t="s">
        <v>6541</v>
      </c>
      <c r="N156" s="132" t="s">
        <v>22821</v>
      </c>
      <c r="O156" s="132" t="s">
        <v>6542</v>
      </c>
      <c r="P156" s="132" t="s">
        <v>6543</v>
      </c>
      <c r="Q156" s="132" t="s">
        <v>6544</v>
      </c>
      <c r="R156" s="132" t="s">
        <v>6545</v>
      </c>
      <c r="S156" s="132" t="s">
        <v>6291</v>
      </c>
      <c r="T156" s="132" t="s">
        <v>1630</v>
      </c>
      <c r="V156" s="132" t="s">
        <v>1632</v>
      </c>
      <c r="X156" s="132" t="s">
        <v>6546</v>
      </c>
      <c r="Y156" s="132" t="s">
        <v>6547</v>
      </c>
    </row>
    <row r="157" spans="2:25" x14ac:dyDescent="0.25">
      <c r="B157" s="132" t="s">
        <v>1796</v>
      </c>
      <c r="C157" s="132" t="s">
        <v>129</v>
      </c>
      <c r="D157" s="132" t="s">
        <v>13</v>
      </c>
      <c r="E157" s="132" t="s">
        <v>3891</v>
      </c>
      <c r="F157" s="132" t="s">
        <v>3894</v>
      </c>
      <c r="G157" s="132" t="s">
        <v>157</v>
      </c>
      <c r="H157" s="132" t="s">
        <v>1823</v>
      </c>
      <c r="I157" s="132" t="s">
        <v>6527</v>
      </c>
      <c r="J157" s="132" t="s">
        <v>6548</v>
      </c>
      <c r="K157" s="132" t="s">
        <v>6549</v>
      </c>
      <c r="L157" s="132" t="s">
        <v>6550</v>
      </c>
      <c r="M157" s="132" t="s">
        <v>6551</v>
      </c>
      <c r="N157" s="132" t="s">
        <v>22822</v>
      </c>
      <c r="O157" s="132" t="s">
        <v>6552</v>
      </c>
      <c r="P157" s="132" t="s">
        <v>6553</v>
      </c>
      <c r="Q157" s="132" t="s">
        <v>6554</v>
      </c>
      <c r="R157" s="132" t="s">
        <v>6555</v>
      </c>
      <c r="S157" s="132" t="s">
        <v>6291</v>
      </c>
      <c r="T157" s="132" t="s">
        <v>1630</v>
      </c>
      <c r="V157" s="132" t="s">
        <v>1644</v>
      </c>
      <c r="X157" s="132" t="s">
        <v>6556</v>
      </c>
      <c r="Y157" s="132" t="s">
        <v>6557</v>
      </c>
    </row>
    <row r="158" spans="2:25" x14ac:dyDescent="0.25">
      <c r="B158" s="132" t="s">
        <v>1796</v>
      </c>
      <c r="C158" s="132" t="s">
        <v>129</v>
      </c>
      <c r="D158" s="132" t="s">
        <v>13</v>
      </c>
      <c r="E158" s="132" t="s">
        <v>3891</v>
      </c>
      <c r="F158" s="132" t="s">
        <v>3885</v>
      </c>
      <c r="G158" s="132" t="s">
        <v>161</v>
      </c>
      <c r="H158" s="132" t="s">
        <v>1824</v>
      </c>
      <c r="I158" s="132" t="s">
        <v>6527</v>
      </c>
      <c r="J158" s="132" t="s">
        <v>6558</v>
      </c>
      <c r="K158" s="132" t="s">
        <v>6559</v>
      </c>
      <c r="L158" s="132" t="s">
        <v>6560</v>
      </c>
      <c r="M158" s="132" t="s">
        <v>6561</v>
      </c>
      <c r="N158" s="132" t="s">
        <v>22823</v>
      </c>
      <c r="O158" s="132" t="s">
        <v>6562</v>
      </c>
      <c r="P158" s="132" t="s">
        <v>6563</v>
      </c>
      <c r="Q158" s="132" t="s">
        <v>6564</v>
      </c>
      <c r="R158" s="132" t="s">
        <v>6565</v>
      </c>
      <c r="S158" s="132" t="s">
        <v>6291</v>
      </c>
      <c r="T158" s="132" t="s">
        <v>1630</v>
      </c>
      <c r="V158" s="132" t="s">
        <v>1632</v>
      </c>
      <c r="X158" s="132" t="s">
        <v>6566</v>
      </c>
      <c r="Y158" s="132" t="s">
        <v>6567</v>
      </c>
    </row>
    <row r="159" spans="2:25" x14ac:dyDescent="0.25">
      <c r="B159" s="132" t="s">
        <v>1796</v>
      </c>
      <c r="C159" s="132" t="s">
        <v>129</v>
      </c>
      <c r="D159" s="132" t="s">
        <v>130</v>
      </c>
      <c r="E159" s="132" t="s">
        <v>3891</v>
      </c>
      <c r="F159" s="132" t="s">
        <v>3894</v>
      </c>
      <c r="G159" s="132" t="s">
        <v>155</v>
      </c>
      <c r="H159" s="132" t="s">
        <v>1825</v>
      </c>
      <c r="I159" s="132" t="s">
        <v>6568</v>
      </c>
      <c r="J159" s="132" t="s">
        <v>6569</v>
      </c>
      <c r="K159" s="132" t="s">
        <v>6570</v>
      </c>
      <c r="L159" s="132" t="s">
        <v>6571</v>
      </c>
      <c r="M159" s="132" t="s">
        <v>6572</v>
      </c>
      <c r="N159" s="132" t="s">
        <v>22824</v>
      </c>
      <c r="O159" s="132" t="s">
        <v>6573</v>
      </c>
      <c r="P159" s="132" t="s">
        <v>6574</v>
      </c>
      <c r="Q159" s="132" t="s">
        <v>6575</v>
      </c>
      <c r="R159" s="132" t="s">
        <v>6576</v>
      </c>
      <c r="S159" s="132" t="s">
        <v>6291</v>
      </c>
      <c r="T159" s="132" t="s">
        <v>1630</v>
      </c>
      <c r="V159" s="132" t="s">
        <v>1644</v>
      </c>
      <c r="X159" s="132" t="s">
        <v>6577</v>
      </c>
      <c r="Y159" s="132" t="s">
        <v>6578</v>
      </c>
    </row>
    <row r="160" spans="2:25" x14ac:dyDescent="0.25">
      <c r="B160" s="132" t="s">
        <v>1796</v>
      </c>
      <c r="C160" s="132" t="s">
        <v>129</v>
      </c>
      <c r="D160" s="132" t="s">
        <v>130</v>
      </c>
      <c r="E160" s="132" t="s">
        <v>3891</v>
      </c>
      <c r="F160" s="132" t="s">
        <v>3885</v>
      </c>
      <c r="G160" s="132" t="s">
        <v>159</v>
      </c>
      <c r="H160" s="132" t="s">
        <v>1826</v>
      </c>
      <c r="I160" s="132" t="s">
        <v>6568</v>
      </c>
      <c r="J160" s="132" t="s">
        <v>6579</v>
      </c>
      <c r="K160" s="132" t="s">
        <v>6580</v>
      </c>
      <c r="L160" s="132" t="s">
        <v>6581</v>
      </c>
      <c r="M160" s="132" t="s">
        <v>6582</v>
      </c>
      <c r="N160" s="132" t="s">
        <v>22825</v>
      </c>
      <c r="O160" s="132" t="s">
        <v>6583</v>
      </c>
      <c r="P160" s="132" t="s">
        <v>6584</v>
      </c>
      <c r="Q160" s="132" t="s">
        <v>6585</v>
      </c>
      <c r="R160" s="132" t="s">
        <v>6586</v>
      </c>
      <c r="S160" s="132" t="s">
        <v>6291</v>
      </c>
      <c r="T160" s="132" t="s">
        <v>1630</v>
      </c>
      <c r="V160" s="132" t="s">
        <v>1632</v>
      </c>
      <c r="X160" s="132" t="s">
        <v>6587</v>
      </c>
      <c r="Y160" s="132" t="s">
        <v>6588</v>
      </c>
    </row>
    <row r="161" spans="2:25" x14ac:dyDescent="0.25">
      <c r="B161" s="132" t="s">
        <v>1796</v>
      </c>
      <c r="C161" s="132" t="s">
        <v>129</v>
      </c>
      <c r="D161" s="132" t="s">
        <v>39</v>
      </c>
      <c r="E161" s="132" t="s">
        <v>3891</v>
      </c>
      <c r="F161" s="132" t="s">
        <v>3894</v>
      </c>
      <c r="G161" s="132" t="s">
        <v>158</v>
      </c>
      <c r="H161" s="132" t="s">
        <v>1827</v>
      </c>
      <c r="I161" s="132" t="s">
        <v>6568</v>
      </c>
      <c r="J161" s="132" t="s">
        <v>6589</v>
      </c>
      <c r="K161" s="132" t="s">
        <v>6590</v>
      </c>
      <c r="L161" s="132" t="s">
        <v>6591</v>
      </c>
      <c r="M161" s="132" t="s">
        <v>6592</v>
      </c>
      <c r="N161" s="132" t="s">
        <v>22826</v>
      </c>
      <c r="O161" s="132" t="s">
        <v>6593</v>
      </c>
      <c r="P161" s="132" t="s">
        <v>6594</v>
      </c>
      <c r="Q161" s="132" t="s">
        <v>6595</v>
      </c>
      <c r="R161" s="132" t="s">
        <v>6596</v>
      </c>
      <c r="S161" s="132" t="s">
        <v>6291</v>
      </c>
      <c r="T161" s="132" t="s">
        <v>1630</v>
      </c>
      <c r="V161" s="132" t="s">
        <v>1644</v>
      </c>
      <c r="X161" s="132" t="s">
        <v>6597</v>
      </c>
      <c r="Y161" s="132" t="s">
        <v>6598</v>
      </c>
    </row>
    <row r="162" spans="2:25" x14ac:dyDescent="0.25">
      <c r="B162" s="132" t="s">
        <v>1796</v>
      </c>
      <c r="C162" s="132" t="s">
        <v>129</v>
      </c>
      <c r="D162" s="132" t="s">
        <v>39</v>
      </c>
      <c r="E162" s="132" t="s">
        <v>3891</v>
      </c>
      <c r="F162" s="132" t="s">
        <v>3885</v>
      </c>
      <c r="G162" s="132" t="s">
        <v>162</v>
      </c>
      <c r="H162" s="132" t="s">
        <v>1828</v>
      </c>
      <c r="I162" s="132" t="s">
        <v>6568</v>
      </c>
      <c r="J162" s="132" t="s">
        <v>6599</v>
      </c>
      <c r="K162" s="132" t="s">
        <v>6600</v>
      </c>
      <c r="L162" s="132" t="s">
        <v>6601</v>
      </c>
      <c r="M162" s="132" t="s">
        <v>6602</v>
      </c>
      <c r="N162" s="132" t="s">
        <v>22827</v>
      </c>
      <c r="O162" s="132" t="s">
        <v>6603</v>
      </c>
      <c r="P162" s="132" t="s">
        <v>6604</v>
      </c>
      <c r="Q162" s="132" t="s">
        <v>6605</v>
      </c>
      <c r="R162" s="132" t="s">
        <v>6606</v>
      </c>
      <c r="S162" s="132" t="s">
        <v>6291</v>
      </c>
      <c r="T162" s="132" t="s">
        <v>1630</v>
      </c>
      <c r="V162" s="132" t="s">
        <v>1632</v>
      </c>
      <c r="X162" s="132" t="s">
        <v>6607</v>
      </c>
      <c r="Y162" s="132" t="s">
        <v>6608</v>
      </c>
    </row>
    <row r="163" spans="2:25" x14ac:dyDescent="0.25">
      <c r="B163" s="132" t="s">
        <v>1796</v>
      </c>
      <c r="C163" s="132" t="s">
        <v>129</v>
      </c>
      <c r="D163" s="132" t="s">
        <v>12</v>
      </c>
      <c r="E163" s="132" t="s">
        <v>3907</v>
      </c>
      <c r="F163" s="132" t="s">
        <v>3894</v>
      </c>
      <c r="G163" s="132" t="s">
        <v>164</v>
      </c>
      <c r="H163" s="132" t="s">
        <v>1829</v>
      </c>
      <c r="I163" s="132" t="s">
        <v>6568</v>
      </c>
      <c r="J163" s="132" t="s">
        <v>6609</v>
      </c>
      <c r="K163" s="132" t="s">
        <v>6610</v>
      </c>
      <c r="L163" s="132" t="s">
        <v>6611</v>
      </c>
      <c r="M163" s="132" t="s">
        <v>6612</v>
      </c>
      <c r="N163" s="132" t="s">
        <v>22828</v>
      </c>
      <c r="O163" s="132" t="s">
        <v>6613</v>
      </c>
      <c r="P163" s="132" t="s">
        <v>6614</v>
      </c>
      <c r="Q163" s="132" t="s">
        <v>6615</v>
      </c>
      <c r="R163" s="132" t="s">
        <v>6616</v>
      </c>
      <c r="S163" s="132" t="s">
        <v>6291</v>
      </c>
      <c r="T163" s="132" t="s">
        <v>1630</v>
      </c>
      <c r="V163" s="132" t="s">
        <v>1635</v>
      </c>
      <c r="X163" s="132" t="s">
        <v>6617</v>
      </c>
      <c r="Y163" s="132" t="s">
        <v>6618</v>
      </c>
    </row>
    <row r="164" spans="2:25" x14ac:dyDescent="0.25">
      <c r="B164" s="132" t="s">
        <v>1796</v>
      </c>
      <c r="C164" s="132" t="s">
        <v>129</v>
      </c>
      <c r="D164" s="132" t="s">
        <v>12</v>
      </c>
      <c r="E164" s="132" t="s">
        <v>3907</v>
      </c>
      <c r="F164" s="132" t="s">
        <v>3885</v>
      </c>
      <c r="G164" s="132" t="s">
        <v>168</v>
      </c>
      <c r="H164" s="132" t="s">
        <v>1830</v>
      </c>
      <c r="I164" s="132" t="s">
        <v>6568</v>
      </c>
      <c r="J164" s="132" t="s">
        <v>6619</v>
      </c>
      <c r="K164" s="132" t="s">
        <v>6620</v>
      </c>
      <c r="L164" s="132" t="s">
        <v>6621</v>
      </c>
      <c r="M164" s="132" t="s">
        <v>6622</v>
      </c>
      <c r="N164" s="132" t="s">
        <v>22829</v>
      </c>
      <c r="O164" s="132" t="s">
        <v>6623</v>
      </c>
      <c r="P164" s="132" t="s">
        <v>6624</v>
      </c>
      <c r="Q164" s="132" t="s">
        <v>6625</v>
      </c>
      <c r="R164" s="132" t="s">
        <v>6626</v>
      </c>
      <c r="S164" s="132" t="s">
        <v>6291</v>
      </c>
      <c r="T164" s="132" t="s">
        <v>1630</v>
      </c>
      <c r="V164" s="132" t="s">
        <v>1632</v>
      </c>
      <c r="X164" s="132" t="s">
        <v>6627</v>
      </c>
      <c r="Y164" s="132" t="s">
        <v>6628</v>
      </c>
    </row>
    <row r="165" spans="2:25" x14ac:dyDescent="0.25">
      <c r="B165" s="132" t="s">
        <v>1796</v>
      </c>
      <c r="C165" s="132" t="s">
        <v>129</v>
      </c>
      <c r="D165" s="132" t="s">
        <v>13</v>
      </c>
      <c r="E165" s="132" t="s">
        <v>3907</v>
      </c>
      <c r="F165" s="132" t="s">
        <v>3894</v>
      </c>
      <c r="G165" s="132" t="s">
        <v>165</v>
      </c>
      <c r="H165" s="132" t="s">
        <v>1831</v>
      </c>
      <c r="I165" s="132" t="s">
        <v>6568</v>
      </c>
      <c r="J165" s="132" t="s">
        <v>6629</v>
      </c>
      <c r="K165" s="132" t="s">
        <v>6630</v>
      </c>
      <c r="L165" s="132" t="s">
        <v>6631</v>
      </c>
      <c r="M165" s="132" t="s">
        <v>6632</v>
      </c>
      <c r="N165" s="132" t="s">
        <v>22830</v>
      </c>
      <c r="O165" s="132" t="s">
        <v>6633</v>
      </c>
      <c r="P165" s="132" t="s">
        <v>6634</v>
      </c>
      <c r="Q165" s="132" t="s">
        <v>6635</v>
      </c>
      <c r="R165" s="132" t="s">
        <v>6636</v>
      </c>
      <c r="S165" s="132" t="s">
        <v>6291</v>
      </c>
      <c r="T165" s="132" t="s">
        <v>1630</v>
      </c>
      <c r="V165" s="132" t="s">
        <v>1635</v>
      </c>
      <c r="X165" s="132" t="s">
        <v>6637</v>
      </c>
      <c r="Y165" s="132" t="s">
        <v>6638</v>
      </c>
    </row>
    <row r="166" spans="2:25" x14ac:dyDescent="0.25">
      <c r="B166" s="132" t="s">
        <v>1796</v>
      </c>
      <c r="C166" s="132" t="s">
        <v>129</v>
      </c>
      <c r="D166" s="132" t="s">
        <v>13</v>
      </c>
      <c r="E166" s="132" t="s">
        <v>3907</v>
      </c>
      <c r="F166" s="132" t="s">
        <v>3885</v>
      </c>
      <c r="G166" s="132" t="s">
        <v>169</v>
      </c>
      <c r="H166" s="132" t="s">
        <v>1832</v>
      </c>
      <c r="I166" s="132" t="s">
        <v>6568</v>
      </c>
      <c r="J166" s="132" t="s">
        <v>6639</v>
      </c>
      <c r="K166" s="132" t="s">
        <v>6640</v>
      </c>
      <c r="L166" s="132" t="s">
        <v>6641</v>
      </c>
      <c r="M166" s="132" t="s">
        <v>6642</v>
      </c>
      <c r="N166" s="132" t="s">
        <v>22831</v>
      </c>
      <c r="O166" s="132" t="s">
        <v>6643</v>
      </c>
      <c r="P166" s="132" t="s">
        <v>6644</v>
      </c>
      <c r="Q166" s="132" t="s">
        <v>6645</v>
      </c>
      <c r="R166" s="132" t="s">
        <v>6646</v>
      </c>
      <c r="S166" s="132" t="s">
        <v>6291</v>
      </c>
      <c r="T166" s="132" t="s">
        <v>1630</v>
      </c>
      <c r="V166" s="132" t="s">
        <v>1632</v>
      </c>
      <c r="X166" s="132" t="s">
        <v>6647</v>
      </c>
      <c r="Y166" s="132" t="s">
        <v>6648</v>
      </c>
    </row>
    <row r="167" spans="2:25" x14ac:dyDescent="0.25">
      <c r="B167" s="132" t="s">
        <v>1796</v>
      </c>
      <c r="C167" s="132" t="s">
        <v>129</v>
      </c>
      <c r="D167" s="132" t="s">
        <v>130</v>
      </c>
      <c r="E167" s="132" t="s">
        <v>3907</v>
      </c>
      <c r="F167" s="132" t="s">
        <v>3894</v>
      </c>
      <c r="G167" s="132" t="s">
        <v>163</v>
      </c>
      <c r="H167" s="132" t="s">
        <v>1833</v>
      </c>
      <c r="I167" s="132" t="s">
        <v>6649</v>
      </c>
      <c r="J167" s="132" t="s">
        <v>6650</v>
      </c>
      <c r="K167" s="132" t="s">
        <v>6651</v>
      </c>
      <c r="L167" s="132" t="s">
        <v>6652</v>
      </c>
      <c r="M167" s="132" t="s">
        <v>6653</v>
      </c>
      <c r="N167" s="132" t="s">
        <v>22832</v>
      </c>
      <c r="O167" s="132" t="s">
        <v>6654</v>
      </c>
      <c r="P167" s="132" t="s">
        <v>6655</v>
      </c>
      <c r="Q167" s="132" t="s">
        <v>6656</v>
      </c>
      <c r="R167" s="132" t="s">
        <v>6657</v>
      </c>
      <c r="S167" s="132" t="s">
        <v>6291</v>
      </c>
      <c r="T167" s="132" t="s">
        <v>1630</v>
      </c>
      <c r="V167" s="132" t="s">
        <v>1635</v>
      </c>
      <c r="X167" s="132" t="s">
        <v>6658</v>
      </c>
      <c r="Y167" s="132" t="s">
        <v>6659</v>
      </c>
    </row>
    <row r="168" spans="2:25" x14ac:dyDescent="0.25">
      <c r="B168" s="132" t="s">
        <v>1796</v>
      </c>
      <c r="C168" s="132" t="s">
        <v>129</v>
      </c>
      <c r="D168" s="132" t="s">
        <v>130</v>
      </c>
      <c r="E168" s="132" t="s">
        <v>3907</v>
      </c>
      <c r="F168" s="132" t="s">
        <v>3885</v>
      </c>
      <c r="G168" s="132" t="s">
        <v>167</v>
      </c>
      <c r="H168" s="132" t="s">
        <v>1834</v>
      </c>
      <c r="I168" s="132" t="s">
        <v>6649</v>
      </c>
      <c r="J168" s="132" t="s">
        <v>6660</v>
      </c>
      <c r="K168" s="132" t="s">
        <v>6661</v>
      </c>
      <c r="L168" s="132" t="s">
        <v>6662</v>
      </c>
      <c r="M168" s="132" t="s">
        <v>6663</v>
      </c>
      <c r="N168" s="132" t="s">
        <v>22833</v>
      </c>
      <c r="O168" s="132" t="s">
        <v>6664</v>
      </c>
      <c r="P168" s="132" t="s">
        <v>6665</v>
      </c>
      <c r="Q168" s="132" t="s">
        <v>6666</v>
      </c>
      <c r="R168" s="132" t="s">
        <v>6667</v>
      </c>
      <c r="S168" s="132" t="s">
        <v>6291</v>
      </c>
      <c r="T168" s="132" t="s">
        <v>1630</v>
      </c>
      <c r="V168" s="132" t="s">
        <v>1632</v>
      </c>
      <c r="X168" s="132" t="s">
        <v>6668</v>
      </c>
      <c r="Y168" s="132" t="s">
        <v>6669</v>
      </c>
    </row>
    <row r="169" spans="2:25" x14ac:dyDescent="0.25">
      <c r="B169" s="132" t="s">
        <v>1796</v>
      </c>
      <c r="C169" s="132" t="s">
        <v>129</v>
      </c>
      <c r="D169" s="132" t="s">
        <v>39</v>
      </c>
      <c r="E169" s="132" t="s">
        <v>3907</v>
      </c>
      <c r="F169" s="132" t="s">
        <v>3894</v>
      </c>
      <c r="G169" s="132" t="s">
        <v>166</v>
      </c>
      <c r="H169" s="132" t="s">
        <v>1835</v>
      </c>
      <c r="I169" s="132" t="s">
        <v>6649</v>
      </c>
      <c r="J169" s="132" t="s">
        <v>6670</v>
      </c>
      <c r="K169" s="132" t="s">
        <v>6671</v>
      </c>
      <c r="L169" s="132" t="s">
        <v>6672</v>
      </c>
      <c r="M169" s="132" t="s">
        <v>6673</v>
      </c>
      <c r="N169" s="132" t="s">
        <v>22834</v>
      </c>
      <c r="O169" s="132" t="s">
        <v>6674</v>
      </c>
      <c r="P169" s="132" t="s">
        <v>6675</v>
      </c>
      <c r="Q169" s="132" t="s">
        <v>6676</v>
      </c>
      <c r="R169" s="132" t="s">
        <v>6677</v>
      </c>
      <c r="S169" s="132" t="s">
        <v>6291</v>
      </c>
      <c r="T169" s="132" t="s">
        <v>1630</v>
      </c>
      <c r="V169" s="132" t="s">
        <v>1635</v>
      </c>
      <c r="X169" s="132" t="s">
        <v>6678</v>
      </c>
      <c r="Y169" s="132" t="s">
        <v>6679</v>
      </c>
    </row>
    <row r="170" spans="2:25" x14ac:dyDescent="0.25">
      <c r="B170" s="132" t="s">
        <v>1796</v>
      </c>
      <c r="C170" s="132" t="s">
        <v>129</v>
      </c>
      <c r="D170" s="132" t="s">
        <v>39</v>
      </c>
      <c r="E170" s="132" t="s">
        <v>3907</v>
      </c>
      <c r="F170" s="132" t="s">
        <v>3885</v>
      </c>
      <c r="G170" s="132" t="s">
        <v>170</v>
      </c>
      <c r="H170" s="132" t="s">
        <v>1836</v>
      </c>
      <c r="I170" s="132" t="s">
        <v>6649</v>
      </c>
      <c r="J170" s="132" t="s">
        <v>6680</v>
      </c>
      <c r="K170" s="132" t="s">
        <v>6681</v>
      </c>
      <c r="L170" s="132" t="s">
        <v>6682</v>
      </c>
      <c r="M170" s="132" t="s">
        <v>6683</v>
      </c>
      <c r="N170" s="132" t="s">
        <v>22835</v>
      </c>
      <c r="O170" s="132" t="s">
        <v>6684</v>
      </c>
      <c r="P170" s="132" t="s">
        <v>6685</v>
      </c>
      <c r="Q170" s="132" t="s">
        <v>6686</v>
      </c>
      <c r="R170" s="132" t="s">
        <v>6687</v>
      </c>
      <c r="S170" s="132" t="s">
        <v>6291</v>
      </c>
      <c r="T170" s="132" t="s">
        <v>1630</v>
      </c>
      <c r="V170" s="132" t="s">
        <v>1632</v>
      </c>
      <c r="X170" s="132" t="s">
        <v>6688</v>
      </c>
      <c r="Y170" s="132" t="s">
        <v>6689</v>
      </c>
    </row>
    <row r="171" spans="2:25" x14ac:dyDescent="0.25">
      <c r="B171" s="132" t="s">
        <v>1796</v>
      </c>
      <c r="C171" s="132" t="s">
        <v>129</v>
      </c>
      <c r="D171" s="132" t="s">
        <v>3733</v>
      </c>
      <c r="E171" s="132" t="s">
        <v>3884</v>
      </c>
      <c r="F171" s="132" t="s">
        <v>3894</v>
      </c>
      <c r="G171" s="132" t="s">
        <v>3736</v>
      </c>
      <c r="H171" s="132" t="s">
        <v>3766</v>
      </c>
      <c r="J171" s="132" t="s">
        <v>6690</v>
      </c>
      <c r="K171" s="132" t="s">
        <v>6691</v>
      </c>
      <c r="L171" s="132" t="s">
        <v>6692</v>
      </c>
      <c r="M171" s="132" t="s">
        <v>6693</v>
      </c>
      <c r="N171" s="132" t="s">
        <v>22836</v>
      </c>
      <c r="O171" s="132" t="s">
        <v>6694</v>
      </c>
      <c r="P171" s="132" t="s">
        <v>6695</v>
      </c>
      <c r="Q171" s="132" t="s">
        <v>6696</v>
      </c>
      <c r="R171" s="132" t="s">
        <v>3840</v>
      </c>
      <c r="S171" s="132" t="s">
        <v>6291</v>
      </c>
      <c r="T171" s="132" t="s">
        <v>1630</v>
      </c>
      <c r="V171" s="132" t="s">
        <v>1644</v>
      </c>
      <c r="X171" s="132" t="s">
        <v>6697</v>
      </c>
      <c r="Y171" s="132" t="s">
        <v>6698</v>
      </c>
    </row>
    <row r="172" spans="2:25" x14ac:dyDescent="0.25">
      <c r="B172" s="132" t="s">
        <v>1796</v>
      </c>
      <c r="C172" s="132" t="s">
        <v>129</v>
      </c>
      <c r="D172" s="132" t="s">
        <v>3733</v>
      </c>
      <c r="E172" s="132" t="s">
        <v>3884</v>
      </c>
      <c r="F172" s="132" t="s">
        <v>3885</v>
      </c>
      <c r="G172" s="132" t="s">
        <v>3737</v>
      </c>
      <c r="H172" s="132" t="s">
        <v>3767</v>
      </c>
      <c r="J172" s="132" t="s">
        <v>6699</v>
      </c>
      <c r="K172" s="132" t="s">
        <v>6700</v>
      </c>
      <c r="L172" s="132" t="s">
        <v>6701</v>
      </c>
      <c r="M172" s="132" t="s">
        <v>6702</v>
      </c>
      <c r="N172" s="132" t="s">
        <v>22837</v>
      </c>
      <c r="O172" s="132" t="s">
        <v>6703</v>
      </c>
      <c r="P172" s="132" t="s">
        <v>6704</v>
      </c>
      <c r="Q172" s="132" t="s">
        <v>6705</v>
      </c>
      <c r="R172" s="132" t="s">
        <v>3841</v>
      </c>
      <c r="S172" s="132" t="s">
        <v>6291</v>
      </c>
      <c r="T172" s="132" t="s">
        <v>1630</v>
      </c>
      <c r="V172" s="132" t="s">
        <v>1632</v>
      </c>
      <c r="X172" s="132" t="s">
        <v>6706</v>
      </c>
      <c r="Y172" s="132" t="s">
        <v>6707</v>
      </c>
    </row>
    <row r="173" spans="2:25" x14ac:dyDescent="0.25">
      <c r="B173" s="132" t="s">
        <v>1796</v>
      </c>
      <c r="C173" s="132" t="s">
        <v>129</v>
      </c>
      <c r="D173" s="132" t="s">
        <v>3734</v>
      </c>
      <c r="E173" s="132" t="s">
        <v>3884</v>
      </c>
      <c r="F173" s="132" t="s">
        <v>3894</v>
      </c>
      <c r="G173" s="132" t="s">
        <v>3744</v>
      </c>
      <c r="H173" s="132" t="s">
        <v>3768</v>
      </c>
      <c r="J173" s="132" t="s">
        <v>6708</v>
      </c>
      <c r="K173" s="132" t="s">
        <v>6709</v>
      </c>
      <c r="L173" s="132" t="s">
        <v>6710</v>
      </c>
      <c r="M173" s="132" t="s">
        <v>6711</v>
      </c>
      <c r="N173" s="132" t="s">
        <v>22838</v>
      </c>
      <c r="O173" s="132" t="s">
        <v>6712</v>
      </c>
      <c r="P173" s="132" t="s">
        <v>6713</v>
      </c>
      <c r="Q173" s="132" t="s">
        <v>6714</v>
      </c>
      <c r="R173" s="132" t="s">
        <v>3842</v>
      </c>
      <c r="S173" s="132" t="s">
        <v>6291</v>
      </c>
      <c r="T173" s="132" t="s">
        <v>1630</v>
      </c>
      <c r="V173" s="132" t="s">
        <v>1644</v>
      </c>
      <c r="X173" s="132" t="s">
        <v>6715</v>
      </c>
      <c r="Y173" s="132" t="s">
        <v>6716</v>
      </c>
    </row>
    <row r="174" spans="2:25" x14ac:dyDescent="0.25">
      <c r="B174" s="132" t="s">
        <v>1796</v>
      </c>
      <c r="C174" s="132" t="s">
        <v>129</v>
      </c>
      <c r="D174" s="132" t="s">
        <v>3734</v>
      </c>
      <c r="E174" s="132" t="s">
        <v>3884</v>
      </c>
      <c r="F174" s="132" t="s">
        <v>3885</v>
      </c>
      <c r="G174" s="132" t="s">
        <v>3745</v>
      </c>
      <c r="H174" s="132" t="s">
        <v>3769</v>
      </c>
      <c r="J174" s="132" t="s">
        <v>6717</v>
      </c>
      <c r="K174" s="132" t="s">
        <v>6718</v>
      </c>
      <c r="L174" s="132" t="s">
        <v>6719</v>
      </c>
      <c r="M174" s="132" t="s">
        <v>6720</v>
      </c>
      <c r="N174" s="132" t="s">
        <v>22839</v>
      </c>
      <c r="O174" s="132" t="s">
        <v>6721</v>
      </c>
      <c r="P174" s="132" t="s">
        <v>6722</v>
      </c>
      <c r="Q174" s="132" t="s">
        <v>6723</v>
      </c>
      <c r="R174" s="132" t="s">
        <v>3843</v>
      </c>
      <c r="S174" s="132" t="s">
        <v>6291</v>
      </c>
      <c r="T174" s="132" t="s">
        <v>1630</v>
      </c>
      <c r="V174" s="132" t="s">
        <v>1632</v>
      </c>
      <c r="X174" s="132" t="s">
        <v>6724</v>
      </c>
      <c r="Y174" s="132" t="s">
        <v>6725</v>
      </c>
    </row>
    <row r="175" spans="2:25" x14ac:dyDescent="0.25">
      <c r="B175" s="132" t="s">
        <v>1796</v>
      </c>
      <c r="C175" s="132" t="s">
        <v>129</v>
      </c>
      <c r="D175" s="132" t="s">
        <v>3735</v>
      </c>
      <c r="E175" s="132" t="s">
        <v>3884</v>
      </c>
      <c r="F175" s="132" t="s">
        <v>3894</v>
      </c>
      <c r="G175" s="132" t="s">
        <v>3746</v>
      </c>
      <c r="H175" s="132" t="s">
        <v>3770</v>
      </c>
      <c r="J175" s="132" t="s">
        <v>6726</v>
      </c>
      <c r="K175" s="132" t="s">
        <v>6727</v>
      </c>
      <c r="L175" s="132" t="s">
        <v>6728</v>
      </c>
      <c r="M175" s="132" t="s">
        <v>6729</v>
      </c>
      <c r="N175" s="132" t="s">
        <v>22840</v>
      </c>
      <c r="O175" s="132" t="s">
        <v>6730</v>
      </c>
      <c r="P175" s="132" t="s">
        <v>6731</v>
      </c>
      <c r="Q175" s="132" t="s">
        <v>6732</v>
      </c>
      <c r="R175" s="132" t="s">
        <v>3844</v>
      </c>
      <c r="S175" s="132" t="s">
        <v>6291</v>
      </c>
      <c r="T175" s="132" t="s">
        <v>1630</v>
      </c>
      <c r="V175" s="132" t="s">
        <v>1644</v>
      </c>
      <c r="X175" s="132" t="s">
        <v>6733</v>
      </c>
      <c r="Y175" s="132" t="s">
        <v>6734</v>
      </c>
    </row>
    <row r="176" spans="2:25" x14ac:dyDescent="0.25">
      <c r="B176" s="132" t="s">
        <v>1796</v>
      </c>
      <c r="C176" s="132" t="s">
        <v>129</v>
      </c>
      <c r="D176" s="132" t="s">
        <v>3735</v>
      </c>
      <c r="E176" s="132" t="s">
        <v>3884</v>
      </c>
      <c r="F176" s="132" t="s">
        <v>3885</v>
      </c>
      <c r="G176" s="132" t="s">
        <v>3747</v>
      </c>
      <c r="H176" s="132" t="s">
        <v>3771</v>
      </c>
      <c r="J176" s="132" t="s">
        <v>6735</v>
      </c>
      <c r="K176" s="132" t="s">
        <v>6736</v>
      </c>
      <c r="L176" s="132" t="s">
        <v>6737</v>
      </c>
      <c r="M176" s="132" t="s">
        <v>6738</v>
      </c>
      <c r="N176" s="132" t="s">
        <v>22841</v>
      </c>
      <c r="O176" s="132" t="s">
        <v>6739</v>
      </c>
      <c r="P176" s="132" t="s">
        <v>6740</v>
      </c>
      <c r="Q176" s="132" t="s">
        <v>6741</v>
      </c>
      <c r="R176" s="132" t="s">
        <v>3845</v>
      </c>
      <c r="S176" s="132" t="s">
        <v>6291</v>
      </c>
      <c r="T176" s="132" t="s">
        <v>1630</v>
      </c>
      <c r="V176" s="132" t="s">
        <v>1632</v>
      </c>
      <c r="X176" s="132" t="s">
        <v>6742</v>
      </c>
      <c r="Y176" s="132" t="s">
        <v>6743</v>
      </c>
    </row>
    <row r="177" spans="2:25" x14ac:dyDescent="0.25">
      <c r="B177" s="132" t="s">
        <v>1796</v>
      </c>
      <c r="C177" s="132" t="s">
        <v>129</v>
      </c>
      <c r="D177" s="132" t="s">
        <v>3733</v>
      </c>
      <c r="E177" s="132" t="s">
        <v>3888</v>
      </c>
      <c r="F177" s="132" t="s">
        <v>3894</v>
      </c>
      <c r="G177" s="132" t="s">
        <v>3748</v>
      </c>
      <c r="H177" s="132" t="s">
        <v>3772</v>
      </c>
      <c r="J177" s="132" t="s">
        <v>6744</v>
      </c>
      <c r="K177" s="132" t="s">
        <v>6745</v>
      </c>
      <c r="L177" s="132" t="s">
        <v>6746</v>
      </c>
      <c r="M177" s="132" t="s">
        <v>6747</v>
      </c>
      <c r="N177" s="132" t="s">
        <v>22842</v>
      </c>
      <c r="O177" s="132" t="s">
        <v>6748</v>
      </c>
      <c r="P177" s="132" t="s">
        <v>6749</v>
      </c>
      <c r="Q177" s="132" t="s">
        <v>6750</v>
      </c>
      <c r="R177" s="132" t="s">
        <v>3846</v>
      </c>
      <c r="S177" s="132" t="s">
        <v>6291</v>
      </c>
      <c r="T177" s="132" t="s">
        <v>1630</v>
      </c>
      <c r="V177" s="132" t="s">
        <v>1644</v>
      </c>
      <c r="X177" s="132" t="s">
        <v>6751</v>
      </c>
      <c r="Y177" s="132" t="s">
        <v>6752</v>
      </c>
    </row>
    <row r="178" spans="2:25" x14ac:dyDescent="0.25">
      <c r="B178" s="132" t="s">
        <v>1796</v>
      </c>
      <c r="C178" s="132" t="s">
        <v>129</v>
      </c>
      <c r="D178" s="132" t="s">
        <v>3733</v>
      </c>
      <c r="E178" s="132" t="s">
        <v>3888</v>
      </c>
      <c r="F178" s="132" t="s">
        <v>3885</v>
      </c>
      <c r="G178" s="132" t="s">
        <v>3749</v>
      </c>
      <c r="H178" s="132" t="s">
        <v>3773</v>
      </c>
      <c r="J178" s="132" t="s">
        <v>6753</v>
      </c>
      <c r="K178" s="132" t="s">
        <v>6754</v>
      </c>
      <c r="L178" s="132" t="s">
        <v>6755</v>
      </c>
      <c r="M178" s="132" t="s">
        <v>6756</v>
      </c>
      <c r="N178" s="132" t="s">
        <v>22843</v>
      </c>
      <c r="O178" s="132" t="s">
        <v>6757</v>
      </c>
      <c r="P178" s="132" t="s">
        <v>6758</v>
      </c>
      <c r="Q178" s="132" t="s">
        <v>6759</v>
      </c>
      <c r="R178" s="132" t="s">
        <v>3847</v>
      </c>
      <c r="S178" s="132" t="s">
        <v>6291</v>
      </c>
      <c r="T178" s="132" t="s">
        <v>1630</v>
      </c>
      <c r="V178" s="132" t="s">
        <v>1632</v>
      </c>
      <c r="X178" s="132" t="s">
        <v>6760</v>
      </c>
      <c r="Y178" s="132" t="s">
        <v>6761</v>
      </c>
    </row>
    <row r="179" spans="2:25" x14ac:dyDescent="0.25">
      <c r="B179" s="132" t="s">
        <v>1796</v>
      </c>
      <c r="C179" s="132" t="s">
        <v>129</v>
      </c>
      <c r="D179" s="132" t="s">
        <v>3734</v>
      </c>
      <c r="E179" s="132" t="s">
        <v>3888</v>
      </c>
      <c r="F179" s="132" t="s">
        <v>3894</v>
      </c>
      <c r="G179" s="132" t="s">
        <v>3738</v>
      </c>
      <c r="H179" s="132" t="s">
        <v>3774</v>
      </c>
      <c r="J179" s="132" t="s">
        <v>6762</v>
      </c>
      <c r="K179" s="132" t="s">
        <v>6763</v>
      </c>
      <c r="L179" s="132" t="s">
        <v>6764</v>
      </c>
      <c r="M179" s="132" t="s">
        <v>6765</v>
      </c>
      <c r="N179" s="132" t="s">
        <v>22844</v>
      </c>
      <c r="O179" s="132" t="s">
        <v>6766</v>
      </c>
      <c r="P179" s="132" t="s">
        <v>6767</v>
      </c>
      <c r="Q179" s="132" t="s">
        <v>6768</v>
      </c>
      <c r="R179" s="132" t="s">
        <v>3848</v>
      </c>
      <c r="S179" s="132" t="s">
        <v>6291</v>
      </c>
      <c r="T179" s="132" t="s">
        <v>1630</v>
      </c>
      <c r="V179" s="132" t="s">
        <v>1644</v>
      </c>
      <c r="X179" s="132" t="s">
        <v>6769</v>
      </c>
      <c r="Y179" s="132" t="s">
        <v>6770</v>
      </c>
    </row>
    <row r="180" spans="2:25" x14ac:dyDescent="0.25">
      <c r="B180" s="132" t="s">
        <v>1796</v>
      </c>
      <c r="C180" s="132" t="s">
        <v>129</v>
      </c>
      <c r="D180" s="132" t="s">
        <v>3734</v>
      </c>
      <c r="E180" s="132" t="s">
        <v>3888</v>
      </c>
      <c r="F180" s="132" t="s">
        <v>3885</v>
      </c>
      <c r="G180" s="132" t="s">
        <v>3739</v>
      </c>
      <c r="H180" s="132" t="s">
        <v>3775</v>
      </c>
      <c r="J180" s="132" t="s">
        <v>6771</v>
      </c>
      <c r="K180" s="132" t="s">
        <v>6772</v>
      </c>
      <c r="L180" s="132" t="s">
        <v>6773</v>
      </c>
      <c r="M180" s="132" t="s">
        <v>6774</v>
      </c>
      <c r="N180" s="132" t="s">
        <v>22845</v>
      </c>
      <c r="O180" s="132" t="s">
        <v>6775</v>
      </c>
      <c r="P180" s="132" t="s">
        <v>6776</v>
      </c>
      <c r="Q180" s="132" t="s">
        <v>6777</v>
      </c>
      <c r="R180" s="132" t="s">
        <v>3849</v>
      </c>
      <c r="S180" s="132" t="s">
        <v>6291</v>
      </c>
      <c r="T180" s="132" t="s">
        <v>1630</v>
      </c>
      <c r="V180" s="132" t="s">
        <v>1632</v>
      </c>
      <c r="X180" s="132" t="s">
        <v>6778</v>
      </c>
      <c r="Y180" s="132" t="s">
        <v>6779</v>
      </c>
    </row>
    <row r="181" spans="2:25" x14ac:dyDescent="0.25">
      <c r="B181" s="132" t="s">
        <v>1796</v>
      </c>
      <c r="C181" s="132" t="s">
        <v>129</v>
      </c>
      <c r="D181" s="132" t="s">
        <v>3735</v>
      </c>
      <c r="E181" s="132" t="s">
        <v>3888</v>
      </c>
      <c r="F181" s="132" t="s">
        <v>3894</v>
      </c>
      <c r="G181" s="132" t="s">
        <v>3750</v>
      </c>
      <c r="H181" s="132" t="s">
        <v>3776</v>
      </c>
      <c r="J181" s="132" t="s">
        <v>6780</v>
      </c>
      <c r="K181" s="132" t="s">
        <v>6781</v>
      </c>
      <c r="L181" s="132" t="s">
        <v>6782</v>
      </c>
      <c r="M181" s="132" t="s">
        <v>6783</v>
      </c>
      <c r="N181" s="132" t="s">
        <v>22846</v>
      </c>
      <c r="O181" s="132" t="s">
        <v>6784</v>
      </c>
      <c r="P181" s="132" t="s">
        <v>6785</v>
      </c>
      <c r="Q181" s="132" t="s">
        <v>6786</v>
      </c>
      <c r="R181" s="132" t="s">
        <v>3850</v>
      </c>
      <c r="S181" s="132" t="s">
        <v>6291</v>
      </c>
      <c r="T181" s="132" t="s">
        <v>1630</v>
      </c>
      <c r="V181" s="132" t="s">
        <v>1644</v>
      </c>
      <c r="X181" s="132" t="s">
        <v>6787</v>
      </c>
      <c r="Y181" s="132" t="s">
        <v>6788</v>
      </c>
    </row>
    <row r="182" spans="2:25" x14ac:dyDescent="0.25">
      <c r="B182" s="132" t="s">
        <v>1796</v>
      </c>
      <c r="C182" s="132" t="s">
        <v>129</v>
      </c>
      <c r="D182" s="132" t="s">
        <v>3735</v>
      </c>
      <c r="E182" s="132" t="s">
        <v>3888</v>
      </c>
      <c r="F182" s="132" t="s">
        <v>3885</v>
      </c>
      <c r="G182" s="132" t="s">
        <v>3751</v>
      </c>
      <c r="H182" s="132" t="s">
        <v>3777</v>
      </c>
      <c r="J182" s="132" t="s">
        <v>6789</v>
      </c>
      <c r="K182" s="132" t="s">
        <v>6790</v>
      </c>
      <c r="L182" s="132" t="s">
        <v>6791</v>
      </c>
      <c r="M182" s="132" t="s">
        <v>6792</v>
      </c>
      <c r="N182" s="132" t="s">
        <v>22847</v>
      </c>
      <c r="O182" s="132" t="s">
        <v>6793</v>
      </c>
      <c r="P182" s="132" t="s">
        <v>6794</v>
      </c>
      <c r="Q182" s="132" t="s">
        <v>6795</v>
      </c>
      <c r="R182" s="132" t="s">
        <v>3851</v>
      </c>
      <c r="S182" s="132" t="s">
        <v>6291</v>
      </c>
      <c r="T182" s="132" t="s">
        <v>1630</v>
      </c>
      <c r="V182" s="132" t="s">
        <v>1632</v>
      </c>
      <c r="X182" s="132" t="s">
        <v>6796</v>
      </c>
      <c r="Y182" s="132" t="s">
        <v>6797</v>
      </c>
    </row>
    <row r="183" spans="2:25" x14ac:dyDescent="0.25">
      <c r="B183" s="132" t="s">
        <v>1796</v>
      </c>
      <c r="C183" s="132" t="s">
        <v>129</v>
      </c>
      <c r="D183" s="132" t="s">
        <v>3733</v>
      </c>
      <c r="E183" s="132" t="s">
        <v>3928</v>
      </c>
      <c r="F183" s="132" t="s">
        <v>3894</v>
      </c>
      <c r="G183" s="132" t="s">
        <v>3752</v>
      </c>
      <c r="H183" s="132" t="s">
        <v>3778</v>
      </c>
      <c r="J183" s="132" t="s">
        <v>6798</v>
      </c>
      <c r="K183" s="132" t="s">
        <v>6799</v>
      </c>
      <c r="L183" s="132" t="s">
        <v>6800</v>
      </c>
      <c r="M183" s="132" t="s">
        <v>6801</v>
      </c>
      <c r="N183" s="132" t="s">
        <v>22848</v>
      </c>
      <c r="O183" s="132" t="s">
        <v>6802</v>
      </c>
      <c r="P183" s="132" t="s">
        <v>6803</v>
      </c>
      <c r="Q183" s="132" t="s">
        <v>6804</v>
      </c>
      <c r="R183" s="132" t="s">
        <v>3852</v>
      </c>
      <c r="S183" s="132" t="s">
        <v>6291</v>
      </c>
      <c r="T183" s="132" t="s">
        <v>1630</v>
      </c>
      <c r="V183" s="132" t="s">
        <v>1635</v>
      </c>
      <c r="X183" s="132" t="s">
        <v>6805</v>
      </c>
      <c r="Y183" s="132" t="s">
        <v>6806</v>
      </c>
    </row>
    <row r="184" spans="2:25" x14ac:dyDescent="0.25">
      <c r="B184" s="132" t="s">
        <v>1796</v>
      </c>
      <c r="C184" s="132" t="s">
        <v>129</v>
      </c>
      <c r="D184" s="132" t="s">
        <v>3733</v>
      </c>
      <c r="E184" s="132" t="s">
        <v>3928</v>
      </c>
      <c r="F184" s="132" t="s">
        <v>3885</v>
      </c>
      <c r="G184" s="132" t="s">
        <v>3753</v>
      </c>
      <c r="H184" s="132" t="s">
        <v>3779</v>
      </c>
      <c r="J184" s="132" t="s">
        <v>6807</v>
      </c>
      <c r="K184" s="132" t="s">
        <v>6808</v>
      </c>
      <c r="L184" s="132" t="s">
        <v>6809</v>
      </c>
      <c r="M184" s="132" t="s">
        <v>6810</v>
      </c>
      <c r="N184" s="132" t="s">
        <v>22849</v>
      </c>
      <c r="O184" s="132" t="s">
        <v>6811</v>
      </c>
      <c r="P184" s="132" t="s">
        <v>6812</v>
      </c>
      <c r="Q184" s="132" t="s">
        <v>6813</v>
      </c>
      <c r="R184" s="132" t="s">
        <v>3853</v>
      </c>
      <c r="S184" s="132" t="s">
        <v>6291</v>
      </c>
      <c r="T184" s="132" t="s">
        <v>1630</v>
      </c>
      <c r="V184" s="132" t="s">
        <v>1635</v>
      </c>
      <c r="X184" s="132" t="s">
        <v>6814</v>
      </c>
      <c r="Y184" s="132" t="s">
        <v>6815</v>
      </c>
    </row>
    <row r="185" spans="2:25" x14ac:dyDescent="0.25">
      <c r="B185" s="132" t="s">
        <v>1796</v>
      </c>
      <c r="C185" s="132" t="s">
        <v>129</v>
      </c>
      <c r="D185" s="132" t="s">
        <v>3734</v>
      </c>
      <c r="E185" s="132" t="s">
        <v>3928</v>
      </c>
      <c r="F185" s="132" t="s">
        <v>3894</v>
      </c>
      <c r="G185" s="132" t="s">
        <v>3754</v>
      </c>
      <c r="H185" s="132" t="s">
        <v>3780</v>
      </c>
      <c r="J185" s="132" t="s">
        <v>6816</v>
      </c>
      <c r="K185" s="132" t="s">
        <v>6817</v>
      </c>
      <c r="L185" s="132" t="s">
        <v>6818</v>
      </c>
      <c r="M185" s="132" t="s">
        <v>6819</v>
      </c>
      <c r="N185" s="132" t="s">
        <v>22850</v>
      </c>
      <c r="O185" s="132" t="s">
        <v>6820</v>
      </c>
      <c r="P185" s="132" t="s">
        <v>6821</v>
      </c>
      <c r="Q185" s="132" t="s">
        <v>6822</v>
      </c>
      <c r="R185" s="132" t="s">
        <v>3854</v>
      </c>
      <c r="S185" s="132" t="s">
        <v>6291</v>
      </c>
      <c r="T185" s="132" t="s">
        <v>1630</v>
      </c>
      <c r="V185" s="132" t="s">
        <v>1635</v>
      </c>
      <c r="X185" s="132" t="s">
        <v>6823</v>
      </c>
      <c r="Y185" s="132" t="s">
        <v>6824</v>
      </c>
    </row>
    <row r="186" spans="2:25" x14ac:dyDescent="0.25">
      <c r="B186" s="132" t="s">
        <v>1796</v>
      </c>
      <c r="C186" s="132" t="s">
        <v>129</v>
      </c>
      <c r="D186" s="132" t="s">
        <v>3734</v>
      </c>
      <c r="E186" s="132" t="s">
        <v>3928</v>
      </c>
      <c r="F186" s="132" t="s">
        <v>3885</v>
      </c>
      <c r="G186" s="132" t="s">
        <v>3755</v>
      </c>
      <c r="H186" s="132" t="s">
        <v>3781</v>
      </c>
      <c r="J186" s="132" t="s">
        <v>6825</v>
      </c>
      <c r="K186" s="132" t="s">
        <v>6826</v>
      </c>
      <c r="L186" s="132" t="s">
        <v>6827</v>
      </c>
      <c r="M186" s="132" t="s">
        <v>6828</v>
      </c>
      <c r="N186" s="132" t="s">
        <v>22851</v>
      </c>
      <c r="O186" s="132" t="s">
        <v>6829</v>
      </c>
      <c r="P186" s="132" t="s">
        <v>6830</v>
      </c>
      <c r="Q186" s="132" t="s">
        <v>6831</v>
      </c>
      <c r="R186" s="132" t="s">
        <v>3855</v>
      </c>
      <c r="S186" s="132" t="s">
        <v>6291</v>
      </c>
      <c r="T186" s="132" t="s">
        <v>1630</v>
      </c>
      <c r="V186" s="132" t="s">
        <v>1635</v>
      </c>
      <c r="X186" s="132" t="s">
        <v>6832</v>
      </c>
      <c r="Y186" s="132" t="s">
        <v>6833</v>
      </c>
    </row>
    <row r="187" spans="2:25" x14ac:dyDescent="0.25">
      <c r="B187" s="132" t="s">
        <v>1796</v>
      </c>
      <c r="C187" s="132" t="s">
        <v>129</v>
      </c>
      <c r="D187" s="132" t="s">
        <v>3735</v>
      </c>
      <c r="E187" s="132" t="s">
        <v>3928</v>
      </c>
      <c r="F187" s="132" t="s">
        <v>3894</v>
      </c>
      <c r="G187" s="132" t="s">
        <v>3740</v>
      </c>
      <c r="H187" s="132" t="s">
        <v>3782</v>
      </c>
      <c r="J187" s="132" t="s">
        <v>6834</v>
      </c>
      <c r="K187" s="132" t="s">
        <v>6835</v>
      </c>
      <c r="L187" s="132" t="s">
        <v>6836</v>
      </c>
      <c r="M187" s="132" t="s">
        <v>6837</v>
      </c>
      <c r="N187" s="132" t="s">
        <v>22852</v>
      </c>
      <c r="O187" s="132" t="s">
        <v>6838</v>
      </c>
      <c r="P187" s="132" t="s">
        <v>6839</v>
      </c>
      <c r="Q187" s="132" t="s">
        <v>6840</v>
      </c>
      <c r="R187" s="132" t="s">
        <v>3856</v>
      </c>
      <c r="S187" s="132" t="s">
        <v>6291</v>
      </c>
      <c r="T187" s="132" t="s">
        <v>1630</v>
      </c>
      <c r="V187" s="132" t="s">
        <v>1635</v>
      </c>
      <c r="X187" s="132" t="s">
        <v>6841</v>
      </c>
      <c r="Y187" s="132" t="s">
        <v>6842</v>
      </c>
    </row>
    <row r="188" spans="2:25" x14ac:dyDescent="0.25">
      <c r="B188" s="132" t="s">
        <v>1796</v>
      </c>
      <c r="C188" s="132" t="s">
        <v>129</v>
      </c>
      <c r="D188" s="132" t="s">
        <v>3735</v>
      </c>
      <c r="E188" s="132" t="s">
        <v>3928</v>
      </c>
      <c r="F188" s="132" t="s">
        <v>3885</v>
      </c>
      <c r="G188" s="132" t="s">
        <v>3741</v>
      </c>
      <c r="H188" s="132" t="s">
        <v>3783</v>
      </c>
      <c r="J188" s="132" t="s">
        <v>6843</v>
      </c>
      <c r="K188" s="132" t="s">
        <v>6844</v>
      </c>
      <c r="L188" s="132" t="s">
        <v>6845</v>
      </c>
      <c r="M188" s="132" t="s">
        <v>6846</v>
      </c>
      <c r="N188" s="132" t="s">
        <v>22853</v>
      </c>
      <c r="O188" s="132" t="s">
        <v>6847</v>
      </c>
      <c r="P188" s="132" t="s">
        <v>6848</v>
      </c>
      <c r="Q188" s="132" t="s">
        <v>6849</v>
      </c>
      <c r="R188" s="132" t="s">
        <v>3857</v>
      </c>
      <c r="S188" s="132" t="s">
        <v>6291</v>
      </c>
      <c r="T188" s="132" t="s">
        <v>1630</v>
      </c>
      <c r="V188" s="132" t="s">
        <v>1635</v>
      </c>
      <c r="X188" s="132" t="s">
        <v>6850</v>
      </c>
      <c r="Y188" s="132" t="s">
        <v>6851</v>
      </c>
    </row>
    <row r="189" spans="2:25" x14ac:dyDescent="0.25">
      <c r="B189" s="132" t="s">
        <v>1796</v>
      </c>
      <c r="C189" s="132" t="s">
        <v>129</v>
      </c>
      <c r="D189" s="132" t="s">
        <v>3733</v>
      </c>
      <c r="E189" s="132" t="s">
        <v>3891</v>
      </c>
      <c r="F189" s="132" t="s">
        <v>3894</v>
      </c>
      <c r="G189" s="132" t="s">
        <v>3756</v>
      </c>
      <c r="H189" s="132" t="s">
        <v>3784</v>
      </c>
      <c r="J189" s="132" t="s">
        <v>6852</v>
      </c>
      <c r="K189" s="132" t="s">
        <v>6853</v>
      </c>
      <c r="L189" s="132" t="s">
        <v>6854</v>
      </c>
      <c r="M189" s="132" t="s">
        <v>6855</v>
      </c>
      <c r="N189" s="132" t="s">
        <v>22854</v>
      </c>
      <c r="O189" s="132" t="s">
        <v>6856</v>
      </c>
      <c r="P189" s="132" t="s">
        <v>6857</v>
      </c>
      <c r="Q189" s="132" t="s">
        <v>6858</v>
      </c>
      <c r="R189" s="132" t="s">
        <v>3858</v>
      </c>
      <c r="S189" s="132" t="s">
        <v>6291</v>
      </c>
      <c r="T189" s="132" t="s">
        <v>1630</v>
      </c>
      <c r="V189" s="132" t="s">
        <v>1644</v>
      </c>
      <c r="X189" s="132" t="s">
        <v>6859</v>
      </c>
      <c r="Y189" s="132" t="s">
        <v>6860</v>
      </c>
    </row>
    <row r="190" spans="2:25" x14ac:dyDescent="0.25">
      <c r="B190" s="132" t="s">
        <v>1796</v>
      </c>
      <c r="C190" s="132" t="s">
        <v>129</v>
      </c>
      <c r="D190" s="132" t="s">
        <v>3733</v>
      </c>
      <c r="E190" s="132" t="s">
        <v>3891</v>
      </c>
      <c r="F190" s="132" t="s">
        <v>3885</v>
      </c>
      <c r="G190" s="132" t="s">
        <v>3757</v>
      </c>
      <c r="H190" s="132" t="s">
        <v>3785</v>
      </c>
      <c r="J190" s="132" t="s">
        <v>6861</v>
      </c>
      <c r="K190" s="132" t="s">
        <v>6862</v>
      </c>
      <c r="L190" s="132" t="s">
        <v>6863</v>
      </c>
      <c r="M190" s="132" t="s">
        <v>6864</v>
      </c>
      <c r="N190" s="132" t="s">
        <v>22855</v>
      </c>
      <c r="O190" s="132" t="s">
        <v>6865</v>
      </c>
      <c r="P190" s="132" t="s">
        <v>6866</v>
      </c>
      <c r="Q190" s="132" t="s">
        <v>6867</v>
      </c>
      <c r="R190" s="132" t="s">
        <v>3859</v>
      </c>
      <c r="S190" s="132" t="s">
        <v>6291</v>
      </c>
      <c r="T190" s="132" t="s">
        <v>1630</v>
      </c>
      <c r="V190" s="132" t="s">
        <v>1632</v>
      </c>
      <c r="X190" s="132" t="s">
        <v>6868</v>
      </c>
      <c r="Y190" s="132" t="s">
        <v>6869</v>
      </c>
    </row>
    <row r="191" spans="2:25" x14ac:dyDescent="0.25">
      <c r="B191" s="132" t="s">
        <v>1796</v>
      </c>
      <c r="C191" s="132" t="s">
        <v>129</v>
      </c>
      <c r="D191" s="132" t="s">
        <v>3734</v>
      </c>
      <c r="E191" s="132" t="s">
        <v>3891</v>
      </c>
      <c r="F191" s="132" t="s">
        <v>3894</v>
      </c>
      <c r="G191" s="132" t="s">
        <v>3758</v>
      </c>
      <c r="H191" s="132" t="s">
        <v>3786</v>
      </c>
      <c r="J191" s="132" t="s">
        <v>6870</v>
      </c>
      <c r="K191" s="132" t="s">
        <v>6871</v>
      </c>
      <c r="L191" s="132" t="s">
        <v>6872</v>
      </c>
      <c r="M191" s="132" t="s">
        <v>6873</v>
      </c>
      <c r="N191" s="132" t="s">
        <v>22856</v>
      </c>
      <c r="O191" s="132" t="s">
        <v>6874</v>
      </c>
      <c r="P191" s="132" t="s">
        <v>6875</v>
      </c>
      <c r="Q191" s="132" t="s">
        <v>6876</v>
      </c>
      <c r="R191" s="132" t="s">
        <v>3860</v>
      </c>
      <c r="S191" s="132" t="s">
        <v>6291</v>
      </c>
      <c r="T191" s="132" t="s">
        <v>1630</v>
      </c>
      <c r="V191" s="132" t="s">
        <v>1644</v>
      </c>
      <c r="X191" s="132" t="s">
        <v>6877</v>
      </c>
      <c r="Y191" s="132" t="s">
        <v>6878</v>
      </c>
    </row>
    <row r="192" spans="2:25" x14ac:dyDescent="0.25">
      <c r="B192" s="132" t="s">
        <v>1796</v>
      </c>
      <c r="C192" s="132" t="s">
        <v>129</v>
      </c>
      <c r="D192" s="132" t="s">
        <v>3734</v>
      </c>
      <c r="E192" s="132" t="s">
        <v>3891</v>
      </c>
      <c r="F192" s="132" t="s">
        <v>3885</v>
      </c>
      <c r="G192" s="132" t="s">
        <v>3759</v>
      </c>
      <c r="H192" s="132" t="s">
        <v>3787</v>
      </c>
      <c r="J192" s="132" t="s">
        <v>6879</v>
      </c>
      <c r="K192" s="132" t="s">
        <v>6880</v>
      </c>
      <c r="L192" s="132" t="s">
        <v>6881</v>
      </c>
      <c r="M192" s="132" t="s">
        <v>6882</v>
      </c>
      <c r="N192" s="132" t="s">
        <v>22857</v>
      </c>
      <c r="O192" s="132" t="s">
        <v>6883</v>
      </c>
      <c r="P192" s="132" t="s">
        <v>6884</v>
      </c>
      <c r="Q192" s="132" t="s">
        <v>6885</v>
      </c>
      <c r="R192" s="132" t="s">
        <v>3861</v>
      </c>
      <c r="S192" s="132" t="s">
        <v>6291</v>
      </c>
      <c r="T192" s="132" t="s">
        <v>1630</v>
      </c>
      <c r="V192" s="132" t="s">
        <v>1632</v>
      </c>
      <c r="X192" s="132" t="s">
        <v>6886</v>
      </c>
      <c r="Y192" s="132" t="s">
        <v>6887</v>
      </c>
    </row>
    <row r="193" spans="2:25" x14ac:dyDescent="0.25">
      <c r="B193" s="132" t="s">
        <v>1796</v>
      </c>
      <c r="C193" s="132" t="s">
        <v>129</v>
      </c>
      <c r="D193" s="132" t="s">
        <v>3735</v>
      </c>
      <c r="E193" s="132" t="s">
        <v>3891</v>
      </c>
      <c r="F193" s="132" t="s">
        <v>3894</v>
      </c>
      <c r="G193" s="132" t="s">
        <v>3760</v>
      </c>
      <c r="H193" s="132" t="s">
        <v>3788</v>
      </c>
      <c r="J193" s="132" t="s">
        <v>6888</v>
      </c>
      <c r="K193" s="132" t="s">
        <v>6889</v>
      </c>
      <c r="L193" s="132" t="s">
        <v>6890</v>
      </c>
      <c r="M193" s="132" t="s">
        <v>6891</v>
      </c>
      <c r="N193" s="132" t="s">
        <v>22858</v>
      </c>
      <c r="O193" s="132" t="s">
        <v>6892</v>
      </c>
      <c r="P193" s="132" t="s">
        <v>6893</v>
      </c>
      <c r="Q193" s="132" t="s">
        <v>6894</v>
      </c>
      <c r="R193" s="132" t="s">
        <v>3862</v>
      </c>
      <c r="S193" s="132" t="s">
        <v>6291</v>
      </c>
      <c r="T193" s="132" t="s">
        <v>1630</v>
      </c>
      <c r="V193" s="132" t="s">
        <v>1644</v>
      </c>
      <c r="X193" s="132" t="s">
        <v>6895</v>
      </c>
      <c r="Y193" s="132" t="s">
        <v>6896</v>
      </c>
    </row>
    <row r="194" spans="2:25" x14ac:dyDescent="0.25">
      <c r="B194" s="132" t="s">
        <v>1796</v>
      </c>
      <c r="C194" s="132" t="s">
        <v>129</v>
      </c>
      <c r="D194" s="132" t="s">
        <v>3735</v>
      </c>
      <c r="E194" s="132" t="s">
        <v>3891</v>
      </c>
      <c r="F194" s="132" t="s">
        <v>3885</v>
      </c>
      <c r="G194" s="132" t="s">
        <v>3761</v>
      </c>
      <c r="H194" s="132" t="s">
        <v>3789</v>
      </c>
      <c r="J194" s="132" t="s">
        <v>6897</v>
      </c>
      <c r="K194" s="132" t="s">
        <v>6898</v>
      </c>
      <c r="L194" s="132" t="s">
        <v>6899</v>
      </c>
      <c r="M194" s="132" t="s">
        <v>6900</v>
      </c>
      <c r="N194" s="132" t="s">
        <v>22859</v>
      </c>
      <c r="O194" s="132" t="s">
        <v>6901</v>
      </c>
      <c r="P194" s="132" t="s">
        <v>6902</v>
      </c>
      <c r="Q194" s="132" t="s">
        <v>6903</v>
      </c>
      <c r="R194" s="132" t="s">
        <v>3863</v>
      </c>
      <c r="S194" s="132" t="s">
        <v>6291</v>
      </c>
      <c r="T194" s="132" t="s">
        <v>1630</v>
      </c>
      <c r="V194" s="132" t="s">
        <v>1632</v>
      </c>
      <c r="X194" s="132" t="s">
        <v>6904</v>
      </c>
      <c r="Y194" s="132" t="s">
        <v>6905</v>
      </c>
    </row>
    <row r="195" spans="2:25" x14ac:dyDescent="0.25">
      <c r="B195" s="132" t="s">
        <v>1796</v>
      </c>
      <c r="C195" s="132" t="s">
        <v>129</v>
      </c>
      <c r="D195" s="132" t="s">
        <v>3733</v>
      </c>
      <c r="E195" s="132" t="s">
        <v>3907</v>
      </c>
      <c r="F195" s="132" t="s">
        <v>3894</v>
      </c>
      <c r="G195" s="132" t="s">
        <v>3742</v>
      </c>
      <c r="H195" s="132" t="s">
        <v>3790</v>
      </c>
      <c r="J195" s="132" t="s">
        <v>6906</v>
      </c>
      <c r="K195" s="132" t="s">
        <v>6907</v>
      </c>
      <c r="L195" s="132" t="s">
        <v>6908</v>
      </c>
      <c r="M195" s="132" t="s">
        <v>6909</v>
      </c>
      <c r="N195" s="132" t="s">
        <v>22860</v>
      </c>
      <c r="O195" s="132" t="s">
        <v>6910</v>
      </c>
      <c r="P195" s="132" t="s">
        <v>6911</v>
      </c>
      <c r="Q195" s="132" t="s">
        <v>6912</v>
      </c>
      <c r="R195" s="132" t="s">
        <v>3864</v>
      </c>
      <c r="S195" s="132" t="s">
        <v>6291</v>
      </c>
      <c r="T195" s="132" t="s">
        <v>1630</v>
      </c>
      <c r="V195" s="132" t="s">
        <v>1644</v>
      </c>
      <c r="X195" s="132" t="s">
        <v>6913</v>
      </c>
      <c r="Y195" s="132" t="s">
        <v>6914</v>
      </c>
    </row>
    <row r="196" spans="2:25" x14ac:dyDescent="0.25">
      <c r="B196" s="132" t="s">
        <v>1796</v>
      </c>
      <c r="C196" s="132" t="s">
        <v>129</v>
      </c>
      <c r="D196" s="132" t="s">
        <v>3733</v>
      </c>
      <c r="E196" s="132" t="s">
        <v>3907</v>
      </c>
      <c r="F196" s="132" t="s">
        <v>3885</v>
      </c>
      <c r="G196" s="132" t="s">
        <v>3743</v>
      </c>
      <c r="H196" s="132" t="s">
        <v>3791</v>
      </c>
      <c r="J196" s="132" t="s">
        <v>6915</v>
      </c>
      <c r="K196" s="132" t="s">
        <v>6916</v>
      </c>
      <c r="L196" s="132" t="s">
        <v>6917</v>
      </c>
      <c r="M196" s="132" t="s">
        <v>6918</v>
      </c>
      <c r="N196" s="132" t="s">
        <v>22861</v>
      </c>
      <c r="O196" s="132" t="s">
        <v>6919</v>
      </c>
      <c r="P196" s="132" t="s">
        <v>6920</v>
      </c>
      <c r="Q196" s="132" t="s">
        <v>6921</v>
      </c>
      <c r="R196" s="132" t="s">
        <v>3865</v>
      </c>
      <c r="S196" s="132" t="s">
        <v>6291</v>
      </c>
      <c r="T196" s="132" t="s">
        <v>1630</v>
      </c>
      <c r="V196" s="132" t="s">
        <v>1632</v>
      </c>
      <c r="X196" s="132" t="s">
        <v>6922</v>
      </c>
      <c r="Y196" s="132" t="s">
        <v>6923</v>
      </c>
    </row>
    <row r="197" spans="2:25" x14ac:dyDescent="0.25">
      <c r="B197" s="132" t="s">
        <v>1796</v>
      </c>
      <c r="C197" s="132" t="s">
        <v>129</v>
      </c>
      <c r="D197" s="132" t="s">
        <v>3734</v>
      </c>
      <c r="E197" s="132" t="s">
        <v>3907</v>
      </c>
      <c r="F197" s="132" t="s">
        <v>3894</v>
      </c>
      <c r="G197" s="132" t="s">
        <v>3762</v>
      </c>
      <c r="H197" s="132" t="s">
        <v>3792</v>
      </c>
      <c r="J197" s="132" t="s">
        <v>6924</v>
      </c>
      <c r="K197" s="132" t="s">
        <v>6925</v>
      </c>
      <c r="L197" s="132" t="s">
        <v>6926</v>
      </c>
      <c r="M197" s="132" t="s">
        <v>6927</v>
      </c>
      <c r="N197" s="132" t="s">
        <v>22862</v>
      </c>
      <c r="O197" s="132" t="s">
        <v>6928</v>
      </c>
      <c r="P197" s="132" t="s">
        <v>6929</v>
      </c>
      <c r="Q197" s="132" t="s">
        <v>6930</v>
      </c>
      <c r="R197" s="132" t="s">
        <v>3866</v>
      </c>
      <c r="S197" s="132" t="s">
        <v>6291</v>
      </c>
      <c r="T197" s="132" t="s">
        <v>1630</v>
      </c>
      <c r="V197" s="132" t="s">
        <v>1644</v>
      </c>
      <c r="X197" s="132" t="s">
        <v>6931</v>
      </c>
      <c r="Y197" s="132" t="s">
        <v>6932</v>
      </c>
    </row>
    <row r="198" spans="2:25" x14ac:dyDescent="0.25">
      <c r="B198" s="132" t="s">
        <v>1796</v>
      </c>
      <c r="C198" s="132" t="s">
        <v>129</v>
      </c>
      <c r="D198" s="132" t="s">
        <v>3734</v>
      </c>
      <c r="E198" s="132" t="s">
        <v>3907</v>
      </c>
      <c r="F198" s="132" t="s">
        <v>3885</v>
      </c>
      <c r="G198" s="132" t="s">
        <v>3763</v>
      </c>
      <c r="H198" s="132" t="s">
        <v>3793</v>
      </c>
      <c r="J198" s="132" t="s">
        <v>6933</v>
      </c>
      <c r="K198" s="132" t="s">
        <v>6934</v>
      </c>
      <c r="L198" s="132" t="s">
        <v>6935</v>
      </c>
      <c r="M198" s="132" t="s">
        <v>6936</v>
      </c>
      <c r="N198" s="132" t="s">
        <v>22863</v>
      </c>
      <c r="O198" s="132" t="s">
        <v>6937</v>
      </c>
      <c r="P198" s="132" t="s">
        <v>6938</v>
      </c>
      <c r="Q198" s="132" t="s">
        <v>6939</v>
      </c>
      <c r="R198" s="132" t="s">
        <v>3867</v>
      </c>
      <c r="S198" s="132" t="s">
        <v>6291</v>
      </c>
      <c r="T198" s="132" t="s">
        <v>1630</v>
      </c>
      <c r="V198" s="132" t="s">
        <v>1632</v>
      </c>
      <c r="X198" s="132" t="s">
        <v>6940</v>
      </c>
      <c r="Y198" s="132" t="s">
        <v>6941</v>
      </c>
    </row>
    <row r="199" spans="2:25" x14ac:dyDescent="0.25">
      <c r="B199" s="132" t="s">
        <v>1796</v>
      </c>
      <c r="C199" s="132" t="s">
        <v>129</v>
      </c>
      <c r="D199" s="132" t="s">
        <v>3735</v>
      </c>
      <c r="E199" s="132" t="s">
        <v>3907</v>
      </c>
      <c r="F199" s="132" t="s">
        <v>3894</v>
      </c>
      <c r="G199" s="132" t="s">
        <v>3764</v>
      </c>
      <c r="H199" s="132" t="s">
        <v>3794</v>
      </c>
      <c r="J199" s="132" t="s">
        <v>6942</v>
      </c>
      <c r="K199" s="132" t="s">
        <v>6943</v>
      </c>
      <c r="L199" s="132" t="s">
        <v>6944</v>
      </c>
      <c r="M199" s="132" t="s">
        <v>6945</v>
      </c>
      <c r="N199" s="132" t="s">
        <v>22864</v>
      </c>
      <c r="O199" s="132" t="s">
        <v>6946</v>
      </c>
      <c r="P199" s="132" t="s">
        <v>6947</v>
      </c>
      <c r="Q199" s="132" t="s">
        <v>6948</v>
      </c>
      <c r="R199" s="132" t="s">
        <v>3868</v>
      </c>
      <c r="S199" s="132" t="s">
        <v>6291</v>
      </c>
      <c r="T199" s="132" t="s">
        <v>1630</v>
      </c>
      <c r="V199" s="132" t="s">
        <v>1644</v>
      </c>
      <c r="X199" s="132" t="s">
        <v>6949</v>
      </c>
      <c r="Y199" s="132" t="s">
        <v>6950</v>
      </c>
    </row>
    <row r="200" spans="2:25" x14ac:dyDescent="0.25">
      <c r="B200" s="132" t="s">
        <v>1796</v>
      </c>
      <c r="C200" s="132" t="s">
        <v>129</v>
      </c>
      <c r="D200" s="132" t="s">
        <v>3735</v>
      </c>
      <c r="E200" s="132" t="s">
        <v>3907</v>
      </c>
      <c r="F200" s="132" t="s">
        <v>3885</v>
      </c>
      <c r="G200" s="132" t="s">
        <v>3765</v>
      </c>
      <c r="H200" s="132" t="s">
        <v>3795</v>
      </c>
      <c r="J200" s="132" t="s">
        <v>6951</v>
      </c>
      <c r="K200" s="132" t="s">
        <v>6952</v>
      </c>
      <c r="L200" s="132" t="s">
        <v>6953</v>
      </c>
      <c r="M200" s="132" t="s">
        <v>6954</v>
      </c>
      <c r="N200" s="132" t="s">
        <v>22865</v>
      </c>
      <c r="O200" s="132" t="s">
        <v>6955</v>
      </c>
      <c r="P200" s="132" t="s">
        <v>6956</v>
      </c>
      <c r="Q200" s="132" t="s">
        <v>6957</v>
      </c>
      <c r="R200" s="132" t="s">
        <v>3869</v>
      </c>
      <c r="S200" s="132" t="s">
        <v>6291</v>
      </c>
      <c r="T200" s="132" t="s">
        <v>1630</v>
      </c>
      <c r="V200" s="132" t="s">
        <v>1632</v>
      </c>
      <c r="X200" s="132" t="s">
        <v>6958</v>
      </c>
      <c r="Y200" s="132" t="s">
        <v>6959</v>
      </c>
    </row>
    <row r="201" spans="2:25" x14ac:dyDescent="0.25">
      <c r="B201" s="132" t="s">
        <v>1796</v>
      </c>
      <c r="C201" s="132" t="s">
        <v>129</v>
      </c>
      <c r="D201" s="132" t="s">
        <v>252</v>
      </c>
      <c r="E201" s="132" t="s">
        <v>3884</v>
      </c>
      <c r="F201" s="132" t="s">
        <v>3894</v>
      </c>
      <c r="G201" s="132" t="s">
        <v>3814</v>
      </c>
      <c r="H201" s="132" t="s">
        <v>3827</v>
      </c>
      <c r="J201" s="132" t="s">
        <v>6960</v>
      </c>
      <c r="K201" s="132" t="s">
        <v>6961</v>
      </c>
      <c r="L201" s="132" t="s">
        <v>6962</v>
      </c>
      <c r="M201" s="132" t="s">
        <v>6963</v>
      </c>
      <c r="N201" s="132" t="s">
        <v>22866</v>
      </c>
      <c r="O201" s="132" t="s">
        <v>6964</v>
      </c>
      <c r="P201" s="132" t="s">
        <v>6965</v>
      </c>
      <c r="Q201" s="132" t="s">
        <v>6966</v>
      </c>
      <c r="R201" s="132" t="s">
        <v>3870</v>
      </c>
      <c r="S201" s="132" t="s">
        <v>6291</v>
      </c>
      <c r="T201" s="132" t="s">
        <v>1630</v>
      </c>
      <c r="V201" s="132" t="s">
        <v>1635</v>
      </c>
      <c r="X201" s="132" t="s">
        <v>6967</v>
      </c>
      <c r="Y201" s="132" t="s">
        <v>6968</v>
      </c>
    </row>
    <row r="202" spans="2:25" x14ac:dyDescent="0.25">
      <c r="B202" s="132" t="s">
        <v>1796</v>
      </c>
      <c r="C202" s="132" t="s">
        <v>129</v>
      </c>
      <c r="D202" s="132" t="s">
        <v>252</v>
      </c>
      <c r="E202" s="132" t="s">
        <v>3884</v>
      </c>
      <c r="F202" s="132" t="s">
        <v>3885</v>
      </c>
      <c r="G202" s="132" t="s">
        <v>3815</v>
      </c>
      <c r="H202" s="132" t="s">
        <v>3828</v>
      </c>
      <c r="J202" s="132" t="s">
        <v>6969</v>
      </c>
      <c r="K202" s="132" t="s">
        <v>6970</v>
      </c>
      <c r="L202" s="132" t="s">
        <v>6971</v>
      </c>
      <c r="M202" s="132" t="s">
        <v>6972</v>
      </c>
      <c r="N202" s="132" t="s">
        <v>22867</v>
      </c>
      <c r="O202" s="132" t="s">
        <v>6973</v>
      </c>
      <c r="P202" s="132" t="s">
        <v>6974</v>
      </c>
      <c r="Q202" s="132" t="s">
        <v>6975</v>
      </c>
      <c r="R202" s="132" t="s">
        <v>3871</v>
      </c>
      <c r="S202" s="132" t="s">
        <v>6291</v>
      </c>
      <c r="T202" s="132" t="s">
        <v>1630</v>
      </c>
      <c r="V202" s="132" t="s">
        <v>1632</v>
      </c>
      <c r="X202" s="132" t="s">
        <v>6976</v>
      </c>
      <c r="Y202" s="132" t="s">
        <v>6977</v>
      </c>
    </row>
    <row r="203" spans="2:25" x14ac:dyDescent="0.25">
      <c r="B203" s="132" t="s">
        <v>1796</v>
      </c>
      <c r="C203" s="132" t="s">
        <v>129</v>
      </c>
      <c r="D203" s="132" t="s">
        <v>252</v>
      </c>
      <c r="E203" s="132" t="s">
        <v>3888</v>
      </c>
      <c r="F203" s="132" t="s">
        <v>3894</v>
      </c>
      <c r="G203" s="132" t="s">
        <v>3816</v>
      </c>
      <c r="H203" s="132" t="s">
        <v>3829</v>
      </c>
      <c r="J203" s="132" t="s">
        <v>6978</v>
      </c>
      <c r="K203" s="132" t="s">
        <v>6979</v>
      </c>
      <c r="L203" s="132" t="s">
        <v>6980</v>
      </c>
      <c r="M203" s="132" t="s">
        <v>6981</v>
      </c>
      <c r="N203" s="132" t="s">
        <v>22868</v>
      </c>
      <c r="O203" s="132" t="s">
        <v>6982</v>
      </c>
      <c r="P203" s="132" t="s">
        <v>6983</v>
      </c>
      <c r="Q203" s="132" t="s">
        <v>6984</v>
      </c>
      <c r="R203" s="132" t="s">
        <v>3872</v>
      </c>
      <c r="S203" s="132" t="s">
        <v>6291</v>
      </c>
      <c r="T203" s="132" t="s">
        <v>1630</v>
      </c>
      <c r="V203" s="132" t="s">
        <v>1635</v>
      </c>
      <c r="X203" s="132" t="s">
        <v>6985</v>
      </c>
      <c r="Y203" s="132" t="s">
        <v>6986</v>
      </c>
    </row>
    <row r="204" spans="2:25" x14ac:dyDescent="0.25">
      <c r="B204" s="132" t="s">
        <v>1796</v>
      </c>
      <c r="C204" s="132" t="s">
        <v>129</v>
      </c>
      <c r="D204" s="132" t="s">
        <v>252</v>
      </c>
      <c r="E204" s="132" t="s">
        <v>3888</v>
      </c>
      <c r="F204" s="132" t="s">
        <v>3885</v>
      </c>
      <c r="G204" s="132" t="s">
        <v>3817</v>
      </c>
      <c r="H204" s="132" t="s">
        <v>3830</v>
      </c>
      <c r="J204" s="132" t="s">
        <v>6987</v>
      </c>
      <c r="K204" s="132" t="s">
        <v>6988</v>
      </c>
      <c r="L204" s="132" t="s">
        <v>6989</v>
      </c>
      <c r="M204" s="132" t="s">
        <v>6990</v>
      </c>
      <c r="N204" s="132" t="s">
        <v>22869</v>
      </c>
      <c r="O204" s="132" t="s">
        <v>6991</v>
      </c>
      <c r="P204" s="132" t="s">
        <v>6992</v>
      </c>
      <c r="Q204" s="132" t="s">
        <v>6993</v>
      </c>
      <c r="R204" s="132" t="s">
        <v>3873</v>
      </c>
      <c r="S204" s="132" t="s">
        <v>6291</v>
      </c>
      <c r="T204" s="132" t="s">
        <v>1630</v>
      </c>
      <c r="V204" s="132" t="s">
        <v>1632</v>
      </c>
      <c r="X204" s="132" t="s">
        <v>6994</v>
      </c>
      <c r="Y204" s="132" t="s">
        <v>6995</v>
      </c>
    </row>
    <row r="205" spans="2:25" x14ac:dyDescent="0.25">
      <c r="B205" s="132" t="s">
        <v>1796</v>
      </c>
      <c r="C205" s="132" t="s">
        <v>129</v>
      </c>
      <c r="D205" s="132" t="s">
        <v>252</v>
      </c>
      <c r="E205" s="132" t="s">
        <v>3928</v>
      </c>
      <c r="F205" s="132" t="s">
        <v>3894</v>
      </c>
      <c r="G205" s="132" t="s">
        <v>3818</v>
      </c>
      <c r="H205" s="132" t="s">
        <v>3831</v>
      </c>
      <c r="J205" s="132" t="s">
        <v>6996</v>
      </c>
      <c r="K205" s="132" t="s">
        <v>6997</v>
      </c>
      <c r="L205" s="132" t="s">
        <v>6998</v>
      </c>
      <c r="M205" s="132" t="s">
        <v>6999</v>
      </c>
      <c r="N205" s="132" t="s">
        <v>22870</v>
      </c>
      <c r="O205" s="132" t="s">
        <v>7000</v>
      </c>
      <c r="P205" s="132" t="s">
        <v>7001</v>
      </c>
      <c r="Q205" s="132" t="s">
        <v>7002</v>
      </c>
      <c r="R205" s="132" t="s">
        <v>3874</v>
      </c>
      <c r="S205" s="132" t="s">
        <v>6291</v>
      </c>
      <c r="T205" s="132" t="s">
        <v>1630</v>
      </c>
      <c r="V205" s="132" t="s">
        <v>1635</v>
      </c>
      <c r="X205" s="132" t="s">
        <v>7003</v>
      </c>
      <c r="Y205" s="132" t="s">
        <v>7004</v>
      </c>
    </row>
    <row r="206" spans="2:25" x14ac:dyDescent="0.25">
      <c r="B206" s="132" t="s">
        <v>1796</v>
      </c>
      <c r="C206" s="132" t="s">
        <v>129</v>
      </c>
      <c r="D206" s="132" t="s">
        <v>252</v>
      </c>
      <c r="E206" s="132" t="s">
        <v>3928</v>
      </c>
      <c r="F206" s="132" t="s">
        <v>3885</v>
      </c>
      <c r="G206" s="132" t="s">
        <v>3819</v>
      </c>
      <c r="H206" s="132" t="s">
        <v>3832</v>
      </c>
      <c r="J206" s="132" t="s">
        <v>7005</v>
      </c>
      <c r="K206" s="132" t="s">
        <v>7006</v>
      </c>
      <c r="L206" s="132" t="s">
        <v>7007</v>
      </c>
      <c r="M206" s="132" t="s">
        <v>7008</v>
      </c>
      <c r="N206" s="132" t="s">
        <v>22871</v>
      </c>
      <c r="O206" s="132" t="s">
        <v>7009</v>
      </c>
      <c r="P206" s="132" t="s">
        <v>7010</v>
      </c>
      <c r="Q206" s="132" t="s">
        <v>7011</v>
      </c>
      <c r="R206" s="132" t="s">
        <v>3875</v>
      </c>
      <c r="S206" s="132" t="s">
        <v>6291</v>
      </c>
      <c r="T206" s="132" t="s">
        <v>1630</v>
      </c>
      <c r="V206" s="132" t="s">
        <v>1635</v>
      </c>
      <c r="X206" s="132" t="s">
        <v>7012</v>
      </c>
      <c r="Y206" s="132" t="s">
        <v>7013</v>
      </c>
    </row>
    <row r="207" spans="2:25" x14ac:dyDescent="0.25">
      <c r="B207" s="132" t="s">
        <v>1796</v>
      </c>
      <c r="C207" s="132" t="s">
        <v>129</v>
      </c>
      <c r="D207" s="132" t="s">
        <v>252</v>
      </c>
      <c r="E207" s="132" t="s">
        <v>3891</v>
      </c>
      <c r="F207" s="132" t="s">
        <v>3894</v>
      </c>
      <c r="G207" s="132" t="s">
        <v>3820</v>
      </c>
      <c r="H207" s="132" t="s">
        <v>3833</v>
      </c>
      <c r="J207" s="132" t="s">
        <v>7014</v>
      </c>
      <c r="K207" s="132" t="s">
        <v>7015</v>
      </c>
      <c r="L207" s="132" t="s">
        <v>7016</v>
      </c>
      <c r="M207" s="132" t="s">
        <v>7017</v>
      </c>
      <c r="N207" s="132" t="s">
        <v>22872</v>
      </c>
      <c r="O207" s="132" t="s">
        <v>7018</v>
      </c>
      <c r="P207" s="132" t="s">
        <v>7019</v>
      </c>
      <c r="Q207" s="132" t="s">
        <v>7020</v>
      </c>
      <c r="R207" s="132" t="s">
        <v>3876</v>
      </c>
      <c r="S207" s="132" t="s">
        <v>6291</v>
      </c>
      <c r="T207" s="132" t="s">
        <v>1630</v>
      </c>
      <c r="V207" s="132" t="s">
        <v>1635</v>
      </c>
      <c r="X207" s="132" t="s">
        <v>7021</v>
      </c>
      <c r="Y207" s="132" t="s">
        <v>7022</v>
      </c>
    </row>
    <row r="208" spans="2:25" x14ac:dyDescent="0.25">
      <c r="B208" s="132" t="s">
        <v>1796</v>
      </c>
      <c r="C208" s="132" t="s">
        <v>129</v>
      </c>
      <c r="D208" s="132" t="s">
        <v>252</v>
      </c>
      <c r="E208" s="132" t="s">
        <v>3891</v>
      </c>
      <c r="F208" s="132" t="s">
        <v>3885</v>
      </c>
      <c r="G208" s="132" t="s">
        <v>3821</v>
      </c>
      <c r="H208" s="132" t="s">
        <v>3834</v>
      </c>
      <c r="J208" s="132" t="s">
        <v>7023</v>
      </c>
      <c r="K208" s="132" t="s">
        <v>7024</v>
      </c>
      <c r="L208" s="132" t="s">
        <v>7025</v>
      </c>
      <c r="M208" s="132" t="s">
        <v>7026</v>
      </c>
      <c r="N208" s="132" t="s">
        <v>22873</v>
      </c>
      <c r="O208" s="132" t="s">
        <v>7027</v>
      </c>
      <c r="P208" s="132" t="s">
        <v>7028</v>
      </c>
      <c r="Q208" s="132" t="s">
        <v>7029</v>
      </c>
      <c r="R208" s="132" t="s">
        <v>3877</v>
      </c>
      <c r="S208" s="132" t="s">
        <v>6291</v>
      </c>
      <c r="T208" s="132" t="s">
        <v>1630</v>
      </c>
      <c r="V208" s="132" t="s">
        <v>1632</v>
      </c>
      <c r="X208" s="132" t="s">
        <v>7030</v>
      </c>
      <c r="Y208" s="132" t="s">
        <v>7031</v>
      </c>
    </row>
    <row r="209" spans="2:25" x14ac:dyDescent="0.25">
      <c r="B209" s="132" t="s">
        <v>1796</v>
      </c>
      <c r="C209" s="132" t="s">
        <v>129</v>
      </c>
      <c r="D209" s="132" t="s">
        <v>252</v>
      </c>
      <c r="E209" s="132" t="s">
        <v>3907</v>
      </c>
      <c r="F209" s="132" t="s">
        <v>3894</v>
      </c>
      <c r="G209" s="132" t="s">
        <v>3822</v>
      </c>
      <c r="H209" s="132" t="s">
        <v>3835</v>
      </c>
      <c r="J209" s="132" t="s">
        <v>7032</v>
      </c>
      <c r="K209" s="132" t="s">
        <v>7033</v>
      </c>
      <c r="L209" s="132" t="s">
        <v>7034</v>
      </c>
      <c r="M209" s="132" t="s">
        <v>7035</v>
      </c>
      <c r="N209" s="132" t="s">
        <v>22874</v>
      </c>
      <c r="O209" s="132" t="s">
        <v>7036</v>
      </c>
      <c r="P209" s="132" t="s">
        <v>7037</v>
      </c>
      <c r="Q209" s="132" t="s">
        <v>7038</v>
      </c>
      <c r="R209" s="132" t="s">
        <v>3878</v>
      </c>
      <c r="S209" s="132" t="s">
        <v>6291</v>
      </c>
      <c r="T209" s="132" t="s">
        <v>1630</v>
      </c>
      <c r="V209" s="132" t="s">
        <v>1635</v>
      </c>
      <c r="X209" s="132" t="s">
        <v>7039</v>
      </c>
      <c r="Y209" s="132" t="s">
        <v>7040</v>
      </c>
    </row>
    <row r="210" spans="2:25" x14ac:dyDescent="0.25">
      <c r="B210" s="132" t="s">
        <v>1796</v>
      </c>
      <c r="C210" s="132" t="s">
        <v>129</v>
      </c>
      <c r="D210" s="132" t="s">
        <v>252</v>
      </c>
      <c r="E210" s="132" t="s">
        <v>3907</v>
      </c>
      <c r="F210" s="132" t="s">
        <v>3885</v>
      </c>
      <c r="G210" s="132" t="s">
        <v>3823</v>
      </c>
      <c r="H210" s="132" t="s">
        <v>3836</v>
      </c>
      <c r="J210" s="132" t="s">
        <v>7041</v>
      </c>
      <c r="K210" s="132" t="s">
        <v>7042</v>
      </c>
      <c r="L210" s="132" t="s">
        <v>7043</v>
      </c>
      <c r="M210" s="132" t="s">
        <v>7044</v>
      </c>
      <c r="N210" s="132" t="s">
        <v>22875</v>
      </c>
      <c r="O210" s="132" t="s">
        <v>7045</v>
      </c>
      <c r="P210" s="132" t="s">
        <v>7046</v>
      </c>
      <c r="Q210" s="132" t="s">
        <v>7047</v>
      </c>
      <c r="R210" s="132" t="s">
        <v>3879</v>
      </c>
      <c r="S210" s="132" t="s">
        <v>6291</v>
      </c>
      <c r="T210" s="132" t="s">
        <v>1630</v>
      </c>
      <c r="V210" s="132" t="s">
        <v>1632</v>
      </c>
      <c r="X210" s="132" t="s">
        <v>7048</v>
      </c>
      <c r="Y210" s="132" t="s">
        <v>7049</v>
      </c>
    </row>
    <row r="211" spans="2:25" x14ac:dyDescent="0.25">
      <c r="B211" s="132" t="s">
        <v>1837</v>
      </c>
      <c r="C211" s="132" t="s">
        <v>814</v>
      </c>
      <c r="D211" s="132" t="s">
        <v>224</v>
      </c>
      <c r="E211" s="132" t="s">
        <v>3941</v>
      </c>
      <c r="F211" s="132" t="s">
        <v>3894</v>
      </c>
      <c r="G211" s="132" t="s">
        <v>819</v>
      </c>
      <c r="H211" s="132" t="s">
        <v>1838</v>
      </c>
      <c r="I211" s="132" t="s">
        <v>7050</v>
      </c>
      <c r="J211" s="132" t="s">
        <v>7051</v>
      </c>
      <c r="K211" s="132" t="s">
        <v>7052</v>
      </c>
      <c r="L211" s="132" t="s">
        <v>7053</v>
      </c>
      <c r="M211" s="132" t="s">
        <v>7054</v>
      </c>
      <c r="N211" s="132" t="s">
        <v>22876</v>
      </c>
      <c r="O211" s="132" t="s">
        <v>7055</v>
      </c>
      <c r="P211" s="132" t="s">
        <v>7056</v>
      </c>
      <c r="Q211" s="132" t="s">
        <v>7057</v>
      </c>
      <c r="R211" s="132" t="s">
        <v>7058</v>
      </c>
      <c r="S211" s="132" t="s">
        <v>5090</v>
      </c>
      <c r="T211" s="132" t="s">
        <v>1630</v>
      </c>
      <c r="U211" s="132" t="s">
        <v>1839</v>
      </c>
      <c r="V211" s="132" t="s">
        <v>1632</v>
      </c>
      <c r="X211" s="132" t="s">
        <v>7059</v>
      </c>
      <c r="Y211" s="132" t="s">
        <v>7060</v>
      </c>
    </row>
    <row r="212" spans="2:25" x14ac:dyDescent="0.25">
      <c r="B212" s="132" t="s">
        <v>1837</v>
      </c>
      <c r="C212" s="132" t="s">
        <v>814</v>
      </c>
      <c r="D212" s="132" t="s">
        <v>224</v>
      </c>
      <c r="E212" s="132" t="s">
        <v>3941</v>
      </c>
      <c r="F212" s="132" t="s">
        <v>3885</v>
      </c>
      <c r="G212" s="132" t="s">
        <v>174</v>
      </c>
      <c r="H212" s="132" t="s">
        <v>1840</v>
      </c>
      <c r="I212" s="132" t="s">
        <v>7061</v>
      </c>
      <c r="J212" s="132" t="s">
        <v>7062</v>
      </c>
      <c r="K212" s="132" t="s">
        <v>7063</v>
      </c>
      <c r="L212" s="132" t="s">
        <v>7064</v>
      </c>
      <c r="M212" s="132" t="s">
        <v>7065</v>
      </c>
      <c r="N212" s="132" t="s">
        <v>22877</v>
      </c>
      <c r="O212" s="132" t="s">
        <v>7066</v>
      </c>
      <c r="P212" s="132" t="s">
        <v>7067</v>
      </c>
      <c r="Q212" s="132" t="s">
        <v>7068</v>
      </c>
      <c r="R212" s="132" t="s">
        <v>7069</v>
      </c>
      <c r="S212" s="132" t="s">
        <v>5090</v>
      </c>
      <c r="T212" s="132" t="s">
        <v>1630</v>
      </c>
      <c r="U212" s="132" t="s">
        <v>1839</v>
      </c>
      <c r="V212" s="132" t="s">
        <v>1632</v>
      </c>
      <c r="X212" s="132" t="s">
        <v>7070</v>
      </c>
      <c r="Y212" s="132" t="s">
        <v>7071</v>
      </c>
    </row>
    <row r="213" spans="2:25" x14ac:dyDescent="0.25">
      <c r="B213" s="132" t="s">
        <v>1837</v>
      </c>
      <c r="C213" s="132" t="s">
        <v>814</v>
      </c>
      <c r="D213" s="132" t="s">
        <v>225</v>
      </c>
      <c r="E213" s="132" t="s">
        <v>3941</v>
      </c>
      <c r="F213" s="132" t="s">
        <v>3894</v>
      </c>
      <c r="G213" s="132" t="s">
        <v>818</v>
      </c>
      <c r="H213" s="132" t="s">
        <v>1841</v>
      </c>
      <c r="I213" s="132" t="s">
        <v>7050</v>
      </c>
      <c r="J213" s="132" t="s">
        <v>7072</v>
      </c>
      <c r="K213" s="132" t="s">
        <v>7073</v>
      </c>
      <c r="L213" s="132" t="s">
        <v>7074</v>
      </c>
      <c r="M213" s="132" t="s">
        <v>7075</v>
      </c>
      <c r="N213" s="132" t="s">
        <v>22878</v>
      </c>
      <c r="O213" s="132" t="s">
        <v>7076</v>
      </c>
      <c r="P213" s="132" t="s">
        <v>7077</v>
      </c>
      <c r="Q213" s="132" t="s">
        <v>7078</v>
      </c>
      <c r="R213" s="132" t="s">
        <v>7079</v>
      </c>
      <c r="S213" s="132" t="s">
        <v>5090</v>
      </c>
      <c r="T213" s="132" t="s">
        <v>1630</v>
      </c>
      <c r="U213" s="132" t="s">
        <v>1839</v>
      </c>
      <c r="V213" s="132" t="s">
        <v>1632</v>
      </c>
      <c r="X213" s="132" t="s">
        <v>7080</v>
      </c>
      <c r="Y213" s="132" t="s">
        <v>7081</v>
      </c>
    </row>
    <row r="214" spans="2:25" x14ac:dyDescent="0.25">
      <c r="B214" s="132" t="s">
        <v>1837</v>
      </c>
      <c r="C214" s="132" t="s">
        <v>814</v>
      </c>
      <c r="D214" s="132" t="s">
        <v>225</v>
      </c>
      <c r="E214" s="132" t="s">
        <v>3941</v>
      </c>
      <c r="F214" s="132" t="s">
        <v>3885</v>
      </c>
      <c r="G214" s="132" t="s">
        <v>177</v>
      </c>
      <c r="H214" s="132" t="s">
        <v>1842</v>
      </c>
      <c r="I214" s="132" t="s">
        <v>7061</v>
      </c>
      <c r="J214" s="132" t="s">
        <v>7082</v>
      </c>
      <c r="K214" s="132" t="s">
        <v>7083</v>
      </c>
      <c r="L214" s="132" t="s">
        <v>7084</v>
      </c>
      <c r="M214" s="132" t="s">
        <v>7085</v>
      </c>
      <c r="N214" s="132" t="s">
        <v>22879</v>
      </c>
      <c r="O214" s="132" t="s">
        <v>7086</v>
      </c>
      <c r="P214" s="132" t="s">
        <v>7087</v>
      </c>
      <c r="Q214" s="132" t="s">
        <v>7088</v>
      </c>
      <c r="R214" s="132" t="s">
        <v>7089</v>
      </c>
      <c r="S214" s="132" t="s">
        <v>5090</v>
      </c>
      <c r="T214" s="132" t="s">
        <v>1630</v>
      </c>
      <c r="U214" s="132" t="s">
        <v>1839</v>
      </c>
      <c r="V214" s="132" t="s">
        <v>1632</v>
      </c>
      <c r="X214" s="132" t="s">
        <v>7090</v>
      </c>
      <c r="Y214" s="132" t="s">
        <v>7091</v>
      </c>
    </row>
    <row r="215" spans="2:25" x14ac:dyDescent="0.25">
      <c r="B215" s="132" t="s">
        <v>1837</v>
      </c>
      <c r="C215" s="132" t="s">
        <v>814</v>
      </c>
      <c r="D215" s="132" t="s">
        <v>1692</v>
      </c>
      <c r="E215" s="132" t="s">
        <v>3941</v>
      </c>
      <c r="F215" s="132" t="s">
        <v>3894</v>
      </c>
      <c r="G215" s="132" t="s">
        <v>820</v>
      </c>
      <c r="H215" s="132" t="s">
        <v>1843</v>
      </c>
      <c r="I215" s="132" t="s">
        <v>7050</v>
      </c>
      <c r="J215" s="132" t="s">
        <v>7092</v>
      </c>
      <c r="K215" s="132" t="s">
        <v>7093</v>
      </c>
      <c r="L215" s="132" t="s">
        <v>7094</v>
      </c>
      <c r="M215" s="132" t="s">
        <v>7095</v>
      </c>
      <c r="N215" s="132" t="s">
        <v>22880</v>
      </c>
      <c r="O215" s="132" t="s">
        <v>7096</v>
      </c>
      <c r="P215" s="132" t="s">
        <v>7097</v>
      </c>
      <c r="Q215" s="132" t="s">
        <v>7098</v>
      </c>
      <c r="R215" s="132" t="s">
        <v>7099</v>
      </c>
      <c r="S215" s="132" t="s">
        <v>5090</v>
      </c>
      <c r="T215" s="132" t="s">
        <v>1630</v>
      </c>
      <c r="U215" s="132" t="s">
        <v>1839</v>
      </c>
      <c r="V215" s="132" t="s">
        <v>1644</v>
      </c>
      <c r="X215" s="132" t="s">
        <v>7100</v>
      </c>
      <c r="Y215" s="132" t="s">
        <v>7101</v>
      </c>
    </row>
    <row r="216" spans="2:25" x14ac:dyDescent="0.25">
      <c r="B216" s="132" t="s">
        <v>1837</v>
      </c>
      <c r="C216" s="132" t="s">
        <v>814</v>
      </c>
      <c r="D216" s="132" t="s">
        <v>1692</v>
      </c>
      <c r="E216" s="132" t="s">
        <v>3941</v>
      </c>
      <c r="F216" s="132" t="s">
        <v>3885</v>
      </c>
      <c r="G216" s="132" t="s">
        <v>179</v>
      </c>
      <c r="H216" s="132" t="s">
        <v>1844</v>
      </c>
      <c r="I216" s="132" t="s">
        <v>7061</v>
      </c>
      <c r="J216" s="132" t="s">
        <v>7102</v>
      </c>
      <c r="K216" s="132" t="s">
        <v>7103</v>
      </c>
      <c r="L216" s="132" t="s">
        <v>7104</v>
      </c>
      <c r="M216" s="132" t="s">
        <v>7105</v>
      </c>
      <c r="N216" s="132" t="s">
        <v>22881</v>
      </c>
      <c r="O216" s="132" t="s">
        <v>7106</v>
      </c>
      <c r="P216" s="132" t="s">
        <v>7107</v>
      </c>
      <c r="Q216" s="132" t="s">
        <v>7108</v>
      </c>
      <c r="R216" s="132" t="s">
        <v>7109</v>
      </c>
      <c r="S216" s="132" t="s">
        <v>5090</v>
      </c>
      <c r="T216" s="132" t="s">
        <v>1630</v>
      </c>
      <c r="U216" s="132" t="s">
        <v>1839</v>
      </c>
      <c r="V216" s="132" t="s">
        <v>1644</v>
      </c>
      <c r="X216" s="132" t="s">
        <v>7110</v>
      </c>
      <c r="Y216" s="132" t="s">
        <v>7111</v>
      </c>
    </row>
    <row r="217" spans="2:25" x14ac:dyDescent="0.25">
      <c r="B217" s="132" t="s">
        <v>1837</v>
      </c>
      <c r="C217" s="132" t="s">
        <v>814</v>
      </c>
      <c r="D217" s="132" t="s">
        <v>1845</v>
      </c>
      <c r="E217" s="132" t="s">
        <v>3941</v>
      </c>
      <c r="F217" s="132" t="s">
        <v>3894</v>
      </c>
      <c r="G217" s="132" t="s">
        <v>815</v>
      </c>
      <c r="H217" s="132" t="s">
        <v>1846</v>
      </c>
      <c r="I217" s="132" t="s">
        <v>7050</v>
      </c>
      <c r="J217" s="132" t="s">
        <v>7112</v>
      </c>
      <c r="K217" s="132" t="s">
        <v>7113</v>
      </c>
      <c r="L217" s="132" t="s">
        <v>7114</v>
      </c>
      <c r="M217" s="132" t="s">
        <v>7115</v>
      </c>
      <c r="N217" s="132" t="s">
        <v>22882</v>
      </c>
      <c r="O217" s="132" t="s">
        <v>7116</v>
      </c>
      <c r="P217" s="132" t="s">
        <v>7117</v>
      </c>
      <c r="Q217" s="132" t="s">
        <v>7118</v>
      </c>
      <c r="R217" s="132" t="s">
        <v>7119</v>
      </c>
      <c r="S217" s="132" t="s">
        <v>5090</v>
      </c>
      <c r="T217" s="132" t="s">
        <v>1630</v>
      </c>
      <c r="U217" s="132" t="s">
        <v>1839</v>
      </c>
      <c r="V217" s="132" t="s">
        <v>1632</v>
      </c>
      <c r="X217" s="132" t="s">
        <v>7120</v>
      </c>
      <c r="Y217" s="132" t="s">
        <v>7121</v>
      </c>
    </row>
    <row r="218" spans="2:25" x14ac:dyDescent="0.25">
      <c r="B218" s="132" t="s">
        <v>1837</v>
      </c>
      <c r="C218" s="132" t="s">
        <v>814</v>
      </c>
      <c r="D218" s="132" t="s">
        <v>1845</v>
      </c>
      <c r="E218" s="132" t="s">
        <v>3941</v>
      </c>
      <c r="F218" s="132" t="s">
        <v>3885</v>
      </c>
      <c r="G218" s="132" t="s">
        <v>178</v>
      </c>
      <c r="H218" s="132" t="s">
        <v>1847</v>
      </c>
      <c r="I218" s="132" t="s">
        <v>7061</v>
      </c>
      <c r="J218" s="132" t="s">
        <v>7122</v>
      </c>
      <c r="K218" s="132" t="s">
        <v>7123</v>
      </c>
      <c r="L218" s="132" t="s">
        <v>7124</v>
      </c>
      <c r="M218" s="132" t="s">
        <v>7125</v>
      </c>
      <c r="N218" s="132" t="s">
        <v>22883</v>
      </c>
      <c r="O218" s="132" t="s">
        <v>7126</v>
      </c>
      <c r="P218" s="132" t="s">
        <v>7127</v>
      </c>
      <c r="Q218" s="132" t="s">
        <v>7128</v>
      </c>
      <c r="R218" s="132" t="s">
        <v>7129</v>
      </c>
      <c r="S218" s="132" t="s">
        <v>5090</v>
      </c>
      <c r="T218" s="132" t="s">
        <v>1630</v>
      </c>
      <c r="U218" s="132" t="s">
        <v>1839</v>
      </c>
      <c r="V218" s="132" t="s">
        <v>1644</v>
      </c>
      <c r="X218" s="132" t="s">
        <v>7130</v>
      </c>
      <c r="Y218" s="132" t="s">
        <v>7131</v>
      </c>
    </row>
    <row r="219" spans="2:25" x14ac:dyDescent="0.25">
      <c r="B219" s="132" t="s">
        <v>1837</v>
      </c>
      <c r="C219" s="132" t="s">
        <v>814</v>
      </c>
      <c r="D219" s="132" t="s">
        <v>1848</v>
      </c>
      <c r="E219" s="132" t="s">
        <v>3941</v>
      </c>
      <c r="F219" s="132" t="s">
        <v>3894</v>
      </c>
      <c r="G219" s="132" t="s">
        <v>817</v>
      </c>
      <c r="H219" s="132" t="s">
        <v>1849</v>
      </c>
      <c r="I219" s="132" t="s">
        <v>7050</v>
      </c>
      <c r="J219" s="132" t="s">
        <v>7132</v>
      </c>
      <c r="K219" s="132" t="s">
        <v>7133</v>
      </c>
      <c r="L219" s="132" t="s">
        <v>7134</v>
      </c>
      <c r="M219" s="132" t="s">
        <v>7135</v>
      </c>
      <c r="N219" s="132" t="s">
        <v>22884</v>
      </c>
      <c r="O219" s="132" t="s">
        <v>7136</v>
      </c>
      <c r="P219" s="132" t="s">
        <v>7137</v>
      </c>
      <c r="Q219" s="132" t="s">
        <v>7138</v>
      </c>
      <c r="R219" s="132" t="s">
        <v>7139</v>
      </c>
      <c r="S219" s="132" t="s">
        <v>5090</v>
      </c>
      <c r="T219" s="132" t="s">
        <v>1630</v>
      </c>
      <c r="U219" s="132" t="s">
        <v>1839</v>
      </c>
      <c r="V219" s="132" t="s">
        <v>1632</v>
      </c>
      <c r="X219" s="132" t="s">
        <v>7140</v>
      </c>
      <c r="Y219" s="132" t="s">
        <v>7141</v>
      </c>
    </row>
    <row r="220" spans="2:25" x14ac:dyDescent="0.25">
      <c r="B220" s="132" t="s">
        <v>1837</v>
      </c>
      <c r="C220" s="132" t="s">
        <v>814</v>
      </c>
      <c r="D220" s="132" t="s">
        <v>1848</v>
      </c>
      <c r="E220" s="132" t="s">
        <v>3941</v>
      </c>
      <c r="F220" s="132" t="s">
        <v>3885</v>
      </c>
      <c r="G220" s="132" t="s">
        <v>176</v>
      </c>
      <c r="H220" s="132" t="s">
        <v>1850</v>
      </c>
      <c r="I220" s="132" t="s">
        <v>7061</v>
      </c>
      <c r="J220" s="132" t="s">
        <v>7142</v>
      </c>
      <c r="K220" s="132" t="s">
        <v>7143</v>
      </c>
      <c r="L220" s="132" t="s">
        <v>7144</v>
      </c>
      <c r="M220" s="132" t="s">
        <v>7145</v>
      </c>
      <c r="N220" s="132" t="s">
        <v>22885</v>
      </c>
      <c r="O220" s="132" t="s">
        <v>7146</v>
      </c>
      <c r="P220" s="132" t="s">
        <v>7147</v>
      </c>
      <c r="Q220" s="132" t="s">
        <v>7148</v>
      </c>
      <c r="R220" s="132" t="s">
        <v>7149</v>
      </c>
      <c r="S220" s="132" t="s">
        <v>5090</v>
      </c>
      <c r="T220" s="132" t="s">
        <v>1630</v>
      </c>
      <c r="U220" s="132" t="s">
        <v>1839</v>
      </c>
      <c r="V220" s="132" t="s">
        <v>1632</v>
      </c>
      <c r="X220" s="132" t="s">
        <v>7150</v>
      </c>
      <c r="Y220" s="132" t="s">
        <v>7151</v>
      </c>
    </row>
    <row r="221" spans="2:25" x14ac:dyDescent="0.25">
      <c r="B221" s="132" t="s">
        <v>1837</v>
      </c>
      <c r="C221" s="132" t="s">
        <v>814</v>
      </c>
      <c r="D221" s="132" t="s">
        <v>172</v>
      </c>
      <c r="E221" s="132" t="s">
        <v>3941</v>
      </c>
      <c r="F221" s="132" t="s">
        <v>3894</v>
      </c>
      <c r="G221" s="132" t="s">
        <v>816</v>
      </c>
      <c r="H221" s="132" t="s">
        <v>1851</v>
      </c>
      <c r="I221" s="132" t="s">
        <v>7050</v>
      </c>
      <c r="J221" s="132" t="s">
        <v>7152</v>
      </c>
      <c r="K221" s="132" t="s">
        <v>7153</v>
      </c>
      <c r="L221" s="132" t="s">
        <v>7154</v>
      </c>
      <c r="M221" s="132" t="s">
        <v>7155</v>
      </c>
      <c r="N221" s="132" t="s">
        <v>22886</v>
      </c>
      <c r="O221" s="132" t="s">
        <v>7156</v>
      </c>
      <c r="P221" s="132" t="s">
        <v>7157</v>
      </c>
      <c r="Q221" s="132" t="s">
        <v>7158</v>
      </c>
      <c r="R221" s="132" t="s">
        <v>7159</v>
      </c>
      <c r="S221" s="132" t="s">
        <v>5090</v>
      </c>
      <c r="T221" s="132" t="s">
        <v>1630</v>
      </c>
      <c r="U221" s="132" t="s">
        <v>1839</v>
      </c>
      <c r="V221" s="132" t="s">
        <v>1632</v>
      </c>
      <c r="X221" s="132" t="s">
        <v>7160</v>
      </c>
      <c r="Y221" s="132" t="s">
        <v>7161</v>
      </c>
    </row>
    <row r="222" spans="2:25" x14ac:dyDescent="0.25">
      <c r="B222" s="132" t="s">
        <v>1837</v>
      </c>
      <c r="C222" s="132" t="s">
        <v>814</v>
      </c>
      <c r="D222" s="132" t="s">
        <v>172</v>
      </c>
      <c r="E222" s="132" t="s">
        <v>3941</v>
      </c>
      <c r="F222" s="132" t="s">
        <v>3885</v>
      </c>
      <c r="G222" s="132" t="s">
        <v>175</v>
      </c>
      <c r="H222" s="132" t="s">
        <v>1852</v>
      </c>
      <c r="I222" s="132" t="s">
        <v>7061</v>
      </c>
      <c r="J222" s="132" t="s">
        <v>7162</v>
      </c>
      <c r="K222" s="132" t="s">
        <v>7163</v>
      </c>
      <c r="L222" s="132" t="s">
        <v>7164</v>
      </c>
      <c r="M222" s="132" t="s">
        <v>7165</v>
      </c>
      <c r="N222" s="132" t="s">
        <v>22887</v>
      </c>
      <c r="O222" s="132" t="s">
        <v>7166</v>
      </c>
      <c r="P222" s="132" t="s">
        <v>7167</v>
      </c>
      <c r="Q222" s="132" t="s">
        <v>7168</v>
      </c>
      <c r="R222" s="132" t="s">
        <v>7169</v>
      </c>
      <c r="S222" s="132" t="s">
        <v>5090</v>
      </c>
      <c r="T222" s="132" t="s">
        <v>1630</v>
      </c>
      <c r="U222" s="132" t="s">
        <v>1839</v>
      </c>
      <c r="V222" s="132" t="s">
        <v>1632</v>
      </c>
      <c r="X222" s="132" t="s">
        <v>7170</v>
      </c>
      <c r="Y222" s="132" t="s">
        <v>7171</v>
      </c>
    </row>
    <row r="223" spans="2:25" x14ac:dyDescent="0.25">
      <c r="B223" s="132" t="s">
        <v>1837</v>
      </c>
      <c r="C223" s="132" t="s">
        <v>814</v>
      </c>
      <c r="D223" s="132" t="s">
        <v>224</v>
      </c>
      <c r="E223" s="132" t="s">
        <v>3944</v>
      </c>
      <c r="F223" s="132" t="s">
        <v>3894</v>
      </c>
      <c r="G223" s="132" t="s">
        <v>825</v>
      </c>
      <c r="H223" s="132" t="s">
        <v>1853</v>
      </c>
      <c r="I223" s="132" t="s">
        <v>7172</v>
      </c>
      <c r="J223" s="132" t="s">
        <v>7173</v>
      </c>
      <c r="K223" s="132" t="s">
        <v>7174</v>
      </c>
      <c r="L223" s="132" t="s">
        <v>7175</v>
      </c>
      <c r="M223" s="132" t="s">
        <v>7176</v>
      </c>
      <c r="N223" s="132" t="s">
        <v>22888</v>
      </c>
      <c r="O223" s="132" t="s">
        <v>7177</v>
      </c>
      <c r="P223" s="132" t="s">
        <v>7178</v>
      </c>
      <c r="Q223" s="132" t="s">
        <v>7179</v>
      </c>
      <c r="R223" s="132" t="s">
        <v>7180</v>
      </c>
      <c r="S223" s="132" t="s">
        <v>5090</v>
      </c>
      <c r="T223" s="132" t="s">
        <v>1630</v>
      </c>
      <c r="U223" s="132" t="s">
        <v>1839</v>
      </c>
      <c r="V223" s="132" t="s">
        <v>1632</v>
      </c>
      <c r="X223" s="132" t="s">
        <v>7181</v>
      </c>
      <c r="Y223" s="132" t="s">
        <v>7182</v>
      </c>
    </row>
    <row r="224" spans="2:25" x14ac:dyDescent="0.25">
      <c r="B224" s="132" t="s">
        <v>1837</v>
      </c>
      <c r="C224" s="132" t="s">
        <v>814</v>
      </c>
      <c r="D224" s="132" t="s">
        <v>224</v>
      </c>
      <c r="E224" s="132" t="s">
        <v>3944</v>
      </c>
      <c r="F224" s="132" t="s">
        <v>3885</v>
      </c>
      <c r="G224" s="132" t="s">
        <v>180</v>
      </c>
      <c r="H224" s="132" t="s">
        <v>1854</v>
      </c>
      <c r="I224" s="132" t="s">
        <v>7183</v>
      </c>
      <c r="J224" s="132" t="s">
        <v>7184</v>
      </c>
      <c r="K224" s="132" t="s">
        <v>7185</v>
      </c>
      <c r="L224" s="132" t="s">
        <v>7186</v>
      </c>
      <c r="M224" s="132" t="s">
        <v>7187</v>
      </c>
      <c r="N224" s="132" t="s">
        <v>22889</v>
      </c>
      <c r="O224" s="132" t="s">
        <v>7188</v>
      </c>
      <c r="P224" s="132" t="s">
        <v>7189</v>
      </c>
      <c r="Q224" s="132" t="s">
        <v>7190</v>
      </c>
      <c r="R224" s="132" t="s">
        <v>7191</v>
      </c>
      <c r="S224" s="132" t="s">
        <v>5090</v>
      </c>
      <c r="T224" s="132" t="s">
        <v>1630</v>
      </c>
      <c r="U224" s="132" t="s">
        <v>1839</v>
      </c>
      <c r="V224" s="132" t="s">
        <v>1632</v>
      </c>
      <c r="X224" s="132" t="s">
        <v>7192</v>
      </c>
      <c r="Y224" s="132" t="s">
        <v>7193</v>
      </c>
    </row>
    <row r="225" spans="2:25" x14ac:dyDescent="0.25">
      <c r="B225" s="132" t="s">
        <v>1837</v>
      </c>
      <c r="C225" s="132" t="s">
        <v>814</v>
      </c>
      <c r="D225" s="132" t="s">
        <v>225</v>
      </c>
      <c r="E225" s="132" t="s">
        <v>3944</v>
      </c>
      <c r="F225" s="132" t="s">
        <v>3894</v>
      </c>
      <c r="G225" s="132" t="s">
        <v>824</v>
      </c>
      <c r="H225" s="132" t="s">
        <v>1855</v>
      </c>
      <c r="I225" s="132" t="s">
        <v>7172</v>
      </c>
      <c r="J225" s="132" t="s">
        <v>7194</v>
      </c>
      <c r="K225" s="132" t="s">
        <v>7195</v>
      </c>
      <c r="L225" s="132" t="s">
        <v>7196</v>
      </c>
      <c r="M225" s="132" t="s">
        <v>7197</v>
      </c>
      <c r="N225" s="132" t="s">
        <v>22890</v>
      </c>
      <c r="O225" s="132" t="s">
        <v>7198</v>
      </c>
      <c r="P225" s="132" t="s">
        <v>7199</v>
      </c>
      <c r="Q225" s="132" t="s">
        <v>7200</v>
      </c>
      <c r="R225" s="132" t="s">
        <v>7201</v>
      </c>
      <c r="S225" s="132" t="s">
        <v>5090</v>
      </c>
      <c r="T225" s="132" t="s">
        <v>1630</v>
      </c>
      <c r="U225" s="132" t="s">
        <v>1839</v>
      </c>
      <c r="V225" s="132" t="s">
        <v>1632</v>
      </c>
      <c r="X225" s="132" t="s">
        <v>7202</v>
      </c>
      <c r="Y225" s="132" t="s">
        <v>7203</v>
      </c>
    </row>
    <row r="226" spans="2:25" x14ac:dyDescent="0.25">
      <c r="B226" s="132" t="s">
        <v>1837</v>
      </c>
      <c r="C226" s="132" t="s">
        <v>814</v>
      </c>
      <c r="D226" s="132" t="s">
        <v>225</v>
      </c>
      <c r="E226" s="132" t="s">
        <v>3944</v>
      </c>
      <c r="F226" s="132" t="s">
        <v>3885</v>
      </c>
      <c r="G226" s="132" t="s">
        <v>183</v>
      </c>
      <c r="H226" s="132" t="s">
        <v>1856</v>
      </c>
      <c r="I226" s="132" t="s">
        <v>7183</v>
      </c>
      <c r="J226" s="132" t="s">
        <v>7204</v>
      </c>
      <c r="K226" s="132" t="s">
        <v>7205</v>
      </c>
      <c r="L226" s="132" t="s">
        <v>7206</v>
      </c>
      <c r="M226" s="132" t="s">
        <v>7207</v>
      </c>
      <c r="N226" s="132" t="s">
        <v>22891</v>
      </c>
      <c r="O226" s="132" t="s">
        <v>7208</v>
      </c>
      <c r="P226" s="132" t="s">
        <v>7209</v>
      </c>
      <c r="Q226" s="132" t="s">
        <v>7210</v>
      </c>
      <c r="R226" s="132" t="s">
        <v>7211</v>
      </c>
      <c r="S226" s="132" t="s">
        <v>5090</v>
      </c>
      <c r="T226" s="132" t="s">
        <v>1630</v>
      </c>
      <c r="U226" s="132" t="s">
        <v>1839</v>
      </c>
      <c r="V226" s="132" t="s">
        <v>1632</v>
      </c>
      <c r="X226" s="132" t="s">
        <v>7212</v>
      </c>
      <c r="Y226" s="132" t="s">
        <v>7213</v>
      </c>
    </row>
    <row r="227" spans="2:25" x14ac:dyDescent="0.25">
      <c r="B227" s="132" t="s">
        <v>1837</v>
      </c>
      <c r="C227" s="132" t="s">
        <v>814</v>
      </c>
      <c r="D227" s="132" t="s">
        <v>1692</v>
      </c>
      <c r="E227" s="132" t="s">
        <v>3944</v>
      </c>
      <c r="F227" s="132" t="s">
        <v>3894</v>
      </c>
      <c r="G227" s="132" t="s">
        <v>826</v>
      </c>
      <c r="H227" s="132" t="s">
        <v>1857</v>
      </c>
      <c r="I227" s="132" t="s">
        <v>7172</v>
      </c>
      <c r="J227" s="132" t="s">
        <v>7214</v>
      </c>
      <c r="K227" s="132" t="s">
        <v>7215</v>
      </c>
      <c r="L227" s="132" t="s">
        <v>7216</v>
      </c>
      <c r="M227" s="132" t="s">
        <v>7217</v>
      </c>
      <c r="N227" s="132" t="s">
        <v>22892</v>
      </c>
      <c r="O227" s="132" t="s">
        <v>7218</v>
      </c>
      <c r="P227" s="132" t="s">
        <v>7219</v>
      </c>
      <c r="Q227" s="132" t="s">
        <v>7220</v>
      </c>
      <c r="R227" s="132" t="s">
        <v>7221</v>
      </c>
      <c r="S227" s="132" t="s">
        <v>5090</v>
      </c>
      <c r="T227" s="132" t="s">
        <v>1630</v>
      </c>
      <c r="U227" s="132" t="s">
        <v>1839</v>
      </c>
      <c r="V227" s="132" t="s">
        <v>1632</v>
      </c>
      <c r="X227" s="132" t="s">
        <v>7222</v>
      </c>
      <c r="Y227" s="132" t="s">
        <v>7223</v>
      </c>
    </row>
    <row r="228" spans="2:25" x14ac:dyDescent="0.25">
      <c r="B228" s="132" t="s">
        <v>1837</v>
      </c>
      <c r="C228" s="132" t="s">
        <v>814</v>
      </c>
      <c r="D228" s="132" t="s">
        <v>1692</v>
      </c>
      <c r="E228" s="132" t="s">
        <v>3944</v>
      </c>
      <c r="F228" s="132" t="s">
        <v>3885</v>
      </c>
      <c r="G228" s="132" t="s">
        <v>185</v>
      </c>
      <c r="H228" s="132" t="s">
        <v>1858</v>
      </c>
      <c r="I228" s="132" t="s">
        <v>7183</v>
      </c>
      <c r="J228" s="132" t="s">
        <v>7224</v>
      </c>
      <c r="K228" s="132" t="s">
        <v>7225</v>
      </c>
      <c r="L228" s="132" t="s">
        <v>7226</v>
      </c>
      <c r="M228" s="132" t="s">
        <v>7227</v>
      </c>
      <c r="N228" s="132" t="s">
        <v>22893</v>
      </c>
      <c r="O228" s="132" t="s">
        <v>7228</v>
      </c>
      <c r="P228" s="132" t="s">
        <v>7229</v>
      </c>
      <c r="Q228" s="132" t="s">
        <v>7230</v>
      </c>
      <c r="R228" s="132" t="s">
        <v>7231</v>
      </c>
      <c r="S228" s="132" t="s">
        <v>5090</v>
      </c>
      <c r="T228" s="132" t="s">
        <v>1630</v>
      </c>
      <c r="U228" s="132" t="s">
        <v>1839</v>
      </c>
      <c r="V228" s="132" t="s">
        <v>1632</v>
      </c>
      <c r="X228" s="132" t="s">
        <v>7232</v>
      </c>
      <c r="Y228" s="132" t="s">
        <v>7233</v>
      </c>
    </row>
    <row r="229" spans="2:25" x14ac:dyDescent="0.25">
      <c r="B229" s="132" t="s">
        <v>1837</v>
      </c>
      <c r="C229" s="132" t="s">
        <v>814</v>
      </c>
      <c r="D229" s="132" t="s">
        <v>1845</v>
      </c>
      <c r="E229" s="132" t="s">
        <v>3944</v>
      </c>
      <c r="F229" s="132" t="s">
        <v>3894</v>
      </c>
      <c r="G229" s="132" t="s">
        <v>821</v>
      </c>
      <c r="H229" s="132" t="s">
        <v>1859</v>
      </c>
      <c r="I229" s="132" t="s">
        <v>7172</v>
      </c>
      <c r="J229" s="132" t="s">
        <v>7234</v>
      </c>
      <c r="K229" s="132" t="s">
        <v>7235</v>
      </c>
      <c r="L229" s="132" t="s">
        <v>7236</v>
      </c>
      <c r="M229" s="132" t="s">
        <v>7237</v>
      </c>
      <c r="N229" s="132" t="s">
        <v>22894</v>
      </c>
      <c r="O229" s="132" t="s">
        <v>7238</v>
      </c>
      <c r="P229" s="132" t="s">
        <v>7239</v>
      </c>
      <c r="Q229" s="132" t="s">
        <v>7240</v>
      </c>
      <c r="R229" s="132" t="s">
        <v>7241</v>
      </c>
      <c r="S229" s="132" t="s">
        <v>5090</v>
      </c>
      <c r="T229" s="132" t="s">
        <v>1630</v>
      </c>
      <c r="U229" s="132" t="s">
        <v>1839</v>
      </c>
      <c r="V229" s="132" t="s">
        <v>1632</v>
      </c>
      <c r="X229" s="132" t="s">
        <v>7242</v>
      </c>
      <c r="Y229" s="132" t="s">
        <v>7243</v>
      </c>
    </row>
    <row r="230" spans="2:25" x14ac:dyDescent="0.25">
      <c r="B230" s="132" t="s">
        <v>1837</v>
      </c>
      <c r="C230" s="132" t="s">
        <v>814</v>
      </c>
      <c r="D230" s="132" t="s">
        <v>1845</v>
      </c>
      <c r="E230" s="132" t="s">
        <v>3944</v>
      </c>
      <c r="F230" s="132" t="s">
        <v>3885</v>
      </c>
      <c r="G230" s="132" t="s">
        <v>184</v>
      </c>
      <c r="H230" s="132" t="s">
        <v>1860</v>
      </c>
      <c r="I230" s="132" t="s">
        <v>7183</v>
      </c>
      <c r="J230" s="132" t="s">
        <v>7244</v>
      </c>
      <c r="K230" s="132" t="s">
        <v>7245</v>
      </c>
      <c r="L230" s="132" t="s">
        <v>7246</v>
      </c>
      <c r="M230" s="132" t="s">
        <v>7247</v>
      </c>
      <c r="N230" s="132" t="s">
        <v>22895</v>
      </c>
      <c r="O230" s="132" t="s">
        <v>7248</v>
      </c>
      <c r="P230" s="132" t="s">
        <v>7249</v>
      </c>
      <c r="Q230" s="132" t="s">
        <v>7250</v>
      </c>
      <c r="R230" s="132" t="s">
        <v>7251</v>
      </c>
      <c r="S230" s="132" t="s">
        <v>5090</v>
      </c>
      <c r="T230" s="132" t="s">
        <v>1630</v>
      </c>
      <c r="U230" s="132" t="s">
        <v>1839</v>
      </c>
      <c r="V230" s="132" t="s">
        <v>1644</v>
      </c>
      <c r="X230" s="132" t="s">
        <v>7252</v>
      </c>
      <c r="Y230" s="132" t="s">
        <v>7253</v>
      </c>
    </row>
    <row r="231" spans="2:25" x14ac:dyDescent="0.25">
      <c r="B231" s="132" t="s">
        <v>1837</v>
      </c>
      <c r="C231" s="132" t="s">
        <v>814</v>
      </c>
      <c r="D231" s="132" t="s">
        <v>1848</v>
      </c>
      <c r="E231" s="132" t="s">
        <v>3944</v>
      </c>
      <c r="F231" s="132" t="s">
        <v>3894</v>
      </c>
      <c r="G231" s="132" t="s">
        <v>823</v>
      </c>
      <c r="H231" s="132" t="s">
        <v>1861</v>
      </c>
      <c r="I231" s="132" t="s">
        <v>7172</v>
      </c>
      <c r="J231" s="132" t="s">
        <v>7254</v>
      </c>
      <c r="K231" s="132" t="s">
        <v>7255</v>
      </c>
      <c r="L231" s="132" t="s">
        <v>7256</v>
      </c>
      <c r="M231" s="132" t="s">
        <v>7257</v>
      </c>
      <c r="N231" s="132" t="s">
        <v>22896</v>
      </c>
      <c r="O231" s="132" t="s">
        <v>7258</v>
      </c>
      <c r="P231" s="132" t="s">
        <v>7259</v>
      </c>
      <c r="Q231" s="132" t="s">
        <v>7260</v>
      </c>
      <c r="R231" s="132" t="s">
        <v>7261</v>
      </c>
      <c r="S231" s="132" t="s">
        <v>5090</v>
      </c>
      <c r="T231" s="132" t="s">
        <v>1630</v>
      </c>
      <c r="U231" s="132" t="s">
        <v>1839</v>
      </c>
      <c r="V231" s="132" t="s">
        <v>1632</v>
      </c>
      <c r="X231" s="132" t="s">
        <v>7262</v>
      </c>
      <c r="Y231" s="132" t="s">
        <v>7263</v>
      </c>
    </row>
    <row r="232" spans="2:25" x14ac:dyDescent="0.25">
      <c r="B232" s="132" t="s">
        <v>1837</v>
      </c>
      <c r="C232" s="132" t="s">
        <v>814</v>
      </c>
      <c r="D232" s="132" t="s">
        <v>1848</v>
      </c>
      <c r="E232" s="132" t="s">
        <v>3944</v>
      </c>
      <c r="F232" s="132" t="s">
        <v>3885</v>
      </c>
      <c r="G232" s="132" t="s">
        <v>182</v>
      </c>
      <c r="H232" s="132" t="s">
        <v>1862</v>
      </c>
      <c r="I232" s="132" t="s">
        <v>7183</v>
      </c>
      <c r="J232" s="132" t="s">
        <v>7264</v>
      </c>
      <c r="K232" s="132" t="s">
        <v>7265</v>
      </c>
      <c r="L232" s="132" t="s">
        <v>7266</v>
      </c>
      <c r="M232" s="132" t="s">
        <v>7267</v>
      </c>
      <c r="N232" s="132" t="s">
        <v>22897</v>
      </c>
      <c r="O232" s="132" t="s">
        <v>7268</v>
      </c>
      <c r="P232" s="132" t="s">
        <v>7269</v>
      </c>
      <c r="Q232" s="132" t="s">
        <v>7270</v>
      </c>
      <c r="R232" s="132" t="s">
        <v>7271</v>
      </c>
      <c r="S232" s="132" t="s">
        <v>5090</v>
      </c>
      <c r="T232" s="132" t="s">
        <v>1630</v>
      </c>
      <c r="U232" s="132" t="s">
        <v>1839</v>
      </c>
      <c r="V232" s="132" t="s">
        <v>1632</v>
      </c>
      <c r="X232" s="132" t="s">
        <v>7272</v>
      </c>
      <c r="Y232" s="132" t="s">
        <v>7273</v>
      </c>
    </row>
    <row r="233" spans="2:25" x14ac:dyDescent="0.25">
      <c r="B233" s="132" t="s">
        <v>1837</v>
      </c>
      <c r="C233" s="132" t="s">
        <v>814</v>
      </c>
      <c r="D233" s="132" t="s">
        <v>172</v>
      </c>
      <c r="E233" s="132" t="s">
        <v>3944</v>
      </c>
      <c r="F233" s="132" t="s">
        <v>3894</v>
      </c>
      <c r="G233" s="132" t="s">
        <v>822</v>
      </c>
      <c r="H233" s="132" t="s">
        <v>1863</v>
      </c>
      <c r="I233" s="132" t="s">
        <v>7172</v>
      </c>
      <c r="J233" s="132" t="s">
        <v>7274</v>
      </c>
      <c r="K233" s="132" t="s">
        <v>7275</v>
      </c>
      <c r="L233" s="132" t="s">
        <v>7276</v>
      </c>
      <c r="M233" s="132" t="s">
        <v>7277</v>
      </c>
      <c r="N233" s="132" t="s">
        <v>22898</v>
      </c>
      <c r="O233" s="132" t="s">
        <v>7278</v>
      </c>
      <c r="P233" s="132" t="s">
        <v>7279</v>
      </c>
      <c r="Q233" s="132" t="s">
        <v>7280</v>
      </c>
      <c r="R233" s="132" t="s">
        <v>7281</v>
      </c>
      <c r="S233" s="132" t="s">
        <v>5090</v>
      </c>
      <c r="T233" s="132" t="s">
        <v>1630</v>
      </c>
      <c r="U233" s="132" t="s">
        <v>1839</v>
      </c>
      <c r="V233" s="132" t="s">
        <v>1632</v>
      </c>
      <c r="X233" s="132" t="s">
        <v>7282</v>
      </c>
      <c r="Y233" s="132" t="s">
        <v>7283</v>
      </c>
    </row>
    <row r="234" spans="2:25" x14ac:dyDescent="0.25">
      <c r="B234" s="132" t="s">
        <v>1837</v>
      </c>
      <c r="C234" s="132" t="s">
        <v>814</v>
      </c>
      <c r="D234" s="132" t="s">
        <v>172</v>
      </c>
      <c r="E234" s="132" t="s">
        <v>3944</v>
      </c>
      <c r="F234" s="132" t="s">
        <v>3885</v>
      </c>
      <c r="G234" s="132" t="s">
        <v>181</v>
      </c>
      <c r="H234" s="132" t="s">
        <v>1864</v>
      </c>
      <c r="I234" s="132" t="s">
        <v>7183</v>
      </c>
      <c r="J234" s="132" t="s">
        <v>7284</v>
      </c>
      <c r="K234" s="132" t="s">
        <v>7285</v>
      </c>
      <c r="L234" s="132" t="s">
        <v>7286</v>
      </c>
      <c r="M234" s="132" t="s">
        <v>7287</v>
      </c>
      <c r="N234" s="132" t="s">
        <v>22899</v>
      </c>
      <c r="O234" s="132" t="s">
        <v>7288</v>
      </c>
      <c r="P234" s="132" t="s">
        <v>7289</v>
      </c>
      <c r="Q234" s="132" t="s">
        <v>7290</v>
      </c>
      <c r="R234" s="132" t="s">
        <v>7291</v>
      </c>
      <c r="S234" s="132" t="s">
        <v>5090</v>
      </c>
      <c r="T234" s="132" t="s">
        <v>1630</v>
      </c>
      <c r="U234" s="132" t="s">
        <v>1839</v>
      </c>
      <c r="V234" s="132" t="s">
        <v>1632</v>
      </c>
      <c r="X234" s="132" t="s">
        <v>7292</v>
      </c>
      <c r="Y234" s="132" t="s">
        <v>7293</v>
      </c>
    </row>
    <row r="235" spans="2:25" x14ac:dyDescent="0.25">
      <c r="B235" s="132" t="s">
        <v>1837</v>
      </c>
      <c r="C235" s="132" t="s">
        <v>814</v>
      </c>
      <c r="D235" s="132" t="s">
        <v>224</v>
      </c>
      <c r="E235" s="132" t="s">
        <v>3947</v>
      </c>
      <c r="F235" s="132" t="s">
        <v>3894</v>
      </c>
      <c r="G235" s="132" t="s">
        <v>833</v>
      </c>
      <c r="H235" s="132" t="s">
        <v>1865</v>
      </c>
      <c r="I235" s="132" t="s">
        <v>7294</v>
      </c>
      <c r="J235" s="132" t="s">
        <v>7295</v>
      </c>
      <c r="K235" s="132" t="s">
        <v>7296</v>
      </c>
      <c r="L235" s="132" t="s">
        <v>7297</v>
      </c>
      <c r="M235" s="132" t="s">
        <v>7298</v>
      </c>
      <c r="N235" s="132" t="s">
        <v>22900</v>
      </c>
      <c r="O235" s="132" t="s">
        <v>7299</v>
      </c>
      <c r="P235" s="132" t="s">
        <v>7300</v>
      </c>
      <c r="Q235" s="132" t="s">
        <v>7301</v>
      </c>
      <c r="R235" s="132" t="s">
        <v>7302</v>
      </c>
      <c r="S235" s="132" t="s">
        <v>5090</v>
      </c>
      <c r="T235" s="132" t="s">
        <v>1630</v>
      </c>
      <c r="U235" s="132" t="s">
        <v>1839</v>
      </c>
      <c r="V235" s="132" t="s">
        <v>1632</v>
      </c>
      <c r="X235" s="132" t="s">
        <v>7303</v>
      </c>
      <c r="Y235" s="132" t="s">
        <v>7304</v>
      </c>
    </row>
    <row r="236" spans="2:25" x14ac:dyDescent="0.25">
      <c r="B236" s="132" t="s">
        <v>1837</v>
      </c>
      <c r="C236" s="132" t="s">
        <v>814</v>
      </c>
      <c r="D236" s="132" t="s">
        <v>224</v>
      </c>
      <c r="E236" s="132" t="s">
        <v>3947</v>
      </c>
      <c r="F236" s="132" t="s">
        <v>3885</v>
      </c>
      <c r="G236" s="132" t="s">
        <v>186</v>
      </c>
      <c r="H236" s="132" t="s">
        <v>1866</v>
      </c>
      <c r="I236" s="132" t="s">
        <v>7305</v>
      </c>
      <c r="J236" s="132" t="s">
        <v>7306</v>
      </c>
      <c r="K236" s="132" t="s">
        <v>7307</v>
      </c>
      <c r="L236" s="132" t="s">
        <v>7308</v>
      </c>
      <c r="M236" s="132" t="s">
        <v>7309</v>
      </c>
      <c r="N236" s="132" t="s">
        <v>22901</v>
      </c>
      <c r="O236" s="132" t="s">
        <v>7310</v>
      </c>
      <c r="P236" s="132" t="s">
        <v>7311</v>
      </c>
      <c r="Q236" s="132" t="s">
        <v>7312</v>
      </c>
      <c r="R236" s="132" t="s">
        <v>7313</v>
      </c>
      <c r="S236" s="132" t="s">
        <v>5090</v>
      </c>
      <c r="T236" s="132" t="s">
        <v>1630</v>
      </c>
      <c r="U236" s="132" t="s">
        <v>1839</v>
      </c>
      <c r="V236" s="132" t="s">
        <v>1632</v>
      </c>
      <c r="X236" s="132" t="s">
        <v>7314</v>
      </c>
      <c r="Y236" s="132" t="s">
        <v>7315</v>
      </c>
    </row>
    <row r="237" spans="2:25" x14ac:dyDescent="0.25">
      <c r="B237" s="132" t="s">
        <v>1837</v>
      </c>
      <c r="C237" s="132" t="s">
        <v>814</v>
      </c>
      <c r="D237" s="132" t="s">
        <v>225</v>
      </c>
      <c r="E237" s="132" t="s">
        <v>3947</v>
      </c>
      <c r="F237" s="132" t="s">
        <v>3894</v>
      </c>
      <c r="G237" s="132" t="s">
        <v>832</v>
      </c>
      <c r="H237" s="132" t="s">
        <v>1867</v>
      </c>
      <c r="I237" s="132" t="s">
        <v>7294</v>
      </c>
      <c r="J237" s="132" t="s">
        <v>7316</v>
      </c>
      <c r="K237" s="132" t="s">
        <v>7317</v>
      </c>
      <c r="L237" s="132" t="s">
        <v>7318</v>
      </c>
      <c r="M237" s="132" t="s">
        <v>7319</v>
      </c>
      <c r="N237" s="132" t="s">
        <v>22902</v>
      </c>
      <c r="O237" s="132" t="s">
        <v>7320</v>
      </c>
      <c r="P237" s="132" t="s">
        <v>7321</v>
      </c>
      <c r="Q237" s="132" t="s">
        <v>7322</v>
      </c>
      <c r="R237" s="132" t="s">
        <v>7323</v>
      </c>
      <c r="S237" s="132" t="s">
        <v>5090</v>
      </c>
      <c r="T237" s="132" t="s">
        <v>1630</v>
      </c>
      <c r="U237" s="132" t="s">
        <v>1839</v>
      </c>
      <c r="V237" s="132" t="s">
        <v>1632</v>
      </c>
      <c r="X237" s="132" t="s">
        <v>7324</v>
      </c>
      <c r="Y237" s="132" t="s">
        <v>7325</v>
      </c>
    </row>
    <row r="238" spans="2:25" x14ac:dyDescent="0.25">
      <c r="B238" s="132" t="s">
        <v>1837</v>
      </c>
      <c r="C238" s="132" t="s">
        <v>814</v>
      </c>
      <c r="D238" s="132" t="s">
        <v>225</v>
      </c>
      <c r="E238" s="132" t="s">
        <v>3947</v>
      </c>
      <c r="F238" s="132" t="s">
        <v>3885</v>
      </c>
      <c r="G238" s="132" t="s">
        <v>191</v>
      </c>
      <c r="H238" s="132" t="s">
        <v>1868</v>
      </c>
      <c r="I238" s="132" t="s">
        <v>7305</v>
      </c>
      <c r="J238" s="132" t="s">
        <v>7326</v>
      </c>
      <c r="K238" s="132" t="s">
        <v>7327</v>
      </c>
      <c r="L238" s="132" t="s">
        <v>7328</v>
      </c>
      <c r="M238" s="132" t="s">
        <v>7329</v>
      </c>
      <c r="N238" s="132" t="s">
        <v>22903</v>
      </c>
      <c r="O238" s="132" t="s">
        <v>7330</v>
      </c>
      <c r="P238" s="132" t="s">
        <v>7331</v>
      </c>
      <c r="Q238" s="132" t="s">
        <v>7332</v>
      </c>
      <c r="R238" s="132" t="s">
        <v>7333</v>
      </c>
      <c r="S238" s="132" t="s">
        <v>5090</v>
      </c>
      <c r="T238" s="132" t="s">
        <v>1630</v>
      </c>
      <c r="U238" s="132" t="s">
        <v>1839</v>
      </c>
      <c r="V238" s="132" t="s">
        <v>1632</v>
      </c>
      <c r="X238" s="132" t="s">
        <v>7334</v>
      </c>
      <c r="Y238" s="132" t="s">
        <v>7335</v>
      </c>
    </row>
    <row r="239" spans="2:25" x14ac:dyDescent="0.25">
      <c r="B239" s="132" t="s">
        <v>1837</v>
      </c>
      <c r="C239" s="132" t="s">
        <v>814</v>
      </c>
      <c r="D239" s="132" t="s">
        <v>1869</v>
      </c>
      <c r="E239" s="132" t="s">
        <v>3947</v>
      </c>
      <c r="F239" s="132" t="s">
        <v>3894</v>
      </c>
      <c r="G239" s="132" t="s">
        <v>831</v>
      </c>
      <c r="H239" s="132" t="s">
        <v>1870</v>
      </c>
      <c r="I239" s="132" t="s">
        <v>7294</v>
      </c>
      <c r="J239" s="132" t="s">
        <v>7336</v>
      </c>
      <c r="K239" s="132" t="s">
        <v>7337</v>
      </c>
      <c r="L239" s="132" t="s">
        <v>7338</v>
      </c>
      <c r="M239" s="132" t="s">
        <v>7339</v>
      </c>
      <c r="N239" s="132" t="s">
        <v>22904</v>
      </c>
      <c r="O239" s="132" t="s">
        <v>7340</v>
      </c>
      <c r="P239" s="132" t="s">
        <v>7341</v>
      </c>
      <c r="Q239" s="132" t="s">
        <v>7342</v>
      </c>
      <c r="R239" s="132" t="s">
        <v>7343</v>
      </c>
      <c r="S239" s="132" t="s">
        <v>5090</v>
      </c>
      <c r="T239" s="132" t="s">
        <v>1630</v>
      </c>
      <c r="U239" s="132" t="s">
        <v>1839</v>
      </c>
      <c r="V239" s="132" t="s">
        <v>1635</v>
      </c>
      <c r="X239" s="132" t="s">
        <v>7344</v>
      </c>
      <c r="Y239" s="132" t="s">
        <v>7345</v>
      </c>
    </row>
    <row r="240" spans="2:25" x14ac:dyDescent="0.25">
      <c r="B240" s="132" t="s">
        <v>1837</v>
      </c>
      <c r="C240" s="132" t="s">
        <v>814</v>
      </c>
      <c r="D240" s="132" t="s">
        <v>1869</v>
      </c>
      <c r="E240" s="132" t="s">
        <v>3947</v>
      </c>
      <c r="F240" s="132" t="s">
        <v>3885</v>
      </c>
      <c r="G240" s="132" t="s">
        <v>190</v>
      </c>
      <c r="H240" s="132" t="s">
        <v>1871</v>
      </c>
      <c r="I240" s="132" t="s">
        <v>7305</v>
      </c>
      <c r="J240" s="132" t="s">
        <v>7346</v>
      </c>
      <c r="K240" s="132" t="s">
        <v>7347</v>
      </c>
      <c r="L240" s="132" t="s">
        <v>7348</v>
      </c>
      <c r="M240" s="132" t="s">
        <v>7349</v>
      </c>
      <c r="N240" s="132" t="s">
        <v>22905</v>
      </c>
      <c r="O240" s="132" t="s">
        <v>7350</v>
      </c>
      <c r="P240" s="132" t="s">
        <v>7351</v>
      </c>
      <c r="Q240" s="132" t="s">
        <v>7352</v>
      </c>
      <c r="R240" s="132" t="s">
        <v>7353</v>
      </c>
      <c r="S240" s="132" t="s">
        <v>5090</v>
      </c>
      <c r="T240" s="132" t="s">
        <v>1630</v>
      </c>
      <c r="U240" s="132" t="s">
        <v>1839</v>
      </c>
      <c r="V240" s="132" t="s">
        <v>1635</v>
      </c>
      <c r="X240" s="132" t="s">
        <v>7354</v>
      </c>
      <c r="Y240" s="132" t="s">
        <v>7355</v>
      </c>
    </row>
    <row r="241" spans="2:25" x14ac:dyDescent="0.25">
      <c r="B241" s="132" t="s">
        <v>1837</v>
      </c>
      <c r="C241" s="132" t="s">
        <v>814</v>
      </c>
      <c r="D241" s="132" t="s">
        <v>1692</v>
      </c>
      <c r="E241" s="132" t="s">
        <v>3947</v>
      </c>
      <c r="F241" s="132" t="s">
        <v>3894</v>
      </c>
      <c r="G241" s="132" t="s">
        <v>834</v>
      </c>
      <c r="H241" s="132" t="s">
        <v>1872</v>
      </c>
      <c r="I241" s="132" t="s">
        <v>7294</v>
      </c>
      <c r="J241" s="132" t="s">
        <v>7356</v>
      </c>
      <c r="K241" s="132" t="s">
        <v>7357</v>
      </c>
      <c r="L241" s="132" t="s">
        <v>7358</v>
      </c>
      <c r="M241" s="132" t="s">
        <v>7359</v>
      </c>
      <c r="N241" s="132" t="s">
        <v>22906</v>
      </c>
      <c r="O241" s="132" t="s">
        <v>7360</v>
      </c>
      <c r="P241" s="132" t="s">
        <v>7361</v>
      </c>
      <c r="Q241" s="132" t="s">
        <v>7362</v>
      </c>
      <c r="R241" s="132" t="s">
        <v>7363</v>
      </c>
      <c r="S241" s="132" t="s">
        <v>5090</v>
      </c>
      <c r="T241" s="132" t="s">
        <v>1630</v>
      </c>
      <c r="U241" s="132" t="s">
        <v>1839</v>
      </c>
      <c r="V241" s="132" t="s">
        <v>1632</v>
      </c>
      <c r="X241" s="132" t="s">
        <v>7364</v>
      </c>
      <c r="Y241" s="132" t="s">
        <v>7365</v>
      </c>
    </row>
    <row r="242" spans="2:25" x14ac:dyDescent="0.25">
      <c r="B242" s="132" t="s">
        <v>1837</v>
      </c>
      <c r="C242" s="132" t="s">
        <v>814</v>
      </c>
      <c r="D242" s="132" t="s">
        <v>1692</v>
      </c>
      <c r="E242" s="132" t="s">
        <v>3947</v>
      </c>
      <c r="F242" s="132" t="s">
        <v>3885</v>
      </c>
      <c r="G242" s="132" t="s">
        <v>193</v>
      </c>
      <c r="H242" s="132" t="s">
        <v>1873</v>
      </c>
      <c r="I242" s="132" t="s">
        <v>7305</v>
      </c>
      <c r="J242" s="132" t="s">
        <v>7366</v>
      </c>
      <c r="K242" s="132" t="s">
        <v>7367</v>
      </c>
      <c r="L242" s="132" t="s">
        <v>7368</v>
      </c>
      <c r="M242" s="132" t="s">
        <v>7369</v>
      </c>
      <c r="N242" s="132" t="s">
        <v>22907</v>
      </c>
      <c r="O242" s="132" t="s">
        <v>7370</v>
      </c>
      <c r="P242" s="132" t="s">
        <v>7371</v>
      </c>
      <c r="Q242" s="132" t="s">
        <v>7372</v>
      </c>
      <c r="R242" s="132" t="s">
        <v>7373</v>
      </c>
      <c r="S242" s="132" t="s">
        <v>5090</v>
      </c>
      <c r="T242" s="132" t="s">
        <v>1630</v>
      </c>
      <c r="U242" s="132" t="s">
        <v>1839</v>
      </c>
      <c r="V242" s="132" t="s">
        <v>1632</v>
      </c>
      <c r="X242" s="132" t="s">
        <v>7374</v>
      </c>
      <c r="Y242" s="132" t="s">
        <v>7375</v>
      </c>
    </row>
    <row r="243" spans="2:25" x14ac:dyDescent="0.25">
      <c r="B243" s="132" t="s">
        <v>1837</v>
      </c>
      <c r="C243" s="132" t="s">
        <v>814</v>
      </c>
      <c r="D243" s="132" t="s">
        <v>1845</v>
      </c>
      <c r="E243" s="132" t="s">
        <v>3947</v>
      </c>
      <c r="F243" s="132" t="s">
        <v>3894</v>
      </c>
      <c r="G243" s="132" t="s">
        <v>827</v>
      </c>
      <c r="H243" s="132" t="s">
        <v>1874</v>
      </c>
      <c r="I243" s="132" t="s">
        <v>7294</v>
      </c>
      <c r="J243" s="132" t="s">
        <v>7376</v>
      </c>
      <c r="K243" s="132" t="s">
        <v>7377</v>
      </c>
      <c r="L243" s="132" t="s">
        <v>7378</v>
      </c>
      <c r="M243" s="132" t="s">
        <v>7379</v>
      </c>
      <c r="N243" s="132" t="s">
        <v>22908</v>
      </c>
      <c r="O243" s="132" t="s">
        <v>7380</v>
      </c>
      <c r="P243" s="132" t="s">
        <v>7381</v>
      </c>
      <c r="Q243" s="132" t="s">
        <v>7382</v>
      </c>
      <c r="R243" s="132" t="s">
        <v>7383</v>
      </c>
      <c r="S243" s="132" t="s">
        <v>5090</v>
      </c>
      <c r="T243" s="132" t="s">
        <v>1630</v>
      </c>
      <c r="U243" s="132" t="s">
        <v>1839</v>
      </c>
      <c r="V243" s="132" t="s">
        <v>1644</v>
      </c>
      <c r="X243" s="132" t="s">
        <v>7384</v>
      </c>
      <c r="Y243" s="132" t="s">
        <v>7385</v>
      </c>
    </row>
    <row r="244" spans="2:25" x14ac:dyDescent="0.25">
      <c r="B244" s="132" t="s">
        <v>1837</v>
      </c>
      <c r="C244" s="132" t="s">
        <v>814</v>
      </c>
      <c r="D244" s="132" t="s">
        <v>1845</v>
      </c>
      <c r="E244" s="132" t="s">
        <v>3947</v>
      </c>
      <c r="F244" s="132" t="s">
        <v>3885</v>
      </c>
      <c r="G244" s="132" t="s">
        <v>192</v>
      </c>
      <c r="H244" s="132" t="s">
        <v>1875</v>
      </c>
      <c r="I244" s="132" t="s">
        <v>7305</v>
      </c>
      <c r="J244" s="132" t="s">
        <v>7386</v>
      </c>
      <c r="K244" s="132" t="s">
        <v>7387</v>
      </c>
      <c r="L244" s="132" t="s">
        <v>7388</v>
      </c>
      <c r="M244" s="132" t="s">
        <v>7389</v>
      </c>
      <c r="N244" s="132" t="s">
        <v>22909</v>
      </c>
      <c r="O244" s="132" t="s">
        <v>7390</v>
      </c>
      <c r="P244" s="132" t="s">
        <v>7391</v>
      </c>
      <c r="Q244" s="132" t="s">
        <v>7392</v>
      </c>
      <c r="R244" s="132" t="s">
        <v>7393</v>
      </c>
      <c r="S244" s="132" t="s">
        <v>5090</v>
      </c>
      <c r="T244" s="132" t="s">
        <v>1630</v>
      </c>
      <c r="U244" s="132" t="s">
        <v>1839</v>
      </c>
      <c r="V244" s="132" t="s">
        <v>1644</v>
      </c>
      <c r="X244" s="132" t="s">
        <v>7394</v>
      </c>
      <c r="Y244" s="132" t="s">
        <v>7395</v>
      </c>
    </row>
    <row r="245" spans="2:25" x14ac:dyDescent="0.25">
      <c r="B245" s="132" t="s">
        <v>1837</v>
      </c>
      <c r="C245" s="132" t="s">
        <v>814</v>
      </c>
      <c r="D245" s="132" t="s">
        <v>1876</v>
      </c>
      <c r="E245" s="132" t="s">
        <v>3947</v>
      </c>
      <c r="F245" s="132" t="s">
        <v>3894</v>
      </c>
      <c r="G245" s="132" t="s">
        <v>830</v>
      </c>
      <c r="H245" s="132" t="s">
        <v>1877</v>
      </c>
      <c r="I245" s="132" t="s">
        <v>7294</v>
      </c>
      <c r="J245" s="132" t="s">
        <v>7396</v>
      </c>
      <c r="K245" s="132" t="s">
        <v>7397</v>
      </c>
      <c r="L245" s="132" t="s">
        <v>7398</v>
      </c>
      <c r="M245" s="132" t="s">
        <v>7399</v>
      </c>
      <c r="N245" s="132" t="s">
        <v>22910</v>
      </c>
      <c r="O245" s="132" t="s">
        <v>7400</v>
      </c>
      <c r="P245" s="132" t="s">
        <v>7401</v>
      </c>
      <c r="Q245" s="132" t="s">
        <v>7402</v>
      </c>
      <c r="R245" s="132" t="s">
        <v>7403</v>
      </c>
      <c r="S245" s="132" t="s">
        <v>5090</v>
      </c>
      <c r="T245" s="132" t="s">
        <v>1630</v>
      </c>
      <c r="U245" s="132" t="s">
        <v>1839</v>
      </c>
      <c r="V245" s="132" t="s">
        <v>1635</v>
      </c>
      <c r="X245" s="132" t="s">
        <v>7404</v>
      </c>
      <c r="Y245" s="132" t="s">
        <v>7405</v>
      </c>
    </row>
    <row r="246" spans="2:25" x14ac:dyDescent="0.25">
      <c r="B246" s="132" t="s">
        <v>1837</v>
      </c>
      <c r="C246" s="132" t="s">
        <v>814</v>
      </c>
      <c r="D246" s="132" t="s">
        <v>1876</v>
      </c>
      <c r="E246" s="132" t="s">
        <v>3947</v>
      </c>
      <c r="F246" s="132" t="s">
        <v>3885</v>
      </c>
      <c r="G246" s="132" t="s">
        <v>189</v>
      </c>
      <c r="H246" s="132" t="s">
        <v>1878</v>
      </c>
      <c r="I246" s="132" t="s">
        <v>7305</v>
      </c>
      <c r="J246" s="132" t="s">
        <v>7406</v>
      </c>
      <c r="K246" s="132" t="s">
        <v>7407</v>
      </c>
      <c r="L246" s="132" t="s">
        <v>7408</v>
      </c>
      <c r="M246" s="132" t="s">
        <v>7409</v>
      </c>
      <c r="N246" s="132" t="s">
        <v>22911</v>
      </c>
      <c r="O246" s="132" t="s">
        <v>7410</v>
      </c>
      <c r="P246" s="132" t="s">
        <v>7411</v>
      </c>
      <c r="Q246" s="132" t="s">
        <v>7412</v>
      </c>
      <c r="R246" s="132" t="s">
        <v>7413</v>
      </c>
      <c r="S246" s="132" t="s">
        <v>5090</v>
      </c>
      <c r="T246" s="132" t="s">
        <v>1630</v>
      </c>
      <c r="U246" s="132" t="s">
        <v>1839</v>
      </c>
      <c r="V246" s="132" t="s">
        <v>1635</v>
      </c>
      <c r="X246" s="132" t="s">
        <v>7414</v>
      </c>
      <c r="Y246" s="132" t="s">
        <v>7415</v>
      </c>
    </row>
    <row r="247" spans="2:25" x14ac:dyDescent="0.25">
      <c r="B247" s="132" t="s">
        <v>1837</v>
      </c>
      <c r="C247" s="132" t="s">
        <v>814</v>
      </c>
      <c r="D247" s="132" t="s">
        <v>1848</v>
      </c>
      <c r="E247" s="132" t="s">
        <v>3947</v>
      </c>
      <c r="F247" s="132" t="s">
        <v>3894</v>
      </c>
      <c r="G247" s="132" t="s">
        <v>829</v>
      </c>
      <c r="H247" s="132" t="s">
        <v>1879</v>
      </c>
      <c r="I247" s="132" t="s">
        <v>7294</v>
      </c>
      <c r="J247" s="132" t="s">
        <v>7416</v>
      </c>
      <c r="K247" s="132" t="s">
        <v>7417</v>
      </c>
      <c r="L247" s="132" t="s">
        <v>7418</v>
      </c>
      <c r="M247" s="132" t="s">
        <v>7419</v>
      </c>
      <c r="N247" s="132" t="s">
        <v>22912</v>
      </c>
      <c r="O247" s="132" t="s">
        <v>7420</v>
      </c>
      <c r="P247" s="132" t="s">
        <v>7421</v>
      </c>
      <c r="Q247" s="132" t="s">
        <v>7422</v>
      </c>
      <c r="R247" s="132" t="s">
        <v>7423</v>
      </c>
      <c r="S247" s="132" t="s">
        <v>5090</v>
      </c>
      <c r="T247" s="132" t="s">
        <v>1630</v>
      </c>
      <c r="U247" s="132" t="s">
        <v>1839</v>
      </c>
      <c r="V247" s="132" t="s">
        <v>1632</v>
      </c>
      <c r="X247" s="132" t="s">
        <v>7424</v>
      </c>
      <c r="Y247" s="132" t="s">
        <v>7425</v>
      </c>
    </row>
    <row r="248" spans="2:25" x14ac:dyDescent="0.25">
      <c r="B248" s="132" t="s">
        <v>1837</v>
      </c>
      <c r="C248" s="132" t="s">
        <v>814</v>
      </c>
      <c r="D248" s="132" t="s">
        <v>1848</v>
      </c>
      <c r="E248" s="132" t="s">
        <v>3947</v>
      </c>
      <c r="F248" s="132" t="s">
        <v>3885</v>
      </c>
      <c r="G248" s="132" t="s">
        <v>188</v>
      </c>
      <c r="H248" s="132" t="s">
        <v>1880</v>
      </c>
      <c r="I248" s="132" t="s">
        <v>7305</v>
      </c>
      <c r="J248" s="132" t="s">
        <v>7426</v>
      </c>
      <c r="K248" s="132" t="s">
        <v>7427</v>
      </c>
      <c r="L248" s="132" t="s">
        <v>7428</v>
      </c>
      <c r="M248" s="132" t="s">
        <v>7429</v>
      </c>
      <c r="N248" s="132" t="s">
        <v>22913</v>
      </c>
      <c r="O248" s="132" t="s">
        <v>7430</v>
      </c>
      <c r="P248" s="132" t="s">
        <v>7431</v>
      </c>
      <c r="Q248" s="132" t="s">
        <v>7432</v>
      </c>
      <c r="R248" s="132" t="s">
        <v>7433</v>
      </c>
      <c r="S248" s="132" t="s">
        <v>5090</v>
      </c>
      <c r="T248" s="132" t="s">
        <v>1630</v>
      </c>
      <c r="U248" s="132" t="s">
        <v>1839</v>
      </c>
      <c r="V248" s="132" t="s">
        <v>1632</v>
      </c>
      <c r="X248" s="132" t="s">
        <v>7434</v>
      </c>
      <c r="Y248" s="132" t="s">
        <v>7435</v>
      </c>
    </row>
    <row r="249" spans="2:25" x14ac:dyDescent="0.25">
      <c r="B249" s="132" t="s">
        <v>1837</v>
      </c>
      <c r="C249" s="132" t="s">
        <v>814</v>
      </c>
      <c r="D249" s="132" t="s">
        <v>172</v>
      </c>
      <c r="E249" s="132" t="s">
        <v>3947</v>
      </c>
      <c r="F249" s="132" t="s">
        <v>3894</v>
      </c>
      <c r="G249" s="132" t="s">
        <v>828</v>
      </c>
      <c r="H249" s="132" t="s">
        <v>1881</v>
      </c>
      <c r="I249" s="132" t="s">
        <v>7294</v>
      </c>
      <c r="J249" s="132" t="s">
        <v>7436</v>
      </c>
      <c r="K249" s="132" t="s">
        <v>7437</v>
      </c>
      <c r="L249" s="132" t="s">
        <v>7438</v>
      </c>
      <c r="M249" s="132" t="s">
        <v>7439</v>
      </c>
      <c r="N249" s="132" t="s">
        <v>22914</v>
      </c>
      <c r="O249" s="132" t="s">
        <v>7440</v>
      </c>
      <c r="P249" s="132" t="s">
        <v>7441</v>
      </c>
      <c r="Q249" s="132" t="s">
        <v>7442</v>
      </c>
      <c r="R249" s="132" t="s">
        <v>7443</v>
      </c>
      <c r="S249" s="132" t="s">
        <v>5090</v>
      </c>
      <c r="T249" s="132" t="s">
        <v>1630</v>
      </c>
      <c r="U249" s="132" t="s">
        <v>1839</v>
      </c>
      <c r="V249" s="132" t="s">
        <v>1632</v>
      </c>
      <c r="X249" s="132" t="s">
        <v>7444</v>
      </c>
      <c r="Y249" s="132" t="s">
        <v>7445</v>
      </c>
    </row>
    <row r="250" spans="2:25" x14ac:dyDescent="0.25">
      <c r="B250" s="132" t="s">
        <v>1837</v>
      </c>
      <c r="C250" s="132" t="s">
        <v>814</v>
      </c>
      <c r="D250" s="132" t="s">
        <v>172</v>
      </c>
      <c r="E250" s="132" t="s">
        <v>3947</v>
      </c>
      <c r="F250" s="132" t="s">
        <v>3885</v>
      </c>
      <c r="G250" s="132" t="s">
        <v>187</v>
      </c>
      <c r="H250" s="132" t="s">
        <v>1882</v>
      </c>
      <c r="I250" s="132" t="s">
        <v>7305</v>
      </c>
      <c r="J250" s="132" t="s">
        <v>7446</v>
      </c>
      <c r="K250" s="132" t="s">
        <v>7447</v>
      </c>
      <c r="L250" s="132" t="s">
        <v>7448</v>
      </c>
      <c r="M250" s="132" t="s">
        <v>7449</v>
      </c>
      <c r="N250" s="132" t="s">
        <v>22915</v>
      </c>
      <c r="O250" s="132" t="s">
        <v>7450</v>
      </c>
      <c r="P250" s="132" t="s">
        <v>7451</v>
      </c>
      <c r="Q250" s="132" t="s">
        <v>7452</v>
      </c>
      <c r="R250" s="132" t="s">
        <v>7453</v>
      </c>
      <c r="S250" s="132" t="s">
        <v>5090</v>
      </c>
      <c r="T250" s="132" t="s">
        <v>1630</v>
      </c>
      <c r="U250" s="132" t="s">
        <v>1839</v>
      </c>
      <c r="V250" s="132" t="s">
        <v>1632</v>
      </c>
      <c r="X250" s="132" t="s">
        <v>7454</v>
      </c>
      <c r="Y250" s="132" t="s">
        <v>7455</v>
      </c>
    </row>
    <row r="251" spans="2:25" x14ac:dyDescent="0.25">
      <c r="B251" s="132" t="s">
        <v>1837</v>
      </c>
      <c r="C251" s="132" t="s">
        <v>814</v>
      </c>
      <c r="D251" s="132" t="s">
        <v>224</v>
      </c>
      <c r="E251" s="132" t="s">
        <v>3950</v>
      </c>
      <c r="F251" s="132" t="s">
        <v>3894</v>
      </c>
      <c r="G251" s="132" t="s">
        <v>841</v>
      </c>
      <c r="H251" s="132" t="s">
        <v>1883</v>
      </c>
      <c r="I251" s="132" t="s">
        <v>7456</v>
      </c>
      <c r="J251" s="132" t="s">
        <v>7457</v>
      </c>
      <c r="K251" s="132" t="s">
        <v>7458</v>
      </c>
      <c r="L251" s="132" t="s">
        <v>7459</v>
      </c>
      <c r="M251" s="132" t="s">
        <v>7460</v>
      </c>
      <c r="N251" s="132" t="s">
        <v>22916</v>
      </c>
      <c r="O251" s="132" t="s">
        <v>7461</v>
      </c>
      <c r="P251" s="132" t="s">
        <v>7462</v>
      </c>
      <c r="Q251" s="132" t="s">
        <v>7463</v>
      </c>
      <c r="R251" s="132" t="s">
        <v>7464</v>
      </c>
      <c r="S251" s="132" t="s">
        <v>5090</v>
      </c>
      <c r="T251" s="132" t="s">
        <v>1630</v>
      </c>
      <c r="U251" s="132" t="s">
        <v>1839</v>
      </c>
      <c r="V251" s="132" t="s">
        <v>1632</v>
      </c>
      <c r="X251" s="132" t="s">
        <v>7465</v>
      </c>
      <c r="Y251" s="132" t="s">
        <v>7466</v>
      </c>
    </row>
    <row r="252" spans="2:25" x14ac:dyDescent="0.25">
      <c r="B252" s="132" t="s">
        <v>1837</v>
      </c>
      <c r="C252" s="132" t="s">
        <v>814</v>
      </c>
      <c r="D252" s="132" t="s">
        <v>224</v>
      </c>
      <c r="E252" s="132" t="s">
        <v>3950</v>
      </c>
      <c r="F252" s="132" t="s">
        <v>3885</v>
      </c>
      <c r="G252" s="132" t="s">
        <v>194</v>
      </c>
      <c r="H252" s="132" t="s">
        <v>1884</v>
      </c>
      <c r="I252" s="132" t="s">
        <v>7467</v>
      </c>
      <c r="J252" s="132" t="s">
        <v>7468</v>
      </c>
      <c r="K252" s="132" t="s">
        <v>7469</v>
      </c>
      <c r="L252" s="132" t="s">
        <v>7470</v>
      </c>
      <c r="M252" s="132" t="s">
        <v>7471</v>
      </c>
      <c r="N252" s="132" t="s">
        <v>22917</v>
      </c>
      <c r="O252" s="132" t="s">
        <v>7472</v>
      </c>
      <c r="P252" s="132" t="s">
        <v>7473</v>
      </c>
      <c r="Q252" s="132" t="s">
        <v>7474</v>
      </c>
      <c r="R252" s="132" t="s">
        <v>7475</v>
      </c>
      <c r="S252" s="132" t="s">
        <v>5090</v>
      </c>
      <c r="T252" s="132" t="s">
        <v>1630</v>
      </c>
      <c r="U252" s="132" t="s">
        <v>1839</v>
      </c>
      <c r="V252" s="132" t="s">
        <v>1632</v>
      </c>
      <c r="X252" s="132" t="s">
        <v>7476</v>
      </c>
      <c r="Y252" s="132" t="s">
        <v>7477</v>
      </c>
    </row>
    <row r="253" spans="2:25" x14ac:dyDescent="0.25">
      <c r="B253" s="132" t="s">
        <v>1837</v>
      </c>
      <c r="C253" s="132" t="s">
        <v>814</v>
      </c>
      <c r="D253" s="132" t="s">
        <v>225</v>
      </c>
      <c r="E253" s="132" t="s">
        <v>3950</v>
      </c>
      <c r="F253" s="132" t="s">
        <v>3894</v>
      </c>
      <c r="G253" s="132" t="s">
        <v>840</v>
      </c>
      <c r="H253" s="132" t="s">
        <v>1885</v>
      </c>
      <c r="I253" s="132" t="s">
        <v>7456</v>
      </c>
      <c r="J253" s="132" t="s">
        <v>7478</v>
      </c>
      <c r="K253" s="132" t="s">
        <v>7479</v>
      </c>
      <c r="L253" s="132" t="s">
        <v>7480</v>
      </c>
      <c r="M253" s="132" t="s">
        <v>7481</v>
      </c>
      <c r="N253" s="132" t="s">
        <v>22918</v>
      </c>
      <c r="O253" s="132" t="s">
        <v>7482</v>
      </c>
      <c r="P253" s="132" t="s">
        <v>7483</v>
      </c>
      <c r="Q253" s="132" t="s">
        <v>7484</v>
      </c>
      <c r="R253" s="132" t="s">
        <v>7485</v>
      </c>
      <c r="S253" s="132" t="s">
        <v>5090</v>
      </c>
      <c r="T253" s="132" t="s">
        <v>1630</v>
      </c>
      <c r="U253" s="132" t="s">
        <v>1839</v>
      </c>
      <c r="V253" s="132" t="s">
        <v>1635</v>
      </c>
      <c r="X253" s="132" t="s">
        <v>7486</v>
      </c>
      <c r="Y253" s="132" t="s">
        <v>7487</v>
      </c>
    </row>
    <row r="254" spans="2:25" x14ac:dyDescent="0.25">
      <c r="B254" s="132" t="s">
        <v>1837</v>
      </c>
      <c r="C254" s="132" t="s">
        <v>814</v>
      </c>
      <c r="D254" s="132" t="s">
        <v>225</v>
      </c>
      <c r="E254" s="132" t="s">
        <v>3950</v>
      </c>
      <c r="F254" s="132" t="s">
        <v>3885</v>
      </c>
      <c r="G254" s="132" t="s">
        <v>199</v>
      </c>
      <c r="H254" s="132" t="s">
        <v>1886</v>
      </c>
      <c r="I254" s="132" t="s">
        <v>7467</v>
      </c>
      <c r="J254" s="132" t="s">
        <v>7488</v>
      </c>
      <c r="K254" s="132" t="s">
        <v>7489</v>
      </c>
      <c r="L254" s="132" t="s">
        <v>7490</v>
      </c>
      <c r="M254" s="132" t="s">
        <v>7491</v>
      </c>
      <c r="N254" s="132" t="s">
        <v>22919</v>
      </c>
      <c r="O254" s="132" t="s">
        <v>7492</v>
      </c>
      <c r="P254" s="132" t="s">
        <v>7493</v>
      </c>
      <c r="Q254" s="132" t="s">
        <v>7494</v>
      </c>
      <c r="R254" s="132" t="s">
        <v>7495</v>
      </c>
      <c r="S254" s="132" t="s">
        <v>5090</v>
      </c>
      <c r="T254" s="132" t="s">
        <v>1630</v>
      </c>
      <c r="U254" s="132" t="s">
        <v>1839</v>
      </c>
      <c r="V254" s="132" t="s">
        <v>1632</v>
      </c>
      <c r="X254" s="132" t="s">
        <v>7496</v>
      </c>
      <c r="Y254" s="132" t="s">
        <v>7497</v>
      </c>
    </row>
    <row r="255" spans="2:25" x14ac:dyDescent="0.25">
      <c r="B255" s="132" t="s">
        <v>1837</v>
      </c>
      <c r="C255" s="132" t="s">
        <v>814</v>
      </c>
      <c r="D255" s="132" t="s">
        <v>1869</v>
      </c>
      <c r="E255" s="132" t="s">
        <v>3950</v>
      </c>
      <c r="F255" s="132" t="s">
        <v>3894</v>
      </c>
      <c r="G255" s="132" t="s">
        <v>839</v>
      </c>
      <c r="H255" s="132" t="s">
        <v>1887</v>
      </c>
      <c r="I255" s="132" t="s">
        <v>7456</v>
      </c>
      <c r="J255" s="132" t="s">
        <v>7498</v>
      </c>
      <c r="K255" s="132" t="s">
        <v>7499</v>
      </c>
      <c r="L255" s="132" t="s">
        <v>7500</v>
      </c>
      <c r="M255" s="132" t="s">
        <v>7501</v>
      </c>
      <c r="N255" s="132" t="s">
        <v>22920</v>
      </c>
      <c r="O255" s="132" t="s">
        <v>7502</v>
      </c>
      <c r="P255" s="132" t="s">
        <v>7503</v>
      </c>
      <c r="Q255" s="132" t="s">
        <v>7504</v>
      </c>
      <c r="R255" s="132" t="s">
        <v>7505</v>
      </c>
      <c r="S255" s="132" t="s">
        <v>5090</v>
      </c>
      <c r="T255" s="132" t="s">
        <v>1630</v>
      </c>
      <c r="U255" s="132" t="s">
        <v>1839</v>
      </c>
      <c r="V255" s="132" t="s">
        <v>1635</v>
      </c>
      <c r="X255" s="132" t="s">
        <v>7506</v>
      </c>
      <c r="Y255" s="132" t="s">
        <v>7507</v>
      </c>
    </row>
    <row r="256" spans="2:25" x14ac:dyDescent="0.25">
      <c r="B256" s="132" t="s">
        <v>1837</v>
      </c>
      <c r="C256" s="132" t="s">
        <v>814</v>
      </c>
      <c r="D256" s="132" t="s">
        <v>1869</v>
      </c>
      <c r="E256" s="132" t="s">
        <v>3950</v>
      </c>
      <c r="F256" s="132" t="s">
        <v>3885</v>
      </c>
      <c r="G256" s="132" t="s">
        <v>198</v>
      </c>
      <c r="H256" s="132" t="s">
        <v>1888</v>
      </c>
      <c r="I256" s="132" t="s">
        <v>7467</v>
      </c>
      <c r="J256" s="132" t="s">
        <v>7508</v>
      </c>
      <c r="K256" s="132" t="s">
        <v>7509</v>
      </c>
      <c r="L256" s="132" t="s">
        <v>7510</v>
      </c>
      <c r="M256" s="132" t="s">
        <v>7511</v>
      </c>
      <c r="N256" s="132" t="s">
        <v>22921</v>
      </c>
      <c r="O256" s="132" t="s">
        <v>7512</v>
      </c>
      <c r="P256" s="132" t="s">
        <v>7513</v>
      </c>
      <c r="Q256" s="132" t="s">
        <v>7514</v>
      </c>
      <c r="R256" s="132" t="s">
        <v>7515</v>
      </c>
      <c r="S256" s="132" t="s">
        <v>5090</v>
      </c>
      <c r="T256" s="132" t="s">
        <v>1630</v>
      </c>
      <c r="U256" s="132" t="s">
        <v>1839</v>
      </c>
      <c r="V256" s="132" t="s">
        <v>1635</v>
      </c>
      <c r="X256" s="132" t="s">
        <v>7516</v>
      </c>
      <c r="Y256" s="132" t="s">
        <v>7517</v>
      </c>
    </row>
    <row r="257" spans="2:25" x14ac:dyDescent="0.25">
      <c r="B257" s="132" t="s">
        <v>1837</v>
      </c>
      <c r="C257" s="132" t="s">
        <v>814</v>
      </c>
      <c r="D257" s="132" t="s">
        <v>1692</v>
      </c>
      <c r="E257" s="132" t="s">
        <v>3950</v>
      </c>
      <c r="F257" s="132" t="s">
        <v>3894</v>
      </c>
      <c r="G257" s="132" t="s">
        <v>842</v>
      </c>
      <c r="H257" s="132" t="s">
        <v>1889</v>
      </c>
      <c r="I257" s="132" t="s">
        <v>7456</v>
      </c>
      <c r="J257" s="132" t="s">
        <v>7518</v>
      </c>
      <c r="K257" s="132" t="s">
        <v>7519</v>
      </c>
      <c r="L257" s="132" t="s">
        <v>7520</v>
      </c>
      <c r="M257" s="132" t="s">
        <v>7521</v>
      </c>
      <c r="N257" s="132" t="s">
        <v>22922</v>
      </c>
      <c r="O257" s="132" t="s">
        <v>7522</v>
      </c>
      <c r="P257" s="132" t="s">
        <v>7523</v>
      </c>
      <c r="Q257" s="132" t="s">
        <v>7524</v>
      </c>
      <c r="R257" s="132" t="s">
        <v>7525</v>
      </c>
      <c r="S257" s="132" t="s">
        <v>5090</v>
      </c>
      <c r="T257" s="132" t="s">
        <v>1630</v>
      </c>
      <c r="U257" s="132" t="s">
        <v>1839</v>
      </c>
      <c r="V257" s="132" t="s">
        <v>1644</v>
      </c>
      <c r="X257" s="132" t="s">
        <v>7526</v>
      </c>
      <c r="Y257" s="132" t="s">
        <v>7527</v>
      </c>
    </row>
    <row r="258" spans="2:25" x14ac:dyDescent="0.25">
      <c r="B258" s="132" t="s">
        <v>1837</v>
      </c>
      <c r="C258" s="132" t="s">
        <v>814</v>
      </c>
      <c r="D258" s="132" t="s">
        <v>1692</v>
      </c>
      <c r="E258" s="132" t="s">
        <v>3950</v>
      </c>
      <c r="F258" s="132" t="s">
        <v>3885</v>
      </c>
      <c r="G258" s="132" t="s">
        <v>201</v>
      </c>
      <c r="H258" s="132" t="s">
        <v>1890</v>
      </c>
      <c r="I258" s="132" t="s">
        <v>7467</v>
      </c>
      <c r="J258" s="132" t="s">
        <v>7528</v>
      </c>
      <c r="K258" s="132" t="s">
        <v>7529</v>
      </c>
      <c r="L258" s="132" t="s">
        <v>7530</v>
      </c>
      <c r="M258" s="132" t="s">
        <v>7531</v>
      </c>
      <c r="N258" s="132" t="s">
        <v>22923</v>
      </c>
      <c r="O258" s="132" t="s">
        <v>7532</v>
      </c>
      <c r="P258" s="132" t="s">
        <v>7533</v>
      </c>
      <c r="Q258" s="132" t="s">
        <v>7534</v>
      </c>
      <c r="R258" s="132" t="s">
        <v>7535</v>
      </c>
      <c r="S258" s="132" t="s">
        <v>5090</v>
      </c>
      <c r="T258" s="132" t="s">
        <v>1630</v>
      </c>
      <c r="U258" s="132" t="s">
        <v>1839</v>
      </c>
      <c r="V258" s="132" t="s">
        <v>1644</v>
      </c>
      <c r="X258" s="132" t="s">
        <v>7536</v>
      </c>
      <c r="Y258" s="132" t="s">
        <v>7537</v>
      </c>
    </row>
    <row r="259" spans="2:25" x14ac:dyDescent="0.25">
      <c r="B259" s="132" t="s">
        <v>1837</v>
      </c>
      <c r="C259" s="132" t="s">
        <v>814</v>
      </c>
      <c r="D259" s="132" t="s">
        <v>1845</v>
      </c>
      <c r="E259" s="132" t="s">
        <v>3950</v>
      </c>
      <c r="F259" s="132" t="s">
        <v>3894</v>
      </c>
      <c r="G259" s="132" t="s">
        <v>835</v>
      </c>
      <c r="H259" s="132" t="s">
        <v>1891</v>
      </c>
      <c r="I259" s="132" t="s">
        <v>7456</v>
      </c>
      <c r="J259" s="132" t="s">
        <v>7538</v>
      </c>
      <c r="K259" s="132" t="s">
        <v>7539</v>
      </c>
      <c r="L259" s="132" t="s">
        <v>7540</v>
      </c>
      <c r="M259" s="132" t="s">
        <v>7541</v>
      </c>
      <c r="N259" s="132" t="s">
        <v>22924</v>
      </c>
      <c r="O259" s="132" t="s">
        <v>7542</v>
      </c>
      <c r="P259" s="132" t="s">
        <v>7543</v>
      </c>
      <c r="Q259" s="132" t="s">
        <v>7544</v>
      </c>
      <c r="R259" s="132" t="s">
        <v>7545</v>
      </c>
      <c r="S259" s="132" t="s">
        <v>5090</v>
      </c>
      <c r="T259" s="132" t="s">
        <v>1630</v>
      </c>
      <c r="U259" s="132" t="s">
        <v>1839</v>
      </c>
      <c r="V259" s="132" t="s">
        <v>1635</v>
      </c>
      <c r="X259" s="132" t="s">
        <v>7546</v>
      </c>
      <c r="Y259" s="132" t="s">
        <v>7547</v>
      </c>
    </row>
    <row r="260" spans="2:25" x14ac:dyDescent="0.25">
      <c r="B260" s="132" t="s">
        <v>1837</v>
      </c>
      <c r="C260" s="132" t="s">
        <v>814</v>
      </c>
      <c r="D260" s="132" t="s">
        <v>1845</v>
      </c>
      <c r="E260" s="132" t="s">
        <v>3950</v>
      </c>
      <c r="F260" s="132" t="s">
        <v>3885</v>
      </c>
      <c r="G260" s="132" t="s">
        <v>200</v>
      </c>
      <c r="H260" s="132" t="s">
        <v>1892</v>
      </c>
      <c r="I260" s="132" t="s">
        <v>7467</v>
      </c>
      <c r="J260" s="132" t="s">
        <v>7548</v>
      </c>
      <c r="K260" s="132" t="s">
        <v>7549</v>
      </c>
      <c r="L260" s="132" t="s">
        <v>7550</v>
      </c>
      <c r="M260" s="132" t="s">
        <v>7551</v>
      </c>
      <c r="N260" s="132" t="s">
        <v>22925</v>
      </c>
      <c r="O260" s="132" t="s">
        <v>7552</v>
      </c>
      <c r="P260" s="132" t="s">
        <v>7553</v>
      </c>
      <c r="Q260" s="132" t="s">
        <v>7554</v>
      </c>
      <c r="R260" s="132" t="s">
        <v>7555</v>
      </c>
      <c r="S260" s="132" t="s">
        <v>5090</v>
      </c>
      <c r="T260" s="132" t="s">
        <v>1630</v>
      </c>
      <c r="U260" s="132" t="s">
        <v>1839</v>
      </c>
      <c r="V260" s="132" t="s">
        <v>1635</v>
      </c>
      <c r="X260" s="132" t="s">
        <v>7556</v>
      </c>
      <c r="Y260" s="132" t="s">
        <v>7557</v>
      </c>
    </row>
    <row r="261" spans="2:25" x14ac:dyDescent="0.25">
      <c r="B261" s="132" t="s">
        <v>1837</v>
      </c>
      <c r="C261" s="132" t="s">
        <v>814</v>
      </c>
      <c r="D261" s="132" t="s">
        <v>1876</v>
      </c>
      <c r="E261" s="132" t="s">
        <v>3950</v>
      </c>
      <c r="F261" s="132" t="s">
        <v>3894</v>
      </c>
      <c r="G261" s="132" t="s">
        <v>838</v>
      </c>
      <c r="H261" s="132" t="s">
        <v>1893</v>
      </c>
      <c r="I261" s="132" t="s">
        <v>7456</v>
      </c>
      <c r="J261" s="132" t="s">
        <v>7558</v>
      </c>
      <c r="K261" s="132" t="s">
        <v>7559</v>
      </c>
      <c r="L261" s="132" t="s">
        <v>7560</v>
      </c>
      <c r="M261" s="132" t="s">
        <v>7561</v>
      </c>
      <c r="N261" s="132" t="s">
        <v>22926</v>
      </c>
      <c r="O261" s="132" t="s">
        <v>7562</v>
      </c>
      <c r="P261" s="132" t="s">
        <v>7563</v>
      </c>
      <c r="Q261" s="132" t="s">
        <v>7564</v>
      </c>
      <c r="R261" s="132" t="s">
        <v>7565</v>
      </c>
      <c r="S261" s="132" t="s">
        <v>5090</v>
      </c>
      <c r="T261" s="132" t="s">
        <v>1630</v>
      </c>
      <c r="U261" s="132" t="s">
        <v>1839</v>
      </c>
      <c r="V261" s="132" t="s">
        <v>1635</v>
      </c>
      <c r="X261" s="132" t="s">
        <v>7566</v>
      </c>
      <c r="Y261" s="132" t="s">
        <v>7567</v>
      </c>
    </row>
    <row r="262" spans="2:25" x14ac:dyDescent="0.25">
      <c r="B262" s="132" t="s">
        <v>1837</v>
      </c>
      <c r="C262" s="132" t="s">
        <v>814</v>
      </c>
      <c r="D262" s="132" t="s">
        <v>1876</v>
      </c>
      <c r="E262" s="132" t="s">
        <v>3950</v>
      </c>
      <c r="F262" s="132" t="s">
        <v>3885</v>
      </c>
      <c r="G262" s="132" t="s">
        <v>197</v>
      </c>
      <c r="H262" s="132" t="s">
        <v>1894</v>
      </c>
      <c r="I262" s="132" t="s">
        <v>7467</v>
      </c>
      <c r="J262" s="132" t="s">
        <v>7568</v>
      </c>
      <c r="K262" s="132" t="s">
        <v>7569</v>
      </c>
      <c r="L262" s="132" t="s">
        <v>7570</v>
      </c>
      <c r="M262" s="132" t="s">
        <v>7571</v>
      </c>
      <c r="N262" s="132" t="s">
        <v>22927</v>
      </c>
      <c r="O262" s="132" t="s">
        <v>7572</v>
      </c>
      <c r="P262" s="132" t="s">
        <v>7573</v>
      </c>
      <c r="Q262" s="132" t="s">
        <v>7574</v>
      </c>
      <c r="R262" s="132" t="s">
        <v>7575</v>
      </c>
      <c r="S262" s="132" t="s">
        <v>5090</v>
      </c>
      <c r="T262" s="132" t="s">
        <v>1630</v>
      </c>
      <c r="U262" s="132" t="s">
        <v>1839</v>
      </c>
      <c r="V262" s="132" t="s">
        <v>1635</v>
      </c>
      <c r="X262" s="132" t="s">
        <v>7576</v>
      </c>
      <c r="Y262" s="132" t="s">
        <v>7577</v>
      </c>
    </row>
    <row r="263" spans="2:25" x14ac:dyDescent="0.25">
      <c r="B263" s="132" t="s">
        <v>1837</v>
      </c>
      <c r="C263" s="132" t="s">
        <v>814</v>
      </c>
      <c r="D263" s="132" t="s">
        <v>1848</v>
      </c>
      <c r="E263" s="132" t="s">
        <v>3950</v>
      </c>
      <c r="F263" s="132" t="s">
        <v>3894</v>
      </c>
      <c r="G263" s="132" t="s">
        <v>837</v>
      </c>
      <c r="H263" s="132" t="s">
        <v>1895</v>
      </c>
      <c r="I263" s="132" t="s">
        <v>7456</v>
      </c>
      <c r="J263" s="132" t="s">
        <v>7578</v>
      </c>
      <c r="K263" s="132" t="s">
        <v>7579</v>
      </c>
      <c r="L263" s="132" t="s">
        <v>7580</v>
      </c>
      <c r="M263" s="132" t="s">
        <v>7581</v>
      </c>
      <c r="N263" s="132" t="s">
        <v>22928</v>
      </c>
      <c r="O263" s="132" t="s">
        <v>7582</v>
      </c>
      <c r="P263" s="132" t="s">
        <v>7583</v>
      </c>
      <c r="Q263" s="132" t="s">
        <v>7584</v>
      </c>
      <c r="R263" s="132" t="s">
        <v>7585</v>
      </c>
      <c r="S263" s="132" t="s">
        <v>5090</v>
      </c>
      <c r="T263" s="132" t="s">
        <v>1630</v>
      </c>
      <c r="U263" s="132" t="s">
        <v>1839</v>
      </c>
      <c r="V263" s="132" t="s">
        <v>1635</v>
      </c>
      <c r="X263" s="132" t="s">
        <v>7586</v>
      </c>
      <c r="Y263" s="132" t="s">
        <v>7587</v>
      </c>
    </row>
    <row r="264" spans="2:25" x14ac:dyDescent="0.25">
      <c r="B264" s="132" t="s">
        <v>1837</v>
      </c>
      <c r="C264" s="132" t="s">
        <v>814</v>
      </c>
      <c r="D264" s="132" t="s">
        <v>1848</v>
      </c>
      <c r="E264" s="132" t="s">
        <v>3950</v>
      </c>
      <c r="F264" s="132" t="s">
        <v>3885</v>
      </c>
      <c r="G264" s="132" t="s">
        <v>196</v>
      </c>
      <c r="H264" s="132" t="s">
        <v>1896</v>
      </c>
      <c r="I264" s="132" t="s">
        <v>7467</v>
      </c>
      <c r="J264" s="132" t="s">
        <v>7588</v>
      </c>
      <c r="K264" s="132" t="s">
        <v>7589</v>
      </c>
      <c r="L264" s="132" t="s">
        <v>7590</v>
      </c>
      <c r="M264" s="132" t="s">
        <v>7591</v>
      </c>
      <c r="N264" s="132" t="s">
        <v>22929</v>
      </c>
      <c r="O264" s="132" t="s">
        <v>7592</v>
      </c>
      <c r="P264" s="132" t="s">
        <v>7593</v>
      </c>
      <c r="Q264" s="132" t="s">
        <v>7594</v>
      </c>
      <c r="R264" s="132" t="s">
        <v>7595</v>
      </c>
      <c r="S264" s="132" t="s">
        <v>5090</v>
      </c>
      <c r="T264" s="132" t="s">
        <v>1630</v>
      </c>
      <c r="U264" s="132" t="s">
        <v>1839</v>
      </c>
      <c r="V264" s="132" t="s">
        <v>1635</v>
      </c>
      <c r="X264" s="132" t="s">
        <v>7596</v>
      </c>
      <c r="Y264" s="132" t="s">
        <v>7597</v>
      </c>
    </row>
    <row r="265" spans="2:25" x14ac:dyDescent="0.25">
      <c r="B265" s="132" t="s">
        <v>1837</v>
      </c>
      <c r="C265" s="132" t="s">
        <v>814</v>
      </c>
      <c r="D265" s="132" t="s">
        <v>172</v>
      </c>
      <c r="E265" s="132" t="s">
        <v>3950</v>
      </c>
      <c r="F265" s="132" t="s">
        <v>3894</v>
      </c>
      <c r="G265" s="132" t="s">
        <v>836</v>
      </c>
      <c r="H265" s="132" t="s">
        <v>1897</v>
      </c>
      <c r="I265" s="132" t="s">
        <v>7456</v>
      </c>
      <c r="J265" s="132" t="s">
        <v>7598</v>
      </c>
      <c r="K265" s="132" t="s">
        <v>7599</v>
      </c>
      <c r="L265" s="132" t="s">
        <v>7600</v>
      </c>
      <c r="M265" s="132" t="s">
        <v>7601</v>
      </c>
      <c r="N265" s="132" t="s">
        <v>22930</v>
      </c>
      <c r="O265" s="132" t="s">
        <v>7602</v>
      </c>
      <c r="P265" s="132" t="s">
        <v>7603</v>
      </c>
      <c r="Q265" s="132" t="s">
        <v>7604</v>
      </c>
      <c r="R265" s="132" t="s">
        <v>7605</v>
      </c>
      <c r="S265" s="132" t="s">
        <v>5090</v>
      </c>
      <c r="T265" s="132" t="s">
        <v>1630</v>
      </c>
      <c r="U265" s="132" t="s">
        <v>1839</v>
      </c>
      <c r="V265" s="132" t="s">
        <v>1632</v>
      </c>
      <c r="X265" s="132" t="s">
        <v>7606</v>
      </c>
      <c r="Y265" s="132" t="s">
        <v>7607</v>
      </c>
    </row>
    <row r="266" spans="2:25" x14ac:dyDescent="0.25">
      <c r="B266" s="132" t="s">
        <v>1837</v>
      </c>
      <c r="C266" s="132" t="s">
        <v>814</v>
      </c>
      <c r="D266" s="132" t="s">
        <v>172</v>
      </c>
      <c r="E266" s="132" t="s">
        <v>3950</v>
      </c>
      <c r="F266" s="132" t="s">
        <v>3885</v>
      </c>
      <c r="G266" s="132" t="s">
        <v>195</v>
      </c>
      <c r="H266" s="132" t="s">
        <v>1898</v>
      </c>
      <c r="I266" s="132" t="s">
        <v>7467</v>
      </c>
      <c r="J266" s="132" t="s">
        <v>7608</v>
      </c>
      <c r="K266" s="132" t="s">
        <v>7609</v>
      </c>
      <c r="L266" s="132" t="s">
        <v>7610</v>
      </c>
      <c r="M266" s="132" t="s">
        <v>7611</v>
      </c>
      <c r="N266" s="132" t="s">
        <v>22931</v>
      </c>
      <c r="O266" s="132" t="s">
        <v>7612</v>
      </c>
      <c r="P266" s="132" t="s">
        <v>7613</v>
      </c>
      <c r="Q266" s="132" t="s">
        <v>7614</v>
      </c>
      <c r="R266" s="132" t="s">
        <v>7615</v>
      </c>
      <c r="S266" s="132" t="s">
        <v>5090</v>
      </c>
      <c r="T266" s="132" t="s">
        <v>1630</v>
      </c>
      <c r="U266" s="132" t="s">
        <v>1839</v>
      </c>
      <c r="V266" s="132" t="s">
        <v>1632</v>
      </c>
      <c r="X266" s="132" t="s">
        <v>7616</v>
      </c>
      <c r="Y266" s="132" t="s">
        <v>7617</v>
      </c>
    </row>
    <row r="267" spans="2:25" x14ac:dyDescent="0.25">
      <c r="B267" s="132" t="s">
        <v>1837</v>
      </c>
      <c r="C267" s="132" t="s">
        <v>814</v>
      </c>
      <c r="D267" s="132" t="s">
        <v>224</v>
      </c>
      <c r="E267" s="132" t="s">
        <v>3953</v>
      </c>
      <c r="F267" s="132" t="s">
        <v>3894</v>
      </c>
      <c r="G267" s="132" t="s">
        <v>849</v>
      </c>
      <c r="H267" s="132" t="s">
        <v>1899</v>
      </c>
      <c r="I267" s="132" t="s">
        <v>7618</v>
      </c>
      <c r="J267" s="132" t="s">
        <v>7619</v>
      </c>
      <c r="K267" s="132" t="s">
        <v>7620</v>
      </c>
      <c r="L267" s="132" t="s">
        <v>7621</v>
      </c>
      <c r="M267" s="132" t="s">
        <v>7622</v>
      </c>
      <c r="N267" s="132" t="s">
        <v>22932</v>
      </c>
      <c r="O267" s="132" t="s">
        <v>7623</v>
      </c>
      <c r="P267" s="132" t="s">
        <v>7624</v>
      </c>
      <c r="Q267" s="132" t="s">
        <v>7625</v>
      </c>
      <c r="R267" s="132" t="s">
        <v>7626</v>
      </c>
      <c r="S267" s="132" t="s">
        <v>5090</v>
      </c>
      <c r="T267" s="132" t="s">
        <v>1630</v>
      </c>
      <c r="U267" s="132" t="s">
        <v>1839</v>
      </c>
      <c r="V267" s="132" t="s">
        <v>1632</v>
      </c>
      <c r="X267" s="132" t="s">
        <v>7627</v>
      </c>
      <c r="Y267" s="132" t="s">
        <v>7628</v>
      </c>
    </row>
    <row r="268" spans="2:25" x14ac:dyDescent="0.25">
      <c r="B268" s="132" t="s">
        <v>1837</v>
      </c>
      <c r="C268" s="132" t="s">
        <v>814</v>
      </c>
      <c r="D268" s="132" t="s">
        <v>224</v>
      </c>
      <c r="E268" s="132" t="s">
        <v>3953</v>
      </c>
      <c r="F268" s="132" t="s">
        <v>3885</v>
      </c>
      <c r="G268" s="132" t="s">
        <v>202</v>
      </c>
      <c r="H268" s="132" t="s">
        <v>1900</v>
      </c>
      <c r="I268" s="132" t="s">
        <v>7629</v>
      </c>
      <c r="J268" s="132" t="s">
        <v>7630</v>
      </c>
      <c r="K268" s="132" t="s">
        <v>7631</v>
      </c>
      <c r="L268" s="132" t="s">
        <v>7632</v>
      </c>
      <c r="M268" s="132" t="s">
        <v>7633</v>
      </c>
      <c r="N268" s="132" t="s">
        <v>22933</v>
      </c>
      <c r="O268" s="132" t="s">
        <v>7634</v>
      </c>
      <c r="P268" s="132" t="s">
        <v>7635</v>
      </c>
      <c r="Q268" s="132" t="s">
        <v>7636</v>
      </c>
      <c r="R268" s="132" t="s">
        <v>7637</v>
      </c>
      <c r="S268" s="132" t="s">
        <v>5090</v>
      </c>
      <c r="T268" s="132" t="s">
        <v>1630</v>
      </c>
      <c r="U268" s="132" t="s">
        <v>1839</v>
      </c>
      <c r="V268" s="132" t="s">
        <v>1632</v>
      </c>
      <c r="X268" s="132" t="s">
        <v>7638</v>
      </c>
      <c r="Y268" s="132" t="s">
        <v>7639</v>
      </c>
    </row>
    <row r="269" spans="2:25" x14ac:dyDescent="0.25">
      <c r="B269" s="132" t="s">
        <v>1837</v>
      </c>
      <c r="C269" s="132" t="s">
        <v>814</v>
      </c>
      <c r="D269" s="132" t="s">
        <v>225</v>
      </c>
      <c r="E269" s="132" t="s">
        <v>3953</v>
      </c>
      <c r="F269" s="132" t="s">
        <v>3894</v>
      </c>
      <c r="G269" s="132" t="s">
        <v>848</v>
      </c>
      <c r="H269" s="132" t="s">
        <v>1901</v>
      </c>
      <c r="I269" s="132" t="s">
        <v>7618</v>
      </c>
      <c r="J269" s="132" t="s">
        <v>7640</v>
      </c>
      <c r="K269" s="132" t="s">
        <v>7641</v>
      </c>
      <c r="L269" s="132" t="s">
        <v>7642</v>
      </c>
      <c r="M269" s="132" t="s">
        <v>7643</v>
      </c>
      <c r="N269" s="132" t="s">
        <v>22934</v>
      </c>
      <c r="O269" s="132" t="s">
        <v>7644</v>
      </c>
      <c r="P269" s="132" t="s">
        <v>7645</v>
      </c>
      <c r="Q269" s="132" t="s">
        <v>7646</v>
      </c>
      <c r="R269" s="132" t="s">
        <v>7647</v>
      </c>
      <c r="S269" s="132" t="s">
        <v>5090</v>
      </c>
      <c r="T269" s="132" t="s">
        <v>1630</v>
      </c>
      <c r="U269" s="132" t="s">
        <v>1839</v>
      </c>
      <c r="V269" s="132" t="s">
        <v>1635</v>
      </c>
      <c r="X269" s="132" t="s">
        <v>7648</v>
      </c>
      <c r="Y269" s="132" t="s">
        <v>7649</v>
      </c>
    </row>
    <row r="270" spans="2:25" x14ac:dyDescent="0.25">
      <c r="B270" s="132" t="s">
        <v>1837</v>
      </c>
      <c r="C270" s="132" t="s">
        <v>814</v>
      </c>
      <c r="D270" s="132" t="s">
        <v>225</v>
      </c>
      <c r="E270" s="132" t="s">
        <v>3953</v>
      </c>
      <c r="F270" s="132" t="s">
        <v>3885</v>
      </c>
      <c r="G270" s="132" t="s">
        <v>207</v>
      </c>
      <c r="H270" s="132" t="s">
        <v>1902</v>
      </c>
      <c r="I270" s="132" t="s">
        <v>7629</v>
      </c>
      <c r="J270" s="132" t="s">
        <v>7650</v>
      </c>
      <c r="K270" s="132" t="s">
        <v>7651</v>
      </c>
      <c r="L270" s="132" t="s">
        <v>7652</v>
      </c>
      <c r="M270" s="132" t="s">
        <v>7653</v>
      </c>
      <c r="N270" s="132" t="s">
        <v>22935</v>
      </c>
      <c r="O270" s="132" t="s">
        <v>7654</v>
      </c>
      <c r="P270" s="132" t="s">
        <v>7655</v>
      </c>
      <c r="Q270" s="132" t="s">
        <v>7656</v>
      </c>
      <c r="R270" s="132" t="s">
        <v>7657</v>
      </c>
      <c r="S270" s="132" t="s">
        <v>5090</v>
      </c>
      <c r="T270" s="132" t="s">
        <v>1630</v>
      </c>
      <c r="U270" s="132" t="s">
        <v>1839</v>
      </c>
      <c r="V270" s="132" t="s">
        <v>1644</v>
      </c>
      <c r="X270" s="132" t="s">
        <v>7658</v>
      </c>
      <c r="Y270" s="132" t="s">
        <v>7659</v>
      </c>
    </row>
    <row r="271" spans="2:25" x14ac:dyDescent="0.25">
      <c r="B271" s="132" t="s">
        <v>1837</v>
      </c>
      <c r="C271" s="132" t="s">
        <v>814</v>
      </c>
      <c r="D271" s="132" t="s">
        <v>1869</v>
      </c>
      <c r="E271" s="132" t="s">
        <v>3953</v>
      </c>
      <c r="F271" s="132" t="s">
        <v>3894</v>
      </c>
      <c r="G271" s="132" t="s">
        <v>847</v>
      </c>
      <c r="H271" s="132" t="s">
        <v>1903</v>
      </c>
      <c r="I271" s="132" t="s">
        <v>7618</v>
      </c>
      <c r="J271" s="132" t="s">
        <v>7660</v>
      </c>
      <c r="K271" s="132" t="s">
        <v>7661</v>
      </c>
      <c r="L271" s="132" t="s">
        <v>7662</v>
      </c>
      <c r="M271" s="132" t="s">
        <v>7663</v>
      </c>
      <c r="N271" s="132" t="s">
        <v>22936</v>
      </c>
      <c r="O271" s="132" t="s">
        <v>7664</v>
      </c>
      <c r="P271" s="132" t="s">
        <v>7665</v>
      </c>
      <c r="Q271" s="132" t="s">
        <v>7666</v>
      </c>
      <c r="R271" s="132" t="s">
        <v>7667</v>
      </c>
      <c r="S271" s="132" t="s">
        <v>5090</v>
      </c>
      <c r="T271" s="132" t="s">
        <v>1630</v>
      </c>
      <c r="U271" s="132" t="s">
        <v>1839</v>
      </c>
      <c r="V271" s="132" t="s">
        <v>1635</v>
      </c>
      <c r="X271" s="132" t="s">
        <v>7668</v>
      </c>
      <c r="Y271" s="132" t="s">
        <v>7669</v>
      </c>
    </row>
    <row r="272" spans="2:25" x14ac:dyDescent="0.25">
      <c r="B272" s="132" t="s">
        <v>1837</v>
      </c>
      <c r="C272" s="132" t="s">
        <v>814</v>
      </c>
      <c r="D272" s="132" t="s">
        <v>1869</v>
      </c>
      <c r="E272" s="132" t="s">
        <v>3953</v>
      </c>
      <c r="F272" s="132" t="s">
        <v>3885</v>
      </c>
      <c r="G272" s="132" t="s">
        <v>206</v>
      </c>
      <c r="H272" s="132" t="s">
        <v>1904</v>
      </c>
      <c r="I272" s="132" t="s">
        <v>7629</v>
      </c>
      <c r="J272" s="132" t="s">
        <v>7670</v>
      </c>
      <c r="K272" s="132" t="s">
        <v>7671</v>
      </c>
      <c r="L272" s="132" t="s">
        <v>7672</v>
      </c>
      <c r="M272" s="132" t="s">
        <v>7673</v>
      </c>
      <c r="N272" s="132" t="s">
        <v>22937</v>
      </c>
      <c r="O272" s="132" t="s">
        <v>7674</v>
      </c>
      <c r="P272" s="132" t="s">
        <v>7675</v>
      </c>
      <c r="Q272" s="132" t="s">
        <v>7676</v>
      </c>
      <c r="R272" s="132" t="s">
        <v>7677</v>
      </c>
      <c r="S272" s="132" t="s">
        <v>5090</v>
      </c>
      <c r="T272" s="132" t="s">
        <v>1630</v>
      </c>
      <c r="U272" s="132" t="s">
        <v>1839</v>
      </c>
      <c r="V272" s="132" t="s">
        <v>1635</v>
      </c>
      <c r="X272" s="132" t="s">
        <v>7678</v>
      </c>
      <c r="Y272" s="132" t="s">
        <v>7679</v>
      </c>
    </row>
    <row r="273" spans="2:25" x14ac:dyDescent="0.25">
      <c r="B273" s="132" t="s">
        <v>1837</v>
      </c>
      <c r="C273" s="132" t="s">
        <v>814</v>
      </c>
      <c r="D273" s="132" t="s">
        <v>1692</v>
      </c>
      <c r="E273" s="132" t="s">
        <v>3953</v>
      </c>
      <c r="F273" s="132" t="s">
        <v>3894</v>
      </c>
      <c r="G273" s="132" t="s">
        <v>850</v>
      </c>
      <c r="H273" s="132" t="s">
        <v>1905</v>
      </c>
      <c r="I273" s="132" t="s">
        <v>7618</v>
      </c>
      <c r="J273" s="132" t="s">
        <v>7680</v>
      </c>
      <c r="K273" s="132" t="s">
        <v>7681</v>
      </c>
      <c r="L273" s="132" t="s">
        <v>7682</v>
      </c>
      <c r="M273" s="132" t="s">
        <v>7683</v>
      </c>
      <c r="N273" s="132" t="s">
        <v>22938</v>
      </c>
      <c r="O273" s="132" t="s">
        <v>7684</v>
      </c>
      <c r="P273" s="132" t="s">
        <v>7685</v>
      </c>
      <c r="Q273" s="132" t="s">
        <v>7686</v>
      </c>
      <c r="R273" s="132" t="s">
        <v>7687</v>
      </c>
      <c r="S273" s="132" t="s">
        <v>5090</v>
      </c>
      <c r="T273" s="132" t="s">
        <v>1630</v>
      </c>
      <c r="U273" s="132" t="s">
        <v>1839</v>
      </c>
      <c r="V273" s="132" t="s">
        <v>1644</v>
      </c>
      <c r="X273" s="132" t="s">
        <v>7688</v>
      </c>
      <c r="Y273" s="132" t="s">
        <v>7689</v>
      </c>
    </row>
    <row r="274" spans="2:25" x14ac:dyDescent="0.25">
      <c r="B274" s="132" t="s">
        <v>1837</v>
      </c>
      <c r="C274" s="132" t="s">
        <v>814</v>
      </c>
      <c r="D274" s="132" t="s">
        <v>1692</v>
      </c>
      <c r="E274" s="132" t="s">
        <v>3953</v>
      </c>
      <c r="F274" s="132" t="s">
        <v>3885</v>
      </c>
      <c r="G274" s="132" t="s">
        <v>209</v>
      </c>
      <c r="H274" s="132" t="s">
        <v>1906</v>
      </c>
      <c r="I274" s="132" t="s">
        <v>7629</v>
      </c>
      <c r="J274" s="132" t="s">
        <v>7690</v>
      </c>
      <c r="K274" s="132" t="s">
        <v>7691</v>
      </c>
      <c r="L274" s="132" t="s">
        <v>7692</v>
      </c>
      <c r="M274" s="132" t="s">
        <v>7693</v>
      </c>
      <c r="N274" s="132" t="s">
        <v>22939</v>
      </c>
      <c r="O274" s="132" t="s">
        <v>7694</v>
      </c>
      <c r="P274" s="132" t="s">
        <v>7695</v>
      </c>
      <c r="Q274" s="132" t="s">
        <v>7696</v>
      </c>
      <c r="R274" s="132" t="s">
        <v>7697</v>
      </c>
      <c r="S274" s="132" t="s">
        <v>5090</v>
      </c>
      <c r="T274" s="132" t="s">
        <v>1630</v>
      </c>
      <c r="U274" s="132" t="s">
        <v>1839</v>
      </c>
      <c r="V274" s="132" t="s">
        <v>1632</v>
      </c>
      <c r="X274" s="132" t="s">
        <v>7698</v>
      </c>
      <c r="Y274" s="132" t="s">
        <v>7699</v>
      </c>
    </row>
    <row r="275" spans="2:25" x14ac:dyDescent="0.25">
      <c r="B275" s="132" t="s">
        <v>1837</v>
      </c>
      <c r="C275" s="132" t="s">
        <v>814</v>
      </c>
      <c r="D275" s="132" t="s">
        <v>1845</v>
      </c>
      <c r="E275" s="132" t="s">
        <v>3953</v>
      </c>
      <c r="F275" s="132" t="s">
        <v>3894</v>
      </c>
      <c r="G275" s="132" t="s">
        <v>843</v>
      </c>
      <c r="H275" s="132" t="s">
        <v>1907</v>
      </c>
      <c r="I275" s="132" t="s">
        <v>7618</v>
      </c>
      <c r="J275" s="132" t="s">
        <v>7700</v>
      </c>
      <c r="K275" s="132" t="s">
        <v>7701</v>
      </c>
      <c r="L275" s="132" t="s">
        <v>7702</v>
      </c>
      <c r="M275" s="132" t="s">
        <v>7703</v>
      </c>
      <c r="N275" s="132" t="s">
        <v>22940</v>
      </c>
      <c r="O275" s="132" t="s">
        <v>7704</v>
      </c>
      <c r="P275" s="132" t="s">
        <v>7705</v>
      </c>
      <c r="Q275" s="132" t="s">
        <v>7706</v>
      </c>
      <c r="R275" s="132" t="s">
        <v>7707</v>
      </c>
      <c r="S275" s="132" t="s">
        <v>5090</v>
      </c>
      <c r="T275" s="132" t="s">
        <v>1630</v>
      </c>
      <c r="U275" s="132" t="s">
        <v>1839</v>
      </c>
      <c r="V275" s="132" t="s">
        <v>1635</v>
      </c>
      <c r="X275" s="132" t="s">
        <v>7708</v>
      </c>
      <c r="Y275" s="132" t="s">
        <v>7709</v>
      </c>
    </row>
    <row r="276" spans="2:25" x14ac:dyDescent="0.25">
      <c r="B276" s="132" t="s">
        <v>1837</v>
      </c>
      <c r="C276" s="132" t="s">
        <v>814</v>
      </c>
      <c r="D276" s="132" t="s">
        <v>1845</v>
      </c>
      <c r="E276" s="132" t="s">
        <v>3953</v>
      </c>
      <c r="F276" s="132" t="s">
        <v>3885</v>
      </c>
      <c r="G276" s="132" t="s">
        <v>208</v>
      </c>
      <c r="H276" s="132" t="s">
        <v>1908</v>
      </c>
      <c r="I276" s="132" t="s">
        <v>7629</v>
      </c>
      <c r="J276" s="132" t="s">
        <v>7710</v>
      </c>
      <c r="K276" s="132" t="s">
        <v>7711</v>
      </c>
      <c r="L276" s="132" t="s">
        <v>7712</v>
      </c>
      <c r="M276" s="132" t="s">
        <v>7713</v>
      </c>
      <c r="N276" s="132" t="s">
        <v>22941</v>
      </c>
      <c r="O276" s="132" t="s">
        <v>7714</v>
      </c>
      <c r="P276" s="132" t="s">
        <v>7715</v>
      </c>
      <c r="Q276" s="132" t="s">
        <v>7716</v>
      </c>
      <c r="R276" s="132" t="s">
        <v>7717</v>
      </c>
      <c r="S276" s="132" t="s">
        <v>5090</v>
      </c>
      <c r="T276" s="132" t="s">
        <v>1630</v>
      </c>
      <c r="U276" s="132" t="s">
        <v>1839</v>
      </c>
      <c r="V276" s="132" t="s">
        <v>1635</v>
      </c>
      <c r="X276" s="132" t="s">
        <v>7718</v>
      </c>
      <c r="Y276" s="132" t="s">
        <v>7719</v>
      </c>
    </row>
    <row r="277" spans="2:25" x14ac:dyDescent="0.25">
      <c r="B277" s="132" t="s">
        <v>1837</v>
      </c>
      <c r="C277" s="132" t="s">
        <v>814</v>
      </c>
      <c r="D277" s="132" t="s">
        <v>1876</v>
      </c>
      <c r="E277" s="132" t="s">
        <v>3953</v>
      </c>
      <c r="F277" s="132" t="s">
        <v>3894</v>
      </c>
      <c r="G277" s="132" t="s">
        <v>846</v>
      </c>
      <c r="H277" s="132" t="s">
        <v>1909</v>
      </c>
      <c r="I277" s="132" t="s">
        <v>7618</v>
      </c>
      <c r="J277" s="132" t="s">
        <v>7720</v>
      </c>
      <c r="K277" s="132" t="s">
        <v>7721</v>
      </c>
      <c r="L277" s="132" t="s">
        <v>7722</v>
      </c>
      <c r="M277" s="132" t="s">
        <v>7723</v>
      </c>
      <c r="N277" s="132" t="s">
        <v>22942</v>
      </c>
      <c r="O277" s="132" t="s">
        <v>7724</v>
      </c>
      <c r="P277" s="132" t="s">
        <v>7725</v>
      </c>
      <c r="Q277" s="132" t="s">
        <v>7726</v>
      </c>
      <c r="R277" s="132" t="s">
        <v>7727</v>
      </c>
      <c r="S277" s="132" t="s">
        <v>5090</v>
      </c>
      <c r="T277" s="132" t="s">
        <v>1630</v>
      </c>
      <c r="U277" s="132" t="s">
        <v>1839</v>
      </c>
      <c r="V277" s="132" t="s">
        <v>1635</v>
      </c>
      <c r="X277" s="132" t="s">
        <v>7728</v>
      </c>
      <c r="Y277" s="132" t="s">
        <v>7729</v>
      </c>
    </row>
    <row r="278" spans="2:25" x14ac:dyDescent="0.25">
      <c r="B278" s="132" t="s">
        <v>1837</v>
      </c>
      <c r="C278" s="132" t="s">
        <v>814</v>
      </c>
      <c r="D278" s="132" t="s">
        <v>1876</v>
      </c>
      <c r="E278" s="132" t="s">
        <v>3953</v>
      </c>
      <c r="F278" s="132" t="s">
        <v>3885</v>
      </c>
      <c r="G278" s="132" t="s">
        <v>205</v>
      </c>
      <c r="H278" s="132" t="s">
        <v>1910</v>
      </c>
      <c r="I278" s="132" t="s">
        <v>7629</v>
      </c>
      <c r="J278" s="132" t="s">
        <v>7730</v>
      </c>
      <c r="K278" s="132" t="s">
        <v>7731</v>
      </c>
      <c r="L278" s="132" t="s">
        <v>7732</v>
      </c>
      <c r="M278" s="132" t="s">
        <v>7733</v>
      </c>
      <c r="N278" s="132" t="s">
        <v>22943</v>
      </c>
      <c r="O278" s="132" t="s">
        <v>7734</v>
      </c>
      <c r="P278" s="132" t="s">
        <v>7735</v>
      </c>
      <c r="Q278" s="132" t="s">
        <v>7736</v>
      </c>
      <c r="R278" s="132" t="s">
        <v>7737</v>
      </c>
      <c r="S278" s="132" t="s">
        <v>5090</v>
      </c>
      <c r="T278" s="132" t="s">
        <v>1630</v>
      </c>
      <c r="U278" s="132" t="s">
        <v>1839</v>
      </c>
      <c r="V278" s="132" t="s">
        <v>1635</v>
      </c>
      <c r="X278" s="132" t="s">
        <v>7738</v>
      </c>
      <c r="Y278" s="132" t="s">
        <v>7739</v>
      </c>
    </row>
    <row r="279" spans="2:25" x14ac:dyDescent="0.25">
      <c r="B279" s="132" t="s">
        <v>1837</v>
      </c>
      <c r="C279" s="132" t="s">
        <v>814</v>
      </c>
      <c r="D279" s="132" t="s">
        <v>1848</v>
      </c>
      <c r="E279" s="132" t="s">
        <v>3953</v>
      </c>
      <c r="F279" s="132" t="s">
        <v>3894</v>
      </c>
      <c r="G279" s="132" t="s">
        <v>845</v>
      </c>
      <c r="H279" s="132" t="s">
        <v>1911</v>
      </c>
      <c r="I279" s="132" t="s">
        <v>7618</v>
      </c>
      <c r="J279" s="132" t="s">
        <v>7740</v>
      </c>
      <c r="K279" s="132" t="s">
        <v>7741</v>
      </c>
      <c r="L279" s="132" t="s">
        <v>7742</v>
      </c>
      <c r="M279" s="132" t="s">
        <v>7743</v>
      </c>
      <c r="N279" s="132" t="s">
        <v>22944</v>
      </c>
      <c r="O279" s="132" t="s">
        <v>7744</v>
      </c>
      <c r="P279" s="132" t="s">
        <v>7745</v>
      </c>
      <c r="Q279" s="132" t="s">
        <v>7746</v>
      </c>
      <c r="R279" s="132" t="s">
        <v>7747</v>
      </c>
      <c r="S279" s="132" t="s">
        <v>5090</v>
      </c>
      <c r="T279" s="132" t="s">
        <v>1630</v>
      </c>
      <c r="U279" s="132" t="s">
        <v>1839</v>
      </c>
      <c r="V279" s="132" t="s">
        <v>1635</v>
      </c>
      <c r="X279" s="132" t="s">
        <v>7748</v>
      </c>
      <c r="Y279" s="132" t="s">
        <v>7749</v>
      </c>
    </row>
    <row r="280" spans="2:25" x14ac:dyDescent="0.25">
      <c r="B280" s="132" t="s">
        <v>1837</v>
      </c>
      <c r="C280" s="132" t="s">
        <v>814</v>
      </c>
      <c r="D280" s="132" t="s">
        <v>1848</v>
      </c>
      <c r="E280" s="132" t="s">
        <v>3953</v>
      </c>
      <c r="F280" s="132" t="s">
        <v>3885</v>
      </c>
      <c r="G280" s="132" t="s">
        <v>204</v>
      </c>
      <c r="H280" s="132" t="s">
        <v>1912</v>
      </c>
      <c r="I280" s="132" t="s">
        <v>7629</v>
      </c>
      <c r="J280" s="132" t="s">
        <v>7750</v>
      </c>
      <c r="K280" s="132" t="s">
        <v>7751</v>
      </c>
      <c r="L280" s="132" t="s">
        <v>7752</v>
      </c>
      <c r="M280" s="132" t="s">
        <v>7753</v>
      </c>
      <c r="N280" s="132" t="s">
        <v>22945</v>
      </c>
      <c r="O280" s="132" t="s">
        <v>7754</v>
      </c>
      <c r="P280" s="132" t="s">
        <v>7755</v>
      </c>
      <c r="Q280" s="132" t="s">
        <v>7756</v>
      </c>
      <c r="R280" s="132" t="s">
        <v>7757</v>
      </c>
      <c r="S280" s="132" t="s">
        <v>5090</v>
      </c>
      <c r="T280" s="132" t="s">
        <v>1630</v>
      </c>
      <c r="U280" s="132" t="s">
        <v>1839</v>
      </c>
      <c r="V280" s="132" t="s">
        <v>1635</v>
      </c>
      <c r="X280" s="132" t="s">
        <v>7758</v>
      </c>
      <c r="Y280" s="132" t="s">
        <v>7759</v>
      </c>
    </row>
    <row r="281" spans="2:25" x14ac:dyDescent="0.25">
      <c r="B281" s="132" t="s">
        <v>1837</v>
      </c>
      <c r="C281" s="132" t="s">
        <v>814</v>
      </c>
      <c r="D281" s="132" t="s">
        <v>172</v>
      </c>
      <c r="E281" s="132" t="s">
        <v>3953</v>
      </c>
      <c r="F281" s="132" t="s">
        <v>3894</v>
      </c>
      <c r="G281" s="132" t="s">
        <v>844</v>
      </c>
      <c r="H281" s="132" t="s">
        <v>1913</v>
      </c>
      <c r="I281" s="132" t="s">
        <v>7760</v>
      </c>
      <c r="J281" s="132" t="s">
        <v>7761</v>
      </c>
      <c r="K281" s="132" t="s">
        <v>7762</v>
      </c>
      <c r="L281" s="132" t="s">
        <v>7763</v>
      </c>
      <c r="M281" s="132" t="s">
        <v>7764</v>
      </c>
      <c r="N281" s="132" t="s">
        <v>22946</v>
      </c>
      <c r="O281" s="132" t="s">
        <v>7765</v>
      </c>
      <c r="P281" s="132" t="s">
        <v>7766</v>
      </c>
      <c r="Q281" s="132" t="s">
        <v>7767</v>
      </c>
      <c r="R281" s="132" t="s">
        <v>7768</v>
      </c>
      <c r="S281" s="132" t="s">
        <v>5090</v>
      </c>
      <c r="T281" s="132" t="s">
        <v>1630</v>
      </c>
      <c r="U281" s="132" t="s">
        <v>1839</v>
      </c>
      <c r="V281" s="132" t="s">
        <v>1632</v>
      </c>
      <c r="X281" s="132" t="s">
        <v>7769</v>
      </c>
      <c r="Y281" s="132" t="s">
        <v>7770</v>
      </c>
    </row>
    <row r="282" spans="2:25" x14ac:dyDescent="0.25">
      <c r="B282" s="132" t="s">
        <v>1837</v>
      </c>
      <c r="C282" s="132" t="s">
        <v>814</v>
      </c>
      <c r="D282" s="132" t="s">
        <v>172</v>
      </c>
      <c r="E282" s="132" t="s">
        <v>3953</v>
      </c>
      <c r="F282" s="132" t="s">
        <v>3885</v>
      </c>
      <c r="G282" s="132" t="s">
        <v>203</v>
      </c>
      <c r="H282" s="132" t="s">
        <v>1914</v>
      </c>
      <c r="I282" s="132" t="s">
        <v>7771</v>
      </c>
      <c r="J282" s="132" t="s">
        <v>7772</v>
      </c>
      <c r="K282" s="132" t="s">
        <v>7773</v>
      </c>
      <c r="L282" s="132" t="s">
        <v>7774</v>
      </c>
      <c r="M282" s="132" t="s">
        <v>7775</v>
      </c>
      <c r="N282" s="132" t="s">
        <v>22947</v>
      </c>
      <c r="O282" s="132" t="s">
        <v>7776</v>
      </c>
      <c r="P282" s="132" t="s">
        <v>7777</v>
      </c>
      <c r="Q282" s="132" t="s">
        <v>7778</v>
      </c>
      <c r="R282" s="132" t="s">
        <v>7779</v>
      </c>
      <c r="S282" s="132" t="s">
        <v>5090</v>
      </c>
      <c r="T282" s="132" t="s">
        <v>1630</v>
      </c>
      <c r="U282" s="132" t="s">
        <v>1839</v>
      </c>
      <c r="V282" s="132" t="s">
        <v>1632</v>
      </c>
      <c r="X282" s="132" t="s">
        <v>7780</v>
      </c>
      <c r="Y282" s="132" t="s">
        <v>7781</v>
      </c>
    </row>
    <row r="283" spans="2:25" x14ac:dyDescent="0.25">
      <c r="B283" s="132" t="s">
        <v>1837</v>
      </c>
      <c r="C283" s="132" t="s">
        <v>814</v>
      </c>
      <c r="D283" s="132" t="s">
        <v>224</v>
      </c>
      <c r="E283" s="132" t="s">
        <v>3956</v>
      </c>
      <c r="F283" s="132" t="s">
        <v>3885</v>
      </c>
      <c r="G283" s="132" t="s">
        <v>210</v>
      </c>
      <c r="H283" s="132" t="s">
        <v>1915</v>
      </c>
      <c r="I283" s="132" t="s">
        <v>7782</v>
      </c>
      <c r="J283" s="132" t="s">
        <v>7783</v>
      </c>
      <c r="K283" s="132" t="s">
        <v>7784</v>
      </c>
      <c r="L283" s="132" t="s">
        <v>7785</v>
      </c>
      <c r="M283" s="132" t="s">
        <v>7786</v>
      </c>
      <c r="N283" s="132" t="s">
        <v>22948</v>
      </c>
      <c r="O283" s="132" t="s">
        <v>7787</v>
      </c>
      <c r="P283" s="132" t="s">
        <v>7788</v>
      </c>
      <c r="Q283" s="132" t="s">
        <v>7789</v>
      </c>
      <c r="R283" s="132" t="s">
        <v>7790</v>
      </c>
      <c r="S283" s="132" t="s">
        <v>5090</v>
      </c>
      <c r="T283" s="132" t="s">
        <v>1630</v>
      </c>
      <c r="U283" s="132" t="s">
        <v>1839</v>
      </c>
      <c r="V283" s="132" t="s">
        <v>1632</v>
      </c>
      <c r="X283" s="132" t="s">
        <v>7791</v>
      </c>
      <c r="Y283" s="132" t="s">
        <v>7792</v>
      </c>
    </row>
    <row r="284" spans="2:25" x14ac:dyDescent="0.25">
      <c r="B284" s="132" t="s">
        <v>1916</v>
      </c>
      <c r="C284" s="132" t="s">
        <v>171</v>
      </c>
      <c r="D284" s="132" t="s">
        <v>172</v>
      </c>
      <c r="E284" s="132" t="s">
        <v>3956</v>
      </c>
      <c r="F284" s="132" t="s">
        <v>3885</v>
      </c>
      <c r="G284" s="132" t="s">
        <v>211</v>
      </c>
      <c r="H284" s="132" t="s">
        <v>1917</v>
      </c>
      <c r="I284" s="132" t="s">
        <v>4241</v>
      </c>
      <c r="J284" s="132" t="s">
        <v>7793</v>
      </c>
      <c r="K284" s="132" t="s">
        <v>7794</v>
      </c>
      <c r="L284" s="132" t="s">
        <v>7795</v>
      </c>
      <c r="M284" s="132" t="s">
        <v>7796</v>
      </c>
      <c r="N284" s="132" t="s">
        <v>22949</v>
      </c>
      <c r="O284" s="132" t="s">
        <v>7797</v>
      </c>
      <c r="P284" s="132" t="s">
        <v>7798</v>
      </c>
      <c r="Q284" s="132" t="s">
        <v>7799</v>
      </c>
      <c r="R284" s="132" t="s">
        <v>7800</v>
      </c>
      <c r="S284" s="132" t="s">
        <v>5090</v>
      </c>
      <c r="T284" s="132" t="s">
        <v>1630</v>
      </c>
      <c r="U284" s="132" t="s">
        <v>1839</v>
      </c>
      <c r="V284" s="132" t="s">
        <v>1635</v>
      </c>
      <c r="X284" s="132" t="s">
        <v>7801</v>
      </c>
      <c r="Y284" s="132" t="s">
        <v>7802</v>
      </c>
    </row>
    <row r="285" spans="2:25" x14ac:dyDescent="0.25">
      <c r="B285" s="132" t="s">
        <v>1837</v>
      </c>
      <c r="C285" s="132" t="s">
        <v>814</v>
      </c>
      <c r="D285" s="132" t="s">
        <v>224</v>
      </c>
      <c r="E285" s="132" t="s">
        <v>3959</v>
      </c>
      <c r="F285" s="132" t="s">
        <v>3885</v>
      </c>
      <c r="G285" s="132" t="s">
        <v>212</v>
      </c>
      <c r="H285" s="132" t="s">
        <v>1918</v>
      </c>
      <c r="I285" s="132" t="s">
        <v>7803</v>
      </c>
      <c r="J285" s="132" t="s">
        <v>7804</v>
      </c>
      <c r="K285" s="132" t="s">
        <v>7805</v>
      </c>
      <c r="L285" s="132" t="s">
        <v>7806</v>
      </c>
      <c r="M285" s="132" t="s">
        <v>7807</v>
      </c>
      <c r="N285" s="132" t="s">
        <v>22950</v>
      </c>
      <c r="O285" s="132" t="s">
        <v>7808</v>
      </c>
      <c r="P285" s="132" t="s">
        <v>7809</v>
      </c>
      <c r="Q285" s="132" t="s">
        <v>7810</v>
      </c>
      <c r="R285" s="132" t="s">
        <v>7811</v>
      </c>
      <c r="S285" s="132" t="s">
        <v>5090</v>
      </c>
      <c r="T285" s="132" t="s">
        <v>1630</v>
      </c>
      <c r="U285" s="132" t="s">
        <v>1839</v>
      </c>
      <c r="V285" s="132" t="s">
        <v>1632</v>
      </c>
      <c r="X285" s="132" t="s">
        <v>7812</v>
      </c>
      <c r="Y285" s="132" t="s">
        <v>7813</v>
      </c>
    </row>
    <row r="286" spans="2:25" x14ac:dyDescent="0.25">
      <c r="B286" s="132" t="s">
        <v>1916</v>
      </c>
      <c r="C286" s="132" t="s">
        <v>171</v>
      </c>
      <c r="D286" s="132" t="s">
        <v>172</v>
      </c>
      <c r="E286" s="132" t="s">
        <v>3959</v>
      </c>
      <c r="F286" s="132" t="s">
        <v>3885</v>
      </c>
      <c r="G286" s="132" t="s">
        <v>213</v>
      </c>
      <c r="H286" s="132" t="s">
        <v>1919</v>
      </c>
      <c r="I286" s="132" t="s">
        <v>7814</v>
      </c>
      <c r="J286" s="132" t="s">
        <v>7815</v>
      </c>
      <c r="K286" s="132" t="s">
        <v>7816</v>
      </c>
      <c r="L286" s="132" t="s">
        <v>7817</v>
      </c>
      <c r="M286" s="132" t="s">
        <v>7818</v>
      </c>
      <c r="N286" s="132" t="s">
        <v>22951</v>
      </c>
      <c r="O286" s="132" t="s">
        <v>7819</v>
      </c>
      <c r="P286" s="132" t="s">
        <v>7820</v>
      </c>
      <c r="Q286" s="132" t="s">
        <v>7821</v>
      </c>
      <c r="R286" s="132" t="s">
        <v>7822</v>
      </c>
      <c r="S286" s="132" t="s">
        <v>5090</v>
      </c>
      <c r="T286" s="132" t="s">
        <v>1630</v>
      </c>
      <c r="V286" s="132" t="s">
        <v>1635</v>
      </c>
      <c r="X286" s="132" t="s">
        <v>7823</v>
      </c>
      <c r="Y286" s="132" t="s">
        <v>7824</v>
      </c>
    </row>
    <row r="287" spans="2:25" x14ac:dyDescent="0.25">
      <c r="B287" s="132" t="s">
        <v>1916</v>
      </c>
      <c r="C287" s="132" t="s">
        <v>171</v>
      </c>
      <c r="D287" s="132" t="s">
        <v>224</v>
      </c>
      <c r="E287" s="132" t="s">
        <v>3888</v>
      </c>
      <c r="F287" s="132" t="s">
        <v>3885</v>
      </c>
      <c r="G287" s="132" t="s">
        <v>214</v>
      </c>
      <c r="H287" s="132" t="s">
        <v>1920</v>
      </c>
      <c r="I287" s="132" t="s">
        <v>7825</v>
      </c>
      <c r="J287" s="132" t="s">
        <v>7826</v>
      </c>
      <c r="K287" s="132" t="s">
        <v>7827</v>
      </c>
      <c r="L287" s="132" t="s">
        <v>7828</v>
      </c>
      <c r="M287" s="132" t="s">
        <v>7829</v>
      </c>
      <c r="N287" s="132" t="s">
        <v>22952</v>
      </c>
      <c r="O287" s="132" t="s">
        <v>7830</v>
      </c>
      <c r="P287" s="132" t="s">
        <v>7831</v>
      </c>
      <c r="Q287" s="132" t="s">
        <v>7832</v>
      </c>
      <c r="R287" s="132" t="s">
        <v>7833</v>
      </c>
      <c r="S287" s="132" t="s">
        <v>5090</v>
      </c>
      <c r="T287" s="132" t="s">
        <v>1630</v>
      </c>
      <c r="U287" s="132" t="s">
        <v>1839</v>
      </c>
      <c r="V287" s="132" t="s">
        <v>1632</v>
      </c>
      <c r="X287" s="132" t="s">
        <v>7834</v>
      </c>
      <c r="Y287" s="132" t="s">
        <v>7835</v>
      </c>
    </row>
    <row r="288" spans="2:25" x14ac:dyDescent="0.25">
      <c r="B288" s="132" t="s">
        <v>1916</v>
      </c>
      <c r="C288" s="132" t="s">
        <v>171</v>
      </c>
      <c r="D288" s="132" t="s">
        <v>172</v>
      </c>
      <c r="E288" s="132" t="s">
        <v>3888</v>
      </c>
      <c r="F288" s="132" t="s">
        <v>3885</v>
      </c>
      <c r="G288" s="132" t="s">
        <v>215</v>
      </c>
      <c r="H288" s="132" t="s">
        <v>1921</v>
      </c>
      <c r="I288" s="132" t="s">
        <v>7825</v>
      </c>
      <c r="J288" s="132" t="s">
        <v>7836</v>
      </c>
      <c r="K288" s="132" t="s">
        <v>7837</v>
      </c>
      <c r="L288" s="132" t="s">
        <v>7838</v>
      </c>
      <c r="M288" s="132" t="s">
        <v>7839</v>
      </c>
      <c r="N288" s="132" t="s">
        <v>22953</v>
      </c>
      <c r="O288" s="132" t="s">
        <v>7840</v>
      </c>
      <c r="P288" s="132" t="s">
        <v>7841</v>
      </c>
      <c r="Q288" s="132" t="s">
        <v>7842</v>
      </c>
      <c r="R288" s="132" t="s">
        <v>7843</v>
      </c>
      <c r="S288" s="132" t="s">
        <v>5090</v>
      </c>
      <c r="T288" s="132" t="s">
        <v>1630</v>
      </c>
      <c r="U288" s="132" t="s">
        <v>1839</v>
      </c>
      <c r="V288" s="132" t="s">
        <v>1635</v>
      </c>
      <c r="X288" s="132" t="s">
        <v>7844</v>
      </c>
      <c r="Y288" s="132" t="s">
        <v>7845</v>
      </c>
    </row>
    <row r="289" spans="2:25" x14ac:dyDescent="0.25">
      <c r="B289" s="132" t="s">
        <v>1916</v>
      </c>
      <c r="C289" s="132" t="s">
        <v>171</v>
      </c>
      <c r="D289" s="132" t="s">
        <v>224</v>
      </c>
      <c r="E289" s="132" t="s">
        <v>3928</v>
      </c>
      <c r="F289" s="132" t="s">
        <v>3885</v>
      </c>
      <c r="G289" s="132" t="s">
        <v>216</v>
      </c>
      <c r="H289" s="132" t="s">
        <v>1922</v>
      </c>
      <c r="I289" s="132" t="s">
        <v>3956</v>
      </c>
      <c r="J289" s="132" t="s">
        <v>7846</v>
      </c>
      <c r="K289" s="132" t="s">
        <v>7847</v>
      </c>
      <c r="L289" s="132" t="s">
        <v>7848</v>
      </c>
      <c r="M289" s="132" t="s">
        <v>7849</v>
      </c>
      <c r="N289" s="132" t="s">
        <v>22954</v>
      </c>
      <c r="O289" s="132" t="s">
        <v>7850</v>
      </c>
      <c r="P289" s="132" t="s">
        <v>7851</v>
      </c>
      <c r="Q289" s="132" t="s">
        <v>7852</v>
      </c>
      <c r="R289" s="132" t="s">
        <v>7853</v>
      </c>
      <c r="S289" s="132" t="s">
        <v>5090</v>
      </c>
      <c r="T289" s="132" t="s">
        <v>1630</v>
      </c>
      <c r="U289" s="132" t="s">
        <v>1839</v>
      </c>
      <c r="V289" s="132" t="s">
        <v>1635</v>
      </c>
      <c r="X289" s="132" t="s">
        <v>7854</v>
      </c>
      <c r="Y289" s="132" t="s">
        <v>7855</v>
      </c>
    </row>
    <row r="290" spans="2:25" x14ac:dyDescent="0.25">
      <c r="B290" s="132" t="s">
        <v>1916</v>
      </c>
      <c r="C290" s="132" t="s">
        <v>171</v>
      </c>
      <c r="D290" s="132" t="s">
        <v>172</v>
      </c>
      <c r="E290" s="132" t="s">
        <v>3928</v>
      </c>
      <c r="F290" s="132" t="s">
        <v>3885</v>
      </c>
      <c r="G290" s="132" t="s">
        <v>217</v>
      </c>
      <c r="H290" s="132" t="s">
        <v>1923</v>
      </c>
      <c r="I290" s="132" t="s">
        <v>3956</v>
      </c>
      <c r="J290" s="132" t="s">
        <v>7856</v>
      </c>
      <c r="K290" s="132" t="s">
        <v>7857</v>
      </c>
      <c r="L290" s="132" t="s">
        <v>7858</v>
      </c>
      <c r="M290" s="132" t="s">
        <v>7859</v>
      </c>
      <c r="N290" s="132" t="s">
        <v>22955</v>
      </c>
      <c r="O290" s="132" t="s">
        <v>7860</v>
      </c>
      <c r="P290" s="132" t="s">
        <v>7861</v>
      </c>
      <c r="Q290" s="132" t="s">
        <v>7862</v>
      </c>
      <c r="R290" s="132" t="s">
        <v>7863</v>
      </c>
      <c r="S290" s="132" t="s">
        <v>5090</v>
      </c>
      <c r="T290" s="132" t="s">
        <v>1630</v>
      </c>
      <c r="U290" s="132" t="s">
        <v>1839</v>
      </c>
      <c r="V290" s="132" t="s">
        <v>1635</v>
      </c>
      <c r="X290" s="132" t="s">
        <v>7864</v>
      </c>
      <c r="Y290" s="132" t="s">
        <v>7865</v>
      </c>
    </row>
    <row r="291" spans="2:25" x14ac:dyDescent="0.25">
      <c r="B291" s="132" t="s">
        <v>1916</v>
      </c>
      <c r="C291" s="132" t="s">
        <v>171</v>
      </c>
      <c r="D291" s="132" t="s">
        <v>172</v>
      </c>
      <c r="E291" s="132" t="s">
        <v>3966</v>
      </c>
      <c r="F291" s="132" t="s">
        <v>3885</v>
      </c>
      <c r="G291" s="132" t="s">
        <v>219</v>
      </c>
      <c r="H291" s="132" t="s">
        <v>1924</v>
      </c>
      <c r="I291" s="132" t="s">
        <v>7866</v>
      </c>
      <c r="J291" s="132" t="s">
        <v>7867</v>
      </c>
      <c r="K291" s="132" t="s">
        <v>7868</v>
      </c>
      <c r="L291" s="132" t="s">
        <v>7869</v>
      </c>
      <c r="M291" s="132" t="s">
        <v>7870</v>
      </c>
      <c r="N291" s="132" t="s">
        <v>22956</v>
      </c>
      <c r="O291" s="132" t="s">
        <v>7871</v>
      </c>
      <c r="P291" s="132" t="s">
        <v>7872</v>
      </c>
      <c r="Q291" s="132" t="s">
        <v>7873</v>
      </c>
      <c r="R291" s="132" t="s">
        <v>7874</v>
      </c>
      <c r="S291" s="132" t="s">
        <v>5090</v>
      </c>
      <c r="T291" s="132" t="s">
        <v>1630</v>
      </c>
      <c r="U291" s="132" t="s">
        <v>1839</v>
      </c>
      <c r="V291" s="132" t="s">
        <v>1635</v>
      </c>
      <c r="X291" s="132" t="s">
        <v>7875</v>
      </c>
      <c r="Y291" s="132" t="s">
        <v>7876</v>
      </c>
    </row>
    <row r="292" spans="2:25" x14ac:dyDescent="0.25">
      <c r="B292" s="132" t="s">
        <v>1916</v>
      </c>
      <c r="C292" s="132" t="s">
        <v>171</v>
      </c>
      <c r="D292" s="132" t="s">
        <v>130</v>
      </c>
      <c r="E292" s="132" t="s">
        <v>3966</v>
      </c>
      <c r="F292" s="132" t="s">
        <v>3885</v>
      </c>
      <c r="G292" s="132" t="s">
        <v>218</v>
      </c>
      <c r="H292" s="132" t="s">
        <v>1925</v>
      </c>
      <c r="I292" s="132" t="s">
        <v>7866</v>
      </c>
      <c r="J292" s="132" t="s">
        <v>7877</v>
      </c>
      <c r="K292" s="132" t="s">
        <v>7878</v>
      </c>
      <c r="L292" s="132" t="s">
        <v>7879</v>
      </c>
      <c r="M292" s="132" t="s">
        <v>7880</v>
      </c>
      <c r="N292" s="132" t="s">
        <v>22957</v>
      </c>
      <c r="O292" s="132" t="s">
        <v>7881</v>
      </c>
      <c r="P292" s="132" t="s">
        <v>7882</v>
      </c>
      <c r="Q292" s="132" t="s">
        <v>7883</v>
      </c>
      <c r="R292" s="132" t="s">
        <v>7884</v>
      </c>
      <c r="S292" s="132" t="s">
        <v>5090</v>
      </c>
      <c r="T292" s="132" t="s">
        <v>1630</v>
      </c>
      <c r="U292" s="132" t="s">
        <v>1839</v>
      </c>
      <c r="V292" s="132" t="s">
        <v>1635</v>
      </c>
      <c r="X292" s="132" t="s">
        <v>7885</v>
      </c>
      <c r="Y292" s="132" t="s">
        <v>7886</v>
      </c>
    </row>
    <row r="293" spans="2:25" x14ac:dyDescent="0.25">
      <c r="B293" s="132" t="s">
        <v>1916</v>
      </c>
      <c r="C293" s="132" t="s">
        <v>171</v>
      </c>
      <c r="D293" s="132" t="s">
        <v>224</v>
      </c>
      <c r="E293" s="132" t="s">
        <v>3969</v>
      </c>
      <c r="F293" s="132" t="s">
        <v>3894</v>
      </c>
      <c r="G293" s="132" t="s">
        <v>220</v>
      </c>
      <c r="H293" s="132" t="s">
        <v>1926</v>
      </c>
      <c r="I293" s="132" t="s">
        <v>7887</v>
      </c>
      <c r="J293" s="132" t="s">
        <v>7888</v>
      </c>
      <c r="K293" s="132" t="s">
        <v>7889</v>
      </c>
      <c r="L293" s="132" t="s">
        <v>7890</v>
      </c>
      <c r="M293" s="132" t="s">
        <v>7891</v>
      </c>
      <c r="N293" s="132" t="s">
        <v>22958</v>
      </c>
      <c r="O293" s="132" t="s">
        <v>7892</v>
      </c>
      <c r="P293" s="132" t="s">
        <v>7893</v>
      </c>
      <c r="Q293" s="132" t="s">
        <v>7894</v>
      </c>
      <c r="R293" s="132" t="s">
        <v>7895</v>
      </c>
      <c r="S293" s="132" t="s">
        <v>5090</v>
      </c>
      <c r="T293" s="132" t="s">
        <v>1630</v>
      </c>
      <c r="U293" s="132" t="s">
        <v>1839</v>
      </c>
      <c r="V293" s="132" t="s">
        <v>1635</v>
      </c>
      <c r="X293" s="132" t="s">
        <v>7896</v>
      </c>
      <c r="Y293" s="132" t="s">
        <v>7897</v>
      </c>
    </row>
    <row r="294" spans="2:25" x14ac:dyDescent="0.25">
      <c r="B294" s="132" t="s">
        <v>1916</v>
      </c>
      <c r="C294" s="132" t="s">
        <v>171</v>
      </c>
      <c r="D294" s="132" t="s">
        <v>172</v>
      </c>
      <c r="E294" s="132" t="s">
        <v>3969</v>
      </c>
      <c r="F294" s="132" t="s">
        <v>3894</v>
      </c>
      <c r="G294" s="132" t="s">
        <v>221</v>
      </c>
      <c r="H294" s="132" t="s">
        <v>1927</v>
      </c>
      <c r="I294" s="132" t="s">
        <v>7887</v>
      </c>
      <c r="J294" s="132" t="s">
        <v>7898</v>
      </c>
      <c r="K294" s="132" t="s">
        <v>7899</v>
      </c>
      <c r="L294" s="132" t="s">
        <v>7900</v>
      </c>
      <c r="M294" s="132" t="s">
        <v>7901</v>
      </c>
      <c r="N294" s="132" t="s">
        <v>22959</v>
      </c>
      <c r="O294" s="132" t="s">
        <v>7902</v>
      </c>
      <c r="P294" s="132" t="s">
        <v>7903</v>
      </c>
      <c r="Q294" s="132" t="s">
        <v>7904</v>
      </c>
      <c r="R294" s="132" t="s">
        <v>7905</v>
      </c>
      <c r="S294" s="132" t="s">
        <v>5090</v>
      </c>
      <c r="T294" s="132" t="s">
        <v>1630</v>
      </c>
      <c r="U294" s="132" t="s">
        <v>1839</v>
      </c>
      <c r="V294" s="132" t="s">
        <v>1635</v>
      </c>
      <c r="X294" s="132" t="s">
        <v>7906</v>
      </c>
      <c r="Y294" s="132" t="s">
        <v>7907</v>
      </c>
    </row>
    <row r="295" spans="2:25" x14ac:dyDescent="0.25">
      <c r="B295" s="132" t="s">
        <v>1837</v>
      </c>
      <c r="C295" s="132" t="s">
        <v>814</v>
      </c>
      <c r="D295" s="132" t="s">
        <v>130</v>
      </c>
      <c r="E295" s="132" t="s">
        <v>3941</v>
      </c>
      <c r="F295" s="132" t="s">
        <v>3894</v>
      </c>
      <c r="G295" s="132" t="s">
        <v>852</v>
      </c>
      <c r="H295" s="132" t="s">
        <v>1928</v>
      </c>
      <c r="I295" s="132" t="s">
        <v>7908</v>
      </c>
      <c r="J295" s="132" t="s">
        <v>7909</v>
      </c>
      <c r="K295" s="132" t="s">
        <v>7910</v>
      </c>
      <c r="L295" s="132" t="s">
        <v>7911</v>
      </c>
      <c r="M295" s="132" t="s">
        <v>7912</v>
      </c>
      <c r="N295" s="132" t="s">
        <v>22960</v>
      </c>
      <c r="O295" s="132" t="s">
        <v>7913</v>
      </c>
      <c r="P295" s="132" t="s">
        <v>7914</v>
      </c>
      <c r="Q295" s="132" t="s">
        <v>7915</v>
      </c>
      <c r="R295" s="132" t="s">
        <v>7916</v>
      </c>
      <c r="S295" s="132" t="s">
        <v>5090</v>
      </c>
      <c r="T295" s="132" t="s">
        <v>1630</v>
      </c>
      <c r="V295" s="132" t="s">
        <v>1632</v>
      </c>
      <c r="X295" s="132" t="s">
        <v>7917</v>
      </c>
      <c r="Y295" s="132" t="s">
        <v>7918</v>
      </c>
    </row>
    <row r="296" spans="2:25" x14ac:dyDescent="0.25">
      <c r="B296" s="132" t="s">
        <v>1837</v>
      </c>
      <c r="C296" s="132" t="s">
        <v>814</v>
      </c>
      <c r="D296" s="132" t="s">
        <v>130</v>
      </c>
      <c r="E296" s="132" t="s">
        <v>3941</v>
      </c>
      <c r="F296" s="132" t="s">
        <v>3885</v>
      </c>
      <c r="G296" s="132" t="s">
        <v>853</v>
      </c>
      <c r="H296" s="132" t="s">
        <v>1929</v>
      </c>
      <c r="I296" s="132" t="s">
        <v>7919</v>
      </c>
      <c r="J296" s="132" t="s">
        <v>7920</v>
      </c>
      <c r="K296" s="132" t="s">
        <v>7921</v>
      </c>
      <c r="L296" s="132" t="s">
        <v>7922</v>
      </c>
      <c r="M296" s="132" t="s">
        <v>7923</v>
      </c>
      <c r="N296" s="132" t="s">
        <v>22961</v>
      </c>
      <c r="O296" s="132" t="s">
        <v>7924</v>
      </c>
      <c r="P296" s="132" t="s">
        <v>7925</v>
      </c>
      <c r="Q296" s="132" t="s">
        <v>7926</v>
      </c>
      <c r="R296" s="132" t="s">
        <v>7927</v>
      </c>
      <c r="S296" s="132" t="s">
        <v>5090</v>
      </c>
      <c r="T296" s="132" t="s">
        <v>1630</v>
      </c>
      <c r="V296" s="132" t="s">
        <v>1632</v>
      </c>
      <c r="X296" s="132" t="s">
        <v>7928</v>
      </c>
      <c r="Y296" s="132" t="s">
        <v>7929</v>
      </c>
    </row>
    <row r="297" spans="2:25" x14ac:dyDescent="0.25">
      <c r="B297" s="132" t="s">
        <v>1837</v>
      </c>
      <c r="C297" s="132" t="s">
        <v>814</v>
      </c>
      <c r="D297" s="132" t="s">
        <v>130</v>
      </c>
      <c r="E297" s="132" t="s">
        <v>3944</v>
      </c>
      <c r="F297" s="132" t="s">
        <v>3894</v>
      </c>
      <c r="G297" s="132" t="s">
        <v>854</v>
      </c>
      <c r="H297" s="132" t="s">
        <v>1930</v>
      </c>
      <c r="I297" s="132" t="s">
        <v>7930</v>
      </c>
      <c r="J297" s="132" t="s">
        <v>7931</v>
      </c>
      <c r="K297" s="132" t="s">
        <v>7932</v>
      </c>
      <c r="L297" s="132" t="s">
        <v>7933</v>
      </c>
      <c r="M297" s="132" t="s">
        <v>7934</v>
      </c>
      <c r="N297" s="132" t="s">
        <v>22962</v>
      </c>
      <c r="O297" s="132" t="s">
        <v>7935</v>
      </c>
      <c r="P297" s="132" t="s">
        <v>7936</v>
      </c>
      <c r="Q297" s="132" t="s">
        <v>7937</v>
      </c>
      <c r="R297" s="132" t="s">
        <v>7938</v>
      </c>
      <c r="S297" s="132" t="s">
        <v>5090</v>
      </c>
      <c r="T297" s="132" t="s">
        <v>1630</v>
      </c>
      <c r="V297" s="132" t="s">
        <v>1632</v>
      </c>
      <c r="X297" s="132" t="s">
        <v>7939</v>
      </c>
      <c r="Y297" s="132" t="s">
        <v>7940</v>
      </c>
    </row>
    <row r="298" spans="2:25" x14ac:dyDescent="0.25">
      <c r="B298" s="132" t="s">
        <v>1837</v>
      </c>
      <c r="C298" s="132" t="s">
        <v>814</v>
      </c>
      <c r="D298" s="132" t="s">
        <v>130</v>
      </c>
      <c r="E298" s="132" t="s">
        <v>3944</v>
      </c>
      <c r="F298" s="132" t="s">
        <v>3885</v>
      </c>
      <c r="G298" s="132" t="s">
        <v>855</v>
      </c>
      <c r="H298" s="132" t="s">
        <v>1931</v>
      </c>
      <c r="I298" s="132" t="s">
        <v>7941</v>
      </c>
      <c r="J298" s="132" t="s">
        <v>7942</v>
      </c>
      <c r="K298" s="132" t="s">
        <v>7943</v>
      </c>
      <c r="L298" s="132" t="s">
        <v>7944</v>
      </c>
      <c r="M298" s="132" t="s">
        <v>7945</v>
      </c>
      <c r="N298" s="132" t="s">
        <v>22963</v>
      </c>
      <c r="O298" s="132" t="s">
        <v>7946</v>
      </c>
      <c r="P298" s="132" t="s">
        <v>7947</v>
      </c>
      <c r="Q298" s="132" t="s">
        <v>7948</v>
      </c>
      <c r="R298" s="132" t="s">
        <v>7949</v>
      </c>
      <c r="S298" s="132" t="s">
        <v>5090</v>
      </c>
      <c r="T298" s="132" t="s">
        <v>1630</v>
      </c>
      <c r="V298" s="132" t="s">
        <v>1632</v>
      </c>
      <c r="X298" s="132" t="s">
        <v>7950</v>
      </c>
      <c r="Y298" s="132" t="s">
        <v>7951</v>
      </c>
    </row>
    <row r="299" spans="2:25" x14ac:dyDescent="0.25">
      <c r="B299" s="132" t="s">
        <v>1837</v>
      </c>
      <c r="C299" s="132" t="s">
        <v>814</v>
      </c>
      <c r="D299" s="132" t="s">
        <v>130</v>
      </c>
      <c r="E299" s="132" t="s">
        <v>3947</v>
      </c>
      <c r="F299" s="132" t="s">
        <v>3894</v>
      </c>
      <c r="G299" s="132" t="s">
        <v>856</v>
      </c>
      <c r="H299" s="132" t="s">
        <v>1932</v>
      </c>
      <c r="I299" s="132" t="s">
        <v>7952</v>
      </c>
      <c r="J299" s="132" t="s">
        <v>7953</v>
      </c>
      <c r="K299" s="132" t="s">
        <v>7954</v>
      </c>
      <c r="L299" s="132" t="s">
        <v>7955</v>
      </c>
      <c r="M299" s="132" t="s">
        <v>7956</v>
      </c>
      <c r="N299" s="132" t="s">
        <v>22964</v>
      </c>
      <c r="O299" s="132" t="s">
        <v>7957</v>
      </c>
      <c r="P299" s="132" t="s">
        <v>7958</v>
      </c>
      <c r="Q299" s="132" t="s">
        <v>7959</v>
      </c>
      <c r="R299" s="132" t="s">
        <v>7960</v>
      </c>
      <c r="S299" s="132" t="s">
        <v>5090</v>
      </c>
      <c r="T299" s="132" t="s">
        <v>1630</v>
      </c>
      <c r="V299" s="132" t="s">
        <v>1632</v>
      </c>
      <c r="X299" s="132" t="s">
        <v>7961</v>
      </c>
      <c r="Y299" s="132" t="s">
        <v>7962</v>
      </c>
    </row>
    <row r="300" spans="2:25" x14ac:dyDescent="0.25">
      <c r="B300" s="132" t="s">
        <v>1837</v>
      </c>
      <c r="C300" s="132" t="s">
        <v>814</v>
      </c>
      <c r="D300" s="132" t="s">
        <v>130</v>
      </c>
      <c r="E300" s="132" t="s">
        <v>3947</v>
      </c>
      <c r="F300" s="132" t="s">
        <v>3885</v>
      </c>
      <c r="G300" s="132" t="s">
        <v>857</v>
      </c>
      <c r="H300" s="132" t="s">
        <v>1933</v>
      </c>
      <c r="I300" s="132" t="s">
        <v>3941</v>
      </c>
      <c r="J300" s="132" t="s">
        <v>7963</v>
      </c>
      <c r="K300" s="132" t="s">
        <v>7964</v>
      </c>
      <c r="L300" s="132" t="s">
        <v>7965</v>
      </c>
      <c r="M300" s="132" t="s">
        <v>7966</v>
      </c>
      <c r="N300" s="132" t="s">
        <v>22965</v>
      </c>
      <c r="O300" s="132" t="s">
        <v>7967</v>
      </c>
      <c r="P300" s="132" t="s">
        <v>7968</v>
      </c>
      <c r="Q300" s="132" t="s">
        <v>7969</v>
      </c>
      <c r="R300" s="132" t="s">
        <v>7970</v>
      </c>
      <c r="S300" s="132" t="s">
        <v>5090</v>
      </c>
      <c r="T300" s="132" t="s">
        <v>1630</v>
      </c>
      <c r="V300" s="132" t="s">
        <v>1632</v>
      </c>
      <c r="X300" s="132" t="s">
        <v>7971</v>
      </c>
      <c r="Y300" s="132" t="s">
        <v>7972</v>
      </c>
    </row>
    <row r="301" spans="2:25" x14ac:dyDescent="0.25">
      <c r="B301" s="132" t="s">
        <v>1837</v>
      </c>
      <c r="C301" s="132" t="s">
        <v>814</v>
      </c>
      <c r="D301" s="132" t="s">
        <v>130</v>
      </c>
      <c r="E301" s="132" t="s">
        <v>3950</v>
      </c>
      <c r="F301" s="132" t="s">
        <v>3894</v>
      </c>
      <c r="G301" s="132" t="s">
        <v>858</v>
      </c>
      <c r="H301" s="132" t="s">
        <v>1934</v>
      </c>
      <c r="I301" s="132" t="s">
        <v>7973</v>
      </c>
      <c r="J301" s="132" t="s">
        <v>7974</v>
      </c>
      <c r="K301" s="132" t="s">
        <v>7975</v>
      </c>
      <c r="L301" s="132" t="s">
        <v>7976</v>
      </c>
      <c r="M301" s="132" t="s">
        <v>7977</v>
      </c>
      <c r="N301" s="132" t="s">
        <v>22966</v>
      </c>
      <c r="O301" s="132" t="s">
        <v>7978</v>
      </c>
      <c r="P301" s="132" t="s">
        <v>7979</v>
      </c>
      <c r="Q301" s="132" t="s">
        <v>7980</v>
      </c>
      <c r="R301" s="132" t="s">
        <v>7981</v>
      </c>
      <c r="S301" s="132" t="s">
        <v>5090</v>
      </c>
      <c r="T301" s="132" t="s">
        <v>1630</v>
      </c>
      <c r="V301" s="132" t="s">
        <v>1632</v>
      </c>
      <c r="X301" s="132" t="s">
        <v>7982</v>
      </c>
      <c r="Y301" s="132" t="s">
        <v>7983</v>
      </c>
    </row>
    <row r="302" spans="2:25" x14ac:dyDescent="0.25">
      <c r="B302" s="132" t="s">
        <v>1837</v>
      </c>
      <c r="C302" s="132" t="s">
        <v>814</v>
      </c>
      <c r="D302" s="132" t="s">
        <v>130</v>
      </c>
      <c r="E302" s="132" t="s">
        <v>3950</v>
      </c>
      <c r="F302" s="132" t="s">
        <v>3885</v>
      </c>
      <c r="G302" s="132" t="s">
        <v>859</v>
      </c>
      <c r="H302" s="132" t="s">
        <v>1935</v>
      </c>
      <c r="I302" s="132" t="s">
        <v>7984</v>
      </c>
      <c r="J302" s="132" t="s">
        <v>7985</v>
      </c>
      <c r="K302" s="132" t="s">
        <v>7986</v>
      </c>
      <c r="L302" s="132" t="s">
        <v>7987</v>
      </c>
      <c r="M302" s="132" t="s">
        <v>7988</v>
      </c>
      <c r="N302" s="132" t="s">
        <v>22967</v>
      </c>
      <c r="O302" s="132" t="s">
        <v>7989</v>
      </c>
      <c r="P302" s="132" t="s">
        <v>7990</v>
      </c>
      <c r="Q302" s="132" t="s">
        <v>7991</v>
      </c>
      <c r="R302" s="132" t="s">
        <v>7992</v>
      </c>
      <c r="S302" s="132" t="s">
        <v>5090</v>
      </c>
      <c r="T302" s="132" t="s">
        <v>1630</v>
      </c>
      <c r="V302" s="132" t="s">
        <v>1632</v>
      </c>
      <c r="X302" s="132" t="s">
        <v>7993</v>
      </c>
      <c r="Y302" s="132" t="s">
        <v>7994</v>
      </c>
    </row>
    <row r="303" spans="2:25" x14ac:dyDescent="0.25">
      <c r="B303" s="132" t="s">
        <v>1837</v>
      </c>
      <c r="C303" s="132" t="s">
        <v>814</v>
      </c>
      <c r="D303" s="132" t="s">
        <v>130</v>
      </c>
      <c r="E303" s="132" t="s">
        <v>3953</v>
      </c>
      <c r="F303" s="132" t="s">
        <v>3894</v>
      </c>
      <c r="G303" s="132" t="s">
        <v>860</v>
      </c>
      <c r="H303" s="132" t="s">
        <v>1936</v>
      </c>
      <c r="I303" s="132" t="s">
        <v>7995</v>
      </c>
      <c r="J303" s="132" t="s">
        <v>7996</v>
      </c>
      <c r="K303" s="132" t="s">
        <v>7997</v>
      </c>
      <c r="L303" s="132" t="s">
        <v>7998</v>
      </c>
      <c r="M303" s="132" t="s">
        <v>7999</v>
      </c>
      <c r="N303" s="132" t="s">
        <v>22968</v>
      </c>
      <c r="O303" s="132" t="s">
        <v>8000</v>
      </c>
      <c r="P303" s="132" t="s">
        <v>8001</v>
      </c>
      <c r="Q303" s="132" t="s">
        <v>8002</v>
      </c>
      <c r="R303" s="132" t="s">
        <v>8003</v>
      </c>
      <c r="S303" s="132" t="s">
        <v>5090</v>
      </c>
      <c r="T303" s="132" t="s">
        <v>1630</v>
      </c>
      <c r="V303" s="132" t="s">
        <v>1644</v>
      </c>
      <c r="X303" s="132" t="s">
        <v>8004</v>
      </c>
      <c r="Y303" s="132" t="s">
        <v>8005</v>
      </c>
    </row>
    <row r="304" spans="2:25" x14ac:dyDescent="0.25">
      <c r="B304" s="132" t="s">
        <v>1837</v>
      </c>
      <c r="C304" s="132" t="s">
        <v>814</v>
      </c>
      <c r="D304" s="132" t="s">
        <v>130</v>
      </c>
      <c r="E304" s="132" t="s">
        <v>3953</v>
      </c>
      <c r="F304" s="132" t="s">
        <v>3885</v>
      </c>
      <c r="G304" s="132" t="s">
        <v>861</v>
      </c>
      <c r="H304" s="132" t="s">
        <v>1937</v>
      </c>
      <c r="I304" s="132" t="s">
        <v>8006</v>
      </c>
      <c r="J304" s="132" t="s">
        <v>8007</v>
      </c>
      <c r="K304" s="132" t="s">
        <v>8008</v>
      </c>
      <c r="L304" s="132" t="s">
        <v>8009</v>
      </c>
      <c r="M304" s="132" t="s">
        <v>8010</v>
      </c>
      <c r="N304" s="132" t="s">
        <v>22969</v>
      </c>
      <c r="O304" s="132" t="s">
        <v>8011</v>
      </c>
      <c r="P304" s="132" t="s">
        <v>8012</v>
      </c>
      <c r="Q304" s="132" t="s">
        <v>8013</v>
      </c>
      <c r="R304" s="132" t="s">
        <v>8014</v>
      </c>
      <c r="S304" s="132" t="s">
        <v>5090</v>
      </c>
      <c r="T304" s="132" t="s">
        <v>1630</v>
      </c>
      <c r="V304" s="132" t="s">
        <v>1632</v>
      </c>
      <c r="X304" s="132" t="s">
        <v>8015</v>
      </c>
      <c r="Y304" s="132" t="s">
        <v>8016</v>
      </c>
    </row>
    <row r="305" spans="2:25" x14ac:dyDescent="0.25">
      <c r="B305" s="132" t="s">
        <v>1837</v>
      </c>
      <c r="C305" s="132" t="s">
        <v>814</v>
      </c>
      <c r="D305" s="132" t="s">
        <v>130</v>
      </c>
      <c r="E305" s="132" t="s">
        <v>3956</v>
      </c>
      <c r="F305" s="132" t="s">
        <v>3894</v>
      </c>
      <c r="G305" s="132" t="s">
        <v>862</v>
      </c>
      <c r="H305" s="132" t="s">
        <v>1938</v>
      </c>
      <c r="I305" s="132" t="s">
        <v>8017</v>
      </c>
      <c r="J305" s="132" t="s">
        <v>8018</v>
      </c>
      <c r="K305" s="132" t="s">
        <v>8019</v>
      </c>
      <c r="L305" s="132" t="s">
        <v>8020</v>
      </c>
      <c r="M305" s="132" t="s">
        <v>8021</v>
      </c>
      <c r="N305" s="132" t="s">
        <v>22970</v>
      </c>
      <c r="O305" s="132" t="s">
        <v>8022</v>
      </c>
      <c r="P305" s="132" t="s">
        <v>8023</v>
      </c>
      <c r="Q305" s="132" t="s">
        <v>8024</v>
      </c>
      <c r="R305" s="132" t="s">
        <v>8025</v>
      </c>
      <c r="S305" s="132" t="s">
        <v>5090</v>
      </c>
      <c r="T305" s="132" t="s">
        <v>1630</v>
      </c>
      <c r="V305" s="132" t="s">
        <v>1632</v>
      </c>
      <c r="X305" s="132" t="s">
        <v>8026</v>
      </c>
      <c r="Y305" s="132" t="s">
        <v>8027</v>
      </c>
    </row>
    <row r="306" spans="2:25" x14ac:dyDescent="0.25">
      <c r="B306" s="132" t="s">
        <v>1837</v>
      </c>
      <c r="C306" s="132" t="s">
        <v>814</v>
      </c>
      <c r="D306" s="132" t="s">
        <v>130</v>
      </c>
      <c r="E306" s="132" t="s">
        <v>3956</v>
      </c>
      <c r="F306" s="132" t="s">
        <v>3885</v>
      </c>
      <c r="G306" s="132" t="s">
        <v>863</v>
      </c>
      <c r="H306" s="132" t="s">
        <v>1939</v>
      </c>
      <c r="I306" s="132" t="s">
        <v>8028</v>
      </c>
      <c r="J306" s="132" t="s">
        <v>8029</v>
      </c>
      <c r="K306" s="132" t="s">
        <v>8030</v>
      </c>
      <c r="L306" s="132" t="s">
        <v>8031</v>
      </c>
      <c r="M306" s="132" t="s">
        <v>8032</v>
      </c>
      <c r="N306" s="132" t="s">
        <v>22971</v>
      </c>
      <c r="O306" s="132" t="s">
        <v>8033</v>
      </c>
      <c r="P306" s="132" t="s">
        <v>8034</v>
      </c>
      <c r="Q306" s="132" t="s">
        <v>8035</v>
      </c>
      <c r="R306" s="132" t="s">
        <v>8036</v>
      </c>
      <c r="S306" s="132" t="s">
        <v>5090</v>
      </c>
      <c r="T306" s="132" t="s">
        <v>1630</v>
      </c>
      <c r="V306" s="132" t="s">
        <v>1632</v>
      </c>
      <c r="X306" s="132" t="s">
        <v>8037</v>
      </c>
      <c r="Y306" s="132" t="s">
        <v>8038</v>
      </c>
    </row>
    <row r="307" spans="2:25" x14ac:dyDescent="0.25">
      <c r="B307" s="132" t="s">
        <v>1837</v>
      </c>
      <c r="C307" s="132" t="s">
        <v>814</v>
      </c>
      <c r="D307" s="132" t="s">
        <v>130</v>
      </c>
      <c r="E307" s="132" t="s">
        <v>3884</v>
      </c>
      <c r="F307" s="132" t="s">
        <v>3894</v>
      </c>
      <c r="G307" s="132" t="s">
        <v>864</v>
      </c>
      <c r="H307" s="132" t="s">
        <v>1940</v>
      </c>
      <c r="I307" s="132" t="s">
        <v>8039</v>
      </c>
      <c r="J307" s="132" t="s">
        <v>8040</v>
      </c>
      <c r="K307" s="132" t="s">
        <v>8041</v>
      </c>
      <c r="L307" s="132" t="s">
        <v>8042</v>
      </c>
      <c r="M307" s="132" t="s">
        <v>8043</v>
      </c>
      <c r="N307" s="132" t="s">
        <v>22972</v>
      </c>
      <c r="O307" s="132" t="s">
        <v>8044</v>
      </c>
      <c r="P307" s="132" t="s">
        <v>8045</v>
      </c>
      <c r="Q307" s="132" t="s">
        <v>8046</v>
      </c>
      <c r="R307" s="132" t="s">
        <v>8047</v>
      </c>
      <c r="S307" s="132" t="s">
        <v>5090</v>
      </c>
      <c r="T307" s="132" t="s">
        <v>1630</v>
      </c>
      <c r="V307" s="132" t="s">
        <v>1632</v>
      </c>
      <c r="X307" s="132" t="s">
        <v>8048</v>
      </c>
      <c r="Y307" s="132" t="s">
        <v>8049</v>
      </c>
    </row>
    <row r="308" spans="2:25" x14ac:dyDescent="0.25">
      <c r="B308" s="132" t="s">
        <v>1837</v>
      </c>
      <c r="C308" s="132" t="s">
        <v>814</v>
      </c>
      <c r="D308" s="132" t="s">
        <v>130</v>
      </c>
      <c r="E308" s="132" t="s">
        <v>3884</v>
      </c>
      <c r="F308" s="132" t="s">
        <v>3885</v>
      </c>
      <c r="G308" s="132" t="s">
        <v>865</v>
      </c>
      <c r="H308" s="132" t="s">
        <v>1941</v>
      </c>
      <c r="I308" s="132" t="s">
        <v>3959</v>
      </c>
      <c r="J308" s="132" t="s">
        <v>8050</v>
      </c>
      <c r="K308" s="132" t="s">
        <v>8051</v>
      </c>
      <c r="L308" s="132" t="s">
        <v>8052</v>
      </c>
      <c r="M308" s="132" t="s">
        <v>8053</v>
      </c>
      <c r="N308" s="132" t="s">
        <v>22973</v>
      </c>
      <c r="O308" s="132" t="s">
        <v>8054</v>
      </c>
      <c r="P308" s="132" t="s">
        <v>8055</v>
      </c>
      <c r="Q308" s="132" t="s">
        <v>8056</v>
      </c>
      <c r="R308" s="132" t="s">
        <v>8057</v>
      </c>
      <c r="S308" s="132" t="s">
        <v>5090</v>
      </c>
      <c r="T308" s="132" t="s">
        <v>1630</v>
      </c>
      <c r="V308" s="132" t="s">
        <v>1632</v>
      </c>
      <c r="X308" s="132" t="s">
        <v>8058</v>
      </c>
      <c r="Y308" s="132" t="s">
        <v>8059</v>
      </c>
    </row>
    <row r="309" spans="2:25" x14ac:dyDescent="0.25">
      <c r="B309" s="132" t="s">
        <v>1837</v>
      </c>
      <c r="C309" s="132" t="s">
        <v>814</v>
      </c>
      <c r="D309" s="132" t="s">
        <v>130</v>
      </c>
      <c r="E309" s="132" t="s">
        <v>3959</v>
      </c>
      <c r="F309" s="132" t="s">
        <v>3894</v>
      </c>
      <c r="G309" s="132" t="s">
        <v>866</v>
      </c>
      <c r="H309" s="132" t="s">
        <v>1942</v>
      </c>
      <c r="I309" s="132" t="s">
        <v>8006</v>
      </c>
      <c r="J309" s="132" t="s">
        <v>8060</v>
      </c>
      <c r="K309" s="132" t="s">
        <v>8061</v>
      </c>
      <c r="L309" s="132" t="s">
        <v>8062</v>
      </c>
      <c r="M309" s="132" t="s">
        <v>8063</v>
      </c>
      <c r="N309" s="132" t="s">
        <v>22974</v>
      </c>
      <c r="O309" s="132" t="s">
        <v>8064</v>
      </c>
      <c r="P309" s="132" t="s">
        <v>8065</v>
      </c>
      <c r="Q309" s="132" t="s">
        <v>8066</v>
      </c>
      <c r="R309" s="132" t="s">
        <v>8067</v>
      </c>
      <c r="S309" s="132" t="s">
        <v>5090</v>
      </c>
      <c r="T309" s="132" t="s">
        <v>1630</v>
      </c>
      <c r="U309" s="132" t="s">
        <v>1943</v>
      </c>
      <c r="V309" s="132" t="s">
        <v>1635</v>
      </c>
      <c r="X309" s="132" t="s">
        <v>8068</v>
      </c>
      <c r="Y309" s="132" t="s">
        <v>8069</v>
      </c>
    </row>
    <row r="310" spans="2:25" x14ac:dyDescent="0.25">
      <c r="B310" s="132" t="s">
        <v>1837</v>
      </c>
      <c r="C310" s="132" t="s">
        <v>814</v>
      </c>
      <c r="D310" s="132" t="s">
        <v>130</v>
      </c>
      <c r="E310" s="132" t="s">
        <v>3959</v>
      </c>
      <c r="F310" s="132" t="s">
        <v>3885</v>
      </c>
      <c r="G310" s="132" t="s">
        <v>867</v>
      </c>
      <c r="H310" s="132" t="s">
        <v>1944</v>
      </c>
      <c r="I310" s="132" t="s">
        <v>8006</v>
      </c>
      <c r="J310" s="132" t="s">
        <v>8070</v>
      </c>
      <c r="K310" s="132" t="s">
        <v>8071</v>
      </c>
      <c r="L310" s="132" t="s">
        <v>8072</v>
      </c>
      <c r="M310" s="132" t="s">
        <v>8073</v>
      </c>
      <c r="N310" s="132" t="s">
        <v>22975</v>
      </c>
      <c r="O310" s="132" t="s">
        <v>8074</v>
      </c>
      <c r="P310" s="132" t="s">
        <v>8075</v>
      </c>
      <c r="Q310" s="132" t="s">
        <v>8076</v>
      </c>
      <c r="R310" s="132" t="s">
        <v>8077</v>
      </c>
      <c r="S310" s="132" t="s">
        <v>5090</v>
      </c>
      <c r="T310" s="132" t="s">
        <v>1630</v>
      </c>
      <c r="V310" s="132" t="s">
        <v>1632</v>
      </c>
      <c r="X310" s="132" t="s">
        <v>8078</v>
      </c>
      <c r="Y310" s="132" t="s">
        <v>8079</v>
      </c>
    </row>
    <row r="311" spans="2:25" x14ac:dyDescent="0.25">
      <c r="B311" s="132" t="s">
        <v>1837</v>
      </c>
      <c r="C311" s="132" t="s">
        <v>814</v>
      </c>
      <c r="D311" s="132" t="s">
        <v>224</v>
      </c>
      <c r="E311" s="132" t="s">
        <v>3941</v>
      </c>
      <c r="F311" s="132" t="s">
        <v>3894</v>
      </c>
      <c r="G311" s="132" t="s">
        <v>1945</v>
      </c>
      <c r="H311" s="132" t="s">
        <v>1946</v>
      </c>
      <c r="I311" s="132" t="s">
        <v>7050</v>
      </c>
      <c r="J311" s="132" t="s">
        <v>8080</v>
      </c>
      <c r="K311" s="132" t="s">
        <v>8081</v>
      </c>
      <c r="L311" s="132" t="s">
        <v>8082</v>
      </c>
      <c r="M311" s="132" t="s">
        <v>8083</v>
      </c>
      <c r="N311" s="132" t="s">
        <v>22976</v>
      </c>
      <c r="O311" s="132" t="s">
        <v>8084</v>
      </c>
      <c r="P311" s="132" t="s">
        <v>8085</v>
      </c>
      <c r="Q311" s="132" t="s">
        <v>8086</v>
      </c>
      <c r="R311" s="132" t="s">
        <v>8087</v>
      </c>
      <c r="S311" s="132" t="s">
        <v>5090</v>
      </c>
      <c r="T311" s="132" t="s">
        <v>1630</v>
      </c>
      <c r="V311" s="132" t="s">
        <v>1632</v>
      </c>
      <c r="X311" s="132" t="s">
        <v>8088</v>
      </c>
      <c r="Y311" s="132" t="s">
        <v>8089</v>
      </c>
    </row>
    <row r="312" spans="2:25" x14ac:dyDescent="0.25">
      <c r="B312" s="132" t="s">
        <v>1837</v>
      </c>
      <c r="C312" s="132" t="s">
        <v>814</v>
      </c>
      <c r="D312" s="132" t="s">
        <v>224</v>
      </c>
      <c r="E312" s="132" t="s">
        <v>3941</v>
      </c>
      <c r="F312" s="132" t="s">
        <v>3885</v>
      </c>
      <c r="G312" s="132" t="s">
        <v>226</v>
      </c>
      <c r="H312" s="132" t="s">
        <v>1947</v>
      </c>
      <c r="I312" s="132" t="s">
        <v>7061</v>
      </c>
      <c r="J312" s="132" t="s">
        <v>8090</v>
      </c>
      <c r="K312" s="132" t="s">
        <v>8091</v>
      </c>
      <c r="L312" s="132" t="s">
        <v>8092</v>
      </c>
      <c r="M312" s="132" t="s">
        <v>8093</v>
      </c>
      <c r="N312" s="132" t="s">
        <v>22977</v>
      </c>
      <c r="O312" s="132" t="s">
        <v>8094</v>
      </c>
      <c r="P312" s="132" t="s">
        <v>8095</v>
      </c>
      <c r="Q312" s="132" t="s">
        <v>8096</v>
      </c>
      <c r="R312" s="132" t="s">
        <v>8097</v>
      </c>
      <c r="S312" s="132" t="s">
        <v>5090</v>
      </c>
      <c r="T312" s="132" t="s">
        <v>1630</v>
      </c>
      <c r="V312" s="132" t="s">
        <v>1632</v>
      </c>
      <c r="X312" s="132" t="s">
        <v>8098</v>
      </c>
      <c r="Y312" s="132" t="s">
        <v>8099</v>
      </c>
    </row>
    <row r="313" spans="2:25" x14ac:dyDescent="0.25">
      <c r="B313" s="132" t="s">
        <v>1837</v>
      </c>
      <c r="C313" s="132" t="s">
        <v>814</v>
      </c>
      <c r="D313" s="132" t="s">
        <v>225</v>
      </c>
      <c r="E313" s="132" t="s">
        <v>3941</v>
      </c>
      <c r="F313" s="132" t="s">
        <v>3894</v>
      </c>
      <c r="G313" s="132" t="s">
        <v>1948</v>
      </c>
      <c r="H313" s="132" t="s">
        <v>1949</v>
      </c>
      <c r="I313" s="132" t="s">
        <v>7050</v>
      </c>
      <c r="J313" s="132" t="s">
        <v>8100</v>
      </c>
      <c r="K313" s="132" t="s">
        <v>8101</v>
      </c>
      <c r="L313" s="132" t="s">
        <v>8102</v>
      </c>
      <c r="M313" s="132" t="s">
        <v>8103</v>
      </c>
      <c r="N313" s="132" t="s">
        <v>22978</v>
      </c>
      <c r="O313" s="132" t="s">
        <v>8104</v>
      </c>
      <c r="P313" s="132" t="s">
        <v>8105</v>
      </c>
      <c r="Q313" s="132" t="s">
        <v>8106</v>
      </c>
      <c r="R313" s="132" t="s">
        <v>8107</v>
      </c>
      <c r="S313" s="132" t="s">
        <v>5090</v>
      </c>
      <c r="T313" s="132" t="s">
        <v>1630</v>
      </c>
      <c r="V313" s="132" t="s">
        <v>1635</v>
      </c>
      <c r="X313" s="132" t="s">
        <v>8108</v>
      </c>
      <c r="Y313" s="132" t="s">
        <v>8109</v>
      </c>
    </row>
    <row r="314" spans="2:25" x14ac:dyDescent="0.25">
      <c r="B314" s="132" t="s">
        <v>1837</v>
      </c>
      <c r="C314" s="132" t="s">
        <v>814</v>
      </c>
      <c r="D314" s="132" t="s">
        <v>225</v>
      </c>
      <c r="E314" s="132" t="s">
        <v>3941</v>
      </c>
      <c r="F314" s="132" t="s">
        <v>3885</v>
      </c>
      <c r="G314" s="132" t="s">
        <v>228</v>
      </c>
      <c r="H314" s="132" t="s">
        <v>1950</v>
      </c>
      <c r="I314" s="132" t="s">
        <v>7061</v>
      </c>
      <c r="J314" s="132" t="s">
        <v>8110</v>
      </c>
      <c r="K314" s="132" t="s">
        <v>8111</v>
      </c>
      <c r="L314" s="132" t="s">
        <v>8112</v>
      </c>
      <c r="M314" s="132" t="s">
        <v>8113</v>
      </c>
      <c r="N314" s="132" t="s">
        <v>22979</v>
      </c>
      <c r="O314" s="132" t="s">
        <v>8114</v>
      </c>
      <c r="P314" s="132" t="s">
        <v>8115</v>
      </c>
      <c r="Q314" s="132" t="s">
        <v>8116</v>
      </c>
      <c r="R314" s="132" t="s">
        <v>8117</v>
      </c>
      <c r="S314" s="132" t="s">
        <v>5090</v>
      </c>
      <c r="T314" s="132" t="s">
        <v>1630</v>
      </c>
      <c r="V314" s="132" t="s">
        <v>1635</v>
      </c>
      <c r="X314" s="132" t="s">
        <v>8118</v>
      </c>
      <c r="Y314" s="132" t="s">
        <v>8119</v>
      </c>
    </row>
    <row r="315" spans="2:25" x14ac:dyDescent="0.25">
      <c r="B315" s="132" t="s">
        <v>1837</v>
      </c>
      <c r="C315" s="132" t="s">
        <v>814</v>
      </c>
      <c r="D315" s="132" t="s">
        <v>172</v>
      </c>
      <c r="E315" s="132" t="s">
        <v>3941</v>
      </c>
      <c r="F315" s="132" t="s">
        <v>3894</v>
      </c>
      <c r="G315" s="132" t="s">
        <v>1951</v>
      </c>
      <c r="H315" s="132" t="s">
        <v>1952</v>
      </c>
      <c r="I315" s="132" t="s">
        <v>7050</v>
      </c>
      <c r="J315" s="132" t="s">
        <v>8120</v>
      </c>
      <c r="K315" s="132" t="s">
        <v>8121</v>
      </c>
      <c r="L315" s="132" t="s">
        <v>8122</v>
      </c>
      <c r="M315" s="132" t="s">
        <v>8123</v>
      </c>
      <c r="N315" s="132" t="s">
        <v>22980</v>
      </c>
      <c r="O315" s="132" t="s">
        <v>8124</v>
      </c>
      <c r="P315" s="132" t="s">
        <v>8125</v>
      </c>
      <c r="Q315" s="132" t="s">
        <v>8126</v>
      </c>
      <c r="R315" s="132" t="s">
        <v>8127</v>
      </c>
      <c r="S315" s="132" t="s">
        <v>5090</v>
      </c>
      <c r="T315" s="132" t="s">
        <v>1630</v>
      </c>
      <c r="V315" s="132" t="s">
        <v>1635</v>
      </c>
      <c r="X315" s="132" t="s">
        <v>8128</v>
      </c>
      <c r="Y315" s="132" t="s">
        <v>8129</v>
      </c>
    </row>
    <row r="316" spans="2:25" x14ac:dyDescent="0.25">
      <c r="B316" s="132" t="s">
        <v>1837</v>
      </c>
      <c r="C316" s="132" t="s">
        <v>814</v>
      </c>
      <c r="D316" s="132" t="s">
        <v>172</v>
      </c>
      <c r="E316" s="132" t="s">
        <v>3941</v>
      </c>
      <c r="F316" s="132" t="s">
        <v>3885</v>
      </c>
      <c r="G316" s="132" t="s">
        <v>227</v>
      </c>
      <c r="H316" s="132" t="s">
        <v>1953</v>
      </c>
      <c r="I316" s="132" t="s">
        <v>7061</v>
      </c>
      <c r="J316" s="132" t="s">
        <v>8130</v>
      </c>
      <c r="K316" s="132" t="s">
        <v>8131</v>
      </c>
      <c r="L316" s="132" t="s">
        <v>8132</v>
      </c>
      <c r="M316" s="132" t="s">
        <v>8133</v>
      </c>
      <c r="N316" s="132" t="s">
        <v>22981</v>
      </c>
      <c r="O316" s="132" t="s">
        <v>8134</v>
      </c>
      <c r="P316" s="132" t="s">
        <v>8135</v>
      </c>
      <c r="Q316" s="132" t="s">
        <v>8136</v>
      </c>
      <c r="R316" s="132" t="s">
        <v>8137</v>
      </c>
      <c r="S316" s="132" t="s">
        <v>5090</v>
      </c>
      <c r="T316" s="132" t="s">
        <v>1630</v>
      </c>
      <c r="V316" s="132" t="s">
        <v>1635</v>
      </c>
      <c r="X316" s="132" t="s">
        <v>8138</v>
      </c>
      <c r="Y316" s="132" t="s">
        <v>8139</v>
      </c>
    </row>
    <row r="317" spans="2:25" x14ac:dyDescent="0.25">
      <c r="B317" s="132" t="s">
        <v>1837</v>
      </c>
      <c r="C317" s="132" t="s">
        <v>814</v>
      </c>
      <c r="D317" s="132" t="s">
        <v>224</v>
      </c>
      <c r="E317" s="132" t="s">
        <v>3944</v>
      </c>
      <c r="F317" s="132" t="s">
        <v>3894</v>
      </c>
      <c r="G317" s="132" t="s">
        <v>1954</v>
      </c>
      <c r="H317" s="132" t="s">
        <v>1955</v>
      </c>
      <c r="I317" s="132" t="s">
        <v>7930</v>
      </c>
      <c r="J317" s="132" t="s">
        <v>8140</v>
      </c>
      <c r="K317" s="132" t="s">
        <v>8141</v>
      </c>
      <c r="L317" s="132" t="s">
        <v>8142</v>
      </c>
      <c r="M317" s="132" t="s">
        <v>8143</v>
      </c>
      <c r="N317" s="132" t="s">
        <v>22982</v>
      </c>
      <c r="O317" s="132" t="s">
        <v>8144</v>
      </c>
      <c r="P317" s="132" t="s">
        <v>8145</v>
      </c>
      <c r="Q317" s="132" t="s">
        <v>8146</v>
      </c>
      <c r="R317" s="132" t="s">
        <v>8147</v>
      </c>
      <c r="S317" s="132" t="s">
        <v>5090</v>
      </c>
      <c r="T317" s="132" t="s">
        <v>1630</v>
      </c>
      <c r="V317" s="132" t="s">
        <v>1632</v>
      </c>
      <c r="X317" s="132" t="s">
        <v>8148</v>
      </c>
      <c r="Y317" s="132" t="s">
        <v>8149</v>
      </c>
    </row>
    <row r="318" spans="2:25" x14ac:dyDescent="0.25">
      <c r="B318" s="132" t="s">
        <v>1837</v>
      </c>
      <c r="C318" s="132" t="s">
        <v>814</v>
      </c>
      <c r="D318" s="132" t="s">
        <v>224</v>
      </c>
      <c r="E318" s="132" t="s">
        <v>3944</v>
      </c>
      <c r="F318" s="132" t="s">
        <v>3885</v>
      </c>
      <c r="G318" s="132" t="s">
        <v>229</v>
      </c>
      <c r="H318" s="132" t="s">
        <v>1956</v>
      </c>
      <c r="I318" s="132" t="s">
        <v>8150</v>
      </c>
      <c r="J318" s="132" t="s">
        <v>8151</v>
      </c>
      <c r="K318" s="132" t="s">
        <v>8152</v>
      </c>
      <c r="L318" s="132" t="s">
        <v>8153</v>
      </c>
      <c r="M318" s="132" t="s">
        <v>8154</v>
      </c>
      <c r="N318" s="132" t="s">
        <v>22983</v>
      </c>
      <c r="O318" s="132" t="s">
        <v>8155</v>
      </c>
      <c r="P318" s="132" t="s">
        <v>8156</v>
      </c>
      <c r="Q318" s="132" t="s">
        <v>8157</v>
      </c>
      <c r="R318" s="132" t="s">
        <v>8158</v>
      </c>
      <c r="S318" s="132" t="s">
        <v>5090</v>
      </c>
      <c r="T318" s="132" t="s">
        <v>1630</v>
      </c>
      <c r="V318" s="132" t="s">
        <v>1632</v>
      </c>
      <c r="X318" s="132" t="s">
        <v>8159</v>
      </c>
      <c r="Y318" s="132" t="s">
        <v>8160</v>
      </c>
    </row>
    <row r="319" spans="2:25" x14ac:dyDescent="0.25">
      <c r="B319" s="132" t="s">
        <v>1837</v>
      </c>
      <c r="C319" s="132" t="s">
        <v>814</v>
      </c>
      <c r="D319" s="132" t="s">
        <v>225</v>
      </c>
      <c r="E319" s="132" t="s">
        <v>3944</v>
      </c>
      <c r="F319" s="132" t="s">
        <v>3894</v>
      </c>
      <c r="G319" s="132" t="s">
        <v>1957</v>
      </c>
      <c r="H319" s="132" t="s">
        <v>1958</v>
      </c>
      <c r="I319" s="132" t="s">
        <v>7930</v>
      </c>
      <c r="J319" s="132" t="s">
        <v>8161</v>
      </c>
      <c r="K319" s="132" t="s">
        <v>8162</v>
      </c>
      <c r="L319" s="132" t="s">
        <v>8163</v>
      </c>
      <c r="M319" s="132" t="s">
        <v>8164</v>
      </c>
      <c r="N319" s="132" t="s">
        <v>22984</v>
      </c>
      <c r="O319" s="132" t="s">
        <v>8165</v>
      </c>
      <c r="P319" s="132" t="s">
        <v>8166</v>
      </c>
      <c r="Q319" s="132" t="s">
        <v>8167</v>
      </c>
      <c r="R319" s="132" t="s">
        <v>8168</v>
      </c>
      <c r="S319" s="132" t="s">
        <v>5090</v>
      </c>
      <c r="T319" s="132" t="s">
        <v>1630</v>
      </c>
      <c r="V319" s="132" t="s">
        <v>1635</v>
      </c>
      <c r="X319" s="132" t="s">
        <v>8169</v>
      </c>
      <c r="Y319" s="132" t="s">
        <v>8170</v>
      </c>
    </row>
    <row r="320" spans="2:25" x14ac:dyDescent="0.25">
      <c r="B320" s="132" t="s">
        <v>1837</v>
      </c>
      <c r="C320" s="132" t="s">
        <v>814</v>
      </c>
      <c r="D320" s="132" t="s">
        <v>225</v>
      </c>
      <c r="E320" s="132" t="s">
        <v>3944</v>
      </c>
      <c r="F320" s="132" t="s">
        <v>3885</v>
      </c>
      <c r="G320" s="132" t="s">
        <v>231</v>
      </c>
      <c r="H320" s="132" t="s">
        <v>1959</v>
      </c>
      <c r="I320" s="132" t="s">
        <v>8150</v>
      </c>
      <c r="J320" s="132" t="s">
        <v>8171</v>
      </c>
      <c r="K320" s="132" t="s">
        <v>8172</v>
      </c>
      <c r="L320" s="132" t="s">
        <v>8173</v>
      </c>
      <c r="M320" s="132" t="s">
        <v>8174</v>
      </c>
      <c r="N320" s="132" t="s">
        <v>22985</v>
      </c>
      <c r="O320" s="132" t="s">
        <v>8175</v>
      </c>
      <c r="P320" s="132" t="s">
        <v>8176</v>
      </c>
      <c r="Q320" s="132" t="s">
        <v>8177</v>
      </c>
      <c r="R320" s="132" t="s">
        <v>8178</v>
      </c>
      <c r="S320" s="132" t="s">
        <v>5090</v>
      </c>
      <c r="T320" s="132" t="s">
        <v>1630</v>
      </c>
      <c r="V320" s="132" t="s">
        <v>1635</v>
      </c>
      <c r="X320" s="132" t="s">
        <v>8179</v>
      </c>
      <c r="Y320" s="132" t="s">
        <v>8180</v>
      </c>
    </row>
    <row r="321" spans="2:25" x14ac:dyDescent="0.25">
      <c r="B321" s="132" t="s">
        <v>1837</v>
      </c>
      <c r="C321" s="132" t="s">
        <v>814</v>
      </c>
      <c r="D321" s="132" t="s">
        <v>172</v>
      </c>
      <c r="E321" s="132" t="s">
        <v>3944</v>
      </c>
      <c r="F321" s="132" t="s">
        <v>3894</v>
      </c>
      <c r="G321" s="132" t="s">
        <v>1960</v>
      </c>
      <c r="H321" s="132" t="s">
        <v>1961</v>
      </c>
      <c r="I321" s="132" t="s">
        <v>7930</v>
      </c>
      <c r="J321" s="132" t="s">
        <v>8181</v>
      </c>
      <c r="K321" s="132" t="s">
        <v>8182</v>
      </c>
      <c r="L321" s="132" t="s">
        <v>8183</v>
      </c>
      <c r="M321" s="132" t="s">
        <v>8184</v>
      </c>
      <c r="N321" s="132" t="s">
        <v>22986</v>
      </c>
      <c r="O321" s="132" t="s">
        <v>8185</v>
      </c>
      <c r="P321" s="132" t="s">
        <v>8186</v>
      </c>
      <c r="Q321" s="132" t="s">
        <v>8187</v>
      </c>
      <c r="R321" s="132" t="s">
        <v>8188</v>
      </c>
      <c r="S321" s="132" t="s">
        <v>5090</v>
      </c>
      <c r="T321" s="132" t="s">
        <v>1630</v>
      </c>
      <c r="V321" s="132" t="s">
        <v>1635</v>
      </c>
      <c r="X321" s="132" t="s">
        <v>8189</v>
      </c>
      <c r="Y321" s="132" t="s">
        <v>8190</v>
      </c>
    </row>
    <row r="322" spans="2:25" x14ac:dyDescent="0.25">
      <c r="B322" s="132" t="s">
        <v>1837</v>
      </c>
      <c r="C322" s="132" t="s">
        <v>814</v>
      </c>
      <c r="D322" s="132" t="s">
        <v>172</v>
      </c>
      <c r="E322" s="132" t="s">
        <v>3944</v>
      </c>
      <c r="F322" s="132" t="s">
        <v>3885</v>
      </c>
      <c r="G322" s="132" t="s">
        <v>230</v>
      </c>
      <c r="H322" s="132" t="s">
        <v>1962</v>
      </c>
      <c r="I322" s="132" t="s">
        <v>8150</v>
      </c>
      <c r="J322" s="132" t="s">
        <v>8191</v>
      </c>
      <c r="K322" s="132" t="s">
        <v>8192</v>
      </c>
      <c r="L322" s="132" t="s">
        <v>8193</v>
      </c>
      <c r="M322" s="132" t="s">
        <v>8194</v>
      </c>
      <c r="N322" s="132" t="s">
        <v>22987</v>
      </c>
      <c r="O322" s="132" t="s">
        <v>8195</v>
      </c>
      <c r="P322" s="132" t="s">
        <v>8196</v>
      </c>
      <c r="Q322" s="132" t="s">
        <v>8197</v>
      </c>
      <c r="R322" s="132" t="s">
        <v>8198</v>
      </c>
      <c r="S322" s="132" t="s">
        <v>5090</v>
      </c>
      <c r="T322" s="132" t="s">
        <v>1630</v>
      </c>
      <c r="V322" s="132" t="s">
        <v>1635</v>
      </c>
      <c r="X322" s="132" t="s">
        <v>8199</v>
      </c>
      <c r="Y322" s="132" t="s">
        <v>8200</v>
      </c>
    </row>
    <row r="323" spans="2:25" x14ac:dyDescent="0.25">
      <c r="B323" s="132" t="s">
        <v>1837</v>
      </c>
      <c r="C323" s="132" t="s">
        <v>814</v>
      </c>
      <c r="D323" s="132" t="s">
        <v>224</v>
      </c>
      <c r="E323" s="132" t="s">
        <v>3947</v>
      </c>
      <c r="F323" s="132" t="s">
        <v>3894</v>
      </c>
      <c r="G323" s="132" t="s">
        <v>1963</v>
      </c>
      <c r="H323" s="132" t="s">
        <v>1964</v>
      </c>
      <c r="I323" s="132" t="s">
        <v>4850</v>
      </c>
      <c r="J323" s="132" t="s">
        <v>8201</v>
      </c>
      <c r="K323" s="132" t="s">
        <v>8202</v>
      </c>
      <c r="L323" s="132" t="s">
        <v>8203</v>
      </c>
      <c r="M323" s="132" t="s">
        <v>8204</v>
      </c>
      <c r="N323" s="132" t="s">
        <v>22988</v>
      </c>
      <c r="O323" s="132" t="s">
        <v>8205</v>
      </c>
      <c r="P323" s="132" t="s">
        <v>8206</v>
      </c>
      <c r="Q323" s="132" t="s">
        <v>8207</v>
      </c>
      <c r="R323" s="132" t="s">
        <v>8208</v>
      </c>
      <c r="S323" s="132" t="s">
        <v>5090</v>
      </c>
      <c r="T323" s="132" t="s">
        <v>1630</v>
      </c>
      <c r="U323" s="132" t="s">
        <v>1839</v>
      </c>
      <c r="V323" s="132" t="s">
        <v>1632</v>
      </c>
      <c r="X323" s="132" t="s">
        <v>8209</v>
      </c>
      <c r="Y323" s="132" t="s">
        <v>8210</v>
      </c>
    </row>
    <row r="324" spans="2:25" x14ac:dyDescent="0.25">
      <c r="B324" s="132" t="s">
        <v>1837</v>
      </c>
      <c r="C324" s="132" t="s">
        <v>814</v>
      </c>
      <c r="D324" s="132" t="s">
        <v>224</v>
      </c>
      <c r="E324" s="132" t="s">
        <v>3947</v>
      </c>
      <c r="F324" s="132" t="s">
        <v>3885</v>
      </c>
      <c r="G324" s="132" t="s">
        <v>232</v>
      </c>
      <c r="H324" s="132" t="s">
        <v>1965</v>
      </c>
      <c r="I324" s="132" t="s">
        <v>7305</v>
      </c>
      <c r="J324" s="132" t="s">
        <v>8211</v>
      </c>
      <c r="K324" s="132" t="s">
        <v>8212</v>
      </c>
      <c r="L324" s="132" t="s">
        <v>8213</v>
      </c>
      <c r="M324" s="132" t="s">
        <v>8214</v>
      </c>
      <c r="N324" s="132" t="s">
        <v>22989</v>
      </c>
      <c r="O324" s="132" t="s">
        <v>8215</v>
      </c>
      <c r="P324" s="132" t="s">
        <v>8216</v>
      </c>
      <c r="Q324" s="132" t="s">
        <v>8217</v>
      </c>
      <c r="R324" s="132" t="s">
        <v>8218</v>
      </c>
      <c r="S324" s="132" t="s">
        <v>5090</v>
      </c>
      <c r="T324" s="132" t="s">
        <v>1630</v>
      </c>
      <c r="U324" s="132" t="s">
        <v>1839</v>
      </c>
      <c r="V324" s="132" t="s">
        <v>1632</v>
      </c>
      <c r="X324" s="132" t="s">
        <v>8219</v>
      </c>
      <c r="Y324" s="132" t="s">
        <v>8220</v>
      </c>
    </row>
    <row r="325" spans="2:25" x14ac:dyDescent="0.25">
      <c r="B325" s="132" t="s">
        <v>1837</v>
      </c>
      <c r="C325" s="132" t="s">
        <v>814</v>
      </c>
      <c r="D325" s="132" t="s">
        <v>225</v>
      </c>
      <c r="E325" s="132" t="s">
        <v>3947</v>
      </c>
      <c r="F325" s="132" t="s">
        <v>3894</v>
      </c>
      <c r="G325" s="132" t="s">
        <v>1966</v>
      </c>
      <c r="H325" s="132" t="s">
        <v>1967</v>
      </c>
      <c r="I325" s="132" t="s">
        <v>4850</v>
      </c>
      <c r="J325" s="132" t="s">
        <v>8221</v>
      </c>
      <c r="K325" s="132" t="s">
        <v>8222</v>
      </c>
      <c r="L325" s="132" t="s">
        <v>8223</v>
      </c>
      <c r="M325" s="132" t="s">
        <v>8224</v>
      </c>
      <c r="N325" s="132" t="s">
        <v>22990</v>
      </c>
      <c r="O325" s="132" t="s">
        <v>8225</v>
      </c>
      <c r="P325" s="132" t="s">
        <v>8226</v>
      </c>
      <c r="Q325" s="132" t="s">
        <v>8227</v>
      </c>
      <c r="R325" s="132" t="s">
        <v>8228</v>
      </c>
      <c r="S325" s="132" t="s">
        <v>5090</v>
      </c>
      <c r="T325" s="132" t="s">
        <v>1630</v>
      </c>
      <c r="U325" s="132" t="s">
        <v>1839</v>
      </c>
      <c r="V325" s="132" t="s">
        <v>1635</v>
      </c>
      <c r="X325" s="132" t="s">
        <v>8229</v>
      </c>
      <c r="Y325" s="132" t="s">
        <v>8230</v>
      </c>
    </row>
    <row r="326" spans="2:25" x14ac:dyDescent="0.25">
      <c r="B326" s="132" t="s">
        <v>1837</v>
      </c>
      <c r="C326" s="132" t="s">
        <v>814</v>
      </c>
      <c r="D326" s="132" t="s">
        <v>225</v>
      </c>
      <c r="E326" s="132" t="s">
        <v>3947</v>
      </c>
      <c r="F326" s="132" t="s">
        <v>3885</v>
      </c>
      <c r="G326" s="132" t="s">
        <v>234</v>
      </c>
      <c r="H326" s="132" t="s">
        <v>1968</v>
      </c>
      <c r="I326" s="132" t="s">
        <v>4241</v>
      </c>
      <c r="J326" s="132" t="s">
        <v>8231</v>
      </c>
      <c r="K326" s="132" t="s">
        <v>8232</v>
      </c>
      <c r="L326" s="132" t="s">
        <v>8233</v>
      </c>
      <c r="M326" s="132" t="s">
        <v>8234</v>
      </c>
      <c r="N326" s="132" t="s">
        <v>22991</v>
      </c>
      <c r="O326" s="132" t="s">
        <v>8235</v>
      </c>
      <c r="P326" s="132" t="s">
        <v>8236</v>
      </c>
      <c r="Q326" s="132" t="s">
        <v>8237</v>
      </c>
      <c r="R326" s="132" t="s">
        <v>8238</v>
      </c>
      <c r="S326" s="132" t="s">
        <v>5090</v>
      </c>
      <c r="T326" s="132" t="s">
        <v>1630</v>
      </c>
      <c r="U326" s="132" t="s">
        <v>1839</v>
      </c>
      <c r="V326" s="132" t="s">
        <v>1635</v>
      </c>
      <c r="X326" s="132" t="s">
        <v>8239</v>
      </c>
      <c r="Y326" s="132" t="s">
        <v>8240</v>
      </c>
    </row>
    <row r="327" spans="2:25" x14ac:dyDescent="0.25">
      <c r="B327" s="132" t="s">
        <v>1837</v>
      </c>
      <c r="C327" s="132" t="s">
        <v>814</v>
      </c>
      <c r="D327" s="132" t="s">
        <v>172</v>
      </c>
      <c r="E327" s="132" t="s">
        <v>3947</v>
      </c>
      <c r="F327" s="132" t="s">
        <v>3894</v>
      </c>
      <c r="G327" s="132" t="s">
        <v>1969</v>
      </c>
      <c r="H327" s="132" t="s">
        <v>1970</v>
      </c>
      <c r="I327" s="132" t="s">
        <v>4850</v>
      </c>
      <c r="J327" s="132" t="s">
        <v>8241</v>
      </c>
      <c r="K327" s="132" t="s">
        <v>8242</v>
      </c>
      <c r="L327" s="132" t="s">
        <v>8243</v>
      </c>
      <c r="M327" s="132" t="s">
        <v>8244</v>
      </c>
      <c r="N327" s="132" t="s">
        <v>22992</v>
      </c>
      <c r="O327" s="132" t="s">
        <v>8245</v>
      </c>
      <c r="P327" s="132" t="s">
        <v>8246</v>
      </c>
      <c r="Q327" s="132" t="s">
        <v>8247</v>
      </c>
      <c r="R327" s="132" t="s">
        <v>8248</v>
      </c>
      <c r="S327" s="132" t="s">
        <v>5090</v>
      </c>
      <c r="T327" s="132" t="s">
        <v>1630</v>
      </c>
      <c r="U327" s="132" t="s">
        <v>1839</v>
      </c>
      <c r="V327" s="132" t="s">
        <v>1635</v>
      </c>
      <c r="X327" s="132" t="s">
        <v>8249</v>
      </c>
      <c r="Y327" s="132" t="s">
        <v>8250</v>
      </c>
    </row>
    <row r="328" spans="2:25" x14ac:dyDescent="0.25">
      <c r="B328" s="132" t="s">
        <v>1837</v>
      </c>
      <c r="C328" s="132" t="s">
        <v>814</v>
      </c>
      <c r="D328" s="132" t="s">
        <v>172</v>
      </c>
      <c r="E328" s="132" t="s">
        <v>3947</v>
      </c>
      <c r="F328" s="132" t="s">
        <v>3885</v>
      </c>
      <c r="G328" s="132" t="s">
        <v>233</v>
      </c>
      <c r="H328" s="132" t="s">
        <v>1971</v>
      </c>
      <c r="I328" s="132" t="s">
        <v>7305</v>
      </c>
      <c r="J328" s="132" t="s">
        <v>8251</v>
      </c>
      <c r="K328" s="132" t="s">
        <v>8252</v>
      </c>
      <c r="L328" s="132" t="s">
        <v>8253</v>
      </c>
      <c r="M328" s="132" t="s">
        <v>8254</v>
      </c>
      <c r="N328" s="132" t="s">
        <v>22993</v>
      </c>
      <c r="O328" s="132" t="s">
        <v>8255</v>
      </c>
      <c r="P328" s="132" t="s">
        <v>8256</v>
      </c>
      <c r="Q328" s="132" t="s">
        <v>8257</v>
      </c>
      <c r="R328" s="132" t="s">
        <v>8258</v>
      </c>
      <c r="S328" s="132" t="s">
        <v>5090</v>
      </c>
      <c r="T328" s="132" t="s">
        <v>1630</v>
      </c>
      <c r="U328" s="132" t="s">
        <v>1839</v>
      </c>
      <c r="V328" s="132" t="s">
        <v>1635</v>
      </c>
      <c r="X328" s="132" t="s">
        <v>8259</v>
      </c>
      <c r="Y328" s="132" t="s">
        <v>8260</v>
      </c>
    </row>
    <row r="329" spans="2:25" x14ac:dyDescent="0.25">
      <c r="B329" s="132" t="s">
        <v>1837</v>
      </c>
      <c r="C329" s="132" t="s">
        <v>814</v>
      </c>
      <c r="D329" s="132" t="s">
        <v>224</v>
      </c>
      <c r="E329" s="132" t="s">
        <v>3950</v>
      </c>
      <c r="F329" s="132" t="s">
        <v>3894</v>
      </c>
      <c r="G329" s="132" t="s">
        <v>1972</v>
      </c>
      <c r="H329" s="132" t="s">
        <v>1973</v>
      </c>
      <c r="I329" s="132" t="s">
        <v>4241</v>
      </c>
      <c r="J329" s="132" t="s">
        <v>8261</v>
      </c>
      <c r="K329" s="132" t="s">
        <v>8262</v>
      </c>
      <c r="L329" s="132" t="s">
        <v>8263</v>
      </c>
      <c r="M329" s="132" t="s">
        <v>8264</v>
      </c>
      <c r="N329" s="132" t="s">
        <v>22994</v>
      </c>
      <c r="O329" s="132" t="s">
        <v>8265</v>
      </c>
      <c r="P329" s="132" t="s">
        <v>8266</v>
      </c>
      <c r="Q329" s="132" t="s">
        <v>8267</v>
      </c>
      <c r="R329" s="132" t="s">
        <v>8268</v>
      </c>
      <c r="S329" s="132" t="s">
        <v>5090</v>
      </c>
      <c r="T329" s="132" t="s">
        <v>1630</v>
      </c>
      <c r="V329" s="132" t="s">
        <v>1632</v>
      </c>
      <c r="X329" s="132" t="s">
        <v>8269</v>
      </c>
      <c r="Y329" s="132" t="s">
        <v>8270</v>
      </c>
    </row>
    <row r="330" spans="2:25" x14ac:dyDescent="0.25">
      <c r="B330" s="132" t="s">
        <v>1837</v>
      </c>
      <c r="C330" s="132" t="s">
        <v>814</v>
      </c>
      <c r="D330" s="132" t="s">
        <v>224</v>
      </c>
      <c r="E330" s="132" t="s">
        <v>3950</v>
      </c>
      <c r="F330" s="132" t="s">
        <v>3885</v>
      </c>
      <c r="G330" s="132" t="s">
        <v>235</v>
      </c>
      <c r="H330" s="132" t="s">
        <v>1974</v>
      </c>
      <c r="I330" s="132" t="s">
        <v>7467</v>
      </c>
      <c r="J330" s="132" t="s">
        <v>8271</v>
      </c>
      <c r="K330" s="132" t="s">
        <v>8272</v>
      </c>
      <c r="L330" s="132" t="s">
        <v>8273</v>
      </c>
      <c r="M330" s="132" t="s">
        <v>8274</v>
      </c>
      <c r="N330" s="132" t="s">
        <v>22995</v>
      </c>
      <c r="O330" s="132" t="s">
        <v>8275</v>
      </c>
      <c r="P330" s="132" t="s">
        <v>8276</v>
      </c>
      <c r="Q330" s="132" t="s">
        <v>8277</v>
      </c>
      <c r="R330" s="132" t="s">
        <v>8278</v>
      </c>
      <c r="S330" s="132" t="s">
        <v>5090</v>
      </c>
      <c r="T330" s="132" t="s">
        <v>1630</v>
      </c>
      <c r="V330" s="132" t="s">
        <v>1632</v>
      </c>
      <c r="X330" s="132" t="s">
        <v>8279</v>
      </c>
      <c r="Y330" s="132" t="s">
        <v>8280</v>
      </c>
    </row>
    <row r="331" spans="2:25" x14ac:dyDescent="0.25">
      <c r="B331" s="132" t="s">
        <v>1837</v>
      </c>
      <c r="C331" s="132" t="s">
        <v>814</v>
      </c>
      <c r="D331" s="132" t="s">
        <v>225</v>
      </c>
      <c r="E331" s="132" t="s">
        <v>3950</v>
      </c>
      <c r="F331" s="132" t="s">
        <v>3894</v>
      </c>
      <c r="G331" s="132" t="s">
        <v>1975</v>
      </c>
      <c r="H331" s="132" t="s">
        <v>1976</v>
      </c>
      <c r="I331" s="132" t="s">
        <v>4241</v>
      </c>
      <c r="J331" s="132" t="s">
        <v>8281</v>
      </c>
      <c r="K331" s="132" t="s">
        <v>8282</v>
      </c>
      <c r="L331" s="132" t="s">
        <v>8283</v>
      </c>
      <c r="M331" s="132" t="s">
        <v>8284</v>
      </c>
      <c r="N331" s="132" t="s">
        <v>22996</v>
      </c>
      <c r="O331" s="132" t="s">
        <v>8285</v>
      </c>
      <c r="P331" s="132" t="s">
        <v>8286</v>
      </c>
      <c r="Q331" s="132" t="s">
        <v>8287</v>
      </c>
      <c r="R331" s="132" t="s">
        <v>8288</v>
      </c>
      <c r="S331" s="132" t="s">
        <v>5090</v>
      </c>
      <c r="T331" s="132" t="s">
        <v>1630</v>
      </c>
      <c r="V331" s="132" t="s">
        <v>1635</v>
      </c>
      <c r="X331" s="132" t="s">
        <v>8289</v>
      </c>
      <c r="Y331" s="132" t="s">
        <v>8290</v>
      </c>
    </row>
    <row r="332" spans="2:25" x14ac:dyDescent="0.25">
      <c r="B332" s="132" t="s">
        <v>1837</v>
      </c>
      <c r="C332" s="132" t="s">
        <v>814</v>
      </c>
      <c r="D332" s="132" t="s">
        <v>225</v>
      </c>
      <c r="E332" s="132" t="s">
        <v>3950</v>
      </c>
      <c r="F332" s="132" t="s">
        <v>3885</v>
      </c>
      <c r="G332" s="132" t="s">
        <v>237</v>
      </c>
      <c r="H332" s="132" t="s">
        <v>1977</v>
      </c>
      <c r="I332" s="132" t="s">
        <v>7467</v>
      </c>
      <c r="J332" s="132" t="s">
        <v>8291</v>
      </c>
      <c r="K332" s="132" t="s">
        <v>8292</v>
      </c>
      <c r="L332" s="132" t="s">
        <v>8293</v>
      </c>
      <c r="M332" s="132" t="s">
        <v>8294</v>
      </c>
      <c r="N332" s="132" t="s">
        <v>22997</v>
      </c>
      <c r="O332" s="132" t="s">
        <v>8295</v>
      </c>
      <c r="P332" s="132" t="s">
        <v>8296</v>
      </c>
      <c r="Q332" s="132" t="s">
        <v>8297</v>
      </c>
      <c r="R332" s="132" t="s">
        <v>8298</v>
      </c>
      <c r="S332" s="132" t="s">
        <v>5090</v>
      </c>
      <c r="T332" s="132" t="s">
        <v>1630</v>
      </c>
      <c r="V332" s="132" t="s">
        <v>1635</v>
      </c>
      <c r="X332" s="132" t="s">
        <v>8299</v>
      </c>
      <c r="Y332" s="132" t="s">
        <v>8300</v>
      </c>
    </row>
    <row r="333" spans="2:25" x14ac:dyDescent="0.25">
      <c r="B333" s="132" t="s">
        <v>1837</v>
      </c>
      <c r="C333" s="132" t="s">
        <v>814</v>
      </c>
      <c r="D333" s="132" t="s">
        <v>172</v>
      </c>
      <c r="E333" s="132" t="s">
        <v>3950</v>
      </c>
      <c r="F333" s="132" t="s">
        <v>3894</v>
      </c>
      <c r="G333" s="132" t="s">
        <v>1978</v>
      </c>
      <c r="H333" s="132" t="s">
        <v>1979</v>
      </c>
      <c r="I333" s="132" t="s">
        <v>4241</v>
      </c>
      <c r="J333" s="132" t="s">
        <v>8301</v>
      </c>
      <c r="K333" s="132" t="s">
        <v>8302</v>
      </c>
      <c r="L333" s="132" t="s">
        <v>8303</v>
      </c>
      <c r="M333" s="132" t="s">
        <v>8304</v>
      </c>
      <c r="N333" s="132" t="s">
        <v>22998</v>
      </c>
      <c r="O333" s="132" t="s">
        <v>8305</v>
      </c>
      <c r="P333" s="132" t="s">
        <v>8306</v>
      </c>
      <c r="Q333" s="132" t="s">
        <v>8307</v>
      </c>
      <c r="R333" s="132" t="s">
        <v>8308</v>
      </c>
      <c r="S333" s="132" t="s">
        <v>5090</v>
      </c>
      <c r="T333" s="132" t="s">
        <v>1630</v>
      </c>
      <c r="V333" s="132" t="s">
        <v>1635</v>
      </c>
      <c r="X333" s="132" t="s">
        <v>8309</v>
      </c>
      <c r="Y333" s="132" t="s">
        <v>8310</v>
      </c>
    </row>
    <row r="334" spans="2:25" x14ac:dyDescent="0.25">
      <c r="B334" s="132" t="s">
        <v>1837</v>
      </c>
      <c r="C334" s="132" t="s">
        <v>814</v>
      </c>
      <c r="D334" s="132" t="s">
        <v>172</v>
      </c>
      <c r="E334" s="132" t="s">
        <v>3950</v>
      </c>
      <c r="F334" s="132" t="s">
        <v>3885</v>
      </c>
      <c r="G334" s="132" t="s">
        <v>236</v>
      </c>
      <c r="H334" s="132" t="s">
        <v>1980</v>
      </c>
      <c r="I334" s="132" t="s">
        <v>7467</v>
      </c>
      <c r="J334" s="132" t="s">
        <v>8311</v>
      </c>
      <c r="K334" s="132" t="s">
        <v>8312</v>
      </c>
      <c r="L334" s="132" t="s">
        <v>8313</v>
      </c>
      <c r="M334" s="132" t="s">
        <v>8314</v>
      </c>
      <c r="N334" s="132" t="s">
        <v>22999</v>
      </c>
      <c r="O334" s="132" t="s">
        <v>8315</v>
      </c>
      <c r="P334" s="132" t="s">
        <v>8316</v>
      </c>
      <c r="Q334" s="132" t="s">
        <v>8317</v>
      </c>
      <c r="R334" s="132" t="s">
        <v>8318</v>
      </c>
      <c r="S334" s="132" t="s">
        <v>5090</v>
      </c>
      <c r="T334" s="132" t="s">
        <v>1630</v>
      </c>
      <c r="V334" s="132" t="s">
        <v>1635</v>
      </c>
      <c r="X334" s="132" t="s">
        <v>8319</v>
      </c>
      <c r="Y334" s="132" t="s">
        <v>8320</v>
      </c>
    </row>
    <row r="335" spans="2:25" x14ac:dyDescent="0.25">
      <c r="B335" s="132" t="s">
        <v>1837</v>
      </c>
      <c r="C335" s="132" t="s">
        <v>814</v>
      </c>
      <c r="D335" s="132" t="s">
        <v>224</v>
      </c>
      <c r="E335" s="132" t="s">
        <v>3953</v>
      </c>
      <c r="F335" s="132" t="s">
        <v>3894</v>
      </c>
      <c r="G335" s="132" t="s">
        <v>1981</v>
      </c>
      <c r="H335" s="132" t="s">
        <v>1982</v>
      </c>
      <c r="I335" s="132" t="s">
        <v>8321</v>
      </c>
      <c r="J335" s="132" t="s">
        <v>8322</v>
      </c>
      <c r="K335" s="132" t="s">
        <v>8323</v>
      </c>
      <c r="L335" s="132" t="s">
        <v>8324</v>
      </c>
      <c r="M335" s="132" t="s">
        <v>8325</v>
      </c>
      <c r="N335" s="132" t="s">
        <v>23000</v>
      </c>
      <c r="O335" s="132" t="s">
        <v>8326</v>
      </c>
      <c r="P335" s="132" t="s">
        <v>8327</v>
      </c>
      <c r="Q335" s="132" t="s">
        <v>8328</v>
      </c>
      <c r="R335" s="132" t="s">
        <v>8329</v>
      </c>
      <c r="S335" s="132" t="s">
        <v>5090</v>
      </c>
      <c r="T335" s="132" t="s">
        <v>1630</v>
      </c>
      <c r="V335" s="132" t="s">
        <v>1632</v>
      </c>
      <c r="X335" s="132" t="s">
        <v>8330</v>
      </c>
      <c r="Y335" s="132" t="s">
        <v>8331</v>
      </c>
    </row>
    <row r="336" spans="2:25" x14ac:dyDescent="0.25">
      <c r="B336" s="132" t="s">
        <v>1837</v>
      </c>
      <c r="C336" s="132" t="s">
        <v>814</v>
      </c>
      <c r="D336" s="132" t="s">
        <v>224</v>
      </c>
      <c r="E336" s="132" t="s">
        <v>3953</v>
      </c>
      <c r="F336" s="132" t="s">
        <v>3885</v>
      </c>
      <c r="G336" s="132" t="s">
        <v>238</v>
      </c>
      <c r="H336" s="132" t="s">
        <v>1983</v>
      </c>
      <c r="I336" s="132" t="s">
        <v>8332</v>
      </c>
      <c r="J336" s="132" t="s">
        <v>8333</v>
      </c>
      <c r="K336" s="132" t="s">
        <v>8334</v>
      </c>
      <c r="L336" s="132" t="s">
        <v>8335</v>
      </c>
      <c r="M336" s="132" t="s">
        <v>8336</v>
      </c>
      <c r="N336" s="132" t="s">
        <v>23001</v>
      </c>
      <c r="O336" s="132" t="s">
        <v>8337</v>
      </c>
      <c r="P336" s="132" t="s">
        <v>8338</v>
      </c>
      <c r="Q336" s="132" t="s">
        <v>8339</v>
      </c>
      <c r="R336" s="132" t="s">
        <v>8340</v>
      </c>
      <c r="S336" s="132" t="s">
        <v>5090</v>
      </c>
      <c r="T336" s="132" t="s">
        <v>1630</v>
      </c>
      <c r="V336" s="132" t="s">
        <v>1644</v>
      </c>
      <c r="X336" s="132" t="s">
        <v>8341</v>
      </c>
      <c r="Y336" s="132" t="s">
        <v>8342</v>
      </c>
    </row>
    <row r="337" spans="2:25" x14ac:dyDescent="0.25">
      <c r="B337" s="132" t="s">
        <v>1837</v>
      </c>
      <c r="C337" s="132" t="s">
        <v>814</v>
      </c>
      <c r="D337" s="132" t="s">
        <v>172</v>
      </c>
      <c r="E337" s="132" t="s">
        <v>3953</v>
      </c>
      <c r="F337" s="132" t="s">
        <v>3894</v>
      </c>
      <c r="G337" s="132" t="s">
        <v>1984</v>
      </c>
      <c r="H337" s="132" t="s">
        <v>1985</v>
      </c>
      <c r="I337" s="132" t="s">
        <v>8321</v>
      </c>
      <c r="J337" s="132" t="s">
        <v>8343</v>
      </c>
      <c r="K337" s="132" t="s">
        <v>8344</v>
      </c>
      <c r="L337" s="132" t="s">
        <v>8345</v>
      </c>
      <c r="M337" s="132" t="s">
        <v>8346</v>
      </c>
      <c r="N337" s="132" t="s">
        <v>23002</v>
      </c>
      <c r="O337" s="132" t="s">
        <v>8347</v>
      </c>
      <c r="P337" s="132" t="s">
        <v>8348</v>
      </c>
      <c r="Q337" s="132" t="s">
        <v>8349</v>
      </c>
      <c r="R337" s="132" t="s">
        <v>8350</v>
      </c>
      <c r="S337" s="132" t="s">
        <v>5090</v>
      </c>
      <c r="T337" s="132" t="s">
        <v>1630</v>
      </c>
      <c r="V337" s="132" t="s">
        <v>1635</v>
      </c>
      <c r="X337" s="132" t="s">
        <v>8351</v>
      </c>
      <c r="Y337" s="132" t="s">
        <v>8352</v>
      </c>
    </row>
    <row r="338" spans="2:25" x14ac:dyDescent="0.25">
      <c r="B338" s="132" t="s">
        <v>1837</v>
      </c>
      <c r="C338" s="132" t="s">
        <v>814</v>
      </c>
      <c r="D338" s="132" t="s">
        <v>172</v>
      </c>
      <c r="E338" s="132" t="s">
        <v>3953</v>
      </c>
      <c r="F338" s="132" t="s">
        <v>3885</v>
      </c>
      <c r="G338" s="132" t="s">
        <v>239</v>
      </c>
      <c r="H338" s="132" t="s">
        <v>1986</v>
      </c>
      <c r="I338" s="132" t="s">
        <v>8332</v>
      </c>
      <c r="J338" s="132" t="s">
        <v>8353</v>
      </c>
      <c r="K338" s="132" t="s">
        <v>8354</v>
      </c>
      <c r="L338" s="132" t="s">
        <v>8355</v>
      </c>
      <c r="M338" s="132" t="s">
        <v>8356</v>
      </c>
      <c r="N338" s="132" t="s">
        <v>23003</v>
      </c>
      <c r="O338" s="132" t="s">
        <v>8357</v>
      </c>
      <c r="P338" s="132" t="s">
        <v>8358</v>
      </c>
      <c r="Q338" s="132" t="s">
        <v>8359</v>
      </c>
      <c r="R338" s="132" t="s">
        <v>8360</v>
      </c>
      <c r="S338" s="132" t="s">
        <v>5090</v>
      </c>
      <c r="T338" s="132" t="s">
        <v>1630</v>
      </c>
      <c r="V338" s="132" t="s">
        <v>1635</v>
      </c>
      <c r="X338" s="132" t="s">
        <v>8361</v>
      </c>
      <c r="Y338" s="132" t="s">
        <v>8362</v>
      </c>
    </row>
    <row r="339" spans="2:25" x14ac:dyDescent="0.25">
      <c r="B339" s="132" t="s">
        <v>1916</v>
      </c>
      <c r="C339" s="132" t="s">
        <v>171</v>
      </c>
      <c r="D339" s="132" t="s">
        <v>224</v>
      </c>
      <c r="E339" s="132" t="s">
        <v>3956</v>
      </c>
      <c r="F339" s="132" t="s">
        <v>3885</v>
      </c>
      <c r="G339" s="132" t="s">
        <v>240</v>
      </c>
      <c r="H339" s="132" t="s">
        <v>1987</v>
      </c>
      <c r="I339" s="132" t="s">
        <v>4241</v>
      </c>
      <c r="J339" s="132" t="s">
        <v>8363</v>
      </c>
      <c r="K339" s="132" t="s">
        <v>8364</v>
      </c>
      <c r="L339" s="132" t="s">
        <v>8365</v>
      </c>
      <c r="M339" s="132" t="s">
        <v>8366</v>
      </c>
      <c r="N339" s="132" t="s">
        <v>23004</v>
      </c>
      <c r="O339" s="132" t="s">
        <v>8367</v>
      </c>
      <c r="P339" s="132" t="s">
        <v>8368</v>
      </c>
      <c r="Q339" s="132" t="s">
        <v>8369</v>
      </c>
      <c r="R339" s="132" t="s">
        <v>8370</v>
      </c>
      <c r="S339" s="132" t="s">
        <v>5090</v>
      </c>
      <c r="T339" s="132" t="s">
        <v>1630</v>
      </c>
      <c r="V339" s="132" t="s">
        <v>1632</v>
      </c>
      <c r="X339" s="132" t="s">
        <v>8371</v>
      </c>
      <c r="Y339" s="132" t="s">
        <v>8372</v>
      </c>
    </row>
    <row r="340" spans="2:25" x14ac:dyDescent="0.25">
      <c r="B340" s="132" t="s">
        <v>1916</v>
      </c>
      <c r="C340" s="132" t="s">
        <v>171</v>
      </c>
      <c r="D340" s="132" t="s">
        <v>172</v>
      </c>
      <c r="E340" s="132" t="s">
        <v>3956</v>
      </c>
      <c r="F340" s="132" t="s">
        <v>3885</v>
      </c>
      <c r="G340" s="132" t="s">
        <v>241</v>
      </c>
      <c r="H340" s="132" t="s">
        <v>1988</v>
      </c>
      <c r="I340" s="132" t="s">
        <v>4241</v>
      </c>
      <c r="J340" s="132" t="s">
        <v>8373</v>
      </c>
      <c r="K340" s="132" t="s">
        <v>8374</v>
      </c>
      <c r="L340" s="132" t="s">
        <v>8375</v>
      </c>
      <c r="M340" s="132" t="s">
        <v>8376</v>
      </c>
      <c r="N340" s="132" t="s">
        <v>23005</v>
      </c>
      <c r="O340" s="132" t="s">
        <v>8377</v>
      </c>
      <c r="P340" s="132" t="s">
        <v>8378</v>
      </c>
      <c r="Q340" s="132" t="s">
        <v>8379</v>
      </c>
      <c r="R340" s="132" t="s">
        <v>8380</v>
      </c>
      <c r="S340" s="132" t="s">
        <v>5090</v>
      </c>
      <c r="T340" s="132" t="s">
        <v>1630</v>
      </c>
      <c r="V340" s="132" t="s">
        <v>1635</v>
      </c>
      <c r="X340" s="132" t="s">
        <v>8381</v>
      </c>
      <c r="Y340" s="132" t="s">
        <v>8382</v>
      </c>
    </row>
    <row r="341" spans="2:25" x14ac:dyDescent="0.25">
      <c r="B341" s="132" t="s">
        <v>1837</v>
      </c>
      <c r="C341" s="132" t="s">
        <v>814</v>
      </c>
      <c r="D341" s="132" t="s">
        <v>224</v>
      </c>
      <c r="E341" s="132" t="s">
        <v>3884</v>
      </c>
      <c r="F341" s="132" t="s">
        <v>3894</v>
      </c>
      <c r="G341" s="132" t="s">
        <v>1989</v>
      </c>
      <c r="H341" s="132" t="s">
        <v>1990</v>
      </c>
      <c r="I341" s="132" t="s">
        <v>8383</v>
      </c>
      <c r="J341" s="132" t="s">
        <v>8384</v>
      </c>
      <c r="K341" s="132" t="s">
        <v>8385</v>
      </c>
      <c r="L341" s="132" t="s">
        <v>8386</v>
      </c>
      <c r="M341" s="132" t="s">
        <v>8387</v>
      </c>
      <c r="N341" s="132" t="s">
        <v>23006</v>
      </c>
      <c r="O341" s="132" t="s">
        <v>8388</v>
      </c>
      <c r="P341" s="132" t="s">
        <v>8389</v>
      </c>
      <c r="Q341" s="132" t="s">
        <v>8390</v>
      </c>
      <c r="R341" s="132" t="s">
        <v>8391</v>
      </c>
      <c r="S341" s="132" t="s">
        <v>5090</v>
      </c>
      <c r="T341" s="132" t="s">
        <v>1630</v>
      </c>
      <c r="V341" s="132" t="s">
        <v>1635</v>
      </c>
      <c r="X341" s="132" t="s">
        <v>8392</v>
      </c>
      <c r="Y341" s="132" t="s">
        <v>8393</v>
      </c>
    </row>
    <row r="342" spans="2:25" x14ac:dyDescent="0.25">
      <c r="B342" s="132" t="s">
        <v>1837</v>
      </c>
      <c r="C342" s="132" t="s">
        <v>814</v>
      </c>
      <c r="D342" s="132" t="s">
        <v>224</v>
      </c>
      <c r="E342" s="132" t="s">
        <v>3884</v>
      </c>
      <c r="F342" s="132" t="s">
        <v>3885</v>
      </c>
      <c r="G342" s="132" t="s">
        <v>242</v>
      </c>
      <c r="H342" s="132" t="s">
        <v>1991</v>
      </c>
      <c r="I342" s="132" t="s">
        <v>8394</v>
      </c>
      <c r="J342" s="132" t="s">
        <v>8395</v>
      </c>
      <c r="K342" s="132" t="s">
        <v>8396</v>
      </c>
      <c r="L342" s="132" t="s">
        <v>8397</v>
      </c>
      <c r="M342" s="132" t="s">
        <v>8398</v>
      </c>
      <c r="N342" s="132" t="s">
        <v>23007</v>
      </c>
      <c r="O342" s="132" t="s">
        <v>8399</v>
      </c>
      <c r="P342" s="132" t="s">
        <v>8400</v>
      </c>
      <c r="Q342" s="132" t="s">
        <v>8401</v>
      </c>
      <c r="R342" s="132" t="s">
        <v>8402</v>
      </c>
      <c r="S342" s="132" t="s">
        <v>5090</v>
      </c>
      <c r="T342" s="132" t="s">
        <v>1630</v>
      </c>
      <c r="V342" s="132" t="s">
        <v>1644</v>
      </c>
      <c r="X342" s="132" t="s">
        <v>8403</v>
      </c>
      <c r="Y342" s="132" t="s">
        <v>8404</v>
      </c>
    </row>
    <row r="343" spans="2:25" x14ac:dyDescent="0.25">
      <c r="B343" s="132" t="s">
        <v>1837</v>
      </c>
      <c r="C343" s="132" t="s">
        <v>814</v>
      </c>
      <c r="D343" s="132" t="s">
        <v>172</v>
      </c>
      <c r="E343" s="132" t="s">
        <v>3884</v>
      </c>
      <c r="F343" s="132" t="s">
        <v>3894</v>
      </c>
      <c r="G343" s="132" t="s">
        <v>1992</v>
      </c>
      <c r="H343" s="132" t="s">
        <v>1993</v>
      </c>
      <c r="I343" s="132" t="s">
        <v>8383</v>
      </c>
      <c r="J343" s="132" t="s">
        <v>8405</v>
      </c>
      <c r="K343" s="132" t="s">
        <v>8406</v>
      </c>
      <c r="L343" s="132" t="s">
        <v>8407</v>
      </c>
      <c r="M343" s="132" t="s">
        <v>8408</v>
      </c>
      <c r="N343" s="132" t="s">
        <v>23008</v>
      </c>
      <c r="O343" s="132" t="s">
        <v>8409</v>
      </c>
      <c r="P343" s="132" t="s">
        <v>8410</v>
      </c>
      <c r="Q343" s="132" t="s">
        <v>8411</v>
      </c>
      <c r="R343" s="132" t="s">
        <v>8412</v>
      </c>
      <c r="S343" s="132" t="s">
        <v>5090</v>
      </c>
      <c r="T343" s="132" t="s">
        <v>1630</v>
      </c>
      <c r="V343" s="132" t="s">
        <v>1635</v>
      </c>
      <c r="X343" s="132" t="s">
        <v>8413</v>
      </c>
      <c r="Y343" s="132" t="s">
        <v>8414</v>
      </c>
    </row>
    <row r="344" spans="2:25" x14ac:dyDescent="0.25">
      <c r="B344" s="132" t="s">
        <v>1837</v>
      </c>
      <c r="C344" s="132" t="s">
        <v>814</v>
      </c>
      <c r="D344" s="132" t="s">
        <v>172</v>
      </c>
      <c r="E344" s="132" t="s">
        <v>3884</v>
      </c>
      <c r="F344" s="132" t="s">
        <v>3885</v>
      </c>
      <c r="G344" s="132" t="s">
        <v>243</v>
      </c>
      <c r="H344" s="132" t="s">
        <v>1994</v>
      </c>
      <c r="I344" s="132" t="s">
        <v>8394</v>
      </c>
      <c r="J344" s="132" t="s">
        <v>8415</v>
      </c>
      <c r="K344" s="132" t="s">
        <v>8416</v>
      </c>
      <c r="L344" s="132" t="s">
        <v>8417</v>
      </c>
      <c r="M344" s="132" t="s">
        <v>8418</v>
      </c>
      <c r="N344" s="132" t="s">
        <v>23009</v>
      </c>
      <c r="O344" s="132" t="s">
        <v>8419</v>
      </c>
      <c r="P344" s="132" t="s">
        <v>8420</v>
      </c>
      <c r="Q344" s="132" t="s">
        <v>8421</v>
      </c>
      <c r="R344" s="132" t="s">
        <v>8422</v>
      </c>
      <c r="S344" s="132" t="s">
        <v>5090</v>
      </c>
      <c r="T344" s="132" t="s">
        <v>1630</v>
      </c>
      <c r="V344" s="132" t="s">
        <v>1635</v>
      </c>
      <c r="X344" s="132" t="s">
        <v>8423</v>
      </c>
      <c r="Y344" s="132" t="s">
        <v>8424</v>
      </c>
    </row>
    <row r="345" spans="2:25" x14ac:dyDescent="0.25">
      <c r="B345" s="132" t="s">
        <v>1837</v>
      </c>
      <c r="C345" s="132" t="s">
        <v>814</v>
      </c>
      <c r="D345" s="132" t="s">
        <v>224</v>
      </c>
      <c r="E345" s="132" t="s">
        <v>3959</v>
      </c>
      <c r="F345" s="132" t="s">
        <v>3885</v>
      </c>
      <c r="G345" s="132" t="s">
        <v>244</v>
      </c>
      <c r="H345" s="132" t="s">
        <v>1995</v>
      </c>
      <c r="I345" s="132" t="s">
        <v>7803</v>
      </c>
      <c r="J345" s="132" t="s">
        <v>8425</v>
      </c>
      <c r="K345" s="132" t="s">
        <v>8426</v>
      </c>
      <c r="L345" s="132" t="s">
        <v>8427</v>
      </c>
      <c r="M345" s="132" t="s">
        <v>8428</v>
      </c>
      <c r="N345" s="132" t="s">
        <v>23010</v>
      </c>
      <c r="O345" s="132" t="s">
        <v>8429</v>
      </c>
      <c r="P345" s="132" t="s">
        <v>8430</v>
      </c>
      <c r="Q345" s="132" t="s">
        <v>8431</v>
      </c>
      <c r="R345" s="132" t="s">
        <v>8432</v>
      </c>
      <c r="S345" s="132" t="s">
        <v>5090</v>
      </c>
      <c r="T345" s="132" t="s">
        <v>1630</v>
      </c>
      <c r="U345" s="132" t="s">
        <v>1839</v>
      </c>
      <c r="V345" s="132" t="s">
        <v>1644</v>
      </c>
      <c r="X345" s="132" t="s">
        <v>8433</v>
      </c>
      <c r="Y345" s="132" t="s">
        <v>8434</v>
      </c>
    </row>
    <row r="346" spans="2:25" x14ac:dyDescent="0.25">
      <c r="B346" s="132" t="s">
        <v>1837</v>
      </c>
      <c r="C346" s="132" t="s">
        <v>814</v>
      </c>
      <c r="D346" s="132" t="s">
        <v>172</v>
      </c>
      <c r="E346" s="132" t="s">
        <v>3959</v>
      </c>
      <c r="F346" s="132" t="s">
        <v>3885</v>
      </c>
      <c r="G346" s="132" t="s">
        <v>245</v>
      </c>
      <c r="H346" s="132" t="s">
        <v>1996</v>
      </c>
      <c r="I346" s="132" t="s">
        <v>7803</v>
      </c>
      <c r="J346" s="132" t="s">
        <v>8435</v>
      </c>
      <c r="K346" s="132" t="s">
        <v>8436</v>
      </c>
      <c r="L346" s="132" t="s">
        <v>8437</v>
      </c>
      <c r="M346" s="132" t="s">
        <v>8438</v>
      </c>
      <c r="N346" s="132" t="s">
        <v>23011</v>
      </c>
      <c r="O346" s="132" t="s">
        <v>8439</v>
      </c>
      <c r="P346" s="132" t="s">
        <v>8440</v>
      </c>
      <c r="Q346" s="132" t="s">
        <v>8441</v>
      </c>
      <c r="R346" s="132" t="s">
        <v>8442</v>
      </c>
      <c r="S346" s="132" t="s">
        <v>5090</v>
      </c>
      <c r="T346" s="132" t="s">
        <v>1630</v>
      </c>
      <c r="U346" s="132" t="s">
        <v>1839</v>
      </c>
      <c r="V346" s="132" t="s">
        <v>1635</v>
      </c>
      <c r="X346" s="132" t="s">
        <v>8443</v>
      </c>
      <c r="Y346" s="132" t="s">
        <v>8444</v>
      </c>
    </row>
    <row r="347" spans="2:25" x14ac:dyDescent="0.25">
      <c r="B347" s="132" t="s">
        <v>1837</v>
      </c>
      <c r="C347" s="132" t="s">
        <v>814</v>
      </c>
      <c r="D347" s="132" t="s">
        <v>224</v>
      </c>
      <c r="E347" s="132" t="s">
        <v>3888</v>
      </c>
      <c r="F347" s="132" t="s">
        <v>3885</v>
      </c>
      <c r="G347" s="132" t="s">
        <v>246</v>
      </c>
      <c r="H347" s="132" t="s">
        <v>1997</v>
      </c>
      <c r="I347" s="132" t="s">
        <v>8445</v>
      </c>
      <c r="J347" s="132" t="s">
        <v>8446</v>
      </c>
      <c r="K347" s="132" t="s">
        <v>8447</v>
      </c>
      <c r="L347" s="132" t="s">
        <v>8448</v>
      </c>
      <c r="M347" s="132" t="s">
        <v>8449</v>
      </c>
      <c r="N347" s="132" t="s">
        <v>23012</v>
      </c>
      <c r="O347" s="132" t="s">
        <v>8450</v>
      </c>
      <c r="P347" s="132" t="s">
        <v>8451</v>
      </c>
      <c r="Q347" s="132" t="s">
        <v>8452</v>
      </c>
      <c r="R347" s="132" t="s">
        <v>8453</v>
      </c>
      <c r="S347" s="132" t="s">
        <v>5090</v>
      </c>
      <c r="T347" s="132" t="s">
        <v>1630</v>
      </c>
      <c r="V347" s="132" t="s">
        <v>1635</v>
      </c>
      <c r="X347" s="132" t="s">
        <v>8454</v>
      </c>
      <c r="Y347" s="132" t="s">
        <v>8455</v>
      </c>
    </row>
    <row r="348" spans="2:25" x14ac:dyDescent="0.25">
      <c r="B348" s="132" t="s">
        <v>1837</v>
      </c>
      <c r="C348" s="132" t="s">
        <v>814</v>
      </c>
      <c r="D348" s="132" t="s">
        <v>172</v>
      </c>
      <c r="E348" s="132" t="s">
        <v>3888</v>
      </c>
      <c r="F348" s="132" t="s">
        <v>3894</v>
      </c>
      <c r="G348" s="132" t="s">
        <v>1998</v>
      </c>
      <c r="H348" s="132" t="s">
        <v>1999</v>
      </c>
      <c r="I348" s="132" t="s">
        <v>8456</v>
      </c>
      <c r="J348" s="132" t="s">
        <v>8457</v>
      </c>
      <c r="K348" s="132" t="s">
        <v>8458</v>
      </c>
      <c r="L348" s="132" t="s">
        <v>8459</v>
      </c>
      <c r="M348" s="132" t="s">
        <v>8460</v>
      </c>
      <c r="N348" s="132" t="s">
        <v>23013</v>
      </c>
      <c r="O348" s="132" t="s">
        <v>8461</v>
      </c>
      <c r="P348" s="132" t="s">
        <v>8462</v>
      </c>
      <c r="Q348" s="132" t="s">
        <v>8463</v>
      </c>
      <c r="R348" s="132" t="s">
        <v>8464</v>
      </c>
      <c r="S348" s="132" t="s">
        <v>5090</v>
      </c>
      <c r="T348" s="132" t="s">
        <v>1630</v>
      </c>
      <c r="V348" s="132" t="s">
        <v>1635</v>
      </c>
      <c r="X348" s="132" t="s">
        <v>8465</v>
      </c>
      <c r="Y348" s="132" t="s">
        <v>8466</v>
      </c>
    </row>
    <row r="349" spans="2:25" x14ac:dyDescent="0.25">
      <c r="B349" s="132" t="s">
        <v>1837</v>
      </c>
      <c r="C349" s="132" t="s">
        <v>814</v>
      </c>
      <c r="D349" s="132" t="s">
        <v>172</v>
      </c>
      <c r="E349" s="132" t="s">
        <v>3888</v>
      </c>
      <c r="F349" s="132" t="s">
        <v>3885</v>
      </c>
      <c r="G349" s="132" t="s">
        <v>247</v>
      </c>
      <c r="H349" s="132" t="s">
        <v>2000</v>
      </c>
      <c r="I349" s="132" t="s">
        <v>8445</v>
      </c>
      <c r="J349" s="132" t="s">
        <v>8467</v>
      </c>
      <c r="K349" s="132" t="s">
        <v>8468</v>
      </c>
      <c r="L349" s="132" t="s">
        <v>8469</v>
      </c>
      <c r="M349" s="132" t="s">
        <v>8470</v>
      </c>
      <c r="N349" s="132" t="s">
        <v>23014</v>
      </c>
      <c r="O349" s="132" t="s">
        <v>8471</v>
      </c>
      <c r="P349" s="132" t="s">
        <v>8472</v>
      </c>
      <c r="Q349" s="132" t="s">
        <v>8473</v>
      </c>
      <c r="R349" s="132" t="s">
        <v>8474</v>
      </c>
      <c r="S349" s="132" t="s">
        <v>5090</v>
      </c>
      <c r="T349" s="132" t="s">
        <v>1630</v>
      </c>
      <c r="V349" s="132" t="s">
        <v>1635</v>
      </c>
      <c r="X349" s="132" t="s">
        <v>8475</v>
      </c>
      <c r="Y349" s="132" t="s">
        <v>8476</v>
      </c>
    </row>
    <row r="350" spans="2:25" x14ac:dyDescent="0.25">
      <c r="B350" s="132" t="s">
        <v>1916</v>
      </c>
      <c r="C350" s="132" t="s">
        <v>171</v>
      </c>
      <c r="D350" s="132" t="s">
        <v>224</v>
      </c>
      <c r="E350" s="132" t="s">
        <v>3928</v>
      </c>
      <c r="F350" s="132" t="s">
        <v>3885</v>
      </c>
      <c r="G350" s="132" t="s">
        <v>248</v>
      </c>
      <c r="H350" s="132" t="s">
        <v>2001</v>
      </c>
      <c r="I350" s="132" t="s">
        <v>3956</v>
      </c>
      <c r="J350" s="132" t="s">
        <v>8477</v>
      </c>
      <c r="K350" s="132" t="s">
        <v>8478</v>
      </c>
      <c r="L350" s="132" t="s">
        <v>8479</v>
      </c>
      <c r="M350" s="132" t="s">
        <v>8480</v>
      </c>
      <c r="N350" s="132" t="s">
        <v>23015</v>
      </c>
      <c r="O350" s="132" t="s">
        <v>8481</v>
      </c>
      <c r="P350" s="132" t="s">
        <v>8482</v>
      </c>
      <c r="Q350" s="132" t="s">
        <v>8483</v>
      </c>
      <c r="R350" s="132" t="s">
        <v>8484</v>
      </c>
      <c r="S350" s="132" t="s">
        <v>5090</v>
      </c>
      <c r="T350" s="132" t="s">
        <v>1630</v>
      </c>
      <c r="U350" s="132" t="s">
        <v>1839</v>
      </c>
      <c r="V350" s="132" t="s">
        <v>1632</v>
      </c>
      <c r="X350" s="132" t="s">
        <v>8485</v>
      </c>
      <c r="Y350" s="132" t="s">
        <v>8486</v>
      </c>
    </row>
    <row r="351" spans="2:25" x14ac:dyDescent="0.25">
      <c r="B351" s="132" t="s">
        <v>1916</v>
      </c>
      <c r="C351" s="132" t="s">
        <v>171</v>
      </c>
      <c r="D351" s="132" t="s">
        <v>172</v>
      </c>
      <c r="E351" s="132" t="s">
        <v>3928</v>
      </c>
      <c r="F351" s="132" t="s">
        <v>3885</v>
      </c>
      <c r="G351" s="132" t="s">
        <v>249</v>
      </c>
      <c r="H351" s="132" t="s">
        <v>2002</v>
      </c>
      <c r="I351" s="132" t="s">
        <v>3956</v>
      </c>
      <c r="J351" s="132" t="s">
        <v>8487</v>
      </c>
      <c r="K351" s="132" t="s">
        <v>8488</v>
      </c>
      <c r="L351" s="132" t="s">
        <v>8489</v>
      </c>
      <c r="M351" s="132" t="s">
        <v>8490</v>
      </c>
      <c r="N351" s="132" t="s">
        <v>23016</v>
      </c>
      <c r="O351" s="132" t="s">
        <v>8491</v>
      </c>
      <c r="P351" s="132" t="s">
        <v>8492</v>
      </c>
      <c r="Q351" s="132" t="s">
        <v>8493</v>
      </c>
      <c r="R351" s="132" t="s">
        <v>8494</v>
      </c>
      <c r="S351" s="132" t="s">
        <v>5090</v>
      </c>
      <c r="T351" s="132" t="s">
        <v>1630</v>
      </c>
      <c r="U351" s="132" t="s">
        <v>1839</v>
      </c>
      <c r="V351" s="132" t="s">
        <v>1635</v>
      </c>
      <c r="X351" s="132" t="s">
        <v>8495</v>
      </c>
      <c r="Y351" s="132" t="s">
        <v>8496</v>
      </c>
    </row>
    <row r="352" spans="2:25" x14ac:dyDescent="0.25">
      <c r="B352" s="132" t="s">
        <v>1837</v>
      </c>
      <c r="C352" s="132" t="s">
        <v>814</v>
      </c>
      <c r="D352" s="132" t="s">
        <v>130</v>
      </c>
      <c r="E352" s="132" t="s">
        <v>4241</v>
      </c>
      <c r="F352" s="132" t="s">
        <v>3894</v>
      </c>
      <c r="G352" s="132" t="s">
        <v>870</v>
      </c>
      <c r="H352" s="132" t="s">
        <v>2003</v>
      </c>
      <c r="J352" s="132" t="s">
        <v>8497</v>
      </c>
      <c r="K352" s="132" t="s">
        <v>8498</v>
      </c>
      <c r="L352" s="132" t="s">
        <v>8499</v>
      </c>
      <c r="M352" s="132" t="s">
        <v>8500</v>
      </c>
      <c r="N352" s="132" t="s">
        <v>23017</v>
      </c>
      <c r="O352" s="132" t="s">
        <v>8501</v>
      </c>
      <c r="P352" s="132" t="s">
        <v>8502</v>
      </c>
      <c r="Q352" s="132" t="s">
        <v>8503</v>
      </c>
      <c r="R352" s="132" t="s">
        <v>8504</v>
      </c>
      <c r="S352" s="132" t="s">
        <v>5090</v>
      </c>
      <c r="T352" s="132" t="s">
        <v>1630</v>
      </c>
      <c r="V352" s="132" t="s">
        <v>1632</v>
      </c>
    </row>
    <row r="353" spans="2:25" x14ac:dyDescent="0.25">
      <c r="B353" s="132" t="s">
        <v>1837</v>
      </c>
      <c r="C353" s="132" t="s">
        <v>814</v>
      </c>
      <c r="D353" s="132" t="s">
        <v>130</v>
      </c>
      <c r="E353" s="132" t="s">
        <v>4241</v>
      </c>
      <c r="F353" s="132" t="s">
        <v>3885</v>
      </c>
      <c r="G353" s="132" t="s">
        <v>871</v>
      </c>
      <c r="H353" s="132" t="s">
        <v>2004</v>
      </c>
      <c r="J353" s="132" t="s">
        <v>8505</v>
      </c>
      <c r="K353" s="132" t="s">
        <v>8506</v>
      </c>
      <c r="L353" s="132" t="s">
        <v>8507</v>
      </c>
      <c r="M353" s="132" t="s">
        <v>8508</v>
      </c>
      <c r="N353" s="132" t="s">
        <v>23018</v>
      </c>
      <c r="O353" s="132" t="s">
        <v>8509</v>
      </c>
      <c r="P353" s="132" t="s">
        <v>8510</v>
      </c>
      <c r="Q353" s="132" t="s">
        <v>8511</v>
      </c>
      <c r="R353" s="132" t="s">
        <v>8512</v>
      </c>
      <c r="S353" s="132" t="s">
        <v>5090</v>
      </c>
      <c r="T353" s="132" t="s">
        <v>1630</v>
      </c>
      <c r="V353" s="132" t="s">
        <v>1635</v>
      </c>
    </row>
    <row r="354" spans="2:25" x14ac:dyDescent="0.25">
      <c r="B354" s="132" t="s">
        <v>1837</v>
      </c>
      <c r="C354" s="132" t="s">
        <v>814</v>
      </c>
      <c r="D354" s="132" t="s">
        <v>130</v>
      </c>
      <c r="E354" s="132" t="s">
        <v>3944</v>
      </c>
      <c r="F354" s="132" t="s">
        <v>3894</v>
      </c>
      <c r="G354" s="132" t="s">
        <v>872</v>
      </c>
      <c r="H354" s="132" t="s">
        <v>2005</v>
      </c>
      <c r="I354" s="132" t="s">
        <v>7930</v>
      </c>
      <c r="J354" s="132" t="s">
        <v>8513</v>
      </c>
      <c r="K354" s="132" t="s">
        <v>8514</v>
      </c>
      <c r="L354" s="132" t="s">
        <v>8515</v>
      </c>
      <c r="M354" s="132" t="s">
        <v>8516</v>
      </c>
      <c r="N354" s="132" t="s">
        <v>23019</v>
      </c>
      <c r="O354" s="132" t="s">
        <v>8517</v>
      </c>
      <c r="P354" s="132" t="s">
        <v>8518</v>
      </c>
      <c r="Q354" s="132" t="s">
        <v>8519</v>
      </c>
      <c r="R354" s="132" t="s">
        <v>8520</v>
      </c>
      <c r="S354" s="132" t="s">
        <v>5090</v>
      </c>
      <c r="T354" s="132" t="s">
        <v>1630</v>
      </c>
      <c r="V354" s="132" t="s">
        <v>1632</v>
      </c>
      <c r="X354" s="132" t="s">
        <v>8521</v>
      </c>
      <c r="Y354" s="132" t="s">
        <v>8522</v>
      </c>
    </row>
    <row r="355" spans="2:25" x14ac:dyDescent="0.25">
      <c r="B355" s="132" t="s">
        <v>1837</v>
      </c>
      <c r="C355" s="132" t="s">
        <v>814</v>
      </c>
      <c r="D355" s="132" t="s">
        <v>130</v>
      </c>
      <c r="E355" s="132" t="s">
        <v>3944</v>
      </c>
      <c r="F355" s="132" t="s">
        <v>3885</v>
      </c>
      <c r="G355" s="132" t="s">
        <v>873</v>
      </c>
      <c r="H355" s="132" t="s">
        <v>2006</v>
      </c>
      <c r="I355" s="132" t="s">
        <v>7183</v>
      </c>
      <c r="J355" s="132" t="s">
        <v>8523</v>
      </c>
      <c r="K355" s="132" t="s">
        <v>8524</v>
      </c>
      <c r="L355" s="132" t="s">
        <v>8525</v>
      </c>
      <c r="M355" s="132" t="s">
        <v>8526</v>
      </c>
      <c r="N355" s="132" t="s">
        <v>23020</v>
      </c>
      <c r="O355" s="132" t="s">
        <v>8527</v>
      </c>
      <c r="P355" s="132" t="s">
        <v>8528</v>
      </c>
      <c r="Q355" s="132" t="s">
        <v>8529</v>
      </c>
      <c r="R355" s="132" t="s">
        <v>8530</v>
      </c>
      <c r="S355" s="132" t="s">
        <v>5090</v>
      </c>
      <c r="T355" s="132" t="s">
        <v>1630</v>
      </c>
      <c r="V355" s="132" t="s">
        <v>1632</v>
      </c>
      <c r="X355" s="132" t="s">
        <v>8531</v>
      </c>
      <c r="Y355" s="132" t="s">
        <v>8532</v>
      </c>
    </row>
    <row r="356" spans="2:25" x14ac:dyDescent="0.25">
      <c r="B356" s="132" t="s">
        <v>1837</v>
      </c>
      <c r="C356" s="132" t="s">
        <v>814</v>
      </c>
      <c r="D356" s="132" t="s">
        <v>130</v>
      </c>
      <c r="E356" s="132" t="s">
        <v>3947</v>
      </c>
      <c r="F356" s="132" t="s">
        <v>3894</v>
      </c>
      <c r="G356" s="132" t="s">
        <v>874</v>
      </c>
      <c r="H356" s="132" t="s">
        <v>2007</v>
      </c>
      <c r="I356" s="132" t="s">
        <v>8533</v>
      </c>
      <c r="J356" s="132" t="s">
        <v>8534</v>
      </c>
      <c r="K356" s="132" t="s">
        <v>8535</v>
      </c>
      <c r="L356" s="132" t="s">
        <v>8536</v>
      </c>
      <c r="M356" s="132" t="s">
        <v>8537</v>
      </c>
      <c r="N356" s="132" t="s">
        <v>23021</v>
      </c>
      <c r="O356" s="132" t="s">
        <v>8538</v>
      </c>
      <c r="P356" s="132" t="s">
        <v>8539</v>
      </c>
      <c r="Q356" s="132" t="s">
        <v>8540</v>
      </c>
      <c r="R356" s="132" t="s">
        <v>8541</v>
      </c>
      <c r="S356" s="132" t="s">
        <v>5090</v>
      </c>
      <c r="T356" s="132" t="s">
        <v>1630</v>
      </c>
      <c r="V356" s="132" t="s">
        <v>1632</v>
      </c>
      <c r="X356" s="132" t="s">
        <v>8542</v>
      </c>
      <c r="Y356" s="132" t="s">
        <v>8543</v>
      </c>
    </row>
    <row r="357" spans="2:25" x14ac:dyDescent="0.25">
      <c r="B357" s="132" t="s">
        <v>1837</v>
      </c>
      <c r="C357" s="132" t="s">
        <v>814</v>
      </c>
      <c r="D357" s="132" t="s">
        <v>130</v>
      </c>
      <c r="E357" s="132" t="s">
        <v>3947</v>
      </c>
      <c r="F357" s="132" t="s">
        <v>3885</v>
      </c>
      <c r="G357" s="132" t="s">
        <v>875</v>
      </c>
      <c r="H357" s="132" t="s">
        <v>2008</v>
      </c>
      <c r="I357" s="132" t="s">
        <v>8544</v>
      </c>
      <c r="J357" s="132" t="s">
        <v>8545</v>
      </c>
      <c r="K357" s="132" t="s">
        <v>8546</v>
      </c>
      <c r="L357" s="132" t="s">
        <v>8547</v>
      </c>
      <c r="M357" s="132" t="s">
        <v>8548</v>
      </c>
      <c r="N357" s="132" t="s">
        <v>23022</v>
      </c>
      <c r="O357" s="132" t="s">
        <v>8549</v>
      </c>
      <c r="P357" s="132" t="s">
        <v>8550</v>
      </c>
      <c r="Q357" s="132" t="s">
        <v>8551</v>
      </c>
      <c r="R357" s="132" t="s">
        <v>8552</v>
      </c>
      <c r="S357" s="132" t="s">
        <v>5090</v>
      </c>
      <c r="T357" s="132" t="s">
        <v>1630</v>
      </c>
      <c r="V357" s="132" t="s">
        <v>1632</v>
      </c>
      <c r="X357" s="132" t="s">
        <v>8553</v>
      </c>
      <c r="Y357" s="132" t="s">
        <v>8554</v>
      </c>
    </row>
    <row r="358" spans="2:25" x14ac:dyDescent="0.25">
      <c r="B358" s="132" t="s">
        <v>1837</v>
      </c>
      <c r="C358" s="132" t="s">
        <v>814</v>
      </c>
      <c r="D358" s="132" t="s">
        <v>130</v>
      </c>
      <c r="E358" s="132" t="s">
        <v>3950</v>
      </c>
      <c r="F358" s="132" t="s">
        <v>3894</v>
      </c>
      <c r="G358" s="132" t="s">
        <v>876</v>
      </c>
      <c r="H358" s="132" t="s">
        <v>2009</v>
      </c>
      <c r="I358" s="132" t="s">
        <v>7973</v>
      </c>
      <c r="J358" s="132" t="s">
        <v>8555</v>
      </c>
      <c r="K358" s="132" t="s">
        <v>8556</v>
      </c>
      <c r="L358" s="132" t="s">
        <v>8557</v>
      </c>
      <c r="M358" s="132" t="s">
        <v>8558</v>
      </c>
      <c r="N358" s="132" t="s">
        <v>23023</v>
      </c>
      <c r="O358" s="132" t="s">
        <v>8559</v>
      </c>
      <c r="P358" s="132" t="s">
        <v>8560</v>
      </c>
      <c r="Q358" s="132" t="s">
        <v>8561</v>
      </c>
      <c r="R358" s="132" t="s">
        <v>8562</v>
      </c>
      <c r="S358" s="132" t="s">
        <v>5090</v>
      </c>
      <c r="T358" s="132" t="s">
        <v>1630</v>
      </c>
      <c r="U358" s="132" t="s">
        <v>2010</v>
      </c>
      <c r="V358" s="132" t="s">
        <v>1632</v>
      </c>
      <c r="X358" s="132" t="s">
        <v>8563</v>
      </c>
      <c r="Y358" s="132" t="s">
        <v>8564</v>
      </c>
    </row>
    <row r="359" spans="2:25" x14ac:dyDescent="0.25">
      <c r="B359" s="132" t="s">
        <v>1837</v>
      </c>
      <c r="C359" s="132" t="s">
        <v>814</v>
      </c>
      <c r="D359" s="132" t="s">
        <v>130</v>
      </c>
      <c r="E359" s="132" t="s">
        <v>3950</v>
      </c>
      <c r="F359" s="132" t="s">
        <v>3885</v>
      </c>
      <c r="G359" s="132" t="s">
        <v>877</v>
      </c>
      <c r="H359" s="132" t="s">
        <v>2011</v>
      </c>
      <c r="I359" s="132" t="s">
        <v>3944</v>
      </c>
      <c r="J359" s="132" t="s">
        <v>8565</v>
      </c>
      <c r="K359" s="132" t="s">
        <v>8566</v>
      </c>
      <c r="L359" s="132" t="s">
        <v>8567</v>
      </c>
      <c r="M359" s="132" t="s">
        <v>8568</v>
      </c>
      <c r="N359" s="132" t="s">
        <v>23024</v>
      </c>
      <c r="O359" s="132" t="s">
        <v>8569</v>
      </c>
      <c r="P359" s="132" t="s">
        <v>8570</v>
      </c>
      <c r="Q359" s="132" t="s">
        <v>8571</v>
      </c>
      <c r="R359" s="132" t="s">
        <v>8572</v>
      </c>
      <c r="S359" s="132" t="s">
        <v>5090</v>
      </c>
      <c r="T359" s="132" t="s">
        <v>1630</v>
      </c>
      <c r="V359" s="132" t="s">
        <v>1632</v>
      </c>
      <c r="X359" s="132" t="s">
        <v>8573</v>
      </c>
      <c r="Y359" s="132" t="s">
        <v>8574</v>
      </c>
    </row>
    <row r="360" spans="2:25" x14ac:dyDescent="0.25">
      <c r="B360" s="132" t="s">
        <v>1837</v>
      </c>
      <c r="C360" s="132" t="s">
        <v>814</v>
      </c>
      <c r="D360" s="132" t="s">
        <v>130</v>
      </c>
      <c r="E360" s="132" t="s">
        <v>3953</v>
      </c>
      <c r="F360" s="132" t="s">
        <v>3894</v>
      </c>
      <c r="G360" s="132" t="s">
        <v>878</v>
      </c>
      <c r="H360" s="132" t="s">
        <v>2012</v>
      </c>
      <c r="I360" s="132" t="s">
        <v>8575</v>
      </c>
      <c r="J360" s="132" t="s">
        <v>8576</v>
      </c>
      <c r="K360" s="132" t="s">
        <v>8577</v>
      </c>
      <c r="L360" s="132" t="s">
        <v>8578</v>
      </c>
      <c r="M360" s="132" t="s">
        <v>8579</v>
      </c>
      <c r="N360" s="132" t="s">
        <v>23025</v>
      </c>
      <c r="O360" s="132" t="s">
        <v>8580</v>
      </c>
      <c r="P360" s="132" t="s">
        <v>8581</v>
      </c>
      <c r="Q360" s="132" t="s">
        <v>8582</v>
      </c>
      <c r="R360" s="132" t="s">
        <v>8583</v>
      </c>
      <c r="S360" s="132" t="s">
        <v>5090</v>
      </c>
      <c r="T360" s="132" t="s">
        <v>1630</v>
      </c>
      <c r="V360" s="132" t="s">
        <v>1632</v>
      </c>
      <c r="X360" s="132" t="s">
        <v>8584</v>
      </c>
      <c r="Y360" s="132" t="s">
        <v>8585</v>
      </c>
    </row>
    <row r="361" spans="2:25" x14ac:dyDescent="0.25">
      <c r="B361" s="132" t="s">
        <v>1837</v>
      </c>
      <c r="C361" s="132" t="s">
        <v>814</v>
      </c>
      <c r="D361" s="132" t="s">
        <v>130</v>
      </c>
      <c r="E361" s="132" t="s">
        <v>3953</v>
      </c>
      <c r="F361" s="132" t="s">
        <v>3885</v>
      </c>
      <c r="G361" s="132" t="s">
        <v>879</v>
      </c>
      <c r="H361" s="132" t="s">
        <v>2013</v>
      </c>
      <c r="I361" s="132" t="s">
        <v>7771</v>
      </c>
      <c r="J361" s="132" t="s">
        <v>8586</v>
      </c>
      <c r="K361" s="132" t="s">
        <v>8587</v>
      </c>
      <c r="L361" s="132" t="s">
        <v>8588</v>
      </c>
      <c r="M361" s="132" t="s">
        <v>8589</v>
      </c>
      <c r="N361" s="132" t="s">
        <v>23026</v>
      </c>
      <c r="O361" s="132" t="s">
        <v>8590</v>
      </c>
      <c r="P361" s="132" t="s">
        <v>8591</v>
      </c>
      <c r="Q361" s="132" t="s">
        <v>8592</v>
      </c>
      <c r="R361" s="132" t="s">
        <v>8593</v>
      </c>
      <c r="S361" s="132" t="s">
        <v>5090</v>
      </c>
      <c r="T361" s="132" t="s">
        <v>1630</v>
      </c>
      <c r="V361" s="132" t="s">
        <v>1632</v>
      </c>
      <c r="X361" s="132" t="s">
        <v>8594</v>
      </c>
      <c r="Y361" s="132" t="s">
        <v>8595</v>
      </c>
    </row>
    <row r="362" spans="2:25" x14ac:dyDescent="0.25">
      <c r="B362" s="132" t="s">
        <v>1837</v>
      </c>
      <c r="C362" s="132" t="s">
        <v>814</v>
      </c>
      <c r="D362" s="132" t="s">
        <v>130</v>
      </c>
      <c r="E362" s="132" t="s">
        <v>3956</v>
      </c>
      <c r="F362" s="132" t="s">
        <v>3894</v>
      </c>
      <c r="G362" s="132" t="s">
        <v>880</v>
      </c>
      <c r="H362" s="132" t="s">
        <v>2014</v>
      </c>
      <c r="I362" s="132" t="s">
        <v>8596</v>
      </c>
      <c r="J362" s="132" t="s">
        <v>8597</v>
      </c>
      <c r="K362" s="132" t="s">
        <v>8598</v>
      </c>
      <c r="L362" s="132" t="s">
        <v>8599</v>
      </c>
      <c r="M362" s="132" t="s">
        <v>8600</v>
      </c>
      <c r="N362" s="132" t="s">
        <v>23027</v>
      </c>
      <c r="O362" s="132" t="s">
        <v>8601</v>
      </c>
      <c r="P362" s="132" t="s">
        <v>8602</v>
      </c>
      <c r="Q362" s="132" t="s">
        <v>8603</v>
      </c>
      <c r="R362" s="132" t="s">
        <v>8604</v>
      </c>
      <c r="S362" s="132" t="s">
        <v>5090</v>
      </c>
      <c r="T362" s="132" t="s">
        <v>1630</v>
      </c>
      <c r="V362" s="132" t="s">
        <v>1632</v>
      </c>
      <c r="X362" s="132" t="s">
        <v>8605</v>
      </c>
      <c r="Y362" s="132" t="s">
        <v>8606</v>
      </c>
    </row>
    <row r="363" spans="2:25" x14ac:dyDescent="0.25">
      <c r="B363" s="132" t="s">
        <v>1837</v>
      </c>
      <c r="C363" s="132" t="s">
        <v>814</v>
      </c>
      <c r="D363" s="132" t="s">
        <v>130</v>
      </c>
      <c r="E363" s="132" t="s">
        <v>3956</v>
      </c>
      <c r="F363" s="132" t="s">
        <v>3885</v>
      </c>
      <c r="G363" s="132" t="s">
        <v>881</v>
      </c>
      <c r="H363" s="132" t="s">
        <v>2015</v>
      </c>
      <c r="I363" s="132" t="s">
        <v>7782</v>
      </c>
      <c r="J363" s="132" t="s">
        <v>8607</v>
      </c>
      <c r="K363" s="132" t="s">
        <v>8608</v>
      </c>
      <c r="L363" s="132" t="s">
        <v>8609</v>
      </c>
      <c r="M363" s="132" t="s">
        <v>8610</v>
      </c>
      <c r="N363" s="132" t="s">
        <v>23028</v>
      </c>
      <c r="O363" s="132" t="s">
        <v>8611</v>
      </c>
      <c r="P363" s="132" t="s">
        <v>8612</v>
      </c>
      <c r="Q363" s="132" t="s">
        <v>8613</v>
      </c>
      <c r="R363" s="132" t="s">
        <v>8614</v>
      </c>
      <c r="S363" s="132" t="s">
        <v>5090</v>
      </c>
      <c r="T363" s="132" t="s">
        <v>1630</v>
      </c>
      <c r="V363" s="132" t="s">
        <v>1632</v>
      </c>
      <c r="X363" s="132" t="s">
        <v>8615</v>
      </c>
      <c r="Y363" s="132" t="s">
        <v>8616</v>
      </c>
    </row>
    <row r="364" spans="2:25" x14ac:dyDescent="0.25">
      <c r="B364" s="132" t="s">
        <v>1837</v>
      </c>
      <c r="C364" s="132" t="s">
        <v>814</v>
      </c>
      <c r="D364" s="132" t="s">
        <v>130</v>
      </c>
      <c r="E364" s="132" t="s">
        <v>3884</v>
      </c>
      <c r="F364" s="132" t="s">
        <v>3894</v>
      </c>
      <c r="G364" s="132" t="s">
        <v>882</v>
      </c>
      <c r="H364" s="132" t="s">
        <v>2016</v>
      </c>
      <c r="I364" s="132" t="s">
        <v>8617</v>
      </c>
      <c r="J364" s="132" t="s">
        <v>8618</v>
      </c>
      <c r="K364" s="132" t="s">
        <v>8619</v>
      </c>
      <c r="L364" s="132" t="s">
        <v>8620</v>
      </c>
      <c r="M364" s="132" t="s">
        <v>8621</v>
      </c>
      <c r="N364" s="132" t="s">
        <v>23029</v>
      </c>
      <c r="O364" s="132" t="s">
        <v>8622</v>
      </c>
      <c r="P364" s="132" t="s">
        <v>8623</v>
      </c>
      <c r="Q364" s="132" t="s">
        <v>8624</v>
      </c>
      <c r="R364" s="132" t="s">
        <v>8625</v>
      </c>
      <c r="S364" s="132" t="s">
        <v>5090</v>
      </c>
      <c r="T364" s="132" t="s">
        <v>1630</v>
      </c>
      <c r="U364" s="132" t="s">
        <v>2017</v>
      </c>
      <c r="V364" s="132" t="s">
        <v>1632</v>
      </c>
      <c r="X364" s="132" t="s">
        <v>8626</v>
      </c>
      <c r="Y364" s="132" t="s">
        <v>8627</v>
      </c>
    </row>
    <row r="365" spans="2:25" x14ac:dyDescent="0.25">
      <c r="B365" s="132" t="s">
        <v>1837</v>
      </c>
      <c r="C365" s="132" t="s">
        <v>814</v>
      </c>
      <c r="D365" s="132" t="s">
        <v>130</v>
      </c>
      <c r="E365" s="132" t="s">
        <v>3884</v>
      </c>
      <c r="F365" s="132" t="s">
        <v>3885</v>
      </c>
      <c r="G365" s="132" t="s">
        <v>883</v>
      </c>
      <c r="H365" s="132" t="s">
        <v>2018</v>
      </c>
      <c r="I365" s="132" t="s">
        <v>8628</v>
      </c>
      <c r="J365" s="132" t="s">
        <v>8629</v>
      </c>
      <c r="K365" s="132" t="s">
        <v>8630</v>
      </c>
      <c r="L365" s="132" t="s">
        <v>8631</v>
      </c>
      <c r="M365" s="132" t="s">
        <v>8632</v>
      </c>
      <c r="N365" s="132" t="s">
        <v>23030</v>
      </c>
      <c r="O365" s="132" t="s">
        <v>8633</v>
      </c>
      <c r="P365" s="132" t="s">
        <v>8634</v>
      </c>
      <c r="Q365" s="132" t="s">
        <v>8635</v>
      </c>
      <c r="R365" s="132" t="s">
        <v>8636</v>
      </c>
      <c r="S365" s="132" t="s">
        <v>5090</v>
      </c>
      <c r="T365" s="132" t="s">
        <v>1630</v>
      </c>
      <c r="U365" s="132" t="s">
        <v>2017</v>
      </c>
      <c r="V365" s="132" t="s">
        <v>1632</v>
      </c>
      <c r="X365" s="132" t="s">
        <v>8637</v>
      </c>
      <c r="Y365" s="132" t="s">
        <v>8638</v>
      </c>
    </row>
    <row r="366" spans="2:25" x14ac:dyDescent="0.25">
      <c r="B366" s="132" t="s">
        <v>1837</v>
      </c>
      <c r="C366" s="132" t="s">
        <v>814</v>
      </c>
      <c r="D366" s="132" t="s">
        <v>130</v>
      </c>
      <c r="E366" s="132" t="s">
        <v>3959</v>
      </c>
      <c r="F366" s="132" t="s">
        <v>3885</v>
      </c>
      <c r="G366" s="132" t="s">
        <v>884</v>
      </c>
      <c r="H366" s="132" t="s">
        <v>2019</v>
      </c>
      <c r="I366" s="132" t="s">
        <v>8639</v>
      </c>
      <c r="J366" s="132" t="s">
        <v>8640</v>
      </c>
      <c r="K366" s="132" t="s">
        <v>8641</v>
      </c>
      <c r="L366" s="132" t="s">
        <v>8642</v>
      </c>
      <c r="M366" s="132" t="s">
        <v>8643</v>
      </c>
      <c r="N366" s="132" t="s">
        <v>23031</v>
      </c>
      <c r="O366" s="132" t="s">
        <v>8644</v>
      </c>
      <c r="P366" s="132" t="s">
        <v>8645</v>
      </c>
      <c r="Q366" s="132" t="s">
        <v>8646</v>
      </c>
      <c r="R366" s="132" t="s">
        <v>8647</v>
      </c>
      <c r="S366" s="132" t="s">
        <v>5090</v>
      </c>
      <c r="T366" s="132" t="s">
        <v>1630</v>
      </c>
      <c r="V366" s="132" t="s">
        <v>1632</v>
      </c>
      <c r="X366" s="132" t="s">
        <v>8648</v>
      </c>
      <c r="Y366" s="132" t="s">
        <v>8649</v>
      </c>
    </row>
    <row r="367" spans="2:25" x14ac:dyDescent="0.25">
      <c r="B367" s="132" t="s">
        <v>1837</v>
      </c>
      <c r="C367" s="132" t="s">
        <v>814</v>
      </c>
      <c r="D367" s="132" t="s">
        <v>130</v>
      </c>
      <c r="E367" s="132" t="s">
        <v>3888</v>
      </c>
      <c r="F367" s="132" t="s">
        <v>3885</v>
      </c>
      <c r="G367" s="132" t="s">
        <v>885</v>
      </c>
      <c r="H367" s="132" t="s">
        <v>2020</v>
      </c>
      <c r="I367" s="132" t="s">
        <v>8650</v>
      </c>
      <c r="J367" s="132" t="s">
        <v>8651</v>
      </c>
      <c r="K367" s="132" t="s">
        <v>8652</v>
      </c>
      <c r="L367" s="132" t="s">
        <v>8653</v>
      </c>
      <c r="M367" s="132" t="s">
        <v>8654</v>
      </c>
      <c r="N367" s="132" t="s">
        <v>23032</v>
      </c>
      <c r="O367" s="132" t="s">
        <v>8655</v>
      </c>
      <c r="P367" s="132" t="s">
        <v>8656</v>
      </c>
      <c r="Q367" s="132" t="s">
        <v>8657</v>
      </c>
      <c r="R367" s="132" t="s">
        <v>8658</v>
      </c>
      <c r="S367" s="132" t="s">
        <v>5090</v>
      </c>
      <c r="T367" s="132" t="s">
        <v>1630</v>
      </c>
      <c r="V367" s="132" t="s">
        <v>1632</v>
      </c>
      <c r="X367" s="132" t="s">
        <v>8659</v>
      </c>
      <c r="Y367" s="132" t="s">
        <v>8660</v>
      </c>
    </row>
    <row r="368" spans="2:25" x14ac:dyDescent="0.25">
      <c r="B368" s="132" t="s">
        <v>1837</v>
      </c>
      <c r="C368" s="132" t="s">
        <v>814</v>
      </c>
      <c r="D368" s="132" t="s">
        <v>130</v>
      </c>
      <c r="E368" s="132" t="s">
        <v>3941</v>
      </c>
      <c r="F368" s="132" t="s">
        <v>3885</v>
      </c>
      <c r="G368" s="132" t="s">
        <v>385</v>
      </c>
      <c r="H368" s="132" t="s">
        <v>2021</v>
      </c>
      <c r="I368" s="132" t="s">
        <v>7919</v>
      </c>
      <c r="J368" s="132" t="s">
        <v>8661</v>
      </c>
      <c r="K368" s="132" t="s">
        <v>8662</v>
      </c>
      <c r="L368" s="132" t="s">
        <v>8663</v>
      </c>
      <c r="M368" s="132" t="s">
        <v>8664</v>
      </c>
      <c r="N368" s="132" t="s">
        <v>23033</v>
      </c>
      <c r="O368" s="132" t="s">
        <v>8665</v>
      </c>
      <c r="P368" s="132" t="s">
        <v>8666</v>
      </c>
      <c r="Q368" s="132" t="s">
        <v>8667</v>
      </c>
      <c r="R368" s="132" t="s">
        <v>8668</v>
      </c>
      <c r="S368" s="132" t="s">
        <v>5090</v>
      </c>
      <c r="T368" s="132" t="s">
        <v>1630</v>
      </c>
      <c r="V368" s="132" t="s">
        <v>1635</v>
      </c>
      <c r="X368" s="132" t="s">
        <v>8669</v>
      </c>
      <c r="Y368" s="132" t="s">
        <v>8670</v>
      </c>
    </row>
    <row r="369" spans="2:25" x14ac:dyDescent="0.25">
      <c r="B369" s="132" t="s">
        <v>1837</v>
      </c>
      <c r="C369" s="132" t="s">
        <v>814</v>
      </c>
      <c r="D369" s="132" t="s">
        <v>130</v>
      </c>
      <c r="E369" s="132" t="s">
        <v>3944</v>
      </c>
      <c r="F369" s="132" t="s">
        <v>3885</v>
      </c>
      <c r="G369" s="132" t="s">
        <v>386</v>
      </c>
      <c r="H369" s="132" t="s">
        <v>2022</v>
      </c>
      <c r="I369" s="132" t="s">
        <v>8150</v>
      </c>
      <c r="J369" s="132" t="s">
        <v>8671</v>
      </c>
      <c r="K369" s="132" t="s">
        <v>8672</v>
      </c>
      <c r="L369" s="132" t="s">
        <v>8673</v>
      </c>
      <c r="M369" s="132" t="s">
        <v>8674</v>
      </c>
      <c r="N369" s="132" t="s">
        <v>23034</v>
      </c>
      <c r="O369" s="132" t="s">
        <v>8675</v>
      </c>
      <c r="P369" s="132" t="s">
        <v>8676</v>
      </c>
      <c r="Q369" s="132" t="s">
        <v>8677</v>
      </c>
      <c r="R369" s="132" t="s">
        <v>8678</v>
      </c>
      <c r="S369" s="132" t="s">
        <v>5090</v>
      </c>
      <c r="T369" s="132" t="s">
        <v>1630</v>
      </c>
      <c r="V369" s="132" t="s">
        <v>1635</v>
      </c>
      <c r="X369" s="132" t="s">
        <v>8679</v>
      </c>
      <c r="Y369" s="132" t="s">
        <v>8680</v>
      </c>
    </row>
    <row r="370" spans="2:25" x14ac:dyDescent="0.25">
      <c r="B370" s="132" t="s">
        <v>1837</v>
      </c>
      <c r="C370" s="132" t="s">
        <v>814</v>
      </c>
      <c r="D370" s="132" t="s">
        <v>130</v>
      </c>
      <c r="E370" s="132" t="s">
        <v>3947</v>
      </c>
      <c r="F370" s="132" t="s">
        <v>3885</v>
      </c>
      <c r="G370" s="132" t="s">
        <v>387</v>
      </c>
      <c r="H370" s="132" t="s">
        <v>2023</v>
      </c>
      <c r="I370" s="132" t="s">
        <v>8681</v>
      </c>
      <c r="J370" s="132" t="s">
        <v>8682</v>
      </c>
      <c r="K370" s="132" t="s">
        <v>8683</v>
      </c>
      <c r="L370" s="132" t="s">
        <v>8684</v>
      </c>
      <c r="M370" s="132" t="s">
        <v>8685</v>
      </c>
      <c r="N370" s="132" t="s">
        <v>23035</v>
      </c>
      <c r="O370" s="132" t="s">
        <v>8686</v>
      </c>
      <c r="P370" s="132" t="s">
        <v>8687</v>
      </c>
      <c r="Q370" s="132" t="s">
        <v>8688</v>
      </c>
      <c r="R370" s="132" t="s">
        <v>8689</v>
      </c>
      <c r="S370" s="132" t="s">
        <v>5090</v>
      </c>
      <c r="T370" s="132" t="s">
        <v>1630</v>
      </c>
      <c r="V370" s="132" t="s">
        <v>1635</v>
      </c>
      <c r="X370" s="132" t="s">
        <v>8690</v>
      </c>
      <c r="Y370" s="132" t="s">
        <v>8691</v>
      </c>
    </row>
    <row r="371" spans="2:25" x14ac:dyDescent="0.25">
      <c r="B371" s="132" t="s">
        <v>1837</v>
      </c>
      <c r="C371" s="132" t="s">
        <v>814</v>
      </c>
      <c r="D371" s="132" t="s">
        <v>130</v>
      </c>
      <c r="E371" s="132" t="s">
        <v>3950</v>
      </c>
      <c r="F371" s="132" t="s">
        <v>3885</v>
      </c>
      <c r="G371" s="132" t="s">
        <v>388</v>
      </c>
      <c r="H371" s="132" t="s">
        <v>2024</v>
      </c>
      <c r="I371" s="132" t="s">
        <v>7984</v>
      </c>
      <c r="J371" s="132" t="s">
        <v>8692</v>
      </c>
      <c r="K371" s="132" t="s">
        <v>8693</v>
      </c>
      <c r="L371" s="132" t="s">
        <v>8694</v>
      </c>
      <c r="M371" s="132" t="s">
        <v>8695</v>
      </c>
      <c r="N371" s="132" t="s">
        <v>23036</v>
      </c>
      <c r="O371" s="132" t="s">
        <v>8696</v>
      </c>
      <c r="P371" s="132" t="s">
        <v>8697</v>
      </c>
      <c r="Q371" s="132" t="s">
        <v>8698</v>
      </c>
      <c r="R371" s="132" t="s">
        <v>8699</v>
      </c>
      <c r="S371" s="132" t="s">
        <v>5090</v>
      </c>
      <c r="T371" s="132" t="s">
        <v>1630</v>
      </c>
      <c r="V371" s="132" t="s">
        <v>1635</v>
      </c>
      <c r="X371" s="132" t="s">
        <v>8700</v>
      </c>
      <c r="Y371" s="132" t="s">
        <v>8701</v>
      </c>
    </row>
    <row r="372" spans="2:25" x14ac:dyDescent="0.25">
      <c r="B372" s="132" t="s">
        <v>1837</v>
      </c>
      <c r="C372" s="132" t="s">
        <v>814</v>
      </c>
      <c r="D372" s="132" t="s">
        <v>130</v>
      </c>
      <c r="E372" s="132" t="s">
        <v>3953</v>
      </c>
      <c r="F372" s="132" t="s">
        <v>3885</v>
      </c>
      <c r="G372" s="132" t="s">
        <v>389</v>
      </c>
      <c r="H372" s="132" t="s">
        <v>2025</v>
      </c>
      <c r="I372" s="132" t="s">
        <v>8039</v>
      </c>
      <c r="J372" s="132" t="s">
        <v>8702</v>
      </c>
      <c r="K372" s="132" t="s">
        <v>8703</v>
      </c>
      <c r="L372" s="132" t="s">
        <v>8704</v>
      </c>
      <c r="M372" s="132" t="s">
        <v>8705</v>
      </c>
      <c r="N372" s="132" t="s">
        <v>23037</v>
      </c>
      <c r="O372" s="132" t="s">
        <v>8706</v>
      </c>
      <c r="P372" s="132" t="s">
        <v>8707</v>
      </c>
      <c r="Q372" s="132" t="s">
        <v>8708</v>
      </c>
      <c r="R372" s="132" t="s">
        <v>8709</v>
      </c>
      <c r="S372" s="132" t="s">
        <v>5090</v>
      </c>
      <c r="T372" s="132" t="s">
        <v>1630</v>
      </c>
      <c r="V372" s="132" t="s">
        <v>1635</v>
      </c>
      <c r="X372" s="132" t="s">
        <v>8710</v>
      </c>
      <c r="Y372" s="132" t="s">
        <v>8711</v>
      </c>
    </row>
    <row r="373" spans="2:25" x14ac:dyDescent="0.25">
      <c r="B373" s="132" t="s">
        <v>1837</v>
      </c>
      <c r="C373" s="132" t="s">
        <v>814</v>
      </c>
      <c r="D373" s="132" t="s">
        <v>130</v>
      </c>
      <c r="E373" s="132" t="s">
        <v>3956</v>
      </c>
      <c r="F373" s="132" t="s">
        <v>3885</v>
      </c>
      <c r="G373" s="132" t="s">
        <v>390</v>
      </c>
      <c r="H373" s="132" t="s">
        <v>2026</v>
      </c>
      <c r="I373" s="132" t="s">
        <v>8028</v>
      </c>
      <c r="J373" s="132" t="s">
        <v>8712</v>
      </c>
      <c r="K373" s="132" t="s">
        <v>8713</v>
      </c>
      <c r="L373" s="132" t="s">
        <v>8714</v>
      </c>
      <c r="M373" s="132" t="s">
        <v>8715</v>
      </c>
      <c r="N373" s="132" t="s">
        <v>23038</v>
      </c>
      <c r="O373" s="132" t="s">
        <v>8716</v>
      </c>
      <c r="P373" s="132" t="s">
        <v>8717</v>
      </c>
      <c r="Q373" s="132" t="s">
        <v>8718</v>
      </c>
      <c r="R373" s="132" t="s">
        <v>8719</v>
      </c>
      <c r="S373" s="132" t="s">
        <v>5090</v>
      </c>
      <c r="T373" s="132" t="s">
        <v>1630</v>
      </c>
      <c r="V373" s="132" t="s">
        <v>1635</v>
      </c>
      <c r="X373" s="132" t="s">
        <v>8720</v>
      </c>
      <c r="Y373" s="132" t="s">
        <v>8721</v>
      </c>
    </row>
    <row r="374" spans="2:25" x14ac:dyDescent="0.25">
      <c r="B374" s="132" t="s">
        <v>1837</v>
      </c>
      <c r="C374" s="132" t="s">
        <v>814</v>
      </c>
      <c r="D374" s="132" t="s">
        <v>130</v>
      </c>
      <c r="E374" s="132" t="s">
        <v>3884</v>
      </c>
      <c r="F374" s="132" t="s">
        <v>3894</v>
      </c>
      <c r="G374" s="132" t="s">
        <v>391</v>
      </c>
      <c r="H374" s="132" t="s">
        <v>2027</v>
      </c>
      <c r="I374" s="132" t="s">
        <v>8039</v>
      </c>
      <c r="J374" s="132" t="s">
        <v>8722</v>
      </c>
      <c r="K374" s="132" t="s">
        <v>8723</v>
      </c>
      <c r="L374" s="132" t="s">
        <v>8724</v>
      </c>
      <c r="M374" s="132" t="s">
        <v>8725</v>
      </c>
      <c r="N374" s="132" t="s">
        <v>23039</v>
      </c>
      <c r="O374" s="132" t="s">
        <v>8726</v>
      </c>
      <c r="P374" s="132" t="s">
        <v>8727</v>
      </c>
      <c r="Q374" s="132" t="s">
        <v>8728</v>
      </c>
      <c r="R374" s="132" t="s">
        <v>8729</v>
      </c>
      <c r="S374" s="132" t="s">
        <v>5090</v>
      </c>
      <c r="T374" s="132" t="s">
        <v>1630</v>
      </c>
      <c r="V374" s="132" t="s">
        <v>1632</v>
      </c>
      <c r="X374" s="132" t="s">
        <v>8730</v>
      </c>
      <c r="Y374" s="132" t="s">
        <v>8731</v>
      </c>
    </row>
    <row r="375" spans="2:25" x14ac:dyDescent="0.25">
      <c r="B375" s="132" t="s">
        <v>1837</v>
      </c>
      <c r="C375" s="132" t="s">
        <v>814</v>
      </c>
      <c r="D375" s="132" t="s">
        <v>130</v>
      </c>
      <c r="E375" s="132" t="s">
        <v>3959</v>
      </c>
      <c r="F375" s="132" t="s">
        <v>3894</v>
      </c>
      <c r="G375" s="132" t="s">
        <v>392</v>
      </c>
      <c r="H375" s="132" t="s">
        <v>2028</v>
      </c>
      <c r="I375" s="132" t="s">
        <v>8732</v>
      </c>
      <c r="J375" s="132" t="s">
        <v>8733</v>
      </c>
      <c r="K375" s="132" t="s">
        <v>8734</v>
      </c>
      <c r="L375" s="132" t="s">
        <v>8735</v>
      </c>
      <c r="M375" s="132" t="s">
        <v>8736</v>
      </c>
      <c r="N375" s="132" t="s">
        <v>23040</v>
      </c>
      <c r="O375" s="132" t="s">
        <v>8737</v>
      </c>
      <c r="P375" s="132" t="s">
        <v>8738</v>
      </c>
      <c r="Q375" s="132" t="s">
        <v>8739</v>
      </c>
      <c r="R375" s="132" t="s">
        <v>8740</v>
      </c>
      <c r="S375" s="132" t="s">
        <v>5090</v>
      </c>
      <c r="T375" s="132" t="s">
        <v>1630</v>
      </c>
      <c r="V375" s="132" t="s">
        <v>1635</v>
      </c>
      <c r="X375" s="132" t="s">
        <v>8741</v>
      </c>
      <c r="Y375" s="132" t="s">
        <v>8742</v>
      </c>
    </row>
    <row r="376" spans="2:25" x14ac:dyDescent="0.25">
      <c r="B376" s="132" t="s">
        <v>1837</v>
      </c>
      <c r="C376" s="132" t="s">
        <v>814</v>
      </c>
      <c r="D376" s="132" t="s">
        <v>130</v>
      </c>
      <c r="E376" s="132" t="s">
        <v>3888</v>
      </c>
      <c r="F376" s="132" t="s">
        <v>3894</v>
      </c>
      <c r="G376" s="132" t="s">
        <v>393</v>
      </c>
      <c r="H376" s="132" t="s">
        <v>2029</v>
      </c>
      <c r="I376" s="132" t="s">
        <v>8732</v>
      </c>
      <c r="J376" s="132" t="s">
        <v>8743</v>
      </c>
      <c r="K376" s="132" t="s">
        <v>8744</v>
      </c>
      <c r="L376" s="132" t="s">
        <v>8745</v>
      </c>
      <c r="M376" s="132" t="s">
        <v>8746</v>
      </c>
      <c r="N376" s="132" t="s">
        <v>23041</v>
      </c>
      <c r="O376" s="132" t="s">
        <v>8747</v>
      </c>
      <c r="P376" s="132" t="s">
        <v>8748</v>
      </c>
      <c r="Q376" s="132" t="s">
        <v>8749</v>
      </c>
      <c r="R376" s="132" t="s">
        <v>8750</v>
      </c>
      <c r="S376" s="132" t="s">
        <v>5090</v>
      </c>
      <c r="T376" s="132" t="s">
        <v>1630</v>
      </c>
      <c r="V376" s="132" t="s">
        <v>1635</v>
      </c>
      <c r="X376" s="132" t="s">
        <v>8751</v>
      </c>
      <c r="Y376" s="132" t="s">
        <v>8752</v>
      </c>
    </row>
    <row r="377" spans="2:25" x14ac:dyDescent="0.25">
      <c r="B377" s="132" t="s">
        <v>1837</v>
      </c>
      <c r="C377" s="132" t="s">
        <v>814</v>
      </c>
      <c r="D377" s="132" t="s">
        <v>130</v>
      </c>
      <c r="E377" s="132" t="s">
        <v>3928</v>
      </c>
      <c r="F377" s="132" t="s">
        <v>3894</v>
      </c>
      <c r="G377" s="132" t="s">
        <v>394</v>
      </c>
      <c r="H377" s="132" t="s">
        <v>2030</v>
      </c>
      <c r="I377" s="132" t="s">
        <v>8753</v>
      </c>
      <c r="J377" s="132" t="s">
        <v>8754</v>
      </c>
      <c r="K377" s="132" t="s">
        <v>8755</v>
      </c>
      <c r="L377" s="132" t="s">
        <v>8756</v>
      </c>
      <c r="M377" s="132" t="s">
        <v>8757</v>
      </c>
      <c r="N377" s="132" t="s">
        <v>23042</v>
      </c>
      <c r="O377" s="132" t="s">
        <v>8758</v>
      </c>
      <c r="P377" s="132" t="s">
        <v>8759</v>
      </c>
      <c r="Q377" s="132" t="s">
        <v>8760</v>
      </c>
      <c r="R377" s="132" t="s">
        <v>8761</v>
      </c>
      <c r="S377" s="132" t="s">
        <v>5090</v>
      </c>
      <c r="T377" s="132" t="s">
        <v>1630</v>
      </c>
      <c r="V377" s="132" t="s">
        <v>1635</v>
      </c>
      <c r="X377" s="132" t="s">
        <v>8762</v>
      </c>
      <c r="Y377" s="132" t="s">
        <v>8763</v>
      </c>
    </row>
    <row r="378" spans="2:25" x14ac:dyDescent="0.25">
      <c r="B378" s="132" t="s">
        <v>2031</v>
      </c>
      <c r="C378" s="132" t="s">
        <v>2032</v>
      </c>
      <c r="D378" s="132" t="s">
        <v>130</v>
      </c>
      <c r="E378" s="132" t="s">
        <v>3956</v>
      </c>
      <c r="F378" s="132" t="s">
        <v>3894</v>
      </c>
      <c r="G378" s="132" t="s">
        <v>397</v>
      </c>
      <c r="H378" s="132" t="s">
        <v>2033</v>
      </c>
      <c r="I378" s="132" t="s">
        <v>8764</v>
      </c>
      <c r="J378" s="132" t="s">
        <v>8765</v>
      </c>
      <c r="K378" s="132" t="s">
        <v>8766</v>
      </c>
      <c r="L378" s="132" t="s">
        <v>8767</v>
      </c>
      <c r="M378" s="132" t="s">
        <v>8768</v>
      </c>
      <c r="N378" s="132" t="s">
        <v>23043</v>
      </c>
      <c r="O378" s="132" t="s">
        <v>8769</v>
      </c>
      <c r="P378" s="132" t="s">
        <v>8770</v>
      </c>
      <c r="Q378" s="132" t="s">
        <v>8771</v>
      </c>
      <c r="R378" s="132" t="s">
        <v>8772</v>
      </c>
      <c r="S378" s="132" t="s">
        <v>5090</v>
      </c>
      <c r="T378" s="132" t="s">
        <v>1630</v>
      </c>
      <c r="U378" s="132" t="s">
        <v>1631</v>
      </c>
      <c r="V378" s="132" t="s">
        <v>1635</v>
      </c>
      <c r="X378" s="132" t="s">
        <v>8773</v>
      </c>
      <c r="Y378" s="132" t="s">
        <v>8774</v>
      </c>
    </row>
    <row r="379" spans="2:25" x14ac:dyDescent="0.25">
      <c r="B379" s="132" t="s">
        <v>2031</v>
      </c>
      <c r="C379" s="132" t="s">
        <v>2032</v>
      </c>
      <c r="D379" s="132" t="s">
        <v>130</v>
      </c>
      <c r="E379" s="132" t="s">
        <v>3956</v>
      </c>
      <c r="F379" s="132" t="s">
        <v>3885</v>
      </c>
      <c r="G379" s="132" t="s">
        <v>398</v>
      </c>
      <c r="H379" s="132" t="s">
        <v>2034</v>
      </c>
      <c r="I379" s="132" t="s">
        <v>8775</v>
      </c>
      <c r="J379" s="132" t="s">
        <v>8776</v>
      </c>
      <c r="K379" s="132" t="s">
        <v>8777</v>
      </c>
      <c r="L379" s="132" t="s">
        <v>8778</v>
      </c>
      <c r="M379" s="132" t="s">
        <v>8779</v>
      </c>
      <c r="N379" s="132" t="s">
        <v>23044</v>
      </c>
      <c r="O379" s="132" t="s">
        <v>8780</v>
      </c>
      <c r="P379" s="132" t="s">
        <v>8781</v>
      </c>
      <c r="Q379" s="132" t="s">
        <v>8782</v>
      </c>
      <c r="R379" s="132" t="s">
        <v>8783</v>
      </c>
      <c r="S379" s="132" t="s">
        <v>5090</v>
      </c>
      <c r="T379" s="132" t="s">
        <v>1630</v>
      </c>
      <c r="U379" s="132" t="s">
        <v>1631</v>
      </c>
      <c r="V379" s="132" t="s">
        <v>1632</v>
      </c>
      <c r="X379" s="132" t="s">
        <v>8784</v>
      </c>
      <c r="Y379" s="132" t="s">
        <v>8785</v>
      </c>
    </row>
    <row r="380" spans="2:25" x14ac:dyDescent="0.25">
      <c r="B380" s="132" t="s">
        <v>2031</v>
      </c>
      <c r="C380" s="132" t="s">
        <v>2032</v>
      </c>
      <c r="D380" s="132" t="s">
        <v>130</v>
      </c>
      <c r="E380" s="132" t="s">
        <v>3959</v>
      </c>
      <c r="F380" s="132" t="s">
        <v>3894</v>
      </c>
      <c r="G380" s="132" t="s">
        <v>399</v>
      </c>
      <c r="H380" s="132" t="s">
        <v>2035</v>
      </c>
      <c r="I380" s="132" t="s">
        <v>8786</v>
      </c>
      <c r="J380" s="132" t="s">
        <v>8787</v>
      </c>
      <c r="K380" s="132" t="s">
        <v>8788</v>
      </c>
      <c r="L380" s="132" t="s">
        <v>8789</v>
      </c>
      <c r="M380" s="132" t="s">
        <v>8790</v>
      </c>
      <c r="N380" s="132" t="s">
        <v>23045</v>
      </c>
      <c r="O380" s="132" t="s">
        <v>8791</v>
      </c>
      <c r="P380" s="132" t="s">
        <v>8792</v>
      </c>
      <c r="Q380" s="132" t="s">
        <v>8793</v>
      </c>
      <c r="R380" s="132" t="s">
        <v>8794</v>
      </c>
      <c r="S380" s="132" t="s">
        <v>5090</v>
      </c>
      <c r="T380" s="132" t="s">
        <v>1630</v>
      </c>
      <c r="U380" s="132" t="s">
        <v>2036</v>
      </c>
      <c r="V380" s="132" t="s">
        <v>1635</v>
      </c>
      <c r="X380" s="132" t="s">
        <v>8795</v>
      </c>
      <c r="Y380" s="132" t="s">
        <v>8796</v>
      </c>
    </row>
    <row r="381" spans="2:25" x14ac:dyDescent="0.25">
      <c r="B381" s="132" t="s">
        <v>2031</v>
      </c>
      <c r="C381" s="132" t="s">
        <v>2032</v>
      </c>
      <c r="D381" s="132" t="s">
        <v>130</v>
      </c>
      <c r="E381" s="132" t="s">
        <v>3959</v>
      </c>
      <c r="F381" s="132" t="s">
        <v>3885</v>
      </c>
      <c r="G381" s="132" t="s">
        <v>400</v>
      </c>
      <c r="H381" s="132" t="s">
        <v>2037</v>
      </c>
      <c r="I381" s="132" t="s">
        <v>8797</v>
      </c>
      <c r="J381" s="132" t="s">
        <v>8798</v>
      </c>
      <c r="K381" s="132" t="s">
        <v>8799</v>
      </c>
      <c r="L381" s="132" t="s">
        <v>8800</v>
      </c>
      <c r="M381" s="132" t="s">
        <v>8801</v>
      </c>
      <c r="N381" s="132" t="s">
        <v>23046</v>
      </c>
      <c r="O381" s="132" t="s">
        <v>8802</v>
      </c>
      <c r="P381" s="132" t="s">
        <v>8803</v>
      </c>
      <c r="Q381" s="132" t="s">
        <v>8804</v>
      </c>
      <c r="R381" s="132" t="s">
        <v>8805</v>
      </c>
      <c r="S381" s="132" t="s">
        <v>5090</v>
      </c>
      <c r="T381" s="132" t="s">
        <v>1630</v>
      </c>
      <c r="U381" s="132" t="s">
        <v>2036</v>
      </c>
      <c r="V381" s="132" t="s">
        <v>1632</v>
      </c>
      <c r="X381" s="132" t="s">
        <v>8806</v>
      </c>
      <c r="Y381" s="132" t="s">
        <v>8807</v>
      </c>
    </row>
    <row r="382" spans="2:25" x14ac:dyDescent="0.25">
      <c r="B382" s="132" t="s">
        <v>2031</v>
      </c>
      <c r="C382" s="132" t="s">
        <v>2032</v>
      </c>
      <c r="D382" s="132" t="s">
        <v>130</v>
      </c>
      <c r="E382" s="132" t="s">
        <v>3928</v>
      </c>
      <c r="F382" s="132" t="s">
        <v>3885</v>
      </c>
      <c r="G382" s="132" t="s">
        <v>402</v>
      </c>
      <c r="H382" s="132" t="s">
        <v>2038</v>
      </c>
      <c r="I382" s="132" t="s">
        <v>4659</v>
      </c>
      <c r="J382" s="132" t="s">
        <v>8808</v>
      </c>
      <c r="K382" s="132" t="s">
        <v>8809</v>
      </c>
      <c r="L382" s="132" t="s">
        <v>8810</v>
      </c>
      <c r="M382" s="132" t="s">
        <v>8811</v>
      </c>
      <c r="N382" s="132" t="s">
        <v>23047</v>
      </c>
      <c r="O382" s="132" t="s">
        <v>8812</v>
      </c>
      <c r="P382" s="132" t="s">
        <v>8813</v>
      </c>
      <c r="Q382" s="132" t="s">
        <v>8814</v>
      </c>
      <c r="R382" s="132" t="s">
        <v>1751</v>
      </c>
      <c r="S382" s="132" t="s">
        <v>5090</v>
      </c>
      <c r="T382" s="132" t="s">
        <v>1630</v>
      </c>
      <c r="V382" s="132" t="s">
        <v>1632</v>
      </c>
      <c r="X382" s="132" t="s">
        <v>8815</v>
      </c>
      <c r="Y382" s="132" t="s">
        <v>8816</v>
      </c>
    </row>
    <row r="383" spans="2:25" x14ac:dyDescent="0.25">
      <c r="B383" s="132" t="s">
        <v>2031</v>
      </c>
      <c r="C383" s="132" t="s">
        <v>2032</v>
      </c>
      <c r="D383" s="132" t="s">
        <v>130</v>
      </c>
      <c r="E383" s="132" t="s">
        <v>3928</v>
      </c>
      <c r="F383" s="132" t="s">
        <v>3894</v>
      </c>
      <c r="G383" s="132" t="s">
        <v>401</v>
      </c>
      <c r="H383" s="132" t="s">
        <v>2039</v>
      </c>
      <c r="I383" s="132" t="s">
        <v>8817</v>
      </c>
      <c r="J383" s="132" t="s">
        <v>8818</v>
      </c>
      <c r="K383" s="132" t="s">
        <v>8819</v>
      </c>
      <c r="L383" s="132" t="s">
        <v>8820</v>
      </c>
      <c r="M383" s="132" t="s">
        <v>8821</v>
      </c>
      <c r="N383" s="132" t="s">
        <v>23048</v>
      </c>
      <c r="O383" s="132" t="s">
        <v>8822</v>
      </c>
      <c r="P383" s="132" t="s">
        <v>8823</v>
      </c>
      <c r="Q383" s="132" t="s">
        <v>8824</v>
      </c>
      <c r="R383" s="132" t="s">
        <v>8825</v>
      </c>
      <c r="S383" s="132" t="s">
        <v>5090</v>
      </c>
      <c r="T383" s="132" t="s">
        <v>1630</v>
      </c>
      <c r="U383" s="132" t="s">
        <v>2036</v>
      </c>
      <c r="V383" s="132" t="s">
        <v>1632</v>
      </c>
      <c r="X383" s="132" t="s">
        <v>8826</v>
      </c>
      <c r="Y383" s="132" t="s">
        <v>8827</v>
      </c>
    </row>
    <row r="384" spans="2:25" x14ac:dyDescent="0.25">
      <c r="B384" s="132" t="s">
        <v>2031</v>
      </c>
      <c r="C384" s="132" t="s">
        <v>2032</v>
      </c>
      <c r="D384" s="132" t="s">
        <v>130</v>
      </c>
      <c r="E384" s="132" t="s">
        <v>3966</v>
      </c>
      <c r="F384" s="132" t="s">
        <v>3894</v>
      </c>
      <c r="G384" s="132" t="s">
        <v>403</v>
      </c>
      <c r="H384" s="132" t="s">
        <v>2040</v>
      </c>
      <c r="I384" s="132" t="s">
        <v>8828</v>
      </c>
      <c r="J384" s="132" t="s">
        <v>8829</v>
      </c>
      <c r="K384" s="132" t="s">
        <v>8830</v>
      </c>
      <c r="L384" s="132" t="s">
        <v>8831</v>
      </c>
      <c r="M384" s="132" t="s">
        <v>8832</v>
      </c>
      <c r="N384" s="132" t="s">
        <v>23049</v>
      </c>
      <c r="O384" s="132" t="s">
        <v>8833</v>
      </c>
      <c r="P384" s="132" t="s">
        <v>8834</v>
      </c>
      <c r="Q384" s="132" t="s">
        <v>8835</v>
      </c>
      <c r="R384" s="132" t="s">
        <v>8836</v>
      </c>
      <c r="S384" s="132" t="s">
        <v>5090</v>
      </c>
      <c r="T384" s="132" t="s">
        <v>1630</v>
      </c>
      <c r="U384" s="132" t="s">
        <v>2036</v>
      </c>
      <c r="V384" s="132" t="s">
        <v>1635</v>
      </c>
      <c r="X384" s="132" t="s">
        <v>8837</v>
      </c>
      <c r="Y384" s="132" t="s">
        <v>8838</v>
      </c>
    </row>
    <row r="385" spans="2:25" x14ac:dyDescent="0.25">
      <c r="B385" s="132" t="s">
        <v>2031</v>
      </c>
      <c r="C385" s="132" t="s">
        <v>2032</v>
      </c>
      <c r="D385" s="132" t="s">
        <v>130</v>
      </c>
      <c r="E385" s="132" t="s">
        <v>3966</v>
      </c>
      <c r="F385" s="132" t="s">
        <v>3885</v>
      </c>
      <c r="G385" s="132" t="s">
        <v>404</v>
      </c>
      <c r="H385" s="132" t="s">
        <v>2041</v>
      </c>
      <c r="I385" s="132" t="s">
        <v>8839</v>
      </c>
      <c r="J385" s="132" t="s">
        <v>8840</v>
      </c>
      <c r="K385" s="132" t="s">
        <v>8841</v>
      </c>
      <c r="L385" s="132" t="s">
        <v>8842</v>
      </c>
      <c r="M385" s="132" t="s">
        <v>8843</v>
      </c>
      <c r="N385" s="132" t="s">
        <v>23050</v>
      </c>
      <c r="O385" s="132" t="s">
        <v>8844</v>
      </c>
      <c r="P385" s="132" t="s">
        <v>8845</v>
      </c>
      <c r="Q385" s="132" t="s">
        <v>8846</v>
      </c>
      <c r="R385" s="132" t="s">
        <v>8847</v>
      </c>
      <c r="S385" s="132" t="s">
        <v>5090</v>
      </c>
      <c r="T385" s="132" t="s">
        <v>1630</v>
      </c>
      <c r="U385" s="132" t="s">
        <v>2036</v>
      </c>
      <c r="V385" s="132" t="s">
        <v>1632</v>
      </c>
      <c r="X385" s="132" t="s">
        <v>8848</v>
      </c>
      <c r="Y385" s="132" t="s">
        <v>8849</v>
      </c>
    </row>
    <row r="386" spans="2:25" x14ac:dyDescent="0.25">
      <c r="B386" s="132" t="s">
        <v>2031</v>
      </c>
      <c r="C386" s="132" t="s">
        <v>2032</v>
      </c>
      <c r="D386" s="132" t="s">
        <v>130</v>
      </c>
      <c r="E386" s="132" t="s">
        <v>3969</v>
      </c>
      <c r="F386" s="132" t="s">
        <v>3894</v>
      </c>
      <c r="G386" s="132" t="s">
        <v>405</v>
      </c>
      <c r="H386" s="132" t="s">
        <v>2042</v>
      </c>
      <c r="I386" s="132" t="s">
        <v>4864</v>
      </c>
      <c r="J386" s="132" t="s">
        <v>8850</v>
      </c>
      <c r="K386" s="132" t="s">
        <v>8851</v>
      </c>
      <c r="L386" s="132" t="s">
        <v>8852</v>
      </c>
      <c r="M386" s="132" t="s">
        <v>8853</v>
      </c>
      <c r="N386" s="132" t="s">
        <v>23051</v>
      </c>
      <c r="O386" s="132" t="s">
        <v>8854</v>
      </c>
      <c r="P386" s="132" t="s">
        <v>8855</v>
      </c>
      <c r="Q386" s="132" t="s">
        <v>8856</v>
      </c>
      <c r="R386" s="132" t="s">
        <v>8857</v>
      </c>
      <c r="S386" s="132" t="s">
        <v>5090</v>
      </c>
      <c r="T386" s="132" t="s">
        <v>1630</v>
      </c>
      <c r="U386" s="132" t="s">
        <v>2036</v>
      </c>
      <c r="V386" s="132" t="s">
        <v>1632</v>
      </c>
      <c r="X386" s="132" t="s">
        <v>8858</v>
      </c>
      <c r="Y386" s="132" t="s">
        <v>8859</v>
      </c>
    </row>
    <row r="387" spans="2:25" x14ac:dyDescent="0.25">
      <c r="B387" s="132" t="s">
        <v>2031</v>
      </c>
      <c r="C387" s="132" t="s">
        <v>2032</v>
      </c>
      <c r="D387" s="132" t="s">
        <v>130</v>
      </c>
      <c r="E387" s="132" t="s">
        <v>3969</v>
      </c>
      <c r="F387" s="132" t="s">
        <v>3885</v>
      </c>
      <c r="G387" s="132" t="s">
        <v>406</v>
      </c>
      <c r="H387" s="132" t="s">
        <v>2043</v>
      </c>
      <c r="I387" s="132" t="s">
        <v>4861</v>
      </c>
      <c r="J387" s="132" t="s">
        <v>8860</v>
      </c>
      <c r="K387" s="132" t="s">
        <v>8861</v>
      </c>
      <c r="L387" s="132" t="s">
        <v>8862</v>
      </c>
      <c r="M387" s="132" t="s">
        <v>8863</v>
      </c>
      <c r="N387" s="132" t="s">
        <v>23052</v>
      </c>
      <c r="O387" s="132" t="s">
        <v>8864</v>
      </c>
      <c r="P387" s="132" t="s">
        <v>8865</v>
      </c>
      <c r="Q387" s="132" t="s">
        <v>8866</v>
      </c>
      <c r="R387" s="132" t="s">
        <v>8867</v>
      </c>
      <c r="S387" s="132" t="s">
        <v>5090</v>
      </c>
      <c r="T387" s="132" t="s">
        <v>1630</v>
      </c>
      <c r="U387" s="132" t="s">
        <v>2036</v>
      </c>
      <c r="V387" s="132" t="s">
        <v>1632</v>
      </c>
      <c r="X387" s="132" t="s">
        <v>8868</v>
      </c>
      <c r="Y387" s="132" t="s">
        <v>8869</v>
      </c>
    </row>
    <row r="388" spans="2:25" x14ac:dyDescent="0.25">
      <c r="B388" s="132" t="s">
        <v>2044</v>
      </c>
      <c r="C388" s="132" t="s">
        <v>2044</v>
      </c>
      <c r="D388" s="132" t="s">
        <v>130</v>
      </c>
      <c r="E388" s="132" t="s">
        <v>3953</v>
      </c>
      <c r="F388" s="132" t="s">
        <v>3885</v>
      </c>
      <c r="G388" s="132" t="s">
        <v>411</v>
      </c>
      <c r="H388" s="132" t="s">
        <v>2045</v>
      </c>
      <c r="I388" s="132" t="s">
        <v>3950</v>
      </c>
      <c r="J388" s="132" t="s">
        <v>8870</v>
      </c>
      <c r="K388" s="132" t="s">
        <v>8871</v>
      </c>
      <c r="L388" s="132" t="s">
        <v>8872</v>
      </c>
      <c r="M388" s="132" t="s">
        <v>8873</v>
      </c>
      <c r="N388" s="132" t="s">
        <v>23053</v>
      </c>
      <c r="O388" s="132" t="s">
        <v>8874</v>
      </c>
      <c r="P388" s="132" t="s">
        <v>8875</v>
      </c>
      <c r="Q388" s="132" t="s">
        <v>8876</v>
      </c>
      <c r="R388" s="132" t="s">
        <v>8877</v>
      </c>
      <c r="S388" s="132" t="s">
        <v>5090</v>
      </c>
      <c r="T388" s="132" t="s">
        <v>1630</v>
      </c>
      <c r="V388" s="132" t="s">
        <v>1635</v>
      </c>
      <c r="X388" s="132" t="s">
        <v>8878</v>
      </c>
      <c r="Y388" s="132" t="s">
        <v>8879</v>
      </c>
    </row>
    <row r="389" spans="2:25" x14ac:dyDescent="0.25">
      <c r="B389" s="132" t="s">
        <v>2044</v>
      </c>
      <c r="C389" s="132" t="s">
        <v>2044</v>
      </c>
      <c r="D389" s="132" t="s">
        <v>13</v>
      </c>
      <c r="E389" s="132" t="s">
        <v>3953</v>
      </c>
      <c r="F389" s="132" t="s">
        <v>3885</v>
      </c>
      <c r="G389" s="132" t="s">
        <v>410</v>
      </c>
      <c r="H389" s="132" t="s">
        <v>2046</v>
      </c>
      <c r="I389" s="132" t="s">
        <v>3950</v>
      </c>
      <c r="J389" s="132" t="s">
        <v>8880</v>
      </c>
      <c r="K389" s="132" t="s">
        <v>8881</v>
      </c>
      <c r="L389" s="132" t="s">
        <v>8882</v>
      </c>
      <c r="M389" s="132" t="s">
        <v>8883</v>
      </c>
      <c r="N389" s="132" t="s">
        <v>23054</v>
      </c>
      <c r="O389" s="132" t="s">
        <v>8884</v>
      </c>
      <c r="P389" s="132" t="s">
        <v>8885</v>
      </c>
      <c r="Q389" s="132" t="s">
        <v>8886</v>
      </c>
      <c r="R389" s="132" t="s">
        <v>8887</v>
      </c>
      <c r="S389" s="132" t="s">
        <v>5090</v>
      </c>
      <c r="T389" s="132" t="s">
        <v>1630</v>
      </c>
      <c r="V389" s="132" t="s">
        <v>1635</v>
      </c>
      <c r="X389" s="132" t="s">
        <v>8888</v>
      </c>
      <c r="Y389" s="132" t="s">
        <v>8889</v>
      </c>
    </row>
    <row r="390" spans="2:25" x14ac:dyDescent="0.25">
      <c r="B390" s="132" t="s">
        <v>2044</v>
      </c>
      <c r="C390" s="132" t="s">
        <v>2044</v>
      </c>
      <c r="D390" s="132" t="s">
        <v>14</v>
      </c>
      <c r="E390" s="132" t="s">
        <v>3953</v>
      </c>
      <c r="F390" s="132" t="s">
        <v>3885</v>
      </c>
      <c r="G390" s="132" t="s">
        <v>409</v>
      </c>
      <c r="H390" s="132" t="s">
        <v>2047</v>
      </c>
      <c r="I390" s="132" t="s">
        <v>3950</v>
      </c>
      <c r="J390" s="132" t="s">
        <v>8890</v>
      </c>
      <c r="K390" s="132" t="s">
        <v>8891</v>
      </c>
      <c r="L390" s="132" t="s">
        <v>8892</v>
      </c>
      <c r="M390" s="132" t="s">
        <v>8893</v>
      </c>
      <c r="N390" s="132" t="s">
        <v>23055</v>
      </c>
      <c r="O390" s="132" t="s">
        <v>8894</v>
      </c>
      <c r="P390" s="132" t="s">
        <v>8895</v>
      </c>
      <c r="Q390" s="132" t="s">
        <v>8896</v>
      </c>
      <c r="R390" s="132" t="s">
        <v>8897</v>
      </c>
      <c r="S390" s="132" t="s">
        <v>5090</v>
      </c>
      <c r="T390" s="132" t="s">
        <v>1630</v>
      </c>
      <c r="V390" s="132" t="s">
        <v>1635</v>
      </c>
      <c r="X390" s="132" t="s">
        <v>8898</v>
      </c>
      <c r="Y390" s="132" t="s">
        <v>8899</v>
      </c>
    </row>
    <row r="391" spans="2:25" x14ac:dyDescent="0.25">
      <c r="B391" s="132" t="s">
        <v>2044</v>
      </c>
      <c r="C391" s="132" t="s">
        <v>2044</v>
      </c>
      <c r="D391" s="132" t="s">
        <v>15</v>
      </c>
      <c r="E391" s="132" t="s">
        <v>3953</v>
      </c>
      <c r="F391" s="132" t="s">
        <v>3885</v>
      </c>
      <c r="G391" s="132" t="s">
        <v>412</v>
      </c>
      <c r="H391" s="132" t="s">
        <v>2048</v>
      </c>
      <c r="I391" s="132" t="s">
        <v>3950</v>
      </c>
      <c r="J391" s="132" t="s">
        <v>8900</v>
      </c>
      <c r="K391" s="132" t="s">
        <v>8901</v>
      </c>
      <c r="L391" s="132" t="s">
        <v>8902</v>
      </c>
      <c r="M391" s="132" t="s">
        <v>8903</v>
      </c>
      <c r="N391" s="132" t="s">
        <v>23056</v>
      </c>
      <c r="O391" s="132" t="s">
        <v>8904</v>
      </c>
      <c r="P391" s="132" t="s">
        <v>8905</v>
      </c>
      <c r="Q391" s="132" t="s">
        <v>8906</v>
      </c>
      <c r="R391" s="132" t="s">
        <v>8907</v>
      </c>
      <c r="S391" s="132" t="s">
        <v>5090</v>
      </c>
      <c r="T391" s="132" t="s">
        <v>1630</v>
      </c>
      <c r="V391" s="132" t="s">
        <v>1635</v>
      </c>
      <c r="X391" s="132" t="s">
        <v>8908</v>
      </c>
      <c r="Y391" s="132" t="s">
        <v>8909</v>
      </c>
    </row>
    <row r="392" spans="2:25" x14ac:dyDescent="0.25">
      <c r="B392" s="132" t="s">
        <v>2044</v>
      </c>
      <c r="C392" s="132" t="s">
        <v>2044</v>
      </c>
      <c r="D392" s="132" t="s">
        <v>12</v>
      </c>
      <c r="E392" s="132" t="s">
        <v>3953</v>
      </c>
      <c r="F392" s="132" t="s">
        <v>3885</v>
      </c>
      <c r="G392" s="132" t="s">
        <v>408</v>
      </c>
      <c r="H392" s="132" t="s">
        <v>2049</v>
      </c>
      <c r="I392" s="132" t="s">
        <v>3950</v>
      </c>
      <c r="J392" s="132" t="s">
        <v>8910</v>
      </c>
      <c r="K392" s="132" t="s">
        <v>8911</v>
      </c>
      <c r="L392" s="132" t="s">
        <v>8912</v>
      </c>
      <c r="M392" s="132" t="s">
        <v>8913</v>
      </c>
      <c r="N392" s="132" t="s">
        <v>23057</v>
      </c>
      <c r="O392" s="132" t="s">
        <v>8914</v>
      </c>
      <c r="P392" s="132" t="s">
        <v>8915</v>
      </c>
      <c r="Q392" s="132" t="s">
        <v>8916</v>
      </c>
      <c r="R392" s="132" t="s">
        <v>8917</v>
      </c>
      <c r="S392" s="132" t="s">
        <v>5090</v>
      </c>
      <c r="T392" s="132" t="s">
        <v>1630</v>
      </c>
      <c r="V392" s="132" t="s">
        <v>1635</v>
      </c>
      <c r="X392" s="132" t="s">
        <v>8918</v>
      </c>
      <c r="Y392" s="132" t="s">
        <v>8919</v>
      </c>
    </row>
    <row r="393" spans="2:25" x14ac:dyDescent="0.25">
      <c r="B393" s="132" t="s">
        <v>2044</v>
      </c>
      <c r="C393" s="132" t="s">
        <v>2044</v>
      </c>
      <c r="D393" s="132" t="s">
        <v>130</v>
      </c>
      <c r="E393" s="132" t="s">
        <v>3956</v>
      </c>
      <c r="F393" s="132" t="s">
        <v>3885</v>
      </c>
      <c r="G393" s="132" t="s">
        <v>416</v>
      </c>
      <c r="H393" s="132" t="s">
        <v>2050</v>
      </c>
      <c r="I393" s="132" t="s">
        <v>8920</v>
      </c>
      <c r="J393" s="132" t="s">
        <v>8921</v>
      </c>
      <c r="K393" s="132" t="s">
        <v>8922</v>
      </c>
      <c r="L393" s="132" t="s">
        <v>8923</v>
      </c>
      <c r="M393" s="132" t="s">
        <v>8924</v>
      </c>
      <c r="N393" s="132" t="s">
        <v>23058</v>
      </c>
      <c r="O393" s="132" t="s">
        <v>8925</v>
      </c>
      <c r="P393" s="132" t="s">
        <v>8926</v>
      </c>
      <c r="Q393" s="132" t="s">
        <v>8927</v>
      </c>
      <c r="R393" s="132" t="s">
        <v>8928</v>
      </c>
      <c r="S393" s="132" t="s">
        <v>5090</v>
      </c>
      <c r="T393" s="132" t="s">
        <v>1630</v>
      </c>
      <c r="V393" s="132" t="s">
        <v>1635</v>
      </c>
      <c r="X393" s="132" t="s">
        <v>8929</v>
      </c>
      <c r="Y393" s="132" t="s">
        <v>8930</v>
      </c>
    </row>
    <row r="394" spans="2:25" x14ac:dyDescent="0.25">
      <c r="B394" s="132" t="s">
        <v>2044</v>
      </c>
      <c r="C394" s="132" t="s">
        <v>2044</v>
      </c>
      <c r="D394" s="132" t="s">
        <v>13</v>
      </c>
      <c r="E394" s="132" t="s">
        <v>3956</v>
      </c>
      <c r="F394" s="132" t="s">
        <v>3885</v>
      </c>
      <c r="G394" s="132" t="s">
        <v>415</v>
      </c>
      <c r="H394" s="132" t="s">
        <v>2051</v>
      </c>
      <c r="I394" s="132" t="s">
        <v>8920</v>
      </c>
      <c r="J394" s="132" t="s">
        <v>8931</v>
      </c>
      <c r="K394" s="132" t="s">
        <v>8932</v>
      </c>
      <c r="L394" s="132" t="s">
        <v>8933</v>
      </c>
      <c r="M394" s="132" t="s">
        <v>8934</v>
      </c>
      <c r="N394" s="132" t="s">
        <v>23059</v>
      </c>
      <c r="O394" s="132" t="s">
        <v>8935</v>
      </c>
      <c r="P394" s="132" t="s">
        <v>8936</v>
      </c>
      <c r="Q394" s="132" t="s">
        <v>8937</v>
      </c>
      <c r="R394" s="132" t="s">
        <v>8938</v>
      </c>
      <c r="S394" s="132" t="s">
        <v>5090</v>
      </c>
      <c r="T394" s="132" t="s">
        <v>1630</v>
      </c>
      <c r="V394" s="132" t="s">
        <v>1635</v>
      </c>
      <c r="X394" s="132" t="s">
        <v>8939</v>
      </c>
      <c r="Y394" s="132" t="s">
        <v>8940</v>
      </c>
    </row>
    <row r="395" spans="2:25" x14ac:dyDescent="0.25">
      <c r="B395" s="132" t="s">
        <v>2044</v>
      </c>
      <c r="C395" s="132" t="s">
        <v>2044</v>
      </c>
      <c r="D395" s="132" t="s">
        <v>14</v>
      </c>
      <c r="E395" s="132" t="s">
        <v>3956</v>
      </c>
      <c r="F395" s="132" t="s">
        <v>3885</v>
      </c>
      <c r="G395" s="132" t="s">
        <v>414</v>
      </c>
      <c r="H395" s="132" t="s">
        <v>2052</v>
      </c>
      <c r="I395" s="132" t="s">
        <v>8920</v>
      </c>
      <c r="J395" s="132" t="s">
        <v>8941</v>
      </c>
      <c r="K395" s="132" t="s">
        <v>8942</v>
      </c>
      <c r="L395" s="132" t="s">
        <v>8943</v>
      </c>
      <c r="M395" s="132" t="s">
        <v>8944</v>
      </c>
      <c r="N395" s="132" t="s">
        <v>23060</v>
      </c>
      <c r="O395" s="132" t="s">
        <v>8945</v>
      </c>
      <c r="P395" s="132" t="s">
        <v>8946</v>
      </c>
      <c r="Q395" s="132" t="s">
        <v>8947</v>
      </c>
      <c r="R395" s="132" t="s">
        <v>8948</v>
      </c>
      <c r="S395" s="132" t="s">
        <v>5090</v>
      </c>
      <c r="T395" s="132" t="s">
        <v>1630</v>
      </c>
      <c r="V395" s="132" t="s">
        <v>1635</v>
      </c>
      <c r="X395" s="132" t="s">
        <v>8949</v>
      </c>
      <c r="Y395" s="132" t="s">
        <v>8950</v>
      </c>
    </row>
    <row r="396" spans="2:25" x14ac:dyDescent="0.25">
      <c r="B396" s="132" t="s">
        <v>2044</v>
      </c>
      <c r="C396" s="132" t="s">
        <v>2044</v>
      </c>
      <c r="D396" s="132" t="s">
        <v>15</v>
      </c>
      <c r="E396" s="132" t="s">
        <v>3956</v>
      </c>
      <c r="F396" s="132" t="s">
        <v>3885</v>
      </c>
      <c r="G396" s="132" t="s">
        <v>417</v>
      </c>
      <c r="H396" s="132" t="s">
        <v>2053</v>
      </c>
      <c r="I396" s="132" t="s">
        <v>8920</v>
      </c>
      <c r="J396" s="132" t="s">
        <v>8951</v>
      </c>
      <c r="K396" s="132" t="s">
        <v>8952</v>
      </c>
      <c r="L396" s="132" t="s">
        <v>8953</v>
      </c>
      <c r="M396" s="132" t="s">
        <v>8954</v>
      </c>
      <c r="N396" s="132" t="s">
        <v>23061</v>
      </c>
      <c r="O396" s="132" t="s">
        <v>8955</v>
      </c>
      <c r="P396" s="132" t="s">
        <v>8956</v>
      </c>
      <c r="Q396" s="132" t="s">
        <v>8957</v>
      </c>
      <c r="R396" s="132" t="s">
        <v>8958</v>
      </c>
      <c r="S396" s="132" t="s">
        <v>5090</v>
      </c>
      <c r="T396" s="132" t="s">
        <v>1630</v>
      </c>
      <c r="V396" s="132" t="s">
        <v>1635</v>
      </c>
      <c r="X396" s="132" t="s">
        <v>8959</v>
      </c>
      <c r="Y396" s="132" t="s">
        <v>8960</v>
      </c>
    </row>
    <row r="397" spans="2:25" x14ac:dyDescent="0.25">
      <c r="B397" s="132" t="s">
        <v>2044</v>
      </c>
      <c r="C397" s="132" t="s">
        <v>2044</v>
      </c>
      <c r="D397" s="132" t="s">
        <v>12</v>
      </c>
      <c r="E397" s="132" t="s">
        <v>3956</v>
      </c>
      <c r="F397" s="132" t="s">
        <v>3885</v>
      </c>
      <c r="G397" s="132" t="s">
        <v>413</v>
      </c>
      <c r="H397" s="132" t="s">
        <v>2054</v>
      </c>
      <c r="I397" s="132" t="s">
        <v>8920</v>
      </c>
      <c r="J397" s="132" t="s">
        <v>8961</v>
      </c>
      <c r="K397" s="132" t="s">
        <v>8962</v>
      </c>
      <c r="L397" s="132" t="s">
        <v>8963</v>
      </c>
      <c r="M397" s="132" t="s">
        <v>8964</v>
      </c>
      <c r="N397" s="132" t="s">
        <v>23062</v>
      </c>
      <c r="O397" s="132" t="s">
        <v>8965</v>
      </c>
      <c r="P397" s="132" t="s">
        <v>8966</v>
      </c>
      <c r="Q397" s="132" t="s">
        <v>8967</v>
      </c>
      <c r="R397" s="132" t="s">
        <v>8968</v>
      </c>
      <c r="S397" s="132" t="s">
        <v>5090</v>
      </c>
      <c r="T397" s="132" t="s">
        <v>1630</v>
      </c>
      <c r="V397" s="132" t="s">
        <v>1635</v>
      </c>
      <c r="X397" s="132" t="s">
        <v>8969</v>
      </c>
      <c r="Y397" s="132" t="s">
        <v>8970</v>
      </c>
    </row>
    <row r="398" spans="2:25" x14ac:dyDescent="0.25">
      <c r="B398" s="132" t="s">
        <v>2044</v>
      </c>
      <c r="C398" s="132" t="s">
        <v>2044</v>
      </c>
      <c r="D398" s="132" t="s">
        <v>130</v>
      </c>
      <c r="E398" s="132" t="s">
        <v>3884</v>
      </c>
      <c r="F398" s="132" t="s">
        <v>3885</v>
      </c>
      <c r="G398" s="132" t="s">
        <v>421</v>
      </c>
      <c r="H398" s="132" t="s">
        <v>2055</v>
      </c>
      <c r="I398" s="132" t="s">
        <v>8971</v>
      </c>
      <c r="J398" s="132" t="s">
        <v>8972</v>
      </c>
      <c r="K398" s="132" t="s">
        <v>8973</v>
      </c>
      <c r="L398" s="132" t="s">
        <v>8974</v>
      </c>
      <c r="M398" s="132" t="s">
        <v>8975</v>
      </c>
      <c r="N398" s="132" t="s">
        <v>23063</v>
      </c>
      <c r="O398" s="132" t="s">
        <v>8976</v>
      </c>
      <c r="P398" s="132" t="s">
        <v>8977</v>
      </c>
      <c r="Q398" s="132" t="s">
        <v>8978</v>
      </c>
      <c r="R398" s="132" t="s">
        <v>8979</v>
      </c>
      <c r="S398" s="132" t="s">
        <v>5090</v>
      </c>
      <c r="T398" s="132" t="s">
        <v>1630</v>
      </c>
      <c r="V398" s="132" t="s">
        <v>1635</v>
      </c>
      <c r="X398" s="132" t="s">
        <v>8980</v>
      </c>
      <c r="Y398" s="132" t="s">
        <v>8981</v>
      </c>
    </row>
    <row r="399" spans="2:25" x14ac:dyDescent="0.25">
      <c r="B399" s="132" t="s">
        <v>2044</v>
      </c>
      <c r="C399" s="132" t="s">
        <v>2044</v>
      </c>
      <c r="D399" s="132" t="s">
        <v>13</v>
      </c>
      <c r="E399" s="132" t="s">
        <v>3884</v>
      </c>
      <c r="F399" s="132" t="s">
        <v>3885</v>
      </c>
      <c r="G399" s="132" t="s">
        <v>420</v>
      </c>
      <c r="H399" s="132" t="s">
        <v>2056</v>
      </c>
      <c r="I399" s="132" t="s">
        <v>8971</v>
      </c>
      <c r="J399" s="132" t="s">
        <v>8982</v>
      </c>
      <c r="K399" s="132" t="s">
        <v>8983</v>
      </c>
      <c r="L399" s="132" t="s">
        <v>8984</v>
      </c>
      <c r="M399" s="132" t="s">
        <v>8985</v>
      </c>
      <c r="N399" s="132" t="s">
        <v>23064</v>
      </c>
      <c r="O399" s="132" t="s">
        <v>8986</v>
      </c>
      <c r="P399" s="132" t="s">
        <v>8987</v>
      </c>
      <c r="Q399" s="132" t="s">
        <v>8988</v>
      </c>
      <c r="R399" s="132" t="s">
        <v>8989</v>
      </c>
      <c r="S399" s="132" t="s">
        <v>5090</v>
      </c>
      <c r="T399" s="132" t="s">
        <v>1630</v>
      </c>
      <c r="V399" s="132" t="s">
        <v>1644</v>
      </c>
      <c r="X399" s="132" t="s">
        <v>8990</v>
      </c>
      <c r="Y399" s="132" t="s">
        <v>8991</v>
      </c>
    </row>
    <row r="400" spans="2:25" x14ac:dyDescent="0.25">
      <c r="B400" s="132" t="s">
        <v>2044</v>
      </c>
      <c r="C400" s="132" t="s">
        <v>2044</v>
      </c>
      <c r="D400" s="132" t="s">
        <v>14</v>
      </c>
      <c r="E400" s="132" t="s">
        <v>3884</v>
      </c>
      <c r="F400" s="132" t="s">
        <v>3885</v>
      </c>
      <c r="G400" s="132" t="s">
        <v>419</v>
      </c>
      <c r="H400" s="132" t="s">
        <v>2057</v>
      </c>
      <c r="I400" s="132" t="s">
        <v>8971</v>
      </c>
      <c r="J400" s="132" t="s">
        <v>8992</v>
      </c>
      <c r="K400" s="132" t="s">
        <v>8993</v>
      </c>
      <c r="L400" s="132" t="s">
        <v>8994</v>
      </c>
      <c r="M400" s="132" t="s">
        <v>8995</v>
      </c>
      <c r="N400" s="132" t="s">
        <v>23065</v>
      </c>
      <c r="O400" s="132" t="s">
        <v>8996</v>
      </c>
      <c r="P400" s="132" t="s">
        <v>8997</v>
      </c>
      <c r="Q400" s="132" t="s">
        <v>8998</v>
      </c>
      <c r="R400" s="132" t="s">
        <v>8999</v>
      </c>
      <c r="S400" s="132" t="s">
        <v>5090</v>
      </c>
      <c r="T400" s="132" t="s">
        <v>1630</v>
      </c>
      <c r="V400" s="132" t="s">
        <v>1635</v>
      </c>
      <c r="X400" s="132" t="s">
        <v>9000</v>
      </c>
      <c r="Y400" s="132" t="s">
        <v>9001</v>
      </c>
    </row>
    <row r="401" spans="2:25" x14ac:dyDescent="0.25">
      <c r="B401" s="132" t="s">
        <v>2044</v>
      </c>
      <c r="C401" s="132" t="s">
        <v>2044</v>
      </c>
      <c r="D401" s="132" t="s">
        <v>15</v>
      </c>
      <c r="E401" s="132" t="s">
        <v>3884</v>
      </c>
      <c r="F401" s="132" t="s">
        <v>3885</v>
      </c>
      <c r="G401" s="132" t="s">
        <v>422</v>
      </c>
      <c r="H401" s="132" t="s">
        <v>2058</v>
      </c>
      <c r="I401" s="132" t="s">
        <v>8971</v>
      </c>
      <c r="J401" s="132" t="s">
        <v>9002</v>
      </c>
      <c r="K401" s="132" t="s">
        <v>9003</v>
      </c>
      <c r="L401" s="132" t="s">
        <v>9004</v>
      </c>
      <c r="M401" s="132" t="s">
        <v>9005</v>
      </c>
      <c r="N401" s="132" t="s">
        <v>23066</v>
      </c>
      <c r="O401" s="132" t="s">
        <v>9006</v>
      </c>
      <c r="P401" s="132" t="s">
        <v>9007</v>
      </c>
      <c r="Q401" s="132" t="s">
        <v>9008</v>
      </c>
      <c r="R401" s="132" t="s">
        <v>9009</v>
      </c>
      <c r="S401" s="132" t="s">
        <v>5090</v>
      </c>
      <c r="T401" s="132" t="s">
        <v>1630</v>
      </c>
      <c r="V401" s="132" t="s">
        <v>1635</v>
      </c>
      <c r="X401" s="132" t="s">
        <v>9010</v>
      </c>
      <c r="Y401" s="132" t="s">
        <v>9011</v>
      </c>
    </row>
    <row r="402" spans="2:25" x14ac:dyDescent="0.25">
      <c r="B402" s="132" t="s">
        <v>2044</v>
      </c>
      <c r="C402" s="132" t="s">
        <v>2044</v>
      </c>
      <c r="D402" s="132" t="s">
        <v>12</v>
      </c>
      <c r="E402" s="132" t="s">
        <v>3884</v>
      </c>
      <c r="F402" s="132" t="s">
        <v>3885</v>
      </c>
      <c r="G402" s="132" t="s">
        <v>418</v>
      </c>
      <c r="H402" s="132" t="s">
        <v>2059</v>
      </c>
      <c r="I402" s="132" t="s">
        <v>8971</v>
      </c>
      <c r="J402" s="132" t="s">
        <v>9012</v>
      </c>
      <c r="K402" s="132" t="s">
        <v>9013</v>
      </c>
      <c r="L402" s="132" t="s">
        <v>9014</v>
      </c>
      <c r="M402" s="132" t="s">
        <v>9015</v>
      </c>
      <c r="N402" s="132" t="s">
        <v>23067</v>
      </c>
      <c r="O402" s="132" t="s">
        <v>9016</v>
      </c>
      <c r="P402" s="132" t="s">
        <v>9017</v>
      </c>
      <c r="Q402" s="132" t="s">
        <v>9018</v>
      </c>
      <c r="R402" s="132" t="s">
        <v>9019</v>
      </c>
      <c r="S402" s="132" t="s">
        <v>5090</v>
      </c>
      <c r="T402" s="132" t="s">
        <v>1630</v>
      </c>
      <c r="V402" s="132" t="s">
        <v>1632</v>
      </c>
      <c r="X402" s="132" t="s">
        <v>9020</v>
      </c>
      <c r="Y402" s="132" t="s">
        <v>9021</v>
      </c>
    </row>
    <row r="403" spans="2:25" x14ac:dyDescent="0.25">
      <c r="B403" s="132" t="s">
        <v>2044</v>
      </c>
      <c r="C403" s="132" t="s">
        <v>2044</v>
      </c>
      <c r="D403" s="132" t="s">
        <v>130</v>
      </c>
      <c r="E403" s="132" t="s">
        <v>3959</v>
      </c>
      <c r="F403" s="132" t="s">
        <v>3885</v>
      </c>
      <c r="G403" s="132" t="s">
        <v>426</v>
      </c>
      <c r="H403" s="132" t="s">
        <v>2060</v>
      </c>
      <c r="I403" s="132" t="s">
        <v>9022</v>
      </c>
      <c r="J403" s="132" t="s">
        <v>9023</v>
      </c>
      <c r="K403" s="132" t="s">
        <v>9024</v>
      </c>
      <c r="L403" s="132" t="s">
        <v>9025</v>
      </c>
      <c r="M403" s="132" t="s">
        <v>9026</v>
      </c>
      <c r="N403" s="132" t="s">
        <v>23068</v>
      </c>
      <c r="O403" s="132" t="s">
        <v>9027</v>
      </c>
      <c r="P403" s="132" t="s">
        <v>9028</v>
      </c>
      <c r="Q403" s="132" t="s">
        <v>9029</v>
      </c>
      <c r="R403" s="132" t="s">
        <v>9030</v>
      </c>
      <c r="S403" s="132" t="s">
        <v>5090</v>
      </c>
      <c r="T403" s="132" t="s">
        <v>1630</v>
      </c>
      <c r="V403" s="132" t="s">
        <v>1635</v>
      </c>
      <c r="X403" s="132" t="s">
        <v>9031</v>
      </c>
      <c r="Y403" s="132" t="s">
        <v>9032</v>
      </c>
    </row>
    <row r="404" spans="2:25" x14ac:dyDescent="0.25">
      <c r="B404" s="132" t="s">
        <v>2044</v>
      </c>
      <c r="C404" s="132" t="s">
        <v>2044</v>
      </c>
      <c r="D404" s="132" t="s">
        <v>13</v>
      </c>
      <c r="E404" s="132" t="s">
        <v>3959</v>
      </c>
      <c r="F404" s="132" t="s">
        <v>3885</v>
      </c>
      <c r="G404" s="132" t="s">
        <v>425</v>
      </c>
      <c r="H404" s="132" t="s">
        <v>2061</v>
      </c>
      <c r="I404" s="132" t="s">
        <v>9022</v>
      </c>
      <c r="J404" s="132" t="s">
        <v>9033</v>
      </c>
      <c r="K404" s="132" t="s">
        <v>9034</v>
      </c>
      <c r="L404" s="132" t="s">
        <v>9035</v>
      </c>
      <c r="M404" s="132" t="s">
        <v>9036</v>
      </c>
      <c r="N404" s="132" t="s">
        <v>23069</v>
      </c>
      <c r="O404" s="132" t="s">
        <v>9037</v>
      </c>
      <c r="P404" s="132" t="s">
        <v>9038</v>
      </c>
      <c r="Q404" s="132" t="s">
        <v>9039</v>
      </c>
      <c r="R404" s="132" t="s">
        <v>9040</v>
      </c>
      <c r="S404" s="132" t="s">
        <v>5090</v>
      </c>
      <c r="T404" s="132" t="s">
        <v>1630</v>
      </c>
      <c r="V404" s="132" t="s">
        <v>1635</v>
      </c>
      <c r="X404" s="132" t="s">
        <v>9041</v>
      </c>
      <c r="Y404" s="132" t="s">
        <v>9042</v>
      </c>
    </row>
    <row r="405" spans="2:25" x14ac:dyDescent="0.25">
      <c r="B405" s="132" t="s">
        <v>2044</v>
      </c>
      <c r="C405" s="132" t="s">
        <v>2044</v>
      </c>
      <c r="D405" s="132" t="s">
        <v>14</v>
      </c>
      <c r="E405" s="132" t="s">
        <v>3959</v>
      </c>
      <c r="F405" s="132" t="s">
        <v>3885</v>
      </c>
      <c r="G405" s="132" t="s">
        <v>424</v>
      </c>
      <c r="H405" s="132" t="s">
        <v>2062</v>
      </c>
      <c r="I405" s="132" t="s">
        <v>9022</v>
      </c>
      <c r="J405" s="132" t="s">
        <v>9043</v>
      </c>
      <c r="K405" s="132" t="s">
        <v>9044</v>
      </c>
      <c r="L405" s="132" t="s">
        <v>9045</v>
      </c>
      <c r="M405" s="132" t="s">
        <v>9046</v>
      </c>
      <c r="N405" s="132" t="s">
        <v>23070</v>
      </c>
      <c r="O405" s="132" t="s">
        <v>9047</v>
      </c>
      <c r="P405" s="132" t="s">
        <v>9048</v>
      </c>
      <c r="Q405" s="132" t="s">
        <v>9049</v>
      </c>
      <c r="R405" s="132" t="s">
        <v>9050</v>
      </c>
      <c r="S405" s="132" t="s">
        <v>5090</v>
      </c>
      <c r="T405" s="132" t="s">
        <v>1630</v>
      </c>
      <c r="V405" s="132" t="s">
        <v>1635</v>
      </c>
      <c r="X405" s="132" t="s">
        <v>9051</v>
      </c>
      <c r="Y405" s="132" t="s">
        <v>9052</v>
      </c>
    </row>
    <row r="406" spans="2:25" x14ac:dyDescent="0.25">
      <c r="B406" s="132" t="s">
        <v>2044</v>
      </c>
      <c r="C406" s="132" t="s">
        <v>2044</v>
      </c>
      <c r="D406" s="132" t="s">
        <v>15</v>
      </c>
      <c r="E406" s="132" t="s">
        <v>3959</v>
      </c>
      <c r="F406" s="132" t="s">
        <v>3885</v>
      </c>
      <c r="G406" s="132" t="s">
        <v>427</v>
      </c>
      <c r="H406" s="132" t="s">
        <v>2063</v>
      </c>
      <c r="I406" s="132" t="s">
        <v>9022</v>
      </c>
      <c r="J406" s="132" t="s">
        <v>9053</v>
      </c>
      <c r="K406" s="132" t="s">
        <v>9054</v>
      </c>
      <c r="L406" s="132" t="s">
        <v>9055</v>
      </c>
      <c r="M406" s="132" t="s">
        <v>9056</v>
      </c>
      <c r="N406" s="132" t="s">
        <v>23071</v>
      </c>
      <c r="O406" s="132" t="s">
        <v>9057</v>
      </c>
      <c r="P406" s="132" t="s">
        <v>9058</v>
      </c>
      <c r="Q406" s="132" t="s">
        <v>9059</v>
      </c>
      <c r="R406" s="132" t="s">
        <v>9060</v>
      </c>
      <c r="S406" s="132" t="s">
        <v>5090</v>
      </c>
      <c r="T406" s="132" t="s">
        <v>1630</v>
      </c>
      <c r="V406" s="132" t="s">
        <v>1635</v>
      </c>
      <c r="X406" s="132" t="s">
        <v>9061</v>
      </c>
      <c r="Y406" s="132" t="s">
        <v>9062</v>
      </c>
    </row>
    <row r="407" spans="2:25" x14ac:dyDescent="0.25">
      <c r="B407" s="132" t="s">
        <v>2044</v>
      </c>
      <c r="C407" s="132" t="s">
        <v>2044</v>
      </c>
      <c r="D407" s="132" t="s">
        <v>12</v>
      </c>
      <c r="E407" s="132" t="s">
        <v>3959</v>
      </c>
      <c r="F407" s="132" t="s">
        <v>3885</v>
      </c>
      <c r="G407" s="132" t="s">
        <v>423</v>
      </c>
      <c r="H407" s="132" t="s">
        <v>2064</v>
      </c>
      <c r="I407" s="132" t="s">
        <v>9022</v>
      </c>
      <c r="J407" s="132" t="s">
        <v>9063</v>
      </c>
      <c r="K407" s="132" t="s">
        <v>9064</v>
      </c>
      <c r="L407" s="132" t="s">
        <v>9065</v>
      </c>
      <c r="M407" s="132" t="s">
        <v>9066</v>
      </c>
      <c r="N407" s="132" t="s">
        <v>23072</v>
      </c>
      <c r="O407" s="132" t="s">
        <v>9067</v>
      </c>
      <c r="P407" s="132" t="s">
        <v>9068</v>
      </c>
      <c r="Q407" s="132" t="s">
        <v>9069</v>
      </c>
      <c r="R407" s="132" t="s">
        <v>9070</v>
      </c>
      <c r="S407" s="132" t="s">
        <v>5090</v>
      </c>
      <c r="T407" s="132" t="s">
        <v>1630</v>
      </c>
      <c r="V407" s="132" t="s">
        <v>1635</v>
      </c>
      <c r="X407" s="132" t="s">
        <v>9071</v>
      </c>
      <c r="Y407" s="132" t="s">
        <v>9072</v>
      </c>
    </row>
    <row r="408" spans="2:25" x14ac:dyDescent="0.25">
      <c r="B408" s="132" t="s">
        <v>2044</v>
      </c>
      <c r="C408" s="132" t="s">
        <v>2044</v>
      </c>
      <c r="D408" s="132" t="s">
        <v>130</v>
      </c>
      <c r="E408" s="132" t="s">
        <v>3888</v>
      </c>
      <c r="F408" s="132" t="s">
        <v>3885</v>
      </c>
      <c r="G408" s="132" t="s">
        <v>431</v>
      </c>
      <c r="H408" s="132" t="s">
        <v>2065</v>
      </c>
      <c r="I408" s="132" t="s">
        <v>3907</v>
      </c>
      <c r="J408" s="132" t="s">
        <v>9073</v>
      </c>
      <c r="K408" s="132" t="s">
        <v>9074</v>
      </c>
      <c r="L408" s="132" t="s">
        <v>9075</v>
      </c>
      <c r="M408" s="132" t="s">
        <v>9076</v>
      </c>
      <c r="N408" s="132" t="s">
        <v>23073</v>
      </c>
      <c r="O408" s="132" t="s">
        <v>9077</v>
      </c>
      <c r="P408" s="132" t="s">
        <v>9078</v>
      </c>
      <c r="Q408" s="132" t="s">
        <v>9079</v>
      </c>
      <c r="R408" s="132" t="s">
        <v>9080</v>
      </c>
      <c r="S408" s="132" t="s">
        <v>5090</v>
      </c>
      <c r="T408" s="132" t="s">
        <v>1630</v>
      </c>
      <c r="V408" s="132" t="s">
        <v>1635</v>
      </c>
      <c r="X408" s="132" t="s">
        <v>9081</v>
      </c>
      <c r="Y408" s="132" t="s">
        <v>9082</v>
      </c>
    </row>
    <row r="409" spans="2:25" x14ac:dyDescent="0.25">
      <c r="B409" s="132" t="s">
        <v>2044</v>
      </c>
      <c r="C409" s="132" t="s">
        <v>2044</v>
      </c>
      <c r="D409" s="132" t="s">
        <v>13</v>
      </c>
      <c r="E409" s="132" t="s">
        <v>3888</v>
      </c>
      <c r="F409" s="132" t="s">
        <v>3885</v>
      </c>
      <c r="G409" s="132" t="s">
        <v>430</v>
      </c>
      <c r="H409" s="132" t="s">
        <v>2066</v>
      </c>
      <c r="I409" s="132" t="s">
        <v>3907</v>
      </c>
      <c r="J409" s="132" t="s">
        <v>9083</v>
      </c>
      <c r="K409" s="132" t="s">
        <v>9084</v>
      </c>
      <c r="L409" s="132" t="s">
        <v>9085</v>
      </c>
      <c r="M409" s="132" t="s">
        <v>9086</v>
      </c>
      <c r="N409" s="132" t="s">
        <v>23074</v>
      </c>
      <c r="O409" s="132" t="s">
        <v>9087</v>
      </c>
      <c r="P409" s="132" t="s">
        <v>9088</v>
      </c>
      <c r="Q409" s="132" t="s">
        <v>9089</v>
      </c>
      <c r="R409" s="132" t="s">
        <v>9090</v>
      </c>
      <c r="S409" s="132" t="s">
        <v>5090</v>
      </c>
      <c r="T409" s="132" t="s">
        <v>1630</v>
      </c>
      <c r="V409" s="132" t="s">
        <v>1632</v>
      </c>
      <c r="X409" s="132" t="s">
        <v>9091</v>
      </c>
      <c r="Y409" s="132" t="s">
        <v>9092</v>
      </c>
    </row>
    <row r="410" spans="2:25" x14ac:dyDescent="0.25">
      <c r="B410" s="132" t="s">
        <v>2044</v>
      </c>
      <c r="C410" s="132" t="s">
        <v>2044</v>
      </c>
      <c r="D410" s="132" t="s">
        <v>14</v>
      </c>
      <c r="E410" s="132" t="s">
        <v>3888</v>
      </c>
      <c r="F410" s="132" t="s">
        <v>3885</v>
      </c>
      <c r="G410" s="132" t="s">
        <v>429</v>
      </c>
      <c r="H410" s="132" t="s">
        <v>2067</v>
      </c>
      <c r="I410" s="132" t="s">
        <v>3907</v>
      </c>
      <c r="J410" s="132" t="s">
        <v>9093</v>
      </c>
      <c r="K410" s="132" t="s">
        <v>9094</v>
      </c>
      <c r="L410" s="132" t="s">
        <v>9095</v>
      </c>
      <c r="M410" s="132" t="s">
        <v>9096</v>
      </c>
      <c r="N410" s="132" t="s">
        <v>23075</v>
      </c>
      <c r="O410" s="132" t="s">
        <v>9097</v>
      </c>
      <c r="P410" s="132" t="s">
        <v>9098</v>
      </c>
      <c r="Q410" s="132" t="s">
        <v>9099</v>
      </c>
      <c r="R410" s="132" t="s">
        <v>9100</v>
      </c>
      <c r="S410" s="132" t="s">
        <v>5090</v>
      </c>
      <c r="T410" s="132" t="s">
        <v>1630</v>
      </c>
      <c r="V410" s="132" t="s">
        <v>1635</v>
      </c>
      <c r="X410" s="132" t="s">
        <v>9101</v>
      </c>
      <c r="Y410" s="132" t="s">
        <v>9102</v>
      </c>
    </row>
    <row r="411" spans="2:25" x14ac:dyDescent="0.25">
      <c r="B411" s="132" t="s">
        <v>2044</v>
      </c>
      <c r="C411" s="132" t="s">
        <v>2044</v>
      </c>
      <c r="D411" s="132" t="s">
        <v>15</v>
      </c>
      <c r="E411" s="132" t="s">
        <v>3888</v>
      </c>
      <c r="F411" s="132" t="s">
        <v>3885</v>
      </c>
      <c r="G411" s="132" t="s">
        <v>432</v>
      </c>
      <c r="H411" s="132" t="s">
        <v>2068</v>
      </c>
      <c r="I411" s="132" t="s">
        <v>3907</v>
      </c>
      <c r="J411" s="132" t="s">
        <v>9103</v>
      </c>
      <c r="K411" s="132" t="s">
        <v>9104</v>
      </c>
      <c r="L411" s="132" t="s">
        <v>9105</v>
      </c>
      <c r="M411" s="132" t="s">
        <v>9106</v>
      </c>
      <c r="N411" s="132" t="s">
        <v>23076</v>
      </c>
      <c r="O411" s="132" t="s">
        <v>9107</v>
      </c>
      <c r="P411" s="132" t="s">
        <v>9108</v>
      </c>
      <c r="Q411" s="132" t="s">
        <v>9109</v>
      </c>
      <c r="R411" s="132" t="s">
        <v>9110</v>
      </c>
      <c r="S411" s="132" t="s">
        <v>5090</v>
      </c>
      <c r="T411" s="132" t="s">
        <v>1630</v>
      </c>
      <c r="V411" s="132" t="s">
        <v>1635</v>
      </c>
      <c r="X411" s="132" t="s">
        <v>9111</v>
      </c>
      <c r="Y411" s="132" t="s">
        <v>9112</v>
      </c>
    </row>
    <row r="412" spans="2:25" x14ac:dyDescent="0.25">
      <c r="B412" s="132" t="s">
        <v>2044</v>
      </c>
      <c r="C412" s="132" t="s">
        <v>2044</v>
      </c>
      <c r="D412" s="132" t="s">
        <v>12</v>
      </c>
      <c r="E412" s="132" t="s">
        <v>3888</v>
      </c>
      <c r="F412" s="132" t="s">
        <v>3885</v>
      </c>
      <c r="G412" s="132" t="s">
        <v>428</v>
      </c>
      <c r="H412" s="132" t="s">
        <v>2069</v>
      </c>
      <c r="I412" s="132" t="s">
        <v>3907</v>
      </c>
      <c r="J412" s="132" t="s">
        <v>9113</v>
      </c>
      <c r="K412" s="132" t="s">
        <v>9114</v>
      </c>
      <c r="L412" s="132" t="s">
        <v>9115</v>
      </c>
      <c r="M412" s="132" t="s">
        <v>9116</v>
      </c>
      <c r="N412" s="132" t="s">
        <v>23077</v>
      </c>
      <c r="O412" s="132" t="s">
        <v>9117</v>
      </c>
      <c r="P412" s="132" t="s">
        <v>9118</v>
      </c>
      <c r="Q412" s="132" t="s">
        <v>9119</v>
      </c>
      <c r="R412" s="132" t="s">
        <v>9120</v>
      </c>
      <c r="S412" s="132" t="s">
        <v>5090</v>
      </c>
      <c r="T412" s="132" t="s">
        <v>1630</v>
      </c>
      <c r="V412" s="132" t="s">
        <v>1635</v>
      </c>
      <c r="X412" s="132" t="s">
        <v>9121</v>
      </c>
      <c r="Y412" s="132" t="s">
        <v>9122</v>
      </c>
    </row>
    <row r="413" spans="2:25" x14ac:dyDescent="0.25">
      <c r="B413" s="132" t="s">
        <v>2044</v>
      </c>
      <c r="C413" s="132" t="s">
        <v>2044</v>
      </c>
      <c r="D413" s="132" t="s">
        <v>130</v>
      </c>
      <c r="E413" s="132" t="s">
        <v>3928</v>
      </c>
      <c r="F413" s="132" t="s">
        <v>3885</v>
      </c>
      <c r="G413" s="132" t="s">
        <v>436</v>
      </c>
      <c r="H413" s="132" t="s">
        <v>2070</v>
      </c>
      <c r="I413" s="132" t="s">
        <v>9123</v>
      </c>
      <c r="J413" s="132" t="s">
        <v>9124</v>
      </c>
      <c r="K413" s="132" t="s">
        <v>9125</v>
      </c>
      <c r="L413" s="132" t="s">
        <v>9126</v>
      </c>
      <c r="M413" s="132" t="s">
        <v>9127</v>
      </c>
      <c r="N413" s="132" t="s">
        <v>23078</v>
      </c>
      <c r="O413" s="132" t="s">
        <v>9128</v>
      </c>
      <c r="P413" s="132" t="s">
        <v>9129</v>
      </c>
      <c r="Q413" s="132" t="s">
        <v>9130</v>
      </c>
      <c r="R413" s="132" t="s">
        <v>9131</v>
      </c>
      <c r="S413" s="132" t="s">
        <v>5090</v>
      </c>
      <c r="T413" s="132" t="s">
        <v>1630</v>
      </c>
      <c r="V413" s="132" t="s">
        <v>1635</v>
      </c>
      <c r="X413" s="132" t="s">
        <v>9132</v>
      </c>
      <c r="Y413" s="132" t="s">
        <v>9133</v>
      </c>
    </row>
    <row r="414" spans="2:25" x14ac:dyDescent="0.25">
      <c r="B414" s="132" t="s">
        <v>2044</v>
      </c>
      <c r="C414" s="132" t="s">
        <v>2044</v>
      </c>
      <c r="D414" s="132" t="s">
        <v>13</v>
      </c>
      <c r="E414" s="132" t="s">
        <v>3928</v>
      </c>
      <c r="F414" s="132" t="s">
        <v>3885</v>
      </c>
      <c r="G414" s="132" t="s">
        <v>435</v>
      </c>
      <c r="H414" s="132" t="s">
        <v>2071</v>
      </c>
      <c r="I414" s="132" t="s">
        <v>9123</v>
      </c>
      <c r="J414" s="132" t="s">
        <v>9134</v>
      </c>
      <c r="K414" s="132" t="s">
        <v>9135</v>
      </c>
      <c r="L414" s="132" t="s">
        <v>9136</v>
      </c>
      <c r="M414" s="132" t="s">
        <v>9137</v>
      </c>
      <c r="N414" s="132" t="s">
        <v>23079</v>
      </c>
      <c r="O414" s="132" t="s">
        <v>9138</v>
      </c>
      <c r="P414" s="132" t="s">
        <v>9139</v>
      </c>
      <c r="Q414" s="132" t="s">
        <v>9140</v>
      </c>
      <c r="R414" s="132" t="s">
        <v>9141</v>
      </c>
      <c r="S414" s="132" t="s">
        <v>5090</v>
      </c>
      <c r="T414" s="132" t="s">
        <v>1630</v>
      </c>
      <c r="V414" s="132" t="s">
        <v>1635</v>
      </c>
      <c r="X414" s="132" t="s">
        <v>9142</v>
      </c>
      <c r="Y414" s="132" t="s">
        <v>9143</v>
      </c>
    </row>
    <row r="415" spans="2:25" x14ac:dyDescent="0.25">
      <c r="B415" s="132" t="s">
        <v>2044</v>
      </c>
      <c r="C415" s="132" t="s">
        <v>2044</v>
      </c>
      <c r="D415" s="132" t="s">
        <v>14</v>
      </c>
      <c r="E415" s="132" t="s">
        <v>3928</v>
      </c>
      <c r="F415" s="132" t="s">
        <v>3885</v>
      </c>
      <c r="G415" s="132" t="s">
        <v>434</v>
      </c>
      <c r="H415" s="132" t="s">
        <v>2072</v>
      </c>
      <c r="I415" s="132" t="s">
        <v>9123</v>
      </c>
      <c r="J415" s="132" t="s">
        <v>9144</v>
      </c>
      <c r="K415" s="132" t="s">
        <v>9145</v>
      </c>
      <c r="L415" s="132" t="s">
        <v>9146</v>
      </c>
      <c r="M415" s="132" t="s">
        <v>9147</v>
      </c>
      <c r="N415" s="132" t="s">
        <v>23080</v>
      </c>
      <c r="O415" s="132" t="s">
        <v>9148</v>
      </c>
      <c r="P415" s="132" t="s">
        <v>9149</v>
      </c>
      <c r="Q415" s="132" t="s">
        <v>9150</v>
      </c>
      <c r="R415" s="132" t="s">
        <v>9151</v>
      </c>
      <c r="S415" s="132" t="s">
        <v>5090</v>
      </c>
      <c r="T415" s="132" t="s">
        <v>1630</v>
      </c>
      <c r="V415" s="132" t="s">
        <v>1635</v>
      </c>
      <c r="X415" s="132" t="s">
        <v>9152</v>
      </c>
      <c r="Y415" s="132" t="s">
        <v>9153</v>
      </c>
    </row>
    <row r="416" spans="2:25" x14ac:dyDescent="0.25">
      <c r="B416" s="132" t="s">
        <v>2044</v>
      </c>
      <c r="C416" s="132" t="s">
        <v>2044</v>
      </c>
      <c r="D416" s="132" t="s">
        <v>15</v>
      </c>
      <c r="E416" s="132" t="s">
        <v>3928</v>
      </c>
      <c r="F416" s="132" t="s">
        <v>3885</v>
      </c>
      <c r="G416" s="132" t="s">
        <v>437</v>
      </c>
      <c r="H416" s="132" t="s">
        <v>2073</v>
      </c>
      <c r="I416" s="132" t="s">
        <v>9123</v>
      </c>
      <c r="J416" s="132" t="s">
        <v>9154</v>
      </c>
      <c r="K416" s="132" t="s">
        <v>9155</v>
      </c>
      <c r="L416" s="132" t="s">
        <v>9156</v>
      </c>
      <c r="M416" s="132" t="s">
        <v>9157</v>
      </c>
      <c r="N416" s="132" t="s">
        <v>23081</v>
      </c>
      <c r="O416" s="132" t="s">
        <v>9158</v>
      </c>
      <c r="P416" s="132" t="s">
        <v>9159</v>
      </c>
      <c r="Q416" s="132" t="s">
        <v>9160</v>
      </c>
      <c r="R416" s="132" t="s">
        <v>9161</v>
      </c>
      <c r="S416" s="132" t="s">
        <v>5090</v>
      </c>
      <c r="T416" s="132" t="s">
        <v>1630</v>
      </c>
      <c r="V416" s="132" t="s">
        <v>1635</v>
      </c>
      <c r="X416" s="132" t="s">
        <v>9162</v>
      </c>
      <c r="Y416" s="132" t="s">
        <v>9163</v>
      </c>
    </row>
    <row r="417" spans="2:25" x14ac:dyDescent="0.25">
      <c r="B417" s="132" t="s">
        <v>2044</v>
      </c>
      <c r="C417" s="132" t="s">
        <v>2044</v>
      </c>
      <c r="D417" s="132" t="s">
        <v>12</v>
      </c>
      <c r="E417" s="132" t="s">
        <v>3928</v>
      </c>
      <c r="F417" s="132" t="s">
        <v>3885</v>
      </c>
      <c r="G417" s="132" t="s">
        <v>433</v>
      </c>
      <c r="H417" s="132" t="s">
        <v>2074</v>
      </c>
      <c r="I417" s="132" t="s">
        <v>9123</v>
      </c>
      <c r="J417" s="132" t="s">
        <v>9164</v>
      </c>
      <c r="K417" s="132" t="s">
        <v>9165</v>
      </c>
      <c r="L417" s="132" t="s">
        <v>9166</v>
      </c>
      <c r="M417" s="132" t="s">
        <v>9167</v>
      </c>
      <c r="N417" s="132" t="s">
        <v>23082</v>
      </c>
      <c r="O417" s="132" t="s">
        <v>9168</v>
      </c>
      <c r="P417" s="132" t="s">
        <v>9169</v>
      </c>
      <c r="Q417" s="132" t="s">
        <v>9170</v>
      </c>
      <c r="R417" s="132" t="s">
        <v>9171</v>
      </c>
      <c r="S417" s="132" t="s">
        <v>5090</v>
      </c>
      <c r="T417" s="132" t="s">
        <v>1630</v>
      </c>
      <c r="V417" s="132" t="s">
        <v>1635</v>
      </c>
      <c r="X417" s="132" t="s">
        <v>9172</v>
      </c>
      <c r="Y417" s="132" t="s">
        <v>9173</v>
      </c>
    </row>
    <row r="418" spans="2:25" x14ac:dyDescent="0.25">
      <c r="B418" s="132" t="s">
        <v>2075</v>
      </c>
      <c r="C418" s="132" t="s">
        <v>250</v>
      </c>
      <c r="D418" s="132" t="s">
        <v>13</v>
      </c>
      <c r="E418" s="132" t="s">
        <v>3953</v>
      </c>
      <c r="F418" s="132" t="s">
        <v>3894</v>
      </c>
      <c r="G418" s="132" t="s">
        <v>255</v>
      </c>
      <c r="H418" s="132" t="s">
        <v>2076</v>
      </c>
      <c r="I418" s="132" t="s">
        <v>8006</v>
      </c>
      <c r="J418" s="132" t="s">
        <v>9174</v>
      </c>
      <c r="K418" s="132" t="s">
        <v>9175</v>
      </c>
      <c r="L418" s="132" t="s">
        <v>9176</v>
      </c>
      <c r="M418" s="132" t="s">
        <v>9177</v>
      </c>
      <c r="N418" s="132" t="s">
        <v>23083</v>
      </c>
      <c r="O418" s="132" t="s">
        <v>9178</v>
      </c>
      <c r="P418" s="132" t="s">
        <v>9179</v>
      </c>
      <c r="Q418" s="132" t="s">
        <v>9180</v>
      </c>
      <c r="R418" s="132" t="s">
        <v>9181</v>
      </c>
      <c r="S418" s="132" t="s">
        <v>5090</v>
      </c>
      <c r="T418" s="132" t="s">
        <v>1630</v>
      </c>
      <c r="U418" s="132" t="s">
        <v>2077</v>
      </c>
      <c r="V418" s="132" t="s">
        <v>1632</v>
      </c>
      <c r="X418" s="132" t="s">
        <v>9182</v>
      </c>
      <c r="Y418" s="132" t="s">
        <v>9183</v>
      </c>
    </row>
    <row r="419" spans="2:25" x14ac:dyDescent="0.25">
      <c r="B419" s="132" t="s">
        <v>2075</v>
      </c>
      <c r="C419" s="132" t="s">
        <v>250</v>
      </c>
      <c r="D419" s="132" t="s">
        <v>13</v>
      </c>
      <c r="E419" s="132" t="s">
        <v>3953</v>
      </c>
      <c r="F419" s="132" t="s">
        <v>3885</v>
      </c>
      <c r="G419" s="132" t="s">
        <v>261</v>
      </c>
      <c r="H419" s="132" t="s">
        <v>2078</v>
      </c>
      <c r="I419" s="132" t="s">
        <v>8006</v>
      </c>
      <c r="J419" s="132" t="s">
        <v>9184</v>
      </c>
      <c r="K419" s="132" t="s">
        <v>9185</v>
      </c>
      <c r="L419" s="132" t="s">
        <v>9186</v>
      </c>
      <c r="M419" s="132" t="s">
        <v>9187</v>
      </c>
      <c r="N419" s="132" t="s">
        <v>23084</v>
      </c>
      <c r="O419" s="132" t="s">
        <v>9188</v>
      </c>
      <c r="P419" s="132" t="s">
        <v>9189</v>
      </c>
      <c r="Q419" s="132" t="s">
        <v>9190</v>
      </c>
      <c r="R419" s="132" t="s">
        <v>9191</v>
      </c>
      <c r="S419" s="132" t="s">
        <v>5090</v>
      </c>
      <c r="T419" s="132" t="s">
        <v>1630</v>
      </c>
      <c r="U419" s="132" t="s">
        <v>2077</v>
      </c>
      <c r="V419" s="132" t="s">
        <v>1632</v>
      </c>
      <c r="X419" s="132" t="s">
        <v>9192</v>
      </c>
      <c r="Y419" s="132" t="s">
        <v>9193</v>
      </c>
    </row>
    <row r="420" spans="2:25" x14ac:dyDescent="0.25">
      <c r="B420" s="132" t="s">
        <v>2075</v>
      </c>
      <c r="C420" s="132" t="s">
        <v>250</v>
      </c>
      <c r="D420" s="132" t="s">
        <v>251</v>
      </c>
      <c r="E420" s="132" t="s">
        <v>3953</v>
      </c>
      <c r="F420" s="132" t="s">
        <v>3894</v>
      </c>
      <c r="G420" s="132" t="s">
        <v>257</v>
      </c>
      <c r="H420" s="132" t="s">
        <v>2079</v>
      </c>
      <c r="I420" s="132" t="s">
        <v>8006</v>
      </c>
      <c r="J420" s="132" t="s">
        <v>9194</v>
      </c>
      <c r="K420" s="132" t="s">
        <v>9195</v>
      </c>
      <c r="L420" s="132" t="s">
        <v>9196</v>
      </c>
      <c r="M420" s="132" t="s">
        <v>9197</v>
      </c>
      <c r="N420" s="132" t="s">
        <v>23085</v>
      </c>
      <c r="O420" s="132" t="s">
        <v>9198</v>
      </c>
      <c r="P420" s="132" t="s">
        <v>9199</v>
      </c>
      <c r="Q420" s="132" t="s">
        <v>9200</v>
      </c>
      <c r="R420" s="132" t="s">
        <v>9201</v>
      </c>
      <c r="S420" s="132" t="s">
        <v>5090</v>
      </c>
      <c r="T420" s="132" t="s">
        <v>1630</v>
      </c>
      <c r="U420" s="132" t="s">
        <v>2077</v>
      </c>
      <c r="V420" s="132" t="s">
        <v>1632</v>
      </c>
      <c r="X420" s="132" t="s">
        <v>9202</v>
      </c>
      <c r="Y420" s="132" t="s">
        <v>9203</v>
      </c>
    </row>
    <row r="421" spans="2:25" x14ac:dyDescent="0.25">
      <c r="B421" s="132" t="s">
        <v>2075</v>
      </c>
      <c r="C421" s="132" t="s">
        <v>250</v>
      </c>
      <c r="D421" s="132" t="s">
        <v>251</v>
      </c>
      <c r="E421" s="132" t="s">
        <v>3953</v>
      </c>
      <c r="F421" s="132" t="s">
        <v>3885</v>
      </c>
      <c r="G421" s="132" t="s">
        <v>263</v>
      </c>
      <c r="H421" s="132" t="s">
        <v>2080</v>
      </c>
      <c r="I421" s="132" t="s">
        <v>3944</v>
      </c>
      <c r="J421" s="132" t="s">
        <v>9204</v>
      </c>
      <c r="K421" s="132" t="s">
        <v>9205</v>
      </c>
      <c r="L421" s="132" t="s">
        <v>9206</v>
      </c>
      <c r="M421" s="132" t="s">
        <v>9207</v>
      </c>
      <c r="N421" s="132" t="s">
        <v>23086</v>
      </c>
      <c r="O421" s="132" t="s">
        <v>9208</v>
      </c>
      <c r="P421" s="132" t="s">
        <v>9209</v>
      </c>
      <c r="Q421" s="132" t="s">
        <v>9210</v>
      </c>
      <c r="R421" s="132" t="s">
        <v>9211</v>
      </c>
      <c r="S421" s="132" t="s">
        <v>5090</v>
      </c>
      <c r="T421" s="132" t="s">
        <v>1630</v>
      </c>
      <c r="U421" s="132" t="s">
        <v>2077</v>
      </c>
      <c r="V421" s="132" t="s">
        <v>1632</v>
      </c>
      <c r="X421" s="132" t="s">
        <v>9212</v>
      </c>
      <c r="Y421" s="132" t="s">
        <v>9213</v>
      </c>
    </row>
    <row r="422" spans="2:25" x14ac:dyDescent="0.25">
      <c r="B422" s="132" t="s">
        <v>2075</v>
      </c>
      <c r="C422" s="132" t="s">
        <v>250</v>
      </c>
      <c r="D422" s="132" t="s">
        <v>39</v>
      </c>
      <c r="E422" s="132" t="s">
        <v>3953</v>
      </c>
      <c r="F422" s="132" t="s">
        <v>3894</v>
      </c>
      <c r="G422" s="132" t="s">
        <v>256</v>
      </c>
      <c r="H422" s="132" t="s">
        <v>2081</v>
      </c>
      <c r="I422" s="132" t="s">
        <v>8006</v>
      </c>
      <c r="J422" s="132" t="s">
        <v>9214</v>
      </c>
      <c r="K422" s="132" t="s">
        <v>9215</v>
      </c>
      <c r="L422" s="132" t="s">
        <v>9216</v>
      </c>
      <c r="M422" s="132" t="s">
        <v>9217</v>
      </c>
      <c r="N422" s="132" t="s">
        <v>23087</v>
      </c>
      <c r="O422" s="132" t="s">
        <v>9218</v>
      </c>
      <c r="P422" s="132" t="s">
        <v>9219</v>
      </c>
      <c r="Q422" s="132" t="s">
        <v>9220</v>
      </c>
      <c r="R422" s="132" t="s">
        <v>9221</v>
      </c>
      <c r="S422" s="132" t="s">
        <v>5090</v>
      </c>
      <c r="T422" s="132" t="s">
        <v>1630</v>
      </c>
      <c r="U422" s="132" t="s">
        <v>2077</v>
      </c>
      <c r="V422" s="132" t="s">
        <v>1632</v>
      </c>
      <c r="X422" s="132" t="s">
        <v>9222</v>
      </c>
      <c r="Y422" s="132" t="s">
        <v>9223</v>
      </c>
    </row>
    <row r="423" spans="2:25" x14ac:dyDescent="0.25">
      <c r="B423" s="132" t="s">
        <v>2075</v>
      </c>
      <c r="C423" s="132" t="s">
        <v>250</v>
      </c>
      <c r="D423" s="132" t="s">
        <v>39</v>
      </c>
      <c r="E423" s="132" t="s">
        <v>3953</v>
      </c>
      <c r="F423" s="132" t="s">
        <v>3885</v>
      </c>
      <c r="G423" s="132" t="s">
        <v>262</v>
      </c>
      <c r="H423" s="132" t="s">
        <v>2082</v>
      </c>
      <c r="I423" s="132" t="s">
        <v>3944</v>
      </c>
      <c r="J423" s="132" t="s">
        <v>9224</v>
      </c>
      <c r="K423" s="132" t="s">
        <v>9225</v>
      </c>
      <c r="L423" s="132" t="s">
        <v>9226</v>
      </c>
      <c r="M423" s="132" t="s">
        <v>9227</v>
      </c>
      <c r="N423" s="132" t="s">
        <v>23088</v>
      </c>
      <c r="O423" s="132" t="s">
        <v>9228</v>
      </c>
      <c r="P423" s="132" t="s">
        <v>9229</v>
      </c>
      <c r="Q423" s="132" t="s">
        <v>9230</v>
      </c>
      <c r="R423" s="132" t="s">
        <v>9231</v>
      </c>
      <c r="S423" s="132" t="s">
        <v>5090</v>
      </c>
      <c r="T423" s="132" t="s">
        <v>1630</v>
      </c>
      <c r="U423" s="132" t="s">
        <v>2077</v>
      </c>
      <c r="V423" s="132" t="s">
        <v>1632</v>
      </c>
      <c r="X423" s="132" t="s">
        <v>9232</v>
      </c>
      <c r="Y423" s="132" t="s">
        <v>9233</v>
      </c>
    </row>
    <row r="424" spans="2:25" x14ac:dyDescent="0.25">
      <c r="B424" s="132" t="s">
        <v>2075</v>
      </c>
      <c r="C424" s="132" t="s">
        <v>250</v>
      </c>
      <c r="D424" s="132" t="s">
        <v>12</v>
      </c>
      <c r="E424" s="132" t="s">
        <v>3953</v>
      </c>
      <c r="F424" s="132" t="s">
        <v>3894</v>
      </c>
      <c r="G424" s="132" t="s">
        <v>254</v>
      </c>
      <c r="H424" s="132" t="s">
        <v>2083</v>
      </c>
      <c r="I424" s="132" t="s">
        <v>8006</v>
      </c>
      <c r="J424" s="132" t="s">
        <v>9234</v>
      </c>
      <c r="K424" s="132" t="s">
        <v>9235</v>
      </c>
      <c r="L424" s="132" t="s">
        <v>9236</v>
      </c>
      <c r="M424" s="132" t="s">
        <v>9237</v>
      </c>
      <c r="N424" s="132" t="s">
        <v>23089</v>
      </c>
      <c r="O424" s="132" t="s">
        <v>9238</v>
      </c>
      <c r="P424" s="132" t="s">
        <v>9239</v>
      </c>
      <c r="Q424" s="132" t="s">
        <v>9240</v>
      </c>
      <c r="R424" s="132" t="s">
        <v>9241</v>
      </c>
      <c r="S424" s="132" t="s">
        <v>5090</v>
      </c>
      <c r="T424" s="132" t="s">
        <v>1630</v>
      </c>
      <c r="U424" s="132" t="s">
        <v>2077</v>
      </c>
      <c r="V424" s="132" t="s">
        <v>1632</v>
      </c>
      <c r="X424" s="132" t="s">
        <v>9242</v>
      </c>
      <c r="Y424" s="132" t="s">
        <v>9243</v>
      </c>
    </row>
    <row r="425" spans="2:25" x14ac:dyDescent="0.25">
      <c r="B425" s="132" t="s">
        <v>2075</v>
      </c>
      <c r="C425" s="132" t="s">
        <v>250</v>
      </c>
      <c r="D425" s="132" t="s">
        <v>12</v>
      </c>
      <c r="E425" s="132" t="s">
        <v>3953</v>
      </c>
      <c r="F425" s="132" t="s">
        <v>3885</v>
      </c>
      <c r="G425" s="132" t="s">
        <v>260</v>
      </c>
      <c r="H425" s="132" t="s">
        <v>2084</v>
      </c>
      <c r="I425" s="132" t="s">
        <v>3944</v>
      </c>
      <c r="J425" s="132" t="s">
        <v>9244</v>
      </c>
      <c r="K425" s="132" t="s">
        <v>9245</v>
      </c>
      <c r="L425" s="132" t="s">
        <v>9246</v>
      </c>
      <c r="M425" s="132" t="s">
        <v>9247</v>
      </c>
      <c r="N425" s="132" t="s">
        <v>23090</v>
      </c>
      <c r="O425" s="132" t="s">
        <v>9248</v>
      </c>
      <c r="P425" s="132" t="s">
        <v>9249</v>
      </c>
      <c r="Q425" s="132" t="s">
        <v>9250</v>
      </c>
      <c r="R425" s="132" t="s">
        <v>9251</v>
      </c>
      <c r="S425" s="132" t="s">
        <v>5090</v>
      </c>
      <c r="T425" s="132" t="s">
        <v>1630</v>
      </c>
      <c r="U425" s="132" t="s">
        <v>2077</v>
      </c>
      <c r="V425" s="132" t="s">
        <v>1632</v>
      </c>
      <c r="X425" s="132" t="s">
        <v>9252</v>
      </c>
      <c r="Y425" s="132" t="s">
        <v>9253</v>
      </c>
    </row>
    <row r="426" spans="2:25" x14ac:dyDescent="0.25">
      <c r="B426" s="132" t="s">
        <v>2085</v>
      </c>
      <c r="C426" s="132" t="s">
        <v>2086</v>
      </c>
      <c r="D426" s="132" t="s">
        <v>252</v>
      </c>
      <c r="E426" s="132" t="s">
        <v>3953</v>
      </c>
      <c r="F426" s="132" t="s">
        <v>3894</v>
      </c>
      <c r="G426" s="132" t="s">
        <v>258</v>
      </c>
      <c r="H426" s="132" t="s">
        <v>2087</v>
      </c>
      <c r="I426" s="132" t="s">
        <v>3941</v>
      </c>
      <c r="J426" s="132" t="s">
        <v>9254</v>
      </c>
      <c r="K426" s="132" t="s">
        <v>9255</v>
      </c>
      <c r="L426" s="132" t="s">
        <v>9256</v>
      </c>
      <c r="M426" s="132" t="s">
        <v>9257</v>
      </c>
      <c r="N426" s="132" t="s">
        <v>23091</v>
      </c>
      <c r="O426" s="132" t="s">
        <v>9258</v>
      </c>
      <c r="P426" s="132" t="s">
        <v>9259</v>
      </c>
      <c r="Q426" s="132" t="s">
        <v>9260</v>
      </c>
      <c r="R426" s="132" t="s">
        <v>9261</v>
      </c>
      <c r="S426" s="132" t="s">
        <v>5090</v>
      </c>
      <c r="T426" s="132" t="s">
        <v>1630</v>
      </c>
      <c r="U426" s="132" t="s">
        <v>2077</v>
      </c>
      <c r="V426" s="132" t="s">
        <v>1635</v>
      </c>
      <c r="X426" s="132" t="s">
        <v>9262</v>
      </c>
      <c r="Y426" s="132" t="s">
        <v>9263</v>
      </c>
    </row>
    <row r="427" spans="2:25" x14ac:dyDescent="0.25">
      <c r="B427" s="132" t="s">
        <v>2085</v>
      </c>
      <c r="C427" s="132" t="s">
        <v>2086</v>
      </c>
      <c r="D427" s="132" t="s">
        <v>252</v>
      </c>
      <c r="E427" s="132" t="s">
        <v>3953</v>
      </c>
      <c r="F427" s="132" t="s">
        <v>3885</v>
      </c>
      <c r="G427" s="132" t="s">
        <v>264</v>
      </c>
      <c r="H427" s="132" t="s">
        <v>2088</v>
      </c>
      <c r="I427" s="132" t="s">
        <v>3944</v>
      </c>
      <c r="J427" s="132" t="s">
        <v>9264</v>
      </c>
      <c r="K427" s="132" t="s">
        <v>9265</v>
      </c>
      <c r="L427" s="132" t="s">
        <v>9266</v>
      </c>
      <c r="M427" s="132" t="s">
        <v>9267</v>
      </c>
      <c r="N427" s="132" t="s">
        <v>23092</v>
      </c>
      <c r="O427" s="132" t="s">
        <v>9268</v>
      </c>
      <c r="P427" s="132" t="s">
        <v>9269</v>
      </c>
      <c r="Q427" s="132" t="s">
        <v>9270</v>
      </c>
      <c r="R427" s="132" t="s">
        <v>9271</v>
      </c>
      <c r="S427" s="132" t="s">
        <v>5090</v>
      </c>
      <c r="T427" s="132" t="s">
        <v>1630</v>
      </c>
      <c r="U427" s="132" t="s">
        <v>2077</v>
      </c>
      <c r="V427" s="132" t="s">
        <v>1632</v>
      </c>
      <c r="X427" s="132" t="s">
        <v>9272</v>
      </c>
      <c r="Y427" s="132" t="s">
        <v>9273</v>
      </c>
    </row>
    <row r="428" spans="2:25" x14ac:dyDescent="0.25">
      <c r="B428" s="132" t="s">
        <v>2075</v>
      </c>
      <c r="C428" s="132" t="s">
        <v>250</v>
      </c>
      <c r="D428" s="132" t="s">
        <v>172</v>
      </c>
      <c r="E428" s="132" t="s">
        <v>3953</v>
      </c>
      <c r="F428" s="132" t="s">
        <v>3894</v>
      </c>
      <c r="G428" s="132" t="s">
        <v>253</v>
      </c>
      <c r="H428" s="132" t="s">
        <v>2089</v>
      </c>
      <c r="I428" s="132" t="s">
        <v>4236</v>
      </c>
      <c r="J428" s="132" t="s">
        <v>9274</v>
      </c>
      <c r="K428" s="132" t="s">
        <v>9275</v>
      </c>
      <c r="L428" s="132" t="s">
        <v>9276</v>
      </c>
      <c r="M428" s="132" t="s">
        <v>9277</v>
      </c>
      <c r="N428" s="132" t="s">
        <v>23093</v>
      </c>
      <c r="O428" s="132" t="s">
        <v>9278</v>
      </c>
      <c r="P428" s="132" t="s">
        <v>9279</v>
      </c>
      <c r="Q428" s="132" t="s">
        <v>9280</v>
      </c>
      <c r="R428" s="132" t="s">
        <v>9281</v>
      </c>
      <c r="S428" s="132" t="s">
        <v>5090</v>
      </c>
      <c r="T428" s="132" t="s">
        <v>1630</v>
      </c>
      <c r="U428" s="132" t="s">
        <v>2077</v>
      </c>
      <c r="V428" s="132" t="s">
        <v>1632</v>
      </c>
      <c r="X428" s="132" t="s">
        <v>9282</v>
      </c>
      <c r="Y428" s="132" t="s">
        <v>9283</v>
      </c>
    </row>
    <row r="429" spans="2:25" x14ac:dyDescent="0.25">
      <c r="B429" s="132" t="s">
        <v>2075</v>
      </c>
      <c r="C429" s="132" t="s">
        <v>250</v>
      </c>
      <c r="D429" s="132" t="s">
        <v>172</v>
      </c>
      <c r="E429" s="132" t="s">
        <v>3953</v>
      </c>
      <c r="F429" s="132" t="s">
        <v>3885</v>
      </c>
      <c r="G429" s="132" t="s">
        <v>259</v>
      </c>
      <c r="H429" s="132" t="s">
        <v>2090</v>
      </c>
      <c r="I429" s="132" t="s">
        <v>3944</v>
      </c>
      <c r="J429" s="132" t="s">
        <v>9284</v>
      </c>
      <c r="K429" s="132" t="s">
        <v>9285</v>
      </c>
      <c r="L429" s="132" t="s">
        <v>9286</v>
      </c>
      <c r="M429" s="132" t="s">
        <v>9287</v>
      </c>
      <c r="N429" s="132" t="s">
        <v>23094</v>
      </c>
      <c r="O429" s="132" t="s">
        <v>9288</v>
      </c>
      <c r="P429" s="132" t="s">
        <v>9289</v>
      </c>
      <c r="Q429" s="132" t="s">
        <v>9290</v>
      </c>
      <c r="R429" s="132" t="s">
        <v>9291</v>
      </c>
      <c r="S429" s="132" t="s">
        <v>5090</v>
      </c>
      <c r="T429" s="132" t="s">
        <v>1630</v>
      </c>
      <c r="U429" s="132" t="s">
        <v>2077</v>
      </c>
      <c r="V429" s="132" t="s">
        <v>1632</v>
      </c>
      <c r="X429" s="132" t="s">
        <v>9292</v>
      </c>
      <c r="Y429" s="132" t="s">
        <v>9293</v>
      </c>
    </row>
    <row r="430" spans="2:25" x14ac:dyDescent="0.25">
      <c r="B430" s="132" t="s">
        <v>2075</v>
      </c>
      <c r="C430" s="132" t="s">
        <v>250</v>
      </c>
      <c r="D430" s="132" t="s">
        <v>13</v>
      </c>
      <c r="E430" s="132" t="s">
        <v>3884</v>
      </c>
      <c r="F430" s="132" t="s">
        <v>3894</v>
      </c>
      <c r="G430" s="132" t="s">
        <v>267</v>
      </c>
      <c r="H430" s="132" t="s">
        <v>2091</v>
      </c>
      <c r="I430" s="132" t="s">
        <v>4241</v>
      </c>
      <c r="J430" s="132" t="s">
        <v>9294</v>
      </c>
      <c r="K430" s="132" t="s">
        <v>9295</v>
      </c>
      <c r="L430" s="132" t="s">
        <v>9296</v>
      </c>
      <c r="M430" s="132" t="s">
        <v>9297</v>
      </c>
      <c r="N430" s="132" t="s">
        <v>23095</v>
      </c>
      <c r="O430" s="132" t="s">
        <v>9298</v>
      </c>
      <c r="P430" s="132" t="s">
        <v>9299</v>
      </c>
      <c r="Q430" s="132" t="s">
        <v>9300</v>
      </c>
      <c r="R430" s="132" t="s">
        <v>9301</v>
      </c>
      <c r="S430" s="132" t="s">
        <v>5090</v>
      </c>
      <c r="T430" s="132" t="s">
        <v>1630</v>
      </c>
      <c r="U430" s="132" t="s">
        <v>2077</v>
      </c>
      <c r="V430" s="132" t="s">
        <v>1632</v>
      </c>
      <c r="X430" s="132" t="s">
        <v>9302</v>
      </c>
      <c r="Y430" s="132" t="s">
        <v>9303</v>
      </c>
    </row>
    <row r="431" spans="2:25" x14ac:dyDescent="0.25">
      <c r="B431" s="132" t="s">
        <v>2075</v>
      </c>
      <c r="C431" s="132" t="s">
        <v>250</v>
      </c>
      <c r="D431" s="132" t="s">
        <v>13</v>
      </c>
      <c r="E431" s="132" t="s">
        <v>3884</v>
      </c>
      <c r="F431" s="132" t="s">
        <v>3885</v>
      </c>
      <c r="G431" s="132" t="s">
        <v>273</v>
      </c>
      <c r="H431" s="132" t="s">
        <v>2092</v>
      </c>
      <c r="I431" s="132" t="s">
        <v>3944</v>
      </c>
      <c r="J431" s="132" t="s">
        <v>9304</v>
      </c>
      <c r="K431" s="132" t="s">
        <v>9305</v>
      </c>
      <c r="L431" s="132" t="s">
        <v>9306</v>
      </c>
      <c r="M431" s="132" t="s">
        <v>9307</v>
      </c>
      <c r="N431" s="132" t="s">
        <v>23096</v>
      </c>
      <c r="O431" s="132" t="s">
        <v>9308</v>
      </c>
      <c r="P431" s="132" t="s">
        <v>9309</v>
      </c>
      <c r="Q431" s="132" t="s">
        <v>9310</v>
      </c>
      <c r="R431" s="132" t="s">
        <v>9311</v>
      </c>
      <c r="S431" s="132" t="s">
        <v>5090</v>
      </c>
      <c r="T431" s="132" t="s">
        <v>1630</v>
      </c>
      <c r="U431" s="132" t="s">
        <v>2077</v>
      </c>
      <c r="V431" s="132" t="s">
        <v>1632</v>
      </c>
      <c r="X431" s="132" t="s">
        <v>9312</v>
      </c>
      <c r="Y431" s="132" t="s">
        <v>9313</v>
      </c>
    </row>
    <row r="432" spans="2:25" x14ac:dyDescent="0.25">
      <c r="B432" s="132" t="s">
        <v>2075</v>
      </c>
      <c r="C432" s="132" t="s">
        <v>250</v>
      </c>
      <c r="D432" s="132" t="s">
        <v>251</v>
      </c>
      <c r="E432" s="132" t="s">
        <v>3884</v>
      </c>
      <c r="F432" s="132" t="s">
        <v>3894</v>
      </c>
      <c r="G432" s="132" t="s">
        <v>269</v>
      </c>
      <c r="H432" s="132" t="s">
        <v>2093</v>
      </c>
      <c r="I432" s="132" t="s">
        <v>4241</v>
      </c>
      <c r="J432" s="132" t="s">
        <v>9314</v>
      </c>
      <c r="K432" s="132" t="s">
        <v>9315</v>
      </c>
      <c r="L432" s="132" t="s">
        <v>9316</v>
      </c>
      <c r="M432" s="132" t="s">
        <v>9317</v>
      </c>
      <c r="N432" s="132" t="s">
        <v>23097</v>
      </c>
      <c r="O432" s="132" t="s">
        <v>9318</v>
      </c>
      <c r="P432" s="132" t="s">
        <v>9319</v>
      </c>
      <c r="Q432" s="132" t="s">
        <v>9320</v>
      </c>
      <c r="R432" s="132" t="s">
        <v>9321</v>
      </c>
      <c r="S432" s="132" t="s">
        <v>5090</v>
      </c>
      <c r="T432" s="132" t="s">
        <v>1630</v>
      </c>
      <c r="U432" s="132" t="s">
        <v>2077</v>
      </c>
      <c r="V432" s="132" t="s">
        <v>1632</v>
      </c>
      <c r="X432" s="132" t="s">
        <v>9322</v>
      </c>
      <c r="Y432" s="132" t="s">
        <v>9323</v>
      </c>
    </row>
    <row r="433" spans="2:25" x14ac:dyDescent="0.25">
      <c r="B433" s="132" t="s">
        <v>2075</v>
      </c>
      <c r="C433" s="132" t="s">
        <v>250</v>
      </c>
      <c r="D433" s="132" t="s">
        <v>251</v>
      </c>
      <c r="E433" s="132" t="s">
        <v>3884</v>
      </c>
      <c r="F433" s="132" t="s">
        <v>3885</v>
      </c>
      <c r="G433" s="132" t="s">
        <v>275</v>
      </c>
      <c r="H433" s="132" t="s">
        <v>2094</v>
      </c>
      <c r="I433" s="132" t="s">
        <v>8006</v>
      </c>
      <c r="J433" s="132" t="s">
        <v>9324</v>
      </c>
      <c r="K433" s="132" t="s">
        <v>9325</v>
      </c>
      <c r="L433" s="132" t="s">
        <v>9326</v>
      </c>
      <c r="M433" s="132" t="s">
        <v>9327</v>
      </c>
      <c r="N433" s="132" t="s">
        <v>23098</v>
      </c>
      <c r="O433" s="132" t="s">
        <v>9328</v>
      </c>
      <c r="P433" s="132" t="s">
        <v>9329</v>
      </c>
      <c r="Q433" s="132" t="s">
        <v>9330</v>
      </c>
      <c r="R433" s="132" t="s">
        <v>9331</v>
      </c>
      <c r="S433" s="132" t="s">
        <v>5090</v>
      </c>
      <c r="T433" s="132" t="s">
        <v>1630</v>
      </c>
      <c r="U433" s="132" t="s">
        <v>2077</v>
      </c>
      <c r="V433" s="132" t="s">
        <v>1632</v>
      </c>
      <c r="X433" s="132" t="s">
        <v>9332</v>
      </c>
      <c r="Y433" s="132" t="s">
        <v>9333</v>
      </c>
    </row>
    <row r="434" spans="2:25" x14ac:dyDescent="0.25">
      <c r="B434" s="132" t="s">
        <v>2075</v>
      </c>
      <c r="C434" s="132" t="s">
        <v>250</v>
      </c>
      <c r="D434" s="132" t="s">
        <v>39</v>
      </c>
      <c r="E434" s="132" t="s">
        <v>3884</v>
      </c>
      <c r="F434" s="132" t="s">
        <v>3894</v>
      </c>
      <c r="G434" s="132" t="s">
        <v>268</v>
      </c>
      <c r="H434" s="132" t="s">
        <v>2095</v>
      </c>
      <c r="I434" s="132" t="s">
        <v>8006</v>
      </c>
      <c r="J434" s="132" t="s">
        <v>9334</v>
      </c>
      <c r="K434" s="132" t="s">
        <v>9335</v>
      </c>
      <c r="L434" s="132" t="s">
        <v>9336</v>
      </c>
      <c r="M434" s="132" t="s">
        <v>9337</v>
      </c>
      <c r="N434" s="132" t="s">
        <v>23099</v>
      </c>
      <c r="O434" s="132" t="s">
        <v>9338</v>
      </c>
      <c r="P434" s="132" t="s">
        <v>9339</v>
      </c>
      <c r="Q434" s="132" t="s">
        <v>9340</v>
      </c>
      <c r="R434" s="132" t="s">
        <v>9341</v>
      </c>
      <c r="S434" s="132" t="s">
        <v>5090</v>
      </c>
      <c r="T434" s="132" t="s">
        <v>1630</v>
      </c>
      <c r="U434" s="132" t="s">
        <v>2077</v>
      </c>
      <c r="V434" s="132" t="s">
        <v>1632</v>
      </c>
      <c r="X434" s="132" t="s">
        <v>9342</v>
      </c>
      <c r="Y434" s="132" t="s">
        <v>9343</v>
      </c>
    </row>
    <row r="435" spans="2:25" x14ac:dyDescent="0.25">
      <c r="B435" s="132" t="s">
        <v>2075</v>
      </c>
      <c r="C435" s="132" t="s">
        <v>250</v>
      </c>
      <c r="D435" s="132" t="s">
        <v>39</v>
      </c>
      <c r="E435" s="132" t="s">
        <v>3884</v>
      </c>
      <c r="F435" s="132" t="s">
        <v>3885</v>
      </c>
      <c r="G435" s="132" t="s">
        <v>274</v>
      </c>
      <c r="H435" s="132" t="s">
        <v>2096</v>
      </c>
      <c r="I435" s="132" t="s">
        <v>8006</v>
      </c>
      <c r="J435" s="132" t="s">
        <v>9344</v>
      </c>
      <c r="K435" s="132" t="s">
        <v>9345</v>
      </c>
      <c r="L435" s="132" t="s">
        <v>9346</v>
      </c>
      <c r="M435" s="132" t="s">
        <v>9347</v>
      </c>
      <c r="N435" s="132" t="s">
        <v>23100</v>
      </c>
      <c r="O435" s="132" t="s">
        <v>9348</v>
      </c>
      <c r="P435" s="132" t="s">
        <v>9349</v>
      </c>
      <c r="Q435" s="132" t="s">
        <v>9350</v>
      </c>
      <c r="R435" s="132" t="s">
        <v>9351</v>
      </c>
      <c r="S435" s="132" t="s">
        <v>5090</v>
      </c>
      <c r="T435" s="132" t="s">
        <v>1630</v>
      </c>
      <c r="U435" s="132" t="s">
        <v>2077</v>
      </c>
      <c r="V435" s="132" t="s">
        <v>1632</v>
      </c>
      <c r="X435" s="132" t="s">
        <v>9352</v>
      </c>
      <c r="Y435" s="132" t="s">
        <v>9353</v>
      </c>
    </row>
    <row r="436" spans="2:25" x14ac:dyDescent="0.25">
      <c r="B436" s="132" t="s">
        <v>2075</v>
      </c>
      <c r="C436" s="132" t="s">
        <v>250</v>
      </c>
      <c r="D436" s="132" t="s">
        <v>12</v>
      </c>
      <c r="E436" s="132" t="s">
        <v>3884</v>
      </c>
      <c r="F436" s="132" t="s">
        <v>3894</v>
      </c>
      <c r="G436" s="132" t="s">
        <v>266</v>
      </c>
      <c r="H436" s="132" t="s">
        <v>2097</v>
      </c>
      <c r="I436" s="132" t="s">
        <v>4241</v>
      </c>
      <c r="J436" s="132" t="s">
        <v>9354</v>
      </c>
      <c r="K436" s="132" t="s">
        <v>9355</v>
      </c>
      <c r="L436" s="132" t="s">
        <v>9356</v>
      </c>
      <c r="M436" s="132" t="s">
        <v>9357</v>
      </c>
      <c r="N436" s="132" t="s">
        <v>23101</v>
      </c>
      <c r="O436" s="132" t="s">
        <v>9358</v>
      </c>
      <c r="P436" s="132" t="s">
        <v>9359</v>
      </c>
      <c r="Q436" s="132" t="s">
        <v>9360</v>
      </c>
      <c r="R436" s="132" t="s">
        <v>9361</v>
      </c>
      <c r="S436" s="132" t="s">
        <v>5090</v>
      </c>
      <c r="T436" s="132" t="s">
        <v>1630</v>
      </c>
      <c r="U436" s="132" t="s">
        <v>2077</v>
      </c>
      <c r="V436" s="132" t="s">
        <v>1632</v>
      </c>
      <c r="X436" s="132" t="s">
        <v>9362</v>
      </c>
      <c r="Y436" s="132" t="s">
        <v>9363</v>
      </c>
    </row>
    <row r="437" spans="2:25" x14ac:dyDescent="0.25">
      <c r="B437" s="132" t="s">
        <v>2075</v>
      </c>
      <c r="C437" s="132" t="s">
        <v>250</v>
      </c>
      <c r="D437" s="132" t="s">
        <v>12</v>
      </c>
      <c r="E437" s="132" t="s">
        <v>3884</v>
      </c>
      <c r="F437" s="132" t="s">
        <v>3885</v>
      </c>
      <c r="G437" s="132" t="s">
        <v>272</v>
      </c>
      <c r="H437" s="132" t="s">
        <v>2098</v>
      </c>
      <c r="I437" s="132" t="s">
        <v>3944</v>
      </c>
      <c r="J437" s="132" t="s">
        <v>9364</v>
      </c>
      <c r="K437" s="132" t="s">
        <v>9365</v>
      </c>
      <c r="L437" s="132" t="s">
        <v>9366</v>
      </c>
      <c r="M437" s="132" t="s">
        <v>9367</v>
      </c>
      <c r="N437" s="132" t="s">
        <v>23102</v>
      </c>
      <c r="O437" s="132" t="s">
        <v>9368</v>
      </c>
      <c r="P437" s="132" t="s">
        <v>9369</v>
      </c>
      <c r="Q437" s="132" t="s">
        <v>9370</v>
      </c>
      <c r="R437" s="132" t="s">
        <v>9371</v>
      </c>
      <c r="S437" s="132" t="s">
        <v>5090</v>
      </c>
      <c r="T437" s="132" t="s">
        <v>1630</v>
      </c>
      <c r="U437" s="132" t="s">
        <v>2077</v>
      </c>
      <c r="V437" s="132" t="s">
        <v>1632</v>
      </c>
      <c r="X437" s="132" t="s">
        <v>9372</v>
      </c>
      <c r="Y437" s="132" t="s">
        <v>9373</v>
      </c>
    </row>
    <row r="438" spans="2:25" x14ac:dyDescent="0.25">
      <c r="B438" s="132" t="s">
        <v>2085</v>
      </c>
      <c r="C438" s="132" t="s">
        <v>2086</v>
      </c>
      <c r="D438" s="132" t="s">
        <v>252</v>
      </c>
      <c r="E438" s="132" t="s">
        <v>3884</v>
      </c>
      <c r="F438" s="132" t="s">
        <v>3894</v>
      </c>
      <c r="G438" s="132" t="s">
        <v>270</v>
      </c>
      <c r="H438" s="132" t="s">
        <v>2099</v>
      </c>
      <c r="I438" s="132" t="s">
        <v>9374</v>
      </c>
      <c r="J438" s="132" t="s">
        <v>9375</v>
      </c>
      <c r="K438" s="132" t="s">
        <v>9376</v>
      </c>
      <c r="L438" s="132" t="s">
        <v>9377</v>
      </c>
      <c r="M438" s="132" t="s">
        <v>9378</v>
      </c>
      <c r="N438" s="132" t="s">
        <v>23103</v>
      </c>
      <c r="O438" s="132" t="s">
        <v>9379</v>
      </c>
      <c r="P438" s="132" t="s">
        <v>9380</v>
      </c>
      <c r="Q438" s="132" t="s">
        <v>9381</v>
      </c>
      <c r="R438" s="132" t="s">
        <v>9382</v>
      </c>
      <c r="S438" s="132" t="s">
        <v>5090</v>
      </c>
      <c r="T438" s="132" t="s">
        <v>1630</v>
      </c>
      <c r="U438" s="132" t="s">
        <v>2077</v>
      </c>
      <c r="V438" s="132" t="s">
        <v>1635</v>
      </c>
      <c r="X438" s="132" t="s">
        <v>9383</v>
      </c>
      <c r="Y438" s="132" t="s">
        <v>9384</v>
      </c>
    </row>
    <row r="439" spans="2:25" x14ac:dyDescent="0.25">
      <c r="B439" s="132" t="s">
        <v>2085</v>
      </c>
      <c r="C439" s="132" t="s">
        <v>2086</v>
      </c>
      <c r="D439" s="132" t="s">
        <v>252</v>
      </c>
      <c r="E439" s="132" t="s">
        <v>3884</v>
      </c>
      <c r="F439" s="132" t="s">
        <v>3885</v>
      </c>
      <c r="G439" s="132" t="s">
        <v>276</v>
      </c>
      <c r="H439" s="132" t="s">
        <v>2100</v>
      </c>
      <c r="I439" s="132" t="s">
        <v>8006</v>
      </c>
      <c r="J439" s="132" t="s">
        <v>9385</v>
      </c>
      <c r="K439" s="132" t="s">
        <v>9386</v>
      </c>
      <c r="L439" s="132" t="s">
        <v>9387</v>
      </c>
      <c r="M439" s="132" t="s">
        <v>9388</v>
      </c>
      <c r="N439" s="132" t="s">
        <v>23104</v>
      </c>
      <c r="O439" s="132" t="s">
        <v>9389</v>
      </c>
      <c r="P439" s="132" t="s">
        <v>9390</v>
      </c>
      <c r="Q439" s="132" t="s">
        <v>9391</v>
      </c>
      <c r="R439" s="132" t="s">
        <v>9392</v>
      </c>
      <c r="S439" s="132" t="s">
        <v>5090</v>
      </c>
      <c r="T439" s="132" t="s">
        <v>1630</v>
      </c>
      <c r="U439" s="132" t="s">
        <v>2077</v>
      </c>
      <c r="V439" s="132" t="s">
        <v>1632</v>
      </c>
      <c r="X439" s="132" t="s">
        <v>9393</v>
      </c>
      <c r="Y439" s="132" t="s">
        <v>9394</v>
      </c>
    </row>
    <row r="440" spans="2:25" x14ac:dyDescent="0.25">
      <c r="B440" s="132" t="s">
        <v>2075</v>
      </c>
      <c r="C440" s="132" t="s">
        <v>250</v>
      </c>
      <c r="D440" s="132" t="s">
        <v>172</v>
      </c>
      <c r="E440" s="132" t="s">
        <v>3884</v>
      </c>
      <c r="F440" s="132" t="s">
        <v>3894</v>
      </c>
      <c r="G440" s="132" t="s">
        <v>265</v>
      </c>
      <c r="H440" s="132" t="s">
        <v>2101</v>
      </c>
      <c r="I440" s="132" t="s">
        <v>8006</v>
      </c>
      <c r="J440" s="132" t="s">
        <v>9395</v>
      </c>
      <c r="K440" s="132" t="s">
        <v>9396</v>
      </c>
      <c r="L440" s="132" t="s">
        <v>9397</v>
      </c>
      <c r="M440" s="132" t="s">
        <v>9398</v>
      </c>
      <c r="N440" s="132" t="s">
        <v>23105</v>
      </c>
      <c r="O440" s="132" t="s">
        <v>9399</v>
      </c>
      <c r="P440" s="132" t="s">
        <v>9400</v>
      </c>
      <c r="Q440" s="132" t="s">
        <v>9401</v>
      </c>
      <c r="R440" s="132" t="s">
        <v>9402</v>
      </c>
      <c r="S440" s="132" t="s">
        <v>5090</v>
      </c>
      <c r="T440" s="132" t="s">
        <v>1630</v>
      </c>
      <c r="U440" s="132" t="s">
        <v>2077</v>
      </c>
      <c r="V440" s="132" t="s">
        <v>1632</v>
      </c>
      <c r="X440" s="132" t="s">
        <v>9403</v>
      </c>
      <c r="Y440" s="132" t="s">
        <v>9404</v>
      </c>
    </row>
    <row r="441" spans="2:25" x14ac:dyDescent="0.25">
      <c r="B441" s="132" t="s">
        <v>2075</v>
      </c>
      <c r="C441" s="132" t="s">
        <v>250</v>
      </c>
      <c r="D441" s="132" t="s">
        <v>172</v>
      </c>
      <c r="E441" s="132" t="s">
        <v>3884</v>
      </c>
      <c r="F441" s="132" t="s">
        <v>3885</v>
      </c>
      <c r="G441" s="132" t="s">
        <v>271</v>
      </c>
      <c r="H441" s="132" t="s">
        <v>2102</v>
      </c>
      <c r="I441" s="132" t="s">
        <v>8006</v>
      </c>
      <c r="J441" s="132" t="s">
        <v>9405</v>
      </c>
      <c r="K441" s="132" t="s">
        <v>9406</v>
      </c>
      <c r="L441" s="132" t="s">
        <v>9407</v>
      </c>
      <c r="M441" s="132" t="s">
        <v>9408</v>
      </c>
      <c r="N441" s="132" t="s">
        <v>23106</v>
      </c>
      <c r="O441" s="132" t="s">
        <v>9409</v>
      </c>
      <c r="P441" s="132" t="s">
        <v>9410</v>
      </c>
      <c r="Q441" s="132" t="s">
        <v>9411</v>
      </c>
      <c r="R441" s="132" t="s">
        <v>9412</v>
      </c>
      <c r="S441" s="132" t="s">
        <v>5090</v>
      </c>
      <c r="T441" s="132" t="s">
        <v>1630</v>
      </c>
      <c r="U441" s="132" t="s">
        <v>2077</v>
      </c>
      <c r="V441" s="132" t="s">
        <v>1632</v>
      </c>
      <c r="X441" s="132" t="s">
        <v>9413</v>
      </c>
      <c r="Y441" s="132" t="s">
        <v>9414</v>
      </c>
    </row>
    <row r="442" spans="2:25" x14ac:dyDescent="0.25">
      <c r="B442" s="132" t="s">
        <v>2075</v>
      </c>
      <c r="C442" s="132" t="s">
        <v>250</v>
      </c>
      <c r="D442" s="132" t="s">
        <v>13</v>
      </c>
      <c r="E442" s="132" t="s">
        <v>3888</v>
      </c>
      <c r="F442" s="132" t="s">
        <v>3894</v>
      </c>
      <c r="G442" s="132" t="s">
        <v>279</v>
      </c>
      <c r="H442" s="132" t="s">
        <v>2103</v>
      </c>
      <c r="I442" s="132" t="s">
        <v>3941</v>
      </c>
      <c r="J442" s="132" t="s">
        <v>9415</v>
      </c>
      <c r="K442" s="132" t="s">
        <v>9416</v>
      </c>
      <c r="L442" s="132" t="s">
        <v>9417</v>
      </c>
      <c r="M442" s="132" t="s">
        <v>9418</v>
      </c>
      <c r="N442" s="132" t="s">
        <v>23107</v>
      </c>
      <c r="O442" s="132" t="s">
        <v>9419</v>
      </c>
      <c r="P442" s="132" t="s">
        <v>9420</v>
      </c>
      <c r="Q442" s="132" t="s">
        <v>9421</v>
      </c>
      <c r="R442" s="132" t="s">
        <v>9422</v>
      </c>
      <c r="S442" s="132" t="s">
        <v>5090</v>
      </c>
      <c r="T442" s="132" t="s">
        <v>1630</v>
      </c>
      <c r="U442" s="132" t="s">
        <v>2077</v>
      </c>
      <c r="V442" s="132" t="s">
        <v>1632</v>
      </c>
      <c r="X442" s="132" t="s">
        <v>9423</v>
      </c>
      <c r="Y442" s="132" t="s">
        <v>9424</v>
      </c>
    </row>
    <row r="443" spans="2:25" x14ac:dyDescent="0.25">
      <c r="B443" s="132" t="s">
        <v>2075</v>
      </c>
      <c r="C443" s="132" t="s">
        <v>250</v>
      </c>
      <c r="D443" s="132" t="s">
        <v>13</v>
      </c>
      <c r="E443" s="132" t="s">
        <v>3888</v>
      </c>
      <c r="F443" s="132" t="s">
        <v>3885</v>
      </c>
      <c r="G443" s="132" t="s">
        <v>285</v>
      </c>
      <c r="H443" s="132" t="s">
        <v>2104</v>
      </c>
      <c r="I443" s="132" t="s">
        <v>3950</v>
      </c>
      <c r="J443" s="132" t="s">
        <v>9425</v>
      </c>
      <c r="K443" s="132" t="s">
        <v>9426</v>
      </c>
      <c r="L443" s="132" t="s">
        <v>9427</v>
      </c>
      <c r="M443" s="132" t="s">
        <v>9428</v>
      </c>
      <c r="N443" s="132" t="s">
        <v>23108</v>
      </c>
      <c r="O443" s="132" t="s">
        <v>9429</v>
      </c>
      <c r="P443" s="132" t="s">
        <v>9430</v>
      </c>
      <c r="Q443" s="132" t="s">
        <v>9431</v>
      </c>
      <c r="R443" s="132" t="s">
        <v>9432</v>
      </c>
      <c r="S443" s="132" t="s">
        <v>5090</v>
      </c>
      <c r="T443" s="132" t="s">
        <v>1630</v>
      </c>
      <c r="U443" s="132" t="s">
        <v>2077</v>
      </c>
      <c r="V443" s="132" t="s">
        <v>1632</v>
      </c>
      <c r="X443" s="132" t="s">
        <v>9433</v>
      </c>
      <c r="Y443" s="132" t="s">
        <v>9434</v>
      </c>
    </row>
    <row r="444" spans="2:25" x14ac:dyDescent="0.25">
      <c r="B444" s="132" t="s">
        <v>2075</v>
      </c>
      <c r="C444" s="132" t="s">
        <v>250</v>
      </c>
      <c r="D444" s="132" t="s">
        <v>251</v>
      </c>
      <c r="E444" s="132" t="s">
        <v>3888</v>
      </c>
      <c r="F444" s="132" t="s">
        <v>3894</v>
      </c>
      <c r="G444" s="132" t="s">
        <v>281</v>
      </c>
      <c r="H444" s="132" t="s">
        <v>2105</v>
      </c>
      <c r="I444" s="132" t="s">
        <v>8006</v>
      </c>
      <c r="J444" s="132" t="s">
        <v>9435</v>
      </c>
      <c r="K444" s="132" t="s">
        <v>9436</v>
      </c>
      <c r="L444" s="132" t="s">
        <v>9437</v>
      </c>
      <c r="M444" s="132" t="s">
        <v>9438</v>
      </c>
      <c r="N444" s="132" t="s">
        <v>23109</v>
      </c>
      <c r="O444" s="132" t="s">
        <v>9439</v>
      </c>
      <c r="P444" s="132" t="s">
        <v>9440</v>
      </c>
      <c r="Q444" s="132" t="s">
        <v>9441</v>
      </c>
      <c r="R444" s="132" t="s">
        <v>9442</v>
      </c>
      <c r="S444" s="132" t="s">
        <v>5090</v>
      </c>
      <c r="T444" s="132" t="s">
        <v>1630</v>
      </c>
      <c r="U444" s="132" t="s">
        <v>2077</v>
      </c>
      <c r="V444" s="132" t="s">
        <v>1632</v>
      </c>
      <c r="X444" s="132" t="s">
        <v>9443</v>
      </c>
      <c r="Y444" s="132" t="s">
        <v>9444</v>
      </c>
    </row>
    <row r="445" spans="2:25" x14ac:dyDescent="0.25">
      <c r="B445" s="132" t="s">
        <v>2075</v>
      </c>
      <c r="C445" s="132" t="s">
        <v>250</v>
      </c>
      <c r="D445" s="132" t="s">
        <v>251</v>
      </c>
      <c r="E445" s="132" t="s">
        <v>3888</v>
      </c>
      <c r="F445" s="132" t="s">
        <v>3885</v>
      </c>
      <c r="G445" s="132" t="s">
        <v>287</v>
      </c>
      <c r="H445" s="132" t="s">
        <v>2106</v>
      </c>
      <c r="I445" s="132" t="s">
        <v>3950</v>
      </c>
      <c r="J445" s="132" t="s">
        <v>9445</v>
      </c>
      <c r="K445" s="132" t="s">
        <v>9446</v>
      </c>
      <c r="L445" s="132" t="s">
        <v>9447</v>
      </c>
      <c r="M445" s="132" t="s">
        <v>9448</v>
      </c>
      <c r="N445" s="132" t="s">
        <v>23110</v>
      </c>
      <c r="O445" s="132" t="s">
        <v>9449</v>
      </c>
      <c r="P445" s="132" t="s">
        <v>9450</v>
      </c>
      <c r="Q445" s="132" t="s">
        <v>9451</v>
      </c>
      <c r="R445" s="132" t="s">
        <v>9452</v>
      </c>
      <c r="S445" s="132" t="s">
        <v>5090</v>
      </c>
      <c r="T445" s="132" t="s">
        <v>1630</v>
      </c>
      <c r="U445" s="132" t="s">
        <v>2077</v>
      </c>
      <c r="V445" s="132" t="s">
        <v>1632</v>
      </c>
      <c r="X445" s="132" t="s">
        <v>9453</v>
      </c>
      <c r="Y445" s="132" t="s">
        <v>9454</v>
      </c>
    </row>
    <row r="446" spans="2:25" x14ac:dyDescent="0.25">
      <c r="B446" s="132" t="s">
        <v>2075</v>
      </c>
      <c r="C446" s="132" t="s">
        <v>250</v>
      </c>
      <c r="D446" s="132" t="s">
        <v>39</v>
      </c>
      <c r="E446" s="132" t="s">
        <v>3888</v>
      </c>
      <c r="F446" s="132" t="s">
        <v>3894</v>
      </c>
      <c r="G446" s="132" t="s">
        <v>280</v>
      </c>
      <c r="H446" s="132" t="s">
        <v>2107</v>
      </c>
      <c r="I446" s="132" t="s">
        <v>8006</v>
      </c>
      <c r="J446" s="132" t="s">
        <v>9455</v>
      </c>
      <c r="K446" s="132" t="s">
        <v>9456</v>
      </c>
      <c r="L446" s="132" t="s">
        <v>9457</v>
      </c>
      <c r="M446" s="132" t="s">
        <v>9458</v>
      </c>
      <c r="N446" s="132" t="s">
        <v>23111</v>
      </c>
      <c r="O446" s="132" t="s">
        <v>9459</v>
      </c>
      <c r="P446" s="132" t="s">
        <v>9460</v>
      </c>
      <c r="Q446" s="132" t="s">
        <v>9461</v>
      </c>
      <c r="R446" s="132" t="s">
        <v>9462</v>
      </c>
      <c r="S446" s="132" t="s">
        <v>5090</v>
      </c>
      <c r="T446" s="132" t="s">
        <v>1630</v>
      </c>
      <c r="U446" s="132" t="s">
        <v>2077</v>
      </c>
      <c r="V446" s="132" t="s">
        <v>1632</v>
      </c>
      <c r="X446" s="132" t="s">
        <v>9463</v>
      </c>
      <c r="Y446" s="132" t="s">
        <v>9464</v>
      </c>
    </row>
    <row r="447" spans="2:25" x14ac:dyDescent="0.25">
      <c r="B447" s="132" t="s">
        <v>2075</v>
      </c>
      <c r="C447" s="132" t="s">
        <v>250</v>
      </c>
      <c r="D447" s="132" t="s">
        <v>39</v>
      </c>
      <c r="E447" s="132" t="s">
        <v>3888</v>
      </c>
      <c r="F447" s="132" t="s">
        <v>3885</v>
      </c>
      <c r="G447" s="132" t="s">
        <v>286</v>
      </c>
      <c r="H447" s="132" t="s">
        <v>2108</v>
      </c>
      <c r="I447" s="132" t="s">
        <v>3950</v>
      </c>
      <c r="J447" s="132" t="s">
        <v>9465</v>
      </c>
      <c r="K447" s="132" t="s">
        <v>9466</v>
      </c>
      <c r="L447" s="132" t="s">
        <v>9467</v>
      </c>
      <c r="M447" s="132" t="s">
        <v>9468</v>
      </c>
      <c r="N447" s="132" t="s">
        <v>23112</v>
      </c>
      <c r="O447" s="132" t="s">
        <v>9469</v>
      </c>
      <c r="P447" s="132" t="s">
        <v>9470</v>
      </c>
      <c r="Q447" s="132" t="s">
        <v>9471</v>
      </c>
      <c r="R447" s="132" t="s">
        <v>9472</v>
      </c>
      <c r="S447" s="132" t="s">
        <v>5090</v>
      </c>
      <c r="T447" s="132" t="s">
        <v>1630</v>
      </c>
      <c r="U447" s="132" t="s">
        <v>2077</v>
      </c>
      <c r="V447" s="132" t="s">
        <v>1632</v>
      </c>
      <c r="X447" s="132" t="s">
        <v>9473</v>
      </c>
      <c r="Y447" s="132" t="s">
        <v>9474</v>
      </c>
    </row>
    <row r="448" spans="2:25" x14ac:dyDescent="0.25">
      <c r="B448" s="132" t="s">
        <v>2075</v>
      </c>
      <c r="C448" s="132" t="s">
        <v>250</v>
      </c>
      <c r="D448" s="132" t="s">
        <v>12</v>
      </c>
      <c r="E448" s="132" t="s">
        <v>3888</v>
      </c>
      <c r="F448" s="132" t="s">
        <v>3894</v>
      </c>
      <c r="G448" s="132" t="s">
        <v>278</v>
      </c>
      <c r="H448" s="132" t="s">
        <v>2109</v>
      </c>
      <c r="I448" s="132" t="s">
        <v>3941</v>
      </c>
      <c r="J448" s="132" t="s">
        <v>9475</v>
      </c>
      <c r="K448" s="132" t="s">
        <v>9476</v>
      </c>
      <c r="L448" s="132" t="s">
        <v>9477</v>
      </c>
      <c r="M448" s="132" t="s">
        <v>9478</v>
      </c>
      <c r="N448" s="132" t="s">
        <v>23113</v>
      </c>
      <c r="O448" s="132" t="s">
        <v>9479</v>
      </c>
      <c r="P448" s="132" t="s">
        <v>9480</v>
      </c>
      <c r="Q448" s="132" t="s">
        <v>9481</v>
      </c>
      <c r="R448" s="132" t="s">
        <v>9482</v>
      </c>
      <c r="S448" s="132" t="s">
        <v>5090</v>
      </c>
      <c r="T448" s="132" t="s">
        <v>1630</v>
      </c>
      <c r="U448" s="132" t="s">
        <v>2077</v>
      </c>
      <c r="V448" s="132" t="s">
        <v>1632</v>
      </c>
      <c r="X448" s="132" t="s">
        <v>9483</v>
      </c>
      <c r="Y448" s="132" t="s">
        <v>9484</v>
      </c>
    </row>
    <row r="449" spans="2:25" x14ac:dyDescent="0.25">
      <c r="B449" s="132" t="s">
        <v>2075</v>
      </c>
      <c r="C449" s="132" t="s">
        <v>250</v>
      </c>
      <c r="D449" s="132" t="s">
        <v>12</v>
      </c>
      <c r="E449" s="132" t="s">
        <v>3888</v>
      </c>
      <c r="F449" s="132" t="s">
        <v>3885</v>
      </c>
      <c r="G449" s="132" t="s">
        <v>284</v>
      </c>
      <c r="H449" s="132" t="s">
        <v>2110</v>
      </c>
      <c r="I449" s="132" t="s">
        <v>3950</v>
      </c>
      <c r="J449" s="132" t="s">
        <v>9485</v>
      </c>
      <c r="K449" s="132" t="s">
        <v>9486</v>
      </c>
      <c r="L449" s="132" t="s">
        <v>9487</v>
      </c>
      <c r="M449" s="132" t="s">
        <v>9488</v>
      </c>
      <c r="N449" s="132" t="s">
        <v>23114</v>
      </c>
      <c r="O449" s="132" t="s">
        <v>9489</v>
      </c>
      <c r="P449" s="132" t="s">
        <v>9490</v>
      </c>
      <c r="Q449" s="132" t="s">
        <v>9491</v>
      </c>
      <c r="R449" s="132" t="s">
        <v>9492</v>
      </c>
      <c r="S449" s="132" t="s">
        <v>5090</v>
      </c>
      <c r="T449" s="132" t="s">
        <v>1630</v>
      </c>
      <c r="U449" s="132" t="s">
        <v>2077</v>
      </c>
      <c r="V449" s="132" t="s">
        <v>1632</v>
      </c>
      <c r="X449" s="132" t="s">
        <v>9493</v>
      </c>
      <c r="Y449" s="132" t="s">
        <v>9494</v>
      </c>
    </row>
    <row r="450" spans="2:25" x14ac:dyDescent="0.25">
      <c r="B450" s="132" t="s">
        <v>2085</v>
      </c>
      <c r="C450" s="132" t="s">
        <v>2086</v>
      </c>
      <c r="D450" s="132" t="s">
        <v>252</v>
      </c>
      <c r="E450" s="132" t="s">
        <v>3888</v>
      </c>
      <c r="F450" s="132" t="s">
        <v>3885</v>
      </c>
      <c r="G450" s="132" t="s">
        <v>288</v>
      </c>
      <c r="H450" s="132" t="s">
        <v>2111</v>
      </c>
      <c r="I450" s="132" t="s">
        <v>8006</v>
      </c>
      <c r="J450" s="132" t="s">
        <v>9495</v>
      </c>
      <c r="K450" s="132" t="s">
        <v>9496</v>
      </c>
      <c r="L450" s="132" t="s">
        <v>9497</v>
      </c>
      <c r="M450" s="132" t="s">
        <v>9498</v>
      </c>
      <c r="N450" s="132" t="s">
        <v>23115</v>
      </c>
      <c r="O450" s="132" t="s">
        <v>9499</v>
      </c>
      <c r="P450" s="132" t="s">
        <v>9500</v>
      </c>
      <c r="Q450" s="132" t="s">
        <v>9501</v>
      </c>
      <c r="R450" s="132" t="s">
        <v>9502</v>
      </c>
      <c r="S450" s="132" t="s">
        <v>5090</v>
      </c>
      <c r="T450" s="132" t="s">
        <v>1630</v>
      </c>
      <c r="U450" s="132" t="s">
        <v>2077</v>
      </c>
      <c r="V450" s="132" t="s">
        <v>1632</v>
      </c>
      <c r="X450" s="132" t="s">
        <v>9503</v>
      </c>
      <c r="Y450" s="132" t="s">
        <v>9504</v>
      </c>
    </row>
    <row r="451" spans="2:25" x14ac:dyDescent="0.25">
      <c r="B451" s="132" t="s">
        <v>2085</v>
      </c>
      <c r="C451" s="132" t="s">
        <v>2086</v>
      </c>
      <c r="D451" s="132" t="s">
        <v>2112</v>
      </c>
      <c r="E451" s="132" t="s">
        <v>3888</v>
      </c>
      <c r="F451" s="132" t="s">
        <v>3894</v>
      </c>
      <c r="G451" s="132" t="s">
        <v>282</v>
      </c>
      <c r="H451" s="132" t="s">
        <v>2113</v>
      </c>
      <c r="I451" s="132" t="s">
        <v>8006</v>
      </c>
      <c r="J451" s="132" t="s">
        <v>9505</v>
      </c>
      <c r="K451" s="132" t="s">
        <v>9506</v>
      </c>
      <c r="L451" s="132" t="s">
        <v>9507</v>
      </c>
      <c r="M451" s="132" t="s">
        <v>9508</v>
      </c>
      <c r="N451" s="132" t="s">
        <v>23116</v>
      </c>
      <c r="O451" s="132" t="s">
        <v>9509</v>
      </c>
      <c r="P451" s="132" t="s">
        <v>9510</v>
      </c>
      <c r="Q451" s="132" t="s">
        <v>9511</v>
      </c>
      <c r="R451" s="132" t="s">
        <v>9512</v>
      </c>
      <c r="S451" s="132" t="s">
        <v>5090</v>
      </c>
      <c r="T451" s="132" t="s">
        <v>1630</v>
      </c>
      <c r="U451" s="132" t="s">
        <v>2077</v>
      </c>
      <c r="V451" s="132" t="s">
        <v>1632</v>
      </c>
      <c r="X451" s="132" t="s">
        <v>9513</v>
      </c>
      <c r="Y451" s="132" t="s">
        <v>9514</v>
      </c>
    </row>
    <row r="452" spans="2:25" x14ac:dyDescent="0.25">
      <c r="B452" s="132" t="s">
        <v>2075</v>
      </c>
      <c r="C452" s="132" t="s">
        <v>250</v>
      </c>
      <c r="D452" s="132" t="s">
        <v>172</v>
      </c>
      <c r="E452" s="132" t="s">
        <v>3888</v>
      </c>
      <c r="F452" s="132" t="s">
        <v>3894</v>
      </c>
      <c r="G452" s="132" t="s">
        <v>277</v>
      </c>
      <c r="H452" s="132" t="s">
        <v>2114</v>
      </c>
      <c r="I452" s="132" t="s">
        <v>3941</v>
      </c>
      <c r="J452" s="132" t="s">
        <v>9515</v>
      </c>
      <c r="K452" s="132" t="s">
        <v>9516</v>
      </c>
      <c r="L452" s="132" t="s">
        <v>9517</v>
      </c>
      <c r="M452" s="132" t="s">
        <v>9518</v>
      </c>
      <c r="N452" s="132" t="s">
        <v>23117</v>
      </c>
      <c r="O452" s="132" t="s">
        <v>9519</v>
      </c>
      <c r="P452" s="132" t="s">
        <v>9520</v>
      </c>
      <c r="Q452" s="132" t="s">
        <v>9521</v>
      </c>
      <c r="R452" s="132" t="s">
        <v>9522</v>
      </c>
      <c r="S452" s="132" t="s">
        <v>5090</v>
      </c>
      <c r="T452" s="132" t="s">
        <v>1630</v>
      </c>
      <c r="U452" s="132" t="s">
        <v>2077</v>
      </c>
      <c r="V452" s="132" t="s">
        <v>1632</v>
      </c>
      <c r="X452" s="132" t="s">
        <v>9523</v>
      </c>
      <c r="Y452" s="132" t="s">
        <v>9524</v>
      </c>
    </row>
    <row r="453" spans="2:25" x14ac:dyDescent="0.25">
      <c r="B453" s="132" t="s">
        <v>2075</v>
      </c>
      <c r="C453" s="132" t="s">
        <v>250</v>
      </c>
      <c r="D453" s="132" t="s">
        <v>172</v>
      </c>
      <c r="E453" s="132" t="s">
        <v>3888</v>
      </c>
      <c r="F453" s="132" t="s">
        <v>3885</v>
      </c>
      <c r="G453" s="132" t="s">
        <v>283</v>
      </c>
      <c r="H453" s="132" t="s">
        <v>2115</v>
      </c>
      <c r="I453" s="132" t="s">
        <v>8006</v>
      </c>
      <c r="J453" s="132" t="s">
        <v>9525</v>
      </c>
      <c r="K453" s="132" t="s">
        <v>9526</v>
      </c>
      <c r="L453" s="132" t="s">
        <v>9527</v>
      </c>
      <c r="M453" s="132" t="s">
        <v>9528</v>
      </c>
      <c r="N453" s="132" t="s">
        <v>23118</v>
      </c>
      <c r="O453" s="132" t="s">
        <v>9529</v>
      </c>
      <c r="P453" s="132" t="s">
        <v>9530</v>
      </c>
      <c r="Q453" s="132" t="s">
        <v>9531</v>
      </c>
      <c r="R453" s="132" t="s">
        <v>9532</v>
      </c>
      <c r="S453" s="132" t="s">
        <v>5090</v>
      </c>
      <c r="T453" s="132" t="s">
        <v>1630</v>
      </c>
      <c r="U453" s="132" t="s">
        <v>2077</v>
      </c>
      <c r="V453" s="132" t="s">
        <v>1632</v>
      </c>
      <c r="X453" s="132" t="s">
        <v>9533</v>
      </c>
      <c r="Y453" s="132" t="s">
        <v>9534</v>
      </c>
    </row>
    <row r="454" spans="2:25" x14ac:dyDescent="0.25">
      <c r="B454" s="132" t="s">
        <v>2075</v>
      </c>
      <c r="C454" s="132" t="s">
        <v>250</v>
      </c>
      <c r="D454" s="132" t="s">
        <v>13</v>
      </c>
      <c r="E454" s="132" t="s">
        <v>3891</v>
      </c>
      <c r="F454" s="132" t="s">
        <v>3894</v>
      </c>
      <c r="G454" s="132" t="s">
        <v>291</v>
      </c>
      <c r="H454" s="132" t="s">
        <v>2116</v>
      </c>
      <c r="I454" s="132" t="s">
        <v>3941</v>
      </c>
      <c r="J454" s="132" t="s">
        <v>9535</v>
      </c>
      <c r="K454" s="132" t="s">
        <v>9536</v>
      </c>
      <c r="L454" s="132" t="s">
        <v>9537</v>
      </c>
      <c r="M454" s="132" t="s">
        <v>9538</v>
      </c>
      <c r="N454" s="132" t="s">
        <v>23119</v>
      </c>
      <c r="O454" s="132" t="s">
        <v>9539</v>
      </c>
      <c r="P454" s="132" t="s">
        <v>9540</v>
      </c>
      <c r="Q454" s="132" t="s">
        <v>9541</v>
      </c>
      <c r="R454" s="132" t="s">
        <v>9542</v>
      </c>
      <c r="S454" s="132" t="s">
        <v>5090</v>
      </c>
      <c r="T454" s="132" t="s">
        <v>1630</v>
      </c>
      <c r="U454" s="132" t="s">
        <v>2077</v>
      </c>
      <c r="V454" s="132" t="s">
        <v>1632</v>
      </c>
      <c r="X454" s="132" t="s">
        <v>9543</v>
      </c>
      <c r="Y454" s="132" t="s">
        <v>9544</v>
      </c>
    </row>
    <row r="455" spans="2:25" x14ac:dyDescent="0.25">
      <c r="B455" s="132" t="s">
        <v>2075</v>
      </c>
      <c r="C455" s="132" t="s">
        <v>250</v>
      </c>
      <c r="D455" s="132" t="s">
        <v>13</v>
      </c>
      <c r="E455" s="132" t="s">
        <v>3891</v>
      </c>
      <c r="F455" s="132" t="s">
        <v>3885</v>
      </c>
      <c r="G455" s="132" t="s">
        <v>297</v>
      </c>
      <c r="H455" s="132" t="s">
        <v>2117</v>
      </c>
      <c r="I455" s="132" t="s">
        <v>3950</v>
      </c>
      <c r="J455" s="132" t="s">
        <v>9545</v>
      </c>
      <c r="K455" s="132" t="s">
        <v>9546</v>
      </c>
      <c r="L455" s="132" t="s">
        <v>9547</v>
      </c>
      <c r="M455" s="132" t="s">
        <v>9548</v>
      </c>
      <c r="N455" s="132" t="s">
        <v>23120</v>
      </c>
      <c r="O455" s="132" t="s">
        <v>9549</v>
      </c>
      <c r="P455" s="132" t="s">
        <v>9550</v>
      </c>
      <c r="Q455" s="132" t="s">
        <v>9551</v>
      </c>
      <c r="R455" s="132" t="s">
        <v>9552</v>
      </c>
      <c r="S455" s="132" t="s">
        <v>5090</v>
      </c>
      <c r="T455" s="132" t="s">
        <v>1630</v>
      </c>
      <c r="U455" s="132" t="s">
        <v>2077</v>
      </c>
      <c r="V455" s="132" t="s">
        <v>1632</v>
      </c>
      <c r="X455" s="132" t="s">
        <v>9553</v>
      </c>
      <c r="Y455" s="132" t="s">
        <v>9554</v>
      </c>
    </row>
    <row r="456" spans="2:25" x14ac:dyDescent="0.25">
      <c r="B456" s="132" t="s">
        <v>2075</v>
      </c>
      <c r="C456" s="132" t="s">
        <v>250</v>
      </c>
      <c r="D456" s="132" t="s">
        <v>251</v>
      </c>
      <c r="E456" s="132" t="s">
        <v>3891</v>
      </c>
      <c r="F456" s="132" t="s">
        <v>3894</v>
      </c>
      <c r="G456" s="132" t="s">
        <v>293</v>
      </c>
      <c r="H456" s="132" t="s">
        <v>2118</v>
      </c>
      <c r="I456" s="132" t="s">
        <v>8006</v>
      </c>
      <c r="J456" s="132" t="s">
        <v>9555</v>
      </c>
      <c r="K456" s="132" t="s">
        <v>9556</v>
      </c>
      <c r="L456" s="132" t="s">
        <v>9557</v>
      </c>
      <c r="M456" s="132" t="s">
        <v>9558</v>
      </c>
      <c r="N456" s="132" t="s">
        <v>23121</v>
      </c>
      <c r="O456" s="132" t="s">
        <v>9559</v>
      </c>
      <c r="P456" s="132" t="s">
        <v>9560</v>
      </c>
      <c r="Q456" s="132" t="s">
        <v>9561</v>
      </c>
      <c r="R456" s="132" t="s">
        <v>9562</v>
      </c>
      <c r="S456" s="132" t="s">
        <v>5090</v>
      </c>
      <c r="T456" s="132" t="s">
        <v>1630</v>
      </c>
      <c r="U456" s="132" t="s">
        <v>2077</v>
      </c>
      <c r="V456" s="132" t="s">
        <v>1632</v>
      </c>
      <c r="X456" s="132" t="s">
        <v>9563</v>
      </c>
      <c r="Y456" s="132" t="s">
        <v>9564</v>
      </c>
    </row>
    <row r="457" spans="2:25" x14ac:dyDescent="0.25">
      <c r="B457" s="132" t="s">
        <v>2075</v>
      </c>
      <c r="C457" s="132" t="s">
        <v>250</v>
      </c>
      <c r="D457" s="132" t="s">
        <v>251</v>
      </c>
      <c r="E457" s="132" t="s">
        <v>3891</v>
      </c>
      <c r="F457" s="132" t="s">
        <v>3885</v>
      </c>
      <c r="G457" s="132" t="s">
        <v>299</v>
      </c>
      <c r="H457" s="132" t="s">
        <v>2119</v>
      </c>
      <c r="I457" s="132" t="s">
        <v>8006</v>
      </c>
      <c r="J457" s="132" t="s">
        <v>9565</v>
      </c>
      <c r="K457" s="132" t="s">
        <v>9566</v>
      </c>
      <c r="L457" s="132" t="s">
        <v>9567</v>
      </c>
      <c r="M457" s="132" t="s">
        <v>9568</v>
      </c>
      <c r="N457" s="132" t="s">
        <v>23122</v>
      </c>
      <c r="O457" s="132" t="s">
        <v>9569</v>
      </c>
      <c r="P457" s="132" t="s">
        <v>9570</v>
      </c>
      <c r="Q457" s="132" t="s">
        <v>9571</v>
      </c>
      <c r="R457" s="132" t="s">
        <v>9572</v>
      </c>
      <c r="S457" s="132" t="s">
        <v>5090</v>
      </c>
      <c r="T457" s="132" t="s">
        <v>1630</v>
      </c>
      <c r="U457" s="132" t="s">
        <v>2077</v>
      </c>
      <c r="V457" s="132" t="s">
        <v>1632</v>
      </c>
      <c r="X457" s="132" t="s">
        <v>9573</v>
      </c>
      <c r="Y457" s="132" t="s">
        <v>9574</v>
      </c>
    </row>
    <row r="458" spans="2:25" x14ac:dyDescent="0.25">
      <c r="B458" s="132" t="s">
        <v>2075</v>
      </c>
      <c r="C458" s="132" t="s">
        <v>250</v>
      </c>
      <c r="D458" s="132" t="s">
        <v>39</v>
      </c>
      <c r="E458" s="132" t="s">
        <v>3891</v>
      </c>
      <c r="F458" s="132" t="s">
        <v>3894</v>
      </c>
      <c r="G458" s="132" t="s">
        <v>292</v>
      </c>
      <c r="H458" s="132" t="s">
        <v>2120</v>
      </c>
      <c r="I458" s="132" t="s">
        <v>8006</v>
      </c>
      <c r="J458" s="132" t="s">
        <v>9575</v>
      </c>
      <c r="K458" s="132" t="s">
        <v>9576</v>
      </c>
      <c r="L458" s="132" t="s">
        <v>9577</v>
      </c>
      <c r="M458" s="132" t="s">
        <v>9578</v>
      </c>
      <c r="N458" s="132" t="s">
        <v>23123</v>
      </c>
      <c r="O458" s="132" t="s">
        <v>9579</v>
      </c>
      <c r="P458" s="132" t="s">
        <v>9580</v>
      </c>
      <c r="Q458" s="132" t="s">
        <v>9581</v>
      </c>
      <c r="R458" s="132" t="s">
        <v>9582</v>
      </c>
      <c r="S458" s="132" t="s">
        <v>5090</v>
      </c>
      <c r="T458" s="132" t="s">
        <v>1630</v>
      </c>
      <c r="U458" s="132" t="s">
        <v>2077</v>
      </c>
      <c r="V458" s="132" t="s">
        <v>1632</v>
      </c>
      <c r="X458" s="132" t="s">
        <v>9583</v>
      </c>
      <c r="Y458" s="132" t="s">
        <v>9584</v>
      </c>
    </row>
    <row r="459" spans="2:25" x14ac:dyDescent="0.25">
      <c r="B459" s="132" t="s">
        <v>2075</v>
      </c>
      <c r="C459" s="132" t="s">
        <v>250</v>
      </c>
      <c r="D459" s="132" t="s">
        <v>39</v>
      </c>
      <c r="E459" s="132" t="s">
        <v>3891</v>
      </c>
      <c r="F459" s="132" t="s">
        <v>3885</v>
      </c>
      <c r="G459" s="132" t="s">
        <v>298</v>
      </c>
      <c r="H459" s="132" t="s">
        <v>2121</v>
      </c>
      <c r="I459" s="132" t="s">
        <v>3950</v>
      </c>
      <c r="J459" s="132" t="s">
        <v>9585</v>
      </c>
      <c r="K459" s="132" t="s">
        <v>9586</v>
      </c>
      <c r="L459" s="132" t="s">
        <v>9587</v>
      </c>
      <c r="M459" s="132" t="s">
        <v>9588</v>
      </c>
      <c r="N459" s="132" t="s">
        <v>23124</v>
      </c>
      <c r="O459" s="132" t="s">
        <v>9589</v>
      </c>
      <c r="P459" s="132" t="s">
        <v>9590</v>
      </c>
      <c r="Q459" s="132" t="s">
        <v>9591</v>
      </c>
      <c r="R459" s="132" t="s">
        <v>9592</v>
      </c>
      <c r="S459" s="132" t="s">
        <v>5090</v>
      </c>
      <c r="T459" s="132" t="s">
        <v>1630</v>
      </c>
      <c r="U459" s="132" t="s">
        <v>2077</v>
      </c>
      <c r="V459" s="132" t="s">
        <v>1632</v>
      </c>
      <c r="X459" s="132" t="s">
        <v>9593</v>
      </c>
      <c r="Y459" s="132" t="s">
        <v>9594</v>
      </c>
    </row>
    <row r="460" spans="2:25" x14ac:dyDescent="0.25">
      <c r="B460" s="132" t="s">
        <v>2075</v>
      </c>
      <c r="C460" s="132" t="s">
        <v>250</v>
      </c>
      <c r="D460" s="132" t="s">
        <v>12</v>
      </c>
      <c r="E460" s="132" t="s">
        <v>3891</v>
      </c>
      <c r="F460" s="132" t="s">
        <v>3894</v>
      </c>
      <c r="G460" s="132" t="s">
        <v>290</v>
      </c>
      <c r="H460" s="132" t="s">
        <v>2122</v>
      </c>
      <c r="I460" s="132" t="s">
        <v>3941</v>
      </c>
      <c r="J460" s="132" t="s">
        <v>9595</v>
      </c>
      <c r="K460" s="132" t="s">
        <v>9596</v>
      </c>
      <c r="L460" s="132" t="s">
        <v>9597</v>
      </c>
      <c r="M460" s="132" t="s">
        <v>9598</v>
      </c>
      <c r="N460" s="132" t="s">
        <v>23125</v>
      </c>
      <c r="O460" s="132" t="s">
        <v>9599</v>
      </c>
      <c r="P460" s="132" t="s">
        <v>9600</v>
      </c>
      <c r="Q460" s="132" t="s">
        <v>9601</v>
      </c>
      <c r="R460" s="132" t="s">
        <v>9602</v>
      </c>
      <c r="S460" s="132" t="s">
        <v>5090</v>
      </c>
      <c r="T460" s="132" t="s">
        <v>1630</v>
      </c>
      <c r="U460" s="132" t="s">
        <v>2077</v>
      </c>
      <c r="V460" s="132" t="s">
        <v>1632</v>
      </c>
      <c r="X460" s="132" t="s">
        <v>9603</v>
      </c>
      <c r="Y460" s="132" t="s">
        <v>9604</v>
      </c>
    </row>
    <row r="461" spans="2:25" x14ac:dyDescent="0.25">
      <c r="B461" s="132" t="s">
        <v>2075</v>
      </c>
      <c r="C461" s="132" t="s">
        <v>250</v>
      </c>
      <c r="D461" s="132" t="s">
        <v>12</v>
      </c>
      <c r="E461" s="132" t="s">
        <v>3891</v>
      </c>
      <c r="F461" s="132" t="s">
        <v>3885</v>
      </c>
      <c r="G461" s="132" t="s">
        <v>296</v>
      </c>
      <c r="H461" s="132" t="s">
        <v>2123</v>
      </c>
      <c r="I461" s="132" t="s">
        <v>3950</v>
      </c>
      <c r="J461" s="132" t="s">
        <v>9605</v>
      </c>
      <c r="K461" s="132" t="s">
        <v>9606</v>
      </c>
      <c r="L461" s="132" t="s">
        <v>9607</v>
      </c>
      <c r="M461" s="132" t="s">
        <v>9608</v>
      </c>
      <c r="N461" s="132" t="s">
        <v>23126</v>
      </c>
      <c r="O461" s="132" t="s">
        <v>9609</v>
      </c>
      <c r="P461" s="132" t="s">
        <v>9610</v>
      </c>
      <c r="Q461" s="132" t="s">
        <v>9611</v>
      </c>
      <c r="R461" s="132" t="s">
        <v>9612</v>
      </c>
      <c r="S461" s="132" t="s">
        <v>5090</v>
      </c>
      <c r="T461" s="132" t="s">
        <v>1630</v>
      </c>
      <c r="U461" s="132" t="s">
        <v>2077</v>
      </c>
      <c r="V461" s="132" t="s">
        <v>1632</v>
      </c>
      <c r="X461" s="132" t="s">
        <v>9613</v>
      </c>
      <c r="Y461" s="132" t="s">
        <v>9614</v>
      </c>
    </row>
    <row r="462" spans="2:25" x14ac:dyDescent="0.25">
      <c r="B462" s="132" t="s">
        <v>2085</v>
      </c>
      <c r="C462" s="132" t="s">
        <v>2086</v>
      </c>
      <c r="D462" s="132" t="s">
        <v>252</v>
      </c>
      <c r="E462" s="132" t="s">
        <v>3891</v>
      </c>
      <c r="F462" s="132" t="s">
        <v>3894</v>
      </c>
      <c r="G462" s="132" t="s">
        <v>294</v>
      </c>
      <c r="H462" s="132" t="s">
        <v>2124</v>
      </c>
      <c r="I462" s="132" t="s">
        <v>3928</v>
      </c>
      <c r="J462" s="132" t="s">
        <v>9615</v>
      </c>
      <c r="K462" s="132" t="s">
        <v>9616</v>
      </c>
      <c r="L462" s="132" t="s">
        <v>9617</v>
      </c>
      <c r="M462" s="132" t="s">
        <v>9618</v>
      </c>
      <c r="N462" s="132" t="s">
        <v>23127</v>
      </c>
      <c r="O462" s="132" t="s">
        <v>9619</v>
      </c>
      <c r="P462" s="132" t="s">
        <v>9620</v>
      </c>
      <c r="Q462" s="132" t="s">
        <v>9621</v>
      </c>
      <c r="R462" s="132" t="s">
        <v>9622</v>
      </c>
      <c r="S462" s="132" t="s">
        <v>5090</v>
      </c>
      <c r="T462" s="132" t="s">
        <v>1630</v>
      </c>
      <c r="U462" s="132" t="s">
        <v>2077</v>
      </c>
      <c r="V462" s="132" t="s">
        <v>1635</v>
      </c>
      <c r="X462" s="132" t="s">
        <v>9623</v>
      </c>
      <c r="Y462" s="132" t="s">
        <v>9624</v>
      </c>
    </row>
    <row r="463" spans="2:25" x14ac:dyDescent="0.25">
      <c r="B463" s="132" t="s">
        <v>2085</v>
      </c>
      <c r="C463" s="132" t="s">
        <v>2086</v>
      </c>
      <c r="D463" s="132" t="s">
        <v>252</v>
      </c>
      <c r="E463" s="132" t="s">
        <v>3891</v>
      </c>
      <c r="F463" s="132" t="s">
        <v>3885</v>
      </c>
      <c r="G463" s="132" t="s">
        <v>300</v>
      </c>
      <c r="H463" s="132" t="s">
        <v>2125</v>
      </c>
      <c r="I463" s="132" t="s">
        <v>8006</v>
      </c>
      <c r="J463" s="132" t="s">
        <v>9625</v>
      </c>
      <c r="K463" s="132" t="s">
        <v>9626</v>
      </c>
      <c r="L463" s="132" t="s">
        <v>9627</v>
      </c>
      <c r="M463" s="132" t="s">
        <v>9628</v>
      </c>
      <c r="N463" s="132" t="s">
        <v>23128</v>
      </c>
      <c r="O463" s="132" t="s">
        <v>9629</v>
      </c>
      <c r="P463" s="132" t="s">
        <v>9630</v>
      </c>
      <c r="Q463" s="132" t="s">
        <v>9631</v>
      </c>
      <c r="R463" s="132" t="s">
        <v>9632</v>
      </c>
      <c r="S463" s="132" t="s">
        <v>5090</v>
      </c>
      <c r="T463" s="132" t="s">
        <v>1630</v>
      </c>
      <c r="U463" s="132" t="s">
        <v>2077</v>
      </c>
      <c r="V463" s="132" t="s">
        <v>1632</v>
      </c>
      <c r="X463" s="132" t="s">
        <v>9633</v>
      </c>
      <c r="Y463" s="132" t="s">
        <v>9634</v>
      </c>
    </row>
    <row r="464" spans="2:25" x14ac:dyDescent="0.25">
      <c r="B464" s="132" t="s">
        <v>2075</v>
      </c>
      <c r="C464" s="132" t="s">
        <v>250</v>
      </c>
      <c r="D464" s="132" t="s">
        <v>172</v>
      </c>
      <c r="E464" s="132" t="s">
        <v>3891</v>
      </c>
      <c r="F464" s="132" t="s">
        <v>3894</v>
      </c>
      <c r="G464" s="132" t="s">
        <v>289</v>
      </c>
      <c r="H464" s="132" t="s">
        <v>2126</v>
      </c>
      <c r="I464" s="132" t="s">
        <v>9022</v>
      </c>
      <c r="J464" s="132" t="s">
        <v>9635</v>
      </c>
      <c r="K464" s="132" t="s">
        <v>9636</v>
      </c>
      <c r="L464" s="132" t="s">
        <v>9637</v>
      </c>
      <c r="M464" s="132" t="s">
        <v>9638</v>
      </c>
      <c r="N464" s="132" t="s">
        <v>23129</v>
      </c>
      <c r="O464" s="132" t="s">
        <v>9639</v>
      </c>
      <c r="P464" s="132" t="s">
        <v>9640</v>
      </c>
      <c r="Q464" s="132" t="s">
        <v>9641</v>
      </c>
      <c r="R464" s="132" t="s">
        <v>9642</v>
      </c>
      <c r="S464" s="132" t="s">
        <v>5090</v>
      </c>
      <c r="T464" s="132" t="s">
        <v>1630</v>
      </c>
      <c r="U464" s="132" t="s">
        <v>2077</v>
      </c>
      <c r="V464" s="132" t="s">
        <v>1632</v>
      </c>
      <c r="X464" s="132" t="s">
        <v>9643</v>
      </c>
      <c r="Y464" s="132" t="s">
        <v>9644</v>
      </c>
    </row>
    <row r="465" spans="2:25" x14ac:dyDescent="0.25">
      <c r="B465" s="132" t="s">
        <v>2075</v>
      </c>
      <c r="C465" s="132" t="s">
        <v>250</v>
      </c>
      <c r="D465" s="132" t="s">
        <v>172</v>
      </c>
      <c r="E465" s="132" t="s">
        <v>3891</v>
      </c>
      <c r="F465" s="132" t="s">
        <v>3885</v>
      </c>
      <c r="G465" s="132" t="s">
        <v>295</v>
      </c>
      <c r="H465" s="132" t="s">
        <v>2127</v>
      </c>
      <c r="I465" s="132" t="s">
        <v>3950</v>
      </c>
      <c r="J465" s="132" t="s">
        <v>9645</v>
      </c>
      <c r="K465" s="132" t="s">
        <v>9646</v>
      </c>
      <c r="L465" s="132" t="s">
        <v>9647</v>
      </c>
      <c r="M465" s="132" t="s">
        <v>9648</v>
      </c>
      <c r="N465" s="132" t="s">
        <v>23130</v>
      </c>
      <c r="O465" s="132" t="s">
        <v>9649</v>
      </c>
      <c r="P465" s="132" t="s">
        <v>9650</v>
      </c>
      <c r="Q465" s="132" t="s">
        <v>9651</v>
      </c>
      <c r="R465" s="132" t="s">
        <v>9652</v>
      </c>
      <c r="S465" s="132" t="s">
        <v>5090</v>
      </c>
      <c r="T465" s="132" t="s">
        <v>1630</v>
      </c>
      <c r="U465" s="132" t="s">
        <v>2077</v>
      </c>
      <c r="V465" s="132" t="s">
        <v>1632</v>
      </c>
      <c r="X465" s="132" t="s">
        <v>9653</v>
      </c>
      <c r="Y465" s="132" t="s">
        <v>9654</v>
      </c>
    </row>
    <row r="466" spans="2:25" x14ac:dyDescent="0.25">
      <c r="B466" s="132" t="s">
        <v>2075</v>
      </c>
      <c r="C466" s="132" t="s">
        <v>250</v>
      </c>
      <c r="D466" s="132" t="s">
        <v>13</v>
      </c>
      <c r="E466" s="132" t="s">
        <v>3907</v>
      </c>
      <c r="F466" s="132" t="s">
        <v>3894</v>
      </c>
      <c r="G466" s="132" t="s">
        <v>303</v>
      </c>
      <c r="H466" s="132" t="s">
        <v>2128</v>
      </c>
      <c r="I466" s="132" t="s">
        <v>8006</v>
      </c>
      <c r="J466" s="132" t="s">
        <v>9655</v>
      </c>
      <c r="K466" s="132" t="s">
        <v>9656</v>
      </c>
      <c r="L466" s="132" t="s">
        <v>9657</v>
      </c>
      <c r="M466" s="132" t="s">
        <v>9658</v>
      </c>
      <c r="N466" s="132" t="s">
        <v>23131</v>
      </c>
      <c r="O466" s="132" t="s">
        <v>9659</v>
      </c>
      <c r="P466" s="132" t="s">
        <v>9660</v>
      </c>
      <c r="Q466" s="132" t="s">
        <v>9661</v>
      </c>
      <c r="R466" s="132" t="s">
        <v>9662</v>
      </c>
      <c r="S466" s="132" t="s">
        <v>5090</v>
      </c>
      <c r="T466" s="132" t="s">
        <v>1630</v>
      </c>
      <c r="U466" s="132" t="s">
        <v>2077</v>
      </c>
      <c r="V466" s="132" t="s">
        <v>1632</v>
      </c>
      <c r="X466" s="132" t="s">
        <v>9663</v>
      </c>
      <c r="Y466" s="132" t="s">
        <v>9664</v>
      </c>
    </row>
    <row r="467" spans="2:25" x14ac:dyDescent="0.25">
      <c r="B467" s="132" t="s">
        <v>2075</v>
      </c>
      <c r="C467" s="132" t="s">
        <v>250</v>
      </c>
      <c r="D467" s="132" t="s">
        <v>13</v>
      </c>
      <c r="E467" s="132" t="s">
        <v>3907</v>
      </c>
      <c r="F467" s="132" t="s">
        <v>3885</v>
      </c>
      <c r="G467" s="132" t="s">
        <v>309</v>
      </c>
      <c r="H467" s="132" t="s">
        <v>2129</v>
      </c>
      <c r="I467" s="132" t="s">
        <v>8006</v>
      </c>
      <c r="J467" s="132" t="s">
        <v>9665</v>
      </c>
      <c r="K467" s="132" t="s">
        <v>9666</v>
      </c>
      <c r="L467" s="132" t="s">
        <v>9667</v>
      </c>
      <c r="M467" s="132" t="s">
        <v>9668</v>
      </c>
      <c r="N467" s="132" t="s">
        <v>23132</v>
      </c>
      <c r="O467" s="132" t="s">
        <v>9669</v>
      </c>
      <c r="P467" s="132" t="s">
        <v>9670</v>
      </c>
      <c r="Q467" s="132" t="s">
        <v>9671</v>
      </c>
      <c r="R467" s="132" t="s">
        <v>9672</v>
      </c>
      <c r="S467" s="132" t="s">
        <v>5090</v>
      </c>
      <c r="T467" s="132" t="s">
        <v>1630</v>
      </c>
      <c r="U467" s="132" t="s">
        <v>2077</v>
      </c>
      <c r="V467" s="132" t="s">
        <v>1632</v>
      </c>
      <c r="X467" s="132" t="s">
        <v>9673</v>
      </c>
      <c r="Y467" s="132" t="s">
        <v>9674</v>
      </c>
    </row>
    <row r="468" spans="2:25" x14ac:dyDescent="0.25">
      <c r="B468" s="132" t="s">
        <v>2075</v>
      </c>
      <c r="C468" s="132" t="s">
        <v>250</v>
      </c>
      <c r="D468" s="132" t="s">
        <v>251</v>
      </c>
      <c r="E468" s="132" t="s">
        <v>3907</v>
      </c>
      <c r="F468" s="132" t="s">
        <v>3894</v>
      </c>
      <c r="G468" s="132" t="s">
        <v>305</v>
      </c>
      <c r="H468" s="132" t="s">
        <v>2130</v>
      </c>
      <c r="I468" s="132" t="s">
        <v>8006</v>
      </c>
      <c r="J468" s="132" t="s">
        <v>9675</v>
      </c>
      <c r="K468" s="132" t="s">
        <v>9676</v>
      </c>
      <c r="L468" s="132" t="s">
        <v>9677</v>
      </c>
      <c r="M468" s="132" t="s">
        <v>9678</v>
      </c>
      <c r="N468" s="132" t="s">
        <v>23133</v>
      </c>
      <c r="O468" s="132" t="s">
        <v>9679</v>
      </c>
      <c r="P468" s="132" t="s">
        <v>9680</v>
      </c>
      <c r="Q468" s="132" t="s">
        <v>9681</v>
      </c>
      <c r="R468" s="132" t="s">
        <v>9682</v>
      </c>
      <c r="S468" s="132" t="s">
        <v>5090</v>
      </c>
      <c r="T468" s="132" t="s">
        <v>1630</v>
      </c>
      <c r="U468" s="132" t="s">
        <v>2077</v>
      </c>
      <c r="V468" s="132" t="s">
        <v>1635</v>
      </c>
      <c r="X468" s="132" t="s">
        <v>9683</v>
      </c>
      <c r="Y468" s="132" t="s">
        <v>9684</v>
      </c>
    </row>
    <row r="469" spans="2:25" x14ac:dyDescent="0.25">
      <c r="B469" s="132" t="s">
        <v>2075</v>
      </c>
      <c r="C469" s="132" t="s">
        <v>250</v>
      </c>
      <c r="D469" s="132" t="s">
        <v>251</v>
      </c>
      <c r="E469" s="132" t="s">
        <v>3907</v>
      </c>
      <c r="F469" s="132" t="s">
        <v>3885</v>
      </c>
      <c r="G469" s="132" t="s">
        <v>311</v>
      </c>
      <c r="H469" s="132" t="s">
        <v>2131</v>
      </c>
      <c r="I469" s="132" t="s">
        <v>8006</v>
      </c>
      <c r="J469" s="132" t="s">
        <v>9685</v>
      </c>
      <c r="K469" s="132" t="s">
        <v>9686</v>
      </c>
      <c r="L469" s="132" t="s">
        <v>9687</v>
      </c>
      <c r="M469" s="132" t="s">
        <v>9688</v>
      </c>
      <c r="N469" s="132" t="s">
        <v>23134</v>
      </c>
      <c r="O469" s="132" t="s">
        <v>9689</v>
      </c>
      <c r="P469" s="132" t="s">
        <v>9690</v>
      </c>
      <c r="Q469" s="132" t="s">
        <v>9691</v>
      </c>
      <c r="R469" s="132" t="s">
        <v>9692</v>
      </c>
      <c r="S469" s="132" t="s">
        <v>5090</v>
      </c>
      <c r="T469" s="132" t="s">
        <v>1630</v>
      </c>
      <c r="U469" s="132" t="s">
        <v>2077</v>
      </c>
      <c r="V469" s="132" t="s">
        <v>1635</v>
      </c>
      <c r="X469" s="132" t="s">
        <v>9693</v>
      </c>
      <c r="Y469" s="132" t="s">
        <v>9694</v>
      </c>
    </row>
    <row r="470" spans="2:25" x14ac:dyDescent="0.25">
      <c r="B470" s="132" t="s">
        <v>2075</v>
      </c>
      <c r="C470" s="132" t="s">
        <v>250</v>
      </c>
      <c r="D470" s="132" t="s">
        <v>39</v>
      </c>
      <c r="E470" s="132" t="s">
        <v>3907</v>
      </c>
      <c r="F470" s="132" t="s">
        <v>3894</v>
      </c>
      <c r="G470" s="132" t="s">
        <v>304</v>
      </c>
      <c r="H470" s="132" t="s">
        <v>2132</v>
      </c>
      <c r="I470" s="132" t="s">
        <v>8006</v>
      </c>
      <c r="J470" s="132" t="s">
        <v>9695</v>
      </c>
      <c r="K470" s="132" t="s">
        <v>9696</v>
      </c>
      <c r="L470" s="132" t="s">
        <v>9697</v>
      </c>
      <c r="M470" s="132" t="s">
        <v>9698</v>
      </c>
      <c r="N470" s="132" t="s">
        <v>23135</v>
      </c>
      <c r="O470" s="132" t="s">
        <v>9699</v>
      </c>
      <c r="P470" s="132" t="s">
        <v>9700</v>
      </c>
      <c r="Q470" s="132" t="s">
        <v>9701</v>
      </c>
      <c r="R470" s="132" t="s">
        <v>9702</v>
      </c>
      <c r="S470" s="132" t="s">
        <v>5090</v>
      </c>
      <c r="T470" s="132" t="s">
        <v>1630</v>
      </c>
      <c r="U470" s="132" t="s">
        <v>2077</v>
      </c>
      <c r="V470" s="132" t="s">
        <v>1632</v>
      </c>
      <c r="X470" s="132" t="s">
        <v>9703</v>
      </c>
      <c r="Y470" s="132" t="s">
        <v>9704</v>
      </c>
    </row>
    <row r="471" spans="2:25" x14ac:dyDescent="0.25">
      <c r="B471" s="132" t="s">
        <v>2075</v>
      </c>
      <c r="C471" s="132" t="s">
        <v>250</v>
      </c>
      <c r="D471" s="132" t="s">
        <v>39</v>
      </c>
      <c r="E471" s="132" t="s">
        <v>3907</v>
      </c>
      <c r="F471" s="132" t="s">
        <v>3885</v>
      </c>
      <c r="G471" s="132" t="s">
        <v>310</v>
      </c>
      <c r="H471" s="132" t="s">
        <v>2133</v>
      </c>
      <c r="I471" s="132" t="s">
        <v>8006</v>
      </c>
      <c r="J471" s="132" t="s">
        <v>9705</v>
      </c>
      <c r="K471" s="132" t="s">
        <v>9706</v>
      </c>
      <c r="L471" s="132" t="s">
        <v>9707</v>
      </c>
      <c r="M471" s="132" t="s">
        <v>9708</v>
      </c>
      <c r="N471" s="132" t="s">
        <v>23136</v>
      </c>
      <c r="O471" s="132" t="s">
        <v>9709</v>
      </c>
      <c r="P471" s="132" t="s">
        <v>9710</v>
      </c>
      <c r="Q471" s="132" t="s">
        <v>9711</v>
      </c>
      <c r="R471" s="132" t="s">
        <v>9712</v>
      </c>
      <c r="S471" s="132" t="s">
        <v>5090</v>
      </c>
      <c r="T471" s="132" t="s">
        <v>1630</v>
      </c>
      <c r="U471" s="132" t="s">
        <v>2077</v>
      </c>
      <c r="V471" s="132" t="s">
        <v>1632</v>
      </c>
      <c r="X471" s="132" t="s">
        <v>9713</v>
      </c>
      <c r="Y471" s="132" t="s">
        <v>9714</v>
      </c>
    </row>
    <row r="472" spans="2:25" x14ac:dyDescent="0.25">
      <c r="B472" s="132" t="s">
        <v>2075</v>
      </c>
      <c r="C472" s="132" t="s">
        <v>250</v>
      </c>
      <c r="D472" s="132" t="s">
        <v>12</v>
      </c>
      <c r="E472" s="132" t="s">
        <v>3907</v>
      </c>
      <c r="F472" s="132" t="s">
        <v>3894</v>
      </c>
      <c r="G472" s="132" t="s">
        <v>302</v>
      </c>
      <c r="H472" s="132" t="s">
        <v>2134</v>
      </c>
      <c r="I472" s="132" t="s">
        <v>8006</v>
      </c>
      <c r="J472" s="132" t="s">
        <v>9715</v>
      </c>
      <c r="K472" s="132" t="s">
        <v>9716</v>
      </c>
      <c r="L472" s="132" t="s">
        <v>9717</v>
      </c>
      <c r="M472" s="132" t="s">
        <v>9718</v>
      </c>
      <c r="N472" s="132" t="s">
        <v>23137</v>
      </c>
      <c r="O472" s="132" t="s">
        <v>9719</v>
      </c>
      <c r="P472" s="132" t="s">
        <v>9720</v>
      </c>
      <c r="Q472" s="132" t="s">
        <v>9721</v>
      </c>
      <c r="R472" s="132" t="s">
        <v>9722</v>
      </c>
      <c r="S472" s="132" t="s">
        <v>5090</v>
      </c>
      <c r="T472" s="132" t="s">
        <v>1630</v>
      </c>
      <c r="U472" s="132" t="s">
        <v>2077</v>
      </c>
      <c r="V472" s="132" t="s">
        <v>1632</v>
      </c>
      <c r="X472" s="132" t="s">
        <v>9723</v>
      </c>
      <c r="Y472" s="132" t="s">
        <v>9724</v>
      </c>
    </row>
    <row r="473" spans="2:25" x14ac:dyDescent="0.25">
      <c r="B473" s="132" t="s">
        <v>2075</v>
      </c>
      <c r="C473" s="132" t="s">
        <v>250</v>
      </c>
      <c r="D473" s="132" t="s">
        <v>12</v>
      </c>
      <c r="E473" s="132" t="s">
        <v>3907</v>
      </c>
      <c r="F473" s="132" t="s">
        <v>3885</v>
      </c>
      <c r="G473" s="132" t="s">
        <v>308</v>
      </c>
      <c r="H473" s="132" t="s">
        <v>2135</v>
      </c>
      <c r="I473" s="132" t="s">
        <v>8006</v>
      </c>
      <c r="J473" s="132" t="s">
        <v>9725</v>
      </c>
      <c r="K473" s="132" t="s">
        <v>9726</v>
      </c>
      <c r="L473" s="132" t="s">
        <v>9727</v>
      </c>
      <c r="M473" s="132" t="s">
        <v>9728</v>
      </c>
      <c r="N473" s="132" t="s">
        <v>23138</v>
      </c>
      <c r="O473" s="132" t="s">
        <v>9729</v>
      </c>
      <c r="P473" s="132" t="s">
        <v>9730</v>
      </c>
      <c r="Q473" s="132" t="s">
        <v>9731</v>
      </c>
      <c r="R473" s="132" t="s">
        <v>9732</v>
      </c>
      <c r="S473" s="132" t="s">
        <v>5090</v>
      </c>
      <c r="T473" s="132" t="s">
        <v>1630</v>
      </c>
      <c r="U473" s="132" t="s">
        <v>2077</v>
      </c>
      <c r="V473" s="132" t="s">
        <v>1635</v>
      </c>
      <c r="X473" s="132" t="s">
        <v>9733</v>
      </c>
      <c r="Y473" s="132" t="s">
        <v>9734</v>
      </c>
    </row>
    <row r="474" spans="2:25" x14ac:dyDescent="0.25">
      <c r="B474" s="132" t="s">
        <v>2085</v>
      </c>
      <c r="C474" s="132" t="s">
        <v>2086</v>
      </c>
      <c r="D474" s="132" t="s">
        <v>252</v>
      </c>
      <c r="E474" s="132" t="s">
        <v>3907</v>
      </c>
      <c r="F474" s="132" t="s">
        <v>3894</v>
      </c>
      <c r="G474" s="132" t="s">
        <v>306</v>
      </c>
      <c r="H474" s="132" t="s">
        <v>2136</v>
      </c>
      <c r="I474" s="132" t="s">
        <v>8006</v>
      </c>
      <c r="J474" s="132" t="s">
        <v>9735</v>
      </c>
      <c r="K474" s="132" t="s">
        <v>9736</v>
      </c>
      <c r="L474" s="132" t="s">
        <v>9737</v>
      </c>
      <c r="M474" s="132" t="s">
        <v>9738</v>
      </c>
      <c r="N474" s="132" t="s">
        <v>23139</v>
      </c>
      <c r="O474" s="132" t="s">
        <v>9739</v>
      </c>
      <c r="P474" s="132" t="s">
        <v>9740</v>
      </c>
      <c r="Q474" s="132" t="s">
        <v>9741</v>
      </c>
      <c r="R474" s="132" t="s">
        <v>9742</v>
      </c>
      <c r="S474" s="132" t="s">
        <v>5090</v>
      </c>
      <c r="T474" s="132" t="s">
        <v>1630</v>
      </c>
      <c r="U474" s="132" t="s">
        <v>2077</v>
      </c>
      <c r="V474" s="132" t="s">
        <v>1644</v>
      </c>
      <c r="X474" s="132" t="s">
        <v>9743</v>
      </c>
      <c r="Y474" s="132" t="s">
        <v>9744</v>
      </c>
    </row>
    <row r="475" spans="2:25" x14ac:dyDescent="0.25">
      <c r="B475" s="132" t="s">
        <v>2085</v>
      </c>
      <c r="C475" s="132" t="s">
        <v>2086</v>
      </c>
      <c r="D475" s="132" t="s">
        <v>252</v>
      </c>
      <c r="E475" s="132" t="s">
        <v>3907</v>
      </c>
      <c r="F475" s="132" t="s">
        <v>3885</v>
      </c>
      <c r="G475" s="132" t="s">
        <v>312</v>
      </c>
      <c r="H475" s="132" t="s">
        <v>2137</v>
      </c>
      <c r="I475" s="132" t="s">
        <v>8006</v>
      </c>
      <c r="J475" s="132" t="s">
        <v>9745</v>
      </c>
      <c r="K475" s="132" t="s">
        <v>9746</v>
      </c>
      <c r="L475" s="132" t="s">
        <v>9747</v>
      </c>
      <c r="M475" s="132" t="s">
        <v>9748</v>
      </c>
      <c r="N475" s="132" t="s">
        <v>23140</v>
      </c>
      <c r="O475" s="132" t="s">
        <v>9749</v>
      </c>
      <c r="P475" s="132" t="s">
        <v>9750</v>
      </c>
      <c r="Q475" s="132" t="s">
        <v>9751</v>
      </c>
      <c r="R475" s="132" t="s">
        <v>9752</v>
      </c>
      <c r="S475" s="132" t="s">
        <v>5090</v>
      </c>
      <c r="T475" s="132" t="s">
        <v>1630</v>
      </c>
      <c r="U475" s="132" t="s">
        <v>2077</v>
      </c>
      <c r="V475" s="132" t="s">
        <v>1644</v>
      </c>
      <c r="X475" s="132" t="s">
        <v>9753</v>
      </c>
      <c r="Y475" s="132" t="s">
        <v>9754</v>
      </c>
    </row>
    <row r="476" spans="2:25" x14ac:dyDescent="0.25">
      <c r="B476" s="132" t="s">
        <v>2075</v>
      </c>
      <c r="C476" s="132" t="s">
        <v>250</v>
      </c>
      <c r="D476" s="132" t="s">
        <v>172</v>
      </c>
      <c r="E476" s="132" t="s">
        <v>3907</v>
      </c>
      <c r="F476" s="132" t="s">
        <v>3894</v>
      </c>
      <c r="G476" s="132" t="s">
        <v>301</v>
      </c>
      <c r="H476" s="132" t="s">
        <v>2138</v>
      </c>
      <c r="I476" s="132" t="s">
        <v>8006</v>
      </c>
      <c r="J476" s="132" t="s">
        <v>9755</v>
      </c>
      <c r="K476" s="132" t="s">
        <v>9756</v>
      </c>
      <c r="L476" s="132" t="s">
        <v>9757</v>
      </c>
      <c r="M476" s="132" t="s">
        <v>9758</v>
      </c>
      <c r="N476" s="132" t="s">
        <v>23141</v>
      </c>
      <c r="O476" s="132" t="s">
        <v>9759</v>
      </c>
      <c r="P476" s="132" t="s">
        <v>9760</v>
      </c>
      <c r="Q476" s="132" t="s">
        <v>9761</v>
      </c>
      <c r="R476" s="132" t="s">
        <v>9762</v>
      </c>
      <c r="S476" s="132" t="s">
        <v>5090</v>
      </c>
      <c r="T476" s="132" t="s">
        <v>1630</v>
      </c>
      <c r="U476" s="132" t="s">
        <v>2077</v>
      </c>
      <c r="V476" s="132" t="s">
        <v>1635</v>
      </c>
      <c r="X476" s="132" t="s">
        <v>9763</v>
      </c>
      <c r="Y476" s="132" t="s">
        <v>9764</v>
      </c>
    </row>
    <row r="477" spans="2:25" x14ac:dyDescent="0.25">
      <c r="B477" s="132" t="s">
        <v>2075</v>
      </c>
      <c r="C477" s="132" t="s">
        <v>250</v>
      </c>
      <c r="D477" s="132" t="s">
        <v>172</v>
      </c>
      <c r="E477" s="132" t="s">
        <v>3907</v>
      </c>
      <c r="F477" s="132" t="s">
        <v>3885</v>
      </c>
      <c r="G477" s="132" t="s">
        <v>307</v>
      </c>
      <c r="H477" s="132" t="s">
        <v>2139</v>
      </c>
      <c r="I477" s="132" t="s">
        <v>8006</v>
      </c>
      <c r="J477" s="132" t="s">
        <v>9765</v>
      </c>
      <c r="K477" s="132" t="s">
        <v>9766</v>
      </c>
      <c r="L477" s="132" t="s">
        <v>9767</v>
      </c>
      <c r="M477" s="132" t="s">
        <v>9768</v>
      </c>
      <c r="N477" s="132" t="s">
        <v>23142</v>
      </c>
      <c r="O477" s="132" t="s">
        <v>9769</v>
      </c>
      <c r="P477" s="132" t="s">
        <v>9770</v>
      </c>
      <c r="Q477" s="132" t="s">
        <v>9771</v>
      </c>
      <c r="R477" s="132" t="s">
        <v>9772</v>
      </c>
      <c r="S477" s="132" t="s">
        <v>5090</v>
      </c>
      <c r="T477" s="132" t="s">
        <v>1630</v>
      </c>
      <c r="U477" s="132" t="s">
        <v>2077</v>
      </c>
      <c r="V477" s="132" t="s">
        <v>1644</v>
      </c>
      <c r="X477" s="132" t="s">
        <v>9773</v>
      </c>
      <c r="Y477" s="132" t="s">
        <v>9774</v>
      </c>
    </row>
    <row r="478" spans="2:25" x14ac:dyDescent="0.25">
      <c r="B478" s="132" t="s">
        <v>2075</v>
      </c>
      <c r="C478" s="132" t="s">
        <v>250</v>
      </c>
      <c r="D478" s="132" t="s">
        <v>13</v>
      </c>
      <c r="E478" s="132" t="s">
        <v>3912</v>
      </c>
      <c r="F478" s="132" t="s">
        <v>3894</v>
      </c>
      <c r="G478" s="132" t="s">
        <v>315</v>
      </c>
      <c r="H478" s="132" t="s">
        <v>2140</v>
      </c>
      <c r="I478" s="132" t="s">
        <v>9775</v>
      </c>
      <c r="J478" s="132" t="s">
        <v>9776</v>
      </c>
      <c r="K478" s="132" t="s">
        <v>9777</v>
      </c>
      <c r="L478" s="132" t="s">
        <v>9778</v>
      </c>
      <c r="M478" s="132" t="s">
        <v>9779</v>
      </c>
      <c r="N478" s="132" t="s">
        <v>23143</v>
      </c>
      <c r="O478" s="132" t="s">
        <v>9780</v>
      </c>
      <c r="P478" s="132" t="s">
        <v>9781</v>
      </c>
      <c r="Q478" s="132" t="s">
        <v>9782</v>
      </c>
      <c r="R478" s="132" t="s">
        <v>9783</v>
      </c>
      <c r="S478" s="132" t="s">
        <v>5090</v>
      </c>
      <c r="T478" s="132" t="s">
        <v>1630</v>
      </c>
      <c r="U478" s="132" t="s">
        <v>2077</v>
      </c>
      <c r="V478" s="132" t="s">
        <v>1644</v>
      </c>
      <c r="X478" s="132" t="s">
        <v>9784</v>
      </c>
      <c r="Y478" s="132" t="s">
        <v>9785</v>
      </c>
    </row>
    <row r="479" spans="2:25" x14ac:dyDescent="0.25">
      <c r="B479" s="132" t="s">
        <v>2075</v>
      </c>
      <c r="C479" s="132" t="s">
        <v>250</v>
      </c>
      <c r="D479" s="132" t="s">
        <v>13</v>
      </c>
      <c r="E479" s="132" t="s">
        <v>3912</v>
      </c>
      <c r="F479" s="132" t="s">
        <v>3885</v>
      </c>
      <c r="G479" s="132" t="s">
        <v>321</v>
      </c>
      <c r="H479" s="132" t="s">
        <v>2141</v>
      </c>
      <c r="I479" s="132" t="s">
        <v>8006</v>
      </c>
      <c r="J479" s="132" t="s">
        <v>9786</v>
      </c>
      <c r="K479" s="132" t="s">
        <v>9787</v>
      </c>
      <c r="L479" s="132" t="s">
        <v>9788</v>
      </c>
      <c r="M479" s="132" t="s">
        <v>9789</v>
      </c>
      <c r="N479" s="132" t="s">
        <v>23144</v>
      </c>
      <c r="O479" s="132" t="s">
        <v>9790</v>
      </c>
      <c r="P479" s="132" t="s">
        <v>9791</v>
      </c>
      <c r="Q479" s="132" t="s">
        <v>9792</v>
      </c>
      <c r="R479" s="132" t="s">
        <v>9793</v>
      </c>
      <c r="S479" s="132" t="s">
        <v>5090</v>
      </c>
      <c r="T479" s="132" t="s">
        <v>1630</v>
      </c>
      <c r="U479" s="132" t="s">
        <v>2077</v>
      </c>
      <c r="V479" s="132" t="s">
        <v>1644</v>
      </c>
      <c r="X479" s="132" t="s">
        <v>9794</v>
      </c>
      <c r="Y479" s="132" t="s">
        <v>9795</v>
      </c>
    </row>
    <row r="480" spans="2:25" x14ac:dyDescent="0.25">
      <c r="B480" s="132" t="s">
        <v>2075</v>
      </c>
      <c r="C480" s="132" t="s">
        <v>250</v>
      </c>
      <c r="D480" s="132" t="s">
        <v>251</v>
      </c>
      <c r="E480" s="132" t="s">
        <v>3912</v>
      </c>
      <c r="F480" s="132" t="s">
        <v>3894</v>
      </c>
      <c r="G480" s="132" t="s">
        <v>317</v>
      </c>
      <c r="H480" s="132" t="s">
        <v>2142</v>
      </c>
      <c r="I480" s="132" t="s">
        <v>8006</v>
      </c>
      <c r="J480" s="132" t="s">
        <v>9796</v>
      </c>
      <c r="K480" s="132" t="s">
        <v>9797</v>
      </c>
      <c r="L480" s="132" t="s">
        <v>9798</v>
      </c>
      <c r="M480" s="132" t="s">
        <v>9799</v>
      </c>
      <c r="N480" s="132" t="s">
        <v>23145</v>
      </c>
      <c r="O480" s="132" t="s">
        <v>9800</v>
      </c>
      <c r="P480" s="132" t="s">
        <v>9801</v>
      </c>
      <c r="Q480" s="132" t="s">
        <v>9802</v>
      </c>
      <c r="R480" s="132" t="s">
        <v>9803</v>
      </c>
      <c r="S480" s="132" t="s">
        <v>5090</v>
      </c>
      <c r="T480" s="132" t="s">
        <v>1630</v>
      </c>
      <c r="U480" s="132" t="s">
        <v>2077</v>
      </c>
      <c r="V480" s="132" t="s">
        <v>1644</v>
      </c>
      <c r="X480" s="132" t="s">
        <v>9804</v>
      </c>
      <c r="Y480" s="132" t="s">
        <v>9805</v>
      </c>
    </row>
    <row r="481" spans="2:25" x14ac:dyDescent="0.25">
      <c r="B481" s="132" t="s">
        <v>2075</v>
      </c>
      <c r="C481" s="132" t="s">
        <v>250</v>
      </c>
      <c r="D481" s="132" t="s">
        <v>251</v>
      </c>
      <c r="E481" s="132" t="s">
        <v>3912</v>
      </c>
      <c r="F481" s="132" t="s">
        <v>3885</v>
      </c>
      <c r="G481" s="132" t="s">
        <v>323</v>
      </c>
      <c r="H481" s="132" t="s">
        <v>2143</v>
      </c>
      <c r="I481" s="132" t="s">
        <v>8006</v>
      </c>
      <c r="J481" s="132" t="s">
        <v>9806</v>
      </c>
      <c r="K481" s="132" t="s">
        <v>9807</v>
      </c>
      <c r="L481" s="132" t="s">
        <v>9808</v>
      </c>
      <c r="M481" s="132" t="s">
        <v>9809</v>
      </c>
      <c r="N481" s="132" t="s">
        <v>23146</v>
      </c>
      <c r="O481" s="132" t="s">
        <v>9810</v>
      </c>
      <c r="P481" s="132" t="s">
        <v>9811</v>
      </c>
      <c r="Q481" s="132" t="s">
        <v>9812</v>
      </c>
      <c r="R481" s="132" t="s">
        <v>9813</v>
      </c>
      <c r="S481" s="132" t="s">
        <v>5090</v>
      </c>
      <c r="T481" s="132" t="s">
        <v>1630</v>
      </c>
      <c r="U481" s="132" t="s">
        <v>2077</v>
      </c>
      <c r="V481" s="132" t="s">
        <v>1644</v>
      </c>
      <c r="X481" s="132" t="s">
        <v>9814</v>
      </c>
      <c r="Y481" s="132" t="s">
        <v>9815</v>
      </c>
    </row>
    <row r="482" spans="2:25" x14ac:dyDescent="0.25">
      <c r="B482" s="132" t="s">
        <v>2075</v>
      </c>
      <c r="C482" s="132" t="s">
        <v>250</v>
      </c>
      <c r="D482" s="132" t="s">
        <v>39</v>
      </c>
      <c r="E482" s="132" t="s">
        <v>3912</v>
      </c>
      <c r="F482" s="132" t="s">
        <v>3894</v>
      </c>
      <c r="G482" s="132" t="s">
        <v>316</v>
      </c>
      <c r="H482" s="132" t="s">
        <v>2144</v>
      </c>
      <c r="I482" s="132" t="s">
        <v>8006</v>
      </c>
      <c r="J482" s="132" t="s">
        <v>9816</v>
      </c>
      <c r="K482" s="132" t="s">
        <v>9817</v>
      </c>
      <c r="L482" s="132" t="s">
        <v>9818</v>
      </c>
      <c r="M482" s="132" t="s">
        <v>9819</v>
      </c>
      <c r="N482" s="132" t="s">
        <v>23147</v>
      </c>
      <c r="O482" s="132" t="s">
        <v>9820</v>
      </c>
      <c r="P482" s="132" t="s">
        <v>9821</v>
      </c>
      <c r="Q482" s="132" t="s">
        <v>9822</v>
      </c>
      <c r="R482" s="132" t="s">
        <v>9823</v>
      </c>
      <c r="S482" s="132" t="s">
        <v>5090</v>
      </c>
      <c r="T482" s="132" t="s">
        <v>1630</v>
      </c>
      <c r="U482" s="132" t="s">
        <v>2077</v>
      </c>
      <c r="V482" s="132" t="s">
        <v>1644</v>
      </c>
      <c r="X482" s="132" t="s">
        <v>9824</v>
      </c>
      <c r="Y482" s="132" t="s">
        <v>9825</v>
      </c>
    </row>
    <row r="483" spans="2:25" x14ac:dyDescent="0.25">
      <c r="B483" s="132" t="s">
        <v>2075</v>
      </c>
      <c r="C483" s="132" t="s">
        <v>250</v>
      </c>
      <c r="D483" s="132" t="s">
        <v>39</v>
      </c>
      <c r="E483" s="132" t="s">
        <v>3912</v>
      </c>
      <c r="F483" s="132" t="s">
        <v>3885</v>
      </c>
      <c r="G483" s="132" t="s">
        <v>322</v>
      </c>
      <c r="H483" s="132" t="s">
        <v>2145</v>
      </c>
      <c r="I483" s="132" t="s">
        <v>8006</v>
      </c>
      <c r="J483" s="132" t="s">
        <v>9826</v>
      </c>
      <c r="K483" s="132" t="s">
        <v>9827</v>
      </c>
      <c r="L483" s="132" t="s">
        <v>9828</v>
      </c>
      <c r="M483" s="132" t="s">
        <v>9829</v>
      </c>
      <c r="N483" s="132" t="s">
        <v>23148</v>
      </c>
      <c r="O483" s="132" t="s">
        <v>9830</v>
      </c>
      <c r="P483" s="132" t="s">
        <v>9831</v>
      </c>
      <c r="Q483" s="132" t="s">
        <v>9832</v>
      </c>
      <c r="R483" s="132" t="s">
        <v>9833</v>
      </c>
      <c r="S483" s="132" t="s">
        <v>5090</v>
      </c>
      <c r="T483" s="132" t="s">
        <v>1630</v>
      </c>
      <c r="U483" s="132" t="s">
        <v>2077</v>
      </c>
      <c r="V483" s="132" t="s">
        <v>1644</v>
      </c>
      <c r="X483" s="132" t="s">
        <v>9834</v>
      </c>
      <c r="Y483" s="132" t="s">
        <v>9835</v>
      </c>
    </row>
    <row r="484" spans="2:25" x14ac:dyDescent="0.25">
      <c r="B484" s="132" t="s">
        <v>2075</v>
      </c>
      <c r="C484" s="132" t="s">
        <v>250</v>
      </c>
      <c r="D484" s="132" t="s">
        <v>12</v>
      </c>
      <c r="E484" s="132" t="s">
        <v>3912</v>
      </c>
      <c r="F484" s="132" t="s">
        <v>3894</v>
      </c>
      <c r="G484" s="132" t="s">
        <v>314</v>
      </c>
      <c r="H484" s="132" t="s">
        <v>2146</v>
      </c>
      <c r="I484" s="132" t="s">
        <v>9775</v>
      </c>
      <c r="J484" s="132" t="s">
        <v>9836</v>
      </c>
      <c r="K484" s="132" t="s">
        <v>9837</v>
      </c>
      <c r="L484" s="132" t="s">
        <v>9838</v>
      </c>
      <c r="M484" s="132" t="s">
        <v>9839</v>
      </c>
      <c r="N484" s="132" t="s">
        <v>23149</v>
      </c>
      <c r="O484" s="132" t="s">
        <v>9840</v>
      </c>
      <c r="P484" s="132" t="s">
        <v>9841</v>
      </c>
      <c r="Q484" s="132" t="s">
        <v>9842</v>
      </c>
      <c r="R484" s="132" t="s">
        <v>9843</v>
      </c>
      <c r="S484" s="132" t="s">
        <v>5090</v>
      </c>
      <c r="T484" s="132" t="s">
        <v>1630</v>
      </c>
      <c r="U484" s="132" t="s">
        <v>2077</v>
      </c>
      <c r="V484" s="132" t="s">
        <v>1644</v>
      </c>
      <c r="X484" s="132" t="s">
        <v>9844</v>
      </c>
      <c r="Y484" s="132" t="s">
        <v>9845</v>
      </c>
    </row>
    <row r="485" spans="2:25" x14ac:dyDescent="0.25">
      <c r="B485" s="132" t="s">
        <v>2075</v>
      </c>
      <c r="C485" s="132" t="s">
        <v>250</v>
      </c>
      <c r="D485" s="132" t="s">
        <v>12</v>
      </c>
      <c r="E485" s="132" t="s">
        <v>3912</v>
      </c>
      <c r="F485" s="132" t="s">
        <v>3885</v>
      </c>
      <c r="G485" s="132" t="s">
        <v>320</v>
      </c>
      <c r="H485" s="132" t="s">
        <v>2147</v>
      </c>
      <c r="I485" s="132" t="s">
        <v>9846</v>
      </c>
      <c r="J485" s="132" t="s">
        <v>9847</v>
      </c>
      <c r="K485" s="132" t="s">
        <v>9848</v>
      </c>
      <c r="L485" s="132" t="s">
        <v>9849</v>
      </c>
      <c r="M485" s="132" t="s">
        <v>9850</v>
      </c>
      <c r="N485" s="132" t="s">
        <v>23150</v>
      </c>
      <c r="O485" s="132" t="s">
        <v>9851</v>
      </c>
      <c r="P485" s="132" t="s">
        <v>9852</v>
      </c>
      <c r="Q485" s="132" t="s">
        <v>9853</v>
      </c>
      <c r="R485" s="132" t="s">
        <v>9854</v>
      </c>
      <c r="S485" s="132" t="s">
        <v>5090</v>
      </c>
      <c r="T485" s="132" t="s">
        <v>1630</v>
      </c>
      <c r="U485" s="132" t="s">
        <v>2077</v>
      </c>
      <c r="V485" s="132" t="s">
        <v>1644</v>
      </c>
      <c r="X485" s="132" t="s">
        <v>9855</v>
      </c>
      <c r="Y485" s="132" t="s">
        <v>9856</v>
      </c>
    </row>
    <row r="486" spans="2:25" x14ac:dyDescent="0.25">
      <c r="B486" s="132" t="s">
        <v>2085</v>
      </c>
      <c r="C486" s="132" t="s">
        <v>2086</v>
      </c>
      <c r="D486" s="132" t="s">
        <v>252</v>
      </c>
      <c r="E486" s="132" t="s">
        <v>3912</v>
      </c>
      <c r="F486" s="132" t="s">
        <v>3894</v>
      </c>
      <c r="G486" s="132" t="s">
        <v>318</v>
      </c>
      <c r="H486" s="132" t="s">
        <v>2148</v>
      </c>
      <c r="I486" s="132" t="s">
        <v>8006</v>
      </c>
      <c r="J486" s="132" t="s">
        <v>9857</v>
      </c>
      <c r="K486" s="132" t="s">
        <v>9858</v>
      </c>
      <c r="L486" s="132" t="s">
        <v>9859</v>
      </c>
      <c r="M486" s="132" t="s">
        <v>9860</v>
      </c>
      <c r="N486" s="132" t="s">
        <v>23151</v>
      </c>
      <c r="O486" s="132" t="s">
        <v>9861</v>
      </c>
      <c r="P486" s="132" t="s">
        <v>9862</v>
      </c>
      <c r="Q486" s="132" t="s">
        <v>9863</v>
      </c>
      <c r="R486" s="132" t="s">
        <v>9864</v>
      </c>
      <c r="S486" s="132" t="s">
        <v>5090</v>
      </c>
      <c r="T486" s="132" t="s">
        <v>1630</v>
      </c>
      <c r="U486" s="132" t="s">
        <v>2077</v>
      </c>
      <c r="V486" s="132" t="s">
        <v>1635</v>
      </c>
      <c r="X486" s="132" t="s">
        <v>9865</v>
      </c>
      <c r="Y486" s="132" t="s">
        <v>9866</v>
      </c>
    </row>
    <row r="487" spans="2:25" x14ac:dyDescent="0.25">
      <c r="B487" s="132" t="s">
        <v>2085</v>
      </c>
      <c r="C487" s="132" t="s">
        <v>2086</v>
      </c>
      <c r="D487" s="132" t="s">
        <v>252</v>
      </c>
      <c r="E487" s="132" t="s">
        <v>3912</v>
      </c>
      <c r="F487" s="132" t="s">
        <v>3885</v>
      </c>
      <c r="G487" s="132" t="s">
        <v>324</v>
      </c>
      <c r="H487" s="132" t="s">
        <v>2149</v>
      </c>
      <c r="I487" s="132" t="s">
        <v>9867</v>
      </c>
      <c r="J487" s="132" t="s">
        <v>9868</v>
      </c>
      <c r="K487" s="132" t="s">
        <v>9869</v>
      </c>
      <c r="L487" s="132" t="s">
        <v>9870</v>
      </c>
      <c r="M487" s="132" t="s">
        <v>9871</v>
      </c>
      <c r="N487" s="132" t="s">
        <v>23152</v>
      </c>
      <c r="O487" s="132" t="s">
        <v>9872</v>
      </c>
      <c r="P487" s="132" t="s">
        <v>9873</v>
      </c>
      <c r="Q487" s="132" t="s">
        <v>9874</v>
      </c>
      <c r="R487" s="132" t="s">
        <v>9875</v>
      </c>
      <c r="S487" s="132" t="s">
        <v>5090</v>
      </c>
      <c r="T487" s="132" t="s">
        <v>1630</v>
      </c>
      <c r="U487" s="132" t="s">
        <v>2077</v>
      </c>
      <c r="V487" s="132" t="s">
        <v>1635</v>
      </c>
      <c r="X487" s="132" t="s">
        <v>9876</v>
      </c>
      <c r="Y487" s="132" t="s">
        <v>9877</v>
      </c>
    </row>
    <row r="488" spans="2:25" x14ac:dyDescent="0.25">
      <c r="B488" s="132" t="s">
        <v>2075</v>
      </c>
      <c r="C488" s="132" t="s">
        <v>250</v>
      </c>
      <c r="D488" s="132" t="s">
        <v>172</v>
      </c>
      <c r="E488" s="132" t="s">
        <v>3912</v>
      </c>
      <c r="F488" s="132" t="s">
        <v>3894</v>
      </c>
      <c r="G488" s="132" t="s">
        <v>313</v>
      </c>
      <c r="H488" s="132" t="s">
        <v>2150</v>
      </c>
      <c r="I488" s="132" t="s">
        <v>8006</v>
      </c>
      <c r="J488" s="132" t="s">
        <v>9878</v>
      </c>
      <c r="K488" s="132" t="s">
        <v>9879</v>
      </c>
      <c r="L488" s="132" t="s">
        <v>9880</v>
      </c>
      <c r="M488" s="132" t="s">
        <v>9881</v>
      </c>
      <c r="N488" s="132" t="s">
        <v>23153</v>
      </c>
      <c r="O488" s="132" t="s">
        <v>9882</v>
      </c>
      <c r="P488" s="132" t="s">
        <v>9883</v>
      </c>
      <c r="Q488" s="132" t="s">
        <v>9884</v>
      </c>
      <c r="R488" s="132" t="s">
        <v>9885</v>
      </c>
      <c r="S488" s="132" t="s">
        <v>5090</v>
      </c>
      <c r="T488" s="132" t="s">
        <v>1630</v>
      </c>
      <c r="U488" s="132" t="s">
        <v>2077</v>
      </c>
      <c r="V488" s="132" t="s">
        <v>1635</v>
      </c>
      <c r="X488" s="132" t="s">
        <v>9886</v>
      </c>
      <c r="Y488" s="132" t="s">
        <v>9887</v>
      </c>
    </row>
    <row r="489" spans="2:25" x14ac:dyDescent="0.25">
      <c r="B489" s="132" t="s">
        <v>2075</v>
      </c>
      <c r="C489" s="132" t="s">
        <v>250</v>
      </c>
      <c r="D489" s="132" t="s">
        <v>172</v>
      </c>
      <c r="E489" s="132" t="s">
        <v>3912</v>
      </c>
      <c r="F489" s="132" t="s">
        <v>3885</v>
      </c>
      <c r="G489" s="132" t="s">
        <v>319</v>
      </c>
      <c r="H489" s="132" t="s">
        <v>2151</v>
      </c>
      <c r="I489" s="132" t="s">
        <v>8006</v>
      </c>
      <c r="J489" s="132" t="s">
        <v>9888</v>
      </c>
      <c r="K489" s="132" t="s">
        <v>9889</v>
      </c>
      <c r="L489" s="132" t="s">
        <v>9890</v>
      </c>
      <c r="M489" s="132" t="s">
        <v>9891</v>
      </c>
      <c r="N489" s="132" t="s">
        <v>23154</v>
      </c>
      <c r="O489" s="132" t="s">
        <v>9892</v>
      </c>
      <c r="P489" s="132" t="s">
        <v>9893</v>
      </c>
      <c r="Q489" s="132" t="s">
        <v>9894</v>
      </c>
      <c r="R489" s="132" t="s">
        <v>9895</v>
      </c>
      <c r="S489" s="132" t="s">
        <v>5090</v>
      </c>
      <c r="T489" s="132" t="s">
        <v>1630</v>
      </c>
      <c r="U489" s="132" t="s">
        <v>2077</v>
      </c>
      <c r="V489" s="132" t="s">
        <v>1644</v>
      </c>
      <c r="X489" s="132" t="s">
        <v>9896</v>
      </c>
      <c r="Y489" s="132" t="s">
        <v>9897</v>
      </c>
    </row>
    <row r="490" spans="2:25" x14ac:dyDescent="0.25">
      <c r="B490" s="132" t="s">
        <v>2075</v>
      </c>
      <c r="C490" s="132" t="s">
        <v>250</v>
      </c>
      <c r="D490" s="132" t="s">
        <v>13</v>
      </c>
      <c r="E490" s="132" t="s">
        <v>3917</v>
      </c>
      <c r="F490" s="132" t="s">
        <v>3894</v>
      </c>
      <c r="G490" s="132" t="s">
        <v>327</v>
      </c>
      <c r="H490" s="132" t="s">
        <v>2152</v>
      </c>
      <c r="I490" s="132" t="s">
        <v>8006</v>
      </c>
      <c r="J490" s="132" t="s">
        <v>9898</v>
      </c>
      <c r="K490" s="132" t="s">
        <v>9899</v>
      </c>
      <c r="L490" s="132" t="s">
        <v>9900</v>
      </c>
      <c r="M490" s="132" t="s">
        <v>9901</v>
      </c>
      <c r="N490" s="132" t="s">
        <v>23155</v>
      </c>
      <c r="O490" s="132" t="s">
        <v>9902</v>
      </c>
      <c r="P490" s="132" t="s">
        <v>9903</v>
      </c>
      <c r="Q490" s="132" t="s">
        <v>9904</v>
      </c>
      <c r="R490" s="132" t="s">
        <v>9905</v>
      </c>
      <c r="S490" s="132" t="s">
        <v>5090</v>
      </c>
      <c r="T490" s="132" t="s">
        <v>1630</v>
      </c>
      <c r="U490" s="132" t="s">
        <v>2077</v>
      </c>
      <c r="V490" s="132" t="s">
        <v>1635</v>
      </c>
      <c r="X490" s="132" t="s">
        <v>9906</v>
      </c>
      <c r="Y490" s="132" t="s">
        <v>9907</v>
      </c>
    </row>
    <row r="491" spans="2:25" x14ac:dyDescent="0.25">
      <c r="B491" s="132" t="s">
        <v>2075</v>
      </c>
      <c r="C491" s="132" t="s">
        <v>250</v>
      </c>
      <c r="D491" s="132" t="s">
        <v>251</v>
      </c>
      <c r="E491" s="132" t="s">
        <v>3917</v>
      </c>
      <c r="F491" s="132" t="s">
        <v>3894</v>
      </c>
      <c r="G491" s="132" t="s">
        <v>329</v>
      </c>
      <c r="H491" s="132" t="s">
        <v>2153</v>
      </c>
      <c r="I491" s="132" t="s">
        <v>8006</v>
      </c>
      <c r="J491" s="132" t="s">
        <v>9908</v>
      </c>
      <c r="K491" s="132" t="s">
        <v>9909</v>
      </c>
      <c r="L491" s="132" t="s">
        <v>9910</v>
      </c>
      <c r="M491" s="132" t="s">
        <v>9911</v>
      </c>
      <c r="N491" s="132" t="s">
        <v>23156</v>
      </c>
      <c r="O491" s="132" t="s">
        <v>9912</v>
      </c>
      <c r="P491" s="132" t="s">
        <v>9913</v>
      </c>
      <c r="Q491" s="132" t="s">
        <v>9914</v>
      </c>
      <c r="R491" s="132" t="s">
        <v>9915</v>
      </c>
      <c r="S491" s="132" t="s">
        <v>5090</v>
      </c>
      <c r="T491" s="132" t="s">
        <v>1630</v>
      </c>
      <c r="U491" s="132" t="s">
        <v>2077</v>
      </c>
      <c r="V491" s="132" t="s">
        <v>1635</v>
      </c>
      <c r="X491" s="132" t="s">
        <v>9916</v>
      </c>
      <c r="Y491" s="132" t="s">
        <v>9917</v>
      </c>
    </row>
    <row r="492" spans="2:25" x14ac:dyDescent="0.25">
      <c r="B492" s="132" t="s">
        <v>2075</v>
      </c>
      <c r="C492" s="132" t="s">
        <v>250</v>
      </c>
      <c r="D492" s="132" t="s">
        <v>39</v>
      </c>
      <c r="E492" s="132" t="s">
        <v>3917</v>
      </c>
      <c r="F492" s="132" t="s">
        <v>3894</v>
      </c>
      <c r="G492" s="132" t="s">
        <v>328</v>
      </c>
      <c r="H492" s="132" t="s">
        <v>2154</v>
      </c>
      <c r="I492" s="132" t="s">
        <v>8006</v>
      </c>
      <c r="J492" s="132" t="s">
        <v>9918</v>
      </c>
      <c r="K492" s="132" t="s">
        <v>9919</v>
      </c>
      <c r="L492" s="132" t="s">
        <v>9920</v>
      </c>
      <c r="M492" s="132" t="s">
        <v>9921</v>
      </c>
      <c r="N492" s="132" t="s">
        <v>23157</v>
      </c>
      <c r="O492" s="132" t="s">
        <v>9922</v>
      </c>
      <c r="P492" s="132" t="s">
        <v>9923</v>
      </c>
      <c r="Q492" s="132" t="s">
        <v>9924</v>
      </c>
      <c r="R492" s="132" t="s">
        <v>9925</v>
      </c>
      <c r="S492" s="132" t="s">
        <v>5090</v>
      </c>
      <c r="T492" s="132" t="s">
        <v>1630</v>
      </c>
      <c r="U492" s="132" t="s">
        <v>2077</v>
      </c>
      <c r="V492" s="132" t="s">
        <v>1635</v>
      </c>
      <c r="X492" s="132" t="s">
        <v>9926</v>
      </c>
      <c r="Y492" s="132" t="s">
        <v>9927</v>
      </c>
    </row>
    <row r="493" spans="2:25" x14ac:dyDescent="0.25">
      <c r="B493" s="132" t="s">
        <v>2075</v>
      </c>
      <c r="C493" s="132" t="s">
        <v>250</v>
      </c>
      <c r="D493" s="132" t="s">
        <v>12</v>
      </c>
      <c r="E493" s="132" t="s">
        <v>3917</v>
      </c>
      <c r="F493" s="132" t="s">
        <v>3894</v>
      </c>
      <c r="G493" s="132" t="s">
        <v>326</v>
      </c>
      <c r="H493" s="132" t="s">
        <v>2155</v>
      </c>
      <c r="I493" s="132" t="s">
        <v>8006</v>
      </c>
      <c r="J493" s="132" t="s">
        <v>9928</v>
      </c>
      <c r="K493" s="132" t="s">
        <v>9929</v>
      </c>
      <c r="L493" s="132" t="s">
        <v>9930</v>
      </c>
      <c r="M493" s="132" t="s">
        <v>9931</v>
      </c>
      <c r="N493" s="132" t="s">
        <v>23158</v>
      </c>
      <c r="O493" s="132" t="s">
        <v>9932</v>
      </c>
      <c r="P493" s="132" t="s">
        <v>9933</v>
      </c>
      <c r="Q493" s="132" t="s">
        <v>9934</v>
      </c>
      <c r="R493" s="132" t="s">
        <v>9935</v>
      </c>
      <c r="S493" s="132" t="s">
        <v>5090</v>
      </c>
      <c r="T493" s="132" t="s">
        <v>1630</v>
      </c>
      <c r="U493" s="132" t="s">
        <v>2077</v>
      </c>
      <c r="V493" s="132" t="s">
        <v>1635</v>
      </c>
      <c r="X493" s="132" t="s">
        <v>9936</v>
      </c>
      <c r="Y493" s="132" t="s">
        <v>9937</v>
      </c>
    </row>
    <row r="494" spans="2:25" x14ac:dyDescent="0.25">
      <c r="B494" s="132" t="s">
        <v>2075</v>
      </c>
      <c r="C494" s="132" t="s">
        <v>250</v>
      </c>
      <c r="D494" s="132" t="s">
        <v>252</v>
      </c>
      <c r="E494" s="132" t="s">
        <v>3917</v>
      </c>
      <c r="F494" s="132" t="s">
        <v>3894</v>
      </c>
      <c r="G494" s="132" t="s">
        <v>330</v>
      </c>
      <c r="H494" s="132" t="s">
        <v>2156</v>
      </c>
      <c r="I494" s="132" t="s">
        <v>4659</v>
      </c>
      <c r="J494" s="132" t="s">
        <v>9938</v>
      </c>
      <c r="K494" s="132" t="s">
        <v>9939</v>
      </c>
      <c r="L494" s="132" t="s">
        <v>9940</v>
      </c>
      <c r="M494" s="132" t="s">
        <v>9941</v>
      </c>
      <c r="N494" s="132" t="s">
        <v>23159</v>
      </c>
      <c r="O494" s="132" t="s">
        <v>9942</v>
      </c>
      <c r="P494" s="132" t="s">
        <v>9943</v>
      </c>
      <c r="Q494" s="132" t="s">
        <v>9944</v>
      </c>
      <c r="R494" s="132" t="s">
        <v>9945</v>
      </c>
      <c r="S494" s="132" t="s">
        <v>5090</v>
      </c>
      <c r="T494" s="132" t="s">
        <v>1630</v>
      </c>
      <c r="U494" s="132" t="s">
        <v>2077</v>
      </c>
      <c r="V494" s="132" t="s">
        <v>2157</v>
      </c>
      <c r="X494" s="132" t="s">
        <v>9946</v>
      </c>
      <c r="Y494" s="132" t="s">
        <v>9947</v>
      </c>
    </row>
    <row r="495" spans="2:25" x14ac:dyDescent="0.25">
      <c r="B495" s="132" t="s">
        <v>2075</v>
      </c>
      <c r="C495" s="132" t="s">
        <v>250</v>
      </c>
      <c r="D495" s="132" t="s">
        <v>172</v>
      </c>
      <c r="E495" s="132" t="s">
        <v>3917</v>
      </c>
      <c r="F495" s="132" t="s">
        <v>3894</v>
      </c>
      <c r="G495" s="132" t="s">
        <v>325</v>
      </c>
      <c r="H495" s="132" t="s">
        <v>2158</v>
      </c>
      <c r="I495" s="132" t="s">
        <v>8006</v>
      </c>
      <c r="J495" s="132" t="s">
        <v>9948</v>
      </c>
      <c r="K495" s="132" t="s">
        <v>9949</v>
      </c>
      <c r="L495" s="132" t="s">
        <v>9950</v>
      </c>
      <c r="M495" s="132" t="s">
        <v>9951</v>
      </c>
      <c r="N495" s="132" t="s">
        <v>23160</v>
      </c>
      <c r="O495" s="132" t="s">
        <v>9952</v>
      </c>
      <c r="P495" s="132" t="s">
        <v>9953</v>
      </c>
      <c r="Q495" s="132" t="s">
        <v>9954</v>
      </c>
      <c r="R495" s="132" t="s">
        <v>9955</v>
      </c>
      <c r="S495" s="132" t="s">
        <v>5090</v>
      </c>
      <c r="T495" s="132" t="s">
        <v>1630</v>
      </c>
      <c r="U495" s="132" t="s">
        <v>2077</v>
      </c>
      <c r="V495" s="132" t="s">
        <v>1644</v>
      </c>
      <c r="X495" s="132" t="s">
        <v>9956</v>
      </c>
      <c r="Y495" s="132" t="s">
        <v>9957</v>
      </c>
    </row>
    <row r="496" spans="2:25" x14ac:dyDescent="0.25">
      <c r="B496" s="132" t="s">
        <v>2159</v>
      </c>
      <c r="C496" s="132" t="s">
        <v>331</v>
      </c>
      <c r="E496" s="132" t="s">
        <v>3953</v>
      </c>
      <c r="F496" s="132" t="s">
        <v>3894</v>
      </c>
      <c r="G496" s="132" t="s">
        <v>334</v>
      </c>
      <c r="H496" s="132" t="s">
        <v>2160</v>
      </c>
      <c r="I496" s="132" t="s">
        <v>5123</v>
      </c>
      <c r="J496" s="132" t="s">
        <v>9958</v>
      </c>
      <c r="K496" s="132" t="s">
        <v>9959</v>
      </c>
      <c r="L496" s="132" t="s">
        <v>9960</v>
      </c>
      <c r="M496" s="132" t="s">
        <v>9961</v>
      </c>
      <c r="N496" s="132" t="s">
        <v>23161</v>
      </c>
      <c r="O496" s="132" t="s">
        <v>9962</v>
      </c>
      <c r="P496" s="132" t="s">
        <v>9963</v>
      </c>
      <c r="Q496" s="132" t="s">
        <v>9964</v>
      </c>
      <c r="R496" s="132" t="s">
        <v>9965</v>
      </c>
      <c r="S496" s="132" t="s">
        <v>5090</v>
      </c>
      <c r="T496" s="132" t="s">
        <v>1630</v>
      </c>
      <c r="V496" s="132" t="s">
        <v>1632</v>
      </c>
      <c r="X496" s="132" t="s">
        <v>9966</v>
      </c>
      <c r="Y496" s="132" t="s">
        <v>9967</v>
      </c>
    </row>
    <row r="497" spans="2:25" x14ac:dyDescent="0.25">
      <c r="B497" s="132" t="s">
        <v>2159</v>
      </c>
      <c r="C497" s="132" t="s">
        <v>331</v>
      </c>
      <c r="E497" s="132" t="s">
        <v>3953</v>
      </c>
      <c r="F497" s="132" t="s">
        <v>3885</v>
      </c>
      <c r="G497" s="132" t="s">
        <v>339</v>
      </c>
      <c r="H497" s="132" t="s">
        <v>2161</v>
      </c>
      <c r="I497" s="132" t="s">
        <v>5123</v>
      </c>
      <c r="J497" s="132" t="s">
        <v>9968</v>
      </c>
      <c r="K497" s="132" t="s">
        <v>9969</v>
      </c>
      <c r="L497" s="132" t="s">
        <v>9970</v>
      </c>
      <c r="M497" s="132" t="s">
        <v>9971</v>
      </c>
      <c r="N497" s="132" t="s">
        <v>23162</v>
      </c>
      <c r="O497" s="132" t="s">
        <v>9972</v>
      </c>
      <c r="P497" s="132" t="s">
        <v>9973</v>
      </c>
      <c r="Q497" s="132" t="s">
        <v>9974</v>
      </c>
      <c r="R497" s="132" t="s">
        <v>9975</v>
      </c>
      <c r="S497" s="132" t="s">
        <v>5090</v>
      </c>
      <c r="T497" s="132" t="s">
        <v>1630</v>
      </c>
      <c r="V497" s="132" t="s">
        <v>1632</v>
      </c>
      <c r="X497" s="132" t="s">
        <v>9976</v>
      </c>
      <c r="Y497" s="132" t="s">
        <v>9977</v>
      </c>
    </row>
    <row r="498" spans="2:25" x14ac:dyDescent="0.25">
      <c r="B498" s="132" t="s">
        <v>2159</v>
      </c>
      <c r="C498" s="132" t="s">
        <v>331</v>
      </c>
      <c r="E498" s="132" t="s">
        <v>3953</v>
      </c>
      <c r="F498" s="132" t="s">
        <v>3894</v>
      </c>
      <c r="G498" s="132" t="s">
        <v>336</v>
      </c>
      <c r="H498" s="132" t="s">
        <v>2162</v>
      </c>
      <c r="I498" s="132" t="s">
        <v>5205</v>
      </c>
      <c r="J498" s="132" t="s">
        <v>9978</v>
      </c>
      <c r="K498" s="132" t="s">
        <v>9979</v>
      </c>
      <c r="L498" s="132" t="s">
        <v>9980</v>
      </c>
      <c r="M498" s="132" t="s">
        <v>9981</v>
      </c>
      <c r="N498" s="132" t="s">
        <v>23163</v>
      </c>
      <c r="O498" s="132" t="s">
        <v>9982</v>
      </c>
      <c r="P498" s="132" t="s">
        <v>9983</v>
      </c>
      <c r="Q498" s="132" t="s">
        <v>9984</v>
      </c>
      <c r="R498" s="132" t="s">
        <v>9985</v>
      </c>
      <c r="S498" s="132" t="s">
        <v>5090</v>
      </c>
      <c r="T498" s="132" t="s">
        <v>1630</v>
      </c>
      <c r="V498" s="132" t="s">
        <v>1632</v>
      </c>
      <c r="X498" s="132" t="s">
        <v>9986</v>
      </c>
      <c r="Y498" s="132" t="s">
        <v>9987</v>
      </c>
    </row>
    <row r="499" spans="2:25" x14ac:dyDescent="0.25">
      <c r="B499" s="132" t="s">
        <v>2159</v>
      </c>
      <c r="C499" s="132" t="s">
        <v>331</v>
      </c>
      <c r="E499" s="132" t="s">
        <v>3953</v>
      </c>
      <c r="F499" s="132" t="s">
        <v>3885</v>
      </c>
      <c r="G499" s="132" t="s">
        <v>341</v>
      </c>
      <c r="H499" s="132" t="s">
        <v>2163</v>
      </c>
      <c r="I499" s="132" t="s">
        <v>5216</v>
      </c>
      <c r="J499" s="132" t="s">
        <v>9988</v>
      </c>
      <c r="K499" s="132" t="s">
        <v>9989</v>
      </c>
      <c r="L499" s="132" t="s">
        <v>9990</v>
      </c>
      <c r="M499" s="132" t="s">
        <v>9991</v>
      </c>
      <c r="N499" s="132" t="s">
        <v>23164</v>
      </c>
      <c r="O499" s="132" t="s">
        <v>9992</v>
      </c>
      <c r="P499" s="132" t="s">
        <v>9993</v>
      </c>
      <c r="Q499" s="132" t="s">
        <v>9994</v>
      </c>
      <c r="R499" s="132" t="s">
        <v>9995</v>
      </c>
      <c r="S499" s="132" t="s">
        <v>5090</v>
      </c>
      <c r="T499" s="132" t="s">
        <v>1630</v>
      </c>
      <c r="V499" s="132" t="s">
        <v>1632</v>
      </c>
      <c r="X499" s="132" t="s">
        <v>9996</v>
      </c>
      <c r="Y499" s="132" t="s">
        <v>9997</v>
      </c>
    </row>
    <row r="500" spans="2:25" x14ac:dyDescent="0.25">
      <c r="B500" s="132" t="s">
        <v>2159</v>
      </c>
      <c r="C500" s="132" t="s">
        <v>331</v>
      </c>
      <c r="E500" s="132" t="s">
        <v>3953</v>
      </c>
      <c r="F500" s="132" t="s">
        <v>3894</v>
      </c>
      <c r="G500" s="132" t="s">
        <v>335</v>
      </c>
      <c r="H500" s="132" t="s">
        <v>2164</v>
      </c>
      <c r="I500" s="132" t="s">
        <v>5081</v>
      </c>
      <c r="J500" s="132" t="s">
        <v>9998</v>
      </c>
      <c r="K500" s="132" t="s">
        <v>9999</v>
      </c>
      <c r="L500" s="132" t="s">
        <v>10000</v>
      </c>
      <c r="M500" s="132" t="s">
        <v>10001</v>
      </c>
      <c r="N500" s="132" t="s">
        <v>23165</v>
      </c>
      <c r="O500" s="132" t="s">
        <v>10002</v>
      </c>
      <c r="P500" s="132" t="s">
        <v>10003</v>
      </c>
      <c r="Q500" s="132" t="s">
        <v>10004</v>
      </c>
      <c r="R500" s="132" t="s">
        <v>10005</v>
      </c>
      <c r="S500" s="132" t="s">
        <v>5090</v>
      </c>
      <c r="T500" s="132" t="s">
        <v>1630</v>
      </c>
      <c r="V500" s="132" t="s">
        <v>1644</v>
      </c>
      <c r="X500" s="132" t="s">
        <v>10006</v>
      </c>
      <c r="Y500" s="132" t="s">
        <v>10007</v>
      </c>
    </row>
    <row r="501" spans="2:25" x14ac:dyDescent="0.25">
      <c r="B501" s="132" t="s">
        <v>2159</v>
      </c>
      <c r="C501" s="132" t="s">
        <v>331</v>
      </c>
      <c r="E501" s="132" t="s">
        <v>3953</v>
      </c>
      <c r="F501" s="132" t="s">
        <v>3885</v>
      </c>
      <c r="G501" s="132" t="s">
        <v>340</v>
      </c>
      <c r="H501" s="132" t="s">
        <v>2165</v>
      </c>
      <c r="I501" s="132" t="s">
        <v>5205</v>
      </c>
      <c r="J501" s="132" t="s">
        <v>10008</v>
      </c>
      <c r="K501" s="132" t="s">
        <v>10009</v>
      </c>
      <c r="L501" s="132" t="s">
        <v>10010</v>
      </c>
      <c r="M501" s="132" t="s">
        <v>10011</v>
      </c>
      <c r="N501" s="132" t="s">
        <v>23166</v>
      </c>
      <c r="O501" s="132" t="s">
        <v>10012</v>
      </c>
      <c r="P501" s="132" t="s">
        <v>10013</v>
      </c>
      <c r="Q501" s="132" t="s">
        <v>10014</v>
      </c>
      <c r="R501" s="132" t="s">
        <v>10015</v>
      </c>
      <c r="S501" s="132" t="s">
        <v>5090</v>
      </c>
      <c r="T501" s="132" t="s">
        <v>1630</v>
      </c>
      <c r="V501" s="132" t="s">
        <v>1632</v>
      </c>
      <c r="X501" s="132" t="s">
        <v>10016</v>
      </c>
      <c r="Y501" s="132" t="s">
        <v>10017</v>
      </c>
    </row>
    <row r="502" spans="2:25" x14ac:dyDescent="0.25">
      <c r="B502" s="132" t="s">
        <v>2159</v>
      </c>
      <c r="C502" s="132" t="s">
        <v>331</v>
      </c>
      <c r="E502" s="132" t="s">
        <v>3953</v>
      </c>
      <c r="F502" s="132" t="s">
        <v>3894</v>
      </c>
      <c r="G502" s="132" t="s">
        <v>333</v>
      </c>
      <c r="H502" s="132" t="s">
        <v>2166</v>
      </c>
      <c r="I502" s="132" t="s">
        <v>8006</v>
      </c>
      <c r="J502" s="132" t="s">
        <v>10018</v>
      </c>
      <c r="K502" s="132" t="s">
        <v>10019</v>
      </c>
      <c r="L502" s="132" t="s">
        <v>10020</v>
      </c>
      <c r="M502" s="132" t="s">
        <v>10021</v>
      </c>
      <c r="N502" s="132" t="s">
        <v>23167</v>
      </c>
      <c r="O502" s="132" t="s">
        <v>10022</v>
      </c>
      <c r="P502" s="132" t="s">
        <v>10023</v>
      </c>
      <c r="Q502" s="132" t="s">
        <v>10024</v>
      </c>
      <c r="R502" s="132" t="s">
        <v>10025</v>
      </c>
      <c r="S502" s="132" t="s">
        <v>5090</v>
      </c>
      <c r="T502" s="132" t="s">
        <v>1630</v>
      </c>
      <c r="V502" s="132" t="s">
        <v>1644</v>
      </c>
      <c r="X502" s="132" t="s">
        <v>10026</v>
      </c>
      <c r="Y502" s="132" t="s">
        <v>10027</v>
      </c>
    </row>
    <row r="503" spans="2:25" x14ac:dyDescent="0.25">
      <c r="B503" s="132" t="s">
        <v>2159</v>
      </c>
      <c r="C503" s="132" t="s">
        <v>331</v>
      </c>
      <c r="E503" s="132" t="s">
        <v>3953</v>
      </c>
      <c r="F503" s="132" t="s">
        <v>3885</v>
      </c>
      <c r="G503" s="132" t="s">
        <v>338</v>
      </c>
      <c r="H503" s="132" t="s">
        <v>2167</v>
      </c>
      <c r="I503" s="132" t="s">
        <v>8006</v>
      </c>
      <c r="J503" s="132" t="s">
        <v>10028</v>
      </c>
      <c r="K503" s="132" t="s">
        <v>10029</v>
      </c>
      <c r="L503" s="132" t="s">
        <v>10030</v>
      </c>
      <c r="M503" s="132" t="s">
        <v>10031</v>
      </c>
      <c r="N503" s="132" t="s">
        <v>23168</v>
      </c>
      <c r="O503" s="132" t="s">
        <v>10032</v>
      </c>
      <c r="P503" s="132" t="s">
        <v>10033</v>
      </c>
      <c r="Q503" s="132" t="s">
        <v>10034</v>
      </c>
      <c r="R503" s="132" t="s">
        <v>10035</v>
      </c>
      <c r="S503" s="132" t="s">
        <v>5090</v>
      </c>
      <c r="T503" s="132" t="s">
        <v>1630</v>
      </c>
      <c r="V503" s="132" t="s">
        <v>1632</v>
      </c>
      <c r="X503" s="132" t="s">
        <v>10036</v>
      </c>
      <c r="Y503" s="132" t="s">
        <v>10037</v>
      </c>
    </row>
    <row r="504" spans="2:25" x14ac:dyDescent="0.25">
      <c r="B504" s="132" t="s">
        <v>2159</v>
      </c>
      <c r="C504" s="132" t="s">
        <v>331</v>
      </c>
      <c r="E504" s="132" t="s">
        <v>3953</v>
      </c>
      <c r="F504" s="132" t="s">
        <v>3894</v>
      </c>
      <c r="G504" s="132" t="s">
        <v>337</v>
      </c>
      <c r="H504" s="132" t="s">
        <v>2168</v>
      </c>
      <c r="I504" s="132" t="s">
        <v>8006</v>
      </c>
      <c r="J504" s="132" t="s">
        <v>10038</v>
      </c>
      <c r="K504" s="132" t="s">
        <v>10039</v>
      </c>
      <c r="L504" s="132" t="s">
        <v>10040</v>
      </c>
      <c r="M504" s="132" t="s">
        <v>10041</v>
      </c>
      <c r="N504" s="132" t="s">
        <v>23169</v>
      </c>
      <c r="O504" s="132" t="s">
        <v>10042</v>
      </c>
      <c r="P504" s="132" t="s">
        <v>10043</v>
      </c>
      <c r="Q504" s="132" t="s">
        <v>10044</v>
      </c>
      <c r="R504" s="132" t="s">
        <v>10045</v>
      </c>
      <c r="S504" s="132" t="s">
        <v>5090</v>
      </c>
      <c r="T504" s="132" t="s">
        <v>1630</v>
      </c>
      <c r="V504" s="132" t="s">
        <v>1644</v>
      </c>
      <c r="X504" s="132" t="s">
        <v>10046</v>
      </c>
      <c r="Y504" s="132" t="s">
        <v>10047</v>
      </c>
    </row>
    <row r="505" spans="2:25" x14ac:dyDescent="0.25">
      <c r="B505" s="132" t="s">
        <v>2159</v>
      </c>
      <c r="C505" s="132" t="s">
        <v>331</v>
      </c>
      <c r="E505" s="132" t="s">
        <v>3953</v>
      </c>
      <c r="F505" s="132" t="s">
        <v>3885</v>
      </c>
      <c r="G505" s="132" t="s">
        <v>342</v>
      </c>
      <c r="H505" s="132" t="s">
        <v>2169</v>
      </c>
      <c r="I505" s="132" t="s">
        <v>8006</v>
      </c>
      <c r="J505" s="132" t="s">
        <v>10048</v>
      </c>
      <c r="K505" s="132" t="s">
        <v>10049</v>
      </c>
      <c r="L505" s="132" t="s">
        <v>10050</v>
      </c>
      <c r="M505" s="132" t="s">
        <v>10051</v>
      </c>
      <c r="N505" s="132" t="s">
        <v>23170</v>
      </c>
      <c r="O505" s="132" t="s">
        <v>10052</v>
      </c>
      <c r="P505" s="132" t="s">
        <v>10053</v>
      </c>
      <c r="Q505" s="132" t="s">
        <v>10054</v>
      </c>
      <c r="R505" s="132" t="s">
        <v>10055</v>
      </c>
      <c r="S505" s="132" t="s">
        <v>5090</v>
      </c>
      <c r="T505" s="132" t="s">
        <v>1630</v>
      </c>
      <c r="V505" s="132" t="s">
        <v>1632</v>
      </c>
      <c r="X505" s="132" t="s">
        <v>10056</v>
      </c>
      <c r="Y505" s="132" t="s">
        <v>10057</v>
      </c>
    </row>
    <row r="506" spans="2:25" x14ac:dyDescent="0.25">
      <c r="B506" s="132" t="s">
        <v>2159</v>
      </c>
      <c r="C506" s="132" t="s">
        <v>331</v>
      </c>
      <c r="E506" s="132" t="s">
        <v>3884</v>
      </c>
      <c r="F506" s="132" t="s">
        <v>3894</v>
      </c>
      <c r="G506" s="132" t="s">
        <v>344</v>
      </c>
      <c r="H506" s="132" t="s">
        <v>2170</v>
      </c>
      <c r="I506" s="132" t="s">
        <v>9374</v>
      </c>
      <c r="J506" s="132" t="s">
        <v>10058</v>
      </c>
      <c r="K506" s="132" t="s">
        <v>10059</v>
      </c>
      <c r="L506" s="132" t="s">
        <v>10060</v>
      </c>
      <c r="M506" s="132" t="s">
        <v>10061</v>
      </c>
      <c r="N506" s="132" t="s">
        <v>23171</v>
      </c>
      <c r="O506" s="132" t="s">
        <v>10062</v>
      </c>
      <c r="P506" s="132" t="s">
        <v>10063</v>
      </c>
      <c r="Q506" s="132" t="s">
        <v>10064</v>
      </c>
      <c r="R506" s="132" t="s">
        <v>10065</v>
      </c>
      <c r="S506" s="132" t="s">
        <v>5090</v>
      </c>
      <c r="T506" s="132" t="s">
        <v>1630</v>
      </c>
      <c r="V506" s="132" t="s">
        <v>1632</v>
      </c>
      <c r="X506" s="132" t="s">
        <v>10066</v>
      </c>
      <c r="Y506" s="132" t="s">
        <v>10067</v>
      </c>
    </row>
    <row r="507" spans="2:25" x14ac:dyDescent="0.25">
      <c r="B507" s="132" t="s">
        <v>2159</v>
      </c>
      <c r="C507" s="132" t="s">
        <v>331</v>
      </c>
      <c r="E507" s="132" t="s">
        <v>3884</v>
      </c>
      <c r="F507" s="132" t="s">
        <v>3885</v>
      </c>
      <c r="G507" s="132" t="s">
        <v>349</v>
      </c>
      <c r="H507" s="132" t="s">
        <v>2171</v>
      </c>
      <c r="I507" s="132" t="s">
        <v>10068</v>
      </c>
      <c r="J507" s="132" t="s">
        <v>10069</v>
      </c>
      <c r="K507" s="132" t="s">
        <v>10070</v>
      </c>
      <c r="L507" s="132" t="s">
        <v>10071</v>
      </c>
      <c r="M507" s="132" t="s">
        <v>10072</v>
      </c>
      <c r="N507" s="132" t="s">
        <v>23172</v>
      </c>
      <c r="O507" s="132" t="s">
        <v>10073</v>
      </c>
      <c r="P507" s="132" t="s">
        <v>10074</v>
      </c>
      <c r="Q507" s="132" t="s">
        <v>10075</v>
      </c>
      <c r="R507" s="132" t="s">
        <v>10076</v>
      </c>
      <c r="S507" s="132" t="s">
        <v>5090</v>
      </c>
      <c r="T507" s="132" t="s">
        <v>1630</v>
      </c>
      <c r="V507" s="132" t="s">
        <v>1632</v>
      </c>
      <c r="X507" s="132" t="s">
        <v>10077</v>
      </c>
      <c r="Y507" s="132" t="s">
        <v>10078</v>
      </c>
    </row>
    <row r="508" spans="2:25" x14ac:dyDescent="0.25">
      <c r="B508" s="132" t="s">
        <v>2159</v>
      </c>
      <c r="C508" s="132" t="s">
        <v>331</v>
      </c>
      <c r="E508" s="132" t="s">
        <v>3884</v>
      </c>
      <c r="F508" s="132" t="s">
        <v>3894</v>
      </c>
      <c r="G508" s="132" t="s">
        <v>346</v>
      </c>
      <c r="H508" s="132" t="s">
        <v>2172</v>
      </c>
      <c r="I508" s="132" t="s">
        <v>9374</v>
      </c>
      <c r="J508" s="132" t="s">
        <v>10079</v>
      </c>
      <c r="K508" s="132" t="s">
        <v>10080</v>
      </c>
      <c r="L508" s="132" t="s">
        <v>10081</v>
      </c>
      <c r="M508" s="132" t="s">
        <v>10082</v>
      </c>
      <c r="N508" s="132" t="s">
        <v>23173</v>
      </c>
      <c r="O508" s="132" t="s">
        <v>10083</v>
      </c>
      <c r="P508" s="132" t="s">
        <v>10084</v>
      </c>
      <c r="Q508" s="132" t="s">
        <v>10085</v>
      </c>
      <c r="R508" s="132" t="s">
        <v>10086</v>
      </c>
      <c r="S508" s="132" t="s">
        <v>5090</v>
      </c>
      <c r="T508" s="132" t="s">
        <v>1630</v>
      </c>
      <c r="V508" s="132" t="s">
        <v>1644</v>
      </c>
      <c r="X508" s="132" t="s">
        <v>10087</v>
      </c>
      <c r="Y508" s="132" t="s">
        <v>10088</v>
      </c>
    </row>
    <row r="509" spans="2:25" x14ac:dyDescent="0.25">
      <c r="B509" s="132" t="s">
        <v>2159</v>
      </c>
      <c r="C509" s="132" t="s">
        <v>331</v>
      </c>
      <c r="E509" s="132" t="s">
        <v>3884</v>
      </c>
      <c r="F509" s="132" t="s">
        <v>3885</v>
      </c>
      <c r="G509" s="132" t="s">
        <v>351</v>
      </c>
      <c r="H509" s="132" t="s">
        <v>2173</v>
      </c>
      <c r="I509" s="132" t="s">
        <v>10068</v>
      </c>
      <c r="J509" s="132" t="s">
        <v>10089</v>
      </c>
      <c r="K509" s="132" t="s">
        <v>10090</v>
      </c>
      <c r="L509" s="132" t="s">
        <v>10091</v>
      </c>
      <c r="M509" s="132" t="s">
        <v>10092</v>
      </c>
      <c r="N509" s="132" t="s">
        <v>23174</v>
      </c>
      <c r="O509" s="132" t="s">
        <v>10093</v>
      </c>
      <c r="P509" s="132" t="s">
        <v>10094</v>
      </c>
      <c r="Q509" s="132" t="s">
        <v>10095</v>
      </c>
      <c r="R509" s="132" t="s">
        <v>10096</v>
      </c>
      <c r="S509" s="132" t="s">
        <v>5090</v>
      </c>
      <c r="T509" s="132" t="s">
        <v>1630</v>
      </c>
      <c r="V509" s="132" t="s">
        <v>1632</v>
      </c>
      <c r="X509" s="132" t="s">
        <v>10097</v>
      </c>
      <c r="Y509" s="132" t="s">
        <v>10098</v>
      </c>
    </row>
    <row r="510" spans="2:25" x14ac:dyDescent="0.25">
      <c r="B510" s="132" t="s">
        <v>2159</v>
      </c>
      <c r="C510" s="132" t="s">
        <v>331</v>
      </c>
      <c r="E510" s="132" t="s">
        <v>3884</v>
      </c>
      <c r="F510" s="132" t="s">
        <v>3894</v>
      </c>
      <c r="G510" s="132" t="s">
        <v>345</v>
      </c>
      <c r="H510" s="132" t="s">
        <v>2174</v>
      </c>
      <c r="I510" s="132" t="s">
        <v>9374</v>
      </c>
      <c r="J510" s="132" t="s">
        <v>10099</v>
      </c>
      <c r="K510" s="132" t="s">
        <v>10100</v>
      </c>
      <c r="L510" s="132" t="s">
        <v>10101</v>
      </c>
      <c r="M510" s="132" t="s">
        <v>10102</v>
      </c>
      <c r="N510" s="132" t="s">
        <v>23175</v>
      </c>
      <c r="O510" s="132" t="s">
        <v>10103</v>
      </c>
      <c r="P510" s="132" t="s">
        <v>10104</v>
      </c>
      <c r="Q510" s="132" t="s">
        <v>10105</v>
      </c>
      <c r="R510" s="132" t="s">
        <v>10106</v>
      </c>
      <c r="S510" s="132" t="s">
        <v>5090</v>
      </c>
      <c r="T510" s="132" t="s">
        <v>1630</v>
      </c>
      <c r="V510" s="132" t="s">
        <v>1644</v>
      </c>
      <c r="X510" s="132" t="s">
        <v>10107</v>
      </c>
      <c r="Y510" s="132" t="s">
        <v>10108</v>
      </c>
    </row>
    <row r="511" spans="2:25" x14ac:dyDescent="0.25">
      <c r="B511" s="132" t="s">
        <v>2159</v>
      </c>
      <c r="C511" s="132" t="s">
        <v>331</v>
      </c>
      <c r="E511" s="132" t="s">
        <v>3884</v>
      </c>
      <c r="F511" s="132" t="s">
        <v>3885</v>
      </c>
      <c r="G511" s="132" t="s">
        <v>350</v>
      </c>
      <c r="H511" s="132" t="s">
        <v>2175</v>
      </c>
      <c r="I511" s="132" t="s">
        <v>10068</v>
      </c>
      <c r="J511" s="132" t="s">
        <v>10109</v>
      </c>
      <c r="K511" s="132" t="s">
        <v>10110</v>
      </c>
      <c r="L511" s="132" t="s">
        <v>10111</v>
      </c>
      <c r="M511" s="132" t="s">
        <v>10112</v>
      </c>
      <c r="N511" s="132" t="s">
        <v>23176</v>
      </c>
      <c r="O511" s="132" t="s">
        <v>10113</v>
      </c>
      <c r="P511" s="132" t="s">
        <v>10114</v>
      </c>
      <c r="Q511" s="132" t="s">
        <v>10115</v>
      </c>
      <c r="R511" s="132" t="s">
        <v>10116</v>
      </c>
      <c r="S511" s="132" t="s">
        <v>5090</v>
      </c>
      <c r="T511" s="132" t="s">
        <v>1630</v>
      </c>
      <c r="V511" s="132" t="s">
        <v>1632</v>
      </c>
      <c r="X511" s="132" t="s">
        <v>10117</v>
      </c>
      <c r="Y511" s="132" t="s">
        <v>10118</v>
      </c>
    </row>
    <row r="512" spans="2:25" x14ac:dyDescent="0.25">
      <c r="B512" s="132" t="s">
        <v>2159</v>
      </c>
      <c r="C512" s="132" t="s">
        <v>331</v>
      </c>
      <c r="E512" s="132" t="s">
        <v>3884</v>
      </c>
      <c r="F512" s="132" t="s">
        <v>3894</v>
      </c>
      <c r="G512" s="132" t="s">
        <v>343</v>
      </c>
      <c r="H512" s="132" t="s">
        <v>2176</v>
      </c>
      <c r="I512" s="132" t="s">
        <v>9374</v>
      </c>
      <c r="J512" s="132" t="s">
        <v>10119</v>
      </c>
      <c r="K512" s="132" t="s">
        <v>10120</v>
      </c>
      <c r="L512" s="132" t="s">
        <v>10121</v>
      </c>
      <c r="M512" s="132" t="s">
        <v>10122</v>
      </c>
      <c r="N512" s="132" t="s">
        <v>23177</v>
      </c>
      <c r="O512" s="132" t="s">
        <v>10123</v>
      </c>
      <c r="P512" s="132" t="s">
        <v>10124</v>
      </c>
      <c r="Q512" s="132" t="s">
        <v>10125</v>
      </c>
      <c r="R512" s="132" t="s">
        <v>10126</v>
      </c>
      <c r="S512" s="132" t="s">
        <v>5090</v>
      </c>
      <c r="T512" s="132" t="s">
        <v>1630</v>
      </c>
      <c r="V512" s="132" t="s">
        <v>1644</v>
      </c>
      <c r="X512" s="132" t="s">
        <v>10127</v>
      </c>
      <c r="Y512" s="132" t="s">
        <v>10128</v>
      </c>
    </row>
    <row r="513" spans="2:25" x14ac:dyDescent="0.25">
      <c r="B513" s="132" t="s">
        <v>2159</v>
      </c>
      <c r="C513" s="132" t="s">
        <v>331</v>
      </c>
      <c r="E513" s="132" t="s">
        <v>3884</v>
      </c>
      <c r="F513" s="132" t="s">
        <v>3885</v>
      </c>
      <c r="G513" s="132" t="s">
        <v>348</v>
      </c>
      <c r="H513" s="132" t="s">
        <v>2177</v>
      </c>
      <c r="I513" s="132" t="s">
        <v>10068</v>
      </c>
      <c r="J513" s="132" t="s">
        <v>10129</v>
      </c>
      <c r="K513" s="132" t="s">
        <v>10130</v>
      </c>
      <c r="L513" s="132" t="s">
        <v>10131</v>
      </c>
      <c r="M513" s="132" t="s">
        <v>10132</v>
      </c>
      <c r="N513" s="132" t="s">
        <v>23178</v>
      </c>
      <c r="O513" s="132" t="s">
        <v>10133</v>
      </c>
      <c r="P513" s="132" t="s">
        <v>10134</v>
      </c>
      <c r="Q513" s="132" t="s">
        <v>10135</v>
      </c>
      <c r="R513" s="132" t="s">
        <v>10136</v>
      </c>
      <c r="S513" s="132" t="s">
        <v>5090</v>
      </c>
      <c r="T513" s="132" t="s">
        <v>1630</v>
      </c>
      <c r="V513" s="132" t="s">
        <v>1632</v>
      </c>
      <c r="X513" s="132" t="s">
        <v>10137</v>
      </c>
      <c r="Y513" s="132" t="s">
        <v>10138</v>
      </c>
    </row>
    <row r="514" spans="2:25" x14ac:dyDescent="0.25">
      <c r="B514" s="132" t="s">
        <v>2159</v>
      </c>
      <c r="C514" s="132" t="s">
        <v>331</v>
      </c>
      <c r="E514" s="132" t="s">
        <v>3884</v>
      </c>
      <c r="F514" s="132" t="s">
        <v>3894</v>
      </c>
      <c r="G514" s="132" t="s">
        <v>347</v>
      </c>
      <c r="H514" s="132" t="s">
        <v>2178</v>
      </c>
      <c r="J514" s="132" t="s">
        <v>10139</v>
      </c>
      <c r="K514" s="132" t="s">
        <v>10140</v>
      </c>
      <c r="L514" s="132" t="s">
        <v>10141</v>
      </c>
      <c r="M514" s="132" t="s">
        <v>10142</v>
      </c>
      <c r="N514" s="132" t="s">
        <v>23179</v>
      </c>
      <c r="O514" s="132" t="s">
        <v>10143</v>
      </c>
      <c r="P514" s="132" t="s">
        <v>10144</v>
      </c>
      <c r="Q514" s="132" t="s">
        <v>10145</v>
      </c>
      <c r="R514" s="132" t="s">
        <v>10146</v>
      </c>
      <c r="S514" s="132" t="s">
        <v>5090</v>
      </c>
      <c r="T514" s="132" t="s">
        <v>1630</v>
      </c>
      <c r="V514" s="132" t="s">
        <v>1644</v>
      </c>
      <c r="X514" s="132" t="s">
        <v>10147</v>
      </c>
      <c r="Y514" s="132" t="s">
        <v>10148</v>
      </c>
    </row>
    <row r="515" spans="2:25" x14ac:dyDescent="0.25">
      <c r="B515" s="132" t="s">
        <v>2159</v>
      </c>
      <c r="C515" s="132" t="s">
        <v>331</v>
      </c>
      <c r="E515" s="132" t="s">
        <v>3884</v>
      </c>
      <c r="F515" s="132" t="s">
        <v>3885</v>
      </c>
      <c r="G515" s="132" t="s">
        <v>352</v>
      </c>
      <c r="H515" s="132" t="s">
        <v>2179</v>
      </c>
      <c r="J515" s="132" t="s">
        <v>10149</v>
      </c>
      <c r="K515" s="132" t="s">
        <v>10150</v>
      </c>
      <c r="L515" s="132" t="s">
        <v>10151</v>
      </c>
      <c r="M515" s="132" t="s">
        <v>10152</v>
      </c>
      <c r="N515" s="132" t="s">
        <v>23180</v>
      </c>
      <c r="O515" s="132" t="s">
        <v>10153</v>
      </c>
      <c r="P515" s="132" t="s">
        <v>10154</v>
      </c>
      <c r="Q515" s="132" t="s">
        <v>10155</v>
      </c>
      <c r="R515" s="132" t="s">
        <v>10156</v>
      </c>
      <c r="S515" s="132" t="s">
        <v>5090</v>
      </c>
      <c r="T515" s="132" t="s">
        <v>1630</v>
      </c>
      <c r="V515" s="132" t="s">
        <v>1632</v>
      </c>
      <c r="X515" s="132" t="s">
        <v>10157</v>
      </c>
      <c r="Y515" s="132" t="s">
        <v>10158</v>
      </c>
    </row>
    <row r="516" spans="2:25" x14ac:dyDescent="0.25">
      <c r="B516" s="132" t="s">
        <v>2159</v>
      </c>
      <c r="C516" s="132" t="s">
        <v>331</v>
      </c>
      <c r="E516" s="132" t="s">
        <v>3888</v>
      </c>
      <c r="F516" s="132" t="s">
        <v>3894</v>
      </c>
      <c r="G516" s="132" t="s">
        <v>354</v>
      </c>
      <c r="H516" s="132" t="s">
        <v>2180</v>
      </c>
      <c r="I516" s="132" t="s">
        <v>10159</v>
      </c>
      <c r="J516" s="132" t="s">
        <v>10160</v>
      </c>
      <c r="K516" s="132" t="s">
        <v>10161</v>
      </c>
      <c r="L516" s="132" t="s">
        <v>10162</v>
      </c>
      <c r="M516" s="132" t="s">
        <v>10163</v>
      </c>
      <c r="N516" s="132" t="s">
        <v>23181</v>
      </c>
      <c r="O516" s="132" t="s">
        <v>10164</v>
      </c>
      <c r="P516" s="132" t="s">
        <v>10165</v>
      </c>
      <c r="Q516" s="132" t="s">
        <v>10166</v>
      </c>
      <c r="R516" s="132" t="s">
        <v>10167</v>
      </c>
      <c r="S516" s="132" t="s">
        <v>5090</v>
      </c>
      <c r="T516" s="132" t="s">
        <v>1630</v>
      </c>
      <c r="V516" s="132" t="s">
        <v>1644</v>
      </c>
      <c r="X516" s="132" t="s">
        <v>10168</v>
      </c>
      <c r="Y516" s="132" t="s">
        <v>10169</v>
      </c>
    </row>
    <row r="517" spans="2:25" x14ac:dyDescent="0.25">
      <c r="B517" s="132" t="s">
        <v>2159</v>
      </c>
      <c r="C517" s="132" t="s">
        <v>331</v>
      </c>
      <c r="E517" s="132" t="s">
        <v>3888</v>
      </c>
      <c r="F517" s="132" t="s">
        <v>3885</v>
      </c>
      <c r="G517" s="132" t="s">
        <v>359</v>
      </c>
      <c r="H517" s="132" t="s">
        <v>2181</v>
      </c>
      <c r="I517" s="132" t="s">
        <v>10170</v>
      </c>
      <c r="J517" s="132" t="s">
        <v>10171</v>
      </c>
      <c r="K517" s="132" t="s">
        <v>10172</v>
      </c>
      <c r="L517" s="132" t="s">
        <v>10173</v>
      </c>
      <c r="M517" s="132" t="s">
        <v>10174</v>
      </c>
      <c r="N517" s="132" t="s">
        <v>23182</v>
      </c>
      <c r="O517" s="132" t="s">
        <v>10175</v>
      </c>
      <c r="P517" s="132" t="s">
        <v>10176</v>
      </c>
      <c r="Q517" s="132" t="s">
        <v>10177</v>
      </c>
      <c r="R517" s="132" t="s">
        <v>10178</v>
      </c>
      <c r="S517" s="132" t="s">
        <v>5090</v>
      </c>
      <c r="T517" s="132" t="s">
        <v>1630</v>
      </c>
      <c r="V517" s="132" t="s">
        <v>1632</v>
      </c>
      <c r="X517" s="132" t="s">
        <v>10179</v>
      </c>
      <c r="Y517" s="132" t="s">
        <v>10180</v>
      </c>
    </row>
    <row r="518" spans="2:25" x14ac:dyDescent="0.25">
      <c r="B518" s="132" t="s">
        <v>2159</v>
      </c>
      <c r="C518" s="132" t="s">
        <v>331</v>
      </c>
      <c r="E518" s="132" t="s">
        <v>3888</v>
      </c>
      <c r="F518" s="132" t="s">
        <v>3894</v>
      </c>
      <c r="G518" s="132" t="s">
        <v>356</v>
      </c>
      <c r="H518" s="132" t="s">
        <v>2182</v>
      </c>
      <c r="I518" s="132" t="s">
        <v>10159</v>
      </c>
      <c r="J518" s="132" t="s">
        <v>10181</v>
      </c>
      <c r="K518" s="132" t="s">
        <v>10182</v>
      </c>
      <c r="L518" s="132" t="s">
        <v>10183</v>
      </c>
      <c r="M518" s="132" t="s">
        <v>10184</v>
      </c>
      <c r="N518" s="132" t="s">
        <v>23183</v>
      </c>
      <c r="O518" s="132" t="s">
        <v>10185</v>
      </c>
      <c r="P518" s="132" t="s">
        <v>10186</v>
      </c>
      <c r="Q518" s="132" t="s">
        <v>10187</v>
      </c>
      <c r="R518" s="132" t="s">
        <v>10188</v>
      </c>
      <c r="S518" s="132" t="s">
        <v>5090</v>
      </c>
      <c r="T518" s="132" t="s">
        <v>1630</v>
      </c>
      <c r="V518" s="132" t="s">
        <v>1644</v>
      </c>
      <c r="X518" s="132" t="s">
        <v>10189</v>
      </c>
      <c r="Y518" s="132" t="s">
        <v>10190</v>
      </c>
    </row>
    <row r="519" spans="2:25" x14ac:dyDescent="0.25">
      <c r="B519" s="132" t="s">
        <v>2159</v>
      </c>
      <c r="C519" s="132" t="s">
        <v>331</v>
      </c>
      <c r="E519" s="132" t="s">
        <v>3888</v>
      </c>
      <c r="F519" s="132" t="s">
        <v>3885</v>
      </c>
      <c r="G519" s="132" t="s">
        <v>361</v>
      </c>
      <c r="H519" s="132" t="s">
        <v>2183</v>
      </c>
      <c r="I519" s="132" t="s">
        <v>10170</v>
      </c>
      <c r="J519" s="132" t="s">
        <v>10191</v>
      </c>
      <c r="K519" s="132" t="s">
        <v>10192</v>
      </c>
      <c r="L519" s="132" t="s">
        <v>10193</v>
      </c>
      <c r="M519" s="132" t="s">
        <v>10194</v>
      </c>
      <c r="N519" s="132" t="s">
        <v>23184</v>
      </c>
      <c r="O519" s="132" t="s">
        <v>10195</v>
      </c>
      <c r="P519" s="132" t="s">
        <v>10196</v>
      </c>
      <c r="Q519" s="132" t="s">
        <v>10197</v>
      </c>
      <c r="R519" s="132" t="s">
        <v>10198</v>
      </c>
      <c r="S519" s="132" t="s">
        <v>5090</v>
      </c>
      <c r="T519" s="132" t="s">
        <v>1630</v>
      </c>
      <c r="V519" s="132" t="s">
        <v>1632</v>
      </c>
      <c r="X519" s="132" t="s">
        <v>10199</v>
      </c>
      <c r="Y519" s="132" t="s">
        <v>10200</v>
      </c>
    </row>
    <row r="520" spans="2:25" x14ac:dyDescent="0.25">
      <c r="B520" s="132" t="s">
        <v>2159</v>
      </c>
      <c r="C520" s="132" t="s">
        <v>331</v>
      </c>
      <c r="E520" s="132" t="s">
        <v>3888</v>
      </c>
      <c r="F520" s="132" t="s">
        <v>3894</v>
      </c>
      <c r="G520" s="132" t="s">
        <v>355</v>
      </c>
      <c r="H520" s="132" t="s">
        <v>2184</v>
      </c>
      <c r="I520" s="132" t="s">
        <v>10159</v>
      </c>
      <c r="J520" s="132" t="s">
        <v>10201</v>
      </c>
      <c r="K520" s="132" t="s">
        <v>10202</v>
      </c>
      <c r="L520" s="132" t="s">
        <v>10203</v>
      </c>
      <c r="M520" s="132" t="s">
        <v>10204</v>
      </c>
      <c r="N520" s="132" t="s">
        <v>23185</v>
      </c>
      <c r="O520" s="132" t="s">
        <v>10205</v>
      </c>
      <c r="P520" s="132" t="s">
        <v>10206</v>
      </c>
      <c r="Q520" s="132" t="s">
        <v>10207</v>
      </c>
      <c r="R520" s="132" t="s">
        <v>10208</v>
      </c>
      <c r="S520" s="132" t="s">
        <v>5090</v>
      </c>
      <c r="T520" s="132" t="s">
        <v>1630</v>
      </c>
      <c r="V520" s="132" t="s">
        <v>1644</v>
      </c>
      <c r="X520" s="132" t="s">
        <v>10209</v>
      </c>
      <c r="Y520" s="132" t="s">
        <v>10210</v>
      </c>
    </row>
    <row r="521" spans="2:25" x14ac:dyDescent="0.25">
      <c r="B521" s="132" t="s">
        <v>2159</v>
      </c>
      <c r="C521" s="132" t="s">
        <v>331</v>
      </c>
      <c r="E521" s="132" t="s">
        <v>3888</v>
      </c>
      <c r="F521" s="132" t="s">
        <v>3885</v>
      </c>
      <c r="G521" s="132" t="s">
        <v>360</v>
      </c>
      <c r="H521" s="132" t="s">
        <v>2185</v>
      </c>
      <c r="I521" s="132" t="s">
        <v>10170</v>
      </c>
      <c r="J521" s="132" t="s">
        <v>10211</v>
      </c>
      <c r="K521" s="132" t="s">
        <v>10212</v>
      </c>
      <c r="L521" s="132" t="s">
        <v>10213</v>
      </c>
      <c r="M521" s="132" t="s">
        <v>10214</v>
      </c>
      <c r="N521" s="132" t="s">
        <v>23186</v>
      </c>
      <c r="O521" s="132" t="s">
        <v>10215</v>
      </c>
      <c r="P521" s="132" t="s">
        <v>10216</v>
      </c>
      <c r="Q521" s="132" t="s">
        <v>10217</v>
      </c>
      <c r="R521" s="132" t="s">
        <v>10218</v>
      </c>
      <c r="S521" s="132" t="s">
        <v>5090</v>
      </c>
      <c r="T521" s="132" t="s">
        <v>1630</v>
      </c>
      <c r="V521" s="132" t="s">
        <v>1632</v>
      </c>
      <c r="X521" s="132" t="s">
        <v>10219</v>
      </c>
      <c r="Y521" s="132" t="s">
        <v>10220</v>
      </c>
    </row>
    <row r="522" spans="2:25" x14ac:dyDescent="0.25">
      <c r="B522" s="132" t="s">
        <v>2159</v>
      </c>
      <c r="C522" s="132" t="s">
        <v>331</v>
      </c>
      <c r="E522" s="132" t="s">
        <v>3888</v>
      </c>
      <c r="F522" s="132" t="s">
        <v>3894</v>
      </c>
      <c r="G522" s="132" t="s">
        <v>353</v>
      </c>
      <c r="H522" s="132" t="s">
        <v>2186</v>
      </c>
      <c r="I522" s="132" t="s">
        <v>10159</v>
      </c>
      <c r="J522" s="132" t="s">
        <v>10221</v>
      </c>
      <c r="K522" s="132" t="s">
        <v>10222</v>
      </c>
      <c r="L522" s="132" t="s">
        <v>10223</v>
      </c>
      <c r="M522" s="132" t="s">
        <v>10224</v>
      </c>
      <c r="N522" s="132" t="s">
        <v>23187</v>
      </c>
      <c r="O522" s="132" t="s">
        <v>10225</v>
      </c>
      <c r="P522" s="132" t="s">
        <v>10226</v>
      </c>
      <c r="Q522" s="132" t="s">
        <v>10227</v>
      </c>
      <c r="R522" s="132" t="s">
        <v>10228</v>
      </c>
      <c r="S522" s="132" t="s">
        <v>5090</v>
      </c>
      <c r="T522" s="132" t="s">
        <v>1630</v>
      </c>
      <c r="V522" s="132" t="s">
        <v>1644</v>
      </c>
      <c r="X522" s="132" t="s">
        <v>10229</v>
      </c>
      <c r="Y522" s="132" t="s">
        <v>10230</v>
      </c>
    </row>
    <row r="523" spans="2:25" x14ac:dyDescent="0.25">
      <c r="B523" s="132" t="s">
        <v>2159</v>
      </c>
      <c r="C523" s="132" t="s">
        <v>331</v>
      </c>
      <c r="E523" s="132" t="s">
        <v>3888</v>
      </c>
      <c r="F523" s="132" t="s">
        <v>3885</v>
      </c>
      <c r="G523" s="132" t="s">
        <v>358</v>
      </c>
      <c r="H523" s="132" t="s">
        <v>2187</v>
      </c>
      <c r="I523" s="132" t="s">
        <v>10170</v>
      </c>
      <c r="J523" s="132" t="s">
        <v>10231</v>
      </c>
      <c r="K523" s="132" t="s">
        <v>10232</v>
      </c>
      <c r="L523" s="132" t="s">
        <v>10233</v>
      </c>
      <c r="M523" s="132" t="s">
        <v>10234</v>
      </c>
      <c r="N523" s="132" t="s">
        <v>23188</v>
      </c>
      <c r="O523" s="132" t="s">
        <v>10235</v>
      </c>
      <c r="P523" s="132" t="s">
        <v>10236</v>
      </c>
      <c r="Q523" s="132" t="s">
        <v>10237</v>
      </c>
      <c r="R523" s="132" t="s">
        <v>10238</v>
      </c>
      <c r="S523" s="132" t="s">
        <v>5090</v>
      </c>
      <c r="T523" s="132" t="s">
        <v>1630</v>
      </c>
      <c r="V523" s="132" t="s">
        <v>1632</v>
      </c>
      <c r="X523" s="132" t="s">
        <v>10239</v>
      </c>
      <c r="Y523" s="132" t="s">
        <v>10240</v>
      </c>
    </row>
    <row r="524" spans="2:25" x14ac:dyDescent="0.25">
      <c r="B524" s="132" t="s">
        <v>2159</v>
      </c>
      <c r="C524" s="132" t="s">
        <v>331</v>
      </c>
      <c r="E524" s="132" t="s">
        <v>3888</v>
      </c>
      <c r="F524" s="132" t="s">
        <v>3894</v>
      </c>
      <c r="G524" s="132" t="s">
        <v>357</v>
      </c>
      <c r="H524" s="132" t="s">
        <v>2188</v>
      </c>
      <c r="J524" s="132" t="s">
        <v>10241</v>
      </c>
      <c r="K524" s="132" t="s">
        <v>10242</v>
      </c>
      <c r="L524" s="132" t="s">
        <v>10243</v>
      </c>
      <c r="M524" s="132" t="s">
        <v>10244</v>
      </c>
      <c r="N524" s="132" t="s">
        <v>23189</v>
      </c>
      <c r="O524" s="132" t="s">
        <v>10245</v>
      </c>
      <c r="P524" s="132" t="s">
        <v>10246</v>
      </c>
      <c r="Q524" s="132" t="s">
        <v>10247</v>
      </c>
      <c r="R524" s="132" t="s">
        <v>10248</v>
      </c>
      <c r="S524" s="132" t="s">
        <v>5090</v>
      </c>
      <c r="T524" s="132" t="s">
        <v>1630</v>
      </c>
      <c r="V524" s="132" t="s">
        <v>1644</v>
      </c>
      <c r="X524" s="132" t="s">
        <v>10249</v>
      </c>
      <c r="Y524" s="132" t="s">
        <v>10250</v>
      </c>
    </row>
    <row r="525" spans="2:25" x14ac:dyDescent="0.25">
      <c r="B525" s="132" t="s">
        <v>2159</v>
      </c>
      <c r="C525" s="132" t="s">
        <v>331</v>
      </c>
      <c r="E525" s="132" t="s">
        <v>3888</v>
      </c>
      <c r="F525" s="132" t="s">
        <v>3885</v>
      </c>
      <c r="G525" s="132" t="s">
        <v>362</v>
      </c>
      <c r="H525" s="132" t="s">
        <v>2189</v>
      </c>
      <c r="J525" s="132" t="s">
        <v>10251</v>
      </c>
      <c r="K525" s="132" t="s">
        <v>10252</v>
      </c>
      <c r="L525" s="132" t="s">
        <v>10253</v>
      </c>
      <c r="M525" s="132" t="s">
        <v>10254</v>
      </c>
      <c r="N525" s="132" t="s">
        <v>23190</v>
      </c>
      <c r="O525" s="132" t="s">
        <v>10255</v>
      </c>
      <c r="P525" s="132" t="s">
        <v>10256</v>
      </c>
      <c r="Q525" s="132" t="s">
        <v>10257</v>
      </c>
      <c r="R525" s="132" t="s">
        <v>10258</v>
      </c>
      <c r="S525" s="132" t="s">
        <v>5090</v>
      </c>
      <c r="T525" s="132" t="s">
        <v>1630</v>
      </c>
      <c r="V525" s="132" t="s">
        <v>1632</v>
      </c>
      <c r="X525" s="132" t="s">
        <v>10259</v>
      </c>
      <c r="Y525" s="132" t="s">
        <v>10260</v>
      </c>
    </row>
    <row r="526" spans="2:25" x14ac:dyDescent="0.25">
      <c r="B526" s="132" t="s">
        <v>2159</v>
      </c>
      <c r="C526" s="132" t="s">
        <v>331</v>
      </c>
      <c r="E526" s="132" t="s">
        <v>3928</v>
      </c>
      <c r="F526" s="132" t="s">
        <v>3894</v>
      </c>
      <c r="G526" s="132" t="s">
        <v>2190</v>
      </c>
      <c r="H526" s="132" t="s">
        <v>2191</v>
      </c>
      <c r="J526" s="132" t="s">
        <v>10261</v>
      </c>
      <c r="K526" s="132" t="s">
        <v>10262</v>
      </c>
      <c r="L526" s="132" t="s">
        <v>10263</v>
      </c>
      <c r="M526" s="132" t="s">
        <v>10264</v>
      </c>
      <c r="N526" s="132" t="s">
        <v>23191</v>
      </c>
      <c r="O526" s="132" t="s">
        <v>10265</v>
      </c>
      <c r="P526" s="132" t="s">
        <v>10266</v>
      </c>
      <c r="Q526" s="132" t="s">
        <v>10267</v>
      </c>
      <c r="R526" s="132" t="s">
        <v>2192</v>
      </c>
      <c r="S526" s="132" t="s">
        <v>2192</v>
      </c>
      <c r="V526" s="132" t="s">
        <v>1635</v>
      </c>
      <c r="X526" s="132" t="s">
        <v>10268</v>
      </c>
      <c r="Y526" s="132" t="s">
        <v>10269</v>
      </c>
    </row>
    <row r="527" spans="2:25" x14ac:dyDescent="0.25">
      <c r="B527" s="132" t="s">
        <v>2159</v>
      </c>
      <c r="C527" s="132" t="s">
        <v>331</v>
      </c>
      <c r="E527" s="132" t="s">
        <v>3928</v>
      </c>
      <c r="F527" s="132" t="s">
        <v>3885</v>
      </c>
      <c r="G527" s="132" t="s">
        <v>2193</v>
      </c>
      <c r="H527" s="132" t="s">
        <v>2194</v>
      </c>
      <c r="I527" s="132" t="s">
        <v>2195</v>
      </c>
      <c r="J527" s="132" t="s">
        <v>10270</v>
      </c>
      <c r="K527" s="132" t="s">
        <v>10271</v>
      </c>
      <c r="L527" s="132" t="s">
        <v>10272</v>
      </c>
      <c r="M527" s="132" t="s">
        <v>10273</v>
      </c>
      <c r="N527" s="132" t="s">
        <v>23192</v>
      </c>
      <c r="O527" s="132" t="s">
        <v>10274</v>
      </c>
      <c r="P527" s="132" t="s">
        <v>10275</v>
      </c>
      <c r="Q527" s="132" t="s">
        <v>10276</v>
      </c>
      <c r="R527" s="132" t="s">
        <v>2192</v>
      </c>
      <c r="S527" s="132" t="s">
        <v>2192</v>
      </c>
      <c r="V527" s="132" t="s">
        <v>1635</v>
      </c>
      <c r="X527" s="132" t="s">
        <v>10277</v>
      </c>
      <c r="Y527" s="132" t="s">
        <v>10278</v>
      </c>
    </row>
    <row r="528" spans="2:25" x14ac:dyDescent="0.25">
      <c r="B528" s="132" t="s">
        <v>2159</v>
      </c>
      <c r="C528" s="132" t="s">
        <v>331</v>
      </c>
      <c r="E528" s="132" t="s">
        <v>3928</v>
      </c>
      <c r="F528" s="132" t="s">
        <v>3894</v>
      </c>
      <c r="G528" s="132" t="s">
        <v>2196</v>
      </c>
      <c r="H528" s="132" t="s">
        <v>2197</v>
      </c>
      <c r="I528" s="132" t="s">
        <v>2195</v>
      </c>
      <c r="J528" s="132" t="s">
        <v>10279</v>
      </c>
      <c r="K528" s="132" t="s">
        <v>10280</v>
      </c>
      <c r="L528" s="132" t="s">
        <v>10281</v>
      </c>
      <c r="M528" s="132" t="s">
        <v>10282</v>
      </c>
      <c r="N528" s="132" t="s">
        <v>23193</v>
      </c>
      <c r="O528" s="132" t="s">
        <v>10283</v>
      </c>
      <c r="P528" s="132" t="s">
        <v>10284</v>
      </c>
      <c r="Q528" s="132" t="s">
        <v>10285</v>
      </c>
      <c r="R528" s="132" t="s">
        <v>2192</v>
      </c>
      <c r="S528" s="132" t="s">
        <v>2192</v>
      </c>
      <c r="V528" s="132" t="s">
        <v>1635</v>
      </c>
      <c r="X528" s="132" t="s">
        <v>10286</v>
      </c>
      <c r="Y528" s="132" t="s">
        <v>10287</v>
      </c>
    </row>
    <row r="529" spans="2:25" x14ac:dyDescent="0.25">
      <c r="B529" s="132" t="s">
        <v>2159</v>
      </c>
      <c r="C529" s="132" t="s">
        <v>331</v>
      </c>
      <c r="E529" s="132" t="s">
        <v>3928</v>
      </c>
      <c r="F529" s="132" t="s">
        <v>3885</v>
      </c>
      <c r="G529" s="132" t="s">
        <v>2198</v>
      </c>
      <c r="H529" s="132" t="s">
        <v>2199</v>
      </c>
      <c r="I529" s="132" t="s">
        <v>2195</v>
      </c>
      <c r="J529" s="132" t="s">
        <v>10288</v>
      </c>
      <c r="K529" s="132" t="s">
        <v>10289</v>
      </c>
      <c r="L529" s="132" t="s">
        <v>10290</v>
      </c>
      <c r="M529" s="132" t="s">
        <v>10291</v>
      </c>
      <c r="N529" s="132" t="s">
        <v>23194</v>
      </c>
      <c r="O529" s="132" t="s">
        <v>10292</v>
      </c>
      <c r="P529" s="132" t="s">
        <v>10293</v>
      </c>
      <c r="Q529" s="132" t="s">
        <v>10294</v>
      </c>
      <c r="R529" s="132" t="s">
        <v>2192</v>
      </c>
      <c r="S529" s="132" t="s">
        <v>2192</v>
      </c>
      <c r="V529" s="132" t="s">
        <v>1635</v>
      </c>
      <c r="X529" s="132" t="s">
        <v>10295</v>
      </c>
      <c r="Y529" s="132" t="s">
        <v>10296</v>
      </c>
    </row>
    <row r="530" spans="2:25" x14ac:dyDescent="0.25">
      <c r="B530" s="132" t="s">
        <v>2159</v>
      </c>
      <c r="C530" s="132" t="s">
        <v>331</v>
      </c>
      <c r="E530" s="132" t="s">
        <v>3928</v>
      </c>
      <c r="F530" s="132" t="s">
        <v>3894</v>
      </c>
      <c r="G530" s="132" t="s">
        <v>2200</v>
      </c>
      <c r="H530" s="132" t="s">
        <v>2201</v>
      </c>
      <c r="I530" s="132" t="s">
        <v>2195</v>
      </c>
      <c r="J530" s="132" t="s">
        <v>10297</v>
      </c>
      <c r="K530" s="132" t="s">
        <v>10298</v>
      </c>
      <c r="L530" s="132" t="s">
        <v>10299</v>
      </c>
      <c r="M530" s="132" t="s">
        <v>10300</v>
      </c>
      <c r="N530" s="132" t="s">
        <v>23195</v>
      </c>
      <c r="O530" s="132" t="s">
        <v>10301</v>
      </c>
      <c r="P530" s="132" t="s">
        <v>10302</v>
      </c>
      <c r="Q530" s="132" t="s">
        <v>10303</v>
      </c>
      <c r="R530" s="132" t="s">
        <v>2192</v>
      </c>
      <c r="S530" s="132" t="s">
        <v>2192</v>
      </c>
      <c r="V530" s="132" t="s">
        <v>1635</v>
      </c>
      <c r="X530" s="132" t="s">
        <v>10304</v>
      </c>
      <c r="Y530" s="132" t="s">
        <v>10305</v>
      </c>
    </row>
    <row r="531" spans="2:25" x14ac:dyDescent="0.25">
      <c r="B531" s="132" t="s">
        <v>2159</v>
      </c>
      <c r="C531" s="132" t="s">
        <v>331</v>
      </c>
      <c r="E531" s="132" t="s">
        <v>3928</v>
      </c>
      <c r="F531" s="132" t="s">
        <v>3885</v>
      </c>
      <c r="G531" s="132" t="s">
        <v>2202</v>
      </c>
      <c r="H531" s="132" t="s">
        <v>2203</v>
      </c>
      <c r="I531" s="132" t="s">
        <v>2195</v>
      </c>
      <c r="J531" s="132" t="s">
        <v>10306</v>
      </c>
      <c r="K531" s="132" t="s">
        <v>10307</v>
      </c>
      <c r="L531" s="132" t="s">
        <v>10308</v>
      </c>
      <c r="M531" s="132" t="s">
        <v>10309</v>
      </c>
      <c r="N531" s="132" t="s">
        <v>23196</v>
      </c>
      <c r="O531" s="132" t="s">
        <v>10310</v>
      </c>
      <c r="P531" s="132" t="s">
        <v>10311</v>
      </c>
      <c r="Q531" s="132" t="s">
        <v>10312</v>
      </c>
      <c r="R531" s="132" t="s">
        <v>2192</v>
      </c>
      <c r="S531" s="132" t="s">
        <v>2192</v>
      </c>
      <c r="V531" s="132" t="s">
        <v>1635</v>
      </c>
      <c r="X531" s="132" t="s">
        <v>10313</v>
      </c>
      <c r="Y531" s="132" t="s">
        <v>10314</v>
      </c>
    </row>
    <row r="532" spans="2:25" x14ac:dyDescent="0.25">
      <c r="B532" s="132" t="s">
        <v>2159</v>
      </c>
      <c r="C532" s="132" t="s">
        <v>331</v>
      </c>
      <c r="E532" s="132" t="s">
        <v>3928</v>
      </c>
      <c r="F532" s="132" t="s">
        <v>3894</v>
      </c>
      <c r="G532" s="132" t="s">
        <v>2204</v>
      </c>
      <c r="H532" s="132" t="s">
        <v>2205</v>
      </c>
      <c r="I532" s="132" t="s">
        <v>2195</v>
      </c>
      <c r="J532" s="132" t="s">
        <v>10315</v>
      </c>
      <c r="K532" s="132" t="s">
        <v>10316</v>
      </c>
      <c r="L532" s="132" t="s">
        <v>10317</v>
      </c>
      <c r="M532" s="132" t="s">
        <v>10318</v>
      </c>
      <c r="N532" s="132" t="s">
        <v>23197</v>
      </c>
      <c r="O532" s="132" t="s">
        <v>10319</v>
      </c>
      <c r="P532" s="132" t="s">
        <v>10320</v>
      </c>
      <c r="Q532" s="132" t="s">
        <v>10321</v>
      </c>
      <c r="R532" s="132" t="s">
        <v>2192</v>
      </c>
      <c r="S532" s="132" t="s">
        <v>2192</v>
      </c>
      <c r="V532" s="132" t="s">
        <v>1635</v>
      </c>
      <c r="X532" s="132" t="s">
        <v>10322</v>
      </c>
      <c r="Y532" s="132" t="s">
        <v>10323</v>
      </c>
    </row>
    <row r="533" spans="2:25" x14ac:dyDescent="0.25">
      <c r="B533" s="132" t="s">
        <v>2159</v>
      </c>
      <c r="C533" s="132" t="s">
        <v>331</v>
      </c>
      <c r="E533" s="132" t="s">
        <v>3928</v>
      </c>
      <c r="F533" s="132" t="s">
        <v>3885</v>
      </c>
      <c r="G533" s="132" t="s">
        <v>2206</v>
      </c>
      <c r="H533" s="132" t="s">
        <v>2207</v>
      </c>
      <c r="I533" s="132" t="s">
        <v>2195</v>
      </c>
      <c r="J533" s="132" t="s">
        <v>10324</v>
      </c>
      <c r="K533" s="132" t="s">
        <v>10325</v>
      </c>
      <c r="L533" s="132" t="s">
        <v>10326</v>
      </c>
      <c r="M533" s="132" t="s">
        <v>10327</v>
      </c>
      <c r="N533" s="132" t="s">
        <v>23198</v>
      </c>
      <c r="O533" s="132" t="s">
        <v>10328</v>
      </c>
      <c r="P533" s="132" t="s">
        <v>10329</v>
      </c>
      <c r="Q533" s="132" t="s">
        <v>10330</v>
      </c>
      <c r="R533" s="132" t="s">
        <v>2192</v>
      </c>
      <c r="S533" s="132" t="s">
        <v>2192</v>
      </c>
      <c r="V533" s="132" t="s">
        <v>1635</v>
      </c>
      <c r="X533" s="132" t="s">
        <v>10331</v>
      </c>
      <c r="Y533" s="132" t="s">
        <v>10332</v>
      </c>
    </row>
    <row r="534" spans="2:25" x14ac:dyDescent="0.25">
      <c r="B534" s="132" t="s">
        <v>2159</v>
      </c>
      <c r="C534" s="132" t="s">
        <v>331</v>
      </c>
      <c r="E534" s="132" t="s">
        <v>3928</v>
      </c>
      <c r="F534" s="132" t="s">
        <v>3894</v>
      </c>
      <c r="G534" s="132" t="s">
        <v>2208</v>
      </c>
      <c r="H534" s="132" t="s">
        <v>2209</v>
      </c>
      <c r="I534" s="132" t="s">
        <v>2195</v>
      </c>
      <c r="J534" s="132" t="s">
        <v>10333</v>
      </c>
      <c r="K534" s="132" t="s">
        <v>10334</v>
      </c>
      <c r="L534" s="132" t="s">
        <v>10335</v>
      </c>
      <c r="M534" s="132" t="s">
        <v>10336</v>
      </c>
      <c r="N534" s="132" t="s">
        <v>23199</v>
      </c>
      <c r="O534" s="132" t="s">
        <v>10337</v>
      </c>
      <c r="P534" s="132" t="s">
        <v>10338</v>
      </c>
      <c r="Q534" s="132" t="s">
        <v>10339</v>
      </c>
      <c r="R534" s="132" t="s">
        <v>2192</v>
      </c>
      <c r="S534" s="132" t="s">
        <v>2192</v>
      </c>
      <c r="V534" s="132" t="s">
        <v>1635</v>
      </c>
      <c r="X534" s="132" t="s">
        <v>10340</v>
      </c>
      <c r="Y534" s="132" t="s">
        <v>10341</v>
      </c>
    </row>
    <row r="535" spans="2:25" x14ac:dyDescent="0.25">
      <c r="B535" s="132" t="s">
        <v>2159</v>
      </c>
      <c r="C535" s="132" t="s">
        <v>331</v>
      </c>
      <c r="E535" s="132" t="s">
        <v>3928</v>
      </c>
      <c r="F535" s="132" t="s">
        <v>3885</v>
      </c>
      <c r="G535" s="132" t="s">
        <v>2210</v>
      </c>
      <c r="H535" s="132" t="s">
        <v>2211</v>
      </c>
      <c r="I535" s="132" t="s">
        <v>2195</v>
      </c>
      <c r="J535" s="132" t="s">
        <v>10342</v>
      </c>
      <c r="K535" s="132" t="s">
        <v>10343</v>
      </c>
      <c r="L535" s="132" t="s">
        <v>10344</v>
      </c>
      <c r="M535" s="132" t="s">
        <v>10345</v>
      </c>
      <c r="N535" s="132" t="s">
        <v>23200</v>
      </c>
      <c r="O535" s="132" t="s">
        <v>10346</v>
      </c>
      <c r="P535" s="132" t="s">
        <v>10347</v>
      </c>
      <c r="Q535" s="132" t="s">
        <v>10348</v>
      </c>
      <c r="R535" s="132" t="s">
        <v>2192</v>
      </c>
      <c r="S535" s="132" t="s">
        <v>2192</v>
      </c>
      <c r="V535" s="132" t="s">
        <v>1635</v>
      </c>
      <c r="X535" s="132" t="s">
        <v>10349</v>
      </c>
      <c r="Y535" s="132" t="s">
        <v>10350</v>
      </c>
    </row>
    <row r="536" spans="2:25" x14ac:dyDescent="0.25">
      <c r="B536" s="132" t="s">
        <v>2159</v>
      </c>
      <c r="C536" s="132" t="s">
        <v>331</v>
      </c>
      <c r="E536" s="132" t="s">
        <v>3891</v>
      </c>
      <c r="F536" s="132" t="s">
        <v>3894</v>
      </c>
      <c r="G536" s="132" t="s">
        <v>364</v>
      </c>
      <c r="H536" s="132" t="s">
        <v>2212</v>
      </c>
      <c r="I536" s="132" t="s">
        <v>9022</v>
      </c>
      <c r="J536" s="132" t="s">
        <v>10351</v>
      </c>
      <c r="K536" s="132" t="s">
        <v>10352</v>
      </c>
      <c r="L536" s="132" t="s">
        <v>10353</v>
      </c>
      <c r="M536" s="132" t="s">
        <v>10354</v>
      </c>
      <c r="N536" s="132" t="s">
        <v>23201</v>
      </c>
      <c r="O536" s="132" t="s">
        <v>10355</v>
      </c>
      <c r="P536" s="132" t="s">
        <v>10356</v>
      </c>
      <c r="Q536" s="132" t="s">
        <v>10357</v>
      </c>
      <c r="R536" s="132" t="s">
        <v>10358</v>
      </c>
      <c r="S536" s="132" t="s">
        <v>5090</v>
      </c>
      <c r="T536" s="132" t="s">
        <v>1630</v>
      </c>
      <c r="V536" s="132" t="s">
        <v>1644</v>
      </c>
      <c r="X536" s="132" t="s">
        <v>10359</v>
      </c>
      <c r="Y536" s="132" t="s">
        <v>10360</v>
      </c>
    </row>
    <row r="537" spans="2:25" x14ac:dyDescent="0.25">
      <c r="B537" s="132" t="s">
        <v>2159</v>
      </c>
      <c r="C537" s="132" t="s">
        <v>331</v>
      </c>
      <c r="E537" s="132" t="s">
        <v>3891</v>
      </c>
      <c r="F537" s="132" t="s">
        <v>3885</v>
      </c>
      <c r="G537" s="132" t="s">
        <v>369</v>
      </c>
      <c r="H537" s="132" t="s">
        <v>2213</v>
      </c>
      <c r="I537" s="132" t="s">
        <v>10361</v>
      </c>
      <c r="J537" s="132" t="s">
        <v>10362</v>
      </c>
      <c r="K537" s="132" t="s">
        <v>10363</v>
      </c>
      <c r="L537" s="132" t="s">
        <v>10364</v>
      </c>
      <c r="M537" s="132" t="s">
        <v>10365</v>
      </c>
      <c r="N537" s="132" t="s">
        <v>23202</v>
      </c>
      <c r="O537" s="132" t="s">
        <v>10366</v>
      </c>
      <c r="P537" s="132" t="s">
        <v>10367</v>
      </c>
      <c r="Q537" s="132" t="s">
        <v>10368</v>
      </c>
      <c r="R537" s="132" t="s">
        <v>10369</v>
      </c>
      <c r="S537" s="132" t="s">
        <v>5090</v>
      </c>
      <c r="T537" s="132" t="s">
        <v>1630</v>
      </c>
      <c r="V537" s="132" t="s">
        <v>1632</v>
      </c>
      <c r="X537" s="132" t="s">
        <v>10370</v>
      </c>
      <c r="Y537" s="132" t="s">
        <v>10371</v>
      </c>
    </row>
    <row r="538" spans="2:25" x14ac:dyDescent="0.25">
      <c r="B538" s="132" t="s">
        <v>2159</v>
      </c>
      <c r="C538" s="132" t="s">
        <v>331</v>
      </c>
      <c r="E538" s="132" t="s">
        <v>3891</v>
      </c>
      <c r="F538" s="132" t="s">
        <v>3894</v>
      </c>
      <c r="G538" s="132" t="s">
        <v>366</v>
      </c>
      <c r="H538" s="132" t="s">
        <v>2214</v>
      </c>
      <c r="I538" s="132" t="s">
        <v>9022</v>
      </c>
      <c r="J538" s="132" t="s">
        <v>10372</v>
      </c>
      <c r="K538" s="132" t="s">
        <v>10373</v>
      </c>
      <c r="L538" s="132" t="s">
        <v>10374</v>
      </c>
      <c r="M538" s="132" t="s">
        <v>10375</v>
      </c>
      <c r="N538" s="132" t="s">
        <v>23203</v>
      </c>
      <c r="O538" s="132" t="s">
        <v>10376</v>
      </c>
      <c r="P538" s="132" t="s">
        <v>10377</v>
      </c>
      <c r="Q538" s="132" t="s">
        <v>10378</v>
      </c>
      <c r="R538" s="132" t="s">
        <v>10379</v>
      </c>
      <c r="S538" s="132" t="s">
        <v>5090</v>
      </c>
      <c r="T538" s="132" t="s">
        <v>1630</v>
      </c>
      <c r="V538" s="132" t="s">
        <v>1644</v>
      </c>
      <c r="X538" s="132" t="s">
        <v>10380</v>
      </c>
      <c r="Y538" s="132" t="s">
        <v>10381</v>
      </c>
    </row>
    <row r="539" spans="2:25" x14ac:dyDescent="0.25">
      <c r="B539" s="132" t="s">
        <v>2159</v>
      </c>
      <c r="C539" s="132" t="s">
        <v>331</v>
      </c>
      <c r="E539" s="132" t="s">
        <v>3891</v>
      </c>
      <c r="F539" s="132" t="s">
        <v>3885</v>
      </c>
      <c r="G539" s="132" t="s">
        <v>371</v>
      </c>
      <c r="H539" s="132" t="s">
        <v>2215</v>
      </c>
      <c r="I539" s="132" t="s">
        <v>10361</v>
      </c>
      <c r="J539" s="132" t="s">
        <v>10382</v>
      </c>
      <c r="K539" s="132" t="s">
        <v>10383</v>
      </c>
      <c r="L539" s="132" t="s">
        <v>10384</v>
      </c>
      <c r="M539" s="132" t="s">
        <v>10385</v>
      </c>
      <c r="N539" s="132" t="s">
        <v>23204</v>
      </c>
      <c r="O539" s="132" t="s">
        <v>10386</v>
      </c>
      <c r="P539" s="132" t="s">
        <v>10387</v>
      </c>
      <c r="Q539" s="132" t="s">
        <v>10388</v>
      </c>
      <c r="R539" s="132" t="s">
        <v>10389</v>
      </c>
      <c r="S539" s="132" t="s">
        <v>5090</v>
      </c>
      <c r="T539" s="132" t="s">
        <v>1630</v>
      </c>
      <c r="V539" s="132" t="s">
        <v>1632</v>
      </c>
      <c r="X539" s="132" t="s">
        <v>10390</v>
      </c>
      <c r="Y539" s="132" t="s">
        <v>10391</v>
      </c>
    </row>
    <row r="540" spans="2:25" x14ac:dyDescent="0.25">
      <c r="B540" s="132" t="s">
        <v>2159</v>
      </c>
      <c r="C540" s="132" t="s">
        <v>331</v>
      </c>
      <c r="E540" s="132" t="s">
        <v>3891</v>
      </c>
      <c r="F540" s="132" t="s">
        <v>3894</v>
      </c>
      <c r="G540" s="132" t="s">
        <v>365</v>
      </c>
      <c r="H540" s="132" t="s">
        <v>2216</v>
      </c>
      <c r="I540" s="132" t="s">
        <v>9022</v>
      </c>
      <c r="J540" s="132" t="s">
        <v>10392</v>
      </c>
      <c r="K540" s="132" t="s">
        <v>10393</v>
      </c>
      <c r="L540" s="132" t="s">
        <v>10394</v>
      </c>
      <c r="M540" s="132" t="s">
        <v>10395</v>
      </c>
      <c r="N540" s="132" t="s">
        <v>23205</v>
      </c>
      <c r="O540" s="132" t="s">
        <v>10396</v>
      </c>
      <c r="P540" s="132" t="s">
        <v>10397</v>
      </c>
      <c r="Q540" s="132" t="s">
        <v>10398</v>
      </c>
      <c r="R540" s="132" t="s">
        <v>10399</v>
      </c>
      <c r="S540" s="132" t="s">
        <v>5090</v>
      </c>
      <c r="T540" s="132" t="s">
        <v>1630</v>
      </c>
      <c r="V540" s="132" t="s">
        <v>1644</v>
      </c>
      <c r="X540" s="132" t="s">
        <v>10400</v>
      </c>
      <c r="Y540" s="132" t="s">
        <v>10401</v>
      </c>
    </row>
    <row r="541" spans="2:25" x14ac:dyDescent="0.25">
      <c r="B541" s="132" t="s">
        <v>2159</v>
      </c>
      <c r="C541" s="132" t="s">
        <v>331</v>
      </c>
      <c r="E541" s="132" t="s">
        <v>3891</v>
      </c>
      <c r="F541" s="132" t="s">
        <v>3885</v>
      </c>
      <c r="G541" s="132" t="s">
        <v>370</v>
      </c>
      <c r="H541" s="132" t="s">
        <v>2217</v>
      </c>
      <c r="I541" s="132" t="s">
        <v>10361</v>
      </c>
      <c r="J541" s="132" t="s">
        <v>10402</v>
      </c>
      <c r="K541" s="132" t="s">
        <v>10403</v>
      </c>
      <c r="L541" s="132" t="s">
        <v>10404</v>
      </c>
      <c r="M541" s="132" t="s">
        <v>10405</v>
      </c>
      <c r="N541" s="132" t="s">
        <v>23206</v>
      </c>
      <c r="O541" s="132" t="s">
        <v>10406</v>
      </c>
      <c r="P541" s="132" t="s">
        <v>10407</v>
      </c>
      <c r="Q541" s="132" t="s">
        <v>10408</v>
      </c>
      <c r="R541" s="132" t="s">
        <v>10409</v>
      </c>
      <c r="S541" s="132" t="s">
        <v>5090</v>
      </c>
      <c r="T541" s="132" t="s">
        <v>1630</v>
      </c>
      <c r="V541" s="132" t="s">
        <v>1632</v>
      </c>
      <c r="X541" s="132" t="s">
        <v>10410</v>
      </c>
      <c r="Y541" s="132" t="s">
        <v>10411</v>
      </c>
    </row>
    <row r="542" spans="2:25" x14ac:dyDescent="0.25">
      <c r="B542" s="132" t="s">
        <v>2159</v>
      </c>
      <c r="C542" s="132" t="s">
        <v>331</v>
      </c>
      <c r="E542" s="132" t="s">
        <v>3891</v>
      </c>
      <c r="F542" s="132" t="s">
        <v>3894</v>
      </c>
      <c r="G542" s="132" t="s">
        <v>363</v>
      </c>
      <c r="H542" s="132" t="s">
        <v>2218</v>
      </c>
      <c r="I542" s="132" t="s">
        <v>9022</v>
      </c>
      <c r="J542" s="132" t="s">
        <v>10412</v>
      </c>
      <c r="K542" s="132" t="s">
        <v>10413</v>
      </c>
      <c r="L542" s="132" t="s">
        <v>10414</v>
      </c>
      <c r="M542" s="132" t="s">
        <v>10415</v>
      </c>
      <c r="N542" s="132" t="s">
        <v>23207</v>
      </c>
      <c r="O542" s="132" t="s">
        <v>10416</v>
      </c>
      <c r="P542" s="132" t="s">
        <v>10417</v>
      </c>
      <c r="Q542" s="132" t="s">
        <v>10418</v>
      </c>
      <c r="R542" s="132" t="s">
        <v>10419</v>
      </c>
      <c r="S542" s="132" t="s">
        <v>5090</v>
      </c>
      <c r="T542" s="132" t="s">
        <v>1630</v>
      </c>
      <c r="V542" s="132" t="s">
        <v>1644</v>
      </c>
      <c r="X542" s="132" t="s">
        <v>10420</v>
      </c>
      <c r="Y542" s="132" t="s">
        <v>10421</v>
      </c>
    </row>
    <row r="543" spans="2:25" x14ac:dyDescent="0.25">
      <c r="B543" s="132" t="s">
        <v>2159</v>
      </c>
      <c r="C543" s="132" t="s">
        <v>331</v>
      </c>
      <c r="E543" s="132" t="s">
        <v>3891</v>
      </c>
      <c r="F543" s="132" t="s">
        <v>3885</v>
      </c>
      <c r="G543" s="132" t="s">
        <v>368</v>
      </c>
      <c r="H543" s="132" t="s">
        <v>2219</v>
      </c>
      <c r="I543" s="132" t="s">
        <v>10361</v>
      </c>
      <c r="J543" s="132" t="s">
        <v>10422</v>
      </c>
      <c r="K543" s="132" t="s">
        <v>10423</v>
      </c>
      <c r="L543" s="132" t="s">
        <v>10424</v>
      </c>
      <c r="M543" s="132" t="s">
        <v>10425</v>
      </c>
      <c r="N543" s="132" t="s">
        <v>23208</v>
      </c>
      <c r="O543" s="132" t="s">
        <v>10426</v>
      </c>
      <c r="P543" s="132" t="s">
        <v>10427</v>
      </c>
      <c r="Q543" s="132" t="s">
        <v>10428</v>
      </c>
      <c r="R543" s="132" t="s">
        <v>10429</v>
      </c>
      <c r="S543" s="132" t="s">
        <v>5090</v>
      </c>
      <c r="T543" s="132" t="s">
        <v>1630</v>
      </c>
      <c r="V543" s="132" t="s">
        <v>1632</v>
      </c>
      <c r="X543" s="132" t="s">
        <v>10430</v>
      </c>
      <c r="Y543" s="132" t="s">
        <v>10431</v>
      </c>
    </row>
    <row r="544" spans="2:25" x14ac:dyDescent="0.25">
      <c r="B544" s="132" t="s">
        <v>2159</v>
      </c>
      <c r="C544" s="132" t="s">
        <v>331</v>
      </c>
      <c r="E544" s="132" t="s">
        <v>3891</v>
      </c>
      <c r="F544" s="132" t="s">
        <v>3894</v>
      </c>
      <c r="G544" s="132" t="s">
        <v>367</v>
      </c>
      <c r="H544" s="132" t="s">
        <v>2220</v>
      </c>
      <c r="I544" s="132" t="s">
        <v>9022</v>
      </c>
      <c r="J544" s="132" t="s">
        <v>10432</v>
      </c>
      <c r="K544" s="132" t="s">
        <v>10433</v>
      </c>
      <c r="L544" s="132" t="s">
        <v>10434</v>
      </c>
      <c r="M544" s="132" t="s">
        <v>10435</v>
      </c>
      <c r="N544" s="132" t="s">
        <v>23209</v>
      </c>
      <c r="O544" s="132" t="s">
        <v>10436</v>
      </c>
      <c r="P544" s="132" t="s">
        <v>10437</v>
      </c>
      <c r="Q544" s="132" t="s">
        <v>10438</v>
      </c>
      <c r="R544" s="132" t="s">
        <v>10439</v>
      </c>
      <c r="S544" s="132" t="s">
        <v>5090</v>
      </c>
      <c r="T544" s="132" t="s">
        <v>1630</v>
      </c>
      <c r="V544" s="132" t="s">
        <v>1644</v>
      </c>
      <c r="X544" s="132" t="s">
        <v>10440</v>
      </c>
      <c r="Y544" s="132" t="s">
        <v>10441</v>
      </c>
    </row>
    <row r="545" spans="2:25" x14ac:dyDescent="0.25">
      <c r="B545" s="132" t="s">
        <v>2159</v>
      </c>
      <c r="C545" s="132" t="s">
        <v>331</v>
      </c>
      <c r="E545" s="132" t="s">
        <v>3891</v>
      </c>
      <c r="F545" s="132" t="s">
        <v>3885</v>
      </c>
      <c r="G545" s="132" t="s">
        <v>372</v>
      </c>
      <c r="H545" s="132" t="s">
        <v>2221</v>
      </c>
      <c r="I545" s="132" t="s">
        <v>10361</v>
      </c>
      <c r="J545" s="132" t="s">
        <v>10442</v>
      </c>
      <c r="K545" s="132" t="s">
        <v>10443</v>
      </c>
      <c r="L545" s="132" t="s">
        <v>10444</v>
      </c>
      <c r="M545" s="132" t="s">
        <v>10445</v>
      </c>
      <c r="N545" s="132" t="s">
        <v>23210</v>
      </c>
      <c r="O545" s="132" t="s">
        <v>10446</v>
      </c>
      <c r="P545" s="132" t="s">
        <v>10447</v>
      </c>
      <c r="Q545" s="132" t="s">
        <v>10448</v>
      </c>
      <c r="R545" s="132" t="s">
        <v>10449</v>
      </c>
      <c r="S545" s="132" t="s">
        <v>5090</v>
      </c>
      <c r="T545" s="132" t="s">
        <v>1630</v>
      </c>
      <c r="V545" s="132" t="s">
        <v>1632</v>
      </c>
      <c r="X545" s="132" t="s">
        <v>10450</v>
      </c>
      <c r="Y545" s="132" t="s">
        <v>10451</v>
      </c>
    </row>
    <row r="546" spans="2:25" x14ac:dyDescent="0.25">
      <c r="B546" s="132" t="s">
        <v>2159</v>
      </c>
      <c r="C546" s="132" t="s">
        <v>331</v>
      </c>
      <c r="E546" s="132" t="s">
        <v>3907</v>
      </c>
      <c r="F546" s="132" t="s">
        <v>3894</v>
      </c>
      <c r="G546" s="132" t="s">
        <v>374</v>
      </c>
      <c r="H546" s="132" t="s">
        <v>2222</v>
      </c>
      <c r="I546" s="132" t="s">
        <v>9022</v>
      </c>
      <c r="J546" s="132" t="s">
        <v>10452</v>
      </c>
      <c r="K546" s="132" t="s">
        <v>10453</v>
      </c>
      <c r="L546" s="132" t="s">
        <v>10454</v>
      </c>
      <c r="M546" s="132" t="s">
        <v>10455</v>
      </c>
      <c r="N546" s="132" t="s">
        <v>23211</v>
      </c>
      <c r="O546" s="132" t="s">
        <v>10456</v>
      </c>
      <c r="P546" s="132" t="s">
        <v>10457</v>
      </c>
      <c r="Q546" s="132" t="s">
        <v>10458</v>
      </c>
      <c r="R546" s="132" t="s">
        <v>10459</v>
      </c>
      <c r="S546" s="132" t="s">
        <v>5090</v>
      </c>
      <c r="T546" s="132" t="s">
        <v>1630</v>
      </c>
      <c r="V546" s="132" t="s">
        <v>1644</v>
      </c>
      <c r="X546" s="132" t="s">
        <v>10460</v>
      </c>
      <c r="Y546" s="132" t="s">
        <v>10461</v>
      </c>
    </row>
    <row r="547" spans="2:25" x14ac:dyDescent="0.25">
      <c r="B547" s="132" t="s">
        <v>2159</v>
      </c>
      <c r="C547" s="132" t="s">
        <v>331</v>
      </c>
      <c r="E547" s="132" t="s">
        <v>3907</v>
      </c>
      <c r="F547" s="132" t="s">
        <v>3885</v>
      </c>
      <c r="G547" s="132" t="s">
        <v>379</v>
      </c>
      <c r="H547" s="132" t="s">
        <v>2223</v>
      </c>
      <c r="I547" s="132" t="s">
        <v>10361</v>
      </c>
      <c r="J547" s="132" t="s">
        <v>10462</v>
      </c>
      <c r="K547" s="132" t="s">
        <v>10463</v>
      </c>
      <c r="L547" s="132" t="s">
        <v>10464</v>
      </c>
      <c r="M547" s="132" t="s">
        <v>10465</v>
      </c>
      <c r="N547" s="132" t="s">
        <v>23212</v>
      </c>
      <c r="O547" s="132" t="s">
        <v>10466</v>
      </c>
      <c r="P547" s="132" t="s">
        <v>10467</v>
      </c>
      <c r="Q547" s="132" t="s">
        <v>10468</v>
      </c>
      <c r="R547" s="132" t="s">
        <v>10469</v>
      </c>
      <c r="S547" s="132" t="s">
        <v>5090</v>
      </c>
      <c r="T547" s="132" t="s">
        <v>1630</v>
      </c>
      <c r="V547" s="132" t="s">
        <v>1632</v>
      </c>
      <c r="X547" s="132" t="s">
        <v>10470</v>
      </c>
      <c r="Y547" s="132" t="s">
        <v>10471</v>
      </c>
    </row>
    <row r="548" spans="2:25" x14ac:dyDescent="0.25">
      <c r="B548" s="132" t="s">
        <v>2159</v>
      </c>
      <c r="C548" s="132" t="s">
        <v>331</v>
      </c>
      <c r="E548" s="132" t="s">
        <v>3907</v>
      </c>
      <c r="F548" s="132" t="s">
        <v>3894</v>
      </c>
      <c r="G548" s="132" t="s">
        <v>376</v>
      </c>
      <c r="H548" s="132" t="s">
        <v>2224</v>
      </c>
      <c r="I548" s="132" t="s">
        <v>9022</v>
      </c>
      <c r="J548" s="132" t="s">
        <v>10472</v>
      </c>
      <c r="K548" s="132" t="s">
        <v>10473</v>
      </c>
      <c r="L548" s="132" t="s">
        <v>10474</v>
      </c>
      <c r="M548" s="132" t="s">
        <v>10475</v>
      </c>
      <c r="N548" s="132" t="s">
        <v>23213</v>
      </c>
      <c r="O548" s="132" t="s">
        <v>10476</v>
      </c>
      <c r="P548" s="132" t="s">
        <v>10477</v>
      </c>
      <c r="Q548" s="132" t="s">
        <v>10478</v>
      </c>
      <c r="R548" s="132" t="s">
        <v>10479</v>
      </c>
      <c r="S548" s="132" t="s">
        <v>5090</v>
      </c>
      <c r="T548" s="132" t="s">
        <v>1630</v>
      </c>
      <c r="V548" s="132" t="s">
        <v>1644</v>
      </c>
      <c r="X548" s="132" t="s">
        <v>10480</v>
      </c>
      <c r="Y548" s="132" t="s">
        <v>10481</v>
      </c>
    </row>
    <row r="549" spans="2:25" x14ac:dyDescent="0.25">
      <c r="B549" s="132" t="s">
        <v>2159</v>
      </c>
      <c r="C549" s="132" t="s">
        <v>331</v>
      </c>
      <c r="E549" s="132" t="s">
        <v>3907</v>
      </c>
      <c r="F549" s="132" t="s">
        <v>3885</v>
      </c>
      <c r="G549" s="132" t="s">
        <v>381</v>
      </c>
      <c r="H549" s="132" t="s">
        <v>2225</v>
      </c>
      <c r="I549" s="132" t="s">
        <v>10361</v>
      </c>
      <c r="J549" s="132" t="s">
        <v>10482</v>
      </c>
      <c r="K549" s="132" t="s">
        <v>10483</v>
      </c>
      <c r="L549" s="132" t="s">
        <v>10484</v>
      </c>
      <c r="M549" s="132" t="s">
        <v>10485</v>
      </c>
      <c r="N549" s="132" t="s">
        <v>23214</v>
      </c>
      <c r="O549" s="132" t="s">
        <v>10486</v>
      </c>
      <c r="P549" s="132" t="s">
        <v>10487</v>
      </c>
      <c r="Q549" s="132" t="s">
        <v>10488</v>
      </c>
      <c r="R549" s="132" t="s">
        <v>10489</v>
      </c>
      <c r="S549" s="132" t="s">
        <v>5090</v>
      </c>
      <c r="T549" s="132" t="s">
        <v>1630</v>
      </c>
      <c r="V549" s="132" t="s">
        <v>1632</v>
      </c>
      <c r="X549" s="132" t="s">
        <v>10490</v>
      </c>
      <c r="Y549" s="132" t="s">
        <v>10491</v>
      </c>
    </row>
    <row r="550" spans="2:25" x14ac:dyDescent="0.25">
      <c r="B550" s="132" t="s">
        <v>2159</v>
      </c>
      <c r="C550" s="132" t="s">
        <v>331</v>
      </c>
      <c r="E550" s="132" t="s">
        <v>3907</v>
      </c>
      <c r="F550" s="132" t="s">
        <v>3894</v>
      </c>
      <c r="G550" s="132" t="s">
        <v>375</v>
      </c>
      <c r="H550" s="132" t="s">
        <v>2226</v>
      </c>
      <c r="I550" s="132" t="s">
        <v>9022</v>
      </c>
      <c r="J550" s="132" t="s">
        <v>10492</v>
      </c>
      <c r="K550" s="132" t="s">
        <v>10493</v>
      </c>
      <c r="L550" s="132" t="s">
        <v>10494</v>
      </c>
      <c r="M550" s="132" t="s">
        <v>10495</v>
      </c>
      <c r="N550" s="132" t="s">
        <v>23215</v>
      </c>
      <c r="O550" s="132" t="s">
        <v>10496</v>
      </c>
      <c r="P550" s="132" t="s">
        <v>10497</v>
      </c>
      <c r="Q550" s="132" t="s">
        <v>10498</v>
      </c>
      <c r="R550" s="132" t="s">
        <v>10499</v>
      </c>
      <c r="S550" s="132" t="s">
        <v>5090</v>
      </c>
      <c r="T550" s="132" t="s">
        <v>1630</v>
      </c>
      <c r="V550" s="132" t="s">
        <v>1644</v>
      </c>
      <c r="X550" s="132" t="s">
        <v>10500</v>
      </c>
      <c r="Y550" s="132" t="s">
        <v>10501</v>
      </c>
    </row>
    <row r="551" spans="2:25" x14ac:dyDescent="0.25">
      <c r="B551" s="132" t="s">
        <v>2159</v>
      </c>
      <c r="C551" s="132" t="s">
        <v>331</v>
      </c>
      <c r="E551" s="132" t="s">
        <v>3907</v>
      </c>
      <c r="F551" s="132" t="s">
        <v>3885</v>
      </c>
      <c r="G551" s="132" t="s">
        <v>380</v>
      </c>
      <c r="H551" s="132" t="s">
        <v>2227</v>
      </c>
      <c r="I551" s="132" t="s">
        <v>10361</v>
      </c>
      <c r="J551" s="132" t="s">
        <v>10502</v>
      </c>
      <c r="K551" s="132" t="s">
        <v>10503</v>
      </c>
      <c r="L551" s="132" t="s">
        <v>10504</v>
      </c>
      <c r="M551" s="132" t="s">
        <v>10505</v>
      </c>
      <c r="N551" s="132" t="s">
        <v>23216</v>
      </c>
      <c r="O551" s="132" t="s">
        <v>10506</v>
      </c>
      <c r="P551" s="132" t="s">
        <v>10507</v>
      </c>
      <c r="Q551" s="132" t="s">
        <v>10508</v>
      </c>
      <c r="R551" s="132" t="s">
        <v>10509</v>
      </c>
      <c r="S551" s="132" t="s">
        <v>5090</v>
      </c>
      <c r="T551" s="132" t="s">
        <v>1630</v>
      </c>
      <c r="V551" s="132" t="s">
        <v>1632</v>
      </c>
      <c r="X551" s="132" t="s">
        <v>10510</v>
      </c>
      <c r="Y551" s="132" t="s">
        <v>10511</v>
      </c>
    </row>
    <row r="552" spans="2:25" x14ac:dyDescent="0.25">
      <c r="B552" s="132" t="s">
        <v>2159</v>
      </c>
      <c r="C552" s="132" t="s">
        <v>331</v>
      </c>
      <c r="E552" s="132" t="s">
        <v>3907</v>
      </c>
      <c r="F552" s="132" t="s">
        <v>3894</v>
      </c>
      <c r="G552" s="132" t="s">
        <v>373</v>
      </c>
      <c r="H552" s="132" t="s">
        <v>2228</v>
      </c>
      <c r="I552" s="132" t="s">
        <v>9022</v>
      </c>
      <c r="J552" s="132" t="s">
        <v>10512</v>
      </c>
      <c r="K552" s="132" t="s">
        <v>10513</v>
      </c>
      <c r="L552" s="132" t="s">
        <v>10514</v>
      </c>
      <c r="M552" s="132" t="s">
        <v>10515</v>
      </c>
      <c r="N552" s="132" t="s">
        <v>23217</v>
      </c>
      <c r="O552" s="132" t="s">
        <v>10516</v>
      </c>
      <c r="P552" s="132" t="s">
        <v>10517</v>
      </c>
      <c r="Q552" s="132" t="s">
        <v>10518</v>
      </c>
      <c r="R552" s="132" t="s">
        <v>10519</v>
      </c>
      <c r="S552" s="132" t="s">
        <v>5090</v>
      </c>
      <c r="T552" s="132" t="s">
        <v>1630</v>
      </c>
      <c r="V552" s="132" t="s">
        <v>1644</v>
      </c>
      <c r="X552" s="132" t="s">
        <v>10520</v>
      </c>
      <c r="Y552" s="132" t="s">
        <v>10521</v>
      </c>
    </row>
    <row r="553" spans="2:25" x14ac:dyDescent="0.25">
      <c r="B553" s="132" t="s">
        <v>2159</v>
      </c>
      <c r="C553" s="132" t="s">
        <v>331</v>
      </c>
      <c r="E553" s="132" t="s">
        <v>3907</v>
      </c>
      <c r="F553" s="132" t="s">
        <v>3885</v>
      </c>
      <c r="G553" s="132" t="s">
        <v>378</v>
      </c>
      <c r="H553" s="132" t="s">
        <v>2229</v>
      </c>
      <c r="I553" s="132" t="s">
        <v>10361</v>
      </c>
      <c r="J553" s="132" t="s">
        <v>10522</v>
      </c>
      <c r="K553" s="132" t="s">
        <v>10523</v>
      </c>
      <c r="L553" s="132" t="s">
        <v>10524</v>
      </c>
      <c r="M553" s="132" t="s">
        <v>10525</v>
      </c>
      <c r="N553" s="132" t="s">
        <v>23218</v>
      </c>
      <c r="O553" s="132" t="s">
        <v>10526</v>
      </c>
      <c r="P553" s="132" t="s">
        <v>10527</v>
      </c>
      <c r="Q553" s="132" t="s">
        <v>10528</v>
      </c>
      <c r="R553" s="132" t="s">
        <v>10529</v>
      </c>
      <c r="S553" s="132" t="s">
        <v>5090</v>
      </c>
      <c r="T553" s="132" t="s">
        <v>1630</v>
      </c>
      <c r="V553" s="132" t="s">
        <v>1632</v>
      </c>
      <c r="X553" s="132" t="s">
        <v>10530</v>
      </c>
      <c r="Y553" s="132" t="s">
        <v>10531</v>
      </c>
    </row>
    <row r="554" spans="2:25" x14ac:dyDescent="0.25">
      <c r="B554" s="132" t="s">
        <v>2159</v>
      </c>
      <c r="C554" s="132" t="s">
        <v>331</v>
      </c>
      <c r="E554" s="132" t="s">
        <v>3907</v>
      </c>
      <c r="F554" s="132" t="s">
        <v>3894</v>
      </c>
      <c r="G554" s="132" t="s">
        <v>377</v>
      </c>
      <c r="H554" s="132" t="s">
        <v>2230</v>
      </c>
      <c r="I554" s="132" t="s">
        <v>9022</v>
      </c>
      <c r="J554" s="132" t="s">
        <v>10532</v>
      </c>
      <c r="K554" s="132" t="s">
        <v>10533</v>
      </c>
      <c r="L554" s="132" t="s">
        <v>10534</v>
      </c>
      <c r="M554" s="132" t="s">
        <v>10535</v>
      </c>
      <c r="N554" s="132" t="s">
        <v>23219</v>
      </c>
      <c r="O554" s="132" t="s">
        <v>10536</v>
      </c>
      <c r="P554" s="132" t="s">
        <v>10537</v>
      </c>
      <c r="Q554" s="132" t="s">
        <v>10538</v>
      </c>
      <c r="R554" s="132" t="s">
        <v>10539</v>
      </c>
      <c r="S554" s="132" t="s">
        <v>5090</v>
      </c>
      <c r="T554" s="132" t="s">
        <v>1630</v>
      </c>
      <c r="V554" s="132" t="s">
        <v>1644</v>
      </c>
      <c r="X554" s="132" t="s">
        <v>10540</v>
      </c>
      <c r="Y554" s="132" t="s">
        <v>10541</v>
      </c>
    </row>
    <row r="555" spans="2:25" x14ac:dyDescent="0.25">
      <c r="B555" s="132" t="s">
        <v>2159</v>
      </c>
      <c r="C555" s="132" t="s">
        <v>331</v>
      </c>
      <c r="E555" s="132" t="s">
        <v>3907</v>
      </c>
      <c r="F555" s="132" t="s">
        <v>3885</v>
      </c>
      <c r="G555" s="132" t="s">
        <v>382</v>
      </c>
      <c r="H555" s="132" t="s">
        <v>2231</v>
      </c>
      <c r="I555" s="132" t="s">
        <v>10361</v>
      </c>
      <c r="J555" s="132" t="s">
        <v>10542</v>
      </c>
      <c r="K555" s="132" t="s">
        <v>10543</v>
      </c>
      <c r="L555" s="132" t="s">
        <v>10544</v>
      </c>
      <c r="M555" s="132" t="s">
        <v>10545</v>
      </c>
      <c r="N555" s="132" t="s">
        <v>23220</v>
      </c>
      <c r="O555" s="132" t="s">
        <v>10546</v>
      </c>
      <c r="P555" s="132" t="s">
        <v>10547</v>
      </c>
      <c r="Q555" s="132" t="s">
        <v>10548</v>
      </c>
      <c r="R555" s="132" t="s">
        <v>10549</v>
      </c>
      <c r="S555" s="132" t="s">
        <v>5090</v>
      </c>
      <c r="T555" s="132" t="s">
        <v>1630</v>
      </c>
      <c r="V555" s="132" t="s">
        <v>1632</v>
      </c>
      <c r="X555" s="132" t="s">
        <v>10550</v>
      </c>
      <c r="Y555" s="132" t="s">
        <v>10551</v>
      </c>
    </row>
    <row r="556" spans="2:25" x14ac:dyDescent="0.25">
      <c r="B556" s="132" t="s">
        <v>2075</v>
      </c>
      <c r="C556" s="132" t="s">
        <v>250</v>
      </c>
      <c r="D556" s="132" t="s">
        <v>2232</v>
      </c>
      <c r="E556" s="132" t="s">
        <v>3953</v>
      </c>
      <c r="F556" s="132" t="s">
        <v>3885</v>
      </c>
      <c r="G556" s="132" t="s">
        <v>2233</v>
      </c>
      <c r="H556" s="132" t="s">
        <v>2234</v>
      </c>
      <c r="I556" s="132" t="s">
        <v>10552</v>
      </c>
      <c r="J556" s="132" t="s">
        <v>10553</v>
      </c>
      <c r="K556" s="132" t="s">
        <v>10554</v>
      </c>
      <c r="L556" s="132" t="s">
        <v>10555</v>
      </c>
      <c r="M556" s="132" t="s">
        <v>10556</v>
      </c>
      <c r="N556" s="132" t="s">
        <v>23221</v>
      </c>
      <c r="O556" s="132" t="s">
        <v>10557</v>
      </c>
      <c r="P556" s="132" t="s">
        <v>10558</v>
      </c>
      <c r="Q556" s="132" t="s">
        <v>10559</v>
      </c>
      <c r="R556" s="132" t="s">
        <v>10560</v>
      </c>
      <c r="S556" s="132" t="s">
        <v>5090</v>
      </c>
      <c r="T556" s="132" t="s">
        <v>1630</v>
      </c>
      <c r="U556" s="132" t="s">
        <v>2077</v>
      </c>
      <c r="V556" s="132" t="s">
        <v>1644</v>
      </c>
      <c r="X556" s="132" t="s">
        <v>10561</v>
      </c>
      <c r="Y556" s="132" t="s">
        <v>10562</v>
      </c>
    </row>
    <row r="557" spans="2:25" x14ac:dyDescent="0.25">
      <c r="B557" s="132" t="s">
        <v>2075</v>
      </c>
      <c r="C557" s="132" t="s">
        <v>250</v>
      </c>
      <c r="D557" s="132" t="s">
        <v>2235</v>
      </c>
      <c r="E557" s="132" t="s">
        <v>3953</v>
      </c>
      <c r="F557" s="132" t="s">
        <v>3885</v>
      </c>
      <c r="G557" s="132" t="s">
        <v>2236</v>
      </c>
      <c r="H557" s="132" t="s">
        <v>2237</v>
      </c>
      <c r="I557" s="132" t="s">
        <v>10552</v>
      </c>
      <c r="J557" s="132" t="s">
        <v>10563</v>
      </c>
      <c r="K557" s="132" t="s">
        <v>10564</v>
      </c>
      <c r="L557" s="132" t="s">
        <v>10565</v>
      </c>
      <c r="M557" s="132" t="s">
        <v>10566</v>
      </c>
      <c r="N557" s="132" t="s">
        <v>23222</v>
      </c>
      <c r="O557" s="132" t="s">
        <v>10567</v>
      </c>
      <c r="P557" s="132" t="s">
        <v>10568</v>
      </c>
      <c r="Q557" s="132" t="s">
        <v>10569</v>
      </c>
      <c r="R557" s="132" t="s">
        <v>10570</v>
      </c>
      <c r="S557" s="132" t="s">
        <v>5090</v>
      </c>
      <c r="T557" s="132" t="s">
        <v>1630</v>
      </c>
      <c r="U557" s="132" t="s">
        <v>2077</v>
      </c>
      <c r="V557" s="132" t="s">
        <v>1644</v>
      </c>
      <c r="X557" s="132" t="s">
        <v>10571</v>
      </c>
      <c r="Y557" s="132" t="s">
        <v>10572</v>
      </c>
    </row>
    <row r="558" spans="2:25" x14ac:dyDescent="0.25">
      <c r="B558" s="132" t="s">
        <v>2075</v>
      </c>
      <c r="C558" s="132" t="s">
        <v>250</v>
      </c>
      <c r="D558" s="132" t="s">
        <v>2238</v>
      </c>
      <c r="E558" s="132" t="s">
        <v>3953</v>
      </c>
      <c r="F558" s="132" t="s">
        <v>3885</v>
      </c>
      <c r="G558" s="132" t="s">
        <v>2239</v>
      </c>
      <c r="H558" s="132" t="s">
        <v>2240</v>
      </c>
      <c r="I558" s="132" t="s">
        <v>10552</v>
      </c>
      <c r="J558" s="132" t="s">
        <v>10573</v>
      </c>
      <c r="K558" s="132" t="s">
        <v>10574</v>
      </c>
      <c r="L558" s="132" t="s">
        <v>10575</v>
      </c>
      <c r="M558" s="132" t="s">
        <v>10576</v>
      </c>
      <c r="N558" s="132" t="s">
        <v>23223</v>
      </c>
      <c r="O558" s="132" t="s">
        <v>10577</v>
      </c>
      <c r="P558" s="132" t="s">
        <v>10578</v>
      </c>
      <c r="Q558" s="132" t="s">
        <v>10579</v>
      </c>
      <c r="R558" s="132" t="s">
        <v>10580</v>
      </c>
      <c r="S558" s="132" t="s">
        <v>5090</v>
      </c>
      <c r="T558" s="132" t="s">
        <v>1630</v>
      </c>
      <c r="U558" s="132" t="s">
        <v>2077</v>
      </c>
      <c r="V558" s="132" t="s">
        <v>1644</v>
      </c>
      <c r="X558" s="132" t="s">
        <v>10581</v>
      </c>
      <c r="Y558" s="132" t="s">
        <v>10582</v>
      </c>
    </row>
    <row r="559" spans="2:25" x14ac:dyDescent="0.25">
      <c r="B559" s="132" t="s">
        <v>2075</v>
      </c>
      <c r="C559" s="132" t="s">
        <v>250</v>
      </c>
      <c r="D559" s="132" t="s">
        <v>2241</v>
      </c>
      <c r="E559" s="132" t="s">
        <v>3953</v>
      </c>
      <c r="F559" s="132" t="s">
        <v>3885</v>
      </c>
      <c r="G559" s="132" t="s">
        <v>2242</v>
      </c>
      <c r="H559" s="132" t="s">
        <v>2243</v>
      </c>
      <c r="I559" s="132" t="s">
        <v>10552</v>
      </c>
      <c r="J559" s="132" t="s">
        <v>10583</v>
      </c>
      <c r="K559" s="132" t="s">
        <v>10584</v>
      </c>
      <c r="L559" s="132" t="s">
        <v>10585</v>
      </c>
      <c r="M559" s="132" t="s">
        <v>10586</v>
      </c>
      <c r="N559" s="132" t="s">
        <v>23224</v>
      </c>
      <c r="O559" s="132" t="s">
        <v>10587</v>
      </c>
      <c r="P559" s="132" t="s">
        <v>10588</v>
      </c>
      <c r="Q559" s="132" t="s">
        <v>10589</v>
      </c>
      <c r="R559" s="132" t="s">
        <v>10590</v>
      </c>
      <c r="S559" s="132" t="s">
        <v>5090</v>
      </c>
      <c r="T559" s="132" t="s">
        <v>1630</v>
      </c>
      <c r="U559" s="132" t="s">
        <v>2077</v>
      </c>
      <c r="V559" s="132" t="s">
        <v>1644</v>
      </c>
      <c r="X559" s="132" t="s">
        <v>10591</v>
      </c>
      <c r="Y559" s="132" t="s">
        <v>10592</v>
      </c>
    </row>
    <row r="560" spans="2:25" x14ac:dyDescent="0.25">
      <c r="B560" s="132" t="s">
        <v>2075</v>
      </c>
      <c r="C560" s="132" t="s">
        <v>250</v>
      </c>
      <c r="D560" s="132" t="s">
        <v>2232</v>
      </c>
      <c r="E560" s="132" t="s">
        <v>3884</v>
      </c>
      <c r="F560" s="132" t="s">
        <v>3894</v>
      </c>
      <c r="G560" s="132" t="s">
        <v>2244</v>
      </c>
      <c r="H560" s="132" t="s">
        <v>2245</v>
      </c>
      <c r="I560" s="132" t="s">
        <v>9374</v>
      </c>
      <c r="J560" s="132" t="s">
        <v>10593</v>
      </c>
      <c r="K560" s="132" t="s">
        <v>10594</v>
      </c>
      <c r="L560" s="132" t="s">
        <v>10595</v>
      </c>
      <c r="M560" s="132" t="s">
        <v>10596</v>
      </c>
      <c r="N560" s="132" t="s">
        <v>23225</v>
      </c>
      <c r="O560" s="132" t="s">
        <v>10597</v>
      </c>
      <c r="P560" s="132" t="s">
        <v>10598</v>
      </c>
      <c r="Q560" s="132" t="s">
        <v>10599</v>
      </c>
      <c r="R560" s="132" t="s">
        <v>10600</v>
      </c>
      <c r="S560" s="132" t="s">
        <v>5090</v>
      </c>
      <c r="T560" s="132" t="s">
        <v>1630</v>
      </c>
      <c r="U560" s="132" t="s">
        <v>2077</v>
      </c>
      <c r="V560" s="132" t="s">
        <v>1644</v>
      </c>
      <c r="X560" s="132" t="s">
        <v>10601</v>
      </c>
      <c r="Y560" s="132" t="s">
        <v>10602</v>
      </c>
    </row>
    <row r="561" spans="2:25" x14ac:dyDescent="0.25">
      <c r="B561" s="132" t="s">
        <v>2075</v>
      </c>
      <c r="C561" s="132" t="s">
        <v>250</v>
      </c>
      <c r="D561" s="132" t="s">
        <v>2232</v>
      </c>
      <c r="E561" s="132" t="s">
        <v>3884</v>
      </c>
      <c r="F561" s="132" t="s">
        <v>3885</v>
      </c>
      <c r="G561" s="132" t="s">
        <v>2246</v>
      </c>
      <c r="H561" s="132" t="s">
        <v>2247</v>
      </c>
      <c r="I561" s="132" t="s">
        <v>10068</v>
      </c>
      <c r="J561" s="132" t="s">
        <v>10603</v>
      </c>
      <c r="K561" s="132" t="s">
        <v>10604</v>
      </c>
      <c r="L561" s="132" t="s">
        <v>10605</v>
      </c>
      <c r="M561" s="132" t="s">
        <v>10606</v>
      </c>
      <c r="N561" s="132" t="s">
        <v>23226</v>
      </c>
      <c r="O561" s="132" t="s">
        <v>10607</v>
      </c>
      <c r="P561" s="132" t="s">
        <v>10608</v>
      </c>
      <c r="Q561" s="132" t="s">
        <v>10609</v>
      </c>
      <c r="R561" s="132" t="s">
        <v>10610</v>
      </c>
      <c r="S561" s="132" t="s">
        <v>5090</v>
      </c>
      <c r="T561" s="132" t="s">
        <v>1630</v>
      </c>
      <c r="U561" s="132" t="s">
        <v>2077</v>
      </c>
      <c r="V561" s="132" t="s">
        <v>1644</v>
      </c>
      <c r="X561" s="132" t="s">
        <v>10611</v>
      </c>
      <c r="Y561" s="132" t="s">
        <v>10612</v>
      </c>
    </row>
    <row r="562" spans="2:25" x14ac:dyDescent="0.25">
      <c r="B562" s="132" t="s">
        <v>2075</v>
      </c>
      <c r="C562" s="132" t="s">
        <v>250</v>
      </c>
      <c r="D562" s="132" t="s">
        <v>2235</v>
      </c>
      <c r="E562" s="132" t="s">
        <v>3884</v>
      </c>
      <c r="F562" s="132" t="s">
        <v>3894</v>
      </c>
      <c r="G562" s="132" t="s">
        <v>2248</v>
      </c>
      <c r="H562" s="132" t="s">
        <v>2249</v>
      </c>
      <c r="I562" s="132" t="s">
        <v>9374</v>
      </c>
      <c r="J562" s="132" t="s">
        <v>10613</v>
      </c>
      <c r="K562" s="132" t="s">
        <v>10614</v>
      </c>
      <c r="L562" s="132" t="s">
        <v>10615</v>
      </c>
      <c r="M562" s="132" t="s">
        <v>10616</v>
      </c>
      <c r="N562" s="132" t="s">
        <v>23227</v>
      </c>
      <c r="O562" s="132" t="s">
        <v>10617</v>
      </c>
      <c r="P562" s="132" t="s">
        <v>10618</v>
      </c>
      <c r="Q562" s="132" t="s">
        <v>10619</v>
      </c>
      <c r="R562" s="132" t="s">
        <v>10620</v>
      </c>
      <c r="S562" s="132" t="s">
        <v>5090</v>
      </c>
      <c r="T562" s="132" t="s">
        <v>1630</v>
      </c>
      <c r="U562" s="132" t="s">
        <v>2077</v>
      </c>
      <c r="V562" s="132" t="s">
        <v>1644</v>
      </c>
      <c r="X562" s="132" t="s">
        <v>10621</v>
      </c>
      <c r="Y562" s="132" t="s">
        <v>10622</v>
      </c>
    </row>
    <row r="563" spans="2:25" x14ac:dyDescent="0.25">
      <c r="B563" s="132" t="s">
        <v>2075</v>
      </c>
      <c r="C563" s="132" t="s">
        <v>250</v>
      </c>
      <c r="D563" s="132" t="s">
        <v>2235</v>
      </c>
      <c r="E563" s="132" t="s">
        <v>3884</v>
      </c>
      <c r="F563" s="132" t="s">
        <v>3885</v>
      </c>
      <c r="G563" s="132" t="s">
        <v>2250</v>
      </c>
      <c r="H563" s="132" t="s">
        <v>2251</v>
      </c>
      <c r="I563" s="132" t="s">
        <v>10068</v>
      </c>
      <c r="J563" s="132" t="s">
        <v>10623</v>
      </c>
      <c r="K563" s="132" t="s">
        <v>10624</v>
      </c>
      <c r="L563" s="132" t="s">
        <v>10625</v>
      </c>
      <c r="M563" s="132" t="s">
        <v>10626</v>
      </c>
      <c r="N563" s="132" t="s">
        <v>23228</v>
      </c>
      <c r="O563" s="132" t="s">
        <v>10627</v>
      </c>
      <c r="P563" s="132" t="s">
        <v>10628</v>
      </c>
      <c r="Q563" s="132" t="s">
        <v>10629</v>
      </c>
      <c r="R563" s="132" t="s">
        <v>10630</v>
      </c>
      <c r="S563" s="132" t="s">
        <v>5090</v>
      </c>
      <c r="T563" s="132" t="s">
        <v>1630</v>
      </c>
      <c r="U563" s="132" t="s">
        <v>2077</v>
      </c>
      <c r="V563" s="132" t="s">
        <v>1644</v>
      </c>
      <c r="X563" s="132" t="s">
        <v>10631</v>
      </c>
      <c r="Y563" s="132" t="s">
        <v>10632</v>
      </c>
    </row>
    <row r="564" spans="2:25" x14ac:dyDescent="0.25">
      <c r="B564" s="132" t="s">
        <v>2075</v>
      </c>
      <c r="C564" s="132" t="s">
        <v>250</v>
      </c>
      <c r="D564" s="132" t="s">
        <v>2238</v>
      </c>
      <c r="E564" s="132" t="s">
        <v>3884</v>
      </c>
      <c r="F564" s="132" t="s">
        <v>3894</v>
      </c>
      <c r="G564" s="132" t="s">
        <v>2252</v>
      </c>
      <c r="H564" s="132" t="s">
        <v>2253</v>
      </c>
      <c r="I564" s="132" t="s">
        <v>9374</v>
      </c>
      <c r="J564" s="132" t="s">
        <v>10633</v>
      </c>
      <c r="K564" s="132" t="s">
        <v>10634</v>
      </c>
      <c r="L564" s="132" t="s">
        <v>10635</v>
      </c>
      <c r="M564" s="132" t="s">
        <v>10636</v>
      </c>
      <c r="N564" s="132" t="s">
        <v>23229</v>
      </c>
      <c r="O564" s="132" t="s">
        <v>10637</v>
      </c>
      <c r="P564" s="132" t="s">
        <v>10638</v>
      </c>
      <c r="Q564" s="132" t="s">
        <v>10639</v>
      </c>
      <c r="R564" s="132" t="s">
        <v>10640</v>
      </c>
      <c r="S564" s="132" t="s">
        <v>5090</v>
      </c>
      <c r="T564" s="132" t="s">
        <v>1630</v>
      </c>
      <c r="U564" s="132" t="s">
        <v>2077</v>
      </c>
      <c r="V564" s="132" t="s">
        <v>1644</v>
      </c>
      <c r="X564" s="132" t="s">
        <v>10641</v>
      </c>
      <c r="Y564" s="132" t="s">
        <v>10642</v>
      </c>
    </row>
    <row r="565" spans="2:25" x14ac:dyDescent="0.25">
      <c r="B565" s="132" t="s">
        <v>2075</v>
      </c>
      <c r="C565" s="132" t="s">
        <v>250</v>
      </c>
      <c r="D565" s="132" t="s">
        <v>2238</v>
      </c>
      <c r="E565" s="132" t="s">
        <v>3884</v>
      </c>
      <c r="F565" s="132" t="s">
        <v>3885</v>
      </c>
      <c r="G565" s="132" t="s">
        <v>2254</v>
      </c>
      <c r="H565" s="132" t="s">
        <v>2255</v>
      </c>
      <c r="I565" s="132" t="s">
        <v>10068</v>
      </c>
      <c r="J565" s="132" t="s">
        <v>10643</v>
      </c>
      <c r="K565" s="132" t="s">
        <v>10644</v>
      </c>
      <c r="L565" s="132" t="s">
        <v>10645</v>
      </c>
      <c r="M565" s="132" t="s">
        <v>10646</v>
      </c>
      <c r="N565" s="132" t="s">
        <v>23230</v>
      </c>
      <c r="O565" s="132" t="s">
        <v>10647</v>
      </c>
      <c r="P565" s="132" t="s">
        <v>10648</v>
      </c>
      <c r="Q565" s="132" t="s">
        <v>10649</v>
      </c>
      <c r="R565" s="132" t="s">
        <v>10650</v>
      </c>
      <c r="S565" s="132" t="s">
        <v>5090</v>
      </c>
      <c r="T565" s="132" t="s">
        <v>1630</v>
      </c>
      <c r="U565" s="132" t="s">
        <v>2077</v>
      </c>
      <c r="V565" s="132" t="s">
        <v>1644</v>
      </c>
      <c r="X565" s="132" t="s">
        <v>10651</v>
      </c>
      <c r="Y565" s="132" t="s">
        <v>10652</v>
      </c>
    </row>
    <row r="566" spans="2:25" x14ac:dyDescent="0.25">
      <c r="B566" s="132" t="s">
        <v>2075</v>
      </c>
      <c r="C566" s="132" t="s">
        <v>250</v>
      </c>
      <c r="D566" s="132" t="s">
        <v>2241</v>
      </c>
      <c r="E566" s="132" t="s">
        <v>3884</v>
      </c>
      <c r="F566" s="132" t="s">
        <v>3894</v>
      </c>
      <c r="G566" s="132" t="s">
        <v>2256</v>
      </c>
      <c r="H566" s="132" t="s">
        <v>2257</v>
      </c>
      <c r="I566" s="132" t="s">
        <v>9374</v>
      </c>
      <c r="J566" s="132" t="s">
        <v>10653</v>
      </c>
      <c r="K566" s="132" t="s">
        <v>10654</v>
      </c>
      <c r="L566" s="132" t="s">
        <v>10655</v>
      </c>
      <c r="M566" s="132" t="s">
        <v>10656</v>
      </c>
      <c r="N566" s="132" t="s">
        <v>23231</v>
      </c>
      <c r="O566" s="132" t="s">
        <v>10657</v>
      </c>
      <c r="P566" s="132" t="s">
        <v>10658</v>
      </c>
      <c r="Q566" s="132" t="s">
        <v>10659</v>
      </c>
      <c r="R566" s="132" t="s">
        <v>10660</v>
      </c>
      <c r="S566" s="132" t="s">
        <v>5090</v>
      </c>
      <c r="T566" s="132" t="s">
        <v>1630</v>
      </c>
      <c r="U566" s="132" t="s">
        <v>2077</v>
      </c>
      <c r="V566" s="132" t="s">
        <v>1644</v>
      </c>
      <c r="X566" s="132" t="s">
        <v>10661</v>
      </c>
      <c r="Y566" s="132" t="s">
        <v>10662</v>
      </c>
    </row>
    <row r="567" spans="2:25" x14ac:dyDescent="0.25">
      <c r="B567" s="132" t="s">
        <v>2075</v>
      </c>
      <c r="C567" s="132" t="s">
        <v>250</v>
      </c>
      <c r="D567" s="132" t="s">
        <v>2241</v>
      </c>
      <c r="E567" s="132" t="s">
        <v>3884</v>
      </c>
      <c r="F567" s="132" t="s">
        <v>3885</v>
      </c>
      <c r="G567" s="132" t="s">
        <v>2258</v>
      </c>
      <c r="H567" s="132" t="s">
        <v>2259</v>
      </c>
      <c r="I567" s="132" t="s">
        <v>10068</v>
      </c>
      <c r="J567" s="132" t="s">
        <v>10663</v>
      </c>
      <c r="K567" s="132" t="s">
        <v>10664</v>
      </c>
      <c r="L567" s="132" t="s">
        <v>10665</v>
      </c>
      <c r="M567" s="132" t="s">
        <v>10666</v>
      </c>
      <c r="N567" s="132" t="s">
        <v>23232</v>
      </c>
      <c r="O567" s="132" t="s">
        <v>10667</v>
      </c>
      <c r="P567" s="132" t="s">
        <v>10668</v>
      </c>
      <c r="Q567" s="132" t="s">
        <v>10669</v>
      </c>
      <c r="R567" s="132" t="s">
        <v>10670</v>
      </c>
      <c r="S567" s="132" t="s">
        <v>5090</v>
      </c>
      <c r="T567" s="132" t="s">
        <v>1630</v>
      </c>
      <c r="U567" s="132" t="s">
        <v>2077</v>
      </c>
      <c r="V567" s="132" t="s">
        <v>1644</v>
      </c>
      <c r="X567" s="132" t="s">
        <v>10671</v>
      </c>
      <c r="Y567" s="132" t="s">
        <v>10672</v>
      </c>
    </row>
    <row r="568" spans="2:25" x14ac:dyDescent="0.25">
      <c r="B568" s="132" t="s">
        <v>2075</v>
      </c>
      <c r="C568" s="132" t="s">
        <v>250</v>
      </c>
      <c r="D568" s="132" t="s">
        <v>2232</v>
      </c>
      <c r="E568" s="132" t="s">
        <v>3888</v>
      </c>
      <c r="F568" s="132" t="s">
        <v>3894</v>
      </c>
      <c r="G568" s="132" t="s">
        <v>2260</v>
      </c>
      <c r="H568" s="132" t="s">
        <v>2261</v>
      </c>
      <c r="I568" s="132" t="s">
        <v>10159</v>
      </c>
      <c r="J568" s="132" t="s">
        <v>10673</v>
      </c>
      <c r="K568" s="132" t="s">
        <v>10674</v>
      </c>
      <c r="L568" s="132" t="s">
        <v>10675</v>
      </c>
      <c r="M568" s="132" t="s">
        <v>10676</v>
      </c>
      <c r="N568" s="132" t="s">
        <v>23233</v>
      </c>
      <c r="O568" s="132" t="s">
        <v>10677</v>
      </c>
      <c r="P568" s="132" t="s">
        <v>10678</v>
      </c>
      <c r="Q568" s="132" t="s">
        <v>10679</v>
      </c>
      <c r="R568" s="132" t="s">
        <v>10680</v>
      </c>
      <c r="S568" s="132" t="s">
        <v>5090</v>
      </c>
      <c r="T568" s="132" t="s">
        <v>1630</v>
      </c>
      <c r="U568" s="132" t="s">
        <v>2077</v>
      </c>
      <c r="V568" s="132" t="s">
        <v>1644</v>
      </c>
      <c r="X568" s="132" t="s">
        <v>10681</v>
      </c>
      <c r="Y568" s="132" t="s">
        <v>10682</v>
      </c>
    </row>
    <row r="569" spans="2:25" x14ac:dyDescent="0.25">
      <c r="B569" s="132" t="s">
        <v>2075</v>
      </c>
      <c r="C569" s="132" t="s">
        <v>250</v>
      </c>
      <c r="D569" s="132" t="s">
        <v>2232</v>
      </c>
      <c r="E569" s="132" t="s">
        <v>3888</v>
      </c>
      <c r="F569" s="132" t="s">
        <v>3885</v>
      </c>
      <c r="G569" s="132" t="s">
        <v>2262</v>
      </c>
      <c r="H569" s="132" t="s">
        <v>2263</v>
      </c>
      <c r="I569" s="132" t="s">
        <v>10170</v>
      </c>
      <c r="J569" s="132" t="s">
        <v>10683</v>
      </c>
      <c r="K569" s="132" t="s">
        <v>10684</v>
      </c>
      <c r="L569" s="132" t="s">
        <v>10685</v>
      </c>
      <c r="M569" s="132" t="s">
        <v>10686</v>
      </c>
      <c r="N569" s="132" t="s">
        <v>23234</v>
      </c>
      <c r="O569" s="132" t="s">
        <v>10687</v>
      </c>
      <c r="P569" s="132" t="s">
        <v>10688</v>
      </c>
      <c r="Q569" s="132" t="s">
        <v>10689</v>
      </c>
      <c r="R569" s="132" t="s">
        <v>10690</v>
      </c>
      <c r="S569" s="132" t="s">
        <v>5090</v>
      </c>
      <c r="T569" s="132" t="s">
        <v>1630</v>
      </c>
      <c r="U569" s="132" t="s">
        <v>2077</v>
      </c>
      <c r="V569" s="132" t="s">
        <v>1644</v>
      </c>
      <c r="X569" s="132" t="s">
        <v>10691</v>
      </c>
      <c r="Y569" s="132" t="s">
        <v>10692</v>
      </c>
    </row>
    <row r="570" spans="2:25" x14ac:dyDescent="0.25">
      <c r="B570" s="132" t="s">
        <v>2075</v>
      </c>
      <c r="C570" s="132" t="s">
        <v>250</v>
      </c>
      <c r="D570" s="132" t="s">
        <v>2235</v>
      </c>
      <c r="E570" s="132" t="s">
        <v>3888</v>
      </c>
      <c r="F570" s="132" t="s">
        <v>3894</v>
      </c>
      <c r="G570" s="132" t="s">
        <v>2264</v>
      </c>
      <c r="H570" s="132" t="s">
        <v>2265</v>
      </c>
      <c r="I570" s="132" t="s">
        <v>10159</v>
      </c>
      <c r="J570" s="132" t="s">
        <v>10693</v>
      </c>
      <c r="K570" s="132" t="s">
        <v>10694</v>
      </c>
      <c r="L570" s="132" t="s">
        <v>10695</v>
      </c>
      <c r="M570" s="132" t="s">
        <v>10696</v>
      </c>
      <c r="N570" s="132" t="s">
        <v>23235</v>
      </c>
      <c r="O570" s="132" t="s">
        <v>10697</v>
      </c>
      <c r="P570" s="132" t="s">
        <v>10698</v>
      </c>
      <c r="Q570" s="132" t="s">
        <v>10699</v>
      </c>
      <c r="R570" s="132" t="s">
        <v>10700</v>
      </c>
      <c r="S570" s="132" t="s">
        <v>5090</v>
      </c>
      <c r="T570" s="132" t="s">
        <v>1630</v>
      </c>
      <c r="U570" s="132" t="s">
        <v>2077</v>
      </c>
      <c r="V570" s="132" t="s">
        <v>1644</v>
      </c>
      <c r="X570" s="132" t="s">
        <v>10701</v>
      </c>
      <c r="Y570" s="132" t="s">
        <v>10702</v>
      </c>
    </row>
    <row r="571" spans="2:25" x14ac:dyDescent="0.25">
      <c r="B571" s="132" t="s">
        <v>2075</v>
      </c>
      <c r="C571" s="132" t="s">
        <v>250</v>
      </c>
      <c r="D571" s="132" t="s">
        <v>2235</v>
      </c>
      <c r="E571" s="132" t="s">
        <v>3888</v>
      </c>
      <c r="F571" s="132" t="s">
        <v>3885</v>
      </c>
      <c r="G571" s="132" t="s">
        <v>2266</v>
      </c>
      <c r="H571" s="132" t="s">
        <v>2267</v>
      </c>
      <c r="I571" s="132" t="s">
        <v>10170</v>
      </c>
      <c r="J571" s="132" t="s">
        <v>10703</v>
      </c>
      <c r="K571" s="132" t="s">
        <v>10704</v>
      </c>
      <c r="L571" s="132" t="s">
        <v>10705</v>
      </c>
      <c r="M571" s="132" t="s">
        <v>10706</v>
      </c>
      <c r="N571" s="132" t="s">
        <v>23236</v>
      </c>
      <c r="O571" s="132" t="s">
        <v>10707</v>
      </c>
      <c r="P571" s="132" t="s">
        <v>10708</v>
      </c>
      <c r="Q571" s="132" t="s">
        <v>10709</v>
      </c>
      <c r="R571" s="132" t="s">
        <v>10710</v>
      </c>
      <c r="S571" s="132" t="s">
        <v>5090</v>
      </c>
      <c r="T571" s="132" t="s">
        <v>1630</v>
      </c>
      <c r="U571" s="132" t="s">
        <v>2077</v>
      </c>
      <c r="V571" s="132" t="s">
        <v>1644</v>
      </c>
      <c r="X571" s="132" t="s">
        <v>10711</v>
      </c>
      <c r="Y571" s="132" t="s">
        <v>10712</v>
      </c>
    </row>
    <row r="572" spans="2:25" x14ac:dyDescent="0.25">
      <c r="B572" s="132" t="s">
        <v>2075</v>
      </c>
      <c r="C572" s="132" t="s">
        <v>250</v>
      </c>
      <c r="D572" s="132" t="s">
        <v>2238</v>
      </c>
      <c r="E572" s="132" t="s">
        <v>3888</v>
      </c>
      <c r="F572" s="132" t="s">
        <v>3894</v>
      </c>
      <c r="G572" s="132" t="s">
        <v>2268</v>
      </c>
      <c r="H572" s="132" t="s">
        <v>2269</v>
      </c>
      <c r="I572" s="132" t="s">
        <v>10159</v>
      </c>
      <c r="J572" s="132" t="s">
        <v>10713</v>
      </c>
      <c r="K572" s="132" t="s">
        <v>10714</v>
      </c>
      <c r="L572" s="132" t="s">
        <v>10715</v>
      </c>
      <c r="M572" s="132" t="s">
        <v>10716</v>
      </c>
      <c r="N572" s="132" t="s">
        <v>23237</v>
      </c>
      <c r="O572" s="132" t="s">
        <v>10717</v>
      </c>
      <c r="P572" s="132" t="s">
        <v>10718</v>
      </c>
      <c r="Q572" s="132" t="s">
        <v>10719</v>
      </c>
      <c r="R572" s="132" t="s">
        <v>10720</v>
      </c>
      <c r="S572" s="132" t="s">
        <v>5090</v>
      </c>
      <c r="T572" s="132" t="s">
        <v>1630</v>
      </c>
      <c r="U572" s="132" t="s">
        <v>2077</v>
      </c>
      <c r="V572" s="132" t="s">
        <v>1644</v>
      </c>
      <c r="X572" s="132" t="s">
        <v>10721</v>
      </c>
      <c r="Y572" s="132" t="s">
        <v>10722</v>
      </c>
    </row>
    <row r="573" spans="2:25" x14ac:dyDescent="0.25">
      <c r="B573" s="132" t="s">
        <v>2075</v>
      </c>
      <c r="C573" s="132" t="s">
        <v>250</v>
      </c>
      <c r="D573" s="132" t="s">
        <v>2238</v>
      </c>
      <c r="E573" s="132" t="s">
        <v>3888</v>
      </c>
      <c r="F573" s="132" t="s">
        <v>3885</v>
      </c>
      <c r="G573" s="132" t="s">
        <v>2270</v>
      </c>
      <c r="H573" s="132" t="s">
        <v>2271</v>
      </c>
      <c r="I573" s="132" t="s">
        <v>10170</v>
      </c>
      <c r="J573" s="132" t="s">
        <v>10723</v>
      </c>
      <c r="K573" s="132" t="s">
        <v>10724</v>
      </c>
      <c r="L573" s="132" t="s">
        <v>10725</v>
      </c>
      <c r="M573" s="132" t="s">
        <v>10726</v>
      </c>
      <c r="N573" s="132" t="s">
        <v>23238</v>
      </c>
      <c r="O573" s="132" t="s">
        <v>10727</v>
      </c>
      <c r="P573" s="132" t="s">
        <v>10728</v>
      </c>
      <c r="Q573" s="132" t="s">
        <v>10729</v>
      </c>
      <c r="R573" s="132" t="s">
        <v>10730</v>
      </c>
      <c r="S573" s="132" t="s">
        <v>5090</v>
      </c>
      <c r="T573" s="132" t="s">
        <v>1630</v>
      </c>
      <c r="U573" s="132" t="s">
        <v>2077</v>
      </c>
      <c r="V573" s="132" t="s">
        <v>1644</v>
      </c>
      <c r="X573" s="132" t="s">
        <v>10731</v>
      </c>
      <c r="Y573" s="132" t="s">
        <v>10732</v>
      </c>
    </row>
    <row r="574" spans="2:25" x14ac:dyDescent="0.25">
      <c r="B574" s="132" t="s">
        <v>2075</v>
      </c>
      <c r="C574" s="132" t="s">
        <v>250</v>
      </c>
      <c r="D574" s="132" t="s">
        <v>2241</v>
      </c>
      <c r="E574" s="132" t="s">
        <v>3888</v>
      </c>
      <c r="F574" s="132" t="s">
        <v>3894</v>
      </c>
      <c r="G574" s="132" t="s">
        <v>2272</v>
      </c>
      <c r="H574" s="132" t="s">
        <v>2273</v>
      </c>
      <c r="I574" s="132" t="s">
        <v>10159</v>
      </c>
      <c r="J574" s="132" t="s">
        <v>10733</v>
      </c>
      <c r="K574" s="132" t="s">
        <v>10734</v>
      </c>
      <c r="L574" s="132" t="s">
        <v>10735</v>
      </c>
      <c r="M574" s="132" t="s">
        <v>10736</v>
      </c>
      <c r="N574" s="132" t="s">
        <v>23239</v>
      </c>
      <c r="O574" s="132" t="s">
        <v>10737</v>
      </c>
      <c r="P574" s="132" t="s">
        <v>10738</v>
      </c>
      <c r="Q574" s="132" t="s">
        <v>10739</v>
      </c>
      <c r="R574" s="132" t="s">
        <v>10740</v>
      </c>
      <c r="S574" s="132" t="s">
        <v>5090</v>
      </c>
      <c r="T574" s="132" t="s">
        <v>1630</v>
      </c>
      <c r="U574" s="132" t="s">
        <v>2077</v>
      </c>
      <c r="V574" s="132" t="s">
        <v>1644</v>
      </c>
      <c r="X574" s="132" t="s">
        <v>10741</v>
      </c>
      <c r="Y574" s="132" t="s">
        <v>10742</v>
      </c>
    </row>
    <row r="575" spans="2:25" x14ac:dyDescent="0.25">
      <c r="B575" s="132" t="s">
        <v>2075</v>
      </c>
      <c r="C575" s="132" t="s">
        <v>250</v>
      </c>
      <c r="D575" s="132" t="s">
        <v>2241</v>
      </c>
      <c r="E575" s="132" t="s">
        <v>3888</v>
      </c>
      <c r="F575" s="132" t="s">
        <v>3885</v>
      </c>
      <c r="G575" s="132" t="s">
        <v>2274</v>
      </c>
      <c r="H575" s="132" t="s">
        <v>2275</v>
      </c>
      <c r="I575" s="132" t="s">
        <v>10170</v>
      </c>
      <c r="J575" s="132" t="s">
        <v>10743</v>
      </c>
      <c r="K575" s="132" t="s">
        <v>10744</v>
      </c>
      <c r="L575" s="132" t="s">
        <v>10745</v>
      </c>
      <c r="M575" s="132" t="s">
        <v>10746</v>
      </c>
      <c r="N575" s="132" t="s">
        <v>23240</v>
      </c>
      <c r="O575" s="132" t="s">
        <v>10747</v>
      </c>
      <c r="P575" s="132" t="s">
        <v>10748</v>
      </c>
      <c r="Q575" s="132" t="s">
        <v>10749</v>
      </c>
      <c r="R575" s="132" t="s">
        <v>10750</v>
      </c>
      <c r="S575" s="132" t="s">
        <v>5090</v>
      </c>
      <c r="T575" s="132" t="s">
        <v>1630</v>
      </c>
      <c r="U575" s="132" t="s">
        <v>2077</v>
      </c>
      <c r="V575" s="132" t="s">
        <v>1644</v>
      </c>
      <c r="X575" s="132" t="s">
        <v>10751</v>
      </c>
      <c r="Y575" s="132" t="s">
        <v>10752</v>
      </c>
    </row>
    <row r="576" spans="2:25" x14ac:dyDescent="0.25">
      <c r="B576" s="132" t="s">
        <v>2075</v>
      </c>
      <c r="C576" s="132" t="s">
        <v>250</v>
      </c>
      <c r="D576" s="132" t="s">
        <v>2232</v>
      </c>
      <c r="E576" s="132" t="s">
        <v>3891</v>
      </c>
      <c r="F576" s="132" t="s">
        <v>3894</v>
      </c>
      <c r="G576" s="132" t="s">
        <v>2276</v>
      </c>
      <c r="H576" s="132" t="s">
        <v>2277</v>
      </c>
      <c r="I576" s="132" t="s">
        <v>9022</v>
      </c>
      <c r="J576" s="132" t="s">
        <v>10753</v>
      </c>
      <c r="K576" s="132" t="s">
        <v>10754</v>
      </c>
      <c r="L576" s="132" t="s">
        <v>10755</v>
      </c>
      <c r="M576" s="132" t="s">
        <v>10756</v>
      </c>
      <c r="N576" s="132" t="s">
        <v>23241</v>
      </c>
      <c r="O576" s="132" t="s">
        <v>10757</v>
      </c>
      <c r="P576" s="132" t="s">
        <v>10758</v>
      </c>
      <c r="Q576" s="132" t="s">
        <v>10759</v>
      </c>
      <c r="R576" s="132" t="s">
        <v>10760</v>
      </c>
      <c r="S576" s="132" t="s">
        <v>5090</v>
      </c>
      <c r="T576" s="132" t="s">
        <v>1630</v>
      </c>
      <c r="U576" s="132" t="s">
        <v>2077</v>
      </c>
      <c r="V576" s="132" t="s">
        <v>1644</v>
      </c>
      <c r="X576" s="132" t="s">
        <v>10761</v>
      </c>
      <c r="Y576" s="132" t="s">
        <v>10762</v>
      </c>
    </row>
    <row r="577" spans="2:25" x14ac:dyDescent="0.25">
      <c r="B577" s="132" t="s">
        <v>2075</v>
      </c>
      <c r="C577" s="132" t="s">
        <v>250</v>
      </c>
      <c r="D577" s="132" t="s">
        <v>2232</v>
      </c>
      <c r="E577" s="132" t="s">
        <v>3891</v>
      </c>
      <c r="F577" s="132" t="s">
        <v>3885</v>
      </c>
      <c r="G577" s="132" t="s">
        <v>2278</v>
      </c>
      <c r="H577" s="132" t="s">
        <v>2279</v>
      </c>
      <c r="I577" s="132" t="s">
        <v>10361</v>
      </c>
      <c r="J577" s="132" t="s">
        <v>10763</v>
      </c>
      <c r="K577" s="132" t="s">
        <v>10764</v>
      </c>
      <c r="L577" s="132" t="s">
        <v>10765</v>
      </c>
      <c r="M577" s="132" t="s">
        <v>10766</v>
      </c>
      <c r="N577" s="132" t="s">
        <v>23242</v>
      </c>
      <c r="O577" s="132" t="s">
        <v>10767</v>
      </c>
      <c r="P577" s="132" t="s">
        <v>10768</v>
      </c>
      <c r="Q577" s="132" t="s">
        <v>10769</v>
      </c>
      <c r="R577" s="132" t="s">
        <v>10770</v>
      </c>
      <c r="S577" s="132" t="s">
        <v>5090</v>
      </c>
      <c r="T577" s="132" t="s">
        <v>1630</v>
      </c>
      <c r="U577" s="132" t="s">
        <v>2077</v>
      </c>
      <c r="V577" s="132" t="s">
        <v>1644</v>
      </c>
      <c r="X577" s="132" t="s">
        <v>10771</v>
      </c>
      <c r="Y577" s="132" t="s">
        <v>10772</v>
      </c>
    </row>
    <row r="578" spans="2:25" x14ac:dyDescent="0.25">
      <c r="B578" s="132" t="s">
        <v>2075</v>
      </c>
      <c r="C578" s="132" t="s">
        <v>250</v>
      </c>
      <c r="D578" s="132" t="s">
        <v>2235</v>
      </c>
      <c r="E578" s="132" t="s">
        <v>3891</v>
      </c>
      <c r="F578" s="132" t="s">
        <v>3894</v>
      </c>
      <c r="G578" s="132" t="s">
        <v>2280</v>
      </c>
      <c r="H578" s="132" t="s">
        <v>2281</v>
      </c>
      <c r="I578" s="132" t="s">
        <v>9022</v>
      </c>
      <c r="J578" s="132" t="s">
        <v>10773</v>
      </c>
      <c r="K578" s="132" t="s">
        <v>10774</v>
      </c>
      <c r="L578" s="132" t="s">
        <v>10775</v>
      </c>
      <c r="M578" s="132" t="s">
        <v>10776</v>
      </c>
      <c r="N578" s="132" t="s">
        <v>23243</v>
      </c>
      <c r="O578" s="132" t="s">
        <v>10777</v>
      </c>
      <c r="P578" s="132" t="s">
        <v>10778</v>
      </c>
      <c r="Q578" s="132" t="s">
        <v>10779</v>
      </c>
      <c r="R578" s="132" t="s">
        <v>10780</v>
      </c>
      <c r="S578" s="132" t="s">
        <v>5090</v>
      </c>
      <c r="T578" s="132" t="s">
        <v>1630</v>
      </c>
      <c r="U578" s="132" t="s">
        <v>2077</v>
      </c>
      <c r="V578" s="132" t="s">
        <v>1644</v>
      </c>
      <c r="X578" s="132" t="s">
        <v>10781</v>
      </c>
      <c r="Y578" s="132" t="s">
        <v>10782</v>
      </c>
    </row>
    <row r="579" spans="2:25" x14ac:dyDescent="0.25">
      <c r="B579" s="132" t="s">
        <v>2075</v>
      </c>
      <c r="C579" s="132" t="s">
        <v>250</v>
      </c>
      <c r="D579" s="132" t="s">
        <v>2235</v>
      </c>
      <c r="E579" s="132" t="s">
        <v>3891</v>
      </c>
      <c r="F579" s="132" t="s">
        <v>3885</v>
      </c>
      <c r="G579" s="132" t="s">
        <v>2282</v>
      </c>
      <c r="H579" s="132" t="s">
        <v>2283</v>
      </c>
      <c r="I579" s="132" t="s">
        <v>10361</v>
      </c>
      <c r="J579" s="132" t="s">
        <v>10783</v>
      </c>
      <c r="K579" s="132" t="s">
        <v>10784</v>
      </c>
      <c r="L579" s="132" t="s">
        <v>10785</v>
      </c>
      <c r="M579" s="132" t="s">
        <v>10786</v>
      </c>
      <c r="N579" s="132" t="s">
        <v>23244</v>
      </c>
      <c r="O579" s="132" t="s">
        <v>10787</v>
      </c>
      <c r="P579" s="132" t="s">
        <v>10788</v>
      </c>
      <c r="Q579" s="132" t="s">
        <v>10789</v>
      </c>
      <c r="R579" s="132" t="s">
        <v>10790</v>
      </c>
      <c r="S579" s="132" t="s">
        <v>5090</v>
      </c>
      <c r="T579" s="132" t="s">
        <v>1630</v>
      </c>
      <c r="U579" s="132" t="s">
        <v>2077</v>
      </c>
      <c r="V579" s="132" t="s">
        <v>1644</v>
      </c>
      <c r="X579" s="132" t="s">
        <v>10791</v>
      </c>
      <c r="Y579" s="132" t="s">
        <v>10792</v>
      </c>
    </row>
    <row r="580" spans="2:25" x14ac:dyDescent="0.25">
      <c r="B580" s="132" t="s">
        <v>2075</v>
      </c>
      <c r="C580" s="132" t="s">
        <v>250</v>
      </c>
      <c r="D580" s="132" t="s">
        <v>2238</v>
      </c>
      <c r="E580" s="132" t="s">
        <v>3891</v>
      </c>
      <c r="F580" s="132" t="s">
        <v>3894</v>
      </c>
      <c r="G580" s="132" t="s">
        <v>2284</v>
      </c>
      <c r="H580" s="132" t="s">
        <v>2285</v>
      </c>
      <c r="I580" s="132" t="s">
        <v>9022</v>
      </c>
      <c r="J580" s="132" t="s">
        <v>10793</v>
      </c>
      <c r="K580" s="132" t="s">
        <v>10794</v>
      </c>
      <c r="L580" s="132" t="s">
        <v>10795</v>
      </c>
      <c r="M580" s="132" t="s">
        <v>10796</v>
      </c>
      <c r="N580" s="132" t="s">
        <v>23245</v>
      </c>
      <c r="O580" s="132" t="s">
        <v>10797</v>
      </c>
      <c r="P580" s="132" t="s">
        <v>10798</v>
      </c>
      <c r="Q580" s="132" t="s">
        <v>10799</v>
      </c>
      <c r="R580" s="132" t="s">
        <v>10800</v>
      </c>
      <c r="S580" s="132" t="s">
        <v>5090</v>
      </c>
      <c r="T580" s="132" t="s">
        <v>1630</v>
      </c>
      <c r="U580" s="132" t="s">
        <v>2077</v>
      </c>
      <c r="V580" s="132" t="s">
        <v>1644</v>
      </c>
      <c r="X580" s="132" t="s">
        <v>10801</v>
      </c>
      <c r="Y580" s="132" t="s">
        <v>10802</v>
      </c>
    </row>
    <row r="581" spans="2:25" x14ac:dyDescent="0.25">
      <c r="B581" s="132" t="s">
        <v>2075</v>
      </c>
      <c r="C581" s="132" t="s">
        <v>250</v>
      </c>
      <c r="D581" s="132" t="s">
        <v>2238</v>
      </c>
      <c r="E581" s="132" t="s">
        <v>3891</v>
      </c>
      <c r="F581" s="132" t="s">
        <v>3885</v>
      </c>
      <c r="G581" s="132" t="s">
        <v>2286</v>
      </c>
      <c r="H581" s="132" t="s">
        <v>2287</v>
      </c>
      <c r="I581" s="132" t="s">
        <v>10361</v>
      </c>
      <c r="J581" s="132" t="s">
        <v>10803</v>
      </c>
      <c r="K581" s="132" t="s">
        <v>10804</v>
      </c>
      <c r="L581" s="132" t="s">
        <v>10805</v>
      </c>
      <c r="M581" s="132" t="s">
        <v>10806</v>
      </c>
      <c r="N581" s="132" t="s">
        <v>23246</v>
      </c>
      <c r="O581" s="132" t="s">
        <v>10807</v>
      </c>
      <c r="P581" s="132" t="s">
        <v>10808</v>
      </c>
      <c r="Q581" s="132" t="s">
        <v>10809</v>
      </c>
      <c r="R581" s="132" t="s">
        <v>10810</v>
      </c>
      <c r="S581" s="132" t="s">
        <v>5090</v>
      </c>
      <c r="T581" s="132" t="s">
        <v>1630</v>
      </c>
      <c r="U581" s="132" t="s">
        <v>2077</v>
      </c>
      <c r="V581" s="132" t="s">
        <v>1644</v>
      </c>
      <c r="X581" s="132" t="s">
        <v>10811</v>
      </c>
      <c r="Y581" s="132" t="s">
        <v>10812</v>
      </c>
    </row>
    <row r="582" spans="2:25" x14ac:dyDescent="0.25">
      <c r="B582" s="132" t="s">
        <v>2075</v>
      </c>
      <c r="C582" s="132" t="s">
        <v>250</v>
      </c>
      <c r="D582" s="132" t="s">
        <v>2241</v>
      </c>
      <c r="E582" s="132" t="s">
        <v>3891</v>
      </c>
      <c r="F582" s="132" t="s">
        <v>3894</v>
      </c>
      <c r="G582" s="132" t="s">
        <v>2288</v>
      </c>
      <c r="H582" s="132" t="s">
        <v>2289</v>
      </c>
      <c r="I582" s="132" t="s">
        <v>9022</v>
      </c>
      <c r="J582" s="132" t="s">
        <v>10813</v>
      </c>
      <c r="K582" s="132" t="s">
        <v>10814</v>
      </c>
      <c r="L582" s="132" t="s">
        <v>10815</v>
      </c>
      <c r="M582" s="132" t="s">
        <v>10816</v>
      </c>
      <c r="N582" s="132" t="s">
        <v>23247</v>
      </c>
      <c r="O582" s="132" t="s">
        <v>10817</v>
      </c>
      <c r="P582" s="132" t="s">
        <v>10818</v>
      </c>
      <c r="Q582" s="132" t="s">
        <v>10819</v>
      </c>
      <c r="R582" s="132" t="s">
        <v>10820</v>
      </c>
      <c r="S582" s="132" t="s">
        <v>5090</v>
      </c>
      <c r="T582" s="132" t="s">
        <v>1630</v>
      </c>
      <c r="U582" s="132" t="s">
        <v>2077</v>
      </c>
      <c r="V582" s="132" t="s">
        <v>1644</v>
      </c>
      <c r="X582" s="132" t="s">
        <v>10821</v>
      </c>
      <c r="Y582" s="132" t="s">
        <v>10822</v>
      </c>
    </row>
    <row r="583" spans="2:25" x14ac:dyDescent="0.25">
      <c r="B583" s="132" t="s">
        <v>2075</v>
      </c>
      <c r="C583" s="132" t="s">
        <v>250</v>
      </c>
      <c r="D583" s="132" t="s">
        <v>2241</v>
      </c>
      <c r="E583" s="132" t="s">
        <v>3891</v>
      </c>
      <c r="F583" s="132" t="s">
        <v>3885</v>
      </c>
      <c r="G583" s="132" t="s">
        <v>2290</v>
      </c>
      <c r="H583" s="132" t="s">
        <v>2291</v>
      </c>
      <c r="I583" s="132" t="s">
        <v>10361</v>
      </c>
      <c r="J583" s="132" t="s">
        <v>10823</v>
      </c>
      <c r="K583" s="132" t="s">
        <v>10824</v>
      </c>
      <c r="L583" s="132" t="s">
        <v>10825</v>
      </c>
      <c r="M583" s="132" t="s">
        <v>10826</v>
      </c>
      <c r="N583" s="132" t="s">
        <v>23248</v>
      </c>
      <c r="O583" s="132" t="s">
        <v>10827</v>
      </c>
      <c r="P583" s="132" t="s">
        <v>10828</v>
      </c>
      <c r="Q583" s="132" t="s">
        <v>10829</v>
      </c>
      <c r="R583" s="132" t="s">
        <v>10830</v>
      </c>
      <c r="S583" s="132" t="s">
        <v>5090</v>
      </c>
      <c r="T583" s="132" t="s">
        <v>1630</v>
      </c>
      <c r="U583" s="132" t="s">
        <v>2077</v>
      </c>
      <c r="V583" s="132" t="s">
        <v>1644</v>
      </c>
      <c r="X583" s="132" t="s">
        <v>10831</v>
      </c>
      <c r="Y583" s="132" t="s">
        <v>10832</v>
      </c>
    </row>
    <row r="584" spans="2:25" x14ac:dyDescent="0.25">
      <c r="B584" s="132" t="s">
        <v>2075</v>
      </c>
      <c r="C584" s="132" t="s">
        <v>250</v>
      </c>
      <c r="D584" s="132" t="s">
        <v>2232</v>
      </c>
      <c r="E584" s="132" t="s">
        <v>3907</v>
      </c>
      <c r="F584" s="132" t="s">
        <v>3894</v>
      </c>
      <c r="G584" s="132" t="s">
        <v>2292</v>
      </c>
      <c r="H584" s="132" t="s">
        <v>2293</v>
      </c>
      <c r="I584" s="132" t="s">
        <v>10833</v>
      </c>
      <c r="J584" s="132" t="s">
        <v>10834</v>
      </c>
      <c r="K584" s="132" t="s">
        <v>10835</v>
      </c>
      <c r="L584" s="132" t="s">
        <v>10836</v>
      </c>
      <c r="M584" s="132" t="s">
        <v>10837</v>
      </c>
      <c r="N584" s="132" t="s">
        <v>23249</v>
      </c>
      <c r="O584" s="132" t="s">
        <v>10838</v>
      </c>
      <c r="P584" s="132" t="s">
        <v>10839</v>
      </c>
      <c r="Q584" s="132" t="s">
        <v>10840</v>
      </c>
      <c r="R584" s="132" t="s">
        <v>10841</v>
      </c>
      <c r="S584" s="132" t="s">
        <v>5090</v>
      </c>
      <c r="T584" s="132" t="s">
        <v>1630</v>
      </c>
      <c r="U584" s="132" t="s">
        <v>2077</v>
      </c>
      <c r="V584" s="132" t="s">
        <v>1644</v>
      </c>
      <c r="X584" s="132" t="s">
        <v>10842</v>
      </c>
      <c r="Y584" s="132" t="s">
        <v>10843</v>
      </c>
    </row>
    <row r="585" spans="2:25" x14ac:dyDescent="0.25">
      <c r="B585" s="132" t="s">
        <v>2075</v>
      </c>
      <c r="C585" s="132" t="s">
        <v>250</v>
      </c>
      <c r="D585" s="132" t="s">
        <v>2232</v>
      </c>
      <c r="E585" s="132" t="s">
        <v>3907</v>
      </c>
      <c r="F585" s="132" t="s">
        <v>3885</v>
      </c>
      <c r="G585" s="132" t="s">
        <v>2294</v>
      </c>
      <c r="H585" s="132" t="s">
        <v>2295</v>
      </c>
      <c r="I585" s="132" t="s">
        <v>10844</v>
      </c>
      <c r="J585" s="132" t="s">
        <v>10845</v>
      </c>
      <c r="K585" s="132" t="s">
        <v>10846</v>
      </c>
      <c r="L585" s="132" t="s">
        <v>10847</v>
      </c>
      <c r="M585" s="132" t="s">
        <v>10848</v>
      </c>
      <c r="N585" s="132" t="s">
        <v>23250</v>
      </c>
      <c r="O585" s="132" t="s">
        <v>10849</v>
      </c>
      <c r="P585" s="132" t="s">
        <v>10850</v>
      </c>
      <c r="Q585" s="132" t="s">
        <v>10851</v>
      </c>
      <c r="R585" s="132" t="s">
        <v>10852</v>
      </c>
      <c r="S585" s="132" t="s">
        <v>5090</v>
      </c>
      <c r="T585" s="132" t="s">
        <v>1630</v>
      </c>
      <c r="U585" s="132" t="s">
        <v>2077</v>
      </c>
      <c r="V585" s="132" t="s">
        <v>1644</v>
      </c>
      <c r="X585" s="132" t="s">
        <v>10853</v>
      </c>
      <c r="Y585" s="132" t="s">
        <v>10854</v>
      </c>
    </row>
    <row r="586" spans="2:25" x14ac:dyDescent="0.25">
      <c r="B586" s="132" t="s">
        <v>2075</v>
      </c>
      <c r="C586" s="132" t="s">
        <v>250</v>
      </c>
      <c r="D586" s="132" t="s">
        <v>2235</v>
      </c>
      <c r="E586" s="132" t="s">
        <v>3907</v>
      </c>
      <c r="F586" s="132" t="s">
        <v>3894</v>
      </c>
      <c r="G586" s="132" t="s">
        <v>2296</v>
      </c>
      <c r="H586" s="132" t="s">
        <v>2297</v>
      </c>
      <c r="I586" s="132" t="s">
        <v>10833</v>
      </c>
      <c r="J586" s="132" t="s">
        <v>10855</v>
      </c>
      <c r="K586" s="132" t="s">
        <v>10856</v>
      </c>
      <c r="L586" s="132" t="s">
        <v>10857</v>
      </c>
      <c r="M586" s="132" t="s">
        <v>10858</v>
      </c>
      <c r="N586" s="132" t="s">
        <v>23251</v>
      </c>
      <c r="O586" s="132" t="s">
        <v>10859</v>
      </c>
      <c r="P586" s="132" t="s">
        <v>10860</v>
      </c>
      <c r="Q586" s="132" t="s">
        <v>10861</v>
      </c>
      <c r="R586" s="132" t="s">
        <v>10862</v>
      </c>
      <c r="S586" s="132" t="s">
        <v>5090</v>
      </c>
      <c r="T586" s="132" t="s">
        <v>1630</v>
      </c>
      <c r="U586" s="132" t="s">
        <v>2077</v>
      </c>
      <c r="V586" s="132" t="s">
        <v>1644</v>
      </c>
      <c r="X586" s="132" t="s">
        <v>10863</v>
      </c>
      <c r="Y586" s="132" t="s">
        <v>10864</v>
      </c>
    </row>
    <row r="587" spans="2:25" x14ac:dyDescent="0.25">
      <c r="B587" s="132" t="s">
        <v>2075</v>
      </c>
      <c r="C587" s="132" t="s">
        <v>250</v>
      </c>
      <c r="D587" s="132" t="s">
        <v>2235</v>
      </c>
      <c r="E587" s="132" t="s">
        <v>3907</v>
      </c>
      <c r="F587" s="132" t="s">
        <v>3885</v>
      </c>
      <c r="G587" s="132" t="s">
        <v>2298</v>
      </c>
      <c r="H587" s="132" t="s">
        <v>2299</v>
      </c>
      <c r="I587" s="132" t="s">
        <v>10844</v>
      </c>
      <c r="J587" s="132" t="s">
        <v>10865</v>
      </c>
      <c r="K587" s="132" t="s">
        <v>10866</v>
      </c>
      <c r="L587" s="132" t="s">
        <v>10867</v>
      </c>
      <c r="M587" s="132" t="s">
        <v>10868</v>
      </c>
      <c r="N587" s="132" t="s">
        <v>23252</v>
      </c>
      <c r="O587" s="132" t="s">
        <v>10869</v>
      </c>
      <c r="P587" s="132" t="s">
        <v>10870</v>
      </c>
      <c r="Q587" s="132" t="s">
        <v>10871</v>
      </c>
      <c r="R587" s="132" t="s">
        <v>10872</v>
      </c>
      <c r="S587" s="132" t="s">
        <v>5090</v>
      </c>
      <c r="T587" s="132" t="s">
        <v>1630</v>
      </c>
      <c r="U587" s="132" t="s">
        <v>2077</v>
      </c>
      <c r="V587" s="132" t="s">
        <v>1644</v>
      </c>
      <c r="X587" s="132" t="s">
        <v>10873</v>
      </c>
      <c r="Y587" s="132" t="s">
        <v>10874</v>
      </c>
    </row>
    <row r="588" spans="2:25" x14ac:dyDescent="0.25">
      <c r="B588" s="132" t="s">
        <v>2075</v>
      </c>
      <c r="C588" s="132" t="s">
        <v>250</v>
      </c>
      <c r="D588" s="132" t="s">
        <v>2238</v>
      </c>
      <c r="E588" s="132" t="s">
        <v>3907</v>
      </c>
      <c r="F588" s="132" t="s">
        <v>3894</v>
      </c>
      <c r="G588" s="132" t="s">
        <v>2300</v>
      </c>
      <c r="H588" s="132" t="s">
        <v>2301</v>
      </c>
      <c r="I588" s="132" t="s">
        <v>10833</v>
      </c>
      <c r="J588" s="132" t="s">
        <v>10875</v>
      </c>
      <c r="K588" s="132" t="s">
        <v>10876</v>
      </c>
      <c r="L588" s="132" t="s">
        <v>10877</v>
      </c>
      <c r="M588" s="132" t="s">
        <v>10878</v>
      </c>
      <c r="N588" s="132" t="s">
        <v>23253</v>
      </c>
      <c r="O588" s="132" t="s">
        <v>10879</v>
      </c>
      <c r="P588" s="132" t="s">
        <v>10880</v>
      </c>
      <c r="Q588" s="132" t="s">
        <v>10881</v>
      </c>
      <c r="R588" s="132" t="s">
        <v>10882</v>
      </c>
      <c r="S588" s="132" t="s">
        <v>5090</v>
      </c>
      <c r="T588" s="132" t="s">
        <v>1630</v>
      </c>
      <c r="U588" s="132" t="s">
        <v>2077</v>
      </c>
      <c r="V588" s="132" t="s">
        <v>1644</v>
      </c>
      <c r="X588" s="132" t="s">
        <v>10883</v>
      </c>
      <c r="Y588" s="132" t="s">
        <v>10884</v>
      </c>
    </row>
    <row r="589" spans="2:25" x14ac:dyDescent="0.25">
      <c r="B589" s="132" t="s">
        <v>2075</v>
      </c>
      <c r="C589" s="132" t="s">
        <v>250</v>
      </c>
      <c r="D589" s="132" t="s">
        <v>2238</v>
      </c>
      <c r="E589" s="132" t="s">
        <v>3907</v>
      </c>
      <c r="F589" s="132" t="s">
        <v>3885</v>
      </c>
      <c r="G589" s="132" t="s">
        <v>2302</v>
      </c>
      <c r="H589" s="132" t="s">
        <v>2303</v>
      </c>
      <c r="I589" s="132" t="s">
        <v>10844</v>
      </c>
      <c r="J589" s="132" t="s">
        <v>10885</v>
      </c>
      <c r="K589" s="132" t="s">
        <v>10886</v>
      </c>
      <c r="L589" s="132" t="s">
        <v>10887</v>
      </c>
      <c r="M589" s="132" t="s">
        <v>10888</v>
      </c>
      <c r="N589" s="132" t="s">
        <v>23254</v>
      </c>
      <c r="O589" s="132" t="s">
        <v>10889</v>
      </c>
      <c r="P589" s="132" t="s">
        <v>10890</v>
      </c>
      <c r="Q589" s="132" t="s">
        <v>10891</v>
      </c>
      <c r="R589" s="132" t="s">
        <v>10892</v>
      </c>
      <c r="S589" s="132" t="s">
        <v>5090</v>
      </c>
      <c r="T589" s="132" t="s">
        <v>1630</v>
      </c>
      <c r="U589" s="132" t="s">
        <v>2077</v>
      </c>
      <c r="V589" s="132" t="s">
        <v>1644</v>
      </c>
      <c r="X589" s="132" t="s">
        <v>10893</v>
      </c>
      <c r="Y589" s="132" t="s">
        <v>10894</v>
      </c>
    </row>
    <row r="590" spans="2:25" x14ac:dyDescent="0.25">
      <c r="B590" s="132" t="s">
        <v>2075</v>
      </c>
      <c r="C590" s="132" t="s">
        <v>250</v>
      </c>
      <c r="D590" s="132" t="s">
        <v>2241</v>
      </c>
      <c r="E590" s="132" t="s">
        <v>3907</v>
      </c>
      <c r="F590" s="132" t="s">
        <v>3894</v>
      </c>
      <c r="G590" s="132" t="s">
        <v>2304</v>
      </c>
      <c r="H590" s="132" t="s">
        <v>2305</v>
      </c>
      <c r="I590" s="132" t="s">
        <v>10833</v>
      </c>
      <c r="J590" s="132" t="s">
        <v>10895</v>
      </c>
      <c r="K590" s="132" t="s">
        <v>10896</v>
      </c>
      <c r="L590" s="132" t="s">
        <v>10897</v>
      </c>
      <c r="M590" s="132" t="s">
        <v>10898</v>
      </c>
      <c r="N590" s="132" t="s">
        <v>23255</v>
      </c>
      <c r="O590" s="132" t="s">
        <v>10899</v>
      </c>
      <c r="P590" s="132" t="s">
        <v>10900</v>
      </c>
      <c r="Q590" s="132" t="s">
        <v>10901</v>
      </c>
      <c r="R590" s="132" t="s">
        <v>10902</v>
      </c>
      <c r="S590" s="132" t="s">
        <v>5090</v>
      </c>
      <c r="T590" s="132" t="s">
        <v>1630</v>
      </c>
      <c r="U590" s="132" t="s">
        <v>2077</v>
      </c>
      <c r="V590" s="132" t="s">
        <v>1644</v>
      </c>
      <c r="X590" s="132" t="s">
        <v>10903</v>
      </c>
      <c r="Y590" s="132" t="s">
        <v>10904</v>
      </c>
    </row>
    <row r="591" spans="2:25" x14ac:dyDescent="0.25">
      <c r="B591" s="132" t="s">
        <v>2075</v>
      </c>
      <c r="C591" s="132" t="s">
        <v>250</v>
      </c>
      <c r="D591" s="132" t="s">
        <v>2241</v>
      </c>
      <c r="E591" s="132" t="s">
        <v>3907</v>
      </c>
      <c r="F591" s="132" t="s">
        <v>3885</v>
      </c>
      <c r="G591" s="132" t="s">
        <v>2306</v>
      </c>
      <c r="H591" s="132" t="s">
        <v>2307</v>
      </c>
      <c r="I591" s="132" t="s">
        <v>10844</v>
      </c>
      <c r="J591" s="132" t="s">
        <v>10905</v>
      </c>
      <c r="K591" s="132" t="s">
        <v>10906</v>
      </c>
      <c r="L591" s="132" t="s">
        <v>10907</v>
      </c>
      <c r="M591" s="132" t="s">
        <v>10908</v>
      </c>
      <c r="N591" s="132" t="s">
        <v>23256</v>
      </c>
      <c r="O591" s="132" t="s">
        <v>10909</v>
      </c>
      <c r="P591" s="132" t="s">
        <v>10910</v>
      </c>
      <c r="Q591" s="132" t="s">
        <v>10911</v>
      </c>
      <c r="R591" s="132" t="s">
        <v>10912</v>
      </c>
      <c r="S591" s="132" t="s">
        <v>5090</v>
      </c>
      <c r="T591" s="132" t="s">
        <v>1630</v>
      </c>
      <c r="U591" s="132" t="s">
        <v>2077</v>
      </c>
      <c r="V591" s="132" t="s">
        <v>1644</v>
      </c>
      <c r="X591" s="132" t="s">
        <v>10913</v>
      </c>
      <c r="Y591" s="132" t="s">
        <v>10914</v>
      </c>
    </row>
    <row r="592" spans="2:25" x14ac:dyDescent="0.25">
      <c r="B592" s="132" t="s">
        <v>2075</v>
      </c>
      <c r="C592" s="132" t="s">
        <v>250</v>
      </c>
      <c r="D592" s="132" t="s">
        <v>2308</v>
      </c>
      <c r="E592" s="132" t="s">
        <v>3953</v>
      </c>
      <c r="F592" s="132" t="s">
        <v>3885</v>
      </c>
      <c r="G592" s="132" t="s">
        <v>2309</v>
      </c>
      <c r="H592" s="132" t="s">
        <v>2310</v>
      </c>
      <c r="I592" s="132" t="s">
        <v>10552</v>
      </c>
      <c r="J592" s="132" t="s">
        <v>10915</v>
      </c>
      <c r="K592" s="132" t="s">
        <v>10916</v>
      </c>
      <c r="L592" s="132" t="s">
        <v>10917</v>
      </c>
      <c r="M592" s="132" t="s">
        <v>10918</v>
      </c>
      <c r="N592" s="132" t="s">
        <v>23257</v>
      </c>
      <c r="O592" s="132" t="s">
        <v>10919</v>
      </c>
      <c r="P592" s="132" t="s">
        <v>10920</v>
      </c>
      <c r="Q592" s="132" t="s">
        <v>10921</v>
      </c>
      <c r="R592" s="132" t="s">
        <v>10922</v>
      </c>
      <c r="S592" s="132" t="s">
        <v>5090</v>
      </c>
      <c r="T592" s="132" t="s">
        <v>1630</v>
      </c>
      <c r="U592" s="132" t="s">
        <v>2077</v>
      </c>
      <c r="V592" s="132" t="s">
        <v>1644</v>
      </c>
      <c r="X592" s="132" t="s">
        <v>10923</v>
      </c>
      <c r="Y592" s="132" t="s">
        <v>10924</v>
      </c>
    </row>
    <row r="593" spans="2:25" x14ac:dyDescent="0.25">
      <c r="B593" s="132" t="s">
        <v>2075</v>
      </c>
      <c r="C593" s="132" t="s">
        <v>250</v>
      </c>
      <c r="D593" s="132" t="s">
        <v>2308</v>
      </c>
      <c r="E593" s="132" t="s">
        <v>3884</v>
      </c>
      <c r="F593" s="132" t="s">
        <v>3885</v>
      </c>
      <c r="G593" s="132" t="s">
        <v>2311</v>
      </c>
      <c r="H593" s="132" t="s">
        <v>2312</v>
      </c>
      <c r="I593" s="132" t="s">
        <v>10068</v>
      </c>
      <c r="J593" s="132" t="s">
        <v>10925</v>
      </c>
      <c r="K593" s="132" t="s">
        <v>10926</v>
      </c>
      <c r="L593" s="132" t="s">
        <v>10927</v>
      </c>
      <c r="M593" s="132" t="s">
        <v>10928</v>
      </c>
      <c r="N593" s="132" t="s">
        <v>23258</v>
      </c>
      <c r="O593" s="132" t="s">
        <v>10929</v>
      </c>
      <c r="P593" s="132" t="s">
        <v>10930</v>
      </c>
      <c r="Q593" s="132" t="s">
        <v>10931</v>
      </c>
      <c r="R593" s="132" t="s">
        <v>10932</v>
      </c>
      <c r="S593" s="132" t="s">
        <v>5090</v>
      </c>
      <c r="T593" s="132" t="s">
        <v>1630</v>
      </c>
      <c r="U593" s="132" t="s">
        <v>2077</v>
      </c>
      <c r="V593" s="132" t="s">
        <v>1644</v>
      </c>
      <c r="X593" s="132" t="s">
        <v>10933</v>
      </c>
      <c r="Y593" s="132" t="s">
        <v>10934</v>
      </c>
    </row>
    <row r="594" spans="2:25" x14ac:dyDescent="0.25">
      <c r="B594" s="132" t="s">
        <v>2075</v>
      </c>
      <c r="C594" s="132" t="s">
        <v>250</v>
      </c>
      <c r="D594" s="132" t="s">
        <v>2308</v>
      </c>
      <c r="E594" s="132" t="s">
        <v>3888</v>
      </c>
      <c r="F594" s="132" t="s">
        <v>3885</v>
      </c>
      <c r="G594" s="132" t="s">
        <v>2313</v>
      </c>
      <c r="H594" s="132" t="s">
        <v>2314</v>
      </c>
      <c r="I594" s="132" t="s">
        <v>10170</v>
      </c>
      <c r="J594" s="132" t="s">
        <v>10935</v>
      </c>
      <c r="K594" s="132" t="s">
        <v>10936</v>
      </c>
      <c r="L594" s="132" t="s">
        <v>10937</v>
      </c>
      <c r="M594" s="132" t="s">
        <v>10938</v>
      </c>
      <c r="N594" s="132" t="s">
        <v>23259</v>
      </c>
      <c r="O594" s="132" t="s">
        <v>10939</v>
      </c>
      <c r="P594" s="132" t="s">
        <v>10940</v>
      </c>
      <c r="Q594" s="132" t="s">
        <v>10941</v>
      </c>
      <c r="R594" s="132" t="s">
        <v>10942</v>
      </c>
      <c r="S594" s="132" t="s">
        <v>5090</v>
      </c>
      <c r="T594" s="132" t="s">
        <v>1630</v>
      </c>
      <c r="U594" s="132" t="s">
        <v>2077</v>
      </c>
      <c r="V594" s="132" t="s">
        <v>1644</v>
      </c>
      <c r="X594" s="132" t="s">
        <v>10943</v>
      </c>
      <c r="Y594" s="132" t="s">
        <v>10944</v>
      </c>
    </row>
    <row r="595" spans="2:25" x14ac:dyDescent="0.25">
      <c r="B595" s="132" t="s">
        <v>2075</v>
      </c>
      <c r="C595" s="132" t="s">
        <v>250</v>
      </c>
      <c r="D595" s="132" t="s">
        <v>2308</v>
      </c>
      <c r="E595" s="132" t="s">
        <v>3891</v>
      </c>
      <c r="F595" s="132" t="s">
        <v>3885</v>
      </c>
      <c r="G595" s="132" t="s">
        <v>2315</v>
      </c>
      <c r="H595" s="132" t="s">
        <v>2316</v>
      </c>
      <c r="I595" s="132" t="s">
        <v>10361</v>
      </c>
      <c r="J595" s="132" t="s">
        <v>10945</v>
      </c>
      <c r="K595" s="132" t="s">
        <v>10946</v>
      </c>
      <c r="L595" s="132" t="s">
        <v>10947</v>
      </c>
      <c r="M595" s="132" t="s">
        <v>10948</v>
      </c>
      <c r="N595" s="132" t="s">
        <v>23260</v>
      </c>
      <c r="O595" s="132" t="s">
        <v>10949</v>
      </c>
      <c r="P595" s="132" t="s">
        <v>10950</v>
      </c>
      <c r="Q595" s="132" t="s">
        <v>10951</v>
      </c>
      <c r="R595" s="132" t="s">
        <v>10952</v>
      </c>
      <c r="S595" s="132" t="s">
        <v>5090</v>
      </c>
      <c r="T595" s="132" t="s">
        <v>1630</v>
      </c>
      <c r="U595" s="132" t="s">
        <v>2077</v>
      </c>
      <c r="V595" s="132" t="s">
        <v>1644</v>
      </c>
      <c r="X595" s="132" t="s">
        <v>10953</v>
      </c>
      <c r="Y595" s="132" t="s">
        <v>10954</v>
      </c>
    </row>
    <row r="596" spans="2:25" x14ac:dyDescent="0.25">
      <c r="B596" s="132" t="s">
        <v>2075</v>
      </c>
      <c r="C596" s="132" t="s">
        <v>250</v>
      </c>
      <c r="D596" s="132" t="s">
        <v>2308</v>
      </c>
      <c r="E596" s="132" t="s">
        <v>3907</v>
      </c>
      <c r="F596" s="132" t="s">
        <v>3885</v>
      </c>
      <c r="G596" s="132" t="s">
        <v>2317</v>
      </c>
      <c r="H596" s="132" t="s">
        <v>2318</v>
      </c>
      <c r="I596" s="132" t="s">
        <v>10844</v>
      </c>
      <c r="J596" s="132" t="s">
        <v>10955</v>
      </c>
      <c r="K596" s="132" t="s">
        <v>10956</v>
      </c>
      <c r="L596" s="132" t="s">
        <v>10957</v>
      </c>
      <c r="M596" s="132" t="s">
        <v>10958</v>
      </c>
      <c r="N596" s="132" t="s">
        <v>23261</v>
      </c>
      <c r="O596" s="132" t="s">
        <v>10959</v>
      </c>
      <c r="P596" s="132" t="s">
        <v>10960</v>
      </c>
      <c r="Q596" s="132" t="s">
        <v>10961</v>
      </c>
      <c r="R596" s="132" t="s">
        <v>10962</v>
      </c>
      <c r="S596" s="132" t="s">
        <v>5090</v>
      </c>
      <c r="T596" s="132" t="s">
        <v>1630</v>
      </c>
      <c r="U596" s="132" t="s">
        <v>2077</v>
      </c>
      <c r="V596" s="132" t="s">
        <v>1644</v>
      </c>
      <c r="X596" s="132" t="s">
        <v>10963</v>
      </c>
      <c r="Y596" s="132" t="s">
        <v>10964</v>
      </c>
    </row>
    <row r="597" spans="2:25" x14ac:dyDescent="0.25">
      <c r="B597" s="132" t="s">
        <v>2319</v>
      </c>
      <c r="C597" s="132" t="s">
        <v>438</v>
      </c>
      <c r="D597" s="132" t="s">
        <v>13</v>
      </c>
      <c r="E597" s="132" t="s">
        <v>3953</v>
      </c>
      <c r="F597" s="132" t="s">
        <v>3894</v>
      </c>
      <c r="G597" s="132" t="s">
        <v>439</v>
      </c>
      <c r="H597" s="132" t="s">
        <v>2320</v>
      </c>
      <c r="I597" s="132" t="s">
        <v>3944</v>
      </c>
      <c r="J597" s="132" t="s">
        <v>10965</v>
      </c>
      <c r="K597" s="132" t="s">
        <v>10966</v>
      </c>
      <c r="L597" s="132" t="s">
        <v>10967</v>
      </c>
      <c r="M597" s="132" t="s">
        <v>10968</v>
      </c>
      <c r="N597" s="132" t="s">
        <v>23262</v>
      </c>
      <c r="O597" s="132" t="s">
        <v>10969</v>
      </c>
      <c r="P597" s="132" t="s">
        <v>10970</v>
      </c>
      <c r="Q597" s="132" t="s">
        <v>10971</v>
      </c>
      <c r="R597" s="132" t="s">
        <v>10972</v>
      </c>
      <c r="S597" s="132" t="s">
        <v>5090</v>
      </c>
      <c r="T597" s="132" t="s">
        <v>1630</v>
      </c>
      <c r="U597" s="132" t="s">
        <v>2321</v>
      </c>
      <c r="V597" s="132" t="s">
        <v>1632</v>
      </c>
      <c r="X597" s="132" t="s">
        <v>10973</v>
      </c>
      <c r="Y597" s="132" t="s">
        <v>10974</v>
      </c>
    </row>
    <row r="598" spans="2:25" x14ac:dyDescent="0.25">
      <c r="B598" s="132" t="s">
        <v>2319</v>
      </c>
      <c r="C598" s="132" t="s">
        <v>438</v>
      </c>
      <c r="D598" s="132" t="s">
        <v>13</v>
      </c>
      <c r="E598" s="132" t="s">
        <v>3953</v>
      </c>
      <c r="F598" s="132" t="s">
        <v>3885</v>
      </c>
      <c r="G598" s="132" t="s">
        <v>445</v>
      </c>
      <c r="H598" s="132" t="s">
        <v>2322</v>
      </c>
      <c r="I598" s="132" t="s">
        <v>3953</v>
      </c>
      <c r="J598" s="132" t="s">
        <v>10975</v>
      </c>
      <c r="K598" s="132" t="s">
        <v>10976</v>
      </c>
      <c r="L598" s="132" t="s">
        <v>10977</v>
      </c>
      <c r="M598" s="132" t="s">
        <v>10978</v>
      </c>
      <c r="N598" s="132" t="s">
        <v>23263</v>
      </c>
      <c r="O598" s="132" t="s">
        <v>10979</v>
      </c>
      <c r="P598" s="132" t="s">
        <v>10980</v>
      </c>
      <c r="Q598" s="132" t="s">
        <v>10981</v>
      </c>
      <c r="R598" s="132" t="s">
        <v>10982</v>
      </c>
      <c r="S598" s="132" t="s">
        <v>5090</v>
      </c>
      <c r="T598" s="132" t="s">
        <v>1630</v>
      </c>
      <c r="U598" s="132" t="s">
        <v>2321</v>
      </c>
      <c r="V598" s="132" t="s">
        <v>1632</v>
      </c>
      <c r="X598" s="132" t="s">
        <v>10983</v>
      </c>
      <c r="Y598" s="132" t="s">
        <v>10984</v>
      </c>
    </row>
    <row r="599" spans="2:25" x14ac:dyDescent="0.25">
      <c r="B599" s="132" t="s">
        <v>2319</v>
      </c>
      <c r="C599" s="132" t="s">
        <v>438</v>
      </c>
      <c r="D599" s="132" t="s">
        <v>251</v>
      </c>
      <c r="E599" s="132" t="s">
        <v>3953</v>
      </c>
      <c r="F599" s="132" t="s">
        <v>3894</v>
      </c>
      <c r="G599" s="132" t="s">
        <v>442</v>
      </c>
      <c r="H599" s="132" t="s">
        <v>2323</v>
      </c>
      <c r="I599" s="132" t="s">
        <v>3944</v>
      </c>
      <c r="J599" s="132" t="s">
        <v>10985</v>
      </c>
      <c r="K599" s="132" t="s">
        <v>10986</v>
      </c>
      <c r="L599" s="132" t="s">
        <v>10987</v>
      </c>
      <c r="M599" s="132" t="s">
        <v>10988</v>
      </c>
      <c r="N599" s="132" t="s">
        <v>23264</v>
      </c>
      <c r="O599" s="132" t="s">
        <v>10989</v>
      </c>
      <c r="P599" s="132" t="s">
        <v>10990</v>
      </c>
      <c r="Q599" s="132" t="s">
        <v>10991</v>
      </c>
      <c r="R599" s="132" t="s">
        <v>10992</v>
      </c>
      <c r="S599" s="132" t="s">
        <v>5090</v>
      </c>
      <c r="T599" s="132" t="s">
        <v>1630</v>
      </c>
      <c r="U599" s="132" t="s">
        <v>2321</v>
      </c>
      <c r="V599" s="132" t="s">
        <v>1644</v>
      </c>
      <c r="X599" s="132" t="s">
        <v>10993</v>
      </c>
      <c r="Y599" s="132" t="s">
        <v>10994</v>
      </c>
    </row>
    <row r="600" spans="2:25" x14ac:dyDescent="0.25">
      <c r="B600" s="132" t="s">
        <v>2319</v>
      </c>
      <c r="C600" s="132" t="s">
        <v>438</v>
      </c>
      <c r="D600" s="132" t="s">
        <v>251</v>
      </c>
      <c r="E600" s="132" t="s">
        <v>3953</v>
      </c>
      <c r="F600" s="132" t="s">
        <v>3885</v>
      </c>
      <c r="G600" s="132" t="s">
        <v>448</v>
      </c>
      <c r="H600" s="132" t="s">
        <v>2324</v>
      </c>
      <c r="I600" s="132" t="s">
        <v>3953</v>
      </c>
      <c r="J600" s="132" t="s">
        <v>10995</v>
      </c>
      <c r="K600" s="132" t="s">
        <v>10996</v>
      </c>
      <c r="L600" s="132" t="s">
        <v>10997</v>
      </c>
      <c r="M600" s="132" t="s">
        <v>10998</v>
      </c>
      <c r="N600" s="132" t="s">
        <v>23265</v>
      </c>
      <c r="O600" s="132" t="s">
        <v>10999</v>
      </c>
      <c r="P600" s="132" t="s">
        <v>11000</v>
      </c>
      <c r="Q600" s="132" t="s">
        <v>11001</v>
      </c>
      <c r="R600" s="132" t="s">
        <v>11002</v>
      </c>
      <c r="S600" s="132" t="s">
        <v>5090</v>
      </c>
      <c r="T600" s="132" t="s">
        <v>1630</v>
      </c>
      <c r="U600" s="132" t="s">
        <v>2321</v>
      </c>
      <c r="V600" s="132" t="s">
        <v>1644</v>
      </c>
      <c r="X600" s="132" t="s">
        <v>11003</v>
      </c>
      <c r="Y600" s="132" t="s">
        <v>11004</v>
      </c>
    </row>
    <row r="601" spans="2:25" x14ac:dyDescent="0.25">
      <c r="B601" s="132" t="s">
        <v>2319</v>
      </c>
      <c r="C601" s="132" t="s">
        <v>438</v>
      </c>
      <c r="D601" s="132" t="s">
        <v>39</v>
      </c>
      <c r="E601" s="132" t="s">
        <v>3953</v>
      </c>
      <c r="F601" s="132" t="s">
        <v>3894</v>
      </c>
      <c r="G601" s="132" t="s">
        <v>441</v>
      </c>
      <c r="H601" s="132" t="s">
        <v>2325</v>
      </c>
      <c r="I601" s="132" t="s">
        <v>3944</v>
      </c>
      <c r="J601" s="132" t="s">
        <v>11005</v>
      </c>
      <c r="K601" s="132" t="s">
        <v>11006</v>
      </c>
      <c r="L601" s="132" t="s">
        <v>11007</v>
      </c>
      <c r="M601" s="132" t="s">
        <v>11008</v>
      </c>
      <c r="N601" s="132" t="s">
        <v>23266</v>
      </c>
      <c r="O601" s="132" t="s">
        <v>11009</v>
      </c>
      <c r="P601" s="132" t="s">
        <v>11010</v>
      </c>
      <c r="Q601" s="132" t="s">
        <v>11011</v>
      </c>
      <c r="R601" s="132" t="s">
        <v>11012</v>
      </c>
      <c r="S601" s="132" t="s">
        <v>5090</v>
      </c>
      <c r="T601" s="132" t="s">
        <v>1630</v>
      </c>
      <c r="U601" s="132" t="s">
        <v>2321</v>
      </c>
      <c r="V601" s="132" t="s">
        <v>1644</v>
      </c>
      <c r="X601" s="132" t="s">
        <v>11013</v>
      </c>
      <c r="Y601" s="132" t="s">
        <v>11014</v>
      </c>
    </row>
    <row r="602" spans="2:25" x14ac:dyDescent="0.25">
      <c r="B602" s="132" t="s">
        <v>2319</v>
      </c>
      <c r="C602" s="132" t="s">
        <v>438</v>
      </c>
      <c r="D602" s="132" t="s">
        <v>39</v>
      </c>
      <c r="E602" s="132" t="s">
        <v>3953</v>
      </c>
      <c r="F602" s="132" t="s">
        <v>3885</v>
      </c>
      <c r="G602" s="132" t="s">
        <v>447</v>
      </c>
      <c r="H602" s="132" t="s">
        <v>2326</v>
      </c>
      <c r="I602" s="132" t="s">
        <v>3953</v>
      </c>
      <c r="J602" s="132" t="s">
        <v>11015</v>
      </c>
      <c r="K602" s="132" t="s">
        <v>11016</v>
      </c>
      <c r="L602" s="132" t="s">
        <v>11017</v>
      </c>
      <c r="M602" s="132" t="s">
        <v>11018</v>
      </c>
      <c r="N602" s="132" t="s">
        <v>23267</v>
      </c>
      <c r="O602" s="132" t="s">
        <v>11019</v>
      </c>
      <c r="P602" s="132" t="s">
        <v>11020</v>
      </c>
      <c r="Q602" s="132" t="s">
        <v>11021</v>
      </c>
      <c r="R602" s="132" t="s">
        <v>11022</v>
      </c>
      <c r="S602" s="132" t="s">
        <v>5090</v>
      </c>
      <c r="T602" s="132" t="s">
        <v>1630</v>
      </c>
      <c r="U602" s="132" t="s">
        <v>2321</v>
      </c>
      <c r="V602" s="132" t="s">
        <v>1632</v>
      </c>
      <c r="X602" s="132" t="s">
        <v>11023</v>
      </c>
      <c r="Y602" s="132" t="s">
        <v>11024</v>
      </c>
    </row>
    <row r="603" spans="2:25" x14ac:dyDescent="0.25">
      <c r="B603" s="132" t="s">
        <v>2319</v>
      </c>
      <c r="C603" s="132" t="s">
        <v>438</v>
      </c>
      <c r="D603" s="132" t="s">
        <v>12</v>
      </c>
      <c r="E603" s="132" t="s">
        <v>3953</v>
      </c>
      <c r="F603" s="132" t="s">
        <v>3894</v>
      </c>
      <c r="G603" s="132" t="s">
        <v>440</v>
      </c>
      <c r="H603" s="132" t="s">
        <v>2327</v>
      </c>
      <c r="I603" s="132" t="s">
        <v>3944</v>
      </c>
      <c r="J603" s="132" t="s">
        <v>11025</v>
      </c>
      <c r="K603" s="132" t="s">
        <v>11026</v>
      </c>
      <c r="L603" s="132" t="s">
        <v>11027</v>
      </c>
      <c r="M603" s="132" t="s">
        <v>11028</v>
      </c>
      <c r="N603" s="132" t="s">
        <v>23268</v>
      </c>
      <c r="O603" s="132" t="s">
        <v>11029</v>
      </c>
      <c r="P603" s="132" t="s">
        <v>11030</v>
      </c>
      <c r="Q603" s="132" t="s">
        <v>11031</v>
      </c>
      <c r="R603" s="132" t="s">
        <v>11032</v>
      </c>
      <c r="S603" s="132" t="s">
        <v>5090</v>
      </c>
      <c r="T603" s="132" t="s">
        <v>1630</v>
      </c>
      <c r="U603" s="132" t="s">
        <v>2321</v>
      </c>
      <c r="V603" s="132" t="s">
        <v>1632</v>
      </c>
      <c r="X603" s="132" t="s">
        <v>11033</v>
      </c>
      <c r="Y603" s="132" t="s">
        <v>11034</v>
      </c>
    </row>
    <row r="604" spans="2:25" x14ac:dyDescent="0.25">
      <c r="B604" s="132" t="s">
        <v>2319</v>
      </c>
      <c r="C604" s="132" t="s">
        <v>438</v>
      </c>
      <c r="D604" s="132" t="s">
        <v>12</v>
      </c>
      <c r="E604" s="132" t="s">
        <v>3953</v>
      </c>
      <c r="F604" s="132" t="s">
        <v>3885</v>
      </c>
      <c r="G604" s="132" t="s">
        <v>446</v>
      </c>
      <c r="H604" s="132" t="s">
        <v>2328</v>
      </c>
      <c r="I604" s="132" t="s">
        <v>3953</v>
      </c>
      <c r="J604" s="132" t="s">
        <v>11035</v>
      </c>
      <c r="K604" s="132" t="s">
        <v>11036</v>
      </c>
      <c r="L604" s="132" t="s">
        <v>11037</v>
      </c>
      <c r="M604" s="132" t="s">
        <v>11038</v>
      </c>
      <c r="N604" s="132" t="s">
        <v>23269</v>
      </c>
      <c r="O604" s="132" t="s">
        <v>11039</v>
      </c>
      <c r="P604" s="132" t="s">
        <v>11040</v>
      </c>
      <c r="Q604" s="132" t="s">
        <v>11041</v>
      </c>
      <c r="R604" s="132" t="s">
        <v>11042</v>
      </c>
      <c r="S604" s="132" t="s">
        <v>5090</v>
      </c>
      <c r="T604" s="132" t="s">
        <v>1630</v>
      </c>
      <c r="U604" s="132" t="s">
        <v>2321</v>
      </c>
      <c r="V604" s="132" t="s">
        <v>1632</v>
      </c>
      <c r="X604" s="132" t="s">
        <v>11043</v>
      </c>
      <c r="Y604" s="132" t="s">
        <v>11044</v>
      </c>
    </row>
    <row r="605" spans="2:25" x14ac:dyDescent="0.25">
      <c r="B605" s="132" t="s">
        <v>2319</v>
      </c>
      <c r="C605" s="132" t="s">
        <v>438</v>
      </c>
      <c r="D605" s="132" t="s">
        <v>252</v>
      </c>
      <c r="E605" s="132" t="s">
        <v>3953</v>
      </c>
      <c r="F605" s="132" t="s">
        <v>3894</v>
      </c>
      <c r="G605" s="132" t="s">
        <v>444</v>
      </c>
      <c r="H605" s="132" t="s">
        <v>2329</v>
      </c>
      <c r="I605" s="132" t="s">
        <v>3944</v>
      </c>
      <c r="J605" s="132" t="s">
        <v>11045</v>
      </c>
      <c r="K605" s="132" t="s">
        <v>11046</v>
      </c>
      <c r="L605" s="132" t="s">
        <v>11047</v>
      </c>
      <c r="M605" s="132" t="s">
        <v>11048</v>
      </c>
      <c r="N605" s="132" t="s">
        <v>23270</v>
      </c>
      <c r="O605" s="132" t="s">
        <v>11049</v>
      </c>
      <c r="P605" s="132" t="s">
        <v>11050</v>
      </c>
      <c r="Q605" s="132" t="s">
        <v>11051</v>
      </c>
      <c r="R605" s="132" t="s">
        <v>11052</v>
      </c>
      <c r="S605" s="132" t="s">
        <v>5090</v>
      </c>
      <c r="T605" s="132" t="s">
        <v>1630</v>
      </c>
      <c r="U605" s="132" t="s">
        <v>2321</v>
      </c>
      <c r="V605" s="132" t="s">
        <v>1635</v>
      </c>
      <c r="X605" s="132" t="s">
        <v>11053</v>
      </c>
      <c r="Y605" s="132" t="s">
        <v>11054</v>
      </c>
    </row>
    <row r="606" spans="2:25" x14ac:dyDescent="0.25">
      <c r="B606" s="132" t="s">
        <v>2319</v>
      </c>
      <c r="C606" s="132" t="s">
        <v>438</v>
      </c>
      <c r="D606" s="132" t="s">
        <v>252</v>
      </c>
      <c r="E606" s="132" t="s">
        <v>3953</v>
      </c>
      <c r="F606" s="132" t="s">
        <v>3885</v>
      </c>
      <c r="G606" s="132" t="s">
        <v>450</v>
      </c>
      <c r="H606" s="132" t="s">
        <v>2330</v>
      </c>
      <c r="I606" s="132" t="s">
        <v>3953</v>
      </c>
      <c r="J606" s="132" t="s">
        <v>11055</v>
      </c>
      <c r="K606" s="132" t="s">
        <v>11056</v>
      </c>
      <c r="L606" s="132" t="s">
        <v>11057</v>
      </c>
      <c r="M606" s="132" t="s">
        <v>11058</v>
      </c>
      <c r="N606" s="132" t="s">
        <v>23271</v>
      </c>
      <c r="O606" s="132" t="s">
        <v>11059</v>
      </c>
      <c r="P606" s="132" t="s">
        <v>11060</v>
      </c>
      <c r="Q606" s="132" t="s">
        <v>11061</v>
      </c>
      <c r="R606" s="132" t="s">
        <v>11062</v>
      </c>
      <c r="S606" s="132" t="s">
        <v>5090</v>
      </c>
      <c r="T606" s="132" t="s">
        <v>1630</v>
      </c>
      <c r="U606" s="132" t="s">
        <v>2321</v>
      </c>
      <c r="V606" s="132" t="s">
        <v>1644</v>
      </c>
      <c r="X606" s="132" t="s">
        <v>11063</v>
      </c>
      <c r="Y606" s="132" t="s">
        <v>11064</v>
      </c>
    </row>
    <row r="607" spans="2:25" x14ac:dyDescent="0.25">
      <c r="B607" s="132" t="s">
        <v>2319</v>
      </c>
      <c r="C607" s="132" t="s">
        <v>438</v>
      </c>
      <c r="D607" s="132" t="s">
        <v>172</v>
      </c>
      <c r="E607" s="132" t="s">
        <v>3953</v>
      </c>
      <c r="F607" s="132" t="s">
        <v>3894</v>
      </c>
      <c r="G607" s="132" t="s">
        <v>443</v>
      </c>
      <c r="H607" s="132" t="s">
        <v>2331</v>
      </c>
      <c r="I607" s="132" t="s">
        <v>3944</v>
      </c>
      <c r="J607" s="132" t="s">
        <v>11065</v>
      </c>
      <c r="K607" s="132" t="s">
        <v>11066</v>
      </c>
      <c r="L607" s="132" t="s">
        <v>11067</v>
      </c>
      <c r="M607" s="132" t="s">
        <v>11068</v>
      </c>
      <c r="N607" s="132" t="s">
        <v>23272</v>
      </c>
      <c r="O607" s="132" t="s">
        <v>11069</v>
      </c>
      <c r="P607" s="132" t="s">
        <v>11070</v>
      </c>
      <c r="Q607" s="132" t="s">
        <v>11071</v>
      </c>
      <c r="R607" s="132" t="s">
        <v>11072</v>
      </c>
      <c r="S607" s="132" t="s">
        <v>5090</v>
      </c>
      <c r="T607" s="132" t="s">
        <v>1630</v>
      </c>
      <c r="U607" s="132" t="s">
        <v>2321</v>
      </c>
      <c r="V607" s="132" t="s">
        <v>1632</v>
      </c>
      <c r="X607" s="132" t="s">
        <v>11073</v>
      </c>
      <c r="Y607" s="132" t="s">
        <v>11074</v>
      </c>
    </row>
    <row r="608" spans="2:25" x14ac:dyDescent="0.25">
      <c r="B608" s="132" t="s">
        <v>2319</v>
      </c>
      <c r="C608" s="132" t="s">
        <v>438</v>
      </c>
      <c r="D608" s="132" t="s">
        <v>172</v>
      </c>
      <c r="E608" s="132" t="s">
        <v>3953</v>
      </c>
      <c r="F608" s="132" t="s">
        <v>3885</v>
      </c>
      <c r="G608" s="132" t="s">
        <v>449</v>
      </c>
      <c r="H608" s="132" t="s">
        <v>2332</v>
      </c>
      <c r="I608" s="132" t="s">
        <v>3953</v>
      </c>
      <c r="J608" s="132" t="s">
        <v>11075</v>
      </c>
      <c r="K608" s="132" t="s">
        <v>11076</v>
      </c>
      <c r="L608" s="132" t="s">
        <v>11077</v>
      </c>
      <c r="M608" s="132" t="s">
        <v>11078</v>
      </c>
      <c r="N608" s="132" t="s">
        <v>23273</v>
      </c>
      <c r="O608" s="132" t="s">
        <v>11079</v>
      </c>
      <c r="P608" s="132" t="s">
        <v>11080</v>
      </c>
      <c r="Q608" s="132" t="s">
        <v>11081</v>
      </c>
      <c r="R608" s="132" t="s">
        <v>11082</v>
      </c>
      <c r="S608" s="132" t="s">
        <v>5090</v>
      </c>
      <c r="T608" s="132" t="s">
        <v>1630</v>
      </c>
      <c r="U608" s="132" t="s">
        <v>2321</v>
      </c>
      <c r="V608" s="132" t="s">
        <v>1632</v>
      </c>
      <c r="X608" s="132" t="s">
        <v>11083</v>
      </c>
      <c r="Y608" s="132" t="s">
        <v>11084</v>
      </c>
    </row>
    <row r="609" spans="2:25" x14ac:dyDescent="0.25">
      <c r="B609" s="132" t="s">
        <v>2319</v>
      </c>
      <c r="C609" s="132" t="s">
        <v>438</v>
      </c>
      <c r="D609" s="132" t="s">
        <v>13</v>
      </c>
      <c r="E609" s="132" t="s">
        <v>3884</v>
      </c>
      <c r="F609" s="132" t="s">
        <v>3894</v>
      </c>
      <c r="G609" s="132" t="s">
        <v>451</v>
      </c>
      <c r="H609" s="132" t="s">
        <v>2333</v>
      </c>
      <c r="I609" s="132" t="s">
        <v>8039</v>
      </c>
      <c r="J609" s="132" t="s">
        <v>11085</v>
      </c>
      <c r="K609" s="132" t="s">
        <v>11086</v>
      </c>
      <c r="L609" s="132" t="s">
        <v>11087</v>
      </c>
      <c r="M609" s="132" t="s">
        <v>11088</v>
      </c>
      <c r="N609" s="132" t="s">
        <v>23274</v>
      </c>
      <c r="O609" s="132" t="s">
        <v>11089</v>
      </c>
      <c r="P609" s="132" t="s">
        <v>11090</v>
      </c>
      <c r="Q609" s="132" t="s">
        <v>11091</v>
      </c>
      <c r="R609" s="132" t="s">
        <v>11092</v>
      </c>
      <c r="S609" s="132" t="s">
        <v>5090</v>
      </c>
      <c r="T609" s="132" t="s">
        <v>1630</v>
      </c>
      <c r="U609" s="132" t="s">
        <v>2334</v>
      </c>
      <c r="V609" s="132" t="s">
        <v>1632</v>
      </c>
      <c r="X609" s="132" t="s">
        <v>11093</v>
      </c>
      <c r="Y609" s="132" t="s">
        <v>11094</v>
      </c>
    </row>
    <row r="610" spans="2:25" x14ac:dyDescent="0.25">
      <c r="B610" s="132" t="s">
        <v>2319</v>
      </c>
      <c r="C610" s="132" t="s">
        <v>438</v>
      </c>
      <c r="D610" s="132" t="s">
        <v>13</v>
      </c>
      <c r="E610" s="132" t="s">
        <v>3884</v>
      </c>
      <c r="F610" s="132" t="s">
        <v>3885</v>
      </c>
      <c r="G610" s="132" t="s">
        <v>457</v>
      </c>
      <c r="H610" s="132" t="s">
        <v>2335</v>
      </c>
      <c r="I610" s="132" t="s">
        <v>3959</v>
      </c>
      <c r="J610" s="132" t="s">
        <v>11095</v>
      </c>
      <c r="K610" s="132" t="s">
        <v>11096</v>
      </c>
      <c r="L610" s="132" t="s">
        <v>11097</v>
      </c>
      <c r="M610" s="132" t="s">
        <v>11098</v>
      </c>
      <c r="N610" s="132" t="s">
        <v>23275</v>
      </c>
      <c r="O610" s="132" t="s">
        <v>11099</v>
      </c>
      <c r="P610" s="132" t="s">
        <v>11100</v>
      </c>
      <c r="Q610" s="132" t="s">
        <v>11101</v>
      </c>
      <c r="R610" s="132" t="s">
        <v>11102</v>
      </c>
      <c r="S610" s="132" t="s">
        <v>5090</v>
      </c>
      <c r="T610" s="132" t="s">
        <v>1630</v>
      </c>
      <c r="U610" s="132" t="s">
        <v>2334</v>
      </c>
      <c r="V610" s="132" t="s">
        <v>1632</v>
      </c>
      <c r="X610" s="132" t="s">
        <v>11103</v>
      </c>
      <c r="Y610" s="132" t="s">
        <v>11104</v>
      </c>
    </row>
    <row r="611" spans="2:25" x14ac:dyDescent="0.25">
      <c r="B611" s="132" t="s">
        <v>2319</v>
      </c>
      <c r="C611" s="132" t="s">
        <v>438</v>
      </c>
      <c r="D611" s="132" t="s">
        <v>251</v>
      </c>
      <c r="E611" s="132" t="s">
        <v>3884</v>
      </c>
      <c r="F611" s="132" t="s">
        <v>3894</v>
      </c>
      <c r="G611" s="132" t="s">
        <v>454</v>
      </c>
      <c r="H611" s="132" t="s">
        <v>2336</v>
      </c>
      <c r="I611" s="132" t="s">
        <v>8039</v>
      </c>
      <c r="J611" s="132" t="s">
        <v>11105</v>
      </c>
      <c r="K611" s="132" t="s">
        <v>11106</v>
      </c>
      <c r="L611" s="132" t="s">
        <v>11107</v>
      </c>
      <c r="M611" s="132" t="s">
        <v>11108</v>
      </c>
      <c r="N611" s="132" t="s">
        <v>23276</v>
      </c>
      <c r="O611" s="132" t="s">
        <v>11109</v>
      </c>
      <c r="P611" s="132" t="s">
        <v>11110</v>
      </c>
      <c r="Q611" s="132" t="s">
        <v>11111</v>
      </c>
      <c r="R611" s="132" t="s">
        <v>11112</v>
      </c>
      <c r="S611" s="132" t="s">
        <v>5090</v>
      </c>
      <c r="T611" s="132" t="s">
        <v>1630</v>
      </c>
      <c r="U611" s="132" t="s">
        <v>2334</v>
      </c>
      <c r="V611" s="132" t="s">
        <v>1632</v>
      </c>
      <c r="X611" s="132" t="s">
        <v>11113</v>
      </c>
      <c r="Y611" s="132" t="s">
        <v>11114</v>
      </c>
    </row>
    <row r="612" spans="2:25" x14ac:dyDescent="0.25">
      <c r="B612" s="132" t="s">
        <v>2319</v>
      </c>
      <c r="C612" s="132" t="s">
        <v>438</v>
      </c>
      <c r="D612" s="132" t="s">
        <v>251</v>
      </c>
      <c r="E612" s="132" t="s">
        <v>3884</v>
      </c>
      <c r="F612" s="132" t="s">
        <v>3885</v>
      </c>
      <c r="G612" s="132" t="s">
        <v>460</v>
      </c>
      <c r="H612" s="132" t="s">
        <v>2337</v>
      </c>
      <c r="I612" s="132" t="s">
        <v>3959</v>
      </c>
      <c r="J612" s="132" t="s">
        <v>11115</v>
      </c>
      <c r="K612" s="132" t="s">
        <v>11116</v>
      </c>
      <c r="L612" s="132" t="s">
        <v>11117</v>
      </c>
      <c r="M612" s="132" t="s">
        <v>11118</v>
      </c>
      <c r="N612" s="132" t="s">
        <v>23277</v>
      </c>
      <c r="O612" s="132" t="s">
        <v>11119</v>
      </c>
      <c r="P612" s="132" t="s">
        <v>11120</v>
      </c>
      <c r="Q612" s="132" t="s">
        <v>11121</v>
      </c>
      <c r="R612" s="132" t="s">
        <v>11122</v>
      </c>
      <c r="S612" s="132" t="s">
        <v>5090</v>
      </c>
      <c r="T612" s="132" t="s">
        <v>1630</v>
      </c>
      <c r="U612" s="132" t="s">
        <v>2334</v>
      </c>
      <c r="V612" s="132" t="s">
        <v>1632</v>
      </c>
      <c r="X612" s="132" t="s">
        <v>11123</v>
      </c>
      <c r="Y612" s="132" t="s">
        <v>11124</v>
      </c>
    </row>
    <row r="613" spans="2:25" x14ac:dyDescent="0.25">
      <c r="B613" s="132" t="s">
        <v>2319</v>
      </c>
      <c r="C613" s="132" t="s">
        <v>438</v>
      </c>
      <c r="D613" s="132" t="s">
        <v>39</v>
      </c>
      <c r="E613" s="132" t="s">
        <v>3884</v>
      </c>
      <c r="F613" s="132" t="s">
        <v>3894</v>
      </c>
      <c r="G613" s="132" t="s">
        <v>453</v>
      </c>
      <c r="H613" s="132" t="s">
        <v>2338</v>
      </c>
      <c r="I613" s="132" t="s">
        <v>8039</v>
      </c>
      <c r="J613" s="132" t="s">
        <v>11125</v>
      </c>
      <c r="K613" s="132" t="s">
        <v>11126</v>
      </c>
      <c r="L613" s="132" t="s">
        <v>11127</v>
      </c>
      <c r="M613" s="132" t="s">
        <v>11128</v>
      </c>
      <c r="N613" s="132" t="s">
        <v>23278</v>
      </c>
      <c r="O613" s="132" t="s">
        <v>11129</v>
      </c>
      <c r="P613" s="132" t="s">
        <v>11130</v>
      </c>
      <c r="Q613" s="132" t="s">
        <v>11131</v>
      </c>
      <c r="R613" s="132" t="s">
        <v>11132</v>
      </c>
      <c r="S613" s="132" t="s">
        <v>5090</v>
      </c>
      <c r="T613" s="132" t="s">
        <v>1630</v>
      </c>
      <c r="U613" s="132" t="s">
        <v>2334</v>
      </c>
      <c r="V613" s="132" t="s">
        <v>1632</v>
      </c>
      <c r="X613" s="132" t="s">
        <v>11133</v>
      </c>
      <c r="Y613" s="132" t="s">
        <v>11134</v>
      </c>
    </row>
    <row r="614" spans="2:25" x14ac:dyDescent="0.25">
      <c r="B614" s="132" t="s">
        <v>2319</v>
      </c>
      <c r="C614" s="132" t="s">
        <v>438</v>
      </c>
      <c r="D614" s="132" t="s">
        <v>39</v>
      </c>
      <c r="E614" s="132" t="s">
        <v>3884</v>
      </c>
      <c r="F614" s="132" t="s">
        <v>3885</v>
      </c>
      <c r="G614" s="132" t="s">
        <v>459</v>
      </c>
      <c r="H614" s="132" t="s">
        <v>2339</v>
      </c>
      <c r="I614" s="132" t="s">
        <v>3959</v>
      </c>
      <c r="J614" s="132" t="s">
        <v>11135</v>
      </c>
      <c r="K614" s="132" t="s">
        <v>11136</v>
      </c>
      <c r="L614" s="132" t="s">
        <v>11137</v>
      </c>
      <c r="M614" s="132" t="s">
        <v>11138</v>
      </c>
      <c r="N614" s="132" t="s">
        <v>23279</v>
      </c>
      <c r="O614" s="132" t="s">
        <v>11139</v>
      </c>
      <c r="P614" s="132" t="s">
        <v>11140</v>
      </c>
      <c r="Q614" s="132" t="s">
        <v>11141</v>
      </c>
      <c r="R614" s="132" t="s">
        <v>11142</v>
      </c>
      <c r="S614" s="132" t="s">
        <v>5090</v>
      </c>
      <c r="T614" s="132" t="s">
        <v>1630</v>
      </c>
      <c r="U614" s="132" t="s">
        <v>2334</v>
      </c>
      <c r="V614" s="132" t="s">
        <v>1644</v>
      </c>
      <c r="X614" s="132" t="s">
        <v>11143</v>
      </c>
      <c r="Y614" s="132" t="s">
        <v>11144</v>
      </c>
    </row>
    <row r="615" spans="2:25" x14ac:dyDescent="0.25">
      <c r="B615" s="132" t="s">
        <v>2319</v>
      </c>
      <c r="C615" s="132" t="s">
        <v>438</v>
      </c>
      <c r="D615" s="132" t="s">
        <v>537</v>
      </c>
      <c r="E615" s="132" t="s">
        <v>3884</v>
      </c>
      <c r="F615" s="132" t="s">
        <v>3894</v>
      </c>
      <c r="G615" s="132" t="s">
        <v>550</v>
      </c>
      <c r="H615" s="132" t="s">
        <v>2340</v>
      </c>
      <c r="I615" s="132" t="s">
        <v>8039</v>
      </c>
      <c r="J615" s="132" t="s">
        <v>11145</v>
      </c>
      <c r="K615" s="132" t="s">
        <v>11146</v>
      </c>
      <c r="L615" s="132" t="s">
        <v>11147</v>
      </c>
      <c r="M615" s="132" t="s">
        <v>11148</v>
      </c>
      <c r="N615" s="132" t="s">
        <v>23280</v>
      </c>
      <c r="O615" s="132" t="s">
        <v>11149</v>
      </c>
      <c r="P615" s="132" t="s">
        <v>11150</v>
      </c>
      <c r="Q615" s="132" t="s">
        <v>11151</v>
      </c>
      <c r="R615" s="132" t="s">
        <v>11152</v>
      </c>
      <c r="S615" s="132" t="s">
        <v>5090</v>
      </c>
      <c r="T615" s="132" t="s">
        <v>1630</v>
      </c>
      <c r="U615" s="132" t="s">
        <v>2334</v>
      </c>
      <c r="V615" s="132" t="s">
        <v>1635</v>
      </c>
      <c r="X615" s="132" t="s">
        <v>11153</v>
      </c>
      <c r="Y615" s="132" t="s">
        <v>11154</v>
      </c>
    </row>
    <row r="616" spans="2:25" x14ac:dyDescent="0.25">
      <c r="B616" s="132" t="s">
        <v>2319</v>
      </c>
      <c r="C616" s="132" t="s">
        <v>438</v>
      </c>
      <c r="D616" s="132" t="s">
        <v>12</v>
      </c>
      <c r="E616" s="132" t="s">
        <v>3884</v>
      </c>
      <c r="F616" s="132" t="s">
        <v>3894</v>
      </c>
      <c r="G616" s="132" t="s">
        <v>452</v>
      </c>
      <c r="H616" s="132" t="s">
        <v>2341</v>
      </c>
      <c r="I616" s="132" t="s">
        <v>8039</v>
      </c>
      <c r="J616" s="132" t="s">
        <v>11155</v>
      </c>
      <c r="K616" s="132" t="s">
        <v>11156</v>
      </c>
      <c r="L616" s="132" t="s">
        <v>11157</v>
      </c>
      <c r="M616" s="132" t="s">
        <v>11158</v>
      </c>
      <c r="N616" s="132" t="s">
        <v>23281</v>
      </c>
      <c r="O616" s="132" t="s">
        <v>11159</v>
      </c>
      <c r="P616" s="132" t="s">
        <v>11160</v>
      </c>
      <c r="Q616" s="132" t="s">
        <v>11161</v>
      </c>
      <c r="R616" s="132" t="s">
        <v>11162</v>
      </c>
      <c r="S616" s="132" t="s">
        <v>5090</v>
      </c>
      <c r="T616" s="132" t="s">
        <v>1630</v>
      </c>
      <c r="U616" s="132" t="s">
        <v>2334</v>
      </c>
      <c r="V616" s="132" t="s">
        <v>1632</v>
      </c>
      <c r="X616" s="132" t="s">
        <v>11163</v>
      </c>
      <c r="Y616" s="132" t="s">
        <v>11164</v>
      </c>
    </row>
    <row r="617" spans="2:25" x14ac:dyDescent="0.25">
      <c r="B617" s="132" t="s">
        <v>2319</v>
      </c>
      <c r="C617" s="132" t="s">
        <v>438</v>
      </c>
      <c r="D617" s="132" t="s">
        <v>12</v>
      </c>
      <c r="E617" s="132" t="s">
        <v>3884</v>
      </c>
      <c r="F617" s="132" t="s">
        <v>3885</v>
      </c>
      <c r="G617" s="132" t="s">
        <v>458</v>
      </c>
      <c r="H617" s="132" t="s">
        <v>2342</v>
      </c>
      <c r="I617" s="132" t="s">
        <v>3959</v>
      </c>
      <c r="J617" s="132" t="s">
        <v>11165</v>
      </c>
      <c r="K617" s="132" t="s">
        <v>11166</v>
      </c>
      <c r="L617" s="132" t="s">
        <v>11167</v>
      </c>
      <c r="M617" s="132" t="s">
        <v>11168</v>
      </c>
      <c r="N617" s="132" t="s">
        <v>23282</v>
      </c>
      <c r="O617" s="132" t="s">
        <v>11169</v>
      </c>
      <c r="P617" s="132" t="s">
        <v>11170</v>
      </c>
      <c r="Q617" s="132" t="s">
        <v>11171</v>
      </c>
      <c r="R617" s="132" t="s">
        <v>11172</v>
      </c>
      <c r="S617" s="132" t="s">
        <v>5090</v>
      </c>
      <c r="T617" s="132" t="s">
        <v>1630</v>
      </c>
      <c r="U617" s="132" t="s">
        <v>2334</v>
      </c>
      <c r="V617" s="132" t="s">
        <v>1632</v>
      </c>
      <c r="X617" s="132" t="s">
        <v>11173</v>
      </c>
      <c r="Y617" s="132" t="s">
        <v>11174</v>
      </c>
    </row>
    <row r="618" spans="2:25" x14ac:dyDescent="0.25">
      <c r="B618" s="132" t="s">
        <v>2319</v>
      </c>
      <c r="C618" s="132" t="s">
        <v>438</v>
      </c>
      <c r="D618" s="132" t="s">
        <v>252</v>
      </c>
      <c r="E618" s="132" t="s">
        <v>3884</v>
      </c>
      <c r="F618" s="132" t="s">
        <v>3894</v>
      </c>
      <c r="G618" s="132" t="s">
        <v>456</v>
      </c>
      <c r="H618" s="132" t="s">
        <v>2343</v>
      </c>
      <c r="I618" s="132" t="s">
        <v>3944</v>
      </c>
      <c r="J618" s="132" t="s">
        <v>11175</v>
      </c>
      <c r="K618" s="132" t="s">
        <v>11176</v>
      </c>
      <c r="L618" s="132" t="s">
        <v>11177</v>
      </c>
      <c r="M618" s="132" t="s">
        <v>11178</v>
      </c>
      <c r="N618" s="132" t="s">
        <v>23283</v>
      </c>
      <c r="O618" s="132" t="s">
        <v>11179</v>
      </c>
      <c r="P618" s="132" t="s">
        <v>11180</v>
      </c>
      <c r="Q618" s="132" t="s">
        <v>11181</v>
      </c>
      <c r="R618" s="132" t="s">
        <v>11182</v>
      </c>
      <c r="S618" s="132" t="s">
        <v>5090</v>
      </c>
      <c r="T618" s="132" t="s">
        <v>1630</v>
      </c>
      <c r="U618" s="132" t="s">
        <v>2334</v>
      </c>
      <c r="V618" s="132" t="s">
        <v>1635</v>
      </c>
      <c r="X618" s="132" t="s">
        <v>11183</v>
      </c>
      <c r="Y618" s="132" t="s">
        <v>11184</v>
      </c>
    </row>
    <row r="619" spans="2:25" x14ac:dyDescent="0.25">
      <c r="B619" s="132" t="s">
        <v>2319</v>
      </c>
      <c r="C619" s="132" t="s">
        <v>438</v>
      </c>
      <c r="D619" s="132" t="s">
        <v>252</v>
      </c>
      <c r="E619" s="132" t="s">
        <v>3884</v>
      </c>
      <c r="F619" s="132" t="s">
        <v>3885</v>
      </c>
      <c r="G619" s="132" t="s">
        <v>462</v>
      </c>
      <c r="H619" s="132" t="s">
        <v>2344</v>
      </c>
      <c r="I619" s="132" t="s">
        <v>3953</v>
      </c>
      <c r="J619" s="132" t="s">
        <v>11185</v>
      </c>
      <c r="K619" s="132" t="s">
        <v>11186</v>
      </c>
      <c r="L619" s="132" t="s">
        <v>11187</v>
      </c>
      <c r="M619" s="132" t="s">
        <v>11188</v>
      </c>
      <c r="N619" s="132" t="s">
        <v>23284</v>
      </c>
      <c r="O619" s="132" t="s">
        <v>11189</v>
      </c>
      <c r="P619" s="132" t="s">
        <v>11190</v>
      </c>
      <c r="Q619" s="132" t="s">
        <v>11191</v>
      </c>
      <c r="R619" s="132" t="s">
        <v>11192</v>
      </c>
      <c r="S619" s="132" t="s">
        <v>5090</v>
      </c>
      <c r="T619" s="132" t="s">
        <v>1630</v>
      </c>
      <c r="U619" s="132" t="s">
        <v>2334</v>
      </c>
      <c r="V619" s="132" t="s">
        <v>1632</v>
      </c>
      <c r="X619" s="132" t="s">
        <v>11193</v>
      </c>
      <c r="Y619" s="132" t="s">
        <v>11194</v>
      </c>
    </row>
    <row r="620" spans="2:25" x14ac:dyDescent="0.25">
      <c r="B620" s="132" t="s">
        <v>2319</v>
      </c>
      <c r="C620" s="132" t="s">
        <v>438</v>
      </c>
      <c r="D620" s="132" t="s">
        <v>172</v>
      </c>
      <c r="E620" s="132" t="s">
        <v>3884</v>
      </c>
      <c r="F620" s="132" t="s">
        <v>3894</v>
      </c>
      <c r="G620" s="132" t="s">
        <v>455</v>
      </c>
      <c r="H620" s="132" t="s">
        <v>2345</v>
      </c>
      <c r="I620" s="132" t="s">
        <v>8039</v>
      </c>
      <c r="J620" s="132" t="s">
        <v>11195</v>
      </c>
      <c r="K620" s="132" t="s">
        <v>11196</v>
      </c>
      <c r="L620" s="132" t="s">
        <v>11197</v>
      </c>
      <c r="M620" s="132" t="s">
        <v>11198</v>
      </c>
      <c r="N620" s="132" t="s">
        <v>23285</v>
      </c>
      <c r="O620" s="132" t="s">
        <v>11199</v>
      </c>
      <c r="P620" s="132" t="s">
        <v>11200</v>
      </c>
      <c r="Q620" s="132" t="s">
        <v>11201</v>
      </c>
      <c r="R620" s="132" t="s">
        <v>11202</v>
      </c>
      <c r="S620" s="132" t="s">
        <v>5090</v>
      </c>
      <c r="T620" s="132" t="s">
        <v>1630</v>
      </c>
      <c r="U620" s="132" t="s">
        <v>2334</v>
      </c>
      <c r="V620" s="132" t="s">
        <v>1632</v>
      </c>
      <c r="X620" s="132" t="s">
        <v>11203</v>
      </c>
      <c r="Y620" s="132" t="s">
        <v>11204</v>
      </c>
    </row>
    <row r="621" spans="2:25" x14ac:dyDescent="0.25">
      <c r="B621" s="132" t="s">
        <v>2319</v>
      </c>
      <c r="C621" s="132" t="s">
        <v>438</v>
      </c>
      <c r="D621" s="132" t="s">
        <v>172</v>
      </c>
      <c r="E621" s="132" t="s">
        <v>3884</v>
      </c>
      <c r="F621" s="132" t="s">
        <v>3885</v>
      </c>
      <c r="G621" s="132" t="s">
        <v>461</v>
      </c>
      <c r="H621" s="132" t="s">
        <v>2346</v>
      </c>
      <c r="I621" s="132" t="s">
        <v>3959</v>
      </c>
      <c r="J621" s="132" t="s">
        <v>11205</v>
      </c>
      <c r="K621" s="132" t="s">
        <v>11206</v>
      </c>
      <c r="L621" s="132" t="s">
        <v>11207</v>
      </c>
      <c r="M621" s="132" t="s">
        <v>11208</v>
      </c>
      <c r="N621" s="132" t="s">
        <v>23286</v>
      </c>
      <c r="O621" s="132" t="s">
        <v>11209</v>
      </c>
      <c r="P621" s="132" t="s">
        <v>11210</v>
      </c>
      <c r="Q621" s="132" t="s">
        <v>11211</v>
      </c>
      <c r="R621" s="132" t="s">
        <v>11212</v>
      </c>
      <c r="S621" s="132" t="s">
        <v>5090</v>
      </c>
      <c r="T621" s="132" t="s">
        <v>1630</v>
      </c>
      <c r="U621" s="132" t="s">
        <v>2334</v>
      </c>
      <c r="V621" s="132" t="s">
        <v>1632</v>
      </c>
      <c r="X621" s="132" t="s">
        <v>11213</v>
      </c>
      <c r="Y621" s="132" t="s">
        <v>11214</v>
      </c>
    </row>
    <row r="622" spans="2:25" x14ac:dyDescent="0.25">
      <c r="B622" s="132" t="s">
        <v>2319</v>
      </c>
      <c r="C622" s="132" t="s">
        <v>438</v>
      </c>
      <c r="D622" s="132" t="s">
        <v>13</v>
      </c>
      <c r="E622" s="132" t="s">
        <v>3888</v>
      </c>
      <c r="F622" s="132" t="s">
        <v>3894</v>
      </c>
      <c r="G622" s="132" t="s">
        <v>463</v>
      </c>
      <c r="H622" s="132" t="s">
        <v>2347</v>
      </c>
      <c r="I622" s="132" t="s">
        <v>11215</v>
      </c>
      <c r="J622" s="132" t="s">
        <v>11216</v>
      </c>
      <c r="K622" s="132" t="s">
        <v>11217</v>
      </c>
      <c r="L622" s="132" t="s">
        <v>11218</v>
      </c>
      <c r="M622" s="132" t="s">
        <v>11219</v>
      </c>
      <c r="N622" s="132" t="s">
        <v>23287</v>
      </c>
      <c r="O622" s="132" t="s">
        <v>11220</v>
      </c>
      <c r="P622" s="132" t="s">
        <v>11221</v>
      </c>
      <c r="Q622" s="132" t="s">
        <v>11222</v>
      </c>
      <c r="R622" s="132" t="s">
        <v>11223</v>
      </c>
      <c r="S622" s="132" t="s">
        <v>5090</v>
      </c>
      <c r="T622" s="132" t="s">
        <v>1630</v>
      </c>
      <c r="U622" s="132" t="s">
        <v>2348</v>
      </c>
      <c r="V622" s="132" t="s">
        <v>1632</v>
      </c>
      <c r="X622" s="132" t="s">
        <v>11224</v>
      </c>
      <c r="Y622" s="132" t="s">
        <v>11225</v>
      </c>
    </row>
    <row r="623" spans="2:25" x14ac:dyDescent="0.25">
      <c r="B623" s="132" t="s">
        <v>2319</v>
      </c>
      <c r="C623" s="132" t="s">
        <v>438</v>
      </c>
      <c r="D623" s="132" t="s">
        <v>13</v>
      </c>
      <c r="E623" s="132" t="s">
        <v>3888</v>
      </c>
      <c r="F623" s="132" t="s">
        <v>3885</v>
      </c>
      <c r="G623" s="132" t="s">
        <v>469</v>
      </c>
      <c r="H623" s="132" t="s">
        <v>2349</v>
      </c>
      <c r="I623" s="132" t="s">
        <v>6129</v>
      </c>
      <c r="J623" s="132" t="s">
        <v>11226</v>
      </c>
      <c r="K623" s="132" t="s">
        <v>11227</v>
      </c>
      <c r="L623" s="132" t="s">
        <v>11228</v>
      </c>
      <c r="M623" s="132" t="s">
        <v>11229</v>
      </c>
      <c r="N623" s="132" t="s">
        <v>23288</v>
      </c>
      <c r="O623" s="132" t="s">
        <v>11230</v>
      </c>
      <c r="P623" s="132" t="s">
        <v>11231</v>
      </c>
      <c r="Q623" s="132" t="s">
        <v>11232</v>
      </c>
      <c r="R623" s="132" t="s">
        <v>11233</v>
      </c>
      <c r="S623" s="132" t="s">
        <v>5090</v>
      </c>
      <c r="T623" s="132" t="s">
        <v>1630</v>
      </c>
      <c r="U623" s="132" t="s">
        <v>2348</v>
      </c>
      <c r="V623" s="132" t="s">
        <v>1632</v>
      </c>
      <c r="X623" s="132" t="s">
        <v>11234</v>
      </c>
      <c r="Y623" s="132" t="s">
        <v>11235</v>
      </c>
    </row>
    <row r="624" spans="2:25" x14ac:dyDescent="0.25">
      <c r="B624" s="132" t="s">
        <v>2319</v>
      </c>
      <c r="C624" s="132" t="s">
        <v>438</v>
      </c>
      <c r="D624" s="132" t="s">
        <v>251</v>
      </c>
      <c r="E624" s="132" t="s">
        <v>3888</v>
      </c>
      <c r="F624" s="132" t="s">
        <v>3894</v>
      </c>
      <c r="G624" s="132" t="s">
        <v>466</v>
      </c>
      <c r="H624" s="132" t="s">
        <v>2350</v>
      </c>
      <c r="I624" s="132" t="s">
        <v>11215</v>
      </c>
      <c r="J624" s="132" t="s">
        <v>11236</v>
      </c>
      <c r="K624" s="132" t="s">
        <v>11237</v>
      </c>
      <c r="L624" s="132" t="s">
        <v>11238</v>
      </c>
      <c r="M624" s="132" t="s">
        <v>11239</v>
      </c>
      <c r="N624" s="132" t="s">
        <v>23289</v>
      </c>
      <c r="O624" s="132" t="s">
        <v>11240</v>
      </c>
      <c r="P624" s="132" t="s">
        <v>11241</v>
      </c>
      <c r="Q624" s="132" t="s">
        <v>11242</v>
      </c>
      <c r="R624" s="132" t="s">
        <v>11243</v>
      </c>
      <c r="S624" s="132" t="s">
        <v>5090</v>
      </c>
      <c r="T624" s="132" t="s">
        <v>1630</v>
      </c>
      <c r="U624" s="132" t="s">
        <v>2348</v>
      </c>
      <c r="V624" s="132" t="s">
        <v>1632</v>
      </c>
      <c r="X624" s="132" t="s">
        <v>11244</v>
      </c>
      <c r="Y624" s="132" t="s">
        <v>11245</v>
      </c>
    </row>
    <row r="625" spans="2:25" x14ac:dyDescent="0.25">
      <c r="B625" s="132" t="s">
        <v>2319</v>
      </c>
      <c r="C625" s="132" t="s">
        <v>438</v>
      </c>
      <c r="D625" s="132" t="s">
        <v>251</v>
      </c>
      <c r="E625" s="132" t="s">
        <v>3888</v>
      </c>
      <c r="F625" s="132" t="s">
        <v>3885</v>
      </c>
      <c r="G625" s="132" t="s">
        <v>472</v>
      </c>
      <c r="H625" s="132" t="s">
        <v>2351</v>
      </c>
      <c r="I625" s="132" t="s">
        <v>6129</v>
      </c>
      <c r="J625" s="132" t="s">
        <v>11246</v>
      </c>
      <c r="K625" s="132" t="s">
        <v>11247</v>
      </c>
      <c r="L625" s="132" t="s">
        <v>11248</v>
      </c>
      <c r="M625" s="132" t="s">
        <v>11249</v>
      </c>
      <c r="N625" s="132" t="s">
        <v>23290</v>
      </c>
      <c r="O625" s="132" t="s">
        <v>11250</v>
      </c>
      <c r="P625" s="132" t="s">
        <v>11251</v>
      </c>
      <c r="Q625" s="132" t="s">
        <v>11252</v>
      </c>
      <c r="R625" s="132" t="s">
        <v>11253</v>
      </c>
      <c r="S625" s="132" t="s">
        <v>5090</v>
      </c>
      <c r="T625" s="132" t="s">
        <v>1630</v>
      </c>
      <c r="U625" s="132" t="s">
        <v>2348</v>
      </c>
      <c r="V625" s="132" t="s">
        <v>1632</v>
      </c>
      <c r="X625" s="132" t="s">
        <v>11254</v>
      </c>
      <c r="Y625" s="132" t="s">
        <v>11255</v>
      </c>
    </row>
    <row r="626" spans="2:25" x14ac:dyDescent="0.25">
      <c r="B626" s="132" t="s">
        <v>2319</v>
      </c>
      <c r="C626" s="132" t="s">
        <v>438</v>
      </c>
      <c r="D626" s="132" t="s">
        <v>39</v>
      </c>
      <c r="E626" s="132" t="s">
        <v>3888</v>
      </c>
      <c r="F626" s="132" t="s">
        <v>3894</v>
      </c>
      <c r="G626" s="132" t="s">
        <v>465</v>
      </c>
      <c r="H626" s="132" t="s">
        <v>2352</v>
      </c>
      <c r="I626" s="132" t="s">
        <v>11215</v>
      </c>
      <c r="J626" s="132" t="s">
        <v>11256</v>
      </c>
      <c r="K626" s="132" t="s">
        <v>11257</v>
      </c>
      <c r="L626" s="132" t="s">
        <v>11258</v>
      </c>
      <c r="M626" s="132" t="s">
        <v>11259</v>
      </c>
      <c r="N626" s="132" t="s">
        <v>23291</v>
      </c>
      <c r="O626" s="132" t="s">
        <v>11260</v>
      </c>
      <c r="P626" s="132" t="s">
        <v>11261</v>
      </c>
      <c r="Q626" s="132" t="s">
        <v>11262</v>
      </c>
      <c r="R626" s="132" t="s">
        <v>11263</v>
      </c>
      <c r="S626" s="132" t="s">
        <v>5090</v>
      </c>
      <c r="T626" s="132" t="s">
        <v>1630</v>
      </c>
      <c r="U626" s="132" t="s">
        <v>2348</v>
      </c>
      <c r="V626" s="132" t="s">
        <v>1632</v>
      </c>
      <c r="X626" s="132" t="s">
        <v>11264</v>
      </c>
      <c r="Y626" s="132" t="s">
        <v>11265</v>
      </c>
    </row>
    <row r="627" spans="2:25" x14ac:dyDescent="0.25">
      <c r="B627" s="132" t="s">
        <v>2319</v>
      </c>
      <c r="C627" s="132" t="s">
        <v>438</v>
      </c>
      <c r="D627" s="132" t="s">
        <v>39</v>
      </c>
      <c r="E627" s="132" t="s">
        <v>3888</v>
      </c>
      <c r="F627" s="132" t="s">
        <v>3885</v>
      </c>
      <c r="G627" s="132" t="s">
        <v>471</v>
      </c>
      <c r="H627" s="132" t="s">
        <v>2353</v>
      </c>
      <c r="I627" s="132" t="s">
        <v>6129</v>
      </c>
      <c r="J627" s="132" t="s">
        <v>11266</v>
      </c>
      <c r="K627" s="132" t="s">
        <v>11267</v>
      </c>
      <c r="L627" s="132" t="s">
        <v>11268</v>
      </c>
      <c r="M627" s="132" t="s">
        <v>11269</v>
      </c>
      <c r="N627" s="132" t="s">
        <v>23292</v>
      </c>
      <c r="O627" s="132" t="s">
        <v>11270</v>
      </c>
      <c r="P627" s="132" t="s">
        <v>11271</v>
      </c>
      <c r="Q627" s="132" t="s">
        <v>11272</v>
      </c>
      <c r="R627" s="132" t="s">
        <v>11273</v>
      </c>
      <c r="S627" s="132" t="s">
        <v>5090</v>
      </c>
      <c r="T627" s="132" t="s">
        <v>1630</v>
      </c>
      <c r="U627" s="132" t="s">
        <v>2348</v>
      </c>
      <c r="V627" s="132" t="s">
        <v>1632</v>
      </c>
      <c r="X627" s="132" t="s">
        <v>11274</v>
      </c>
      <c r="Y627" s="132" t="s">
        <v>11275</v>
      </c>
    </row>
    <row r="628" spans="2:25" x14ac:dyDescent="0.25">
      <c r="B628" s="132" t="s">
        <v>2319</v>
      </c>
      <c r="C628" s="132" t="s">
        <v>438</v>
      </c>
      <c r="D628" s="132" t="s">
        <v>12</v>
      </c>
      <c r="E628" s="132" t="s">
        <v>3888</v>
      </c>
      <c r="F628" s="132" t="s">
        <v>3894</v>
      </c>
      <c r="G628" s="132" t="s">
        <v>464</v>
      </c>
      <c r="H628" s="132" t="s">
        <v>2354</v>
      </c>
      <c r="I628" s="132" t="s">
        <v>11215</v>
      </c>
      <c r="J628" s="132" t="s">
        <v>11276</v>
      </c>
      <c r="K628" s="132" t="s">
        <v>11277</v>
      </c>
      <c r="L628" s="132" t="s">
        <v>11278</v>
      </c>
      <c r="M628" s="132" t="s">
        <v>11279</v>
      </c>
      <c r="N628" s="132" t="s">
        <v>23293</v>
      </c>
      <c r="O628" s="132" t="s">
        <v>11280</v>
      </c>
      <c r="P628" s="132" t="s">
        <v>11281</v>
      </c>
      <c r="Q628" s="132" t="s">
        <v>11282</v>
      </c>
      <c r="R628" s="132" t="s">
        <v>11283</v>
      </c>
      <c r="S628" s="132" t="s">
        <v>5090</v>
      </c>
      <c r="T628" s="132" t="s">
        <v>1630</v>
      </c>
      <c r="U628" s="132" t="s">
        <v>2348</v>
      </c>
      <c r="V628" s="132" t="s">
        <v>1632</v>
      </c>
      <c r="X628" s="132" t="s">
        <v>11284</v>
      </c>
      <c r="Y628" s="132" t="s">
        <v>11285</v>
      </c>
    </row>
    <row r="629" spans="2:25" x14ac:dyDescent="0.25">
      <c r="B629" s="132" t="s">
        <v>2319</v>
      </c>
      <c r="C629" s="132" t="s">
        <v>438</v>
      </c>
      <c r="D629" s="132" t="s">
        <v>12</v>
      </c>
      <c r="E629" s="132" t="s">
        <v>3888</v>
      </c>
      <c r="F629" s="132" t="s">
        <v>3885</v>
      </c>
      <c r="G629" s="132" t="s">
        <v>470</v>
      </c>
      <c r="H629" s="132" t="s">
        <v>2355</v>
      </c>
      <c r="I629" s="132" t="s">
        <v>6129</v>
      </c>
      <c r="J629" s="132" t="s">
        <v>11286</v>
      </c>
      <c r="K629" s="132" t="s">
        <v>11287</v>
      </c>
      <c r="L629" s="132" t="s">
        <v>11288</v>
      </c>
      <c r="M629" s="132" t="s">
        <v>11289</v>
      </c>
      <c r="N629" s="132" t="s">
        <v>23294</v>
      </c>
      <c r="O629" s="132" t="s">
        <v>11290</v>
      </c>
      <c r="P629" s="132" t="s">
        <v>11291</v>
      </c>
      <c r="Q629" s="132" t="s">
        <v>11292</v>
      </c>
      <c r="R629" s="132" t="s">
        <v>11293</v>
      </c>
      <c r="S629" s="132" t="s">
        <v>5090</v>
      </c>
      <c r="T629" s="132" t="s">
        <v>1630</v>
      </c>
      <c r="U629" s="132" t="s">
        <v>2348</v>
      </c>
      <c r="V629" s="132" t="s">
        <v>1632</v>
      </c>
      <c r="X629" s="132" t="s">
        <v>11294</v>
      </c>
      <c r="Y629" s="132" t="s">
        <v>11295</v>
      </c>
    </row>
    <row r="630" spans="2:25" x14ac:dyDescent="0.25">
      <c r="B630" s="132" t="s">
        <v>2319</v>
      </c>
      <c r="C630" s="132" t="s">
        <v>438</v>
      </c>
      <c r="D630" s="132" t="s">
        <v>252</v>
      </c>
      <c r="E630" s="132" t="s">
        <v>3888</v>
      </c>
      <c r="F630" s="132" t="s">
        <v>3894</v>
      </c>
      <c r="G630" s="132" t="s">
        <v>468</v>
      </c>
      <c r="H630" s="132" t="s">
        <v>2356</v>
      </c>
      <c r="I630" s="132" t="s">
        <v>8039</v>
      </c>
      <c r="J630" s="132" t="s">
        <v>11296</v>
      </c>
      <c r="K630" s="132" t="s">
        <v>11297</v>
      </c>
      <c r="L630" s="132" t="s">
        <v>11298</v>
      </c>
      <c r="M630" s="132" t="s">
        <v>11299</v>
      </c>
      <c r="N630" s="132" t="s">
        <v>23295</v>
      </c>
      <c r="O630" s="132" t="s">
        <v>11300</v>
      </c>
      <c r="P630" s="132" t="s">
        <v>11301</v>
      </c>
      <c r="Q630" s="132" t="s">
        <v>11302</v>
      </c>
      <c r="R630" s="132" t="s">
        <v>11303</v>
      </c>
      <c r="S630" s="132" t="s">
        <v>5090</v>
      </c>
      <c r="T630" s="132" t="s">
        <v>1630</v>
      </c>
      <c r="U630" s="132" t="s">
        <v>2348</v>
      </c>
      <c r="V630" s="132" t="s">
        <v>1635</v>
      </c>
      <c r="X630" s="132" t="s">
        <v>11304</v>
      </c>
      <c r="Y630" s="132" t="s">
        <v>11305</v>
      </c>
    </row>
    <row r="631" spans="2:25" x14ac:dyDescent="0.25">
      <c r="B631" s="132" t="s">
        <v>2319</v>
      </c>
      <c r="C631" s="132" t="s">
        <v>438</v>
      </c>
      <c r="D631" s="132" t="s">
        <v>252</v>
      </c>
      <c r="E631" s="132" t="s">
        <v>3888</v>
      </c>
      <c r="F631" s="132" t="s">
        <v>3885</v>
      </c>
      <c r="G631" s="132" t="s">
        <v>474</v>
      </c>
      <c r="H631" s="132" t="s">
        <v>2357</v>
      </c>
      <c r="I631" s="132" t="s">
        <v>3959</v>
      </c>
      <c r="J631" s="132" t="s">
        <v>11306</v>
      </c>
      <c r="K631" s="132" t="s">
        <v>11307</v>
      </c>
      <c r="L631" s="132" t="s">
        <v>11308</v>
      </c>
      <c r="M631" s="132" t="s">
        <v>11309</v>
      </c>
      <c r="N631" s="132" t="s">
        <v>23296</v>
      </c>
      <c r="O631" s="132" t="s">
        <v>11310</v>
      </c>
      <c r="P631" s="132" t="s">
        <v>11311</v>
      </c>
      <c r="Q631" s="132" t="s">
        <v>11312</v>
      </c>
      <c r="R631" s="132" t="s">
        <v>11313</v>
      </c>
      <c r="S631" s="132" t="s">
        <v>5090</v>
      </c>
      <c r="T631" s="132" t="s">
        <v>1630</v>
      </c>
      <c r="U631" s="132" t="s">
        <v>2348</v>
      </c>
      <c r="V631" s="132" t="s">
        <v>1632</v>
      </c>
      <c r="X631" s="132" t="s">
        <v>11314</v>
      </c>
      <c r="Y631" s="132" t="s">
        <v>11315</v>
      </c>
    </row>
    <row r="632" spans="2:25" x14ac:dyDescent="0.25">
      <c r="B632" s="132" t="s">
        <v>2319</v>
      </c>
      <c r="C632" s="132" t="s">
        <v>438</v>
      </c>
      <c r="D632" s="132" t="s">
        <v>172</v>
      </c>
      <c r="E632" s="132" t="s">
        <v>3888</v>
      </c>
      <c r="F632" s="132" t="s">
        <v>3894</v>
      </c>
      <c r="G632" s="132" t="s">
        <v>467</v>
      </c>
      <c r="H632" s="132" t="s">
        <v>2358</v>
      </c>
      <c r="I632" s="132" t="s">
        <v>7866</v>
      </c>
      <c r="J632" s="132" t="s">
        <v>11316</v>
      </c>
      <c r="K632" s="132" t="s">
        <v>11317</v>
      </c>
      <c r="L632" s="132" t="s">
        <v>11318</v>
      </c>
      <c r="M632" s="132" t="s">
        <v>11319</v>
      </c>
      <c r="N632" s="132" t="s">
        <v>23297</v>
      </c>
      <c r="O632" s="132" t="s">
        <v>11320</v>
      </c>
      <c r="P632" s="132" t="s">
        <v>11321</v>
      </c>
      <c r="Q632" s="132" t="s">
        <v>11322</v>
      </c>
      <c r="R632" s="132" t="s">
        <v>11323</v>
      </c>
      <c r="S632" s="132" t="s">
        <v>5090</v>
      </c>
      <c r="T632" s="132" t="s">
        <v>1630</v>
      </c>
      <c r="U632" s="132" t="s">
        <v>2348</v>
      </c>
      <c r="V632" s="132" t="s">
        <v>1632</v>
      </c>
      <c r="X632" s="132" t="s">
        <v>11324</v>
      </c>
      <c r="Y632" s="132" t="s">
        <v>11325</v>
      </c>
    </row>
    <row r="633" spans="2:25" x14ac:dyDescent="0.25">
      <c r="B633" s="132" t="s">
        <v>2319</v>
      </c>
      <c r="C633" s="132" t="s">
        <v>438</v>
      </c>
      <c r="D633" s="132" t="s">
        <v>172</v>
      </c>
      <c r="E633" s="132" t="s">
        <v>3888</v>
      </c>
      <c r="F633" s="132" t="s">
        <v>3885</v>
      </c>
      <c r="G633" s="132" t="s">
        <v>473</v>
      </c>
      <c r="H633" s="132" t="s">
        <v>2359</v>
      </c>
      <c r="I633" s="132" t="s">
        <v>6129</v>
      </c>
      <c r="J633" s="132" t="s">
        <v>11326</v>
      </c>
      <c r="K633" s="132" t="s">
        <v>11327</v>
      </c>
      <c r="L633" s="132" t="s">
        <v>11328</v>
      </c>
      <c r="M633" s="132" t="s">
        <v>11329</v>
      </c>
      <c r="N633" s="132" t="s">
        <v>23298</v>
      </c>
      <c r="O633" s="132" t="s">
        <v>11330</v>
      </c>
      <c r="P633" s="132" t="s">
        <v>11331</v>
      </c>
      <c r="Q633" s="132" t="s">
        <v>11332</v>
      </c>
      <c r="R633" s="132" t="s">
        <v>11333</v>
      </c>
      <c r="S633" s="132" t="s">
        <v>5090</v>
      </c>
      <c r="T633" s="132" t="s">
        <v>1630</v>
      </c>
      <c r="U633" s="132" t="s">
        <v>2348</v>
      </c>
      <c r="V633" s="132" t="s">
        <v>1632</v>
      </c>
      <c r="X633" s="132" t="s">
        <v>11334</v>
      </c>
      <c r="Y633" s="132" t="s">
        <v>11335</v>
      </c>
    </row>
    <row r="634" spans="2:25" x14ac:dyDescent="0.25">
      <c r="B634" s="132" t="s">
        <v>2319</v>
      </c>
      <c r="C634" s="132" t="s">
        <v>438</v>
      </c>
      <c r="D634" s="132" t="s">
        <v>13</v>
      </c>
      <c r="E634" s="132" t="s">
        <v>3891</v>
      </c>
      <c r="F634" s="132" t="s">
        <v>3894</v>
      </c>
      <c r="G634" s="132" t="s">
        <v>475</v>
      </c>
      <c r="H634" s="132" t="s">
        <v>2360</v>
      </c>
      <c r="I634" s="132" t="s">
        <v>3888</v>
      </c>
      <c r="J634" s="132" t="s">
        <v>11336</v>
      </c>
      <c r="K634" s="132" t="s">
        <v>11337</v>
      </c>
      <c r="L634" s="132" t="s">
        <v>11338</v>
      </c>
      <c r="M634" s="132" t="s">
        <v>11339</v>
      </c>
      <c r="N634" s="132" t="s">
        <v>23299</v>
      </c>
      <c r="O634" s="132" t="s">
        <v>11340</v>
      </c>
      <c r="P634" s="132" t="s">
        <v>11341</v>
      </c>
      <c r="Q634" s="132" t="s">
        <v>11342</v>
      </c>
      <c r="R634" s="132" t="s">
        <v>11343</v>
      </c>
      <c r="S634" s="132" t="s">
        <v>5090</v>
      </c>
      <c r="T634" s="132" t="s">
        <v>1630</v>
      </c>
      <c r="U634" s="132" t="s">
        <v>2361</v>
      </c>
      <c r="V634" s="132" t="s">
        <v>1632</v>
      </c>
      <c r="X634" s="132" t="s">
        <v>11344</v>
      </c>
      <c r="Y634" s="132" t="s">
        <v>11345</v>
      </c>
    </row>
    <row r="635" spans="2:25" x14ac:dyDescent="0.25">
      <c r="B635" s="132" t="s">
        <v>2319</v>
      </c>
      <c r="C635" s="132" t="s">
        <v>438</v>
      </c>
      <c r="D635" s="132" t="s">
        <v>13</v>
      </c>
      <c r="E635" s="132" t="s">
        <v>3891</v>
      </c>
      <c r="F635" s="132" t="s">
        <v>3885</v>
      </c>
      <c r="G635" s="132" t="s">
        <v>481</v>
      </c>
      <c r="H635" s="132" t="s">
        <v>2362</v>
      </c>
      <c r="I635" s="132" t="s">
        <v>4124</v>
      </c>
      <c r="J635" s="132" t="s">
        <v>11346</v>
      </c>
      <c r="K635" s="132" t="s">
        <v>11347</v>
      </c>
      <c r="L635" s="132" t="s">
        <v>11348</v>
      </c>
      <c r="M635" s="132" t="s">
        <v>11349</v>
      </c>
      <c r="N635" s="132" t="s">
        <v>23300</v>
      </c>
      <c r="O635" s="132" t="s">
        <v>11350</v>
      </c>
      <c r="P635" s="132" t="s">
        <v>11351</v>
      </c>
      <c r="Q635" s="132" t="s">
        <v>11352</v>
      </c>
      <c r="R635" s="132" t="s">
        <v>11353</v>
      </c>
      <c r="S635" s="132" t="s">
        <v>5090</v>
      </c>
      <c r="T635" s="132" t="s">
        <v>1630</v>
      </c>
      <c r="U635" s="132" t="s">
        <v>2361</v>
      </c>
      <c r="V635" s="132" t="s">
        <v>1632</v>
      </c>
      <c r="X635" s="132" t="s">
        <v>11354</v>
      </c>
      <c r="Y635" s="132" t="s">
        <v>11355</v>
      </c>
    </row>
    <row r="636" spans="2:25" x14ac:dyDescent="0.25">
      <c r="B636" s="132" t="s">
        <v>2319</v>
      </c>
      <c r="C636" s="132" t="s">
        <v>438</v>
      </c>
      <c r="D636" s="132" t="s">
        <v>251</v>
      </c>
      <c r="E636" s="132" t="s">
        <v>3891</v>
      </c>
      <c r="F636" s="132" t="s">
        <v>3894</v>
      </c>
      <c r="G636" s="132" t="s">
        <v>478</v>
      </c>
      <c r="H636" s="132" t="s">
        <v>2363</v>
      </c>
      <c r="I636" s="132" t="s">
        <v>3888</v>
      </c>
      <c r="J636" s="132" t="s">
        <v>11356</v>
      </c>
      <c r="K636" s="132" t="s">
        <v>11357</v>
      </c>
      <c r="L636" s="132" t="s">
        <v>11358</v>
      </c>
      <c r="M636" s="132" t="s">
        <v>11359</v>
      </c>
      <c r="N636" s="132" t="s">
        <v>23301</v>
      </c>
      <c r="O636" s="132" t="s">
        <v>11360</v>
      </c>
      <c r="P636" s="132" t="s">
        <v>11361</v>
      </c>
      <c r="Q636" s="132" t="s">
        <v>11362</v>
      </c>
      <c r="R636" s="132" t="s">
        <v>11363</v>
      </c>
      <c r="S636" s="132" t="s">
        <v>5090</v>
      </c>
      <c r="T636" s="132" t="s">
        <v>1630</v>
      </c>
      <c r="U636" s="132" t="s">
        <v>2361</v>
      </c>
      <c r="V636" s="132" t="s">
        <v>1644</v>
      </c>
      <c r="X636" s="132" t="s">
        <v>11364</v>
      </c>
      <c r="Y636" s="132" t="s">
        <v>11365</v>
      </c>
    </row>
    <row r="637" spans="2:25" x14ac:dyDescent="0.25">
      <c r="B637" s="132" t="s">
        <v>2319</v>
      </c>
      <c r="C637" s="132" t="s">
        <v>438</v>
      </c>
      <c r="D637" s="132" t="s">
        <v>251</v>
      </c>
      <c r="E637" s="132" t="s">
        <v>3891</v>
      </c>
      <c r="F637" s="132" t="s">
        <v>3885</v>
      </c>
      <c r="G637" s="132" t="s">
        <v>484</v>
      </c>
      <c r="H637" s="132" t="s">
        <v>2364</v>
      </c>
      <c r="I637" s="132" t="s">
        <v>4124</v>
      </c>
      <c r="J637" s="132" t="s">
        <v>11366</v>
      </c>
      <c r="K637" s="132" t="s">
        <v>11367</v>
      </c>
      <c r="L637" s="132" t="s">
        <v>11368</v>
      </c>
      <c r="M637" s="132" t="s">
        <v>11369</v>
      </c>
      <c r="N637" s="132" t="s">
        <v>23302</v>
      </c>
      <c r="O637" s="132" t="s">
        <v>11370</v>
      </c>
      <c r="P637" s="132" t="s">
        <v>11371</v>
      </c>
      <c r="Q637" s="132" t="s">
        <v>11372</v>
      </c>
      <c r="R637" s="132" t="s">
        <v>11373</v>
      </c>
      <c r="S637" s="132" t="s">
        <v>5090</v>
      </c>
      <c r="T637" s="132" t="s">
        <v>1630</v>
      </c>
      <c r="U637" s="132" t="s">
        <v>2361</v>
      </c>
      <c r="V637" s="132" t="s">
        <v>1632</v>
      </c>
      <c r="X637" s="132" t="s">
        <v>11374</v>
      </c>
      <c r="Y637" s="132" t="s">
        <v>11375</v>
      </c>
    </row>
    <row r="638" spans="2:25" x14ac:dyDescent="0.25">
      <c r="B638" s="132" t="s">
        <v>2319</v>
      </c>
      <c r="C638" s="132" t="s">
        <v>438</v>
      </c>
      <c r="D638" s="132" t="s">
        <v>39</v>
      </c>
      <c r="E638" s="132" t="s">
        <v>3891</v>
      </c>
      <c r="F638" s="132" t="s">
        <v>3894</v>
      </c>
      <c r="G638" s="132" t="s">
        <v>477</v>
      </c>
      <c r="H638" s="132" t="s">
        <v>2365</v>
      </c>
      <c r="I638" s="132" t="s">
        <v>3888</v>
      </c>
      <c r="J638" s="132" t="s">
        <v>11376</v>
      </c>
      <c r="K638" s="132" t="s">
        <v>11377</v>
      </c>
      <c r="L638" s="132" t="s">
        <v>11378</v>
      </c>
      <c r="M638" s="132" t="s">
        <v>11379</v>
      </c>
      <c r="N638" s="132" t="s">
        <v>23303</v>
      </c>
      <c r="O638" s="132" t="s">
        <v>11380</v>
      </c>
      <c r="P638" s="132" t="s">
        <v>11381</v>
      </c>
      <c r="Q638" s="132" t="s">
        <v>11382</v>
      </c>
      <c r="R638" s="132" t="s">
        <v>11383</v>
      </c>
      <c r="S638" s="132" t="s">
        <v>5090</v>
      </c>
      <c r="T638" s="132" t="s">
        <v>1630</v>
      </c>
      <c r="U638" s="132" t="s">
        <v>2361</v>
      </c>
      <c r="V638" s="132" t="s">
        <v>1632</v>
      </c>
      <c r="X638" s="132" t="s">
        <v>11384</v>
      </c>
      <c r="Y638" s="132" t="s">
        <v>11385</v>
      </c>
    </row>
    <row r="639" spans="2:25" x14ac:dyDescent="0.25">
      <c r="B639" s="132" t="s">
        <v>2319</v>
      </c>
      <c r="C639" s="132" t="s">
        <v>438</v>
      </c>
      <c r="D639" s="132" t="s">
        <v>39</v>
      </c>
      <c r="E639" s="132" t="s">
        <v>3891</v>
      </c>
      <c r="F639" s="132" t="s">
        <v>3885</v>
      </c>
      <c r="G639" s="132" t="s">
        <v>483</v>
      </c>
      <c r="H639" s="132" t="s">
        <v>2366</v>
      </c>
      <c r="I639" s="132" t="s">
        <v>4124</v>
      </c>
      <c r="J639" s="132" t="s">
        <v>11386</v>
      </c>
      <c r="K639" s="132" t="s">
        <v>11387</v>
      </c>
      <c r="L639" s="132" t="s">
        <v>11388</v>
      </c>
      <c r="M639" s="132" t="s">
        <v>11389</v>
      </c>
      <c r="N639" s="132" t="s">
        <v>23304</v>
      </c>
      <c r="O639" s="132" t="s">
        <v>11390</v>
      </c>
      <c r="P639" s="132" t="s">
        <v>11391</v>
      </c>
      <c r="Q639" s="132" t="s">
        <v>11392</v>
      </c>
      <c r="R639" s="132" t="s">
        <v>11393</v>
      </c>
      <c r="S639" s="132" t="s">
        <v>5090</v>
      </c>
      <c r="T639" s="132" t="s">
        <v>1630</v>
      </c>
      <c r="U639" s="132" t="s">
        <v>2361</v>
      </c>
      <c r="V639" s="132" t="s">
        <v>1632</v>
      </c>
      <c r="X639" s="132" t="s">
        <v>11394</v>
      </c>
      <c r="Y639" s="132" t="s">
        <v>11395</v>
      </c>
    </row>
    <row r="640" spans="2:25" x14ac:dyDescent="0.25">
      <c r="B640" s="132" t="s">
        <v>2319</v>
      </c>
      <c r="C640" s="132" t="s">
        <v>438</v>
      </c>
      <c r="D640" s="132" t="s">
        <v>12</v>
      </c>
      <c r="E640" s="132" t="s">
        <v>3891</v>
      </c>
      <c r="F640" s="132" t="s">
        <v>3894</v>
      </c>
      <c r="G640" s="132" t="s">
        <v>476</v>
      </c>
      <c r="H640" s="132" t="s">
        <v>2367</v>
      </c>
      <c r="I640" s="132" t="s">
        <v>3888</v>
      </c>
      <c r="J640" s="132" t="s">
        <v>11396</v>
      </c>
      <c r="K640" s="132" t="s">
        <v>11397</v>
      </c>
      <c r="L640" s="132" t="s">
        <v>11398</v>
      </c>
      <c r="M640" s="132" t="s">
        <v>11399</v>
      </c>
      <c r="N640" s="132" t="s">
        <v>23305</v>
      </c>
      <c r="O640" s="132" t="s">
        <v>11400</v>
      </c>
      <c r="P640" s="132" t="s">
        <v>11401</v>
      </c>
      <c r="Q640" s="132" t="s">
        <v>11402</v>
      </c>
      <c r="R640" s="132" t="s">
        <v>11403</v>
      </c>
      <c r="S640" s="132" t="s">
        <v>5090</v>
      </c>
      <c r="T640" s="132" t="s">
        <v>1630</v>
      </c>
      <c r="U640" s="132" t="s">
        <v>2361</v>
      </c>
      <c r="V640" s="132" t="s">
        <v>1632</v>
      </c>
      <c r="X640" s="132" t="s">
        <v>11404</v>
      </c>
      <c r="Y640" s="132" t="s">
        <v>11405</v>
      </c>
    </row>
    <row r="641" spans="2:25" x14ac:dyDescent="0.25">
      <c r="B641" s="132" t="s">
        <v>2319</v>
      </c>
      <c r="C641" s="132" t="s">
        <v>438</v>
      </c>
      <c r="D641" s="132" t="s">
        <v>12</v>
      </c>
      <c r="E641" s="132" t="s">
        <v>3891</v>
      </c>
      <c r="F641" s="132" t="s">
        <v>3885</v>
      </c>
      <c r="G641" s="132" t="s">
        <v>482</v>
      </c>
      <c r="H641" s="132" t="s">
        <v>2368</v>
      </c>
      <c r="I641" s="132" t="s">
        <v>4124</v>
      </c>
      <c r="J641" s="132" t="s">
        <v>11406</v>
      </c>
      <c r="K641" s="132" t="s">
        <v>11407</v>
      </c>
      <c r="L641" s="132" t="s">
        <v>11408</v>
      </c>
      <c r="M641" s="132" t="s">
        <v>11409</v>
      </c>
      <c r="N641" s="132" t="s">
        <v>23306</v>
      </c>
      <c r="O641" s="132" t="s">
        <v>11410</v>
      </c>
      <c r="P641" s="132" t="s">
        <v>11411</v>
      </c>
      <c r="Q641" s="132" t="s">
        <v>11412</v>
      </c>
      <c r="R641" s="132" t="s">
        <v>11413</v>
      </c>
      <c r="S641" s="132" t="s">
        <v>5090</v>
      </c>
      <c r="T641" s="132" t="s">
        <v>1630</v>
      </c>
      <c r="U641" s="132" t="s">
        <v>2361</v>
      </c>
      <c r="V641" s="132" t="s">
        <v>1632</v>
      </c>
      <c r="X641" s="132" t="s">
        <v>11414</v>
      </c>
      <c r="Y641" s="132" t="s">
        <v>11415</v>
      </c>
    </row>
    <row r="642" spans="2:25" x14ac:dyDescent="0.25">
      <c r="B642" s="132" t="s">
        <v>2319</v>
      </c>
      <c r="C642" s="132" t="s">
        <v>438</v>
      </c>
      <c r="D642" s="132" t="s">
        <v>252</v>
      </c>
      <c r="E642" s="132" t="s">
        <v>3891</v>
      </c>
      <c r="F642" s="132" t="s">
        <v>3894</v>
      </c>
      <c r="G642" s="132" t="s">
        <v>480</v>
      </c>
      <c r="H642" s="132" t="s">
        <v>2369</v>
      </c>
      <c r="I642" s="132" t="s">
        <v>4262</v>
      </c>
      <c r="J642" s="132" t="s">
        <v>11416</v>
      </c>
      <c r="K642" s="132" t="s">
        <v>11417</v>
      </c>
      <c r="L642" s="132" t="s">
        <v>11418</v>
      </c>
      <c r="M642" s="132" t="s">
        <v>11419</v>
      </c>
      <c r="N642" s="132" t="s">
        <v>23307</v>
      </c>
      <c r="O642" s="132" t="s">
        <v>11420</v>
      </c>
      <c r="P642" s="132" t="s">
        <v>11421</v>
      </c>
      <c r="Q642" s="132" t="s">
        <v>11422</v>
      </c>
      <c r="R642" s="132" t="s">
        <v>11423</v>
      </c>
      <c r="S642" s="132" t="s">
        <v>5090</v>
      </c>
      <c r="T642" s="132" t="s">
        <v>1630</v>
      </c>
      <c r="U642" s="132" t="s">
        <v>2361</v>
      </c>
      <c r="V642" s="132" t="s">
        <v>1635</v>
      </c>
      <c r="X642" s="132" t="s">
        <v>11424</v>
      </c>
      <c r="Y642" s="132" t="s">
        <v>11425</v>
      </c>
    </row>
    <row r="643" spans="2:25" x14ac:dyDescent="0.25">
      <c r="B643" s="132" t="s">
        <v>2319</v>
      </c>
      <c r="C643" s="132" t="s">
        <v>438</v>
      </c>
      <c r="D643" s="132" t="s">
        <v>252</v>
      </c>
      <c r="E643" s="132" t="s">
        <v>3891</v>
      </c>
      <c r="F643" s="132" t="s">
        <v>3885</v>
      </c>
      <c r="G643" s="132" t="s">
        <v>486</v>
      </c>
      <c r="H643" s="132" t="s">
        <v>2370</v>
      </c>
      <c r="I643" s="132" t="s">
        <v>3966</v>
      </c>
      <c r="J643" s="132" t="s">
        <v>11426</v>
      </c>
      <c r="K643" s="132" t="s">
        <v>11427</v>
      </c>
      <c r="L643" s="132" t="s">
        <v>11428</v>
      </c>
      <c r="M643" s="132" t="s">
        <v>11429</v>
      </c>
      <c r="N643" s="132" t="s">
        <v>23308</v>
      </c>
      <c r="O643" s="132" t="s">
        <v>11430</v>
      </c>
      <c r="P643" s="132" t="s">
        <v>11431</v>
      </c>
      <c r="Q643" s="132" t="s">
        <v>11432</v>
      </c>
      <c r="R643" s="132" t="s">
        <v>11433</v>
      </c>
      <c r="S643" s="132" t="s">
        <v>5090</v>
      </c>
      <c r="T643" s="132" t="s">
        <v>1630</v>
      </c>
      <c r="U643" s="132" t="s">
        <v>2361</v>
      </c>
      <c r="V643" s="132" t="s">
        <v>1644</v>
      </c>
      <c r="X643" s="132" t="s">
        <v>11434</v>
      </c>
      <c r="Y643" s="132" t="s">
        <v>11435</v>
      </c>
    </row>
    <row r="644" spans="2:25" x14ac:dyDescent="0.25">
      <c r="B644" s="132" t="s">
        <v>2319</v>
      </c>
      <c r="C644" s="132" t="s">
        <v>438</v>
      </c>
      <c r="D644" s="132" t="s">
        <v>172</v>
      </c>
      <c r="E644" s="132" t="s">
        <v>3891</v>
      </c>
      <c r="F644" s="132" t="s">
        <v>3894</v>
      </c>
      <c r="G644" s="132" t="s">
        <v>479</v>
      </c>
      <c r="H644" s="132" t="s">
        <v>2371</v>
      </c>
      <c r="I644" s="132" t="s">
        <v>3888</v>
      </c>
      <c r="J644" s="132" t="s">
        <v>11436</v>
      </c>
      <c r="K644" s="132" t="s">
        <v>11437</v>
      </c>
      <c r="L644" s="132" t="s">
        <v>11438</v>
      </c>
      <c r="M644" s="132" t="s">
        <v>11439</v>
      </c>
      <c r="N644" s="132" t="s">
        <v>23309</v>
      </c>
      <c r="O644" s="132" t="s">
        <v>11440</v>
      </c>
      <c r="P644" s="132" t="s">
        <v>11441</v>
      </c>
      <c r="Q644" s="132" t="s">
        <v>11442</v>
      </c>
      <c r="R644" s="132" t="s">
        <v>11443</v>
      </c>
      <c r="S644" s="132" t="s">
        <v>5090</v>
      </c>
      <c r="T644" s="132" t="s">
        <v>1630</v>
      </c>
      <c r="U644" s="132" t="s">
        <v>2361</v>
      </c>
      <c r="V644" s="132" t="s">
        <v>1644</v>
      </c>
      <c r="X644" s="132" t="s">
        <v>11444</v>
      </c>
      <c r="Y644" s="132" t="s">
        <v>11445</v>
      </c>
    </row>
    <row r="645" spans="2:25" x14ac:dyDescent="0.25">
      <c r="B645" s="132" t="s">
        <v>2319</v>
      </c>
      <c r="C645" s="132" t="s">
        <v>438</v>
      </c>
      <c r="D645" s="132" t="s">
        <v>172</v>
      </c>
      <c r="E645" s="132" t="s">
        <v>3891</v>
      </c>
      <c r="F645" s="132" t="s">
        <v>3885</v>
      </c>
      <c r="G645" s="132" t="s">
        <v>485</v>
      </c>
      <c r="H645" s="132" t="s">
        <v>2372</v>
      </c>
      <c r="I645" s="132" t="s">
        <v>4124</v>
      </c>
      <c r="J645" s="132" t="s">
        <v>11446</v>
      </c>
      <c r="K645" s="132" t="s">
        <v>11447</v>
      </c>
      <c r="L645" s="132" t="s">
        <v>11448</v>
      </c>
      <c r="M645" s="132" t="s">
        <v>11449</v>
      </c>
      <c r="N645" s="132" t="s">
        <v>23310</v>
      </c>
      <c r="O645" s="132" t="s">
        <v>11450</v>
      </c>
      <c r="P645" s="132" t="s">
        <v>11451</v>
      </c>
      <c r="Q645" s="132" t="s">
        <v>11452</v>
      </c>
      <c r="R645" s="132" t="s">
        <v>11453</v>
      </c>
      <c r="S645" s="132" t="s">
        <v>5090</v>
      </c>
      <c r="T645" s="132" t="s">
        <v>1630</v>
      </c>
      <c r="U645" s="132" t="s">
        <v>2361</v>
      </c>
      <c r="V645" s="132" t="s">
        <v>1632</v>
      </c>
      <c r="X645" s="132" t="s">
        <v>11454</v>
      </c>
      <c r="Y645" s="132" t="s">
        <v>11455</v>
      </c>
    </row>
    <row r="646" spans="2:25" x14ac:dyDescent="0.25">
      <c r="B646" s="132" t="s">
        <v>2319</v>
      </c>
      <c r="C646" s="132" t="s">
        <v>438</v>
      </c>
      <c r="D646" s="132" t="s">
        <v>13</v>
      </c>
      <c r="E646" s="132" t="s">
        <v>3907</v>
      </c>
      <c r="F646" s="132" t="s">
        <v>3894</v>
      </c>
      <c r="G646" s="132" t="s">
        <v>487</v>
      </c>
      <c r="H646" s="132" t="s">
        <v>2373</v>
      </c>
      <c r="I646" s="132" t="s">
        <v>11456</v>
      </c>
      <c r="J646" s="132" t="s">
        <v>11457</v>
      </c>
      <c r="K646" s="132" t="s">
        <v>11458</v>
      </c>
      <c r="L646" s="132" t="s">
        <v>11459</v>
      </c>
      <c r="M646" s="132" t="s">
        <v>11460</v>
      </c>
      <c r="N646" s="132" t="s">
        <v>23311</v>
      </c>
      <c r="O646" s="132" t="s">
        <v>11461</v>
      </c>
      <c r="P646" s="132" t="s">
        <v>11462</v>
      </c>
      <c r="Q646" s="132" t="s">
        <v>11463</v>
      </c>
      <c r="R646" s="132" t="s">
        <v>11464</v>
      </c>
      <c r="S646" s="132" t="s">
        <v>5090</v>
      </c>
      <c r="T646" s="132" t="s">
        <v>1630</v>
      </c>
      <c r="U646" s="132" t="s">
        <v>2374</v>
      </c>
      <c r="V646" s="132" t="s">
        <v>1632</v>
      </c>
      <c r="X646" s="132" t="s">
        <v>11465</v>
      </c>
      <c r="Y646" s="132" t="s">
        <v>11466</v>
      </c>
    </row>
    <row r="647" spans="2:25" x14ac:dyDescent="0.25">
      <c r="B647" s="132" t="s">
        <v>2319</v>
      </c>
      <c r="C647" s="132" t="s">
        <v>438</v>
      </c>
      <c r="D647" s="132" t="s">
        <v>13</v>
      </c>
      <c r="E647" s="132" t="s">
        <v>3907</v>
      </c>
      <c r="F647" s="132" t="s">
        <v>3885</v>
      </c>
      <c r="G647" s="132" t="s">
        <v>493</v>
      </c>
      <c r="H647" s="132" t="s">
        <v>2375</v>
      </c>
      <c r="I647" s="132" t="s">
        <v>11467</v>
      </c>
      <c r="J647" s="132" t="s">
        <v>11468</v>
      </c>
      <c r="K647" s="132" t="s">
        <v>11469</v>
      </c>
      <c r="L647" s="132" t="s">
        <v>11470</v>
      </c>
      <c r="M647" s="132" t="s">
        <v>11471</v>
      </c>
      <c r="N647" s="132" t="s">
        <v>23312</v>
      </c>
      <c r="O647" s="132" t="s">
        <v>11472</v>
      </c>
      <c r="P647" s="132" t="s">
        <v>11473</v>
      </c>
      <c r="Q647" s="132" t="s">
        <v>11474</v>
      </c>
      <c r="R647" s="132" t="s">
        <v>11475</v>
      </c>
      <c r="S647" s="132" t="s">
        <v>5090</v>
      </c>
      <c r="T647" s="132" t="s">
        <v>1630</v>
      </c>
      <c r="U647" s="132" t="s">
        <v>2374</v>
      </c>
      <c r="V647" s="132" t="s">
        <v>1632</v>
      </c>
      <c r="X647" s="132" t="s">
        <v>11476</v>
      </c>
      <c r="Y647" s="132" t="s">
        <v>11477</v>
      </c>
    </row>
    <row r="648" spans="2:25" x14ac:dyDescent="0.25">
      <c r="B648" s="132" t="s">
        <v>2319</v>
      </c>
      <c r="C648" s="132" t="s">
        <v>438</v>
      </c>
      <c r="D648" s="132" t="s">
        <v>251</v>
      </c>
      <c r="E648" s="132" t="s">
        <v>3907</v>
      </c>
      <c r="F648" s="132" t="s">
        <v>3894</v>
      </c>
      <c r="G648" s="132" t="s">
        <v>490</v>
      </c>
      <c r="H648" s="132" t="s">
        <v>2376</v>
      </c>
      <c r="I648" s="132" t="s">
        <v>11456</v>
      </c>
      <c r="J648" s="132" t="s">
        <v>11478</v>
      </c>
      <c r="K648" s="132" t="s">
        <v>11479</v>
      </c>
      <c r="L648" s="132" t="s">
        <v>11480</v>
      </c>
      <c r="M648" s="132" t="s">
        <v>11481</v>
      </c>
      <c r="N648" s="132" t="s">
        <v>23313</v>
      </c>
      <c r="O648" s="132" t="s">
        <v>11482</v>
      </c>
      <c r="P648" s="132" t="s">
        <v>11483</v>
      </c>
      <c r="Q648" s="132" t="s">
        <v>11484</v>
      </c>
      <c r="R648" s="132" t="s">
        <v>11485</v>
      </c>
      <c r="S648" s="132" t="s">
        <v>5090</v>
      </c>
      <c r="T648" s="132" t="s">
        <v>1630</v>
      </c>
      <c r="U648" s="132" t="s">
        <v>2374</v>
      </c>
      <c r="V648" s="132" t="s">
        <v>1635</v>
      </c>
      <c r="X648" s="132" t="s">
        <v>11486</v>
      </c>
      <c r="Y648" s="132" t="s">
        <v>11487</v>
      </c>
    </row>
    <row r="649" spans="2:25" x14ac:dyDescent="0.25">
      <c r="B649" s="132" t="s">
        <v>2319</v>
      </c>
      <c r="C649" s="132" t="s">
        <v>438</v>
      </c>
      <c r="D649" s="132" t="s">
        <v>251</v>
      </c>
      <c r="E649" s="132" t="s">
        <v>3907</v>
      </c>
      <c r="F649" s="132" t="s">
        <v>3885</v>
      </c>
      <c r="G649" s="132" t="s">
        <v>496</v>
      </c>
      <c r="H649" s="132" t="s">
        <v>2377</v>
      </c>
      <c r="I649" s="132" t="s">
        <v>11467</v>
      </c>
      <c r="J649" s="132" t="s">
        <v>11488</v>
      </c>
      <c r="K649" s="132" t="s">
        <v>11489</v>
      </c>
      <c r="L649" s="132" t="s">
        <v>11490</v>
      </c>
      <c r="M649" s="132" t="s">
        <v>11491</v>
      </c>
      <c r="N649" s="132" t="s">
        <v>23314</v>
      </c>
      <c r="O649" s="132" t="s">
        <v>11492</v>
      </c>
      <c r="P649" s="132" t="s">
        <v>11493</v>
      </c>
      <c r="Q649" s="132" t="s">
        <v>11494</v>
      </c>
      <c r="R649" s="132" t="s">
        <v>11495</v>
      </c>
      <c r="S649" s="132" t="s">
        <v>5090</v>
      </c>
      <c r="T649" s="132" t="s">
        <v>1630</v>
      </c>
      <c r="U649" s="132" t="s">
        <v>2374</v>
      </c>
      <c r="V649" s="132" t="s">
        <v>1635</v>
      </c>
      <c r="X649" s="132" t="s">
        <v>11496</v>
      </c>
      <c r="Y649" s="132" t="s">
        <v>11497</v>
      </c>
    </row>
    <row r="650" spans="2:25" x14ac:dyDescent="0.25">
      <c r="B650" s="132" t="s">
        <v>2319</v>
      </c>
      <c r="C650" s="132" t="s">
        <v>438</v>
      </c>
      <c r="D650" s="132" t="s">
        <v>39</v>
      </c>
      <c r="E650" s="132" t="s">
        <v>3907</v>
      </c>
      <c r="F650" s="132" t="s">
        <v>3894</v>
      </c>
      <c r="G650" s="132" t="s">
        <v>489</v>
      </c>
      <c r="H650" s="132" t="s">
        <v>2378</v>
      </c>
      <c r="I650" s="132" t="s">
        <v>11456</v>
      </c>
      <c r="J650" s="132" t="s">
        <v>11498</v>
      </c>
      <c r="K650" s="132" t="s">
        <v>11499</v>
      </c>
      <c r="L650" s="132" t="s">
        <v>11500</v>
      </c>
      <c r="M650" s="132" t="s">
        <v>11501</v>
      </c>
      <c r="N650" s="132" t="s">
        <v>23315</v>
      </c>
      <c r="O650" s="132" t="s">
        <v>11502</v>
      </c>
      <c r="P650" s="132" t="s">
        <v>11503</v>
      </c>
      <c r="Q650" s="132" t="s">
        <v>11504</v>
      </c>
      <c r="R650" s="132" t="s">
        <v>11505</v>
      </c>
      <c r="S650" s="132" t="s">
        <v>5090</v>
      </c>
      <c r="T650" s="132" t="s">
        <v>1630</v>
      </c>
      <c r="U650" s="132" t="s">
        <v>2374</v>
      </c>
      <c r="V650" s="132" t="s">
        <v>1635</v>
      </c>
      <c r="X650" s="132" t="s">
        <v>11506</v>
      </c>
      <c r="Y650" s="132" t="s">
        <v>11507</v>
      </c>
    </row>
    <row r="651" spans="2:25" x14ac:dyDescent="0.25">
      <c r="B651" s="132" t="s">
        <v>2319</v>
      </c>
      <c r="C651" s="132" t="s">
        <v>438</v>
      </c>
      <c r="D651" s="132" t="s">
        <v>39</v>
      </c>
      <c r="E651" s="132" t="s">
        <v>3907</v>
      </c>
      <c r="F651" s="132" t="s">
        <v>3885</v>
      </c>
      <c r="G651" s="132" t="s">
        <v>495</v>
      </c>
      <c r="H651" s="132" t="s">
        <v>2379</v>
      </c>
      <c r="I651" s="132" t="s">
        <v>11467</v>
      </c>
      <c r="J651" s="132" t="s">
        <v>11508</v>
      </c>
      <c r="K651" s="132" t="s">
        <v>11509</v>
      </c>
      <c r="L651" s="132" t="s">
        <v>11510</v>
      </c>
      <c r="M651" s="132" t="s">
        <v>11511</v>
      </c>
      <c r="N651" s="132" t="s">
        <v>23316</v>
      </c>
      <c r="O651" s="132" t="s">
        <v>11512</v>
      </c>
      <c r="P651" s="132" t="s">
        <v>11513</v>
      </c>
      <c r="Q651" s="132" t="s">
        <v>11514</v>
      </c>
      <c r="R651" s="132" t="s">
        <v>11515</v>
      </c>
      <c r="S651" s="132" t="s">
        <v>5090</v>
      </c>
      <c r="T651" s="132" t="s">
        <v>1630</v>
      </c>
      <c r="U651" s="132" t="s">
        <v>2374</v>
      </c>
      <c r="V651" s="132" t="s">
        <v>1644</v>
      </c>
      <c r="X651" s="132" t="s">
        <v>11516</v>
      </c>
      <c r="Y651" s="132" t="s">
        <v>11517</v>
      </c>
    </row>
    <row r="652" spans="2:25" x14ac:dyDescent="0.25">
      <c r="B652" s="132" t="s">
        <v>2319</v>
      </c>
      <c r="C652" s="132" t="s">
        <v>438</v>
      </c>
      <c r="D652" s="132" t="s">
        <v>12</v>
      </c>
      <c r="E652" s="132" t="s">
        <v>3907</v>
      </c>
      <c r="F652" s="132" t="s">
        <v>3894</v>
      </c>
      <c r="G652" s="132" t="s">
        <v>488</v>
      </c>
      <c r="H652" s="132" t="s">
        <v>2380</v>
      </c>
      <c r="I652" s="132" t="s">
        <v>11456</v>
      </c>
      <c r="J652" s="132" t="s">
        <v>11518</v>
      </c>
      <c r="K652" s="132" t="s">
        <v>11519</v>
      </c>
      <c r="L652" s="132" t="s">
        <v>11520</v>
      </c>
      <c r="M652" s="132" t="s">
        <v>11521</v>
      </c>
      <c r="N652" s="132" t="s">
        <v>23317</v>
      </c>
      <c r="O652" s="132" t="s">
        <v>11522</v>
      </c>
      <c r="P652" s="132" t="s">
        <v>11523</v>
      </c>
      <c r="Q652" s="132" t="s">
        <v>11524</v>
      </c>
      <c r="R652" s="132" t="s">
        <v>11525</v>
      </c>
      <c r="S652" s="132" t="s">
        <v>5090</v>
      </c>
      <c r="T652" s="132" t="s">
        <v>1630</v>
      </c>
      <c r="U652" s="132" t="s">
        <v>2374</v>
      </c>
      <c r="V652" s="132" t="s">
        <v>1635</v>
      </c>
      <c r="X652" s="132" t="s">
        <v>11526</v>
      </c>
      <c r="Y652" s="132" t="s">
        <v>11527</v>
      </c>
    </row>
    <row r="653" spans="2:25" x14ac:dyDescent="0.25">
      <c r="B653" s="132" t="s">
        <v>2319</v>
      </c>
      <c r="C653" s="132" t="s">
        <v>438</v>
      </c>
      <c r="D653" s="132" t="s">
        <v>12</v>
      </c>
      <c r="E653" s="132" t="s">
        <v>3907</v>
      </c>
      <c r="F653" s="132" t="s">
        <v>3885</v>
      </c>
      <c r="G653" s="132" t="s">
        <v>494</v>
      </c>
      <c r="H653" s="132" t="s">
        <v>2381</v>
      </c>
      <c r="I653" s="132" t="s">
        <v>11467</v>
      </c>
      <c r="J653" s="132" t="s">
        <v>11528</v>
      </c>
      <c r="K653" s="132" t="s">
        <v>11529</v>
      </c>
      <c r="L653" s="132" t="s">
        <v>11530</v>
      </c>
      <c r="M653" s="132" t="s">
        <v>11531</v>
      </c>
      <c r="N653" s="132" t="s">
        <v>23318</v>
      </c>
      <c r="O653" s="132" t="s">
        <v>11532</v>
      </c>
      <c r="P653" s="132" t="s">
        <v>11533</v>
      </c>
      <c r="Q653" s="132" t="s">
        <v>11534</v>
      </c>
      <c r="R653" s="132" t="s">
        <v>11535</v>
      </c>
      <c r="S653" s="132" t="s">
        <v>5090</v>
      </c>
      <c r="T653" s="132" t="s">
        <v>1630</v>
      </c>
      <c r="U653" s="132" t="s">
        <v>2374</v>
      </c>
      <c r="V653" s="132" t="s">
        <v>1632</v>
      </c>
      <c r="X653" s="132" t="s">
        <v>11536</v>
      </c>
      <c r="Y653" s="132" t="s">
        <v>11537</v>
      </c>
    </row>
    <row r="654" spans="2:25" x14ac:dyDescent="0.25">
      <c r="B654" s="132" t="s">
        <v>2319</v>
      </c>
      <c r="C654" s="132" t="s">
        <v>438</v>
      </c>
      <c r="D654" s="132" t="s">
        <v>252</v>
      </c>
      <c r="E654" s="132" t="s">
        <v>3907</v>
      </c>
      <c r="F654" s="132" t="s">
        <v>3894</v>
      </c>
      <c r="G654" s="132" t="s">
        <v>492</v>
      </c>
      <c r="H654" s="132" t="s">
        <v>2382</v>
      </c>
      <c r="I654" s="132" t="s">
        <v>3959</v>
      </c>
      <c r="J654" s="132" t="s">
        <v>11538</v>
      </c>
      <c r="K654" s="132" t="s">
        <v>11539</v>
      </c>
      <c r="L654" s="132" t="s">
        <v>11540</v>
      </c>
      <c r="M654" s="132" t="s">
        <v>11541</v>
      </c>
      <c r="N654" s="132" t="s">
        <v>23319</v>
      </c>
      <c r="O654" s="132" t="s">
        <v>11542</v>
      </c>
      <c r="P654" s="132" t="s">
        <v>11543</v>
      </c>
      <c r="Q654" s="132" t="s">
        <v>11544</v>
      </c>
      <c r="R654" s="132" t="s">
        <v>11545</v>
      </c>
      <c r="S654" s="132" t="s">
        <v>5090</v>
      </c>
      <c r="T654" s="132" t="s">
        <v>1630</v>
      </c>
      <c r="U654" s="132" t="s">
        <v>2374</v>
      </c>
      <c r="V654" s="132" t="s">
        <v>1635</v>
      </c>
      <c r="X654" s="132" t="s">
        <v>11546</v>
      </c>
      <c r="Y654" s="132" t="s">
        <v>11547</v>
      </c>
    </row>
    <row r="655" spans="2:25" x14ac:dyDescent="0.25">
      <c r="B655" s="132" t="s">
        <v>2319</v>
      </c>
      <c r="C655" s="132" t="s">
        <v>438</v>
      </c>
      <c r="D655" s="132" t="s">
        <v>252</v>
      </c>
      <c r="E655" s="132" t="s">
        <v>3907</v>
      </c>
      <c r="F655" s="132" t="s">
        <v>3885</v>
      </c>
      <c r="G655" s="132" t="s">
        <v>498</v>
      </c>
      <c r="H655" s="132" t="s">
        <v>2383</v>
      </c>
      <c r="I655" s="132" t="s">
        <v>3917</v>
      </c>
      <c r="J655" s="132" t="s">
        <v>11548</v>
      </c>
      <c r="K655" s="132" t="s">
        <v>11549</v>
      </c>
      <c r="L655" s="132" t="s">
        <v>11550</v>
      </c>
      <c r="M655" s="132" t="s">
        <v>11551</v>
      </c>
      <c r="N655" s="132" t="s">
        <v>23320</v>
      </c>
      <c r="O655" s="132" t="s">
        <v>11552</v>
      </c>
      <c r="P655" s="132" t="s">
        <v>11553</v>
      </c>
      <c r="Q655" s="132" t="s">
        <v>11554</v>
      </c>
      <c r="R655" s="132" t="s">
        <v>11555</v>
      </c>
      <c r="S655" s="132" t="s">
        <v>5090</v>
      </c>
      <c r="T655" s="132" t="s">
        <v>1630</v>
      </c>
      <c r="U655" s="132" t="s">
        <v>2374</v>
      </c>
      <c r="V655" s="132" t="s">
        <v>1632</v>
      </c>
      <c r="X655" s="132" t="s">
        <v>11556</v>
      </c>
      <c r="Y655" s="132" t="s">
        <v>11557</v>
      </c>
    </row>
    <row r="656" spans="2:25" x14ac:dyDescent="0.25">
      <c r="B656" s="132" t="s">
        <v>2319</v>
      </c>
      <c r="C656" s="132" t="s">
        <v>438</v>
      </c>
      <c r="D656" s="132" t="s">
        <v>172</v>
      </c>
      <c r="E656" s="132" t="s">
        <v>3907</v>
      </c>
      <c r="F656" s="132" t="s">
        <v>3894</v>
      </c>
      <c r="G656" s="132" t="s">
        <v>491</v>
      </c>
      <c r="H656" s="132" t="s">
        <v>2384</v>
      </c>
      <c r="I656" s="132" t="s">
        <v>11456</v>
      </c>
      <c r="J656" s="132" t="s">
        <v>11558</v>
      </c>
      <c r="K656" s="132" t="s">
        <v>11559</v>
      </c>
      <c r="L656" s="132" t="s">
        <v>11560</v>
      </c>
      <c r="M656" s="132" t="s">
        <v>11561</v>
      </c>
      <c r="N656" s="132" t="s">
        <v>23321</v>
      </c>
      <c r="O656" s="132" t="s">
        <v>11562</v>
      </c>
      <c r="P656" s="132" t="s">
        <v>11563</v>
      </c>
      <c r="Q656" s="132" t="s">
        <v>11564</v>
      </c>
      <c r="R656" s="132" t="s">
        <v>11565</v>
      </c>
      <c r="S656" s="132" t="s">
        <v>5090</v>
      </c>
      <c r="T656" s="132" t="s">
        <v>1630</v>
      </c>
      <c r="U656" s="132" t="s">
        <v>2374</v>
      </c>
      <c r="V656" s="132" t="s">
        <v>1635</v>
      </c>
      <c r="X656" s="132" t="s">
        <v>11566</v>
      </c>
      <c r="Y656" s="132" t="s">
        <v>11567</v>
      </c>
    </row>
    <row r="657" spans="2:25" x14ac:dyDescent="0.25">
      <c r="B657" s="132" t="s">
        <v>2319</v>
      </c>
      <c r="C657" s="132" t="s">
        <v>438</v>
      </c>
      <c r="D657" s="132" t="s">
        <v>172</v>
      </c>
      <c r="E657" s="132" t="s">
        <v>3907</v>
      </c>
      <c r="F657" s="132" t="s">
        <v>3885</v>
      </c>
      <c r="G657" s="132" t="s">
        <v>497</v>
      </c>
      <c r="H657" s="132" t="s">
        <v>2385</v>
      </c>
      <c r="I657" s="132" t="s">
        <v>11467</v>
      </c>
      <c r="J657" s="132" t="s">
        <v>11568</v>
      </c>
      <c r="K657" s="132" t="s">
        <v>11569</v>
      </c>
      <c r="L657" s="132" t="s">
        <v>11570</v>
      </c>
      <c r="M657" s="132" t="s">
        <v>11571</v>
      </c>
      <c r="N657" s="132" t="s">
        <v>23322</v>
      </c>
      <c r="O657" s="132" t="s">
        <v>11572</v>
      </c>
      <c r="P657" s="132" t="s">
        <v>11573</v>
      </c>
      <c r="Q657" s="132" t="s">
        <v>11574</v>
      </c>
      <c r="R657" s="132" t="s">
        <v>11575</v>
      </c>
      <c r="S657" s="132" t="s">
        <v>5090</v>
      </c>
      <c r="T657" s="132" t="s">
        <v>1630</v>
      </c>
      <c r="U657" s="132" t="s">
        <v>2374</v>
      </c>
      <c r="V657" s="132" t="s">
        <v>1632</v>
      </c>
      <c r="X657" s="132" t="s">
        <v>11576</v>
      </c>
      <c r="Y657" s="132" t="s">
        <v>11577</v>
      </c>
    </row>
    <row r="658" spans="2:25" x14ac:dyDescent="0.25">
      <c r="B658" s="132" t="s">
        <v>2319</v>
      </c>
      <c r="C658" s="132" t="s">
        <v>438</v>
      </c>
      <c r="D658" s="132" t="s">
        <v>13</v>
      </c>
      <c r="E658" s="132" t="s">
        <v>3912</v>
      </c>
      <c r="F658" s="132" t="s">
        <v>3894</v>
      </c>
      <c r="G658" s="132" t="s">
        <v>499</v>
      </c>
      <c r="H658" s="132" t="s">
        <v>2386</v>
      </c>
      <c r="I658" s="132" t="s">
        <v>11578</v>
      </c>
      <c r="J658" s="132" t="s">
        <v>11579</v>
      </c>
      <c r="K658" s="132" t="s">
        <v>11580</v>
      </c>
      <c r="L658" s="132" t="s">
        <v>11581</v>
      </c>
      <c r="M658" s="132" t="s">
        <v>11582</v>
      </c>
      <c r="N658" s="132" t="s">
        <v>23323</v>
      </c>
      <c r="O658" s="132" t="s">
        <v>11583</v>
      </c>
      <c r="P658" s="132" t="s">
        <v>11584</v>
      </c>
      <c r="Q658" s="132" t="s">
        <v>11585</v>
      </c>
      <c r="R658" s="132" t="s">
        <v>11586</v>
      </c>
      <c r="S658" s="132" t="s">
        <v>5090</v>
      </c>
      <c r="T658" s="132" t="s">
        <v>1630</v>
      </c>
      <c r="U658" s="132" t="s">
        <v>2387</v>
      </c>
      <c r="V658" s="132" t="s">
        <v>1635</v>
      </c>
      <c r="X658" s="132" t="s">
        <v>11587</v>
      </c>
      <c r="Y658" s="132" t="s">
        <v>11588</v>
      </c>
    </row>
    <row r="659" spans="2:25" x14ac:dyDescent="0.25">
      <c r="B659" s="132" t="s">
        <v>2319</v>
      </c>
      <c r="C659" s="132" t="s">
        <v>438</v>
      </c>
      <c r="D659" s="132" t="s">
        <v>13</v>
      </c>
      <c r="E659" s="132" t="s">
        <v>3912</v>
      </c>
      <c r="F659" s="132" t="s">
        <v>3885</v>
      </c>
      <c r="G659" s="132" t="s">
        <v>505</v>
      </c>
      <c r="H659" s="132" t="s">
        <v>2388</v>
      </c>
      <c r="I659" s="132" t="s">
        <v>9867</v>
      </c>
      <c r="J659" s="132" t="s">
        <v>11589</v>
      </c>
      <c r="K659" s="132" t="s">
        <v>11590</v>
      </c>
      <c r="L659" s="132" t="s">
        <v>11591</v>
      </c>
      <c r="M659" s="132" t="s">
        <v>11592</v>
      </c>
      <c r="N659" s="132" t="s">
        <v>23324</v>
      </c>
      <c r="O659" s="132" t="s">
        <v>11593</v>
      </c>
      <c r="P659" s="132" t="s">
        <v>11594</v>
      </c>
      <c r="Q659" s="132" t="s">
        <v>11595</v>
      </c>
      <c r="R659" s="132" t="s">
        <v>11596</v>
      </c>
      <c r="S659" s="132" t="s">
        <v>5090</v>
      </c>
      <c r="T659" s="132" t="s">
        <v>1630</v>
      </c>
      <c r="U659" s="132" t="s">
        <v>2387</v>
      </c>
      <c r="V659" s="132" t="s">
        <v>1635</v>
      </c>
      <c r="X659" s="132" t="s">
        <v>11597</v>
      </c>
      <c r="Y659" s="132" t="s">
        <v>11598</v>
      </c>
    </row>
    <row r="660" spans="2:25" x14ac:dyDescent="0.25">
      <c r="B660" s="132" t="s">
        <v>2319</v>
      </c>
      <c r="C660" s="132" t="s">
        <v>438</v>
      </c>
      <c r="D660" s="132" t="s">
        <v>251</v>
      </c>
      <c r="E660" s="132" t="s">
        <v>3912</v>
      </c>
      <c r="F660" s="132" t="s">
        <v>3894</v>
      </c>
      <c r="G660" s="132" t="s">
        <v>502</v>
      </c>
      <c r="H660" s="132" t="s">
        <v>2389</v>
      </c>
      <c r="I660" s="132" t="s">
        <v>11578</v>
      </c>
      <c r="J660" s="132" t="s">
        <v>11599</v>
      </c>
      <c r="K660" s="132" t="s">
        <v>11600</v>
      </c>
      <c r="L660" s="132" t="s">
        <v>11601</v>
      </c>
      <c r="M660" s="132" t="s">
        <v>11602</v>
      </c>
      <c r="N660" s="132" t="s">
        <v>23325</v>
      </c>
      <c r="O660" s="132" t="s">
        <v>11603</v>
      </c>
      <c r="P660" s="132" t="s">
        <v>11604</v>
      </c>
      <c r="Q660" s="132" t="s">
        <v>11605</v>
      </c>
      <c r="R660" s="132" t="s">
        <v>11606</v>
      </c>
      <c r="S660" s="132" t="s">
        <v>5090</v>
      </c>
      <c r="T660" s="132" t="s">
        <v>1630</v>
      </c>
      <c r="U660" s="132" t="s">
        <v>2387</v>
      </c>
      <c r="V660" s="132" t="s">
        <v>1635</v>
      </c>
      <c r="X660" s="132" t="s">
        <v>11607</v>
      </c>
      <c r="Y660" s="132" t="s">
        <v>11608</v>
      </c>
    </row>
    <row r="661" spans="2:25" x14ac:dyDescent="0.25">
      <c r="B661" s="132" t="s">
        <v>2319</v>
      </c>
      <c r="C661" s="132" t="s">
        <v>438</v>
      </c>
      <c r="D661" s="132" t="s">
        <v>251</v>
      </c>
      <c r="E661" s="132" t="s">
        <v>3912</v>
      </c>
      <c r="F661" s="132" t="s">
        <v>3885</v>
      </c>
      <c r="G661" s="132" t="s">
        <v>508</v>
      </c>
      <c r="H661" s="132" t="s">
        <v>2390</v>
      </c>
      <c r="I661" s="132" t="s">
        <v>9867</v>
      </c>
      <c r="J661" s="132" t="s">
        <v>11609</v>
      </c>
      <c r="K661" s="132" t="s">
        <v>11610</v>
      </c>
      <c r="L661" s="132" t="s">
        <v>11611</v>
      </c>
      <c r="M661" s="132" t="s">
        <v>11612</v>
      </c>
      <c r="N661" s="132" t="s">
        <v>23326</v>
      </c>
      <c r="O661" s="132" t="s">
        <v>11613</v>
      </c>
      <c r="P661" s="132" t="s">
        <v>11614</v>
      </c>
      <c r="Q661" s="132" t="s">
        <v>11615</v>
      </c>
      <c r="R661" s="132" t="s">
        <v>11616</v>
      </c>
      <c r="S661" s="132" t="s">
        <v>5090</v>
      </c>
      <c r="T661" s="132" t="s">
        <v>1630</v>
      </c>
      <c r="U661" s="132" t="s">
        <v>2387</v>
      </c>
      <c r="V661" s="132" t="s">
        <v>1635</v>
      </c>
      <c r="X661" s="132" t="s">
        <v>11617</v>
      </c>
      <c r="Y661" s="132" t="s">
        <v>11618</v>
      </c>
    </row>
    <row r="662" spans="2:25" x14ac:dyDescent="0.25">
      <c r="B662" s="132" t="s">
        <v>2319</v>
      </c>
      <c r="C662" s="132" t="s">
        <v>438</v>
      </c>
      <c r="D662" s="132" t="s">
        <v>39</v>
      </c>
      <c r="E662" s="132" t="s">
        <v>3912</v>
      </c>
      <c r="F662" s="132" t="s">
        <v>3894</v>
      </c>
      <c r="G662" s="132" t="s">
        <v>501</v>
      </c>
      <c r="H662" s="132" t="s">
        <v>2391</v>
      </c>
      <c r="I662" s="132" t="s">
        <v>11578</v>
      </c>
      <c r="J662" s="132" t="s">
        <v>11619</v>
      </c>
      <c r="K662" s="132" t="s">
        <v>11620</v>
      </c>
      <c r="L662" s="132" t="s">
        <v>11621</v>
      </c>
      <c r="M662" s="132" t="s">
        <v>11622</v>
      </c>
      <c r="N662" s="132" t="s">
        <v>23327</v>
      </c>
      <c r="O662" s="132" t="s">
        <v>11623</v>
      </c>
      <c r="P662" s="132" t="s">
        <v>11624</v>
      </c>
      <c r="Q662" s="132" t="s">
        <v>11625</v>
      </c>
      <c r="R662" s="132" t="s">
        <v>11626</v>
      </c>
      <c r="S662" s="132" t="s">
        <v>5090</v>
      </c>
      <c r="T662" s="132" t="s">
        <v>1630</v>
      </c>
      <c r="U662" s="132" t="s">
        <v>2387</v>
      </c>
      <c r="V662" s="132" t="s">
        <v>1635</v>
      </c>
      <c r="X662" s="132" t="s">
        <v>11627</v>
      </c>
      <c r="Y662" s="132" t="s">
        <v>11628</v>
      </c>
    </row>
    <row r="663" spans="2:25" x14ac:dyDescent="0.25">
      <c r="B663" s="132" t="s">
        <v>2319</v>
      </c>
      <c r="C663" s="132" t="s">
        <v>438</v>
      </c>
      <c r="D663" s="132" t="s">
        <v>39</v>
      </c>
      <c r="E663" s="132" t="s">
        <v>3912</v>
      </c>
      <c r="F663" s="132" t="s">
        <v>3885</v>
      </c>
      <c r="G663" s="132" t="s">
        <v>507</v>
      </c>
      <c r="H663" s="132" t="s">
        <v>2392</v>
      </c>
      <c r="I663" s="132" t="s">
        <v>9867</v>
      </c>
      <c r="J663" s="132" t="s">
        <v>11629</v>
      </c>
      <c r="K663" s="132" t="s">
        <v>11630</v>
      </c>
      <c r="L663" s="132" t="s">
        <v>11631</v>
      </c>
      <c r="M663" s="132" t="s">
        <v>11632</v>
      </c>
      <c r="N663" s="132" t="s">
        <v>23328</v>
      </c>
      <c r="O663" s="132" t="s">
        <v>11633</v>
      </c>
      <c r="P663" s="132" t="s">
        <v>11634</v>
      </c>
      <c r="Q663" s="132" t="s">
        <v>11635</v>
      </c>
      <c r="R663" s="132" t="s">
        <v>11636</v>
      </c>
      <c r="S663" s="132" t="s">
        <v>5090</v>
      </c>
      <c r="T663" s="132" t="s">
        <v>1630</v>
      </c>
      <c r="U663" s="132" t="s">
        <v>2387</v>
      </c>
      <c r="V663" s="132" t="s">
        <v>1635</v>
      </c>
      <c r="X663" s="132" t="s">
        <v>11637</v>
      </c>
      <c r="Y663" s="132" t="s">
        <v>11638</v>
      </c>
    </row>
    <row r="664" spans="2:25" x14ac:dyDescent="0.25">
      <c r="B664" s="132" t="s">
        <v>2319</v>
      </c>
      <c r="C664" s="132" t="s">
        <v>438</v>
      </c>
      <c r="D664" s="132" t="s">
        <v>12</v>
      </c>
      <c r="E664" s="132" t="s">
        <v>3912</v>
      </c>
      <c r="F664" s="132" t="s">
        <v>3894</v>
      </c>
      <c r="G664" s="132" t="s">
        <v>500</v>
      </c>
      <c r="H664" s="132" t="s">
        <v>2393</v>
      </c>
      <c r="I664" s="132" t="s">
        <v>11578</v>
      </c>
      <c r="J664" s="132" t="s">
        <v>11639</v>
      </c>
      <c r="K664" s="132" t="s">
        <v>11640</v>
      </c>
      <c r="L664" s="132" t="s">
        <v>11641</v>
      </c>
      <c r="M664" s="132" t="s">
        <v>11642</v>
      </c>
      <c r="N664" s="132" t="s">
        <v>23329</v>
      </c>
      <c r="O664" s="132" t="s">
        <v>11643</v>
      </c>
      <c r="P664" s="132" t="s">
        <v>11644</v>
      </c>
      <c r="Q664" s="132" t="s">
        <v>11645</v>
      </c>
      <c r="R664" s="132" t="s">
        <v>11646</v>
      </c>
      <c r="S664" s="132" t="s">
        <v>5090</v>
      </c>
      <c r="T664" s="132" t="s">
        <v>1630</v>
      </c>
      <c r="U664" s="132" t="s">
        <v>2387</v>
      </c>
      <c r="V664" s="132" t="s">
        <v>1632</v>
      </c>
      <c r="X664" s="132" t="s">
        <v>11647</v>
      </c>
      <c r="Y664" s="132" t="s">
        <v>11648</v>
      </c>
    </row>
    <row r="665" spans="2:25" x14ac:dyDescent="0.25">
      <c r="B665" s="132" t="s">
        <v>2319</v>
      </c>
      <c r="C665" s="132" t="s">
        <v>438</v>
      </c>
      <c r="D665" s="132" t="s">
        <v>12</v>
      </c>
      <c r="E665" s="132" t="s">
        <v>3912</v>
      </c>
      <c r="F665" s="132" t="s">
        <v>3885</v>
      </c>
      <c r="G665" s="132" t="s">
        <v>506</v>
      </c>
      <c r="H665" s="132" t="s">
        <v>2394</v>
      </c>
      <c r="I665" s="132" t="s">
        <v>9867</v>
      </c>
      <c r="J665" s="132" t="s">
        <v>11649</v>
      </c>
      <c r="K665" s="132" t="s">
        <v>11650</v>
      </c>
      <c r="L665" s="132" t="s">
        <v>11651</v>
      </c>
      <c r="M665" s="132" t="s">
        <v>11652</v>
      </c>
      <c r="N665" s="132" t="s">
        <v>23330</v>
      </c>
      <c r="O665" s="132" t="s">
        <v>11653</v>
      </c>
      <c r="P665" s="132" t="s">
        <v>11654</v>
      </c>
      <c r="Q665" s="132" t="s">
        <v>11655</v>
      </c>
      <c r="R665" s="132" t="s">
        <v>11656</v>
      </c>
      <c r="S665" s="132" t="s">
        <v>5090</v>
      </c>
      <c r="T665" s="132" t="s">
        <v>1630</v>
      </c>
      <c r="U665" s="132" t="s">
        <v>2387</v>
      </c>
      <c r="V665" s="132" t="s">
        <v>1632</v>
      </c>
      <c r="X665" s="132" t="s">
        <v>11657</v>
      </c>
      <c r="Y665" s="132" t="s">
        <v>11658</v>
      </c>
    </row>
    <row r="666" spans="2:25" x14ac:dyDescent="0.25">
      <c r="B666" s="132" t="s">
        <v>2319</v>
      </c>
      <c r="C666" s="132" t="s">
        <v>438</v>
      </c>
      <c r="D666" s="132" t="s">
        <v>252</v>
      </c>
      <c r="E666" s="132" t="s">
        <v>3912</v>
      </c>
      <c r="F666" s="132" t="s">
        <v>3894</v>
      </c>
      <c r="G666" s="132" t="s">
        <v>504</v>
      </c>
      <c r="H666" s="132" t="s">
        <v>2395</v>
      </c>
      <c r="I666" s="132" t="s">
        <v>11659</v>
      </c>
      <c r="J666" s="132" t="s">
        <v>11660</v>
      </c>
      <c r="K666" s="132" t="s">
        <v>11661</v>
      </c>
      <c r="L666" s="132" t="s">
        <v>11662</v>
      </c>
      <c r="M666" s="132" t="s">
        <v>11663</v>
      </c>
      <c r="N666" s="132" t="s">
        <v>23331</v>
      </c>
      <c r="O666" s="132" t="s">
        <v>11664</v>
      </c>
      <c r="P666" s="132" t="s">
        <v>11665</v>
      </c>
      <c r="Q666" s="132" t="s">
        <v>11666</v>
      </c>
      <c r="R666" s="132" t="s">
        <v>11667</v>
      </c>
      <c r="S666" s="132" t="s">
        <v>5090</v>
      </c>
      <c r="T666" s="132" t="s">
        <v>1630</v>
      </c>
      <c r="U666" s="132" t="s">
        <v>2387</v>
      </c>
      <c r="V666" s="132" t="s">
        <v>1635</v>
      </c>
      <c r="X666" s="132" t="s">
        <v>11668</v>
      </c>
      <c r="Y666" s="132" t="s">
        <v>11669</v>
      </c>
    </row>
    <row r="667" spans="2:25" x14ac:dyDescent="0.25">
      <c r="B667" s="132" t="s">
        <v>2319</v>
      </c>
      <c r="C667" s="132" t="s">
        <v>438</v>
      </c>
      <c r="D667" s="132" t="s">
        <v>252</v>
      </c>
      <c r="E667" s="132" t="s">
        <v>3912</v>
      </c>
      <c r="F667" s="132" t="s">
        <v>3885</v>
      </c>
      <c r="G667" s="132" t="s">
        <v>510</v>
      </c>
      <c r="H667" s="132" t="s">
        <v>2396</v>
      </c>
      <c r="I667" s="132" t="s">
        <v>11670</v>
      </c>
      <c r="J667" s="132" t="s">
        <v>11671</v>
      </c>
      <c r="K667" s="132" t="s">
        <v>11672</v>
      </c>
      <c r="L667" s="132" t="s">
        <v>11673</v>
      </c>
      <c r="M667" s="132" t="s">
        <v>11674</v>
      </c>
      <c r="N667" s="132" t="s">
        <v>23332</v>
      </c>
      <c r="O667" s="132" t="s">
        <v>11675</v>
      </c>
      <c r="P667" s="132" t="s">
        <v>11676</v>
      </c>
      <c r="Q667" s="132" t="s">
        <v>11677</v>
      </c>
      <c r="R667" s="132" t="s">
        <v>11678</v>
      </c>
      <c r="S667" s="132" t="s">
        <v>5090</v>
      </c>
      <c r="T667" s="132" t="s">
        <v>1630</v>
      </c>
      <c r="U667" s="132" t="s">
        <v>2387</v>
      </c>
      <c r="V667" s="132" t="s">
        <v>1635</v>
      </c>
      <c r="X667" s="132" t="s">
        <v>11679</v>
      </c>
      <c r="Y667" s="132" t="s">
        <v>11680</v>
      </c>
    </row>
    <row r="668" spans="2:25" x14ac:dyDescent="0.25">
      <c r="B668" s="132" t="s">
        <v>2319</v>
      </c>
      <c r="C668" s="132" t="s">
        <v>438</v>
      </c>
      <c r="D668" s="132" t="s">
        <v>172</v>
      </c>
      <c r="E668" s="132" t="s">
        <v>3912</v>
      </c>
      <c r="F668" s="132" t="s">
        <v>3894</v>
      </c>
      <c r="G668" s="132" t="s">
        <v>503</v>
      </c>
      <c r="H668" s="132" t="s">
        <v>2397</v>
      </c>
      <c r="I668" s="132" t="s">
        <v>11578</v>
      </c>
      <c r="J668" s="132" t="s">
        <v>11681</v>
      </c>
      <c r="K668" s="132" t="s">
        <v>11682</v>
      </c>
      <c r="L668" s="132" t="s">
        <v>11683</v>
      </c>
      <c r="M668" s="132" t="s">
        <v>11684</v>
      </c>
      <c r="N668" s="132" t="s">
        <v>23333</v>
      </c>
      <c r="O668" s="132" t="s">
        <v>11685</v>
      </c>
      <c r="P668" s="132" t="s">
        <v>11686</v>
      </c>
      <c r="Q668" s="132" t="s">
        <v>11687</v>
      </c>
      <c r="R668" s="132" t="s">
        <v>11688</v>
      </c>
      <c r="S668" s="132" t="s">
        <v>5090</v>
      </c>
      <c r="T668" s="132" t="s">
        <v>1630</v>
      </c>
      <c r="U668" s="132" t="s">
        <v>2387</v>
      </c>
      <c r="V668" s="132" t="s">
        <v>1635</v>
      </c>
      <c r="X668" s="132" t="s">
        <v>11689</v>
      </c>
      <c r="Y668" s="132" t="s">
        <v>11690</v>
      </c>
    </row>
    <row r="669" spans="2:25" x14ac:dyDescent="0.25">
      <c r="B669" s="132" t="s">
        <v>2319</v>
      </c>
      <c r="C669" s="132" t="s">
        <v>438</v>
      </c>
      <c r="D669" s="132" t="s">
        <v>172</v>
      </c>
      <c r="E669" s="132" t="s">
        <v>3912</v>
      </c>
      <c r="F669" s="132" t="s">
        <v>3885</v>
      </c>
      <c r="G669" s="132" t="s">
        <v>509</v>
      </c>
      <c r="H669" s="132" t="s">
        <v>2398</v>
      </c>
      <c r="I669" s="132" t="s">
        <v>9867</v>
      </c>
      <c r="J669" s="132" t="s">
        <v>11691</v>
      </c>
      <c r="K669" s="132" t="s">
        <v>11692</v>
      </c>
      <c r="L669" s="132" t="s">
        <v>11693</v>
      </c>
      <c r="M669" s="132" t="s">
        <v>11694</v>
      </c>
      <c r="N669" s="132" t="s">
        <v>23334</v>
      </c>
      <c r="O669" s="132" t="s">
        <v>11695</v>
      </c>
      <c r="P669" s="132" t="s">
        <v>11696</v>
      </c>
      <c r="Q669" s="132" t="s">
        <v>11697</v>
      </c>
      <c r="R669" s="132" t="s">
        <v>11698</v>
      </c>
      <c r="S669" s="132" t="s">
        <v>5090</v>
      </c>
      <c r="T669" s="132" t="s">
        <v>1630</v>
      </c>
      <c r="U669" s="132" t="s">
        <v>2387</v>
      </c>
      <c r="V669" s="132" t="s">
        <v>1635</v>
      </c>
      <c r="X669" s="132" t="s">
        <v>11699</v>
      </c>
      <c r="Y669" s="132" t="s">
        <v>11700</v>
      </c>
    </row>
    <row r="670" spans="2:25" x14ac:dyDescent="0.25">
      <c r="B670" s="132" t="s">
        <v>2319</v>
      </c>
      <c r="C670" s="132" t="s">
        <v>438</v>
      </c>
      <c r="D670" s="132" t="s">
        <v>13</v>
      </c>
      <c r="E670" s="132" t="s">
        <v>3917</v>
      </c>
      <c r="F670" s="132" t="s">
        <v>3894</v>
      </c>
      <c r="G670" s="132" t="s">
        <v>511</v>
      </c>
      <c r="H670" s="132" t="s">
        <v>2399</v>
      </c>
      <c r="I670" s="132" t="s">
        <v>11701</v>
      </c>
      <c r="J670" s="132" t="s">
        <v>11702</v>
      </c>
      <c r="K670" s="132" t="s">
        <v>11703</v>
      </c>
      <c r="L670" s="132" t="s">
        <v>11704</v>
      </c>
      <c r="M670" s="132" t="s">
        <v>11705</v>
      </c>
      <c r="N670" s="132" t="s">
        <v>23335</v>
      </c>
      <c r="O670" s="132" t="s">
        <v>11706</v>
      </c>
      <c r="P670" s="132" t="s">
        <v>11707</v>
      </c>
      <c r="Q670" s="132" t="s">
        <v>11708</v>
      </c>
      <c r="R670" s="132" t="s">
        <v>11709</v>
      </c>
      <c r="S670" s="132" t="s">
        <v>5090</v>
      </c>
      <c r="T670" s="132" t="s">
        <v>1630</v>
      </c>
      <c r="U670" s="132" t="s">
        <v>2400</v>
      </c>
      <c r="V670" s="132" t="s">
        <v>1635</v>
      </c>
      <c r="X670" s="132" t="s">
        <v>11710</v>
      </c>
      <c r="Y670" s="132" t="s">
        <v>11711</v>
      </c>
    </row>
    <row r="671" spans="2:25" x14ac:dyDescent="0.25">
      <c r="B671" s="132" t="s">
        <v>2319</v>
      </c>
      <c r="C671" s="132" t="s">
        <v>438</v>
      </c>
      <c r="D671" s="132" t="s">
        <v>13</v>
      </c>
      <c r="E671" s="132" t="s">
        <v>3917</v>
      </c>
      <c r="F671" s="132" t="s">
        <v>3885</v>
      </c>
      <c r="G671" s="132" t="s">
        <v>517</v>
      </c>
      <c r="H671" s="132" t="s">
        <v>2401</v>
      </c>
      <c r="I671" s="132" t="s">
        <v>11712</v>
      </c>
      <c r="J671" s="132" t="s">
        <v>11713</v>
      </c>
      <c r="K671" s="132" t="s">
        <v>11714</v>
      </c>
      <c r="L671" s="132" t="s">
        <v>11715</v>
      </c>
      <c r="M671" s="132" t="s">
        <v>11716</v>
      </c>
      <c r="N671" s="132" t="s">
        <v>23336</v>
      </c>
      <c r="O671" s="132" t="s">
        <v>11717</v>
      </c>
      <c r="P671" s="132" t="s">
        <v>11718</v>
      </c>
      <c r="Q671" s="132" t="s">
        <v>11719</v>
      </c>
      <c r="R671" s="132" t="s">
        <v>11720</v>
      </c>
      <c r="S671" s="132" t="s">
        <v>5090</v>
      </c>
      <c r="T671" s="132" t="s">
        <v>1630</v>
      </c>
      <c r="U671" s="132" t="s">
        <v>2400</v>
      </c>
      <c r="V671" s="132" t="s">
        <v>1635</v>
      </c>
      <c r="X671" s="132" t="s">
        <v>11721</v>
      </c>
      <c r="Y671" s="132" t="s">
        <v>11722</v>
      </c>
    </row>
    <row r="672" spans="2:25" x14ac:dyDescent="0.25">
      <c r="B672" s="132" t="s">
        <v>2319</v>
      </c>
      <c r="C672" s="132" t="s">
        <v>438</v>
      </c>
      <c r="D672" s="132" t="s">
        <v>251</v>
      </c>
      <c r="E672" s="132" t="s">
        <v>3917</v>
      </c>
      <c r="F672" s="132" t="s">
        <v>3894</v>
      </c>
      <c r="G672" s="132" t="s">
        <v>514</v>
      </c>
      <c r="H672" s="132" t="s">
        <v>2402</v>
      </c>
      <c r="I672" s="132" t="s">
        <v>11723</v>
      </c>
      <c r="J672" s="132" t="s">
        <v>11724</v>
      </c>
      <c r="K672" s="132" t="s">
        <v>11725</v>
      </c>
      <c r="L672" s="132" t="s">
        <v>11726</v>
      </c>
      <c r="M672" s="132" t="s">
        <v>11727</v>
      </c>
      <c r="N672" s="132" t="s">
        <v>23337</v>
      </c>
      <c r="O672" s="132" t="s">
        <v>11728</v>
      </c>
      <c r="P672" s="132" t="s">
        <v>11729</v>
      </c>
      <c r="Q672" s="132" t="s">
        <v>11730</v>
      </c>
      <c r="R672" s="132" t="s">
        <v>11731</v>
      </c>
      <c r="S672" s="132" t="s">
        <v>5090</v>
      </c>
      <c r="T672" s="132" t="s">
        <v>1630</v>
      </c>
      <c r="U672" s="132" t="s">
        <v>2400</v>
      </c>
      <c r="V672" s="132" t="s">
        <v>1635</v>
      </c>
      <c r="X672" s="132" t="s">
        <v>11732</v>
      </c>
      <c r="Y672" s="132" t="s">
        <v>11733</v>
      </c>
    </row>
    <row r="673" spans="2:25" x14ac:dyDescent="0.25">
      <c r="B673" s="132" t="s">
        <v>2319</v>
      </c>
      <c r="C673" s="132" t="s">
        <v>438</v>
      </c>
      <c r="D673" s="132" t="s">
        <v>251</v>
      </c>
      <c r="E673" s="132" t="s">
        <v>3917</v>
      </c>
      <c r="F673" s="132" t="s">
        <v>3885</v>
      </c>
      <c r="G673" s="132" t="s">
        <v>520</v>
      </c>
      <c r="H673" s="132" t="s">
        <v>2403</v>
      </c>
      <c r="I673" s="132" t="s">
        <v>11712</v>
      </c>
      <c r="J673" s="132" t="s">
        <v>11734</v>
      </c>
      <c r="K673" s="132" t="s">
        <v>11735</v>
      </c>
      <c r="L673" s="132" t="s">
        <v>11736</v>
      </c>
      <c r="M673" s="132" t="s">
        <v>11737</v>
      </c>
      <c r="N673" s="132" t="s">
        <v>23338</v>
      </c>
      <c r="O673" s="132" t="s">
        <v>11738</v>
      </c>
      <c r="P673" s="132" t="s">
        <v>11739</v>
      </c>
      <c r="Q673" s="132" t="s">
        <v>11740</v>
      </c>
      <c r="R673" s="132" t="s">
        <v>11741</v>
      </c>
      <c r="S673" s="132" t="s">
        <v>5090</v>
      </c>
      <c r="T673" s="132" t="s">
        <v>1630</v>
      </c>
      <c r="U673" s="132" t="s">
        <v>2400</v>
      </c>
      <c r="V673" s="132" t="s">
        <v>1635</v>
      </c>
      <c r="X673" s="132" t="s">
        <v>11742</v>
      </c>
      <c r="Y673" s="132" t="s">
        <v>11743</v>
      </c>
    </row>
    <row r="674" spans="2:25" x14ac:dyDescent="0.25">
      <c r="B674" s="132" t="s">
        <v>2319</v>
      </c>
      <c r="C674" s="132" t="s">
        <v>438</v>
      </c>
      <c r="D674" s="132" t="s">
        <v>39</v>
      </c>
      <c r="E674" s="132" t="s">
        <v>3917</v>
      </c>
      <c r="F674" s="132" t="s">
        <v>3894</v>
      </c>
      <c r="G674" s="132" t="s">
        <v>513</v>
      </c>
      <c r="H674" s="132" t="s">
        <v>2404</v>
      </c>
      <c r="I674" s="132" t="s">
        <v>11723</v>
      </c>
      <c r="J674" s="132" t="s">
        <v>11744</v>
      </c>
      <c r="K674" s="132" t="s">
        <v>11745</v>
      </c>
      <c r="L674" s="132" t="s">
        <v>11746</v>
      </c>
      <c r="M674" s="132" t="s">
        <v>11747</v>
      </c>
      <c r="N674" s="132" t="s">
        <v>23339</v>
      </c>
      <c r="O674" s="132" t="s">
        <v>11748</v>
      </c>
      <c r="P674" s="132" t="s">
        <v>11749</v>
      </c>
      <c r="Q674" s="132" t="s">
        <v>11750</v>
      </c>
      <c r="R674" s="132" t="s">
        <v>11751</v>
      </c>
      <c r="S674" s="132" t="s">
        <v>5090</v>
      </c>
      <c r="T674" s="132" t="s">
        <v>1630</v>
      </c>
      <c r="U674" s="132" t="s">
        <v>2400</v>
      </c>
      <c r="V674" s="132" t="s">
        <v>1635</v>
      </c>
      <c r="X674" s="132" t="s">
        <v>11752</v>
      </c>
      <c r="Y674" s="132" t="s">
        <v>11753</v>
      </c>
    </row>
    <row r="675" spans="2:25" x14ac:dyDescent="0.25">
      <c r="B675" s="132" t="s">
        <v>2319</v>
      </c>
      <c r="C675" s="132" t="s">
        <v>438</v>
      </c>
      <c r="D675" s="132" t="s">
        <v>39</v>
      </c>
      <c r="E675" s="132" t="s">
        <v>3917</v>
      </c>
      <c r="F675" s="132" t="s">
        <v>3885</v>
      </c>
      <c r="G675" s="132" t="s">
        <v>519</v>
      </c>
      <c r="H675" s="132" t="s">
        <v>2405</v>
      </c>
      <c r="I675" s="132" t="s">
        <v>11712</v>
      </c>
      <c r="J675" s="132" t="s">
        <v>11754</v>
      </c>
      <c r="K675" s="132" t="s">
        <v>11755</v>
      </c>
      <c r="L675" s="132" t="s">
        <v>11756</v>
      </c>
      <c r="M675" s="132" t="s">
        <v>11757</v>
      </c>
      <c r="N675" s="132" t="s">
        <v>23340</v>
      </c>
      <c r="O675" s="132" t="s">
        <v>11758</v>
      </c>
      <c r="P675" s="132" t="s">
        <v>11759</v>
      </c>
      <c r="Q675" s="132" t="s">
        <v>11760</v>
      </c>
      <c r="R675" s="132" t="s">
        <v>11761</v>
      </c>
      <c r="S675" s="132" t="s">
        <v>5090</v>
      </c>
      <c r="T675" s="132" t="s">
        <v>1630</v>
      </c>
      <c r="U675" s="132" t="s">
        <v>2400</v>
      </c>
      <c r="V675" s="132" t="s">
        <v>1635</v>
      </c>
      <c r="X675" s="132" t="s">
        <v>11762</v>
      </c>
      <c r="Y675" s="132" t="s">
        <v>11763</v>
      </c>
    </row>
    <row r="676" spans="2:25" x14ac:dyDescent="0.25">
      <c r="B676" s="132" t="s">
        <v>2319</v>
      </c>
      <c r="C676" s="132" t="s">
        <v>438</v>
      </c>
      <c r="D676" s="132" t="s">
        <v>12</v>
      </c>
      <c r="E676" s="132" t="s">
        <v>3917</v>
      </c>
      <c r="F676" s="132" t="s">
        <v>3894</v>
      </c>
      <c r="G676" s="132" t="s">
        <v>512</v>
      </c>
      <c r="H676" s="132" t="s">
        <v>2406</v>
      </c>
      <c r="I676" s="132" t="s">
        <v>11701</v>
      </c>
      <c r="J676" s="132" t="s">
        <v>11764</v>
      </c>
      <c r="K676" s="132" t="s">
        <v>11765</v>
      </c>
      <c r="L676" s="132" t="s">
        <v>11766</v>
      </c>
      <c r="M676" s="132" t="s">
        <v>11767</v>
      </c>
      <c r="N676" s="132" t="s">
        <v>23341</v>
      </c>
      <c r="O676" s="132" t="s">
        <v>11768</v>
      </c>
      <c r="P676" s="132" t="s">
        <v>11769</v>
      </c>
      <c r="Q676" s="132" t="s">
        <v>11770</v>
      </c>
      <c r="R676" s="132" t="s">
        <v>11771</v>
      </c>
      <c r="S676" s="132" t="s">
        <v>5090</v>
      </c>
      <c r="T676" s="132" t="s">
        <v>1630</v>
      </c>
      <c r="U676" s="132" t="s">
        <v>2400</v>
      </c>
      <c r="V676" s="132" t="s">
        <v>1635</v>
      </c>
      <c r="X676" s="132" t="s">
        <v>11772</v>
      </c>
      <c r="Y676" s="132" t="s">
        <v>11773</v>
      </c>
    </row>
    <row r="677" spans="2:25" x14ac:dyDescent="0.25">
      <c r="B677" s="132" t="s">
        <v>2319</v>
      </c>
      <c r="C677" s="132" t="s">
        <v>438</v>
      </c>
      <c r="D677" s="132" t="s">
        <v>12</v>
      </c>
      <c r="E677" s="132" t="s">
        <v>3917</v>
      </c>
      <c r="F677" s="132" t="s">
        <v>3885</v>
      </c>
      <c r="G677" s="132" t="s">
        <v>518</v>
      </c>
      <c r="H677" s="132" t="s">
        <v>2407</v>
      </c>
      <c r="I677" s="132" t="s">
        <v>11712</v>
      </c>
      <c r="J677" s="132" t="s">
        <v>11774</v>
      </c>
      <c r="K677" s="132" t="s">
        <v>11775</v>
      </c>
      <c r="L677" s="132" t="s">
        <v>11776</v>
      </c>
      <c r="M677" s="132" t="s">
        <v>11777</v>
      </c>
      <c r="N677" s="132" t="s">
        <v>23342</v>
      </c>
      <c r="O677" s="132" t="s">
        <v>11778</v>
      </c>
      <c r="P677" s="132" t="s">
        <v>11779</v>
      </c>
      <c r="Q677" s="132" t="s">
        <v>11780</v>
      </c>
      <c r="R677" s="132" t="s">
        <v>11781</v>
      </c>
      <c r="S677" s="132" t="s">
        <v>5090</v>
      </c>
      <c r="T677" s="132" t="s">
        <v>1630</v>
      </c>
      <c r="U677" s="132" t="s">
        <v>2400</v>
      </c>
      <c r="V677" s="132" t="s">
        <v>1635</v>
      </c>
      <c r="X677" s="132" t="s">
        <v>11782</v>
      </c>
      <c r="Y677" s="132" t="s">
        <v>11783</v>
      </c>
    </row>
    <row r="678" spans="2:25" x14ac:dyDescent="0.25">
      <c r="B678" s="132" t="s">
        <v>2319</v>
      </c>
      <c r="C678" s="132" t="s">
        <v>438</v>
      </c>
      <c r="D678" s="132" t="s">
        <v>252</v>
      </c>
      <c r="E678" s="132" t="s">
        <v>3917</v>
      </c>
      <c r="F678" s="132" t="s">
        <v>3894</v>
      </c>
      <c r="G678" s="132" t="s">
        <v>516</v>
      </c>
      <c r="H678" s="132" t="s">
        <v>2408</v>
      </c>
      <c r="I678" s="132" t="s">
        <v>11784</v>
      </c>
      <c r="J678" s="132" t="s">
        <v>11785</v>
      </c>
      <c r="K678" s="132" t="s">
        <v>11786</v>
      </c>
      <c r="L678" s="132" t="s">
        <v>11787</v>
      </c>
      <c r="M678" s="132" t="s">
        <v>11788</v>
      </c>
      <c r="N678" s="132" t="s">
        <v>23343</v>
      </c>
      <c r="O678" s="132" t="s">
        <v>11789</v>
      </c>
      <c r="P678" s="132" t="s">
        <v>11790</v>
      </c>
      <c r="Q678" s="132" t="s">
        <v>11791</v>
      </c>
      <c r="R678" s="132" t="s">
        <v>11792</v>
      </c>
      <c r="S678" s="132" t="s">
        <v>5090</v>
      </c>
      <c r="T678" s="132" t="s">
        <v>1630</v>
      </c>
      <c r="U678" s="132" t="s">
        <v>2400</v>
      </c>
      <c r="V678" s="132" t="s">
        <v>1635</v>
      </c>
      <c r="X678" s="132" t="s">
        <v>11793</v>
      </c>
      <c r="Y678" s="132" t="s">
        <v>11794</v>
      </c>
    </row>
    <row r="679" spans="2:25" x14ac:dyDescent="0.25">
      <c r="B679" s="132" t="s">
        <v>2319</v>
      </c>
      <c r="C679" s="132" t="s">
        <v>438</v>
      </c>
      <c r="D679" s="132" t="s">
        <v>252</v>
      </c>
      <c r="E679" s="132" t="s">
        <v>3917</v>
      </c>
      <c r="F679" s="132" t="s">
        <v>3885</v>
      </c>
      <c r="G679" s="132" t="s">
        <v>522</v>
      </c>
      <c r="H679" s="132" t="s">
        <v>2409</v>
      </c>
      <c r="I679" s="132" t="s">
        <v>11795</v>
      </c>
      <c r="J679" s="132" t="s">
        <v>11796</v>
      </c>
      <c r="K679" s="132" t="s">
        <v>11797</v>
      </c>
      <c r="L679" s="132" t="s">
        <v>11798</v>
      </c>
      <c r="M679" s="132" t="s">
        <v>11799</v>
      </c>
      <c r="N679" s="132" t="s">
        <v>23344</v>
      </c>
      <c r="O679" s="132" t="s">
        <v>11800</v>
      </c>
      <c r="P679" s="132" t="s">
        <v>11801</v>
      </c>
      <c r="Q679" s="132" t="s">
        <v>11802</v>
      </c>
      <c r="R679" s="132" t="s">
        <v>11803</v>
      </c>
      <c r="S679" s="132" t="s">
        <v>5090</v>
      </c>
      <c r="T679" s="132" t="s">
        <v>1630</v>
      </c>
      <c r="U679" s="132" t="s">
        <v>2400</v>
      </c>
      <c r="V679" s="132" t="s">
        <v>1635</v>
      </c>
      <c r="X679" s="132" t="s">
        <v>11804</v>
      </c>
      <c r="Y679" s="132" t="s">
        <v>11805</v>
      </c>
    </row>
    <row r="680" spans="2:25" x14ac:dyDescent="0.25">
      <c r="B680" s="132" t="s">
        <v>2319</v>
      </c>
      <c r="C680" s="132" t="s">
        <v>438</v>
      </c>
      <c r="D680" s="132" t="s">
        <v>172</v>
      </c>
      <c r="E680" s="132" t="s">
        <v>3917</v>
      </c>
      <c r="F680" s="132" t="s">
        <v>3894</v>
      </c>
      <c r="G680" s="132" t="s">
        <v>515</v>
      </c>
      <c r="H680" s="132" t="s">
        <v>2410</v>
      </c>
      <c r="I680" s="132" t="s">
        <v>11701</v>
      </c>
      <c r="J680" s="132" t="s">
        <v>11806</v>
      </c>
      <c r="K680" s="132" t="s">
        <v>11807</v>
      </c>
      <c r="L680" s="132" t="s">
        <v>11808</v>
      </c>
      <c r="M680" s="132" t="s">
        <v>11809</v>
      </c>
      <c r="N680" s="132" t="s">
        <v>23345</v>
      </c>
      <c r="O680" s="132" t="s">
        <v>11810</v>
      </c>
      <c r="P680" s="132" t="s">
        <v>11811</v>
      </c>
      <c r="Q680" s="132" t="s">
        <v>11812</v>
      </c>
      <c r="R680" s="132" t="s">
        <v>11813</v>
      </c>
      <c r="S680" s="132" t="s">
        <v>5090</v>
      </c>
      <c r="T680" s="132" t="s">
        <v>1630</v>
      </c>
      <c r="U680" s="132" t="s">
        <v>2400</v>
      </c>
      <c r="V680" s="132" t="s">
        <v>1635</v>
      </c>
      <c r="X680" s="132" t="s">
        <v>11814</v>
      </c>
      <c r="Y680" s="132" t="s">
        <v>11815</v>
      </c>
    </row>
    <row r="681" spans="2:25" x14ac:dyDescent="0.25">
      <c r="B681" s="132" t="s">
        <v>2319</v>
      </c>
      <c r="C681" s="132" t="s">
        <v>438</v>
      </c>
      <c r="D681" s="132" t="s">
        <v>172</v>
      </c>
      <c r="E681" s="132" t="s">
        <v>3917</v>
      </c>
      <c r="F681" s="132" t="s">
        <v>3885</v>
      </c>
      <c r="G681" s="132" t="s">
        <v>521</v>
      </c>
      <c r="H681" s="132" t="s">
        <v>2411</v>
      </c>
      <c r="I681" s="132" t="s">
        <v>11712</v>
      </c>
      <c r="J681" s="132" t="s">
        <v>11816</v>
      </c>
      <c r="K681" s="132" t="s">
        <v>11817</v>
      </c>
      <c r="L681" s="132" t="s">
        <v>11818</v>
      </c>
      <c r="M681" s="132" t="s">
        <v>11819</v>
      </c>
      <c r="N681" s="132" t="s">
        <v>23346</v>
      </c>
      <c r="O681" s="132" t="s">
        <v>11820</v>
      </c>
      <c r="P681" s="132" t="s">
        <v>11821</v>
      </c>
      <c r="Q681" s="132" t="s">
        <v>11822</v>
      </c>
      <c r="R681" s="132" t="s">
        <v>11823</v>
      </c>
      <c r="S681" s="132" t="s">
        <v>5090</v>
      </c>
      <c r="T681" s="132" t="s">
        <v>1630</v>
      </c>
      <c r="U681" s="132" t="s">
        <v>2400</v>
      </c>
      <c r="V681" s="132" t="s">
        <v>1644</v>
      </c>
      <c r="X681" s="132" t="s">
        <v>11824</v>
      </c>
      <c r="Y681" s="132" t="s">
        <v>11825</v>
      </c>
    </row>
    <row r="682" spans="2:25" x14ac:dyDescent="0.25">
      <c r="B682" s="132" t="s">
        <v>2319</v>
      </c>
      <c r="C682" s="132" t="s">
        <v>438</v>
      </c>
      <c r="D682" s="132" t="s">
        <v>13</v>
      </c>
      <c r="E682" s="132" t="s">
        <v>4124</v>
      </c>
      <c r="F682" s="132" t="s">
        <v>3894</v>
      </c>
      <c r="G682" s="132" t="s">
        <v>523</v>
      </c>
      <c r="H682" s="132" t="s">
        <v>2412</v>
      </c>
      <c r="I682" s="132" t="s">
        <v>11826</v>
      </c>
      <c r="J682" s="132" t="s">
        <v>11827</v>
      </c>
      <c r="K682" s="132" t="s">
        <v>11828</v>
      </c>
      <c r="L682" s="132" t="s">
        <v>11829</v>
      </c>
      <c r="M682" s="132" t="s">
        <v>11830</v>
      </c>
      <c r="N682" s="132" t="s">
        <v>23347</v>
      </c>
      <c r="O682" s="132" t="s">
        <v>11831</v>
      </c>
      <c r="P682" s="132" t="s">
        <v>11832</v>
      </c>
      <c r="Q682" s="132" t="s">
        <v>11833</v>
      </c>
      <c r="R682" s="132" t="s">
        <v>11834</v>
      </c>
      <c r="S682" s="132" t="s">
        <v>5090</v>
      </c>
      <c r="T682" s="132" t="s">
        <v>1630</v>
      </c>
      <c r="U682" s="132" t="s">
        <v>2413</v>
      </c>
      <c r="V682" s="132" t="s">
        <v>1635</v>
      </c>
      <c r="X682" s="132" t="s">
        <v>11835</v>
      </c>
      <c r="Y682" s="132" t="s">
        <v>11836</v>
      </c>
    </row>
    <row r="683" spans="2:25" x14ac:dyDescent="0.25">
      <c r="B683" s="132" t="s">
        <v>2319</v>
      </c>
      <c r="C683" s="132" t="s">
        <v>438</v>
      </c>
      <c r="D683" s="132" t="s">
        <v>13</v>
      </c>
      <c r="E683" s="132" t="s">
        <v>4124</v>
      </c>
      <c r="F683" s="132" t="s">
        <v>3885</v>
      </c>
      <c r="G683" s="132" t="s">
        <v>529</v>
      </c>
      <c r="H683" s="132" t="s">
        <v>2414</v>
      </c>
      <c r="I683" s="132" t="s">
        <v>11837</v>
      </c>
      <c r="J683" s="132" t="s">
        <v>11838</v>
      </c>
      <c r="K683" s="132" t="s">
        <v>11839</v>
      </c>
      <c r="L683" s="132" t="s">
        <v>11840</v>
      </c>
      <c r="M683" s="132" t="s">
        <v>11841</v>
      </c>
      <c r="N683" s="132" t="s">
        <v>23348</v>
      </c>
      <c r="O683" s="132" t="s">
        <v>11842</v>
      </c>
      <c r="P683" s="132" t="s">
        <v>11843</v>
      </c>
      <c r="Q683" s="132" t="s">
        <v>11844</v>
      </c>
      <c r="R683" s="132" t="s">
        <v>11845</v>
      </c>
      <c r="S683" s="132" t="s">
        <v>5090</v>
      </c>
      <c r="T683" s="132" t="s">
        <v>1630</v>
      </c>
      <c r="U683" s="132" t="s">
        <v>2413</v>
      </c>
      <c r="V683" s="132" t="s">
        <v>1635</v>
      </c>
      <c r="X683" s="132" t="s">
        <v>11846</v>
      </c>
      <c r="Y683" s="132" t="s">
        <v>11847</v>
      </c>
    </row>
    <row r="684" spans="2:25" x14ac:dyDescent="0.25">
      <c r="B684" s="132" t="s">
        <v>2319</v>
      </c>
      <c r="C684" s="132" t="s">
        <v>438</v>
      </c>
      <c r="D684" s="132" t="s">
        <v>251</v>
      </c>
      <c r="E684" s="132" t="s">
        <v>4124</v>
      </c>
      <c r="F684" s="132" t="s">
        <v>3894</v>
      </c>
      <c r="G684" s="132" t="s">
        <v>526</v>
      </c>
      <c r="H684" s="132" t="s">
        <v>2415</v>
      </c>
      <c r="I684" s="132" t="s">
        <v>11826</v>
      </c>
      <c r="J684" s="132" t="s">
        <v>11848</v>
      </c>
      <c r="K684" s="132" t="s">
        <v>11849</v>
      </c>
      <c r="L684" s="132" t="s">
        <v>11850</v>
      </c>
      <c r="M684" s="132" t="s">
        <v>11851</v>
      </c>
      <c r="N684" s="132" t="s">
        <v>23349</v>
      </c>
      <c r="O684" s="132" t="s">
        <v>11852</v>
      </c>
      <c r="P684" s="132" t="s">
        <v>11853</v>
      </c>
      <c r="Q684" s="132" t="s">
        <v>11854</v>
      </c>
      <c r="R684" s="132" t="s">
        <v>11855</v>
      </c>
      <c r="S684" s="132" t="s">
        <v>5090</v>
      </c>
      <c r="T684" s="132" t="s">
        <v>1630</v>
      </c>
      <c r="U684" s="132" t="s">
        <v>2413</v>
      </c>
      <c r="V684" s="132" t="s">
        <v>1635</v>
      </c>
      <c r="X684" s="132" t="s">
        <v>11856</v>
      </c>
      <c r="Y684" s="132" t="s">
        <v>11857</v>
      </c>
    </row>
    <row r="685" spans="2:25" x14ac:dyDescent="0.25">
      <c r="B685" s="132" t="s">
        <v>2319</v>
      </c>
      <c r="C685" s="132" t="s">
        <v>438</v>
      </c>
      <c r="D685" s="132" t="s">
        <v>251</v>
      </c>
      <c r="E685" s="132" t="s">
        <v>4124</v>
      </c>
      <c r="F685" s="132" t="s">
        <v>3885</v>
      </c>
      <c r="G685" s="132" t="s">
        <v>532</v>
      </c>
      <c r="H685" s="132" t="s">
        <v>2416</v>
      </c>
      <c r="I685" s="132" t="s">
        <v>11837</v>
      </c>
      <c r="J685" s="132" t="s">
        <v>11858</v>
      </c>
      <c r="K685" s="132" t="s">
        <v>11859</v>
      </c>
      <c r="L685" s="132" t="s">
        <v>11860</v>
      </c>
      <c r="M685" s="132" t="s">
        <v>11861</v>
      </c>
      <c r="N685" s="132" t="s">
        <v>23350</v>
      </c>
      <c r="O685" s="132" t="s">
        <v>11862</v>
      </c>
      <c r="P685" s="132" t="s">
        <v>11863</v>
      </c>
      <c r="Q685" s="132" t="s">
        <v>11864</v>
      </c>
      <c r="R685" s="132" t="s">
        <v>11865</v>
      </c>
      <c r="S685" s="132" t="s">
        <v>5090</v>
      </c>
      <c r="T685" s="132" t="s">
        <v>1630</v>
      </c>
      <c r="U685" s="132" t="s">
        <v>2413</v>
      </c>
      <c r="V685" s="132" t="s">
        <v>1635</v>
      </c>
      <c r="X685" s="132" t="s">
        <v>11866</v>
      </c>
      <c r="Y685" s="132" t="s">
        <v>11867</v>
      </c>
    </row>
    <row r="686" spans="2:25" x14ac:dyDescent="0.25">
      <c r="B686" s="132" t="s">
        <v>2319</v>
      </c>
      <c r="C686" s="132" t="s">
        <v>438</v>
      </c>
      <c r="D686" s="132" t="s">
        <v>39</v>
      </c>
      <c r="E686" s="132" t="s">
        <v>4124</v>
      </c>
      <c r="F686" s="132" t="s">
        <v>3894</v>
      </c>
      <c r="G686" s="132" t="s">
        <v>525</v>
      </c>
      <c r="H686" s="132" t="s">
        <v>2417</v>
      </c>
      <c r="I686" s="132" t="s">
        <v>11826</v>
      </c>
      <c r="J686" s="132" t="s">
        <v>11868</v>
      </c>
      <c r="K686" s="132" t="s">
        <v>11869</v>
      </c>
      <c r="L686" s="132" t="s">
        <v>11870</v>
      </c>
      <c r="M686" s="132" t="s">
        <v>11871</v>
      </c>
      <c r="N686" s="132" t="s">
        <v>23351</v>
      </c>
      <c r="O686" s="132" t="s">
        <v>11872</v>
      </c>
      <c r="P686" s="132" t="s">
        <v>11873</v>
      </c>
      <c r="Q686" s="132" t="s">
        <v>11874</v>
      </c>
      <c r="R686" s="132" t="s">
        <v>11875</v>
      </c>
      <c r="S686" s="132" t="s">
        <v>5090</v>
      </c>
      <c r="T686" s="132" t="s">
        <v>1630</v>
      </c>
      <c r="U686" s="132" t="s">
        <v>2413</v>
      </c>
      <c r="V686" s="132" t="s">
        <v>1635</v>
      </c>
      <c r="X686" s="132" t="s">
        <v>11876</v>
      </c>
      <c r="Y686" s="132" t="s">
        <v>11877</v>
      </c>
    </row>
    <row r="687" spans="2:25" x14ac:dyDescent="0.25">
      <c r="B687" s="132" t="s">
        <v>2319</v>
      </c>
      <c r="C687" s="132" t="s">
        <v>438</v>
      </c>
      <c r="D687" s="132" t="s">
        <v>39</v>
      </c>
      <c r="E687" s="132" t="s">
        <v>4124</v>
      </c>
      <c r="F687" s="132" t="s">
        <v>3885</v>
      </c>
      <c r="G687" s="132" t="s">
        <v>531</v>
      </c>
      <c r="H687" s="132" t="s">
        <v>2418</v>
      </c>
      <c r="I687" s="132" t="s">
        <v>11837</v>
      </c>
      <c r="J687" s="132" t="s">
        <v>11878</v>
      </c>
      <c r="K687" s="132" t="s">
        <v>11879</v>
      </c>
      <c r="L687" s="132" t="s">
        <v>11880</v>
      </c>
      <c r="M687" s="132" t="s">
        <v>11881</v>
      </c>
      <c r="N687" s="132" t="s">
        <v>23352</v>
      </c>
      <c r="O687" s="132" t="s">
        <v>11882</v>
      </c>
      <c r="P687" s="132" t="s">
        <v>11883</v>
      </c>
      <c r="Q687" s="132" t="s">
        <v>11884</v>
      </c>
      <c r="R687" s="132" t="s">
        <v>11885</v>
      </c>
      <c r="S687" s="132" t="s">
        <v>5090</v>
      </c>
      <c r="T687" s="132" t="s">
        <v>1630</v>
      </c>
      <c r="U687" s="132" t="s">
        <v>2413</v>
      </c>
      <c r="V687" s="132" t="s">
        <v>1635</v>
      </c>
      <c r="X687" s="132" t="s">
        <v>11886</v>
      </c>
      <c r="Y687" s="132" t="s">
        <v>11887</v>
      </c>
    </row>
    <row r="688" spans="2:25" x14ac:dyDescent="0.25">
      <c r="B688" s="132" t="s">
        <v>2319</v>
      </c>
      <c r="C688" s="132" t="s">
        <v>438</v>
      </c>
      <c r="D688" s="132" t="s">
        <v>12</v>
      </c>
      <c r="E688" s="132" t="s">
        <v>4124</v>
      </c>
      <c r="F688" s="132" t="s">
        <v>3894</v>
      </c>
      <c r="G688" s="132" t="s">
        <v>524</v>
      </c>
      <c r="H688" s="132" t="s">
        <v>2419</v>
      </c>
      <c r="I688" s="132" t="s">
        <v>11826</v>
      </c>
      <c r="J688" s="132" t="s">
        <v>11888</v>
      </c>
      <c r="K688" s="132" t="s">
        <v>11889</v>
      </c>
      <c r="L688" s="132" t="s">
        <v>11890</v>
      </c>
      <c r="M688" s="132" t="s">
        <v>11891</v>
      </c>
      <c r="N688" s="132" t="s">
        <v>23353</v>
      </c>
      <c r="O688" s="132" t="s">
        <v>11892</v>
      </c>
      <c r="P688" s="132" t="s">
        <v>11893</v>
      </c>
      <c r="Q688" s="132" t="s">
        <v>11894</v>
      </c>
      <c r="R688" s="132" t="s">
        <v>11895</v>
      </c>
      <c r="S688" s="132" t="s">
        <v>5090</v>
      </c>
      <c r="T688" s="132" t="s">
        <v>1630</v>
      </c>
      <c r="U688" s="132" t="s">
        <v>2413</v>
      </c>
      <c r="V688" s="132" t="s">
        <v>1635</v>
      </c>
      <c r="X688" s="132" t="s">
        <v>11896</v>
      </c>
      <c r="Y688" s="132" t="s">
        <v>11897</v>
      </c>
    </row>
    <row r="689" spans="2:25" x14ac:dyDescent="0.25">
      <c r="B689" s="132" t="s">
        <v>2319</v>
      </c>
      <c r="C689" s="132" t="s">
        <v>438</v>
      </c>
      <c r="D689" s="132" t="s">
        <v>12</v>
      </c>
      <c r="E689" s="132" t="s">
        <v>4124</v>
      </c>
      <c r="F689" s="132" t="s">
        <v>3885</v>
      </c>
      <c r="G689" s="132" t="s">
        <v>530</v>
      </c>
      <c r="H689" s="132" t="s">
        <v>2420</v>
      </c>
      <c r="I689" s="132" t="s">
        <v>11837</v>
      </c>
      <c r="J689" s="132" t="s">
        <v>11898</v>
      </c>
      <c r="K689" s="132" t="s">
        <v>11899</v>
      </c>
      <c r="L689" s="132" t="s">
        <v>11900</v>
      </c>
      <c r="M689" s="132" t="s">
        <v>11901</v>
      </c>
      <c r="N689" s="132" t="s">
        <v>23354</v>
      </c>
      <c r="O689" s="132" t="s">
        <v>11902</v>
      </c>
      <c r="P689" s="132" t="s">
        <v>11903</v>
      </c>
      <c r="Q689" s="132" t="s">
        <v>11904</v>
      </c>
      <c r="R689" s="132" t="s">
        <v>11905</v>
      </c>
      <c r="S689" s="132" t="s">
        <v>5090</v>
      </c>
      <c r="T689" s="132" t="s">
        <v>1630</v>
      </c>
      <c r="U689" s="132" t="s">
        <v>2413</v>
      </c>
      <c r="V689" s="132" t="s">
        <v>1635</v>
      </c>
      <c r="X689" s="132" t="s">
        <v>11906</v>
      </c>
      <c r="Y689" s="132" t="s">
        <v>11907</v>
      </c>
    </row>
    <row r="690" spans="2:25" x14ac:dyDescent="0.25">
      <c r="B690" s="132" t="s">
        <v>2319</v>
      </c>
      <c r="C690" s="132" t="s">
        <v>438</v>
      </c>
      <c r="D690" s="132" t="s">
        <v>252</v>
      </c>
      <c r="E690" s="132" t="s">
        <v>4124</v>
      </c>
      <c r="F690" s="132" t="s">
        <v>3894</v>
      </c>
      <c r="G690" s="132" t="s">
        <v>528</v>
      </c>
      <c r="H690" s="132" t="s">
        <v>2421</v>
      </c>
      <c r="I690" s="132" t="s">
        <v>3917</v>
      </c>
      <c r="J690" s="132" t="s">
        <v>11908</v>
      </c>
      <c r="K690" s="132" t="s">
        <v>11909</v>
      </c>
      <c r="L690" s="132" t="s">
        <v>11910</v>
      </c>
      <c r="M690" s="132" t="s">
        <v>11911</v>
      </c>
      <c r="N690" s="132" t="s">
        <v>23355</v>
      </c>
      <c r="O690" s="132" t="s">
        <v>11912</v>
      </c>
      <c r="P690" s="132" t="s">
        <v>11913</v>
      </c>
      <c r="Q690" s="132" t="s">
        <v>11914</v>
      </c>
      <c r="R690" s="132" t="s">
        <v>11915</v>
      </c>
      <c r="S690" s="132" t="s">
        <v>5090</v>
      </c>
      <c r="T690" s="132" t="s">
        <v>1630</v>
      </c>
      <c r="U690" s="132" t="s">
        <v>2413</v>
      </c>
      <c r="V690" s="132" t="s">
        <v>1635</v>
      </c>
      <c r="X690" s="132" t="s">
        <v>11916</v>
      </c>
      <c r="Y690" s="132" t="s">
        <v>11917</v>
      </c>
    </row>
    <row r="691" spans="2:25" x14ac:dyDescent="0.25">
      <c r="B691" s="132" t="s">
        <v>2319</v>
      </c>
      <c r="C691" s="132" t="s">
        <v>438</v>
      </c>
      <c r="D691" s="132" t="s">
        <v>252</v>
      </c>
      <c r="E691" s="132" t="s">
        <v>4124</v>
      </c>
      <c r="F691" s="132" t="s">
        <v>3885</v>
      </c>
      <c r="G691" s="132" t="s">
        <v>534</v>
      </c>
      <c r="H691" s="132" t="s">
        <v>2422</v>
      </c>
      <c r="I691" s="132" t="s">
        <v>11918</v>
      </c>
      <c r="J691" s="132" t="s">
        <v>11919</v>
      </c>
      <c r="K691" s="132" t="s">
        <v>11920</v>
      </c>
      <c r="L691" s="132" t="s">
        <v>11921</v>
      </c>
      <c r="M691" s="132" t="s">
        <v>11922</v>
      </c>
      <c r="N691" s="132" t="s">
        <v>23356</v>
      </c>
      <c r="O691" s="132" t="s">
        <v>11923</v>
      </c>
      <c r="P691" s="132" t="s">
        <v>11924</v>
      </c>
      <c r="Q691" s="132" t="s">
        <v>11925</v>
      </c>
      <c r="R691" s="132" t="s">
        <v>11926</v>
      </c>
      <c r="S691" s="132" t="s">
        <v>5090</v>
      </c>
      <c r="T691" s="132" t="s">
        <v>1630</v>
      </c>
      <c r="U691" s="132" t="s">
        <v>2413</v>
      </c>
      <c r="V691" s="132" t="s">
        <v>1635</v>
      </c>
      <c r="X691" s="132" t="s">
        <v>11927</v>
      </c>
      <c r="Y691" s="132" t="s">
        <v>11928</v>
      </c>
    </row>
    <row r="692" spans="2:25" x14ac:dyDescent="0.25">
      <c r="B692" s="132" t="s">
        <v>2319</v>
      </c>
      <c r="C692" s="132" t="s">
        <v>438</v>
      </c>
      <c r="D692" s="132" t="s">
        <v>172</v>
      </c>
      <c r="E692" s="132" t="s">
        <v>4124</v>
      </c>
      <c r="F692" s="132" t="s">
        <v>3894</v>
      </c>
      <c r="G692" s="132" t="s">
        <v>527</v>
      </c>
      <c r="H692" s="132" t="s">
        <v>2423</v>
      </c>
      <c r="I692" s="132" t="s">
        <v>11826</v>
      </c>
      <c r="J692" s="132" t="s">
        <v>11929</v>
      </c>
      <c r="K692" s="132" t="s">
        <v>11930</v>
      </c>
      <c r="L692" s="132" t="s">
        <v>11931</v>
      </c>
      <c r="M692" s="132" t="s">
        <v>11932</v>
      </c>
      <c r="N692" s="132" t="s">
        <v>23357</v>
      </c>
      <c r="O692" s="132" t="s">
        <v>11933</v>
      </c>
      <c r="P692" s="132" t="s">
        <v>11934</v>
      </c>
      <c r="Q692" s="132" t="s">
        <v>11935</v>
      </c>
      <c r="R692" s="132" t="s">
        <v>11936</v>
      </c>
      <c r="S692" s="132" t="s">
        <v>5090</v>
      </c>
      <c r="T692" s="132" t="s">
        <v>1630</v>
      </c>
      <c r="U692" s="132" t="s">
        <v>2413</v>
      </c>
      <c r="V692" s="132" t="s">
        <v>1635</v>
      </c>
      <c r="X692" s="132" t="s">
        <v>11937</v>
      </c>
      <c r="Y692" s="132" t="s">
        <v>11938</v>
      </c>
    </row>
    <row r="693" spans="2:25" x14ac:dyDescent="0.25">
      <c r="B693" s="132" t="s">
        <v>2319</v>
      </c>
      <c r="C693" s="132" t="s">
        <v>438</v>
      </c>
      <c r="D693" s="132" t="s">
        <v>172</v>
      </c>
      <c r="E693" s="132" t="s">
        <v>4124</v>
      </c>
      <c r="F693" s="132" t="s">
        <v>3885</v>
      </c>
      <c r="G693" s="132" t="s">
        <v>533</v>
      </c>
      <c r="H693" s="132" t="s">
        <v>2424</v>
      </c>
      <c r="I693" s="132" t="s">
        <v>11837</v>
      </c>
      <c r="J693" s="132" t="s">
        <v>11939</v>
      </c>
      <c r="K693" s="132" t="s">
        <v>11940</v>
      </c>
      <c r="L693" s="132" t="s">
        <v>11941</v>
      </c>
      <c r="M693" s="132" t="s">
        <v>11942</v>
      </c>
      <c r="N693" s="132" t="s">
        <v>23358</v>
      </c>
      <c r="O693" s="132" t="s">
        <v>11943</v>
      </c>
      <c r="P693" s="132" t="s">
        <v>11944</v>
      </c>
      <c r="Q693" s="132" t="s">
        <v>11945</v>
      </c>
      <c r="R693" s="132" t="s">
        <v>11946</v>
      </c>
      <c r="S693" s="132" t="s">
        <v>5090</v>
      </c>
      <c r="T693" s="132" t="s">
        <v>1630</v>
      </c>
      <c r="U693" s="132" t="s">
        <v>2413</v>
      </c>
      <c r="V693" s="132" t="s">
        <v>1635</v>
      </c>
      <c r="X693" s="132" t="s">
        <v>11947</v>
      </c>
      <c r="Y693" s="132" t="s">
        <v>11948</v>
      </c>
    </row>
    <row r="694" spans="2:25" x14ac:dyDescent="0.25">
      <c r="B694" s="132" t="s">
        <v>2319</v>
      </c>
      <c r="C694" s="132" t="s">
        <v>438</v>
      </c>
      <c r="D694" s="132" t="s">
        <v>172</v>
      </c>
      <c r="E694" s="132" t="s">
        <v>4659</v>
      </c>
      <c r="F694" s="132" t="s">
        <v>3885</v>
      </c>
      <c r="G694" s="132" t="s">
        <v>2425</v>
      </c>
      <c r="H694" s="132" t="s">
        <v>2426</v>
      </c>
      <c r="I694" s="132" t="s">
        <v>11949</v>
      </c>
      <c r="J694" s="132" t="s">
        <v>11950</v>
      </c>
      <c r="K694" s="132" t="s">
        <v>11951</v>
      </c>
      <c r="L694" s="132" t="s">
        <v>11952</v>
      </c>
      <c r="M694" s="132" t="s">
        <v>11953</v>
      </c>
      <c r="N694" s="132" t="s">
        <v>23359</v>
      </c>
      <c r="O694" s="132" t="s">
        <v>11954</v>
      </c>
      <c r="P694" s="132" t="s">
        <v>11955</v>
      </c>
      <c r="Q694" s="132" t="s">
        <v>11956</v>
      </c>
      <c r="R694" s="132" t="s">
        <v>11957</v>
      </c>
      <c r="S694" s="132" t="s">
        <v>5090</v>
      </c>
      <c r="T694" s="132" t="s">
        <v>1630</v>
      </c>
      <c r="U694" s="132" t="s">
        <v>2427</v>
      </c>
      <c r="V694" s="132" t="s">
        <v>1635</v>
      </c>
      <c r="X694" s="132" t="s">
        <v>11958</v>
      </c>
      <c r="Y694" s="132" t="s">
        <v>11959</v>
      </c>
    </row>
    <row r="695" spans="2:25" x14ac:dyDescent="0.25">
      <c r="B695" s="132" t="s">
        <v>2319</v>
      </c>
      <c r="C695" s="132" t="s">
        <v>438</v>
      </c>
      <c r="D695" s="132" t="s">
        <v>225</v>
      </c>
      <c r="E695" s="132" t="s">
        <v>3953</v>
      </c>
      <c r="F695" s="132" t="s">
        <v>3894</v>
      </c>
      <c r="G695" s="132" t="s">
        <v>539</v>
      </c>
      <c r="H695" s="132" t="s">
        <v>2428</v>
      </c>
      <c r="I695" s="132" t="s">
        <v>3944</v>
      </c>
      <c r="J695" s="132" t="s">
        <v>11960</v>
      </c>
      <c r="K695" s="132" t="s">
        <v>11961</v>
      </c>
      <c r="L695" s="132" t="s">
        <v>11962</v>
      </c>
      <c r="M695" s="132" t="s">
        <v>11963</v>
      </c>
      <c r="N695" s="132" t="s">
        <v>23360</v>
      </c>
      <c r="O695" s="132" t="s">
        <v>11964</v>
      </c>
      <c r="P695" s="132" t="s">
        <v>11965</v>
      </c>
      <c r="Q695" s="132" t="s">
        <v>11966</v>
      </c>
      <c r="R695" s="132" t="s">
        <v>11967</v>
      </c>
      <c r="S695" s="132" t="s">
        <v>5090</v>
      </c>
      <c r="T695" s="132" t="s">
        <v>1630</v>
      </c>
      <c r="U695" s="132" t="s">
        <v>2321</v>
      </c>
      <c r="V695" s="132" t="s">
        <v>1635</v>
      </c>
      <c r="X695" s="132" t="s">
        <v>11968</v>
      </c>
      <c r="Y695" s="132" t="s">
        <v>11969</v>
      </c>
    </row>
    <row r="696" spans="2:25" x14ac:dyDescent="0.25">
      <c r="B696" s="132" t="s">
        <v>2319</v>
      </c>
      <c r="C696" s="132" t="s">
        <v>438</v>
      </c>
      <c r="D696" s="132" t="s">
        <v>225</v>
      </c>
      <c r="E696" s="132" t="s">
        <v>3953</v>
      </c>
      <c r="F696" s="132" t="s">
        <v>3885</v>
      </c>
      <c r="G696" s="132" t="s">
        <v>543</v>
      </c>
      <c r="H696" s="132" t="s">
        <v>2429</v>
      </c>
      <c r="I696" s="132" t="s">
        <v>3953</v>
      </c>
      <c r="J696" s="132" t="s">
        <v>11970</v>
      </c>
      <c r="K696" s="132" t="s">
        <v>11971</v>
      </c>
      <c r="L696" s="132" t="s">
        <v>11972</v>
      </c>
      <c r="M696" s="132" t="s">
        <v>11973</v>
      </c>
      <c r="N696" s="132" t="s">
        <v>23361</v>
      </c>
      <c r="O696" s="132" t="s">
        <v>11974</v>
      </c>
      <c r="P696" s="132" t="s">
        <v>11975</v>
      </c>
      <c r="Q696" s="132" t="s">
        <v>11976</v>
      </c>
      <c r="R696" s="132" t="s">
        <v>11977</v>
      </c>
      <c r="S696" s="132" t="s">
        <v>5090</v>
      </c>
      <c r="T696" s="132" t="s">
        <v>1630</v>
      </c>
      <c r="U696" s="132" t="s">
        <v>2321</v>
      </c>
      <c r="V696" s="132" t="s">
        <v>1632</v>
      </c>
      <c r="X696" s="132" t="s">
        <v>11978</v>
      </c>
      <c r="Y696" s="132" t="s">
        <v>11979</v>
      </c>
    </row>
    <row r="697" spans="2:25" x14ac:dyDescent="0.25">
      <c r="B697" s="132" t="s">
        <v>2319</v>
      </c>
      <c r="C697" s="132" t="s">
        <v>438</v>
      </c>
      <c r="D697" s="132" t="s">
        <v>1869</v>
      </c>
      <c r="E697" s="132" t="s">
        <v>3953</v>
      </c>
      <c r="F697" s="132" t="s">
        <v>3894</v>
      </c>
      <c r="G697" s="132" t="s">
        <v>541</v>
      </c>
      <c r="H697" s="132" t="s">
        <v>2430</v>
      </c>
      <c r="I697" s="132" t="s">
        <v>3944</v>
      </c>
      <c r="J697" s="132" t="s">
        <v>11980</v>
      </c>
      <c r="K697" s="132" t="s">
        <v>11981</v>
      </c>
      <c r="L697" s="132" t="s">
        <v>11982</v>
      </c>
      <c r="M697" s="132" t="s">
        <v>11983</v>
      </c>
      <c r="N697" s="132" t="s">
        <v>23362</v>
      </c>
      <c r="O697" s="132" t="s">
        <v>11984</v>
      </c>
      <c r="P697" s="132" t="s">
        <v>11985</v>
      </c>
      <c r="Q697" s="132" t="s">
        <v>11986</v>
      </c>
      <c r="R697" s="132" t="s">
        <v>11987</v>
      </c>
      <c r="S697" s="132" t="s">
        <v>5090</v>
      </c>
      <c r="T697" s="132" t="s">
        <v>1630</v>
      </c>
      <c r="U697" s="132" t="s">
        <v>2321</v>
      </c>
      <c r="V697" s="132" t="s">
        <v>1635</v>
      </c>
      <c r="X697" s="132" t="s">
        <v>11988</v>
      </c>
      <c r="Y697" s="132" t="s">
        <v>11989</v>
      </c>
    </row>
    <row r="698" spans="2:25" x14ac:dyDescent="0.25">
      <c r="B698" s="132" t="s">
        <v>2319</v>
      </c>
      <c r="C698" s="132" t="s">
        <v>438</v>
      </c>
      <c r="D698" s="132" t="s">
        <v>1869</v>
      </c>
      <c r="E698" s="132" t="s">
        <v>3953</v>
      </c>
      <c r="F698" s="132" t="s">
        <v>3885</v>
      </c>
      <c r="G698" s="132" t="s">
        <v>545</v>
      </c>
      <c r="H698" s="132" t="s">
        <v>2431</v>
      </c>
      <c r="I698" s="132" t="s">
        <v>3953</v>
      </c>
      <c r="J698" s="132" t="s">
        <v>11990</v>
      </c>
      <c r="K698" s="132" t="s">
        <v>11991</v>
      </c>
      <c r="L698" s="132" t="s">
        <v>11992</v>
      </c>
      <c r="M698" s="132" t="s">
        <v>11993</v>
      </c>
      <c r="N698" s="132" t="s">
        <v>23363</v>
      </c>
      <c r="O698" s="132" t="s">
        <v>11994</v>
      </c>
      <c r="P698" s="132" t="s">
        <v>11995</v>
      </c>
      <c r="Q698" s="132" t="s">
        <v>11996</v>
      </c>
      <c r="R698" s="132" t="s">
        <v>11997</v>
      </c>
      <c r="S698" s="132" t="s">
        <v>5090</v>
      </c>
      <c r="T698" s="132" t="s">
        <v>1630</v>
      </c>
      <c r="U698" s="132" t="s">
        <v>2321</v>
      </c>
      <c r="V698" s="132" t="s">
        <v>1644</v>
      </c>
      <c r="X698" s="132" t="s">
        <v>11998</v>
      </c>
      <c r="Y698" s="132" t="s">
        <v>11999</v>
      </c>
    </row>
    <row r="699" spans="2:25" x14ac:dyDescent="0.25">
      <c r="B699" s="132" t="s">
        <v>2319</v>
      </c>
      <c r="C699" s="132" t="s">
        <v>438</v>
      </c>
      <c r="D699" s="132" t="s">
        <v>2432</v>
      </c>
      <c r="E699" s="132" t="s">
        <v>3953</v>
      </c>
      <c r="F699" s="132" t="s">
        <v>3894</v>
      </c>
      <c r="G699" s="132" t="s">
        <v>540</v>
      </c>
      <c r="H699" s="132" t="s">
        <v>2433</v>
      </c>
      <c r="I699" s="132" t="s">
        <v>3944</v>
      </c>
      <c r="J699" s="132" t="s">
        <v>12000</v>
      </c>
      <c r="K699" s="132" t="s">
        <v>12001</v>
      </c>
      <c r="L699" s="132" t="s">
        <v>12002</v>
      </c>
      <c r="M699" s="132" t="s">
        <v>12003</v>
      </c>
      <c r="N699" s="132" t="s">
        <v>23364</v>
      </c>
      <c r="O699" s="132" t="s">
        <v>12004</v>
      </c>
      <c r="P699" s="132" t="s">
        <v>12005</v>
      </c>
      <c r="Q699" s="132" t="s">
        <v>12006</v>
      </c>
      <c r="R699" s="132" t="s">
        <v>12007</v>
      </c>
      <c r="S699" s="132" t="s">
        <v>5090</v>
      </c>
      <c r="T699" s="132" t="s">
        <v>1630</v>
      </c>
      <c r="U699" s="132" t="s">
        <v>2321</v>
      </c>
      <c r="V699" s="132" t="s">
        <v>1632</v>
      </c>
      <c r="X699" s="132" t="s">
        <v>12008</v>
      </c>
      <c r="Y699" s="132" t="s">
        <v>12009</v>
      </c>
    </row>
    <row r="700" spans="2:25" x14ac:dyDescent="0.25">
      <c r="B700" s="132" t="s">
        <v>2319</v>
      </c>
      <c r="C700" s="132" t="s">
        <v>438</v>
      </c>
      <c r="D700" s="132" t="s">
        <v>2432</v>
      </c>
      <c r="E700" s="132" t="s">
        <v>3953</v>
      </c>
      <c r="F700" s="132" t="s">
        <v>3885</v>
      </c>
      <c r="G700" s="132" t="s">
        <v>544</v>
      </c>
      <c r="H700" s="132" t="s">
        <v>2434</v>
      </c>
      <c r="I700" s="132" t="s">
        <v>3953</v>
      </c>
      <c r="J700" s="132" t="s">
        <v>12010</v>
      </c>
      <c r="K700" s="132" t="s">
        <v>12011</v>
      </c>
      <c r="L700" s="132" t="s">
        <v>12012</v>
      </c>
      <c r="M700" s="132" t="s">
        <v>12013</v>
      </c>
      <c r="N700" s="132" t="s">
        <v>23365</v>
      </c>
      <c r="O700" s="132" t="s">
        <v>12014</v>
      </c>
      <c r="P700" s="132" t="s">
        <v>12015</v>
      </c>
      <c r="Q700" s="132" t="s">
        <v>12016</v>
      </c>
      <c r="R700" s="132" t="s">
        <v>12017</v>
      </c>
      <c r="S700" s="132" t="s">
        <v>5090</v>
      </c>
      <c r="T700" s="132" t="s">
        <v>1630</v>
      </c>
      <c r="U700" s="132" t="s">
        <v>2321</v>
      </c>
      <c r="V700" s="132" t="s">
        <v>1632</v>
      </c>
      <c r="X700" s="132" t="s">
        <v>12018</v>
      </c>
      <c r="Y700" s="132" t="s">
        <v>12019</v>
      </c>
    </row>
    <row r="701" spans="2:25" x14ac:dyDescent="0.25">
      <c r="B701" s="132" t="s">
        <v>2319</v>
      </c>
      <c r="C701" s="132" t="s">
        <v>438</v>
      </c>
      <c r="D701" s="132" t="s">
        <v>1848</v>
      </c>
      <c r="E701" s="132" t="s">
        <v>3953</v>
      </c>
      <c r="F701" s="132" t="s">
        <v>3894</v>
      </c>
      <c r="G701" s="132" t="s">
        <v>538</v>
      </c>
      <c r="H701" s="132" t="s">
        <v>2435</v>
      </c>
      <c r="I701" s="132" t="s">
        <v>3944</v>
      </c>
      <c r="J701" s="132" t="s">
        <v>12020</v>
      </c>
      <c r="K701" s="132" t="s">
        <v>12021</v>
      </c>
      <c r="L701" s="132" t="s">
        <v>12022</v>
      </c>
      <c r="M701" s="132" t="s">
        <v>12023</v>
      </c>
      <c r="N701" s="132" t="s">
        <v>23366</v>
      </c>
      <c r="O701" s="132" t="s">
        <v>12024</v>
      </c>
      <c r="P701" s="132" t="s">
        <v>12025</v>
      </c>
      <c r="Q701" s="132" t="s">
        <v>12026</v>
      </c>
      <c r="R701" s="132" t="s">
        <v>12027</v>
      </c>
      <c r="S701" s="132" t="s">
        <v>5090</v>
      </c>
      <c r="T701" s="132" t="s">
        <v>1630</v>
      </c>
      <c r="U701" s="132" t="s">
        <v>2321</v>
      </c>
      <c r="V701" s="132" t="s">
        <v>1644</v>
      </c>
      <c r="X701" s="132" t="s">
        <v>12028</v>
      </c>
      <c r="Y701" s="132" t="s">
        <v>12029</v>
      </c>
    </row>
    <row r="702" spans="2:25" x14ac:dyDescent="0.25">
      <c r="B702" s="132" t="s">
        <v>2319</v>
      </c>
      <c r="C702" s="132" t="s">
        <v>438</v>
      </c>
      <c r="D702" s="132" t="s">
        <v>1848</v>
      </c>
      <c r="E702" s="132" t="s">
        <v>3953</v>
      </c>
      <c r="F702" s="132" t="s">
        <v>3885</v>
      </c>
      <c r="G702" s="132" t="s">
        <v>542</v>
      </c>
      <c r="H702" s="132" t="s">
        <v>2436</v>
      </c>
      <c r="I702" s="132" t="s">
        <v>3953</v>
      </c>
      <c r="J702" s="132" t="s">
        <v>12030</v>
      </c>
      <c r="K702" s="132" t="s">
        <v>12031</v>
      </c>
      <c r="L702" s="132" t="s">
        <v>12032</v>
      </c>
      <c r="M702" s="132" t="s">
        <v>12033</v>
      </c>
      <c r="N702" s="132" t="s">
        <v>23367</v>
      </c>
      <c r="O702" s="132" t="s">
        <v>12034</v>
      </c>
      <c r="P702" s="132" t="s">
        <v>12035</v>
      </c>
      <c r="Q702" s="132" t="s">
        <v>12036</v>
      </c>
      <c r="R702" s="132" t="s">
        <v>12037</v>
      </c>
      <c r="S702" s="132" t="s">
        <v>5090</v>
      </c>
      <c r="T702" s="132" t="s">
        <v>1630</v>
      </c>
      <c r="U702" s="132" t="s">
        <v>2321</v>
      </c>
      <c r="V702" s="132" t="s">
        <v>1632</v>
      </c>
      <c r="X702" s="132" t="s">
        <v>12038</v>
      </c>
      <c r="Y702" s="132" t="s">
        <v>12039</v>
      </c>
    </row>
    <row r="703" spans="2:25" x14ac:dyDescent="0.25">
      <c r="B703" s="132" t="s">
        <v>2319</v>
      </c>
      <c r="C703" s="132" t="s">
        <v>438</v>
      </c>
      <c r="D703" s="132" t="s">
        <v>537</v>
      </c>
      <c r="E703" s="132" t="s">
        <v>3884</v>
      </c>
      <c r="F703" s="132" t="s">
        <v>3885</v>
      </c>
      <c r="G703" s="132" t="s">
        <v>555</v>
      </c>
      <c r="H703" s="132" t="s">
        <v>2437</v>
      </c>
      <c r="I703" s="132" t="s">
        <v>3959</v>
      </c>
      <c r="J703" s="132" t="s">
        <v>12040</v>
      </c>
      <c r="K703" s="132" t="s">
        <v>12041</v>
      </c>
      <c r="L703" s="132" t="s">
        <v>12042</v>
      </c>
      <c r="M703" s="132" t="s">
        <v>12043</v>
      </c>
      <c r="N703" s="132" t="s">
        <v>23368</v>
      </c>
      <c r="O703" s="132" t="s">
        <v>12044</v>
      </c>
      <c r="P703" s="132" t="s">
        <v>12045</v>
      </c>
      <c r="Q703" s="132" t="s">
        <v>12046</v>
      </c>
      <c r="R703" s="132" t="s">
        <v>12047</v>
      </c>
      <c r="S703" s="132" t="s">
        <v>5090</v>
      </c>
      <c r="T703" s="132" t="s">
        <v>1630</v>
      </c>
      <c r="U703" s="132" t="s">
        <v>2334</v>
      </c>
      <c r="V703" s="132" t="s">
        <v>1635</v>
      </c>
      <c r="X703" s="132" t="s">
        <v>12048</v>
      </c>
      <c r="Y703" s="132" t="s">
        <v>12049</v>
      </c>
    </row>
    <row r="704" spans="2:25" x14ac:dyDescent="0.25">
      <c r="B704" s="132" t="s">
        <v>2319</v>
      </c>
      <c r="C704" s="132" t="s">
        <v>438</v>
      </c>
      <c r="D704" s="132" t="s">
        <v>225</v>
      </c>
      <c r="E704" s="132" t="s">
        <v>3884</v>
      </c>
      <c r="F704" s="132" t="s">
        <v>3894</v>
      </c>
      <c r="G704" s="132" t="s">
        <v>547</v>
      </c>
      <c r="H704" s="132" t="s">
        <v>2438</v>
      </c>
      <c r="I704" s="132" t="s">
        <v>8039</v>
      </c>
      <c r="J704" s="132" t="s">
        <v>12050</v>
      </c>
      <c r="K704" s="132" t="s">
        <v>12051</v>
      </c>
      <c r="L704" s="132" t="s">
        <v>12052</v>
      </c>
      <c r="M704" s="132" t="s">
        <v>12053</v>
      </c>
      <c r="N704" s="132" t="s">
        <v>23369</v>
      </c>
      <c r="O704" s="132" t="s">
        <v>12054</v>
      </c>
      <c r="P704" s="132" t="s">
        <v>12055</v>
      </c>
      <c r="Q704" s="132" t="s">
        <v>12056</v>
      </c>
      <c r="R704" s="132" t="s">
        <v>12057</v>
      </c>
      <c r="S704" s="132" t="s">
        <v>5090</v>
      </c>
      <c r="T704" s="132" t="s">
        <v>1630</v>
      </c>
      <c r="U704" s="132" t="s">
        <v>2334</v>
      </c>
      <c r="V704" s="132" t="s">
        <v>1632</v>
      </c>
      <c r="X704" s="132" t="s">
        <v>12058</v>
      </c>
      <c r="Y704" s="132" t="s">
        <v>12059</v>
      </c>
    </row>
    <row r="705" spans="2:25" x14ac:dyDescent="0.25">
      <c r="B705" s="132" t="s">
        <v>2319</v>
      </c>
      <c r="C705" s="132" t="s">
        <v>438</v>
      </c>
      <c r="D705" s="132" t="s">
        <v>225</v>
      </c>
      <c r="E705" s="132" t="s">
        <v>3884</v>
      </c>
      <c r="F705" s="132" t="s">
        <v>3885</v>
      </c>
      <c r="G705" s="132" t="s">
        <v>552</v>
      </c>
      <c r="H705" s="132" t="s">
        <v>2439</v>
      </c>
      <c r="I705" s="132" t="s">
        <v>3959</v>
      </c>
      <c r="J705" s="132" t="s">
        <v>12060</v>
      </c>
      <c r="K705" s="132" t="s">
        <v>12061</v>
      </c>
      <c r="L705" s="132" t="s">
        <v>12062</v>
      </c>
      <c r="M705" s="132" t="s">
        <v>12063</v>
      </c>
      <c r="N705" s="132" t="s">
        <v>23370</v>
      </c>
      <c r="O705" s="132" t="s">
        <v>12064</v>
      </c>
      <c r="P705" s="132" t="s">
        <v>12065</v>
      </c>
      <c r="Q705" s="132" t="s">
        <v>12066</v>
      </c>
      <c r="R705" s="132" t="s">
        <v>12067</v>
      </c>
      <c r="S705" s="132" t="s">
        <v>5090</v>
      </c>
      <c r="T705" s="132" t="s">
        <v>1630</v>
      </c>
      <c r="U705" s="132" t="s">
        <v>2334</v>
      </c>
      <c r="V705" s="132" t="s">
        <v>1632</v>
      </c>
      <c r="X705" s="132" t="s">
        <v>12068</v>
      </c>
      <c r="Y705" s="132" t="s">
        <v>12069</v>
      </c>
    </row>
    <row r="706" spans="2:25" x14ac:dyDescent="0.25">
      <c r="B706" s="132" t="s">
        <v>2319</v>
      </c>
      <c r="C706" s="132" t="s">
        <v>438</v>
      </c>
      <c r="D706" s="132" t="s">
        <v>1869</v>
      </c>
      <c r="E706" s="132" t="s">
        <v>3884</v>
      </c>
      <c r="F706" s="132" t="s">
        <v>3894</v>
      </c>
      <c r="G706" s="132" t="s">
        <v>549</v>
      </c>
      <c r="H706" s="132" t="s">
        <v>2440</v>
      </c>
      <c r="I706" s="132" t="s">
        <v>8039</v>
      </c>
      <c r="J706" s="132" t="s">
        <v>12070</v>
      </c>
      <c r="K706" s="132" t="s">
        <v>12071</v>
      </c>
      <c r="L706" s="132" t="s">
        <v>12072</v>
      </c>
      <c r="M706" s="132" t="s">
        <v>12073</v>
      </c>
      <c r="N706" s="132" t="s">
        <v>23371</v>
      </c>
      <c r="O706" s="132" t="s">
        <v>12074</v>
      </c>
      <c r="P706" s="132" t="s">
        <v>12075</v>
      </c>
      <c r="Q706" s="132" t="s">
        <v>12076</v>
      </c>
      <c r="R706" s="132" t="s">
        <v>12077</v>
      </c>
      <c r="S706" s="132" t="s">
        <v>5090</v>
      </c>
      <c r="T706" s="132" t="s">
        <v>1630</v>
      </c>
      <c r="U706" s="132" t="s">
        <v>2334</v>
      </c>
      <c r="V706" s="132" t="s">
        <v>1635</v>
      </c>
      <c r="X706" s="132" t="s">
        <v>12078</v>
      </c>
      <c r="Y706" s="132" t="s">
        <v>12079</v>
      </c>
    </row>
    <row r="707" spans="2:25" x14ac:dyDescent="0.25">
      <c r="B707" s="132" t="s">
        <v>2319</v>
      </c>
      <c r="C707" s="132" t="s">
        <v>438</v>
      </c>
      <c r="D707" s="132" t="s">
        <v>1869</v>
      </c>
      <c r="E707" s="132" t="s">
        <v>3884</v>
      </c>
      <c r="F707" s="132" t="s">
        <v>3885</v>
      </c>
      <c r="G707" s="132" t="s">
        <v>554</v>
      </c>
      <c r="H707" s="132" t="s">
        <v>2441</v>
      </c>
      <c r="I707" s="132" t="s">
        <v>3959</v>
      </c>
      <c r="J707" s="132" t="s">
        <v>12080</v>
      </c>
      <c r="K707" s="132" t="s">
        <v>12081</v>
      </c>
      <c r="L707" s="132" t="s">
        <v>12082</v>
      </c>
      <c r="M707" s="132" t="s">
        <v>12083</v>
      </c>
      <c r="N707" s="132" t="s">
        <v>23372</v>
      </c>
      <c r="O707" s="132" t="s">
        <v>12084</v>
      </c>
      <c r="P707" s="132" t="s">
        <v>12085</v>
      </c>
      <c r="Q707" s="132" t="s">
        <v>12086</v>
      </c>
      <c r="R707" s="132" t="s">
        <v>12087</v>
      </c>
      <c r="S707" s="132" t="s">
        <v>5090</v>
      </c>
      <c r="T707" s="132" t="s">
        <v>1630</v>
      </c>
      <c r="U707" s="132" t="s">
        <v>2334</v>
      </c>
      <c r="V707" s="132" t="s">
        <v>1632</v>
      </c>
      <c r="X707" s="132" t="s">
        <v>12088</v>
      </c>
      <c r="Y707" s="132" t="s">
        <v>12089</v>
      </c>
    </row>
    <row r="708" spans="2:25" x14ac:dyDescent="0.25">
      <c r="B708" s="132" t="s">
        <v>2319</v>
      </c>
      <c r="C708" s="132" t="s">
        <v>438</v>
      </c>
      <c r="D708" s="132" t="s">
        <v>2432</v>
      </c>
      <c r="E708" s="132" t="s">
        <v>3884</v>
      </c>
      <c r="F708" s="132" t="s">
        <v>3894</v>
      </c>
      <c r="G708" s="132" t="s">
        <v>548</v>
      </c>
      <c r="H708" s="132" t="s">
        <v>2442</v>
      </c>
      <c r="I708" s="132" t="s">
        <v>8039</v>
      </c>
      <c r="J708" s="132" t="s">
        <v>12090</v>
      </c>
      <c r="K708" s="132" t="s">
        <v>12091</v>
      </c>
      <c r="L708" s="132" t="s">
        <v>12092</v>
      </c>
      <c r="M708" s="132" t="s">
        <v>12093</v>
      </c>
      <c r="N708" s="132" t="s">
        <v>23373</v>
      </c>
      <c r="O708" s="132" t="s">
        <v>12094</v>
      </c>
      <c r="P708" s="132" t="s">
        <v>12095</v>
      </c>
      <c r="Q708" s="132" t="s">
        <v>12096</v>
      </c>
      <c r="R708" s="132" t="s">
        <v>12097</v>
      </c>
      <c r="S708" s="132" t="s">
        <v>5090</v>
      </c>
      <c r="T708" s="132" t="s">
        <v>1630</v>
      </c>
      <c r="U708" s="132" t="s">
        <v>2334</v>
      </c>
      <c r="V708" s="132" t="s">
        <v>1644</v>
      </c>
      <c r="X708" s="132" t="s">
        <v>12098</v>
      </c>
      <c r="Y708" s="132" t="s">
        <v>12099</v>
      </c>
    </row>
    <row r="709" spans="2:25" x14ac:dyDescent="0.25">
      <c r="B709" s="132" t="s">
        <v>2319</v>
      </c>
      <c r="C709" s="132" t="s">
        <v>438</v>
      </c>
      <c r="D709" s="132" t="s">
        <v>2432</v>
      </c>
      <c r="E709" s="132" t="s">
        <v>3884</v>
      </c>
      <c r="F709" s="132" t="s">
        <v>3885</v>
      </c>
      <c r="G709" s="132" t="s">
        <v>553</v>
      </c>
      <c r="H709" s="132" t="s">
        <v>2443</v>
      </c>
      <c r="I709" s="132" t="s">
        <v>3959</v>
      </c>
      <c r="J709" s="132" t="s">
        <v>12100</v>
      </c>
      <c r="K709" s="132" t="s">
        <v>12101</v>
      </c>
      <c r="L709" s="132" t="s">
        <v>12102</v>
      </c>
      <c r="M709" s="132" t="s">
        <v>12103</v>
      </c>
      <c r="N709" s="132" t="s">
        <v>23374</v>
      </c>
      <c r="O709" s="132" t="s">
        <v>12104</v>
      </c>
      <c r="P709" s="132" t="s">
        <v>12105</v>
      </c>
      <c r="Q709" s="132" t="s">
        <v>12106</v>
      </c>
      <c r="R709" s="132" t="s">
        <v>12107</v>
      </c>
      <c r="S709" s="132" t="s">
        <v>5090</v>
      </c>
      <c r="T709" s="132" t="s">
        <v>1630</v>
      </c>
      <c r="U709" s="132" t="s">
        <v>2334</v>
      </c>
      <c r="V709" s="132" t="s">
        <v>1632</v>
      </c>
      <c r="X709" s="132" t="s">
        <v>12108</v>
      </c>
      <c r="Y709" s="132" t="s">
        <v>12109</v>
      </c>
    </row>
    <row r="710" spans="2:25" x14ac:dyDescent="0.25">
      <c r="B710" s="132" t="s">
        <v>2319</v>
      </c>
      <c r="C710" s="132" t="s">
        <v>438</v>
      </c>
      <c r="D710" s="132" t="s">
        <v>1848</v>
      </c>
      <c r="E710" s="132" t="s">
        <v>3884</v>
      </c>
      <c r="F710" s="132" t="s">
        <v>3894</v>
      </c>
      <c r="G710" s="132" t="s">
        <v>546</v>
      </c>
      <c r="H710" s="132" t="s">
        <v>2444</v>
      </c>
      <c r="I710" s="132" t="s">
        <v>8039</v>
      </c>
      <c r="J710" s="132" t="s">
        <v>12110</v>
      </c>
      <c r="K710" s="132" t="s">
        <v>12111</v>
      </c>
      <c r="L710" s="132" t="s">
        <v>12112</v>
      </c>
      <c r="M710" s="132" t="s">
        <v>12113</v>
      </c>
      <c r="N710" s="132" t="s">
        <v>23375</v>
      </c>
      <c r="O710" s="132" t="s">
        <v>12114</v>
      </c>
      <c r="P710" s="132" t="s">
        <v>12115</v>
      </c>
      <c r="Q710" s="132" t="s">
        <v>12116</v>
      </c>
      <c r="R710" s="132" t="s">
        <v>12117</v>
      </c>
      <c r="S710" s="132" t="s">
        <v>5090</v>
      </c>
      <c r="T710" s="132" t="s">
        <v>1630</v>
      </c>
      <c r="U710" s="132" t="s">
        <v>2334</v>
      </c>
      <c r="V710" s="132" t="s">
        <v>1644</v>
      </c>
      <c r="X710" s="132" t="s">
        <v>12118</v>
      </c>
      <c r="Y710" s="132" t="s">
        <v>12119</v>
      </c>
    </row>
    <row r="711" spans="2:25" x14ac:dyDescent="0.25">
      <c r="B711" s="132" t="s">
        <v>2319</v>
      </c>
      <c r="C711" s="132" t="s">
        <v>438</v>
      </c>
      <c r="D711" s="132" t="s">
        <v>1848</v>
      </c>
      <c r="E711" s="132" t="s">
        <v>3884</v>
      </c>
      <c r="F711" s="132" t="s">
        <v>3885</v>
      </c>
      <c r="G711" s="132" t="s">
        <v>551</v>
      </c>
      <c r="H711" s="132" t="s">
        <v>2445</v>
      </c>
      <c r="I711" s="132" t="s">
        <v>3959</v>
      </c>
      <c r="J711" s="132" t="s">
        <v>12120</v>
      </c>
      <c r="K711" s="132" t="s">
        <v>12121</v>
      </c>
      <c r="L711" s="132" t="s">
        <v>12122</v>
      </c>
      <c r="M711" s="132" t="s">
        <v>12123</v>
      </c>
      <c r="N711" s="132" t="s">
        <v>23376</v>
      </c>
      <c r="O711" s="132" t="s">
        <v>12124</v>
      </c>
      <c r="P711" s="132" t="s">
        <v>12125</v>
      </c>
      <c r="Q711" s="132" t="s">
        <v>12126</v>
      </c>
      <c r="R711" s="132" t="s">
        <v>12127</v>
      </c>
      <c r="S711" s="132" t="s">
        <v>5090</v>
      </c>
      <c r="T711" s="132" t="s">
        <v>1630</v>
      </c>
      <c r="U711" s="132" t="s">
        <v>2334</v>
      </c>
      <c r="V711" s="132" t="s">
        <v>1632</v>
      </c>
      <c r="X711" s="132" t="s">
        <v>12128</v>
      </c>
      <c r="Y711" s="132" t="s">
        <v>12129</v>
      </c>
    </row>
    <row r="712" spans="2:25" x14ac:dyDescent="0.25">
      <c r="B712" s="132" t="s">
        <v>2319</v>
      </c>
      <c r="C712" s="132" t="s">
        <v>438</v>
      </c>
      <c r="D712" s="132" t="s">
        <v>537</v>
      </c>
      <c r="E712" s="132" t="s">
        <v>3888</v>
      </c>
      <c r="F712" s="132" t="s">
        <v>3894</v>
      </c>
      <c r="G712" s="132" t="s">
        <v>560</v>
      </c>
      <c r="H712" s="132" t="s">
        <v>2446</v>
      </c>
      <c r="I712" s="132" t="s">
        <v>11215</v>
      </c>
      <c r="J712" s="132" t="s">
        <v>12130</v>
      </c>
      <c r="K712" s="132" t="s">
        <v>12131</v>
      </c>
      <c r="L712" s="132" t="s">
        <v>12132</v>
      </c>
      <c r="M712" s="132" t="s">
        <v>12133</v>
      </c>
      <c r="N712" s="132" t="s">
        <v>23377</v>
      </c>
      <c r="O712" s="132" t="s">
        <v>12134</v>
      </c>
      <c r="P712" s="132" t="s">
        <v>12135</v>
      </c>
      <c r="Q712" s="132" t="s">
        <v>12136</v>
      </c>
      <c r="R712" s="132" t="s">
        <v>12137</v>
      </c>
      <c r="S712" s="132" t="s">
        <v>5090</v>
      </c>
      <c r="T712" s="132" t="s">
        <v>1630</v>
      </c>
      <c r="U712" s="132" t="s">
        <v>2348</v>
      </c>
      <c r="V712" s="132" t="s">
        <v>1632</v>
      </c>
      <c r="X712" s="132" t="s">
        <v>12138</v>
      </c>
      <c r="Y712" s="132" t="s">
        <v>12139</v>
      </c>
    </row>
    <row r="713" spans="2:25" x14ac:dyDescent="0.25">
      <c r="B713" s="132" t="s">
        <v>2319</v>
      </c>
      <c r="C713" s="132" t="s">
        <v>438</v>
      </c>
      <c r="D713" s="132" t="s">
        <v>537</v>
      </c>
      <c r="E713" s="132" t="s">
        <v>3888</v>
      </c>
      <c r="F713" s="132" t="s">
        <v>3885</v>
      </c>
      <c r="G713" s="132" t="s">
        <v>565</v>
      </c>
      <c r="H713" s="132" t="s">
        <v>2447</v>
      </c>
      <c r="I713" s="132" t="s">
        <v>6129</v>
      </c>
      <c r="J713" s="132" t="s">
        <v>12140</v>
      </c>
      <c r="K713" s="132" t="s">
        <v>12141</v>
      </c>
      <c r="L713" s="132" t="s">
        <v>12142</v>
      </c>
      <c r="M713" s="132" t="s">
        <v>12143</v>
      </c>
      <c r="N713" s="132" t="s">
        <v>23378</v>
      </c>
      <c r="O713" s="132" t="s">
        <v>12144</v>
      </c>
      <c r="P713" s="132" t="s">
        <v>12145</v>
      </c>
      <c r="Q713" s="132" t="s">
        <v>12146</v>
      </c>
      <c r="R713" s="132" t="s">
        <v>12147</v>
      </c>
      <c r="S713" s="132" t="s">
        <v>5090</v>
      </c>
      <c r="T713" s="132" t="s">
        <v>1630</v>
      </c>
      <c r="U713" s="132" t="s">
        <v>2348</v>
      </c>
      <c r="V713" s="132" t="s">
        <v>1635</v>
      </c>
      <c r="X713" s="132" t="s">
        <v>12148</v>
      </c>
      <c r="Y713" s="132" t="s">
        <v>12149</v>
      </c>
    </row>
    <row r="714" spans="2:25" x14ac:dyDescent="0.25">
      <c r="B714" s="132" t="s">
        <v>2319</v>
      </c>
      <c r="C714" s="132" t="s">
        <v>438</v>
      </c>
      <c r="D714" s="132" t="s">
        <v>225</v>
      </c>
      <c r="E714" s="132" t="s">
        <v>3888</v>
      </c>
      <c r="F714" s="132" t="s">
        <v>3894</v>
      </c>
      <c r="G714" s="132" t="s">
        <v>557</v>
      </c>
      <c r="H714" s="132" t="s">
        <v>2448</v>
      </c>
      <c r="I714" s="132" t="s">
        <v>8039</v>
      </c>
      <c r="J714" s="132" t="s">
        <v>12150</v>
      </c>
      <c r="K714" s="132" t="s">
        <v>12151</v>
      </c>
      <c r="L714" s="132" t="s">
        <v>12152</v>
      </c>
      <c r="M714" s="132" t="s">
        <v>12153</v>
      </c>
      <c r="N714" s="132" t="s">
        <v>23379</v>
      </c>
      <c r="O714" s="132" t="s">
        <v>12154</v>
      </c>
      <c r="P714" s="132" t="s">
        <v>12155</v>
      </c>
      <c r="Q714" s="132" t="s">
        <v>12156</v>
      </c>
      <c r="R714" s="132" t="s">
        <v>12157</v>
      </c>
      <c r="S714" s="132" t="s">
        <v>5090</v>
      </c>
      <c r="T714" s="132" t="s">
        <v>1630</v>
      </c>
      <c r="U714" s="132" t="s">
        <v>2348</v>
      </c>
      <c r="V714" s="132" t="s">
        <v>1644</v>
      </c>
      <c r="X714" s="132" t="s">
        <v>12158</v>
      </c>
      <c r="Y714" s="132" t="s">
        <v>12159</v>
      </c>
    </row>
    <row r="715" spans="2:25" x14ac:dyDescent="0.25">
      <c r="B715" s="132" t="s">
        <v>2319</v>
      </c>
      <c r="C715" s="132" t="s">
        <v>438</v>
      </c>
      <c r="D715" s="132" t="s">
        <v>225</v>
      </c>
      <c r="E715" s="132" t="s">
        <v>3888</v>
      </c>
      <c r="F715" s="132" t="s">
        <v>3885</v>
      </c>
      <c r="G715" s="132" t="s">
        <v>562</v>
      </c>
      <c r="H715" s="132" t="s">
        <v>2449</v>
      </c>
      <c r="I715" s="132" t="s">
        <v>3959</v>
      </c>
      <c r="J715" s="132" t="s">
        <v>12160</v>
      </c>
      <c r="K715" s="132" t="s">
        <v>12161</v>
      </c>
      <c r="L715" s="132" t="s">
        <v>12162</v>
      </c>
      <c r="M715" s="132" t="s">
        <v>12163</v>
      </c>
      <c r="N715" s="132" t="s">
        <v>23380</v>
      </c>
      <c r="O715" s="132" t="s">
        <v>12164</v>
      </c>
      <c r="P715" s="132" t="s">
        <v>12165</v>
      </c>
      <c r="Q715" s="132" t="s">
        <v>12166</v>
      </c>
      <c r="R715" s="132" t="s">
        <v>12167</v>
      </c>
      <c r="S715" s="132" t="s">
        <v>5090</v>
      </c>
      <c r="T715" s="132" t="s">
        <v>1630</v>
      </c>
      <c r="U715" s="132" t="s">
        <v>2348</v>
      </c>
      <c r="V715" s="132" t="s">
        <v>1632</v>
      </c>
      <c r="X715" s="132" t="s">
        <v>12168</v>
      </c>
      <c r="Y715" s="132" t="s">
        <v>12169</v>
      </c>
    </row>
    <row r="716" spans="2:25" x14ac:dyDescent="0.25">
      <c r="B716" s="132" t="s">
        <v>2319</v>
      </c>
      <c r="C716" s="132" t="s">
        <v>438</v>
      </c>
      <c r="D716" s="132" t="s">
        <v>1869</v>
      </c>
      <c r="E716" s="132" t="s">
        <v>3888</v>
      </c>
      <c r="F716" s="132" t="s">
        <v>3894</v>
      </c>
      <c r="G716" s="132" t="s">
        <v>559</v>
      </c>
      <c r="H716" s="132" t="s">
        <v>2450</v>
      </c>
      <c r="I716" s="132" t="s">
        <v>8039</v>
      </c>
      <c r="J716" s="132" t="s">
        <v>12170</v>
      </c>
      <c r="K716" s="132" t="s">
        <v>12171</v>
      </c>
      <c r="L716" s="132" t="s">
        <v>12172</v>
      </c>
      <c r="M716" s="132" t="s">
        <v>12173</v>
      </c>
      <c r="N716" s="132" t="s">
        <v>23381</v>
      </c>
      <c r="O716" s="132" t="s">
        <v>12174</v>
      </c>
      <c r="P716" s="132" t="s">
        <v>12175</v>
      </c>
      <c r="Q716" s="132" t="s">
        <v>12176</v>
      </c>
      <c r="R716" s="132" t="s">
        <v>12177</v>
      </c>
      <c r="S716" s="132" t="s">
        <v>5090</v>
      </c>
      <c r="T716" s="132" t="s">
        <v>1630</v>
      </c>
      <c r="U716" s="132" t="s">
        <v>2348</v>
      </c>
      <c r="V716" s="132" t="s">
        <v>1635</v>
      </c>
      <c r="X716" s="132" t="s">
        <v>12178</v>
      </c>
      <c r="Y716" s="132" t="s">
        <v>12179</v>
      </c>
    </row>
    <row r="717" spans="2:25" x14ac:dyDescent="0.25">
      <c r="B717" s="132" t="s">
        <v>2319</v>
      </c>
      <c r="C717" s="132" t="s">
        <v>438</v>
      </c>
      <c r="D717" s="132" t="s">
        <v>1869</v>
      </c>
      <c r="E717" s="132" t="s">
        <v>3888</v>
      </c>
      <c r="F717" s="132" t="s">
        <v>3885</v>
      </c>
      <c r="G717" s="132" t="s">
        <v>564</v>
      </c>
      <c r="H717" s="132" t="s">
        <v>2451</v>
      </c>
      <c r="I717" s="132" t="s">
        <v>3959</v>
      </c>
      <c r="J717" s="132" t="s">
        <v>12180</v>
      </c>
      <c r="K717" s="132" t="s">
        <v>12181</v>
      </c>
      <c r="L717" s="132" t="s">
        <v>12182</v>
      </c>
      <c r="M717" s="132" t="s">
        <v>12183</v>
      </c>
      <c r="N717" s="132" t="s">
        <v>23382</v>
      </c>
      <c r="O717" s="132" t="s">
        <v>12184</v>
      </c>
      <c r="P717" s="132" t="s">
        <v>12185</v>
      </c>
      <c r="Q717" s="132" t="s">
        <v>12186</v>
      </c>
      <c r="R717" s="132" t="s">
        <v>12187</v>
      </c>
      <c r="S717" s="132" t="s">
        <v>5090</v>
      </c>
      <c r="T717" s="132" t="s">
        <v>1630</v>
      </c>
      <c r="U717" s="132" t="s">
        <v>2348</v>
      </c>
      <c r="V717" s="132" t="s">
        <v>1644</v>
      </c>
      <c r="X717" s="132" t="s">
        <v>12188</v>
      </c>
      <c r="Y717" s="132" t="s">
        <v>12189</v>
      </c>
    </row>
    <row r="718" spans="2:25" x14ac:dyDescent="0.25">
      <c r="B718" s="132" t="s">
        <v>2319</v>
      </c>
      <c r="C718" s="132" t="s">
        <v>438</v>
      </c>
      <c r="D718" s="132" t="s">
        <v>2432</v>
      </c>
      <c r="E718" s="132" t="s">
        <v>3888</v>
      </c>
      <c r="F718" s="132" t="s">
        <v>3894</v>
      </c>
      <c r="G718" s="132" t="s">
        <v>558</v>
      </c>
      <c r="H718" s="132" t="s">
        <v>2452</v>
      </c>
      <c r="I718" s="132" t="s">
        <v>11215</v>
      </c>
      <c r="J718" s="132" t="s">
        <v>12190</v>
      </c>
      <c r="K718" s="132" t="s">
        <v>12191</v>
      </c>
      <c r="L718" s="132" t="s">
        <v>12192</v>
      </c>
      <c r="M718" s="132" t="s">
        <v>12193</v>
      </c>
      <c r="N718" s="132" t="s">
        <v>23383</v>
      </c>
      <c r="O718" s="132" t="s">
        <v>12194</v>
      </c>
      <c r="P718" s="132" t="s">
        <v>12195</v>
      </c>
      <c r="Q718" s="132" t="s">
        <v>12196</v>
      </c>
      <c r="R718" s="132" t="s">
        <v>12197</v>
      </c>
      <c r="S718" s="132" t="s">
        <v>5090</v>
      </c>
      <c r="T718" s="132" t="s">
        <v>1630</v>
      </c>
      <c r="U718" s="132" t="s">
        <v>2348</v>
      </c>
      <c r="V718" s="132" t="s">
        <v>1644</v>
      </c>
      <c r="X718" s="132" t="s">
        <v>12198</v>
      </c>
      <c r="Y718" s="132" t="s">
        <v>12199</v>
      </c>
    </row>
    <row r="719" spans="2:25" x14ac:dyDescent="0.25">
      <c r="B719" s="132" t="s">
        <v>2319</v>
      </c>
      <c r="C719" s="132" t="s">
        <v>438</v>
      </c>
      <c r="D719" s="132" t="s">
        <v>2432</v>
      </c>
      <c r="E719" s="132" t="s">
        <v>3888</v>
      </c>
      <c r="F719" s="132" t="s">
        <v>3885</v>
      </c>
      <c r="G719" s="132" t="s">
        <v>563</v>
      </c>
      <c r="H719" s="132" t="s">
        <v>2453</v>
      </c>
      <c r="I719" s="132" t="s">
        <v>6129</v>
      </c>
      <c r="J719" s="132" t="s">
        <v>12200</v>
      </c>
      <c r="K719" s="132" t="s">
        <v>12201</v>
      </c>
      <c r="L719" s="132" t="s">
        <v>12202</v>
      </c>
      <c r="M719" s="132" t="s">
        <v>12203</v>
      </c>
      <c r="N719" s="132" t="s">
        <v>23384</v>
      </c>
      <c r="O719" s="132" t="s">
        <v>12204</v>
      </c>
      <c r="P719" s="132" t="s">
        <v>12205</v>
      </c>
      <c r="Q719" s="132" t="s">
        <v>12206</v>
      </c>
      <c r="R719" s="132" t="s">
        <v>12207</v>
      </c>
      <c r="S719" s="132" t="s">
        <v>5090</v>
      </c>
      <c r="T719" s="132" t="s">
        <v>1630</v>
      </c>
      <c r="U719" s="132" t="s">
        <v>2348</v>
      </c>
      <c r="V719" s="132" t="s">
        <v>1632</v>
      </c>
      <c r="X719" s="132" t="s">
        <v>12208</v>
      </c>
      <c r="Y719" s="132" t="s">
        <v>12209</v>
      </c>
    </row>
    <row r="720" spans="2:25" x14ac:dyDescent="0.25">
      <c r="B720" s="132" t="s">
        <v>2319</v>
      </c>
      <c r="C720" s="132" t="s">
        <v>438</v>
      </c>
      <c r="D720" s="132" t="s">
        <v>1848</v>
      </c>
      <c r="E720" s="132" t="s">
        <v>3888</v>
      </c>
      <c r="F720" s="132" t="s">
        <v>3894</v>
      </c>
      <c r="G720" s="132" t="s">
        <v>556</v>
      </c>
      <c r="H720" s="132" t="s">
        <v>2454</v>
      </c>
      <c r="I720" s="132" t="s">
        <v>8039</v>
      </c>
      <c r="J720" s="132" t="s">
        <v>12210</v>
      </c>
      <c r="K720" s="132" t="s">
        <v>12211</v>
      </c>
      <c r="L720" s="132" t="s">
        <v>12212</v>
      </c>
      <c r="M720" s="132" t="s">
        <v>12213</v>
      </c>
      <c r="N720" s="132" t="s">
        <v>23385</v>
      </c>
      <c r="O720" s="132" t="s">
        <v>12214</v>
      </c>
      <c r="P720" s="132" t="s">
        <v>12215</v>
      </c>
      <c r="Q720" s="132" t="s">
        <v>12216</v>
      </c>
      <c r="R720" s="132" t="s">
        <v>12217</v>
      </c>
      <c r="S720" s="132" t="s">
        <v>5090</v>
      </c>
      <c r="T720" s="132" t="s">
        <v>1630</v>
      </c>
      <c r="U720" s="132" t="s">
        <v>2348</v>
      </c>
      <c r="V720" s="132" t="s">
        <v>1632</v>
      </c>
      <c r="X720" s="132" t="s">
        <v>12218</v>
      </c>
      <c r="Y720" s="132" t="s">
        <v>12219</v>
      </c>
    </row>
    <row r="721" spans="2:25" x14ac:dyDescent="0.25">
      <c r="B721" s="132" t="s">
        <v>2319</v>
      </c>
      <c r="C721" s="132" t="s">
        <v>438</v>
      </c>
      <c r="D721" s="132" t="s">
        <v>1848</v>
      </c>
      <c r="E721" s="132" t="s">
        <v>3888</v>
      </c>
      <c r="F721" s="132" t="s">
        <v>3885</v>
      </c>
      <c r="G721" s="132" t="s">
        <v>561</v>
      </c>
      <c r="H721" s="132" t="s">
        <v>2455</v>
      </c>
      <c r="I721" s="132" t="s">
        <v>3959</v>
      </c>
      <c r="J721" s="132" t="s">
        <v>12220</v>
      </c>
      <c r="K721" s="132" t="s">
        <v>12221</v>
      </c>
      <c r="L721" s="132" t="s">
        <v>12222</v>
      </c>
      <c r="M721" s="132" t="s">
        <v>12223</v>
      </c>
      <c r="N721" s="132" t="s">
        <v>23386</v>
      </c>
      <c r="O721" s="132" t="s">
        <v>12224</v>
      </c>
      <c r="P721" s="132" t="s">
        <v>12225</v>
      </c>
      <c r="Q721" s="132" t="s">
        <v>12226</v>
      </c>
      <c r="R721" s="132" t="s">
        <v>12227</v>
      </c>
      <c r="S721" s="132" t="s">
        <v>5090</v>
      </c>
      <c r="T721" s="132" t="s">
        <v>1630</v>
      </c>
      <c r="U721" s="132" t="s">
        <v>2348</v>
      </c>
      <c r="V721" s="132" t="s">
        <v>1632</v>
      </c>
      <c r="X721" s="132" t="s">
        <v>12228</v>
      </c>
      <c r="Y721" s="132" t="s">
        <v>12229</v>
      </c>
    </row>
    <row r="722" spans="2:25" x14ac:dyDescent="0.25">
      <c r="B722" s="132" t="s">
        <v>2319</v>
      </c>
      <c r="C722" s="132" t="s">
        <v>438</v>
      </c>
      <c r="D722" s="132" t="s">
        <v>537</v>
      </c>
      <c r="E722" s="132" t="s">
        <v>3891</v>
      </c>
      <c r="F722" s="132" t="s">
        <v>3894</v>
      </c>
      <c r="G722" s="132" t="s">
        <v>570</v>
      </c>
      <c r="H722" s="132" t="s">
        <v>2456</v>
      </c>
      <c r="I722" s="132" t="s">
        <v>3888</v>
      </c>
      <c r="J722" s="132" t="s">
        <v>12230</v>
      </c>
      <c r="K722" s="132" t="s">
        <v>12231</v>
      </c>
      <c r="L722" s="132" t="s">
        <v>12232</v>
      </c>
      <c r="M722" s="132" t="s">
        <v>12233</v>
      </c>
      <c r="N722" s="132" t="s">
        <v>23387</v>
      </c>
      <c r="O722" s="132" t="s">
        <v>12234</v>
      </c>
      <c r="P722" s="132" t="s">
        <v>12235</v>
      </c>
      <c r="Q722" s="132" t="s">
        <v>12236</v>
      </c>
      <c r="R722" s="132" t="s">
        <v>12237</v>
      </c>
      <c r="S722" s="132" t="s">
        <v>5090</v>
      </c>
      <c r="T722" s="132" t="s">
        <v>1630</v>
      </c>
      <c r="U722" s="132" t="s">
        <v>2361</v>
      </c>
      <c r="V722" s="132" t="s">
        <v>1635</v>
      </c>
      <c r="X722" s="132" t="s">
        <v>12238</v>
      </c>
      <c r="Y722" s="132" t="s">
        <v>12239</v>
      </c>
    </row>
    <row r="723" spans="2:25" x14ac:dyDescent="0.25">
      <c r="B723" s="132" t="s">
        <v>2319</v>
      </c>
      <c r="C723" s="132" t="s">
        <v>438</v>
      </c>
      <c r="D723" s="132" t="s">
        <v>537</v>
      </c>
      <c r="E723" s="132" t="s">
        <v>3891</v>
      </c>
      <c r="F723" s="132" t="s">
        <v>3885</v>
      </c>
      <c r="G723" s="132" t="s">
        <v>575</v>
      </c>
      <c r="H723" s="132" t="s">
        <v>2457</v>
      </c>
      <c r="I723" s="132" t="s">
        <v>4124</v>
      </c>
      <c r="J723" s="132" t="s">
        <v>12240</v>
      </c>
      <c r="K723" s="132" t="s">
        <v>12241</v>
      </c>
      <c r="L723" s="132" t="s">
        <v>12242</v>
      </c>
      <c r="M723" s="132" t="s">
        <v>12243</v>
      </c>
      <c r="N723" s="132" t="s">
        <v>23388</v>
      </c>
      <c r="O723" s="132" t="s">
        <v>12244</v>
      </c>
      <c r="P723" s="132" t="s">
        <v>12245</v>
      </c>
      <c r="Q723" s="132" t="s">
        <v>12246</v>
      </c>
      <c r="R723" s="132" t="s">
        <v>12247</v>
      </c>
      <c r="S723" s="132" t="s">
        <v>5090</v>
      </c>
      <c r="T723" s="132" t="s">
        <v>1630</v>
      </c>
      <c r="U723" s="132" t="s">
        <v>2361</v>
      </c>
      <c r="V723" s="132" t="s">
        <v>1635</v>
      </c>
      <c r="X723" s="132" t="s">
        <v>12248</v>
      </c>
      <c r="Y723" s="132" t="s">
        <v>12249</v>
      </c>
    </row>
    <row r="724" spans="2:25" x14ac:dyDescent="0.25">
      <c r="B724" s="132" t="s">
        <v>2319</v>
      </c>
      <c r="C724" s="132" t="s">
        <v>438</v>
      </c>
      <c r="D724" s="132" t="s">
        <v>225</v>
      </c>
      <c r="E724" s="132" t="s">
        <v>3891</v>
      </c>
      <c r="F724" s="132" t="s">
        <v>3894</v>
      </c>
      <c r="G724" s="132" t="s">
        <v>567</v>
      </c>
      <c r="H724" s="132" t="s">
        <v>2458</v>
      </c>
      <c r="I724" s="132" t="s">
        <v>4262</v>
      </c>
      <c r="J724" s="132" t="s">
        <v>12250</v>
      </c>
      <c r="K724" s="132" t="s">
        <v>12251</v>
      </c>
      <c r="L724" s="132" t="s">
        <v>12252</v>
      </c>
      <c r="M724" s="132" t="s">
        <v>12253</v>
      </c>
      <c r="N724" s="132" t="s">
        <v>23389</v>
      </c>
      <c r="O724" s="132" t="s">
        <v>12254</v>
      </c>
      <c r="P724" s="132" t="s">
        <v>12255</v>
      </c>
      <c r="Q724" s="132" t="s">
        <v>12256</v>
      </c>
      <c r="R724" s="132" t="s">
        <v>12257</v>
      </c>
      <c r="S724" s="132" t="s">
        <v>5090</v>
      </c>
      <c r="T724" s="132" t="s">
        <v>1630</v>
      </c>
      <c r="U724" s="132" t="s">
        <v>2361</v>
      </c>
      <c r="V724" s="132" t="s">
        <v>1644</v>
      </c>
      <c r="X724" s="132" t="s">
        <v>12258</v>
      </c>
      <c r="Y724" s="132" t="s">
        <v>12259</v>
      </c>
    </row>
    <row r="725" spans="2:25" x14ac:dyDescent="0.25">
      <c r="B725" s="132" t="s">
        <v>2319</v>
      </c>
      <c r="C725" s="132" t="s">
        <v>438</v>
      </c>
      <c r="D725" s="132" t="s">
        <v>225</v>
      </c>
      <c r="E725" s="132" t="s">
        <v>3891</v>
      </c>
      <c r="F725" s="132" t="s">
        <v>3885</v>
      </c>
      <c r="G725" s="132" t="s">
        <v>572</v>
      </c>
      <c r="H725" s="132" t="s">
        <v>2459</v>
      </c>
      <c r="I725" s="132" t="s">
        <v>3966</v>
      </c>
      <c r="J725" s="132" t="s">
        <v>12260</v>
      </c>
      <c r="K725" s="132" t="s">
        <v>12261</v>
      </c>
      <c r="L725" s="132" t="s">
        <v>12262</v>
      </c>
      <c r="M725" s="132" t="s">
        <v>12263</v>
      </c>
      <c r="N725" s="132" t="s">
        <v>23390</v>
      </c>
      <c r="O725" s="132" t="s">
        <v>12264</v>
      </c>
      <c r="P725" s="132" t="s">
        <v>12265</v>
      </c>
      <c r="Q725" s="132" t="s">
        <v>12266</v>
      </c>
      <c r="R725" s="132" t="s">
        <v>12267</v>
      </c>
      <c r="S725" s="132" t="s">
        <v>5090</v>
      </c>
      <c r="T725" s="132" t="s">
        <v>1630</v>
      </c>
      <c r="U725" s="132" t="s">
        <v>2361</v>
      </c>
      <c r="V725" s="132" t="s">
        <v>1644</v>
      </c>
      <c r="X725" s="132" t="s">
        <v>12268</v>
      </c>
      <c r="Y725" s="132" t="s">
        <v>12269</v>
      </c>
    </row>
    <row r="726" spans="2:25" x14ac:dyDescent="0.25">
      <c r="B726" s="132" t="s">
        <v>2319</v>
      </c>
      <c r="C726" s="132" t="s">
        <v>438</v>
      </c>
      <c r="D726" s="132" t="s">
        <v>1869</v>
      </c>
      <c r="E726" s="132" t="s">
        <v>3891</v>
      </c>
      <c r="F726" s="132" t="s">
        <v>3894</v>
      </c>
      <c r="G726" s="132" t="s">
        <v>569</v>
      </c>
      <c r="H726" s="132" t="s">
        <v>2460</v>
      </c>
      <c r="I726" s="132" t="s">
        <v>4262</v>
      </c>
      <c r="J726" s="132" t="s">
        <v>12270</v>
      </c>
      <c r="K726" s="132" t="s">
        <v>12271</v>
      </c>
      <c r="L726" s="132" t="s">
        <v>12272</v>
      </c>
      <c r="M726" s="132" t="s">
        <v>12273</v>
      </c>
      <c r="N726" s="132" t="s">
        <v>23391</v>
      </c>
      <c r="O726" s="132" t="s">
        <v>12274</v>
      </c>
      <c r="P726" s="132" t="s">
        <v>12275</v>
      </c>
      <c r="Q726" s="132" t="s">
        <v>12276</v>
      </c>
      <c r="R726" s="132" t="s">
        <v>12277</v>
      </c>
      <c r="S726" s="132" t="s">
        <v>5090</v>
      </c>
      <c r="T726" s="132" t="s">
        <v>1630</v>
      </c>
      <c r="U726" s="132" t="s">
        <v>2361</v>
      </c>
      <c r="V726" s="132" t="s">
        <v>1635</v>
      </c>
      <c r="X726" s="132" t="s">
        <v>12278</v>
      </c>
      <c r="Y726" s="132" t="s">
        <v>12279</v>
      </c>
    </row>
    <row r="727" spans="2:25" x14ac:dyDescent="0.25">
      <c r="B727" s="132" t="s">
        <v>2319</v>
      </c>
      <c r="C727" s="132" t="s">
        <v>438</v>
      </c>
      <c r="D727" s="132" t="s">
        <v>1869</v>
      </c>
      <c r="E727" s="132" t="s">
        <v>3891</v>
      </c>
      <c r="F727" s="132" t="s">
        <v>3885</v>
      </c>
      <c r="G727" s="132" t="s">
        <v>574</v>
      </c>
      <c r="H727" s="132" t="s">
        <v>2461</v>
      </c>
      <c r="I727" s="132" t="s">
        <v>3966</v>
      </c>
      <c r="J727" s="132" t="s">
        <v>12280</v>
      </c>
      <c r="K727" s="132" t="s">
        <v>12281</v>
      </c>
      <c r="L727" s="132" t="s">
        <v>12282</v>
      </c>
      <c r="M727" s="132" t="s">
        <v>12283</v>
      </c>
      <c r="N727" s="132" t="s">
        <v>23392</v>
      </c>
      <c r="O727" s="132" t="s">
        <v>12284</v>
      </c>
      <c r="P727" s="132" t="s">
        <v>12285</v>
      </c>
      <c r="Q727" s="132" t="s">
        <v>12286</v>
      </c>
      <c r="R727" s="132" t="s">
        <v>12287</v>
      </c>
      <c r="S727" s="132" t="s">
        <v>5090</v>
      </c>
      <c r="T727" s="132" t="s">
        <v>1630</v>
      </c>
      <c r="U727" s="132" t="s">
        <v>2361</v>
      </c>
      <c r="V727" s="132" t="s">
        <v>1632</v>
      </c>
      <c r="X727" s="132" t="s">
        <v>12288</v>
      </c>
      <c r="Y727" s="132" t="s">
        <v>12289</v>
      </c>
    </row>
    <row r="728" spans="2:25" x14ac:dyDescent="0.25">
      <c r="B728" s="132" t="s">
        <v>2319</v>
      </c>
      <c r="C728" s="132" t="s">
        <v>438</v>
      </c>
      <c r="D728" s="132" t="s">
        <v>2432</v>
      </c>
      <c r="E728" s="132" t="s">
        <v>3891</v>
      </c>
      <c r="F728" s="132" t="s">
        <v>3894</v>
      </c>
      <c r="G728" s="132" t="s">
        <v>568</v>
      </c>
      <c r="H728" s="132" t="s">
        <v>2462</v>
      </c>
      <c r="I728" s="132" t="s">
        <v>3888</v>
      </c>
      <c r="J728" s="132" t="s">
        <v>12290</v>
      </c>
      <c r="K728" s="132" t="s">
        <v>12291</v>
      </c>
      <c r="L728" s="132" t="s">
        <v>12292</v>
      </c>
      <c r="M728" s="132" t="s">
        <v>12293</v>
      </c>
      <c r="N728" s="132" t="s">
        <v>23393</v>
      </c>
      <c r="O728" s="132" t="s">
        <v>12294</v>
      </c>
      <c r="P728" s="132" t="s">
        <v>12295</v>
      </c>
      <c r="Q728" s="132" t="s">
        <v>12296</v>
      </c>
      <c r="R728" s="132" t="s">
        <v>12297</v>
      </c>
      <c r="S728" s="132" t="s">
        <v>5090</v>
      </c>
      <c r="T728" s="132" t="s">
        <v>1630</v>
      </c>
      <c r="U728" s="132" t="s">
        <v>2361</v>
      </c>
      <c r="V728" s="132" t="s">
        <v>1644</v>
      </c>
      <c r="X728" s="132" t="s">
        <v>12298</v>
      </c>
      <c r="Y728" s="132" t="s">
        <v>12299</v>
      </c>
    </row>
    <row r="729" spans="2:25" x14ac:dyDescent="0.25">
      <c r="B729" s="132" t="s">
        <v>2319</v>
      </c>
      <c r="C729" s="132" t="s">
        <v>438</v>
      </c>
      <c r="D729" s="132" t="s">
        <v>2432</v>
      </c>
      <c r="E729" s="132" t="s">
        <v>3891</v>
      </c>
      <c r="F729" s="132" t="s">
        <v>3885</v>
      </c>
      <c r="G729" s="132" t="s">
        <v>573</v>
      </c>
      <c r="H729" s="132" t="s">
        <v>2463</v>
      </c>
      <c r="I729" s="132" t="s">
        <v>4124</v>
      </c>
      <c r="J729" s="132" t="s">
        <v>12300</v>
      </c>
      <c r="K729" s="132" t="s">
        <v>12301</v>
      </c>
      <c r="L729" s="132" t="s">
        <v>12302</v>
      </c>
      <c r="M729" s="132" t="s">
        <v>12303</v>
      </c>
      <c r="N729" s="132" t="s">
        <v>23394</v>
      </c>
      <c r="O729" s="132" t="s">
        <v>12304</v>
      </c>
      <c r="P729" s="132" t="s">
        <v>12305</v>
      </c>
      <c r="Q729" s="132" t="s">
        <v>12306</v>
      </c>
      <c r="R729" s="132" t="s">
        <v>12307</v>
      </c>
      <c r="S729" s="132" t="s">
        <v>5090</v>
      </c>
      <c r="T729" s="132" t="s">
        <v>1630</v>
      </c>
      <c r="U729" s="132" t="s">
        <v>2361</v>
      </c>
      <c r="V729" s="132" t="s">
        <v>1644</v>
      </c>
      <c r="X729" s="132" t="s">
        <v>12308</v>
      </c>
      <c r="Y729" s="132" t="s">
        <v>12309</v>
      </c>
    </row>
    <row r="730" spans="2:25" x14ac:dyDescent="0.25">
      <c r="B730" s="132" t="s">
        <v>2319</v>
      </c>
      <c r="C730" s="132" t="s">
        <v>438</v>
      </c>
      <c r="D730" s="132" t="s">
        <v>1848</v>
      </c>
      <c r="E730" s="132" t="s">
        <v>3891</v>
      </c>
      <c r="F730" s="132" t="s">
        <v>3894</v>
      </c>
      <c r="G730" s="132" t="s">
        <v>566</v>
      </c>
      <c r="H730" s="132" t="s">
        <v>2464</v>
      </c>
      <c r="I730" s="132" t="s">
        <v>4262</v>
      </c>
      <c r="J730" s="132" t="s">
        <v>12310</v>
      </c>
      <c r="K730" s="132" t="s">
        <v>12311</v>
      </c>
      <c r="L730" s="132" t="s">
        <v>12312</v>
      </c>
      <c r="M730" s="132" t="s">
        <v>12313</v>
      </c>
      <c r="N730" s="132" t="s">
        <v>23395</v>
      </c>
      <c r="O730" s="132" t="s">
        <v>12314</v>
      </c>
      <c r="P730" s="132" t="s">
        <v>12315</v>
      </c>
      <c r="Q730" s="132" t="s">
        <v>12316</v>
      </c>
      <c r="R730" s="132" t="s">
        <v>12317</v>
      </c>
      <c r="S730" s="132" t="s">
        <v>5090</v>
      </c>
      <c r="T730" s="132" t="s">
        <v>1630</v>
      </c>
      <c r="U730" s="132" t="s">
        <v>2361</v>
      </c>
      <c r="V730" s="132" t="s">
        <v>1644</v>
      </c>
      <c r="X730" s="132" t="s">
        <v>12318</v>
      </c>
      <c r="Y730" s="132" t="s">
        <v>12319</v>
      </c>
    </row>
    <row r="731" spans="2:25" x14ac:dyDescent="0.25">
      <c r="B731" s="132" t="s">
        <v>2319</v>
      </c>
      <c r="C731" s="132" t="s">
        <v>438</v>
      </c>
      <c r="D731" s="132" t="s">
        <v>1848</v>
      </c>
      <c r="E731" s="132" t="s">
        <v>3891</v>
      </c>
      <c r="F731" s="132" t="s">
        <v>3885</v>
      </c>
      <c r="G731" s="132" t="s">
        <v>571</v>
      </c>
      <c r="H731" s="132" t="s">
        <v>2465</v>
      </c>
      <c r="I731" s="132" t="s">
        <v>3966</v>
      </c>
      <c r="J731" s="132" t="s">
        <v>12320</v>
      </c>
      <c r="K731" s="132" t="s">
        <v>12321</v>
      </c>
      <c r="L731" s="132" t="s">
        <v>12322</v>
      </c>
      <c r="M731" s="132" t="s">
        <v>12323</v>
      </c>
      <c r="N731" s="132" t="s">
        <v>23396</v>
      </c>
      <c r="O731" s="132" t="s">
        <v>12324</v>
      </c>
      <c r="P731" s="132" t="s">
        <v>12325</v>
      </c>
      <c r="Q731" s="132" t="s">
        <v>12326</v>
      </c>
      <c r="R731" s="132" t="s">
        <v>12327</v>
      </c>
      <c r="S731" s="132" t="s">
        <v>5090</v>
      </c>
      <c r="T731" s="132" t="s">
        <v>1630</v>
      </c>
      <c r="U731" s="132" t="s">
        <v>2361</v>
      </c>
      <c r="V731" s="132" t="s">
        <v>1632</v>
      </c>
      <c r="X731" s="132" t="s">
        <v>12328</v>
      </c>
      <c r="Y731" s="132" t="s">
        <v>12329</v>
      </c>
    </row>
    <row r="732" spans="2:25" x14ac:dyDescent="0.25">
      <c r="B732" s="132" t="s">
        <v>2319</v>
      </c>
      <c r="C732" s="132" t="s">
        <v>438</v>
      </c>
      <c r="D732" s="132" t="s">
        <v>537</v>
      </c>
      <c r="E732" s="132" t="s">
        <v>3907</v>
      </c>
      <c r="F732" s="132" t="s">
        <v>3894</v>
      </c>
      <c r="G732" s="132" t="s">
        <v>580</v>
      </c>
      <c r="H732" s="132" t="s">
        <v>2466</v>
      </c>
      <c r="I732" s="132" t="s">
        <v>11456</v>
      </c>
      <c r="J732" s="132" t="s">
        <v>12330</v>
      </c>
      <c r="K732" s="132" t="s">
        <v>12331</v>
      </c>
      <c r="L732" s="132" t="s">
        <v>12332</v>
      </c>
      <c r="M732" s="132" t="s">
        <v>12333</v>
      </c>
      <c r="N732" s="132" t="s">
        <v>23397</v>
      </c>
      <c r="O732" s="132" t="s">
        <v>12334</v>
      </c>
      <c r="P732" s="132" t="s">
        <v>12335</v>
      </c>
      <c r="Q732" s="132" t="s">
        <v>12336</v>
      </c>
      <c r="R732" s="132" t="s">
        <v>12337</v>
      </c>
      <c r="S732" s="132" t="s">
        <v>5090</v>
      </c>
      <c r="T732" s="132" t="s">
        <v>1630</v>
      </c>
      <c r="U732" s="132" t="s">
        <v>2374</v>
      </c>
      <c r="V732" s="132" t="s">
        <v>1635</v>
      </c>
      <c r="X732" s="132" t="s">
        <v>12338</v>
      </c>
      <c r="Y732" s="132" t="s">
        <v>12339</v>
      </c>
    </row>
    <row r="733" spans="2:25" x14ac:dyDescent="0.25">
      <c r="B733" s="132" t="s">
        <v>2319</v>
      </c>
      <c r="C733" s="132" t="s">
        <v>438</v>
      </c>
      <c r="D733" s="132" t="s">
        <v>537</v>
      </c>
      <c r="E733" s="132" t="s">
        <v>3907</v>
      </c>
      <c r="F733" s="132" t="s">
        <v>3885</v>
      </c>
      <c r="G733" s="132" t="s">
        <v>585</v>
      </c>
      <c r="H733" s="132" t="s">
        <v>2467</v>
      </c>
      <c r="I733" s="132" t="s">
        <v>11467</v>
      </c>
      <c r="J733" s="132" t="s">
        <v>12340</v>
      </c>
      <c r="K733" s="132" t="s">
        <v>12341</v>
      </c>
      <c r="L733" s="132" t="s">
        <v>12342</v>
      </c>
      <c r="M733" s="132" t="s">
        <v>12343</v>
      </c>
      <c r="N733" s="132" t="s">
        <v>23398</v>
      </c>
      <c r="O733" s="132" t="s">
        <v>12344</v>
      </c>
      <c r="P733" s="132" t="s">
        <v>12345</v>
      </c>
      <c r="Q733" s="132" t="s">
        <v>12346</v>
      </c>
      <c r="R733" s="132" t="s">
        <v>12347</v>
      </c>
      <c r="S733" s="132" t="s">
        <v>5090</v>
      </c>
      <c r="T733" s="132" t="s">
        <v>1630</v>
      </c>
      <c r="U733" s="132" t="s">
        <v>2374</v>
      </c>
      <c r="V733" s="132" t="s">
        <v>1635</v>
      </c>
      <c r="X733" s="132" t="s">
        <v>12348</v>
      </c>
      <c r="Y733" s="132" t="s">
        <v>12349</v>
      </c>
    </row>
    <row r="734" spans="2:25" x14ac:dyDescent="0.25">
      <c r="B734" s="132" t="s">
        <v>2319</v>
      </c>
      <c r="C734" s="132" t="s">
        <v>438</v>
      </c>
      <c r="D734" s="132" t="s">
        <v>225</v>
      </c>
      <c r="E734" s="132" t="s">
        <v>3907</v>
      </c>
      <c r="F734" s="132" t="s">
        <v>3894</v>
      </c>
      <c r="G734" s="132" t="s">
        <v>577</v>
      </c>
      <c r="H734" s="132" t="s">
        <v>2468</v>
      </c>
      <c r="I734" s="132" t="s">
        <v>3959</v>
      </c>
      <c r="J734" s="132" t="s">
        <v>12350</v>
      </c>
      <c r="K734" s="132" t="s">
        <v>12351</v>
      </c>
      <c r="L734" s="132" t="s">
        <v>12352</v>
      </c>
      <c r="M734" s="132" t="s">
        <v>12353</v>
      </c>
      <c r="N734" s="132" t="s">
        <v>23399</v>
      </c>
      <c r="O734" s="132" t="s">
        <v>12354</v>
      </c>
      <c r="P734" s="132" t="s">
        <v>12355</v>
      </c>
      <c r="Q734" s="132" t="s">
        <v>12356</v>
      </c>
      <c r="R734" s="132" t="s">
        <v>12357</v>
      </c>
      <c r="S734" s="132" t="s">
        <v>5090</v>
      </c>
      <c r="T734" s="132" t="s">
        <v>1630</v>
      </c>
      <c r="U734" s="132" t="s">
        <v>2374</v>
      </c>
      <c r="V734" s="132" t="s">
        <v>1635</v>
      </c>
      <c r="X734" s="132" t="s">
        <v>12358</v>
      </c>
      <c r="Y734" s="132" t="s">
        <v>12359</v>
      </c>
    </row>
    <row r="735" spans="2:25" x14ac:dyDescent="0.25">
      <c r="B735" s="132" t="s">
        <v>2319</v>
      </c>
      <c r="C735" s="132" t="s">
        <v>438</v>
      </c>
      <c r="D735" s="132" t="s">
        <v>225</v>
      </c>
      <c r="E735" s="132" t="s">
        <v>3907</v>
      </c>
      <c r="F735" s="132" t="s">
        <v>3885</v>
      </c>
      <c r="G735" s="132" t="s">
        <v>582</v>
      </c>
      <c r="H735" s="132" t="s">
        <v>2469</v>
      </c>
      <c r="I735" s="132" t="s">
        <v>3917</v>
      </c>
      <c r="J735" s="132" t="s">
        <v>12360</v>
      </c>
      <c r="K735" s="132" t="s">
        <v>12361</v>
      </c>
      <c r="L735" s="132" t="s">
        <v>12362</v>
      </c>
      <c r="M735" s="132" t="s">
        <v>12363</v>
      </c>
      <c r="N735" s="132" t="s">
        <v>23400</v>
      </c>
      <c r="O735" s="132" t="s">
        <v>12364</v>
      </c>
      <c r="P735" s="132" t="s">
        <v>12365</v>
      </c>
      <c r="Q735" s="132" t="s">
        <v>12366</v>
      </c>
      <c r="R735" s="132" t="s">
        <v>12367</v>
      </c>
      <c r="S735" s="132" t="s">
        <v>5090</v>
      </c>
      <c r="T735" s="132" t="s">
        <v>1630</v>
      </c>
      <c r="U735" s="132" t="s">
        <v>2374</v>
      </c>
      <c r="V735" s="132" t="s">
        <v>1635</v>
      </c>
      <c r="X735" s="132" t="s">
        <v>12368</v>
      </c>
      <c r="Y735" s="132" t="s">
        <v>12369</v>
      </c>
    </row>
    <row r="736" spans="2:25" x14ac:dyDescent="0.25">
      <c r="B736" s="132" t="s">
        <v>2319</v>
      </c>
      <c r="C736" s="132" t="s">
        <v>438</v>
      </c>
      <c r="D736" s="132" t="s">
        <v>1869</v>
      </c>
      <c r="E736" s="132" t="s">
        <v>3907</v>
      </c>
      <c r="F736" s="132" t="s">
        <v>3894</v>
      </c>
      <c r="G736" s="132" t="s">
        <v>579</v>
      </c>
      <c r="H736" s="132" t="s">
        <v>2470</v>
      </c>
      <c r="I736" s="132" t="s">
        <v>3959</v>
      </c>
      <c r="J736" s="132" t="s">
        <v>12370</v>
      </c>
      <c r="K736" s="132" t="s">
        <v>12371</v>
      </c>
      <c r="L736" s="132" t="s">
        <v>12372</v>
      </c>
      <c r="M736" s="132" t="s">
        <v>12373</v>
      </c>
      <c r="N736" s="132" t="s">
        <v>23401</v>
      </c>
      <c r="O736" s="132" t="s">
        <v>12374</v>
      </c>
      <c r="P736" s="132" t="s">
        <v>12375</v>
      </c>
      <c r="Q736" s="132" t="s">
        <v>12376</v>
      </c>
      <c r="R736" s="132" t="s">
        <v>12377</v>
      </c>
      <c r="S736" s="132" t="s">
        <v>5090</v>
      </c>
      <c r="T736" s="132" t="s">
        <v>1630</v>
      </c>
      <c r="U736" s="132" t="s">
        <v>2374</v>
      </c>
      <c r="V736" s="132" t="s">
        <v>1635</v>
      </c>
      <c r="X736" s="132" t="s">
        <v>12378</v>
      </c>
      <c r="Y736" s="132" t="s">
        <v>12379</v>
      </c>
    </row>
    <row r="737" spans="2:25" x14ac:dyDescent="0.25">
      <c r="B737" s="132" t="s">
        <v>2319</v>
      </c>
      <c r="C737" s="132" t="s">
        <v>438</v>
      </c>
      <c r="D737" s="132" t="s">
        <v>1869</v>
      </c>
      <c r="E737" s="132" t="s">
        <v>3907</v>
      </c>
      <c r="F737" s="132" t="s">
        <v>3885</v>
      </c>
      <c r="G737" s="132" t="s">
        <v>584</v>
      </c>
      <c r="H737" s="132" t="s">
        <v>2471</v>
      </c>
      <c r="I737" s="132" t="s">
        <v>3917</v>
      </c>
      <c r="J737" s="132" t="s">
        <v>12380</v>
      </c>
      <c r="K737" s="132" t="s">
        <v>12381</v>
      </c>
      <c r="L737" s="132" t="s">
        <v>12382</v>
      </c>
      <c r="M737" s="132" t="s">
        <v>12383</v>
      </c>
      <c r="N737" s="132" t="s">
        <v>23402</v>
      </c>
      <c r="O737" s="132" t="s">
        <v>12384</v>
      </c>
      <c r="P737" s="132" t="s">
        <v>12385</v>
      </c>
      <c r="Q737" s="132" t="s">
        <v>12386</v>
      </c>
      <c r="R737" s="132" t="s">
        <v>12387</v>
      </c>
      <c r="S737" s="132" t="s">
        <v>5090</v>
      </c>
      <c r="T737" s="132" t="s">
        <v>1630</v>
      </c>
      <c r="U737" s="132" t="s">
        <v>2374</v>
      </c>
      <c r="V737" s="132" t="s">
        <v>1635</v>
      </c>
      <c r="X737" s="132" t="s">
        <v>12388</v>
      </c>
      <c r="Y737" s="132" t="s">
        <v>12389</v>
      </c>
    </row>
    <row r="738" spans="2:25" x14ac:dyDescent="0.25">
      <c r="B738" s="132" t="s">
        <v>2319</v>
      </c>
      <c r="C738" s="132" t="s">
        <v>438</v>
      </c>
      <c r="D738" s="132" t="s">
        <v>2432</v>
      </c>
      <c r="E738" s="132" t="s">
        <v>3907</v>
      </c>
      <c r="F738" s="132" t="s">
        <v>3894</v>
      </c>
      <c r="G738" s="132" t="s">
        <v>578</v>
      </c>
      <c r="H738" s="132" t="s">
        <v>2472</v>
      </c>
      <c r="I738" s="132" t="s">
        <v>11456</v>
      </c>
      <c r="J738" s="132" t="s">
        <v>12390</v>
      </c>
      <c r="K738" s="132" t="s">
        <v>12391</v>
      </c>
      <c r="L738" s="132" t="s">
        <v>12392</v>
      </c>
      <c r="M738" s="132" t="s">
        <v>12393</v>
      </c>
      <c r="N738" s="132" t="s">
        <v>23403</v>
      </c>
      <c r="O738" s="132" t="s">
        <v>12394</v>
      </c>
      <c r="P738" s="132" t="s">
        <v>12395</v>
      </c>
      <c r="Q738" s="132" t="s">
        <v>12396</v>
      </c>
      <c r="R738" s="132" t="s">
        <v>12397</v>
      </c>
      <c r="S738" s="132" t="s">
        <v>5090</v>
      </c>
      <c r="T738" s="132" t="s">
        <v>1630</v>
      </c>
      <c r="U738" s="132" t="s">
        <v>2374</v>
      </c>
      <c r="V738" s="132" t="s">
        <v>1644</v>
      </c>
      <c r="X738" s="132" t="s">
        <v>12398</v>
      </c>
      <c r="Y738" s="132" t="s">
        <v>12399</v>
      </c>
    </row>
    <row r="739" spans="2:25" x14ac:dyDescent="0.25">
      <c r="B739" s="132" t="s">
        <v>2319</v>
      </c>
      <c r="C739" s="132" t="s">
        <v>438</v>
      </c>
      <c r="D739" s="132" t="s">
        <v>2432</v>
      </c>
      <c r="E739" s="132" t="s">
        <v>3907</v>
      </c>
      <c r="F739" s="132" t="s">
        <v>3885</v>
      </c>
      <c r="G739" s="132" t="s">
        <v>583</v>
      </c>
      <c r="H739" s="132" t="s">
        <v>2473</v>
      </c>
      <c r="I739" s="132" t="s">
        <v>11467</v>
      </c>
      <c r="J739" s="132" t="s">
        <v>12400</v>
      </c>
      <c r="K739" s="132" t="s">
        <v>12401</v>
      </c>
      <c r="L739" s="132" t="s">
        <v>12402</v>
      </c>
      <c r="M739" s="132" t="s">
        <v>12403</v>
      </c>
      <c r="N739" s="132" t="s">
        <v>23404</v>
      </c>
      <c r="O739" s="132" t="s">
        <v>12404</v>
      </c>
      <c r="P739" s="132" t="s">
        <v>12405</v>
      </c>
      <c r="Q739" s="132" t="s">
        <v>12406</v>
      </c>
      <c r="R739" s="132" t="s">
        <v>12407</v>
      </c>
      <c r="S739" s="132" t="s">
        <v>5090</v>
      </c>
      <c r="T739" s="132" t="s">
        <v>1630</v>
      </c>
      <c r="U739" s="132" t="s">
        <v>2374</v>
      </c>
      <c r="V739" s="132" t="s">
        <v>1635</v>
      </c>
      <c r="X739" s="132" t="s">
        <v>12408</v>
      </c>
      <c r="Y739" s="132" t="s">
        <v>12409</v>
      </c>
    </row>
    <row r="740" spans="2:25" x14ac:dyDescent="0.25">
      <c r="B740" s="132" t="s">
        <v>2319</v>
      </c>
      <c r="C740" s="132" t="s">
        <v>438</v>
      </c>
      <c r="D740" s="132" t="s">
        <v>1848</v>
      </c>
      <c r="E740" s="132" t="s">
        <v>3907</v>
      </c>
      <c r="F740" s="132" t="s">
        <v>3894</v>
      </c>
      <c r="G740" s="132" t="s">
        <v>576</v>
      </c>
      <c r="H740" s="132" t="s">
        <v>2474</v>
      </c>
      <c r="I740" s="132" t="s">
        <v>3959</v>
      </c>
      <c r="J740" s="132" t="s">
        <v>12410</v>
      </c>
      <c r="K740" s="132" t="s">
        <v>12411</v>
      </c>
      <c r="L740" s="132" t="s">
        <v>12412</v>
      </c>
      <c r="M740" s="132" t="s">
        <v>12413</v>
      </c>
      <c r="N740" s="132" t="s">
        <v>23405</v>
      </c>
      <c r="O740" s="132" t="s">
        <v>12414</v>
      </c>
      <c r="P740" s="132" t="s">
        <v>12415</v>
      </c>
      <c r="Q740" s="132" t="s">
        <v>12416</v>
      </c>
      <c r="R740" s="132" t="s">
        <v>12417</v>
      </c>
      <c r="S740" s="132" t="s">
        <v>5090</v>
      </c>
      <c r="T740" s="132" t="s">
        <v>1630</v>
      </c>
      <c r="U740" s="132" t="s">
        <v>2374</v>
      </c>
      <c r="V740" s="132" t="s">
        <v>1635</v>
      </c>
      <c r="X740" s="132" t="s">
        <v>12418</v>
      </c>
      <c r="Y740" s="132" t="s">
        <v>12419</v>
      </c>
    </row>
    <row r="741" spans="2:25" x14ac:dyDescent="0.25">
      <c r="B741" s="132" t="s">
        <v>2319</v>
      </c>
      <c r="C741" s="132" t="s">
        <v>438</v>
      </c>
      <c r="D741" s="132" t="s">
        <v>1848</v>
      </c>
      <c r="E741" s="132" t="s">
        <v>3907</v>
      </c>
      <c r="F741" s="132" t="s">
        <v>3885</v>
      </c>
      <c r="G741" s="132" t="s">
        <v>581</v>
      </c>
      <c r="H741" s="132" t="s">
        <v>2475</v>
      </c>
      <c r="I741" s="132" t="s">
        <v>3917</v>
      </c>
      <c r="J741" s="132" t="s">
        <v>12420</v>
      </c>
      <c r="K741" s="132" t="s">
        <v>12421</v>
      </c>
      <c r="L741" s="132" t="s">
        <v>12422</v>
      </c>
      <c r="M741" s="132" t="s">
        <v>12423</v>
      </c>
      <c r="N741" s="132" t="s">
        <v>23406</v>
      </c>
      <c r="O741" s="132" t="s">
        <v>12424</v>
      </c>
      <c r="P741" s="132" t="s">
        <v>12425</v>
      </c>
      <c r="Q741" s="132" t="s">
        <v>12426</v>
      </c>
      <c r="R741" s="132" t="s">
        <v>12427</v>
      </c>
      <c r="S741" s="132" t="s">
        <v>5090</v>
      </c>
      <c r="T741" s="132" t="s">
        <v>1630</v>
      </c>
      <c r="U741" s="132" t="s">
        <v>2374</v>
      </c>
      <c r="V741" s="132" t="s">
        <v>1635</v>
      </c>
      <c r="X741" s="132" t="s">
        <v>12428</v>
      </c>
      <c r="Y741" s="132" t="s">
        <v>12429</v>
      </c>
    </row>
    <row r="742" spans="2:25" x14ac:dyDescent="0.25">
      <c r="B742" s="132" t="s">
        <v>2319</v>
      </c>
      <c r="C742" s="132" t="s">
        <v>438</v>
      </c>
      <c r="D742" s="132" t="s">
        <v>537</v>
      </c>
      <c r="E742" s="132" t="s">
        <v>3912</v>
      </c>
      <c r="F742" s="132" t="s">
        <v>3894</v>
      </c>
      <c r="G742" s="132" t="s">
        <v>590</v>
      </c>
      <c r="H742" s="132" t="s">
        <v>2476</v>
      </c>
      <c r="I742" s="132" t="s">
        <v>11578</v>
      </c>
      <c r="J742" s="132" t="s">
        <v>12430</v>
      </c>
      <c r="K742" s="132" t="s">
        <v>12431</v>
      </c>
      <c r="L742" s="132" t="s">
        <v>12432</v>
      </c>
      <c r="M742" s="132" t="s">
        <v>12433</v>
      </c>
      <c r="N742" s="132" t="s">
        <v>23407</v>
      </c>
      <c r="O742" s="132" t="s">
        <v>12434</v>
      </c>
      <c r="P742" s="132" t="s">
        <v>12435</v>
      </c>
      <c r="Q742" s="132" t="s">
        <v>12436</v>
      </c>
      <c r="R742" s="132" t="s">
        <v>12437</v>
      </c>
      <c r="S742" s="132" t="s">
        <v>5090</v>
      </c>
      <c r="T742" s="132" t="s">
        <v>1630</v>
      </c>
      <c r="U742" s="132" t="s">
        <v>2387</v>
      </c>
      <c r="V742" s="132" t="s">
        <v>1635</v>
      </c>
      <c r="X742" s="132" t="s">
        <v>12438</v>
      </c>
      <c r="Y742" s="132" t="s">
        <v>12439</v>
      </c>
    </row>
    <row r="743" spans="2:25" x14ac:dyDescent="0.25">
      <c r="B743" s="132" t="s">
        <v>2319</v>
      </c>
      <c r="C743" s="132" t="s">
        <v>438</v>
      </c>
      <c r="D743" s="132" t="s">
        <v>537</v>
      </c>
      <c r="E743" s="132" t="s">
        <v>3912</v>
      </c>
      <c r="F743" s="132" t="s">
        <v>3885</v>
      </c>
      <c r="G743" s="132" t="s">
        <v>595</v>
      </c>
      <c r="H743" s="132" t="s">
        <v>2477</v>
      </c>
      <c r="I743" s="132" t="s">
        <v>9867</v>
      </c>
      <c r="J743" s="132" t="s">
        <v>12440</v>
      </c>
      <c r="K743" s="132" t="s">
        <v>12441</v>
      </c>
      <c r="L743" s="132" t="s">
        <v>12442</v>
      </c>
      <c r="M743" s="132" t="s">
        <v>12443</v>
      </c>
      <c r="N743" s="132" t="s">
        <v>23408</v>
      </c>
      <c r="O743" s="132" t="s">
        <v>12444</v>
      </c>
      <c r="P743" s="132" t="s">
        <v>12445</v>
      </c>
      <c r="Q743" s="132" t="s">
        <v>12446</v>
      </c>
      <c r="R743" s="132" t="s">
        <v>12447</v>
      </c>
      <c r="S743" s="132" t="s">
        <v>5090</v>
      </c>
      <c r="T743" s="132" t="s">
        <v>1630</v>
      </c>
      <c r="U743" s="132" t="s">
        <v>2387</v>
      </c>
      <c r="V743" s="132" t="s">
        <v>1635</v>
      </c>
      <c r="X743" s="132" t="s">
        <v>12448</v>
      </c>
      <c r="Y743" s="132" t="s">
        <v>12449</v>
      </c>
    </row>
    <row r="744" spans="2:25" x14ac:dyDescent="0.25">
      <c r="B744" s="132" t="s">
        <v>2319</v>
      </c>
      <c r="C744" s="132" t="s">
        <v>438</v>
      </c>
      <c r="D744" s="132" t="s">
        <v>225</v>
      </c>
      <c r="E744" s="132" t="s">
        <v>3912</v>
      </c>
      <c r="F744" s="132" t="s">
        <v>3894</v>
      </c>
      <c r="G744" s="132" t="s">
        <v>587</v>
      </c>
      <c r="H744" s="132" t="s">
        <v>2478</v>
      </c>
      <c r="I744" s="132" t="s">
        <v>11578</v>
      </c>
      <c r="J744" s="132" t="s">
        <v>12450</v>
      </c>
      <c r="K744" s="132" t="s">
        <v>12451</v>
      </c>
      <c r="L744" s="132" t="s">
        <v>12452</v>
      </c>
      <c r="M744" s="132" t="s">
        <v>12453</v>
      </c>
      <c r="N744" s="132" t="s">
        <v>23409</v>
      </c>
      <c r="O744" s="132" t="s">
        <v>12454</v>
      </c>
      <c r="P744" s="132" t="s">
        <v>12455</v>
      </c>
      <c r="Q744" s="132" t="s">
        <v>12456</v>
      </c>
      <c r="R744" s="132" t="s">
        <v>12457</v>
      </c>
      <c r="S744" s="132" t="s">
        <v>5090</v>
      </c>
      <c r="T744" s="132" t="s">
        <v>1630</v>
      </c>
      <c r="U744" s="132" t="s">
        <v>2387</v>
      </c>
      <c r="V744" s="132" t="s">
        <v>1635</v>
      </c>
      <c r="X744" s="132" t="s">
        <v>12458</v>
      </c>
      <c r="Y744" s="132" t="s">
        <v>12459</v>
      </c>
    </row>
    <row r="745" spans="2:25" x14ac:dyDescent="0.25">
      <c r="B745" s="132" t="s">
        <v>2319</v>
      </c>
      <c r="C745" s="132" t="s">
        <v>438</v>
      </c>
      <c r="D745" s="132" t="s">
        <v>225</v>
      </c>
      <c r="E745" s="132" t="s">
        <v>3912</v>
      </c>
      <c r="F745" s="132" t="s">
        <v>3885</v>
      </c>
      <c r="G745" s="132" t="s">
        <v>592</v>
      </c>
      <c r="H745" s="132" t="s">
        <v>2479</v>
      </c>
      <c r="I745" s="132" t="s">
        <v>9867</v>
      </c>
      <c r="J745" s="132" t="s">
        <v>12460</v>
      </c>
      <c r="K745" s="132" t="s">
        <v>12461</v>
      </c>
      <c r="L745" s="132" t="s">
        <v>12462</v>
      </c>
      <c r="M745" s="132" t="s">
        <v>12463</v>
      </c>
      <c r="N745" s="132" t="s">
        <v>23410</v>
      </c>
      <c r="O745" s="132" t="s">
        <v>12464</v>
      </c>
      <c r="P745" s="132" t="s">
        <v>12465</v>
      </c>
      <c r="Q745" s="132" t="s">
        <v>12466</v>
      </c>
      <c r="R745" s="132" t="s">
        <v>12467</v>
      </c>
      <c r="S745" s="132" t="s">
        <v>5090</v>
      </c>
      <c r="T745" s="132" t="s">
        <v>1630</v>
      </c>
      <c r="U745" s="132" t="s">
        <v>2387</v>
      </c>
      <c r="V745" s="132" t="s">
        <v>1635</v>
      </c>
      <c r="X745" s="132" t="s">
        <v>12468</v>
      </c>
      <c r="Y745" s="132" t="s">
        <v>12469</v>
      </c>
    </row>
    <row r="746" spans="2:25" x14ac:dyDescent="0.25">
      <c r="B746" s="132" t="s">
        <v>2319</v>
      </c>
      <c r="C746" s="132" t="s">
        <v>438</v>
      </c>
      <c r="D746" s="132" t="s">
        <v>1869</v>
      </c>
      <c r="E746" s="132" t="s">
        <v>3912</v>
      </c>
      <c r="F746" s="132" t="s">
        <v>3894</v>
      </c>
      <c r="G746" s="132" t="s">
        <v>589</v>
      </c>
      <c r="H746" s="132" t="s">
        <v>2480</v>
      </c>
      <c r="I746" s="132" t="s">
        <v>11578</v>
      </c>
      <c r="J746" s="132" t="s">
        <v>12470</v>
      </c>
      <c r="K746" s="132" t="s">
        <v>12471</v>
      </c>
      <c r="L746" s="132" t="s">
        <v>12472</v>
      </c>
      <c r="M746" s="132" t="s">
        <v>12473</v>
      </c>
      <c r="N746" s="132" t="s">
        <v>23411</v>
      </c>
      <c r="O746" s="132" t="s">
        <v>12474</v>
      </c>
      <c r="P746" s="132" t="s">
        <v>12475</v>
      </c>
      <c r="Q746" s="132" t="s">
        <v>12476</v>
      </c>
      <c r="R746" s="132" t="s">
        <v>12477</v>
      </c>
      <c r="S746" s="132" t="s">
        <v>5090</v>
      </c>
      <c r="T746" s="132" t="s">
        <v>1630</v>
      </c>
      <c r="U746" s="132" t="s">
        <v>2387</v>
      </c>
      <c r="V746" s="132" t="s">
        <v>1635</v>
      </c>
      <c r="X746" s="132" t="s">
        <v>12478</v>
      </c>
      <c r="Y746" s="132" t="s">
        <v>12479</v>
      </c>
    </row>
    <row r="747" spans="2:25" x14ac:dyDescent="0.25">
      <c r="B747" s="132" t="s">
        <v>2319</v>
      </c>
      <c r="C747" s="132" t="s">
        <v>438</v>
      </c>
      <c r="D747" s="132" t="s">
        <v>1869</v>
      </c>
      <c r="E747" s="132" t="s">
        <v>3912</v>
      </c>
      <c r="F747" s="132" t="s">
        <v>3885</v>
      </c>
      <c r="G747" s="132" t="s">
        <v>594</v>
      </c>
      <c r="H747" s="132" t="s">
        <v>2481</v>
      </c>
      <c r="I747" s="132" t="s">
        <v>9867</v>
      </c>
      <c r="J747" s="132" t="s">
        <v>12480</v>
      </c>
      <c r="K747" s="132" t="s">
        <v>12481</v>
      </c>
      <c r="L747" s="132" t="s">
        <v>12482</v>
      </c>
      <c r="M747" s="132" t="s">
        <v>12483</v>
      </c>
      <c r="N747" s="132" t="s">
        <v>23412</v>
      </c>
      <c r="O747" s="132" t="s">
        <v>12484</v>
      </c>
      <c r="P747" s="132" t="s">
        <v>12485</v>
      </c>
      <c r="Q747" s="132" t="s">
        <v>12486</v>
      </c>
      <c r="R747" s="132" t="s">
        <v>12487</v>
      </c>
      <c r="S747" s="132" t="s">
        <v>5090</v>
      </c>
      <c r="T747" s="132" t="s">
        <v>1630</v>
      </c>
      <c r="U747" s="132" t="s">
        <v>2387</v>
      </c>
      <c r="V747" s="132" t="s">
        <v>1635</v>
      </c>
      <c r="X747" s="132" t="s">
        <v>12488</v>
      </c>
      <c r="Y747" s="132" t="s">
        <v>12489</v>
      </c>
    </row>
    <row r="748" spans="2:25" x14ac:dyDescent="0.25">
      <c r="B748" s="132" t="s">
        <v>2319</v>
      </c>
      <c r="C748" s="132" t="s">
        <v>438</v>
      </c>
      <c r="D748" s="132" t="s">
        <v>2432</v>
      </c>
      <c r="E748" s="132" t="s">
        <v>3912</v>
      </c>
      <c r="F748" s="132" t="s">
        <v>3894</v>
      </c>
      <c r="G748" s="132" t="s">
        <v>588</v>
      </c>
      <c r="H748" s="132" t="s">
        <v>2482</v>
      </c>
      <c r="I748" s="132" t="s">
        <v>11578</v>
      </c>
      <c r="J748" s="132" t="s">
        <v>12490</v>
      </c>
      <c r="K748" s="132" t="s">
        <v>12491</v>
      </c>
      <c r="L748" s="132" t="s">
        <v>12492</v>
      </c>
      <c r="M748" s="132" t="s">
        <v>12493</v>
      </c>
      <c r="N748" s="132" t="s">
        <v>23413</v>
      </c>
      <c r="O748" s="132" t="s">
        <v>12494</v>
      </c>
      <c r="P748" s="132" t="s">
        <v>12495</v>
      </c>
      <c r="Q748" s="132" t="s">
        <v>12496</v>
      </c>
      <c r="R748" s="132" t="s">
        <v>12497</v>
      </c>
      <c r="S748" s="132" t="s">
        <v>5090</v>
      </c>
      <c r="T748" s="132" t="s">
        <v>1630</v>
      </c>
      <c r="U748" s="132" t="s">
        <v>2387</v>
      </c>
      <c r="V748" s="132" t="s">
        <v>1635</v>
      </c>
      <c r="X748" s="132" t="s">
        <v>12498</v>
      </c>
      <c r="Y748" s="132" t="s">
        <v>12499</v>
      </c>
    </row>
    <row r="749" spans="2:25" x14ac:dyDescent="0.25">
      <c r="B749" s="132" t="s">
        <v>2319</v>
      </c>
      <c r="C749" s="132" t="s">
        <v>438</v>
      </c>
      <c r="D749" s="132" t="s">
        <v>2432</v>
      </c>
      <c r="E749" s="132" t="s">
        <v>3912</v>
      </c>
      <c r="F749" s="132" t="s">
        <v>3885</v>
      </c>
      <c r="G749" s="132" t="s">
        <v>593</v>
      </c>
      <c r="H749" s="132" t="s">
        <v>2483</v>
      </c>
      <c r="I749" s="132" t="s">
        <v>9867</v>
      </c>
      <c r="J749" s="132" t="s">
        <v>12500</v>
      </c>
      <c r="K749" s="132" t="s">
        <v>12501</v>
      </c>
      <c r="L749" s="132" t="s">
        <v>12502</v>
      </c>
      <c r="M749" s="132" t="s">
        <v>12503</v>
      </c>
      <c r="N749" s="132" t="s">
        <v>23414</v>
      </c>
      <c r="O749" s="132" t="s">
        <v>12504</v>
      </c>
      <c r="P749" s="132" t="s">
        <v>12505</v>
      </c>
      <c r="Q749" s="132" t="s">
        <v>12506</v>
      </c>
      <c r="R749" s="132" t="s">
        <v>12507</v>
      </c>
      <c r="S749" s="132" t="s">
        <v>5090</v>
      </c>
      <c r="T749" s="132" t="s">
        <v>1630</v>
      </c>
      <c r="U749" s="132" t="s">
        <v>2387</v>
      </c>
      <c r="V749" s="132" t="s">
        <v>1635</v>
      </c>
      <c r="X749" s="132" t="s">
        <v>12508</v>
      </c>
      <c r="Y749" s="132" t="s">
        <v>12509</v>
      </c>
    </row>
    <row r="750" spans="2:25" x14ac:dyDescent="0.25">
      <c r="B750" s="132" t="s">
        <v>2319</v>
      </c>
      <c r="C750" s="132" t="s">
        <v>438</v>
      </c>
      <c r="D750" s="132" t="s">
        <v>1848</v>
      </c>
      <c r="E750" s="132" t="s">
        <v>3912</v>
      </c>
      <c r="F750" s="132" t="s">
        <v>3894</v>
      </c>
      <c r="G750" s="132" t="s">
        <v>586</v>
      </c>
      <c r="H750" s="132" t="s">
        <v>2484</v>
      </c>
      <c r="I750" s="132" t="s">
        <v>12510</v>
      </c>
      <c r="J750" s="132" t="s">
        <v>12511</v>
      </c>
      <c r="K750" s="132" t="s">
        <v>12512</v>
      </c>
      <c r="L750" s="132" t="s">
        <v>12513</v>
      </c>
      <c r="M750" s="132" t="s">
        <v>12514</v>
      </c>
      <c r="N750" s="132" t="s">
        <v>23415</v>
      </c>
      <c r="O750" s="132" t="s">
        <v>12515</v>
      </c>
      <c r="P750" s="132" t="s">
        <v>12516</v>
      </c>
      <c r="Q750" s="132" t="s">
        <v>12517</v>
      </c>
      <c r="R750" s="132" t="s">
        <v>12518</v>
      </c>
      <c r="S750" s="132" t="s">
        <v>5090</v>
      </c>
      <c r="T750" s="132" t="s">
        <v>1630</v>
      </c>
      <c r="U750" s="132" t="s">
        <v>2387</v>
      </c>
      <c r="V750" s="132" t="s">
        <v>1635</v>
      </c>
      <c r="X750" s="132" t="s">
        <v>12519</v>
      </c>
      <c r="Y750" s="132" t="s">
        <v>12520</v>
      </c>
    </row>
    <row r="751" spans="2:25" x14ac:dyDescent="0.25">
      <c r="B751" s="132" t="s">
        <v>2319</v>
      </c>
      <c r="C751" s="132" t="s">
        <v>438</v>
      </c>
      <c r="D751" s="132" t="s">
        <v>1848</v>
      </c>
      <c r="E751" s="132" t="s">
        <v>3912</v>
      </c>
      <c r="F751" s="132" t="s">
        <v>3885</v>
      </c>
      <c r="G751" s="132" t="s">
        <v>591</v>
      </c>
      <c r="H751" s="132" t="s">
        <v>2485</v>
      </c>
      <c r="I751" s="132" t="s">
        <v>11670</v>
      </c>
      <c r="J751" s="132" t="s">
        <v>12521</v>
      </c>
      <c r="K751" s="132" t="s">
        <v>12522</v>
      </c>
      <c r="L751" s="132" t="s">
        <v>12523</v>
      </c>
      <c r="M751" s="132" t="s">
        <v>12524</v>
      </c>
      <c r="N751" s="132" t="s">
        <v>23416</v>
      </c>
      <c r="O751" s="132" t="s">
        <v>12525</v>
      </c>
      <c r="P751" s="132" t="s">
        <v>12526</v>
      </c>
      <c r="Q751" s="132" t="s">
        <v>12527</v>
      </c>
      <c r="R751" s="132" t="s">
        <v>12528</v>
      </c>
      <c r="S751" s="132" t="s">
        <v>5090</v>
      </c>
      <c r="T751" s="132" t="s">
        <v>1630</v>
      </c>
      <c r="U751" s="132" t="s">
        <v>2387</v>
      </c>
      <c r="V751" s="132" t="s">
        <v>1644</v>
      </c>
      <c r="X751" s="132" t="s">
        <v>12529</v>
      </c>
      <c r="Y751" s="132" t="s">
        <v>12530</v>
      </c>
    </row>
    <row r="752" spans="2:25" x14ac:dyDescent="0.25">
      <c r="B752" s="132" t="s">
        <v>2319</v>
      </c>
      <c r="C752" s="132" t="s">
        <v>438</v>
      </c>
      <c r="D752" s="132" t="s">
        <v>537</v>
      </c>
      <c r="E752" s="132" t="s">
        <v>3917</v>
      </c>
      <c r="F752" s="132" t="s">
        <v>3894</v>
      </c>
      <c r="G752" s="132" t="s">
        <v>600</v>
      </c>
      <c r="H752" s="132" t="s">
        <v>2486</v>
      </c>
      <c r="I752" s="132" t="s">
        <v>11701</v>
      </c>
      <c r="J752" s="132" t="s">
        <v>12531</v>
      </c>
      <c r="K752" s="132" t="s">
        <v>12532</v>
      </c>
      <c r="L752" s="132" t="s">
        <v>12533</v>
      </c>
      <c r="M752" s="132" t="s">
        <v>12534</v>
      </c>
      <c r="N752" s="132" t="s">
        <v>23417</v>
      </c>
      <c r="O752" s="132" t="s">
        <v>12535</v>
      </c>
      <c r="P752" s="132" t="s">
        <v>12536</v>
      </c>
      <c r="Q752" s="132" t="s">
        <v>12537</v>
      </c>
      <c r="R752" s="132" t="s">
        <v>12538</v>
      </c>
      <c r="S752" s="132" t="s">
        <v>5090</v>
      </c>
      <c r="T752" s="132" t="s">
        <v>1630</v>
      </c>
      <c r="U752" s="132" t="s">
        <v>2400</v>
      </c>
      <c r="V752" s="132" t="s">
        <v>1635</v>
      </c>
      <c r="X752" s="132" t="s">
        <v>12539</v>
      </c>
      <c r="Y752" s="132" t="s">
        <v>12540</v>
      </c>
    </row>
    <row r="753" spans="2:25" x14ac:dyDescent="0.25">
      <c r="B753" s="132" t="s">
        <v>2319</v>
      </c>
      <c r="C753" s="132" t="s">
        <v>438</v>
      </c>
      <c r="D753" s="132" t="s">
        <v>537</v>
      </c>
      <c r="E753" s="132" t="s">
        <v>3917</v>
      </c>
      <c r="F753" s="132" t="s">
        <v>3885</v>
      </c>
      <c r="G753" s="132" t="s">
        <v>601</v>
      </c>
      <c r="H753" s="132" t="s">
        <v>2487</v>
      </c>
      <c r="I753" s="132" t="s">
        <v>11795</v>
      </c>
      <c r="J753" s="132" t="s">
        <v>12541</v>
      </c>
      <c r="K753" s="132" t="s">
        <v>12542</v>
      </c>
      <c r="L753" s="132" t="s">
        <v>12543</v>
      </c>
      <c r="M753" s="132" t="s">
        <v>12544</v>
      </c>
      <c r="N753" s="132" t="s">
        <v>23418</v>
      </c>
      <c r="O753" s="132" t="s">
        <v>12545</v>
      </c>
      <c r="P753" s="132" t="s">
        <v>12546</v>
      </c>
      <c r="Q753" s="132" t="s">
        <v>12547</v>
      </c>
      <c r="R753" s="132" t="s">
        <v>12548</v>
      </c>
      <c r="S753" s="132" t="s">
        <v>5090</v>
      </c>
      <c r="T753" s="132" t="s">
        <v>1630</v>
      </c>
      <c r="U753" s="132" t="s">
        <v>2400</v>
      </c>
      <c r="V753" s="132" t="s">
        <v>1635</v>
      </c>
      <c r="X753" s="132" t="s">
        <v>12549</v>
      </c>
      <c r="Y753" s="132" t="s">
        <v>12550</v>
      </c>
    </row>
    <row r="754" spans="2:25" x14ac:dyDescent="0.25">
      <c r="B754" s="132" t="s">
        <v>2319</v>
      </c>
      <c r="C754" s="132" t="s">
        <v>438</v>
      </c>
      <c r="D754" s="132" t="s">
        <v>225</v>
      </c>
      <c r="E754" s="132" t="s">
        <v>3917</v>
      </c>
      <c r="F754" s="132" t="s">
        <v>3894</v>
      </c>
      <c r="G754" s="132" t="s">
        <v>597</v>
      </c>
      <c r="H754" s="132" t="s">
        <v>2488</v>
      </c>
      <c r="I754" s="132" t="s">
        <v>11701</v>
      </c>
      <c r="J754" s="132" t="s">
        <v>12551</v>
      </c>
      <c r="K754" s="132" t="s">
        <v>12552</v>
      </c>
      <c r="L754" s="132" t="s">
        <v>12553</v>
      </c>
      <c r="M754" s="132" t="s">
        <v>12554</v>
      </c>
      <c r="N754" s="132" t="s">
        <v>23419</v>
      </c>
      <c r="O754" s="132" t="s">
        <v>12555</v>
      </c>
      <c r="P754" s="132" t="s">
        <v>12556</v>
      </c>
      <c r="Q754" s="132" t="s">
        <v>12557</v>
      </c>
      <c r="R754" s="132" t="s">
        <v>12558</v>
      </c>
      <c r="S754" s="132" t="s">
        <v>5090</v>
      </c>
      <c r="T754" s="132" t="s">
        <v>1630</v>
      </c>
      <c r="U754" s="132" t="s">
        <v>2400</v>
      </c>
      <c r="V754" s="132" t="s">
        <v>1635</v>
      </c>
      <c r="X754" s="132" t="s">
        <v>12559</v>
      </c>
      <c r="Y754" s="132" t="s">
        <v>12560</v>
      </c>
    </row>
    <row r="755" spans="2:25" x14ac:dyDescent="0.25">
      <c r="B755" s="132" t="s">
        <v>2319</v>
      </c>
      <c r="C755" s="132" t="s">
        <v>438</v>
      </c>
      <c r="D755" s="132" t="s">
        <v>1869</v>
      </c>
      <c r="E755" s="132" t="s">
        <v>3917</v>
      </c>
      <c r="F755" s="132" t="s">
        <v>3894</v>
      </c>
      <c r="G755" s="132" t="s">
        <v>599</v>
      </c>
      <c r="H755" s="132" t="s">
        <v>2489</v>
      </c>
      <c r="I755" s="132" t="s">
        <v>11701</v>
      </c>
      <c r="J755" s="132" t="s">
        <v>12561</v>
      </c>
      <c r="K755" s="132" t="s">
        <v>12562</v>
      </c>
      <c r="L755" s="132" t="s">
        <v>12563</v>
      </c>
      <c r="M755" s="132" t="s">
        <v>12564</v>
      </c>
      <c r="N755" s="132" t="s">
        <v>23420</v>
      </c>
      <c r="O755" s="132" t="s">
        <v>12565</v>
      </c>
      <c r="P755" s="132" t="s">
        <v>12566</v>
      </c>
      <c r="Q755" s="132" t="s">
        <v>12567</v>
      </c>
      <c r="R755" s="132" t="s">
        <v>12568</v>
      </c>
      <c r="S755" s="132" t="s">
        <v>5090</v>
      </c>
      <c r="T755" s="132" t="s">
        <v>1630</v>
      </c>
      <c r="U755" s="132" t="s">
        <v>2400</v>
      </c>
      <c r="V755" s="132" t="s">
        <v>1635</v>
      </c>
      <c r="X755" s="132" t="s">
        <v>12569</v>
      </c>
      <c r="Y755" s="132" t="s">
        <v>12570</v>
      </c>
    </row>
    <row r="756" spans="2:25" x14ac:dyDescent="0.25">
      <c r="B756" s="132" t="s">
        <v>2319</v>
      </c>
      <c r="C756" s="132" t="s">
        <v>438</v>
      </c>
      <c r="D756" s="132" t="s">
        <v>2432</v>
      </c>
      <c r="E756" s="132" t="s">
        <v>3917</v>
      </c>
      <c r="F756" s="132" t="s">
        <v>3894</v>
      </c>
      <c r="G756" s="132" t="s">
        <v>598</v>
      </c>
      <c r="H756" s="132" t="s">
        <v>2490</v>
      </c>
      <c r="I756" s="132" t="s">
        <v>11701</v>
      </c>
      <c r="J756" s="132" t="s">
        <v>12571</v>
      </c>
      <c r="K756" s="132" t="s">
        <v>12572</v>
      </c>
      <c r="L756" s="132" t="s">
        <v>12573</v>
      </c>
      <c r="M756" s="132" t="s">
        <v>12574</v>
      </c>
      <c r="N756" s="132" t="s">
        <v>23421</v>
      </c>
      <c r="O756" s="132" t="s">
        <v>12575</v>
      </c>
      <c r="P756" s="132" t="s">
        <v>12576</v>
      </c>
      <c r="Q756" s="132" t="s">
        <v>12577</v>
      </c>
      <c r="R756" s="132" t="s">
        <v>12578</v>
      </c>
      <c r="S756" s="132" t="s">
        <v>5090</v>
      </c>
      <c r="T756" s="132" t="s">
        <v>1630</v>
      </c>
      <c r="U756" s="132" t="s">
        <v>2400</v>
      </c>
      <c r="V756" s="132" t="s">
        <v>1635</v>
      </c>
      <c r="X756" s="132" t="s">
        <v>12579</v>
      </c>
      <c r="Y756" s="132" t="s">
        <v>12580</v>
      </c>
    </row>
    <row r="757" spans="2:25" x14ac:dyDescent="0.25">
      <c r="B757" s="132" t="s">
        <v>2319</v>
      </c>
      <c r="C757" s="132" t="s">
        <v>438</v>
      </c>
      <c r="D757" s="132" t="s">
        <v>1848</v>
      </c>
      <c r="E757" s="132" t="s">
        <v>3917</v>
      </c>
      <c r="F757" s="132" t="s">
        <v>3894</v>
      </c>
      <c r="G757" s="132" t="s">
        <v>596</v>
      </c>
      <c r="H757" s="132" t="s">
        <v>2491</v>
      </c>
      <c r="I757" s="132" t="s">
        <v>11701</v>
      </c>
      <c r="J757" s="132" t="s">
        <v>12581</v>
      </c>
      <c r="K757" s="132" t="s">
        <v>12582</v>
      </c>
      <c r="L757" s="132" t="s">
        <v>12583</v>
      </c>
      <c r="M757" s="132" t="s">
        <v>12584</v>
      </c>
      <c r="N757" s="132" t="s">
        <v>23422</v>
      </c>
      <c r="O757" s="132" t="s">
        <v>12585</v>
      </c>
      <c r="P757" s="132" t="s">
        <v>12586</v>
      </c>
      <c r="Q757" s="132" t="s">
        <v>12587</v>
      </c>
      <c r="R757" s="132" t="s">
        <v>12588</v>
      </c>
      <c r="S757" s="132" t="s">
        <v>5090</v>
      </c>
      <c r="T757" s="132" t="s">
        <v>1630</v>
      </c>
      <c r="U757" s="132" t="s">
        <v>2400</v>
      </c>
      <c r="V757" s="132" t="s">
        <v>1635</v>
      </c>
      <c r="X757" s="132" t="s">
        <v>12589</v>
      </c>
      <c r="Y757" s="132" t="s">
        <v>12590</v>
      </c>
    </row>
    <row r="758" spans="2:25" x14ac:dyDescent="0.25">
      <c r="B758" s="132" t="s">
        <v>2319</v>
      </c>
      <c r="C758" s="132" t="s">
        <v>438</v>
      </c>
      <c r="D758" s="132" t="s">
        <v>537</v>
      </c>
      <c r="E758" s="132" t="s">
        <v>4124</v>
      </c>
      <c r="F758" s="132" t="s">
        <v>3894</v>
      </c>
      <c r="G758" s="132" t="s">
        <v>2492</v>
      </c>
      <c r="H758" s="132" t="s">
        <v>2493</v>
      </c>
      <c r="I758" s="132" t="s">
        <v>11826</v>
      </c>
      <c r="J758" s="132" t="s">
        <v>12591</v>
      </c>
      <c r="K758" s="132" t="s">
        <v>12592</v>
      </c>
      <c r="L758" s="132" t="s">
        <v>12593</v>
      </c>
      <c r="M758" s="132" t="s">
        <v>12594</v>
      </c>
      <c r="N758" s="132" t="s">
        <v>23423</v>
      </c>
      <c r="O758" s="132" t="s">
        <v>12595</v>
      </c>
      <c r="P758" s="132" t="s">
        <v>12596</v>
      </c>
      <c r="Q758" s="132" t="s">
        <v>12597</v>
      </c>
      <c r="R758" s="132" t="s">
        <v>12598</v>
      </c>
      <c r="S758" s="132" t="s">
        <v>5090</v>
      </c>
      <c r="T758" s="132" t="s">
        <v>1630</v>
      </c>
      <c r="U758" s="132" t="s">
        <v>2413</v>
      </c>
      <c r="V758" s="132" t="s">
        <v>1635</v>
      </c>
      <c r="X758" s="132" t="s">
        <v>12599</v>
      </c>
      <c r="Y758" s="132" t="s">
        <v>12600</v>
      </c>
    </row>
    <row r="759" spans="2:25" x14ac:dyDescent="0.25">
      <c r="B759" s="132" t="s">
        <v>2319</v>
      </c>
      <c r="C759" s="132" t="s">
        <v>438</v>
      </c>
      <c r="D759" s="132" t="s">
        <v>537</v>
      </c>
      <c r="E759" s="132" t="s">
        <v>4124</v>
      </c>
      <c r="F759" s="132" t="s">
        <v>3885</v>
      </c>
      <c r="G759" s="132" t="s">
        <v>602</v>
      </c>
      <c r="H759" s="132" t="s">
        <v>2494</v>
      </c>
      <c r="I759" s="132" t="s">
        <v>8006</v>
      </c>
      <c r="J759" s="132" t="s">
        <v>12601</v>
      </c>
      <c r="K759" s="132" t="s">
        <v>12602</v>
      </c>
      <c r="L759" s="132" t="s">
        <v>12603</v>
      </c>
      <c r="M759" s="132" t="s">
        <v>12604</v>
      </c>
      <c r="N759" s="132" t="s">
        <v>23424</v>
      </c>
      <c r="O759" s="132" t="s">
        <v>12605</v>
      </c>
      <c r="P759" s="132" t="s">
        <v>12606</v>
      </c>
      <c r="Q759" s="132" t="s">
        <v>12607</v>
      </c>
      <c r="R759" s="132" t="s">
        <v>12608</v>
      </c>
      <c r="S759" s="132" t="s">
        <v>5090</v>
      </c>
      <c r="T759" s="132" t="s">
        <v>1630</v>
      </c>
      <c r="U759" s="132" t="s">
        <v>2413</v>
      </c>
      <c r="V759" s="132" t="s">
        <v>1635</v>
      </c>
      <c r="X759" s="132" t="s">
        <v>12609</v>
      </c>
      <c r="Y759" s="132" t="s">
        <v>12610</v>
      </c>
    </row>
    <row r="760" spans="2:25" x14ac:dyDescent="0.25">
      <c r="B760" s="132" t="s">
        <v>2319</v>
      </c>
      <c r="C760" s="132" t="s">
        <v>438</v>
      </c>
      <c r="D760" s="132" t="s">
        <v>225</v>
      </c>
      <c r="E760" s="132" t="s">
        <v>4124</v>
      </c>
      <c r="F760" s="132" t="s">
        <v>3894</v>
      </c>
      <c r="G760" s="132" t="s">
        <v>2495</v>
      </c>
      <c r="H760" s="132" t="s">
        <v>2496</v>
      </c>
      <c r="I760" s="132" t="s">
        <v>11826</v>
      </c>
      <c r="J760" s="132" t="s">
        <v>12611</v>
      </c>
      <c r="K760" s="132" t="s">
        <v>12612</v>
      </c>
      <c r="L760" s="132" t="s">
        <v>12613</v>
      </c>
      <c r="M760" s="132" t="s">
        <v>12614</v>
      </c>
      <c r="N760" s="132" t="s">
        <v>23425</v>
      </c>
      <c r="O760" s="132" t="s">
        <v>12615</v>
      </c>
      <c r="P760" s="132" t="s">
        <v>12616</v>
      </c>
      <c r="Q760" s="132" t="s">
        <v>12617</v>
      </c>
      <c r="R760" s="132" t="s">
        <v>12618</v>
      </c>
      <c r="S760" s="132" t="s">
        <v>5090</v>
      </c>
      <c r="T760" s="132" t="s">
        <v>1630</v>
      </c>
      <c r="U760" s="132" t="s">
        <v>2413</v>
      </c>
      <c r="V760" s="132" t="s">
        <v>1635</v>
      </c>
      <c r="X760" s="132" t="s">
        <v>12619</v>
      </c>
      <c r="Y760" s="132" t="s">
        <v>12620</v>
      </c>
    </row>
    <row r="761" spans="2:25" x14ac:dyDescent="0.25">
      <c r="B761" s="132" t="s">
        <v>2319</v>
      </c>
      <c r="C761" s="132" t="s">
        <v>438</v>
      </c>
      <c r="D761" s="132" t="s">
        <v>1869</v>
      </c>
      <c r="E761" s="132" t="s">
        <v>4124</v>
      </c>
      <c r="F761" s="132" t="s">
        <v>3894</v>
      </c>
      <c r="G761" s="132" t="s">
        <v>2497</v>
      </c>
      <c r="H761" s="132" t="s">
        <v>2498</v>
      </c>
      <c r="I761" s="132" t="s">
        <v>11826</v>
      </c>
      <c r="J761" s="132" t="s">
        <v>12621</v>
      </c>
      <c r="K761" s="132" t="s">
        <v>12622</v>
      </c>
      <c r="L761" s="132" t="s">
        <v>12623</v>
      </c>
      <c r="M761" s="132" t="s">
        <v>12624</v>
      </c>
      <c r="N761" s="132" t="s">
        <v>23426</v>
      </c>
      <c r="O761" s="132" t="s">
        <v>12625</v>
      </c>
      <c r="P761" s="132" t="s">
        <v>12626</v>
      </c>
      <c r="Q761" s="132" t="s">
        <v>12627</v>
      </c>
      <c r="R761" s="132" t="s">
        <v>12628</v>
      </c>
      <c r="S761" s="132" t="s">
        <v>5090</v>
      </c>
      <c r="T761" s="132" t="s">
        <v>1630</v>
      </c>
      <c r="U761" s="132" t="s">
        <v>2413</v>
      </c>
      <c r="V761" s="132" t="s">
        <v>1635</v>
      </c>
      <c r="X761" s="132" t="s">
        <v>12629</v>
      </c>
      <c r="Y761" s="132" t="s">
        <v>12630</v>
      </c>
    </row>
    <row r="762" spans="2:25" x14ac:dyDescent="0.25">
      <c r="B762" s="132" t="s">
        <v>2319</v>
      </c>
      <c r="C762" s="132" t="s">
        <v>438</v>
      </c>
      <c r="D762" s="132" t="s">
        <v>2432</v>
      </c>
      <c r="E762" s="132" t="s">
        <v>4124</v>
      </c>
      <c r="F762" s="132" t="s">
        <v>3894</v>
      </c>
      <c r="G762" s="132" t="s">
        <v>2499</v>
      </c>
      <c r="H762" s="132" t="s">
        <v>2500</v>
      </c>
      <c r="I762" s="132" t="s">
        <v>11826</v>
      </c>
      <c r="J762" s="132" t="s">
        <v>12631</v>
      </c>
      <c r="K762" s="132" t="s">
        <v>12632</v>
      </c>
      <c r="L762" s="132" t="s">
        <v>12633</v>
      </c>
      <c r="M762" s="132" t="s">
        <v>12634</v>
      </c>
      <c r="N762" s="132" t="s">
        <v>23427</v>
      </c>
      <c r="O762" s="132" t="s">
        <v>12635</v>
      </c>
      <c r="P762" s="132" t="s">
        <v>12636</v>
      </c>
      <c r="Q762" s="132" t="s">
        <v>12637</v>
      </c>
      <c r="R762" s="132" t="s">
        <v>12638</v>
      </c>
      <c r="S762" s="132" t="s">
        <v>5090</v>
      </c>
      <c r="T762" s="132" t="s">
        <v>1630</v>
      </c>
      <c r="U762" s="132" t="s">
        <v>2413</v>
      </c>
      <c r="V762" s="132" t="s">
        <v>1635</v>
      </c>
      <c r="X762" s="132" t="s">
        <v>12639</v>
      </c>
      <c r="Y762" s="132" t="s">
        <v>12640</v>
      </c>
    </row>
    <row r="763" spans="2:25" x14ac:dyDescent="0.25">
      <c r="B763" s="132" t="s">
        <v>2319</v>
      </c>
      <c r="C763" s="132" t="s">
        <v>438</v>
      </c>
      <c r="D763" s="132" t="s">
        <v>1848</v>
      </c>
      <c r="E763" s="132" t="s">
        <v>4124</v>
      </c>
      <c r="F763" s="132" t="s">
        <v>3894</v>
      </c>
      <c r="G763" s="132" t="s">
        <v>2501</v>
      </c>
      <c r="H763" s="132" t="s">
        <v>2502</v>
      </c>
      <c r="I763" s="132" t="s">
        <v>11826</v>
      </c>
      <c r="J763" s="132" t="s">
        <v>12641</v>
      </c>
      <c r="K763" s="132" t="s">
        <v>12642</v>
      </c>
      <c r="L763" s="132" t="s">
        <v>12643</v>
      </c>
      <c r="M763" s="132" t="s">
        <v>12644</v>
      </c>
      <c r="N763" s="132" t="s">
        <v>23428</v>
      </c>
      <c r="O763" s="132" t="s">
        <v>12645</v>
      </c>
      <c r="P763" s="132" t="s">
        <v>12646</v>
      </c>
      <c r="Q763" s="132" t="s">
        <v>12647</v>
      </c>
      <c r="R763" s="132" t="s">
        <v>12648</v>
      </c>
      <c r="S763" s="132" t="s">
        <v>5090</v>
      </c>
      <c r="T763" s="132" t="s">
        <v>1630</v>
      </c>
      <c r="U763" s="132" t="s">
        <v>2413</v>
      </c>
      <c r="V763" s="132" t="s">
        <v>1635</v>
      </c>
      <c r="X763" s="132" t="s">
        <v>12649</v>
      </c>
      <c r="Y763" s="132" t="s">
        <v>12650</v>
      </c>
    </row>
    <row r="764" spans="2:25" x14ac:dyDescent="0.25">
      <c r="B764" s="132" t="s">
        <v>2503</v>
      </c>
      <c r="C764" s="132" t="s">
        <v>603</v>
      </c>
      <c r="D764" s="132" t="s">
        <v>130</v>
      </c>
      <c r="E764" s="132" t="s">
        <v>3884</v>
      </c>
      <c r="F764" s="132" t="s">
        <v>3885</v>
      </c>
      <c r="G764" s="132" t="s">
        <v>618</v>
      </c>
      <c r="H764" s="132" t="s">
        <v>2504</v>
      </c>
      <c r="I764" s="132" t="s">
        <v>8971</v>
      </c>
      <c r="J764" s="132" t="s">
        <v>12651</v>
      </c>
      <c r="K764" s="132" t="s">
        <v>12652</v>
      </c>
      <c r="L764" s="132" t="s">
        <v>12653</v>
      </c>
      <c r="M764" s="132" t="s">
        <v>12654</v>
      </c>
      <c r="N764" s="132" t="s">
        <v>23429</v>
      </c>
      <c r="O764" s="132" t="s">
        <v>12655</v>
      </c>
      <c r="P764" s="132" t="s">
        <v>12656</v>
      </c>
      <c r="Q764" s="132" t="s">
        <v>12657</v>
      </c>
      <c r="R764" s="132" t="s">
        <v>12658</v>
      </c>
      <c r="S764" s="132" t="s">
        <v>5090</v>
      </c>
      <c r="T764" s="132" t="s">
        <v>1630</v>
      </c>
      <c r="V764" s="132" t="s">
        <v>1632</v>
      </c>
      <c r="X764" s="132" t="s">
        <v>12659</v>
      </c>
      <c r="Y764" s="132" t="s">
        <v>12660</v>
      </c>
    </row>
    <row r="765" spans="2:25" x14ac:dyDescent="0.25">
      <c r="B765" s="132" t="s">
        <v>2503</v>
      </c>
      <c r="C765" s="132" t="s">
        <v>603</v>
      </c>
      <c r="D765" s="132" t="s">
        <v>13</v>
      </c>
      <c r="E765" s="132" t="s">
        <v>3884</v>
      </c>
      <c r="F765" s="132" t="s">
        <v>3894</v>
      </c>
      <c r="G765" s="132" t="s">
        <v>617</v>
      </c>
      <c r="H765" s="132" t="s">
        <v>2505</v>
      </c>
      <c r="I765" s="132" t="s">
        <v>12661</v>
      </c>
      <c r="J765" s="132" t="s">
        <v>12662</v>
      </c>
      <c r="K765" s="132" t="s">
        <v>12663</v>
      </c>
      <c r="L765" s="132" t="s">
        <v>12664</v>
      </c>
      <c r="M765" s="132" t="s">
        <v>12665</v>
      </c>
      <c r="N765" s="132" t="s">
        <v>23430</v>
      </c>
      <c r="O765" s="132" t="s">
        <v>12666</v>
      </c>
      <c r="P765" s="132" t="s">
        <v>12667</v>
      </c>
      <c r="Q765" s="132" t="s">
        <v>12668</v>
      </c>
      <c r="R765" s="132" t="s">
        <v>12669</v>
      </c>
      <c r="S765" s="132" t="s">
        <v>5090</v>
      </c>
      <c r="T765" s="132" t="s">
        <v>1630</v>
      </c>
      <c r="V765" s="132" t="s">
        <v>1644</v>
      </c>
      <c r="X765" s="132" t="s">
        <v>12670</v>
      </c>
      <c r="Y765" s="132" t="s">
        <v>12671</v>
      </c>
    </row>
    <row r="766" spans="2:25" x14ac:dyDescent="0.25">
      <c r="B766" s="132" t="s">
        <v>2503</v>
      </c>
      <c r="C766" s="132" t="s">
        <v>603</v>
      </c>
      <c r="D766" s="132" t="s">
        <v>13</v>
      </c>
      <c r="E766" s="132" t="s">
        <v>3884</v>
      </c>
      <c r="F766" s="132" t="s">
        <v>3885</v>
      </c>
      <c r="G766" s="132" t="s">
        <v>620</v>
      </c>
      <c r="H766" s="132" t="s">
        <v>2506</v>
      </c>
      <c r="I766" s="132" t="s">
        <v>8971</v>
      </c>
      <c r="J766" s="132" t="s">
        <v>12672</v>
      </c>
      <c r="K766" s="132" t="s">
        <v>12673</v>
      </c>
      <c r="L766" s="132" t="s">
        <v>12674</v>
      </c>
      <c r="M766" s="132" t="s">
        <v>12675</v>
      </c>
      <c r="N766" s="132" t="s">
        <v>23431</v>
      </c>
      <c r="O766" s="132" t="s">
        <v>12676</v>
      </c>
      <c r="P766" s="132" t="s">
        <v>12677</v>
      </c>
      <c r="Q766" s="132" t="s">
        <v>12678</v>
      </c>
      <c r="R766" s="132" t="s">
        <v>12679</v>
      </c>
      <c r="S766" s="132" t="s">
        <v>5090</v>
      </c>
      <c r="T766" s="132" t="s">
        <v>1630</v>
      </c>
      <c r="V766" s="132" t="s">
        <v>1632</v>
      </c>
      <c r="X766" s="132" t="s">
        <v>12680</v>
      </c>
      <c r="Y766" s="132" t="s">
        <v>12681</v>
      </c>
    </row>
    <row r="767" spans="2:25" x14ac:dyDescent="0.25">
      <c r="B767" s="132" t="s">
        <v>2503</v>
      </c>
      <c r="C767" s="132" t="s">
        <v>603</v>
      </c>
      <c r="D767" s="132" t="s">
        <v>12</v>
      </c>
      <c r="E767" s="132" t="s">
        <v>3884</v>
      </c>
      <c r="F767" s="132" t="s">
        <v>3894</v>
      </c>
      <c r="G767" s="132" t="s">
        <v>616</v>
      </c>
      <c r="H767" s="132" t="s">
        <v>2507</v>
      </c>
      <c r="I767" s="132" t="s">
        <v>12661</v>
      </c>
      <c r="J767" s="132" t="s">
        <v>12682</v>
      </c>
      <c r="K767" s="132" t="s">
        <v>12683</v>
      </c>
      <c r="L767" s="132" t="s">
        <v>12684</v>
      </c>
      <c r="M767" s="132" t="s">
        <v>12685</v>
      </c>
      <c r="N767" s="132" t="s">
        <v>23432</v>
      </c>
      <c r="O767" s="132" t="s">
        <v>12686</v>
      </c>
      <c r="P767" s="132" t="s">
        <v>12687</v>
      </c>
      <c r="Q767" s="132" t="s">
        <v>12688</v>
      </c>
      <c r="R767" s="132" t="s">
        <v>12689</v>
      </c>
      <c r="S767" s="132" t="s">
        <v>5090</v>
      </c>
      <c r="T767" s="132" t="s">
        <v>1630</v>
      </c>
      <c r="V767" s="132" t="s">
        <v>1644</v>
      </c>
      <c r="X767" s="132" t="s">
        <v>12690</v>
      </c>
      <c r="Y767" s="132" t="s">
        <v>12691</v>
      </c>
    </row>
    <row r="768" spans="2:25" x14ac:dyDescent="0.25">
      <c r="B768" s="132" t="s">
        <v>2503</v>
      </c>
      <c r="C768" s="132" t="s">
        <v>603</v>
      </c>
      <c r="D768" s="132" t="s">
        <v>12</v>
      </c>
      <c r="E768" s="132" t="s">
        <v>3884</v>
      </c>
      <c r="F768" s="132" t="s">
        <v>3885</v>
      </c>
      <c r="G768" s="132" t="s">
        <v>619</v>
      </c>
      <c r="H768" s="132" t="s">
        <v>2508</v>
      </c>
      <c r="I768" s="132" t="s">
        <v>8971</v>
      </c>
      <c r="J768" s="132" t="s">
        <v>12692</v>
      </c>
      <c r="K768" s="132" t="s">
        <v>12693</v>
      </c>
      <c r="L768" s="132" t="s">
        <v>12694</v>
      </c>
      <c r="M768" s="132" t="s">
        <v>12695</v>
      </c>
      <c r="N768" s="132" t="s">
        <v>23433</v>
      </c>
      <c r="O768" s="132" t="s">
        <v>12696</v>
      </c>
      <c r="P768" s="132" t="s">
        <v>12697</v>
      </c>
      <c r="Q768" s="132" t="s">
        <v>12698</v>
      </c>
      <c r="R768" s="132" t="s">
        <v>12699</v>
      </c>
      <c r="S768" s="132" t="s">
        <v>5090</v>
      </c>
      <c r="T768" s="132" t="s">
        <v>1630</v>
      </c>
      <c r="V768" s="132" t="s">
        <v>1644</v>
      </c>
      <c r="X768" s="132" t="s">
        <v>12700</v>
      </c>
      <c r="Y768" s="132" t="s">
        <v>12701</v>
      </c>
    </row>
    <row r="769" spans="2:25" x14ac:dyDescent="0.25">
      <c r="B769" s="132" t="s">
        <v>2503</v>
      </c>
      <c r="C769" s="132" t="s">
        <v>603</v>
      </c>
      <c r="D769" s="132" t="s">
        <v>172</v>
      </c>
      <c r="E769" s="132" t="s">
        <v>3884</v>
      </c>
      <c r="F769" s="132" t="s">
        <v>3894</v>
      </c>
      <c r="G769" s="132" t="s">
        <v>604</v>
      </c>
      <c r="H769" s="132" t="s">
        <v>2509</v>
      </c>
      <c r="I769" s="132" t="s">
        <v>12661</v>
      </c>
      <c r="J769" s="132" t="s">
        <v>12702</v>
      </c>
      <c r="K769" s="132" t="s">
        <v>12703</v>
      </c>
      <c r="L769" s="132" t="s">
        <v>12704</v>
      </c>
      <c r="M769" s="132" t="s">
        <v>12705</v>
      </c>
      <c r="N769" s="132" t="s">
        <v>23434</v>
      </c>
      <c r="O769" s="132" t="s">
        <v>12706</v>
      </c>
      <c r="P769" s="132" t="s">
        <v>12707</v>
      </c>
      <c r="Q769" s="132" t="s">
        <v>12708</v>
      </c>
      <c r="R769" s="132" t="s">
        <v>12709</v>
      </c>
      <c r="S769" s="132" t="s">
        <v>5090</v>
      </c>
      <c r="T769" s="132" t="s">
        <v>1630</v>
      </c>
      <c r="V769" s="132" t="s">
        <v>1632</v>
      </c>
      <c r="X769" s="132" t="s">
        <v>12710</v>
      </c>
      <c r="Y769" s="132" t="s">
        <v>12711</v>
      </c>
    </row>
    <row r="770" spans="2:25" x14ac:dyDescent="0.25">
      <c r="B770" s="132" t="s">
        <v>2503</v>
      </c>
      <c r="C770" s="132" t="s">
        <v>603</v>
      </c>
      <c r="D770" s="132" t="s">
        <v>172</v>
      </c>
      <c r="E770" s="132" t="s">
        <v>3884</v>
      </c>
      <c r="F770" s="132" t="s">
        <v>3885</v>
      </c>
      <c r="G770" s="132" t="s">
        <v>605</v>
      </c>
      <c r="H770" s="132" t="s">
        <v>2510</v>
      </c>
      <c r="I770" s="132" t="s">
        <v>8971</v>
      </c>
      <c r="J770" s="132" t="s">
        <v>12712</v>
      </c>
      <c r="K770" s="132" t="s">
        <v>12713</v>
      </c>
      <c r="L770" s="132" t="s">
        <v>12714</v>
      </c>
      <c r="M770" s="132" t="s">
        <v>12715</v>
      </c>
      <c r="N770" s="132" t="s">
        <v>23435</v>
      </c>
      <c r="O770" s="132" t="s">
        <v>12716</v>
      </c>
      <c r="P770" s="132" t="s">
        <v>12717</v>
      </c>
      <c r="Q770" s="132" t="s">
        <v>12718</v>
      </c>
      <c r="R770" s="132" t="s">
        <v>12719</v>
      </c>
      <c r="S770" s="132" t="s">
        <v>5090</v>
      </c>
      <c r="T770" s="132" t="s">
        <v>1630</v>
      </c>
      <c r="V770" s="132" t="s">
        <v>1632</v>
      </c>
      <c r="X770" s="132" t="s">
        <v>12720</v>
      </c>
      <c r="Y770" s="132" t="s">
        <v>12721</v>
      </c>
    </row>
    <row r="771" spans="2:25" x14ac:dyDescent="0.25">
      <c r="B771" s="132" t="s">
        <v>2503</v>
      </c>
      <c r="C771" s="132" t="s">
        <v>603</v>
      </c>
      <c r="D771" s="132" t="s">
        <v>130</v>
      </c>
      <c r="E771" s="132" t="s">
        <v>3888</v>
      </c>
      <c r="F771" s="132" t="s">
        <v>3894</v>
      </c>
      <c r="G771" s="132" t="s">
        <v>621</v>
      </c>
      <c r="H771" s="132" t="s">
        <v>2511</v>
      </c>
      <c r="I771" s="132" t="s">
        <v>12722</v>
      </c>
      <c r="J771" s="132" t="s">
        <v>12723</v>
      </c>
      <c r="K771" s="132" t="s">
        <v>12724</v>
      </c>
      <c r="L771" s="132" t="s">
        <v>12725</v>
      </c>
      <c r="M771" s="132" t="s">
        <v>12726</v>
      </c>
      <c r="N771" s="132" t="s">
        <v>23436</v>
      </c>
      <c r="O771" s="132" t="s">
        <v>12727</v>
      </c>
      <c r="P771" s="132" t="s">
        <v>12728</v>
      </c>
      <c r="Q771" s="132" t="s">
        <v>12729</v>
      </c>
      <c r="R771" s="132" t="s">
        <v>12730</v>
      </c>
      <c r="S771" s="132" t="s">
        <v>5090</v>
      </c>
      <c r="T771" s="132" t="s">
        <v>1630</v>
      </c>
      <c r="V771" s="132" t="s">
        <v>1632</v>
      </c>
      <c r="X771" s="132" t="s">
        <v>12731</v>
      </c>
      <c r="Y771" s="132" t="s">
        <v>12732</v>
      </c>
    </row>
    <row r="772" spans="2:25" x14ac:dyDescent="0.25">
      <c r="B772" s="132" t="s">
        <v>2503</v>
      </c>
      <c r="C772" s="132" t="s">
        <v>603</v>
      </c>
      <c r="D772" s="132" t="s">
        <v>130</v>
      </c>
      <c r="E772" s="132" t="s">
        <v>3888</v>
      </c>
      <c r="F772" s="132" t="s">
        <v>3885</v>
      </c>
      <c r="G772" s="132" t="s">
        <v>624</v>
      </c>
      <c r="H772" s="132" t="s">
        <v>2512</v>
      </c>
      <c r="I772" s="132" t="s">
        <v>11784</v>
      </c>
      <c r="J772" s="132" t="s">
        <v>12733</v>
      </c>
      <c r="K772" s="132" t="s">
        <v>12734</v>
      </c>
      <c r="L772" s="132" t="s">
        <v>12735</v>
      </c>
      <c r="M772" s="132" t="s">
        <v>12736</v>
      </c>
      <c r="N772" s="132" t="s">
        <v>23437</v>
      </c>
      <c r="O772" s="132" t="s">
        <v>12737</v>
      </c>
      <c r="P772" s="132" t="s">
        <v>12738</v>
      </c>
      <c r="Q772" s="132" t="s">
        <v>12739</v>
      </c>
      <c r="R772" s="132" t="s">
        <v>12740</v>
      </c>
      <c r="S772" s="132" t="s">
        <v>5090</v>
      </c>
      <c r="T772" s="132" t="s">
        <v>1630</v>
      </c>
      <c r="V772" s="132" t="s">
        <v>1632</v>
      </c>
      <c r="X772" s="132" t="s">
        <v>12741</v>
      </c>
      <c r="Y772" s="132" t="s">
        <v>12742</v>
      </c>
    </row>
    <row r="773" spans="2:25" x14ac:dyDescent="0.25">
      <c r="B773" s="132" t="s">
        <v>2503</v>
      </c>
      <c r="C773" s="132" t="s">
        <v>603</v>
      </c>
      <c r="D773" s="132" t="s">
        <v>13</v>
      </c>
      <c r="E773" s="132" t="s">
        <v>3888</v>
      </c>
      <c r="F773" s="132" t="s">
        <v>3894</v>
      </c>
      <c r="G773" s="132" t="s">
        <v>623</v>
      </c>
      <c r="H773" s="132" t="s">
        <v>2513</v>
      </c>
      <c r="I773" s="132" t="s">
        <v>12722</v>
      </c>
      <c r="J773" s="132" t="s">
        <v>12743</v>
      </c>
      <c r="K773" s="132" t="s">
        <v>12744</v>
      </c>
      <c r="L773" s="132" t="s">
        <v>12745</v>
      </c>
      <c r="M773" s="132" t="s">
        <v>12746</v>
      </c>
      <c r="N773" s="132" t="s">
        <v>23438</v>
      </c>
      <c r="O773" s="132" t="s">
        <v>12747</v>
      </c>
      <c r="P773" s="132" t="s">
        <v>12748</v>
      </c>
      <c r="Q773" s="132" t="s">
        <v>12749</v>
      </c>
      <c r="R773" s="132" t="s">
        <v>12750</v>
      </c>
      <c r="S773" s="132" t="s">
        <v>5090</v>
      </c>
      <c r="T773" s="132" t="s">
        <v>1630</v>
      </c>
      <c r="V773" s="132" t="s">
        <v>1644</v>
      </c>
      <c r="X773" s="132" t="s">
        <v>12751</v>
      </c>
      <c r="Y773" s="132" t="s">
        <v>12752</v>
      </c>
    </row>
    <row r="774" spans="2:25" x14ac:dyDescent="0.25">
      <c r="B774" s="132" t="s">
        <v>2503</v>
      </c>
      <c r="C774" s="132" t="s">
        <v>603</v>
      </c>
      <c r="D774" s="132" t="s">
        <v>13</v>
      </c>
      <c r="E774" s="132" t="s">
        <v>3888</v>
      </c>
      <c r="F774" s="132" t="s">
        <v>3885</v>
      </c>
      <c r="G774" s="132" t="s">
        <v>626</v>
      </c>
      <c r="H774" s="132" t="s">
        <v>2514</v>
      </c>
      <c r="I774" s="132" t="s">
        <v>11784</v>
      </c>
      <c r="J774" s="132" t="s">
        <v>12753</v>
      </c>
      <c r="K774" s="132" t="s">
        <v>12754</v>
      </c>
      <c r="L774" s="132" t="s">
        <v>12755</v>
      </c>
      <c r="M774" s="132" t="s">
        <v>12756</v>
      </c>
      <c r="N774" s="132" t="s">
        <v>23439</v>
      </c>
      <c r="O774" s="132" t="s">
        <v>12757</v>
      </c>
      <c r="P774" s="132" t="s">
        <v>12758</v>
      </c>
      <c r="Q774" s="132" t="s">
        <v>12759</v>
      </c>
      <c r="R774" s="132" t="s">
        <v>12760</v>
      </c>
      <c r="S774" s="132" t="s">
        <v>5090</v>
      </c>
      <c r="T774" s="132" t="s">
        <v>1630</v>
      </c>
      <c r="V774" s="132" t="s">
        <v>1644</v>
      </c>
      <c r="X774" s="132" t="s">
        <v>12761</v>
      </c>
      <c r="Y774" s="132" t="s">
        <v>12762</v>
      </c>
    </row>
    <row r="775" spans="2:25" x14ac:dyDescent="0.25">
      <c r="B775" s="132" t="s">
        <v>2503</v>
      </c>
      <c r="C775" s="132" t="s">
        <v>603</v>
      </c>
      <c r="D775" s="132" t="s">
        <v>12</v>
      </c>
      <c r="E775" s="132" t="s">
        <v>3888</v>
      </c>
      <c r="F775" s="132" t="s">
        <v>3894</v>
      </c>
      <c r="G775" s="132" t="s">
        <v>622</v>
      </c>
      <c r="H775" s="132" t="s">
        <v>2515</v>
      </c>
      <c r="I775" s="132" t="s">
        <v>12722</v>
      </c>
      <c r="J775" s="132" t="s">
        <v>12763</v>
      </c>
      <c r="K775" s="132" t="s">
        <v>12764</v>
      </c>
      <c r="L775" s="132" t="s">
        <v>12765</v>
      </c>
      <c r="M775" s="132" t="s">
        <v>12766</v>
      </c>
      <c r="N775" s="132" t="s">
        <v>23440</v>
      </c>
      <c r="O775" s="132" t="s">
        <v>12767</v>
      </c>
      <c r="P775" s="132" t="s">
        <v>12768</v>
      </c>
      <c r="Q775" s="132" t="s">
        <v>12769</v>
      </c>
      <c r="R775" s="132" t="s">
        <v>12770</v>
      </c>
      <c r="S775" s="132" t="s">
        <v>5090</v>
      </c>
      <c r="T775" s="132" t="s">
        <v>1630</v>
      </c>
      <c r="V775" s="132" t="s">
        <v>1632</v>
      </c>
      <c r="X775" s="132" t="s">
        <v>12771</v>
      </c>
      <c r="Y775" s="132" t="s">
        <v>12772</v>
      </c>
    </row>
    <row r="776" spans="2:25" x14ac:dyDescent="0.25">
      <c r="B776" s="132" t="s">
        <v>2503</v>
      </c>
      <c r="C776" s="132" t="s">
        <v>603</v>
      </c>
      <c r="D776" s="132" t="s">
        <v>12</v>
      </c>
      <c r="E776" s="132" t="s">
        <v>3888</v>
      </c>
      <c r="F776" s="132" t="s">
        <v>3885</v>
      </c>
      <c r="G776" s="132" t="s">
        <v>625</v>
      </c>
      <c r="H776" s="132" t="s">
        <v>2516</v>
      </c>
      <c r="I776" s="132" t="s">
        <v>11784</v>
      </c>
      <c r="J776" s="132" t="s">
        <v>12773</v>
      </c>
      <c r="K776" s="132" t="s">
        <v>12774</v>
      </c>
      <c r="L776" s="132" t="s">
        <v>12775</v>
      </c>
      <c r="M776" s="132" t="s">
        <v>12776</v>
      </c>
      <c r="N776" s="132" t="s">
        <v>23441</v>
      </c>
      <c r="O776" s="132" t="s">
        <v>12777</v>
      </c>
      <c r="P776" s="132" t="s">
        <v>12778</v>
      </c>
      <c r="Q776" s="132" t="s">
        <v>12779</v>
      </c>
      <c r="R776" s="132" t="s">
        <v>12780</v>
      </c>
      <c r="S776" s="132" t="s">
        <v>5090</v>
      </c>
      <c r="T776" s="132" t="s">
        <v>1630</v>
      </c>
      <c r="V776" s="132" t="s">
        <v>1644</v>
      </c>
      <c r="X776" s="132" t="s">
        <v>12781</v>
      </c>
      <c r="Y776" s="132" t="s">
        <v>12782</v>
      </c>
    </row>
    <row r="777" spans="2:25" x14ac:dyDescent="0.25">
      <c r="B777" s="132" t="s">
        <v>2503</v>
      </c>
      <c r="C777" s="132" t="s">
        <v>603</v>
      </c>
      <c r="D777" s="132" t="s">
        <v>172</v>
      </c>
      <c r="E777" s="132" t="s">
        <v>3888</v>
      </c>
      <c r="F777" s="132" t="s">
        <v>3894</v>
      </c>
      <c r="G777" s="132" t="s">
        <v>606</v>
      </c>
      <c r="H777" s="132" t="s">
        <v>2517</v>
      </c>
      <c r="I777" s="132" t="s">
        <v>12722</v>
      </c>
      <c r="J777" s="132" t="s">
        <v>12783</v>
      </c>
      <c r="K777" s="132" t="s">
        <v>12784</v>
      </c>
      <c r="L777" s="132" t="s">
        <v>12785</v>
      </c>
      <c r="M777" s="132" t="s">
        <v>12786</v>
      </c>
      <c r="N777" s="132" t="s">
        <v>23442</v>
      </c>
      <c r="O777" s="132" t="s">
        <v>12787</v>
      </c>
      <c r="P777" s="132" t="s">
        <v>12788</v>
      </c>
      <c r="Q777" s="132" t="s">
        <v>12789</v>
      </c>
      <c r="R777" s="132" t="s">
        <v>12790</v>
      </c>
      <c r="S777" s="132" t="s">
        <v>5090</v>
      </c>
      <c r="T777" s="132" t="s">
        <v>1630</v>
      </c>
      <c r="V777" s="132" t="s">
        <v>1632</v>
      </c>
      <c r="X777" s="132" t="s">
        <v>12791</v>
      </c>
      <c r="Y777" s="132" t="s">
        <v>12792</v>
      </c>
    </row>
    <row r="778" spans="2:25" x14ac:dyDescent="0.25">
      <c r="B778" s="132" t="s">
        <v>2503</v>
      </c>
      <c r="C778" s="132" t="s">
        <v>603</v>
      </c>
      <c r="D778" s="132" t="s">
        <v>172</v>
      </c>
      <c r="E778" s="132" t="s">
        <v>3888</v>
      </c>
      <c r="F778" s="132" t="s">
        <v>3885</v>
      </c>
      <c r="G778" s="132" t="s">
        <v>2518</v>
      </c>
      <c r="H778" s="132" t="s">
        <v>2519</v>
      </c>
      <c r="I778" s="132" t="s">
        <v>11784</v>
      </c>
      <c r="J778" s="132" t="s">
        <v>12793</v>
      </c>
      <c r="K778" s="132" t="s">
        <v>12794</v>
      </c>
      <c r="L778" s="132" t="s">
        <v>12795</v>
      </c>
      <c r="M778" s="132" t="s">
        <v>12796</v>
      </c>
      <c r="N778" s="132" t="s">
        <v>23443</v>
      </c>
      <c r="O778" s="132" t="s">
        <v>12797</v>
      </c>
      <c r="P778" s="132" t="s">
        <v>12798</v>
      </c>
      <c r="Q778" s="132" t="s">
        <v>12799</v>
      </c>
      <c r="R778" s="132" t="s">
        <v>12800</v>
      </c>
      <c r="S778" s="132" t="s">
        <v>5090</v>
      </c>
      <c r="T778" s="132" t="s">
        <v>1630</v>
      </c>
      <c r="V778" s="132" t="s">
        <v>1632</v>
      </c>
      <c r="X778" s="132" t="s">
        <v>12801</v>
      </c>
      <c r="Y778" s="132" t="s">
        <v>12802</v>
      </c>
    </row>
    <row r="779" spans="2:25" x14ac:dyDescent="0.25">
      <c r="B779" s="132" t="s">
        <v>2503</v>
      </c>
      <c r="C779" s="132" t="s">
        <v>603</v>
      </c>
      <c r="D779" s="132" t="s">
        <v>130</v>
      </c>
      <c r="E779" s="132" t="s">
        <v>3891</v>
      </c>
      <c r="F779" s="132" t="s">
        <v>3894</v>
      </c>
      <c r="G779" s="132" t="s">
        <v>627</v>
      </c>
      <c r="H779" s="132" t="s">
        <v>2520</v>
      </c>
      <c r="I779" s="132" t="s">
        <v>12803</v>
      </c>
      <c r="J779" s="132" t="s">
        <v>12804</v>
      </c>
      <c r="K779" s="132" t="s">
        <v>12805</v>
      </c>
      <c r="L779" s="132" t="s">
        <v>12806</v>
      </c>
      <c r="M779" s="132" t="s">
        <v>12807</v>
      </c>
      <c r="N779" s="132" t="s">
        <v>23444</v>
      </c>
      <c r="O779" s="132" t="s">
        <v>12808</v>
      </c>
      <c r="P779" s="132" t="s">
        <v>12809</v>
      </c>
      <c r="Q779" s="132" t="s">
        <v>12810</v>
      </c>
      <c r="R779" s="132" t="s">
        <v>12811</v>
      </c>
      <c r="S779" s="132" t="s">
        <v>5090</v>
      </c>
      <c r="T779" s="132" t="s">
        <v>1630</v>
      </c>
      <c r="V779" s="132" t="s">
        <v>1644</v>
      </c>
      <c r="X779" s="132" t="s">
        <v>12812</v>
      </c>
      <c r="Y779" s="132" t="s">
        <v>12813</v>
      </c>
    </row>
    <row r="780" spans="2:25" x14ac:dyDescent="0.25">
      <c r="B780" s="132" t="s">
        <v>2503</v>
      </c>
      <c r="C780" s="132" t="s">
        <v>603</v>
      </c>
      <c r="D780" s="132" t="s">
        <v>130</v>
      </c>
      <c r="E780" s="132" t="s">
        <v>3891</v>
      </c>
      <c r="F780" s="132" t="s">
        <v>3885</v>
      </c>
      <c r="G780" s="132" t="s">
        <v>630</v>
      </c>
      <c r="H780" s="132" t="s">
        <v>2521</v>
      </c>
      <c r="I780" s="132" t="s">
        <v>12814</v>
      </c>
      <c r="J780" s="132" t="s">
        <v>12815</v>
      </c>
      <c r="K780" s="132" t="s">
        <v>12816</v>
      </c>
      <c r="L780" s="132" t="s">
        <v>12817</v>
      </c>
      <c r="M780" s="132" t="s">
        <v>12818</v>
      </c>
      <c r="N780" s="132" t="s">
        <v>23445</v>
      </c>
      <c r="O780" s="132" t="s">
        <v>12819</v>
      </c>
      <c r="P780" s="132" t="s">
        <v>12820</v>
      </c>
      <c r="Q780" s="132" t="s">
        <v>12821</v>
      </c>
      <c r="R780" s="132" t="s">
        <v>12822</v>
      </c>
      <c r="S780" s="132" t="s">
        <v>5090</v>
      </c>
      <c r="T780" s="132" t="s">
        <v>1630</v>
      </c>
      <c r="V780" s="132" t="s">
        <v>1644</v>
      </c>
      <c r="X780" s="132" t="s">
        <v>12823</v>
      </c>
      <c r="Y780" s="132" t="s">
        <v>12824</v>
      </c>
    </row>
    <row r="781" spans="2:25" x14ac:dyDescent="0.25">
      <c r="B781" s="132" t="s">
        <v>2503</v>
      </c>
      <c r="C781" s="132" t="s">
        <v>603</v>
      </c>
      <c r="D781" s="132" t="s">
        <v>13</v>
      </c>
      <c r="E781" s="132" t="s">
        <v>3891</v>
      </c>
      <c r="F781" s="132" t="s">
        <v>3894</v>
      </c>
      <c r="G781" s="132" t="s">
        <v>629</v>
      </c>
      <c r="H781" s="132" t="s">
        <v>2522</v>
      </c>
      <c r="I781" s="132" t="s">
        <v>12803</v>
      </c>
      <c r="J781" s="132" t="s">
        <v>12825</v>
      </c>
      <c r="K781" s="132" t="s">
        <v>12826</v>
      </c>
      <c r="L781" s="132" t="s">
        <v>12827</v>
      </c>
      <c r="M781" s="132" t="s">
        <v>12828</v>
      </c>
      <c r="N781" s="132" t="s">
        <v>23446</v>
      </c>
      <c r="O781" s="132" t="s">
        <v>12829</v>
      </c>
      <c r="P781" s="132" t="s">
        <v>12830</v>
      </c>
      <c r="Q781" s="132" t="s">
        <v>12831</v>
      </c>
      <c r="R781" s="132" t="s">
        <v>12832</v>
      </c>
      <c r="S781" s="132" t="s">
        <v>5090</v>
      </c>
      <c r="T781" s="132" t="s">
        <v>1630</v>
      </c>
      <c r="V781" s="132" t="s">
        <v>1644</v>
      </c>
      <c r="X781" s="132" t="s">
        <v>12833</v>
      </c>
      <c r="Y781" s="132" t="s">
        <v>12834</v>
      </c>
    </row>
    <row r="782" spans="2:25" x14ac:dyDescent="0.25">
      <c r="B782" s="132" t="s">
        <v>2503</v>
      </c>
      <c r="C782" s="132" t="s">
        <v>603</v>
      </c>
      <c r="D782" s="132" t="s">
        <v>13</v>
      </c>
      <c r="E782" s="132" t="s">
        <v>3891</v>
      </c>
      <c r="F782" s="132" t="s">
        <v>3885</v>
      </c>
      <c r="G782" s="132" t="s">
        <v>632</v>
      </c>
      <c r="H782" s="132" t="s">
        <v>2523</v>
      </c>
      <c r="I782" s="132" t="s">
        <v>12814</v>
      </c>
      <c r="J782" s="132" t="s">
        <v>12835</v>
      </c>
      <c r="K782" s="132" t="s">
        <v>12836</v>
      </c>
      <c r="L782" s="132" t="s">
        <v>12837</v>
      </c>
      <c r="M782" s="132" t="s">
        <v>12838</v>
      </c>
      <c r="N782" s="132" t="s">
        <v>23447</v>
      </c>
      <c r="O782" s="132" t="s">
        <v>12839</v>
      </c>
      <c r="P782" s="132" t="s">
        <v>12840</v>
      </c>
      <c r="Q782" s="132" t="s">
        <v>12841</v>
      </c>
      <c r="R782" s="132" t="s">
        <v>12842</v>
      </c>
      <c r="S782" s="132" t="s">
        <v>5090</v>
      </c>
      <c r="T782" s="132" t="s">
        <v>1630</v>
      </c>
      <c r="V782" s="132" t="s">
        <v>1644</v>
      </c>
      <c r="X782" s="132" t="s">
        <v>12843</v>
      </c>
      <c r="Y782" s="132" t="s">
        <v>12844</v>
      </c>
    </row>
    <row r="783" spans="2:25" x14ac:dyDescent="0.25">
      <c r="B783" s="132" t="s">
        <v>2503</v>
      </c>
      <c r="C783" s="132" t="s">
        <v>603</v>
      </c>
      <c r="D783" s="132" t="s">
        <v>12</v>
      </c>
      <c r="E783" s="132" t="s">
        <v>3891</v>
      </c>
      <c r="F783" s="132" t="s">
        <v>3894</v>
      </c>
      <c r="G783" s="132" t="s">
        <v>628</v>
      </c>
      <c r="H783" s="132" t="s">
        <v>2524</v>
      </c>
      <c r="I783" s="132" t="s">
        <v>12803</v>
      </c>
      <c r="J783" s="132" t="s">
        <v>12845</v>
      </c>
      <c r="K783" s="132" t="s">
        <v>12846</v>
      </c>
      <c r="L783" s="132" t="s">
        <v>12847</v>
      </c>
      <c r="M783" s="132" t="s">
        <v>12848</v>
      </c>
      <c r="N783" s="132" t="s">
        <v>23448</v>
      </c>
      <c r="O783" s="132" t="s">
        <v>12849</v>
      </c>
      <c r="P783" s="132" t="s">
        <v>12850</v>
      </c>
      <c r="Q783" s="132" t="s">
        <v>12851</v>
      </c>
      <c r="R783" s="132" t="s">
        <v>12852</v>
      </c>
      <c r="S783" s="132" t="s">
        <v>5090</v>
      </c>
      <c r="T783" s="132" t="s">
        <v>1630</v>
      </c>
      <c r="V783" s="132" t="s">
        <v>1644</v>
      </c>
      <c r="X783" s="132" t="s">
        <v>12853</v>
      </c>
      <c r="Y783" s="132" t="s">
        <v>12854</v>
      </c>
    </row>
    <row r="784" spans="2:25" x14ac:dyDescent="0.25">
      <c r="B784" s="132" t="s">
        <v>2503</v>
      </c>
      <c r="C784" s="132" t="s">
        <v>603</v>
      </c>
      <c r="D784" s="132" t="s">
        <v>12</v>
      </c>
      <c r="E784" s="132" t="s">
        <v>3891</v>
      </c>
      <c r="F784" s="132" t="s">
        <v>3885</v>
      </c>
      <c r="G784" s="132" t="s">
        <v>631</v>
      </c>
      <c r="H784" s="132" t="s">
        <v>2525</v>
      </c>
      <c r="I784" s="132" t="s">
        <v>12814</v>
      </c>
      <c r="J784" s="132" t="s">
        <v>12855</v>
      </c>
      <c r="K784" s="132" t="s">
        <v>12856</v>
      </c>
      <c r="L784" s="132" t="s">
        <v>12857</v>
      </c>
      <c r="M784" s="132" t="s">
        <v>12858</v>
      </c>
      <c r="N784" s="132" t="s">
        <v>23449</v>
      </c>
      <c r="O784" s="132" t="s">
        <v>12859</v>
      </c>
      <c r="P784" s="132" t="s">
        <v>12860</v>
      </c>
      <c r="Q784" s="132" t="s">
        <v>12861</v>
      </c>
      <c r="R784" s="132" t="s">
        <v>12862</v>
      </c>
      <c r="S784" s="132" t="s">
        <v>5090</v>
      </c>
      <c r="T784" s="132" t="s">
        <v>1630</v>
      </c>
      <c r="V784" s="132" t="s">
        <v>1635</v>
      </c>
      <c r="X784" s="132" t="s">
        <v>12863</v>
      </c>
      <c r="Y784" s="132" t="s">
        <v>12864</v>
      </c>
    </row>
    <row r="785" spans="2:25" x14ac:dyDescent="0.25">
      <c r="B785" s="132" t="s">
        <v>2503</v>
      </c>
      <c r="C785" s="132" t="s">
        <v>603</v>
      </c>
      <c r="D785" s="132" t="s">
        <v>172</v>
      </c>
      <c r="E785" s="132" t="s">
        <v>3891</v>
      </c>
      <c r="F785" s="132" t="s">
        <v>3894</v>
      </c>
      <c r="G785" s="132" t="s">
        <v>2526</v>
      </c>
      <c r="H785" s="132" t="s">
        <v>2527</v>
      </c>
      <c r="I785" s="132" t="s">
        <v>12803</v>
      </c>
      <c r="J785" s="132" t="s">
        <v>12865</v>
      </c>
      <c r="K785" s="132" t="s">
        <v>12866</v>
      </c>
      <c r="L785" s="132" t="s">
        <v>12867</v>
      </c>
      <c r="M785" s="132" t="s">
        <v>12868</v>
      </c>
      <c r="N785" s="132" t="s">
        <v>23450</v>
      </c>
      <c r="O785" s="132" t="s">
        <v>12869</v>
      </c>
      <c r="P785" s="132" t="s">
        <v>12870</v>
      </c>
      <c r="Q785" s="132" t="s">
        <v>12871</v>
      </c>
      <c r="R785" s="132" t="s">
        <v>12872</v>
      </c>
      <c r="S785" s="132" t="s">
        <v>5090</v>
      </c>
      <c r="T785" s="132" t="s">
        <v>1630</v>
      </c>
      <c r="V785" s="132" t="s">
        <v>1632</v>
      </c>
      <c r="X785" s="132" t="s">
        <v>12873</v>
      </c>
      <c r="Y785" s="132" t="s">
        <v>12874</v>
      </c>
    </row>
    <row r="786" spans="2:25" x14ac:dyDescent="0.25">
      <c r="B786" s="132" t="s">
        <v>2503</v>
      </c>
      <c r="C786" s="132" t="s">
        <v>603</v>
      </c>
      <c r="D786" s="132" t="s">
        <v>172</v>
      </c>
      <c r="E786" s="132" t="s">
        <v>3891</v>
      </c>
      <c r="F786" s="132" t="s">
        <v>3885</v>
      </c>
      <c r="G786" s="132" t="s">
        <v>607</v>
      </c>
      <c r="H786" s="132" t="s">
        <v>2528</v>
      </c>
      <c r="I786" s="132" t="s">
        <v>12814</v>
      </c>
      <c r="J786" s="132" t="s">
        <v>12875</v>
      </c>
      <c r="K786" s="132" t="s">
        <v>12876</v>
      </c>
      <c r="L786" s="132" t="s">
        <v>12877</v>
      </c>
      <c r="M786" s="132" t="s">
        <v>12878</v>
      </c>
      <c r="N786" s="132" t="s">
        <v>23451</v>
      </c>
      <c r="O786" s="132" t="s">
        <v>12879</v>
      </c>
      <c r="P786" s="132" t="s">
        <v>12880</v>
      </c>
      <c r="Q786" s="132" t="s">
        <v>12881</v>
      </c>
      <c r="R786" s="132" t="s">
        <v>12882</v>
      </c>
      <c r="S786" s="132" t="s">
        <v>5090</v>
      </c>
      <c r="T786" s="132" t="s">
        <v>1630</v>
      </c>
      <c r="V786" s="132" t="s">
        <v>1632</v>
      </c>
      <c r="X786" s="132" t="s">
        <v>12883</v>
      </c>
      <c r="Y786" s="132" t="s">
        <v>12884</v>
      </c>
    </row>
    <row r="787" spans="2:25" x14ac:dyDescent="0.25">
      <c r="B787" s="132" t="s">
        <v>2503</v>
      </c>
      <c r="C787" s="132" t="s">
        <v>603</v>
      </c>
      <c r="D787" s="132" t="s">
        <v>130</v>
      </c>
      <c r="E787" s="132" t="s">
        <v>3907</v>
      </c>
      <c r="F787" s="132" t="s">
        <v>3894</v>
      </c>
      <c r="G787" s="132" t="s">
        <v>633</v>
      </c>
      <c r="H787" s="132" t="s">
        <v>2529</v>
      </c>
      <c r="I787" s="132" t="s">
        <v>6129</v>
      </c>
      <c r="J787" s="132" t="s">
        <v>12885</v>
      </c>
      <c r="K787" s="132" t="s">
        <v>12886</v>
      </c>
      <c r="L787" s="132" t="s">
        <v>12887</v>
      </c>
      <c r="M787" s="132" t="s">
        <v>12888</v>
      </c>
      <c r="N787" s="132" t="s">
        <v>23452</v>
      </c>
      <c r="O787" s="132" t="s">
        <v>12889</v>
      </c>
      <c r="P787" s="132" t="s">
        <v>12890</v>
      </c>
      <c r="Q787" s="132" t="s">
        <v>12891</v>
      </c>
      <c r="R787" s="132" t="s">
        <v>12892</v>
      </c>
      <c r="S787" s="132" t="s">
        <v>5090</v>
      </c>
      <c r="T787" s="132" t="s">
        <v>1630</v>
      </c>
      <c r="V787" s="132" t="s">
        <v>1635</v>
      </c>
      <c r="X787" s="132" t="s">
        <v>12893</v>
      </c>
      <c r="Y787" s="132" t="s">
        <v>12894</v>
      </c>
    </row>
    <row r="788" spans="2:25" x14ac:dyDescent="0.25">
      <c r="B788" s="132" t="s">
        <v>2503</v>
      </c>
      <c r="C788" s="132" t="s">
        <v>603</v>
      </c>
      <c r="D788" s="132" t="s">
        <v>130</v>
      </c>
      <c r="E788" s="132" t="s">
        <v>3907</v>
      </c>
      <c r="F788" s="132" t="s">
        <v>3885</v>
      </c>
      <c r="G788" s="132" t="s">
        <v>636</v>
      </c>
      <c r="H788" s="132" t="s">
        <v>2530</v>
      </c>
      <c r="I788" s="132" t="s">
        <v>6140</v>
      </c>
      <c r="J788" s="132" t="s">
        <v>12895</v>
      </c>
      <c r="K788" s="132" t="s">
        <v>12896</v>
      </c>
      <c r="L788" s="132" t="s">
        <v>12897</v>
      </c>
      <c r="M788" s="132" t="s">
        <v>12898</v>
      </c>
      <c r="N788" s="132" t="s">
        <v>23453</v>
      </c>
      <c r="O788" s="132" t="s">
        <v>12899</v>
      </c>
      <c r="P788" s="132" t="s">
        <v>12900</v>
      </c>
      <c r="Q788" s="132" t="s">
        <v>12901</v>
      </c>
      <c r="R788" s="132" t="s">
        <v>12902</v>
      </c>
      <c r="S788" s="132" t="s">
        <v>5090</v>
      </c>
      <c r="T788" s="132" t="s">
        <v>1630</v>
      </c>
      <c r="V788" s="132" t="s">
        <v>1635</v>
      </c>
      <c r="X788" s="132" t="s">
        <v>12903</v>
      </c>
      <c r="Y788" s="132" t="s">
        <v>12904</v>
      </c>
    </row>
    <row r="789" spans="2:25" x14ac:dyDescent="0.25">
      <c r="B789" s="132" t="s">
        <v>2503</v>
      </c>
      <c r="C789" s="132" t="s">
        <v>603</v>
      </c>
      <c r="D789" s="132" t="s">
        <v>13</v>
      </c>
      <c r="E789" s="132" t="s">
        <v>3907</v>
      </c>
      <c r="F789" s="132" t="s">
        <v>3894</v>
      </c>
      <c r="G789" s="132" t="s">
        <v>635</v>
      </c>
      <c r="H789" s="132" t="s">
        <v>2531</v>
      </c>
      <c r="I789" s="132" t="s">
        <v>6129</v>
      </c>
      <c r="J789" s="132" t="s">
        <v>12905</v>
      </c>
      <c r="K789" s="132" t="s">
        <v>12906</v>
      </c>
      <c r="L789" s="132" t="s">
        <v>12907</v>
      </c>
      <c r="M789" s="132" t="s">
        <v>12908</v>
      </c>
      <c r="N789" s="132" t="s">
        <v>23454</v>
      </c>
      <c r="O789" s="132" t="s">
        <v>12909</v>
      </c>
      <c r="P789" s="132" t="s">
        <v>12910</v>
      </c>
      <c r="Q789" s="132" t="s">
        <v>12911</v>
      </c>
      <c r="R789" s="132" t="s">
        <v>12912</v>
      </c>
      <c r="S789" s="132" t="s">
        <v>5090</v>
      </c>
      <c r="T789" s="132" t="s">
        <v>1630</v>
      </c>
      <c r="V789" s="132" t="s">
        <v>1644</v>
      </c>
      <c r="X789" s="132" t="s">
        <v>12913</v>
      </c>
      <c r="Y789" s="132" t="s">
        <v>12914</v>
      </c>
    </row>
    <row r="790" spans="2:25" x14ac:dyDescent="0.25">
      <c r="B790" s="132" t="s">
        <v>2503</v>
      </c>
      <c r="C790" s="132" t="s">
        <v>603</v>
      </c>
      <c r="D790" s="132" t="s">
        <v>13</v>
      </c>
      <c r="E790" s="132" t="s">
        <v>3907</v>
      </c>
      <c r="F790" s="132" t="s">
        <v>3885</v>
      </c>
      <c r="G790" s="132" t="s">
        <v>638</v>
      </c>
      <c r="H790" s="132" t="s">
        <v>2532</v>
      </c>
      <c r="I790" s="132" t="s">
        <v>6140</v>
      </c>
      <c r="J790" s="132" t="s">
        <v>12915</v>
      </c>
      <c r="K790" s="132" t="s">
        <v>12916</v>
      </c>
      <c r="L790" s="132" t="s">
        <v>12917</v>
      </c>
      <c r="M790" s="132" t="s">
        <v>12918</v>
      </c>
      <c r="N790" s="132" t="s">
        <v>23455</v>
      </c>
      <c r="O790" s="132" t="s">
        <v>12919</v>
      </c>
      <c r="P790" s="132" t="s">
        <v>12920</v>
      </c>
      <c r="Q790" s="132" t="s">
        <v>12921</v>
      </c>
      <c r="R790" s="132" t="s">
        <v>12922</v>
      </c>
      <c r="S790" s="132" t="s">
        <v>5090</v>
      </c>
      <c r="T790" s="132" t="s">
        <v>1630</v>
      </c>
      <c r="V790" s="132" t="s">
        <v>1644</v>
      </c>
      <c r="X790" s="132" t="s">
        <v>12923</v>
      </c>
      <c r="Y790" s="132" t="s">
        <v>12924</v>
      </c>
    </row>
    <row r="791" spans="2:25" x14ac:dyDescent="0.25">
      <c r="B791" s="132" t="s">
        <v>2503</v>
      </c>
      <c r="C791" s="132" t="s">
        <v>603</v>
      </c>
      <c r="D791" s="132" t="s">
        <v>12</v>
      </c>
      <c r="E791" s="132" t="s">
        <v>3907</v>
      </c>
      <c r="F791" s="132" t="s">
        <v>3894</v>
      </c>
      <c r="G791" s="132" t="s">
        <v>634</v>
      </c>
      <c r="H791" s="132" t="s">
        <v>2533</v>
      </c>
      <c r="I791" s="132" t="s">
        <v>6129</v>
      </c>
      <c r="J791" s="132" t="s">
        <v>12925</v>
      </c>
      <c r="K791" s="132" t="s">
        <v>12926</v>
      </c>
      <c r="L791" s="132" t="s">
        <v>12927</v>
      </c>
      <c r="M791" s="132" t="s">
        <v>12928</v>
      </c>
      <c r="N791" s="132" t="s">
        <v>23456</v>
      </c>
      <c r="O791" s="132" t="s">
        <v>12929</v>
      </c>
      <c r="P791" s="132" t="s">
        <v>12930</v>
      </c>
      <c r="Q791" s="132" t="s">
        <v>12931</v>
      </c>
      <c r="R791" s="132" t="s">
        <v>12932</v>
      </c>
      <c r="S791" s="132" t="s">
        <v>5090</v>
      </c>
      <c r="T791" s="132" t="s">
        <v>1630</v>
      </c>
      <c r="V791" s="132" t="s">
        <v>1635</v>
      </c>
      <c r="X791" s="132" t="s">
        <v>12933</v>
      </c>
      <c r="Y791" s="132" t="s">
        <v>12934</v>
      </c>
    </row>
    <row r="792" spans="2:25" x14ac:dyDescent="0.25">
      <c r="B792" s="132" t="s">
        <v>2503</v>
      </c>
      <c r="C792" s="132" t="s">
        <v>603</v>
      </c>
      <c r="D792" s="132" t="s">
        <v>12</v>
      </c>
      <c r="E792" s="132" t="s">
        <v>3907</v>
      </c>
      <c r="F792" s="132" t="s">
        <v>3885</v>
      </c>
      <c r="G792" s="132" t="s">
        <v>637</v>
      </c>
      <c r="H792" s="132" t="s">
        <v>2534</v>
      </c>
      <c r="I792" s="132" t="s">
        <v>6140</v>
      </c>
      <c r="J792" s="132" t="s">
        <v>12935</v>
      </c>
      <c r="K792" s="132" t="s">
        <v>12936</v>
      </c>
      <c r="L792" s="132" t="s">
        <v>12937</v>
      </c>
      <c r="M792" s="132" t="s">
        <v>12938</v>
      </c>
      <c r="N792" s="132" t="s">
        <v>23457</v>
      </c>
      <c r="O792" s="132" t="s">
        <v>12939</v>
      </c>
      <c r="P792" s="132" t="s">
        <v>12940</v>
      </c>
      <c r="Q792" s="132" t="s">
        <v>12941</v>
      </c>
      <c r="R792" s="132" t="s">
        <v>12942</v>
      </c>
      <c r="S792" s="132" t="s">
        <v>5090</v>
      </c>
      <c r="T792" s="132" t="s">
        <v>1630</v>
      </c>
      <c r="V792" s="132" t="s">
        <v>1635</v>
      </c>
      <c r="X792" s="132" t="s">
        <v>12943</v>
      </c>
      <c r="Y792" s="132" t="s">
        <v>12944</v>
      </c>
    </row>
    <row r="793" spans="2:25" x14ac:dyDescent="0.25">
      <c r="B793" s="132" t="s">
        <v>2503</v>
      </c>
      <c r="C793" s="132" t="s">
        <v>603</v>
      </c>
      <c r="D793" s="132" t="s">
        <v>172</v>
      </c>
      <c r="E793" s="132" t="s">
        <v>3907</v>
      </c>
      <c r="F793" s="132" t="s">
        <v>3894</v>
      </c>
      <c r="G793" s="132" t="s">
        <v>608</v>
      </c>
      <c r="H793" s="132" t="s">
        <v>2535</v>
      </c>
      <c r="I793" s="132" t="s">
        <v>6129</v>
      </c>
      <c r="J793" s="132" t="s">
        <v>12945</v>
      </c>
      <c r="K793" s="132" t="s">
        <v>12946</v>
      </c>
      <c r="L793" s="132" t="s">
        <v>12947</v>
      </c>
      <c r="M793" s="132" t="s">
        <v>12948</v>
      </c>
      <c r="N793" s="132" t="s">
        <v>23458</v>
      </c>
      <c r="O793" s="132" t="s">
        <v>12949</v>
      </c>
      <c r="P793" s="132" t="s">
        <v>12950</v>
      </c>
      <c r="Q793" s="132" t="s">
        <v>12951</v>
      </c>
      <c r="R793" s="132" t="s">
        <v>12952</v>
      </c>
      <c r="S793" s="132" t="s">
        <v>5090</v>
      </c>
      <c r="T793" s="132" t="s">
        <v>1630</v>
      </c>
      <c r="V793" s="132" t="s">
        <v>1644</v>
      </c>
      <c r="X793" s="132" t="s">
        <v>12953</v>
      </c>
      <c r="Y793" s="132" t="s">
        <v>12954</v>
      </c>
    </row>
    <row r="794" spans="2:25" x14ac:dyDescent="0.25">
      <c r="B794" s="132" t="s">
        <v>2503</v>
      </c>
      <c r="C794" s="132" t="s">
        <v>603</v>
      </c>
      <c r="D794" s="132" t="s">
        <v>172</v>
      </c>
      <c r="E794" s="132" t="s">
        <v>3907</v>
      </c>
      <c r="F794" s="132" t="s">
        <v>3885</v>
      </c>
      <c r="G794" s="132" t="s">
        <v>609</v>
      </c>
      <c r="H794" s="132" t="s">
        <v>2536</v>
      </c>
      <c r="I794" s="132" t="s">
        <v>6140</v>
      </c>
      <c r="J794" s="132" t="s">
        <v>12955</v>
      </c>
      <c r="K794" s="132" t="s">
        <v>12956</v>
      </c>
      <c r="L794" s="132" t="s">
        <v>12957</v>
      </c>
      <c r="M794" s="132" t="s">
        <v>12958</v>
      </c>
      <c r="N794" s="132" t="s">
        <v>23459</v>
      </c>
      <c r="O794" s="132" t="s">
        <v>12959</v>
      </c>
      <c r="P794" s="132" t="s">
        <v>12960</v>
      </c>
      <c r="Q794" s="132" t="s">
        <v>12961</v>
      </c>
      <c r="R794" s="132" t="s">
        <v>12962</v>
      </c>
      <c r="S794" s="132" t="s">
        <v>5090</v>
      </c>
      <c r="T794" s="132" t="s">
        <v>1630</v>
      </c>
      <c r="V794" s="132" t="s">
        <v>1635</v>
      </c>
      <c r="X794" s="132" t="s">
        <v>12963</v>
      </c>
      <c r="Y794" s="132" t="s">
        <v>12964</v>
      </c>
    </row>
    <row r="795" spans="2:25" x14ac:dyDescent="0.25">
      <c r="B795" s="132" t="s">
        <v>2503</v>
      </c>
      <c r="C795" s="132" t="s">
        <v>603</v>
      </c>
      <c r="D795" s="132" t="s">
        <v>130</v>
      </c>
      <c r="E795" s="132" t="s">
        <v>3912</v>
      </c>
      <c r="F795" s="132" t="s">
        <v>3894</v>
      </c>
      <c r="G795" s="132" t="s">
        <v>639</v>
      </c>
      <c r="H795" s="132" t="s">
        <v>2537</v>
      </c>
      <c r="I795" s="132" t="s">
        <v>12965</v>
      </c>
      <c r="J795" s="132" t="s">
        <v>12966</v>
      </c>
      <c r="K795" s="132" t="s">
        <v>12967</v>
      </c>
      <c r="L795" s="132" t="s">
        <v>12968</v>
      </c>
      <c r="M795" s="132" t="s">
        <v>12969</v>
      </c>
      <c r="N795" s="132" t="s">
        <v>23460</v>
      </c>
      <c r="O795" s="132" t="s">
        <v>12970</v>
      </c>
      <c r="P795" s="132" t="s">
        <v>12971</v>
      </c>
      <c r="Q795" s="132" t="s">
        <v>12972</v>
      </c>
      <c r="R795" s="132" t="s">
        <v>12973</v>
      </c>
      <c r="S795" s="132" t="s">
        <v>5090</v>
      </c>
      <c r="T795" s="132" t="s">
        <v>1630</v>
      </c>
      <c r="V795" s="132" t="s">
        <v>1635</v>
      </c>
      <c r="X795" s="132" t="s">
        <v>12974</v>
      </c>
      <c r="Y795" s="132" t="s">
        <v>12975</v>
      </c>
    </row>
    <row r="796" spans="2:25" x14ac:dyDescent="0.25">
      <c r="B796" s="132" t="s">
        <v>2503</v>
      </c>
      <c r="C796" s="132" t="s">
        <v>603</v>
      </c>
      <c r="D796" s="132" t="s">
        <v>130</v>
      </c>
      <c r="E796" s="132" t="s">
        <v>3912</v>
      </c>
      <c r="F796" s="132" t="s">
        <v>3885</v>
      </c>
      <c r="G796" s="132" t="s">
        <v>642</v>
      </c>
      <c r="H796" s="132" t="s">
        <v>2538</v>
      </c>
      <c r="I796" s="132" t="s">
        <v>12976</v>
      </c>
      <c r="J796" s="132" t="s">
        <v>12977</v>
      </c>
      <c r="K796" s="132" t="s">
        <v>12978</v>
      </c>
      <c r="L796" s="132" t="s">
        <v>12979</v>
      </c>
      <c r="M796" s="132" t="s">
        <v>12980</v>
      </c>
      <c r="N796" s="132" t="s">
        <v>23461</v>
      </c>
      <c r="O796" s="132" t="s">
        <v>12981</v>
      </c>
      <c r="P796" s="132" t="s">
        <v>12982</v>
      </c>
      <c r="Q796" s="132" t="s">
        <v>12983</v>
      </c>
      <c r="R796" s="132" t="s">
        <v>12984</v>
      </c>
      <c r="S796" s="132" t="s">
        <v>5090</v>
      </c>
      <c r="T796" s="132" t="s">
        <v>1630</v>
      </c>
      <c r="V796" s="132" t="s">
        <v>1635</v>
      </c>
      <c r="X796" s="132" t="s">
        <v>12985</v>
      </c>
      <c r="Y796" s="132" t="s">
        <v>12986</v>
      </c>
    </row>
    <row r="797" spans="2:25" x14ac:dyDescent="0.25">
      <c r="B797" s="132" t="s">
        <v>2503</v>
      </c>
      <c r="C797" s="132" t="s">
        <v>603</v>
      </c>
      <c r="D797" s="132" t="s">
        <v>13</v>
      </c>
      <c r="E797" s="132" t="s">
        <v>3912</v>
      </c>
      <c r="F797" s="132" t="s">
        <v>3894</v>
      </c>
      <c r="G797" s="132" t="s">
        <v>641</v>
      </c>
      <c r="H797" s="132" t="s">
        <v>2539</v>
      </c>
      <c r="I797" s="132" t="s">
        <v>12965</v>
      </c>
      <c r="J797" s="132" t="s">
        <v>12987</v>
      </c>
      <c r="K797" s="132" t="s">
        <v>12988</v>
      </c>
      <c r="L797" s="132" t="s">
        <v>12989</v>
      </c>
      <c r="M797" s="132" t="s">
        <v>12990</v>
      </c>
      <c r="N797" s="132" t="s">
        <v>23462</v>
      </c>
      <c r="O797" s="132" t="s">
        <v>12991</v>
      </c>
      <c r="P797" s="132" t="s">
        <v>12992</v>
      </c>
      <c r="Q797" s="132" t="s">
        <v>12993</v>
      </c>
      <c r="R797" s="132" t="s">
        <v>12994</v>
      </c>
      <c r="S797" s="132" t="s">
        <v>5090</v>
      </c>
      <c r="T797" s="132" t="s">
        <v>1630</v>
      </c>
      <c r="U797" s="132" t="s">
        <v>2540</v>
      </c>
      <c r="V797" s="132" t="s">
        <v>1635</v>
      </c>
      <c r="X797" s="132" t="s">
        <v>12995</v>
      </c>
      <c r="Y797" s="132" t="s">
        <v>12996</v>
      </c>
    </row>
    <row r="798" spans="2:25" x14ac:dyDescent="0.25">
      <c r="B798" s="132" t="s">
        <v>2503</v>
      </c>
      <c r="C798" s="132" t="s">
        <v>603</v>
      </c>
      <c r="D798" s="132" t="s">
        <v>13</v>
      </c>
      <c r="E798" s="132" t="s">
        <v>3912</v>
      </c>
      <c r="F798" s="132" t="s">
        <v>3885</v>
      </c>
      <c r="G798" s="132" t="s">
        <v>644</v>
      </c>
      <c r="H798" s="132" t="s">
        <v>2541</v>
      </c>
      <c r="I798" s="132" t="s">
        <v>12976</v>
      </c>
      <c r="J798" s="132" t="s">
        <v>12997</v>
      </c>
      <c r="K798" s="132" t="s">
        <v>12998</v>
      </c>
      <c r="L798" s="132" t="s">
        <v>12999</v>
      </c>
      <c r="M798" s="132" t="s">
        <v>13000</v>
      </c>
      <c r="N798" s="132" t="s">
        <v>23463</v>
      </c>
      <c r="O798" s="132" t="s">
        <v>13001</v>
      </c>
      <c r="P798" s="132" t="s">
        <v>13002</v>
      </c>
      <c r="Q798" s="132" t="s">
        <v>13003</v>
      </c>
      <c r="R798" s="132" t="s">
        <v>13004</v>
      </c>
      <c r="S798" s="132" t="s">
        <v>5090</v>
      </c>
      <c r="T798" s="132" t="s">
        <v>1630</v>
      </c>
      <c r="V798" s="132" t="s">
        <v>1635</v>
      </c>
      <c r="X798" s="132" t="s">
        <v>13005</v>
      </c>
      <c r="Y798" s="132" t="s">
        <v>13006</v>
      </c>
    </row>
    <row r="799" spans="2:25" x14ac:dyDescent="0.25">
      <c r="B799" s="132" t="s">
        <v>2503</v>
      </c>
      <c r="C799" s="132" t="s">
        <v>603</v>
      </c>
      <c r="D799" s="132" t="s">
        <v>12</v>
      </c>
      <c r="E799" s="132" t="s">
        <v>3912</v>
      </c>
      <c r="F799" s="132" t="s">
        <v>3894</v>
      </c>
      <c r="G799" s="132" t="s">
        <v>640</v>
      </c>
      <c r="H799" s="132" t="s">
        <v>2542</v>
      </c>
      <c r="I799" s="132" t="s">
        <v>12965</v>
      </c>
      <c r="J799" s="132" t="s">
        <v>13007</v>
      </c>
      <c r="K799" s="132" t="s">
        <v>13008</v>
      </c>
      <c r="L799" s="132" t="s">
        <v>13009</v>
      </c>
      <c r="M799" s="132" t="s">
        <v>13010</v>
      </c>
      <c r="N799" s="132" t="s">
        <v>23464</v>
      </c>
      <c r="O799" s="132" t="s">
        <v>13011</v>
      </c>
      <c r="P799" s="132" t="s">
        <v>13012</v>
      </c>
      <c r="Q799" s="132" t="s">
        <v>13013</v>
      </c>
      <c r="R799" s="132" t="s">
        <v>13014</v>
      </c>
      <c r="S799" s="132" t="s">
        <v>5090</v>
      </c>
      <c r="T799" s="132" t="s">
        <v>1630</v>
      </c>
      <c r="V799" s="132" t="s">
        <v>1635</v>
      </c>
      <c r="X799" s="132" t="s">
        <v>13015</v>
      </c>
      <c r="Y799" s="132" t="s">
        <v>13016</v>
      </c>
    </row>
    <row r="800" spans="2:25" x14ac:dyDescent="0.25">
      <c r="B800" s="132" t="s">
        <v>2503</v>
      </c>
      <c r="C800" s="132" t="s">
        <v>603</v>
      </c>
      <c r="D800" s="132" t="s">
        <v>12</v>
      </c>
      <c r="E800" s="132" t="s">
        <v>3912</v>
      </c>
      <c r="F800" s="132" t="s">
        <v>3885</v>
      </c>
      <c r="G800" s="132" t="s">
        <v>643</v>
      </c>
      <c r="H800" s="132" t="s">
        <v>2543</v>
      </c>
      <c r="I800" s="132" t="s">
        <v>12976</v>
      </c>
      <c r="J800" s="132" t="s">
        <v>13017</v>
      </c>
      <c r="K800" s="132" t="s">
        <v>13018</v>
      </c>
      <c r="L800" s="132" t="s">
        <v>13019</v>
      </c>
      <c r="M800" s="132" t="s">
        <v>13020</v>
      </c>
      <c r="N800" s="132" t="s">
        <v>23465</v>
      </c>
      <c r="O800" s="132" t="s">
        <v>13021</v>
      </c>
      <c r="P800" s="132" t="s">
        <v>13022</v>
      </c>
      <c r="Q800" s="132" t="s">
        <v>13023</v>
      </c>
      <c r="R800" s="132" t="s">
        <v>13024</v>
      </c>
      <c r="S800" s="132" t="s">
        <v>5090</v>
      </c>
      <c r="T800" s="132" t="s">
        <v>1630</v>
      </c>
      <c r="V800" s="132" t="s">
        <v>1635</v>
      </c>
      <c r="X800" s="132" t="s">
        <v>13025</v>
      </c>
      <c r="Y800" s="132" t="s">
        <v>13026</v>
      </c>
    </row>
    <row r="801" spans="2:25" x14ac:dyDescent="0.25">
      <c r="B801" s="132" t="s">
        <v>2503</v>
      </c>
      <c r="C801" s="132" t="s">
        <v>603</v>
      </c>
      <c r="D801" s="132" t="s">
        <v>172</v>
      </c>
      <c r="E801" s="132" t="s">
        <v>3912</v>
      </c>
      <c r="F801" s="132" t="s">
        <v>3894</v>
      </c>
      <c r="G801" s="132" t="s">
        <v>610</v>
      </c>
      <c r="H801" s="132" t="s">
        <v>2544</v>
      </c>
      <c r="I801" s="132" t="s">
        <v>12965</v>
      </c>
      <c r="J801" s="132" t="s">
        <v>13027</v>
      </c>
      <c r="K801" s="132" t="s">
        <v>13028</v>
      </c>
      <c r="L801" s="132" t="s">
        <v>13029</v>
      </c>
      <c r="M801" s="132" t="s">
        <v>13030</v>
      </c>
      <c r="N801" s="132" t="s">
        <v>23466</v>
      </c>
      <c r="O801" s="132" t="s">
        <v>13031</v>
      </c>
      <c r="P801" s="132" t="s">
        <v>13032</v>
      </c>
      <c r="Q801" s="132" t="s">
        <v>13033</v>
      </c>
      <c r="R801" s="132" t="s">
        <v>13034</v>
      </c>
      <c r="S801" s="132" t="s">
        <v>5090</v>
      </c>
      <c r="T801" s="132" t="s">
        <v>1630</v>
      </c>
      <c r="V801" s="132" t="s">
        <v>1635</v>
      </c>
      <c r="X801" s="132" t="s">
        <v>13035</v>
      </c>
      <c r="Y801" s="132" t="s">
        <v>13036</v>
      </c>
    </row>
    <row r="802" spans="2:25" x14ac:dyDescent="0.25">
      <c r="B802" s="132" t="s">
        <v>2503</v>
      </c>
      <c r="C802" s="132" t="s">
        <v>603</v>
      </c>
      <c r="D802" s="132" t="s">
        <v>172</v>
      </c>
      <c r="E802" s="132" t="s">
        <v>3912</v>
      </c>
      <c r="F802" s="132" t="s">
        <v>3885</v>
      </c>
      <c r="G802" s="132" t="s">
        <v>611</v>
      </c>
      <c r="H802" s="132" t="s">
        <v>2545</v>
      </c>
      <c r="I802" s="132" t="s">
        <v>12976</v>
      </c>
      <c r="J802" s="132" t="s">
        <v>13037</v>
      </c>
      <c r="K802" s="132" t="s">
        <v>13038</v>
      </c>
      <c r="L802" s="132" t="s">
        <v>13039</v>
      </c>
      <c r="M802" s="132" t="s">
        <v>13040</v>
      </c>
      <c r="N802" s="132" t="s">
        <v>23467</v>
      </c>
      <c r="O802" s="132" t="s">
        <v>13041</v>
      </c>
      <c r="P802" s="132" t="s">
        <v>13042</v>
      </c>
      <c r="Q802" s="132" t="s">
        <v>13043</v>
      </c>
      <c r="R802" s="132" t="s">
        <v>13044</v>
      </c>
      <c r="S802" s="132" t="s">
        <v>5090</v>
      </c>
      <c r="T802" s="132" t="s">
        <v>1630</v>
      </c>
      <c r="V802" s="132" t="s">
        <v>1635</v>
      </c>
      <c r="X802" s="132" t="s">
        <v>13045</v>
      </c>
      <c r="Y802" s="132" t="s">
        <v>13046</v>
      </c>
    </row>
    <row r="803" spans="2:25" x14ac:dyDescent="0.25">
      <c r="B803" s="132" t="s">
        <v>2503</v>
      </c>
      <c r="C803" s="132" t="s">
        <v>603</v>
      </c>
      <c r="D803" s="132" t="s">
        <v>130</v>
      </c>
      <c r="E803" s="132" t="s">
        <v>3917</v>
      </c>
      <c r="F803" s="132" t="s">
        <v>3894</v>
      </c>
      <c r="G803" s="132" t="s">
        <v>645</v>
      </c>
      <c r="H803" s="132" t="s">
        <v>2546</v>
      </c>
      <c r="I803" s="132" t="s">
        <v>13047</v>
      </c>
      <c r="J803" s="132" t="s">
        <v>13048</v>
      </c>
      <c r="K803" s="132" t="s">
        <v>13049</v>
      </c>
      <c r="L803" s="132" t="s">
        <v>13050</v>
      </c>
      <c r="M803" s="132" t="s">
        <v>13051</v>
      </c>
      <c r="N803" s="132" t="s">
        <v>23468</v>
      </c>
      <c r="O803" s="132" t="s">
        <v>13052</v>
      </c>
      <c r="P803" s="132" t="s">
        <v>13053</v>
      </c>
      <c r="Q803" s="132" t="s">
        <v>13054</v>
      </c>
      <c r="R803" s="132" t="s">
        <v>13055</v>
      </c>
      <c r="S803" s="132" t="s">
        <v>5090</v>
      </c>
      <c r="T803" s="132" t="s">
        <v>1630</v>
      </c>
      <c r="V803" s="132" t="s">
        <v>1635</v>
      </c>
      <c r="X803" s="132" t="s">
        <v>13056</v>
      </c>
      <c r="Y803" s="132" t="s">
        <v>13057</v>
      </c>
    </row>
    <row r="804" spans="2:25" x14ac:dyDescent="0.25">
      <c r="B804" s="132" t="s">
        <v>2503</v>
      </c>
      <c r="C804" s="132" t="s">
        <v>603</v>
      </c>
      <c r="D804" s="132" t="s">
        <v>130</v>
      </c>
      <c r="E804" s="132" t="s">
        <v>3917</v>
      </c>
      <c r="F804" s="132" t="s">
        <v>3885</v>
      </c>
      <c r="G804" s="132" t="s">
        <v>648</v>
      </c>
      <c r="H804" s="132" t="s">
        <v>2547</v>
      </c>
      <c r="I804" s="132" t="s">
        <v>13058</v>
      </c>
      <c r="J804" s="132" t="s">
        <v>13059</v>
      </c>
      <c r="K804" s="132" t="s">
        <v>13060</v>
      </c>
      <c r="L804" s="132" t="s">
        <v>13061</v>
      </c>
      <c r="M804" s="132" t="s">
        <v>13062</v>
      </c>
      <c r="N804" s="132" t="s">
        <v>23469</v>
      </c>
      <c r="O804" s="132" t="s">
        <v>13063</v>
      </c>
      <c r="P804" s="132" t="s">
        <v>13064</v>
      </c>
      <c r="Q804" s="132" t="s">
        <v>13065</v>
      </c>
      <c r="R804" s="132" t="s">
        <v>13066</v>
      </c>
      <c r="S804" s="132" t="s">
        <v>5090</v>
      </c>
      <c r="T804" s="132" t="s">
        <v>1630</v>
      </c>
      <c r="V804" s="132" t="s">
        <v>1635</v>
      </c>
      <c r="X804" s="132" t="s">
        <v>13067</v>
      </c>
      <c r="Y804" s="132" t="s">
        <v>13068</v>
      </c>
    </row>
    <row r="805" spans="2:25" x14ac:dyDescent="0.25">
      <c r="B805" s="132" t="s">
        <v>2503</v>
      </c>
      <c r="C805" s="132" t="s">
        <v>603</v>
      </c>
      <c r="D805" s="132" t="s">
        <v>13</v>
      </c>
      <c r="E805" s="132" t="s">
        <v>3917</v>
      </c>
      <c r="F805" s="132" t="s">
        <v>3894</v>
      </c>
      <c r="G805" s="132" t="s">
        <v>647</v>
      </c>
      <c r="H805" s="132" t="s">
        <v>2548</v>
      </c>
      <c r="I805" s="132" t="s">
        <v>13047</v>
      </c>
      <c r="J805" s="132" t="s">
        <v>13069</v>
      </c>
      <c r="K805" s="132" t="s">
        <v>13070</v>
      </c>
      <c r="L805" s="132" t="s">
        <v>13071</v>
      </c>
      <c r="M805" s="132" t="s">
        <v>13072</v>
      </c>
      <c r="N805" s="132" t="s">
        <v>23470</v>
      </c>
      <c r="O805" s="132" t="s">
        <v>13073</v>
      </c>
      <c r="P805" s="132" t="s">
        <v>13074</v>
      </c>
      <c r="Q805" s="132" t="s">
        <v>13075</v>
      </c>
      <c r="R805" s="132" t="s">
        <v>13076</v>
      </c>
      <c r="S805" s="132" t="s">
        <v>5090</v>
      </c>
      <c r="T805" s="132" t="s">
        <v>1630</v>
      </c>
      <c r="V805" s="132" t="s">
        <v>1635</v>
      </c>
      <c r="X805" s="132" t="s">
        <v>13077</v>
      </c>
      <c r="Y805" s="132" t="s">
        <v>13078</v>
      </c>
    </row>
    <row r="806" spans="2:25" x14ac:dyDescent="0.25">
      <c r="B806" s="132" t="s">
        <v>2503</v>
      </c>
      <c r="C806" s="132" t="s">
        <v>603</v>
      </c>
      <c r="D806" s="132" t="s">
        <v>13</v>
      </c>
      <c r="E806" s="132" t="s">
        <v>3917</v>
      </c>
      <c r="F806" s="132" t="s">
        <v>3885</v>
      </c>
      <c r="G806" s="132" t="s">
        <v>650</v>
      </c>
      <c r="H806" s="132" t="s">
        <v>2549</v>
      </c>
      <c r="I806" s="132" t="s">
        <v>13058</v>
      </c>
      <c r="J806" s="132" t="s">
        <v>13079</v>
      </c>
      <c r="K806" s="132" t="s">
        <v>13080</v>
      </c>
      <c r="L806" s="132" t="s">
        <v>13081</v>
      </c>
      <c r="M806" s="132" t="s">
        <v>13082</v>
      </c>
      <c r="N806" s="132" t="s">
        <v>23471</v>
      </c>
      <c r="O806" s="132" t="s">
        <v>13083</v>
      </c>
      <c r="P806" s="132" t="s">
        <v>13084</v>
      </c>
      <c r="Q806" s="132" t="s">
        <v>13085</v>
      </c>
      <c r="R806" s="132" t="s">
        <v>13086</v>
      </c>
      <c r="S806" s="132" t="s">
        <v>5090</v>
      </c>
      <c r="T806" s="132" t="s">
        <v>1630</v>
      </c>
      <c r="V806" s="132" t="s">
        <v>1635</v>
      </c>
      <c r="X806" s="132" t="s">
        <v>13087</v>
      </c>
      <c r="Y806" s="132" t="s">
        <v>13088</v>
      </c>
    </row>
    <row r="807" spans="2:25" x14ac:dyDescent="0.25">
      <c r="B807" s="132" t="s">
        <v>2503</v>
      </c>
      <c r="C807" s="132" t="s">
        <v>603</v>
      </c>
      <c r="D807" s="132" t="s">
        <v>12</v>
      </c>
      <c r="E807" s="132" t="s">
        <v>3917</v>
      </c>
      <c r="F807" s="132" t="s">
        <v>3894</v>
      </c>
      <c r="G807" s="132" t="s">
        <v>646</v>
      </c>
      <c r="H807" s="132" t="s">
        <v>2550</v>
      </c>
      <c r="I807" s="132" t="s">
        <v>13047</v>
      </c>
      <c r="J807" s="132" t="s">
        <v>13089</v>
      </c>
      <c r="K807" s="132" t="s">
        <v>13090</v>
      </c>
      <c r="L807" s="132" t="s">
        <v>13091</v>
      </c>
      <c r="M807" s="132" t="s">
        <v>13092</v>
      </c>
      <c r="N807" s="132" t="s">
        <v>23472</v>
      </c>
      <c r="O807" s="132" t="s">
        <v>13093</v>
      </c>
      <c r="P807" s="132" t="s">
        <v>13094</v>
      </c>
      <c r="Q807" s="132" t="s">
        <v>13095</v>
      </c>
      <c r="R807" s="132" t="s">
        <v>13096</v>
      </c>
      <c r="S807" s="132" t="s">
        <v>5090</v>
      </c>
      <c r="T807" s="132" t="s">
        <v>1630</v>
      </c>
      <c r="V807" s="132" t="s">
        <v>1635</v>
      </c>
      <c r="X807" s="132" t="s">
        <v>13097</v>
      </c>
      <c r="Y807" s="132" t="s">
        <v>13098</v>
      </c>
    </row>
    <row r="808" spans="2:25" x14ac:dyDescent="0.25">
      <c r="B808" s="132" t="s">
        <v>2503</v>
      </c>
      <c r="C808" s="132" t="s">
        <v>603</v>
      </c>
      <c r="D808" s="132" t="s">
        <v>12</v>
      </c>
      <c r="E808" s="132" t="s">
        <v>3917</v>
      </c>
      <c r="F808" s="132" t="s">
        <v>3885</v>
      </c>
      <c r="G808" s="132" t="s">
        <v>649</v>
      </c>
      <c r="H808" s="132" t="s">
        <v>2551</v>
      </c>
      <c r="I808" s="132" t="s">
        <v>13058</v>
      </c>
      <c r="J808" s="132" t="s">
        <v>13099</v>
      </c>
      <c r="K808" s="132" t="s">
        <v>13100</v>
      </c>
      <c r="L808" s="132" t="s">
        <v>13101</v>
      </c>
      <c r="M808" s="132" t="s">
        <v>13102</v>
      </c>
      <c r="N808" s="132" t="s">
        <v>23473</v>
      </c>
      <c r="O808" s="132" t="s">
        <v>13103</v>
      </c>
      <c r="P808" s="132" t="s">
        <v>13104</v>
      </c>
      <c r="Q808" s="132" t="s">
        <v>13105</v>
      </c>
      <c r="R808" s="132" t="s">
        <v>13106</v>
      </c>
      <c r="S808" s="132" t="s">
        <v>5090</v>
      </c>
      <c r="T808" s="132" t="s">
        <v>1630</v>
      </c>
      <c r="V808" s="132" t="s">
        <v>1635</v>
      </c>
      <c r="X808" s="132" t="s">
        <v>13107</v>
      </c>
      <c r="Y808" s="132" t="s">
        <v>13108</v>
      </c>
    </row>
    <row r="809" spans="2:25" x14ac:dyDescent="0.25">
      <c r="B809" s="132" t="s">
        <v>2503</v>
      </c>
      <c r="C809" s="132" t="s">
        <v>603</v>
      </c>
      <c r="D809" s="132" t="s">
        <v>172</v>
      </c>
      <c r="E809" s="132" t="s">
        <v>3917</v>
      </c>
      <c r="F809" s="132" t="s">
        <v>3894</v>
      </c>
      <c r="G809" s="132" t="s">
        <v>612</v>
      </c>
      <c r="H809" s="132" t="s">
        <v>2552</v>
      </c>
      <c r="I809" s="132" t="s">
        <v>13047</v>
      </c>
      <c r="J809" s="132" t="s">
        <v>13109</v>
      </c>
      <c r="K809" s="132" t="s">
        <v>13110</v>
      </c>
      <c r="L809" s="132" t="s">
        <v>13111</v>
      </c>
      <c r="M809" s="132" t="s">
        <v>13112</v>
      </c>
      <c r="N809" s="132" t="s">
        <v>23474</v>
      </c>
      <c r="O809" s="132" t="s">
        <v>13113</v>
      </c>
      <c r="P809" s="132" t="s">
        <v>13114</v>
      </c>
      <c r="Q809" s="132" t="s">
        <v>13115</v>
      </c>
      <c r="R809" s="132" t="s">
        <v>13116</v>
      </c>
      <c r="S809" s="132" t="s">
        <v>5090</v>
      </c>
      <c r="T809" s="132" t="s">
        <v>1630</v>
      </c>
      <c r="V809" s="132" t="s">
        <v>1635</v>
      </c>
      <c r="X809" s="132" t="s">
        <v>13117</v>
      </c>
      <c r="Y809" s="132" t="s">
        <v>13118</v>
      </c>
    </row>
    <row r="810" spans="2:25" x14ac:dyDescent="0.25">
      <c r="B810" s="132" t="s">
        <v>2503</v>
      </c>
      <c r="C810" s="132" t="s">
        <v>603</v>
      </c>
      <c r="D810" s="132" t="s">
        <v>172</v>
      </c>
      <c r="E810" s="132" t="s">
        <v>3917</v>
      </c>
      <c r="F810" s="132" t="s">
        <v>3885</v>
      </c>
      <c r="G810" s="132" t="s">
        <v>613</v>
      </c>
      <c r="H810" s="132" t="s">
        <v>2553</v>
      </c>
      <c r="I810" s="132" t="s">
        <v>13058</v>
      </c>
      <c r="J810" s="132" t="s">
        <v>13119</v>
      </c>
      <c r="K810" s="132" t="s">
        <v>13120</v>
      </c>
      <c r="L810" s="132" t="s">
        <v>13121</v>
      </c>
      <c r="M810" s="132" t="s">
        <v>13122</v>
      </c>
      <c r="N810" s="132" t="s">
        <v>23475</v>
      </c>
      <c r="O810" s="132" t="s">
        <v>13123</v>
      </c>
      <c r="P810" s="132" t="s">
        <v>13124</v>
      </c>
      <c r="Q810" s="132" t="s">
        <v>13125</v>
      </c>
      <c r="R810" s="132" t="s">
        <v>13126</v>
      </c>
      <c r="S810" s="132" t="s">
        <v>5090</v>
      </c>
      <c r="T810" s="132" t="s">
        <v>1630</v>
      </c>
      <c r="V810" s="132" t="s">
        <v>1635</v>
      </c>
      <c r="X810" s="132" t="s">
        <v>13127</v>
      </c>
      <c r="Y810" s="132" t="s">
        <v>13128</v>
      </c>
    </row>
    <row r="811" spans="2:25" x14ac:dyDescent="0.25">
      <c r="B811" s="132" t="s">
        <v>2503</v>
      </c>
      <c r="C811" s="132" t="s">
        <v>603</v>
      </c>
      <c r="D811" s="132" t="s">
        <v>130</v>
      </c>
      <c r="E811" s="132" t="s">
        <v>3884</v>
      </c>
      <c r="F811" s="132" t="s">
        <v>3894</v>
      </c>
      <c r="G811" s="132" t="s">
        <v>615</v>
      </c>
      <c r="H811" s="132" t="s">
        <v>2554</v>
      </c>
      <c r="I811" s="132" t="s">
        <v>12661</v>
      </c>
      <c r="J811" s="132" t="s">
        <v>13129</v>
      </c>
      <c r="K811" s="132" t="s">
        <v>13130</v>
      </c>
      <c r="L811" s="132" t="s">
        <v>13131</v>
      </c>
      <c r="M811" s="132" t="s">
        <v>13132</v>
      </c>
      <c r="N811" s="132" t="s">
        <v>23476</v>
      </c>
      <c r="O811" s="132" t="s">
        <v>13133</v>
      </c>
      <c r="P811" s="132" t="s">
        <v>13134</v>
      </c>
      <c r="Q811" s="132" t="s">
        <v>13135</v>
      </c>
      <c r="R811" s="132" t="s">
        <v>13136</v>
      </c>
      <c r="S811" s="132" t="s">
        <v>5090</v>
      </c>
      <c r="T811" s="132" t="s">
        <v>1630</v>
      </c>
      <c r="V811" s="132" t="s">
        <v>1632</v>
      </c>
      <c r="X811" s="132" t="s">
        <v>13137</v>
      </c>
      <c r="Y811" s="132" t="s">
        <v>13138</v>
      </c>
    </row>
    <row r="812" spans="2:25" x14ac:dyDescent="0.25">
      <c r="B812" s="132" t="s">
        <v>2555</v>
      </c>
      <c r="C812" s="132" t="s">
        <v>2556</v>
      </c>
      <c r="D812" s="132" t="s">
        <v>2557</v>
      </c>
      <c r="E812" s="132" t="s">
        <v>3947</v>
      </c>
      <c r="F812" s="132" t="s">
        <v>3894</v>
      </c>
      <c r="G812" s="132" t="s">
        <v>667</v>
      </c>
      <c r="H812" s="132" t="s">
        <v>2558</v>
      </c>
      <c r="I812" s="132" t="s">
        <v>7825</v>
      </c>
      <c r="J812" s="132" t="s">
        <v>13139</v>
      </c>
      <c r="K812" s="132" t="s">
        <v>13140</v>
      </c>
      <c r="L812" s="132" t="s">
        <v>13141</v>
      </c>
      <c r="M812" s="132" t="s">
        <v>13142</v>
      </c>
      <c r="N812" s="132" t="s">
        <v>23477</v>
      </c>
      <c r="O812" s="132" t="s">
        <v>13143</v>
      </c>
      <c r="P812" s="132" t="s">
        <v>13144</v>
      </c>
      <c r="Q812" s="132" t="s">
        <v>13145</v>
      </c>
      <c r="R812" s="132" t="s">
        <v>13146</v>
      </c>
      <c r="S812" s="132" t="s">
        <v>5090</v>
      </c>
      <c r="T812" s="132" t="s">
        <v>1630</v>
      </c>
      <c r="V812" s="132" t="s">
        <v>1644</v>
      </c>
      <c r="X812" s="132" t="s">
        <v>13147</v>
      </c>
      <c r="Y812" s="132" t="s">
        <v>13148</v>
      </c>
    </row>
    <row r="813" spans="2:25" x14ac:dyDescent="0.25">
      <c r="B813" s="132" t="s">
        <v>2555</v>
      </c>
      <c r="C813" s="132" t="s">
        <v>2556</v>
      </c>
      <c r="D813" s="132" t="s">
        <v>2557</v>
      </c>
      <c r="E813" s="132" t="s">
        <v>3947</v>
      </c>
      <c r="F813" s="132" t="s">
        <v>3885</v>
      </c>
      <c r="G813" s="132" t="s">
        <v>668</v>
      </c>
      <c r="H813" s="132" t="s">
        <v>2559</v>
      </c>
      <c r="I813" s="132" t="s">
        <v>13149</v>
      </c>
      <c r="J813" s="132" t="s">
        <v>13150</v>
      </c>
      <c r="K813" s="132" t="s">
        <v>13151</v>
      </c>
      <c r="L813" s="132" t="s">
        <v>13152</v>
      </c>
      <c r="M813" s="132" t="s">
        <v>13153</v>
      </c>
      <c r="N813" s="132" t="s">
        <v>23478</v>
      </c>
      <c r="O813" s="132" t="s">
        <v>13154</v>
      </c>
      <c r="P813" s="132" t="s">
        <v>13155</v>
      </c>
      <c r="Q813" s="132" t="s">
        <v>13156</v>
      </c>
      <c r="R813" s="132" t="s">
        <v>13157</v>
      </c>
      <c r="S813" s="132" t="s">
        <v>5090</v>
      </c>
      <c r="T813" s="132" t="s">
        <v>1630</v>
      </c>
      <c r="V813" s="132" t="s">
        <v>1632</v>
      </c>
      <c r="X813" s="132" t="s">
        <v>13158</v>
      </c>
      <c r="Y813" s="132" t="s">
        <v>13159</v>
      </c>
    </row>
    <row r="814" spans="2:25" x14ac:dyDescent="0.25">
      <c r="B814" s="132" t="s">
        <v>2555</v>
      </c>
      <c r="C814" s="132" t="s">
        <v>2556</v>
      </c>
      <c r="D814" s="132" t="s">
        <v>2557</v>
      </c>
      <c r="E814" s="132" t="s">
        <v>3950</v>
      </c>
      <c r="F814" s="132" t="s">
        <v>3894</v>
      </c>
      <c r="G814" s="132" t="s">
        <v>669</v>
      </c>
      <c r="H814" s="132" t="s">
        <v>2560</v>
      </c>
      <c r="I814" s="132" t="s">
        <v>12722</v>
      </c>
      <c r="J814" s="132" t="s">
        <v>13160</v>
      </c>
      <c r="K814" s="132" t="s">
        <v>13161</v>
      </c>
      <c r="L814" s="132" t="s">
        <v>13162</v>
      </c>
      <c r="M814" s="132" t="s">
        <v>13163</v>
      </c>
      <c r="N814" s="132" t="s">
        <v>23479</v>
      </c>
      <c r="O814" s="132" t="s">
        <v>13164</v>
      </c>
      <c r="P814" s="132" t="s">
        <v>13165</v>
      </c>
      <c r="Q814" s="132" t="s">
        <v>13166</v>
      </c>
      <c r="R814" s="132" t="s">
        <v>13167</v>
      </c>
      <c r="S814" s="132" t="s">
        <v>5090</v>
      </c>
      <c r="T814" s="132" t="s">
        <v>1630</v>
      </c>
      <c r="V814" s="132" t="s">
        <v>1632</v>
      </c>
      <c r="X814" s="132" t="s">
        <v>13168</v>
      </c>
      <c r="Y814" s="132" t="s">
        <v>13169</v>
      </c>
    </row>
    <row r="815" spans="2:25" x14ac:dyDescent="0.25">
      <c r="B815" s="132" t="s">
        <v>2555</v>
      </c>
      <c r="C815" s="132" t="s">
        <v>2556</v>
      </c>
      <c r="D815" s="132" t="s">
        <v>2557</v>
      </c>
      <c r="E815" s="132" t="s">
        <v>3950</v>
      </c>
      <c r="F815" s="132" t="s">
        <v>3885</v>
      </c>
      <c r="G815" s="132" t="s">
        <v>670</v>
      </c>
      <c r="H815" s="132" t="s">
        <v>2561</v>
      </c>
      <c r="I815" s="132" t="s">
        <v>13170</v>
      </c>
      <c r="J815" s="132" t="s">
        <v>13171</v>
      </c>
      <c r="K815" s="132" t="s">
        <v>13172</v>
      </c>
      <c r="L815" s="132" t="s">
        <v>13173</v>
      </c>
      <c r="M815" s="132" t="s">
        <v>13174</v>
      </c>
      <c r="N815" s="132" t="s">
        <v>23480</v>
      </c>
      <c r="O815" s="132" t="s">
        <v>13175</v>
      </c>
      <c r="P815" s="132" t="s">
        <v>13176</v>
      </c>
      <c r="Q815" s="132" t="s">
        <v>13177</v>
      </c>
      <c r="R815" s="132" t="s">
        <v>13178</v>
      </c>
      <c r="S815" s="132" t="s">
        <v>5090</v>
      </c>
      <c r="T815" s="132" t="s">
        <v>1630</v>
      </c>
      <c r="V815" s="132" t="s">
        <v>1644</v>
      </c>
      <c r="X815" s="132" t="s">
        <v>13179</v>
      </c>
      <c r="Y815" s="132" t="s">
        <v>13180</v>
      </c>
    </row>
    <row r="816" spans="2:25" x14ac:dyDescent="0.25">
      <c r="B816" s="132" t="s">
        <v>2555</v>
      </c>
      <c r="C816" s="132" t="s">
        <v>2556</v>
      </c>
      <c r="D816" s="132" t="s">
        <v>13</v>
      </c>
      <c r="E816" s="132" t="s">
        <v>3947</v>
      </c>
      <c r="F816" s="132" t="s">
        <v>3894</v>
      </c>
      <c r="G816" s="132" t="s">
        <v>2562</v>
      </c>
      <c r="H816" s="132" t="s">
        <v>2563</v>
      </c>
      <c r="I816" s="132" t="s">
        <v>4850</v>
      </c>
      <c r="J816" s="132" t="s">
        <v>13181</v>
      </c>
      <c r="K816" s="132" t="s">
        <v>13182</v>
      </c>
      <c r="L816" s="132" t="s">
        <v>13183</v>
      </c>
      <c r="M816" s="132" t="s">
        <v>13184</v>
      </c>
      <c r="N816" s="132" t="s">
        <v>23481</v>
      </c>
      <c r="O816" s="132" t="s">
        <v>13185</v>
      </c>
      <c r="P816" s="132" t="s">
        <v>13186</v>
      </c>
      <c r="Q816" s="132" t="s">
        <v>13187</v>
      </c>
      <c r="R816" s="132" t="s">
        <v>13188</v>
      </c>
      <c r="S816" s="132" t="s">
        <v>5090</v>
      </c>
      <c r="T816" s="132" t="s">
        <v>1630</v>
      </c>
      <c r="V816" s="132" t="s">
        <v>1644</v>
      </c>
      <c r="X816" s="132" t="s">
        <v>13189</v>
      </c>
      <c r="Y816" s="132" t="s">
        <v>13190</v>
      </c>
    </row>
    <row r="817" spans="2:25" x14ac:dyDescent="0.25">
      <c r="B817" s="132" t="s">
        <v>2555</v>
      </c>
      <c r="C817" s="132" t="s">
        <v>2556</v>
      </c>
      <c r="D817" s="132" t="s">
        <v>13</v>
      </c>
      <c r="E817" s="132" t="s">
        <v>3947</v>
      </c>
      <c r="F817" s="132" t="s">
        <v>3885</v>
      </c>
      <c r="G817" s="132" t="s">
        <v>2564</v>
      </c>
      <c r="H817" s="132" t="s">
        <v>2565</v>
      </c>
      <c r="I817" s="132" t="s">
        <v>4850</v>
      </c>
      <c r="J817" s="132" t="s">
        <v>13191</v>
      </c>
      <c r="K817" s="132" t="s">
        <v>13192</v>
      </c>
      <c r="L817" s="132" t="s">
        <v>13193</v>
      </c>
      <c r="M817" s="132" t="s">
        <v>13194</v>
      </c>
      <c r="N817" s="132" t="s">
        <v>23482</v>
      </c>
      <c r="O817" s="132" t="s">
        <v>13195</v>
      </c>
      <c r="P817" s="132" t="s">
        <v>13196</v>
      </c>
      <c r="Q817" s="132" t="s">
        <v>13197</v>
      </c>
      <c r="R817" s="132" t="s">
        <v>13198</v>
      </c>
      <c r="S817" s="132" t="s">
        <v>5090</v>
      </c>
      <c r="T817" s="132" t="s">
        <v>1630</v>
      </c>
      <c r="V817" s="132" t="s">
        <v>1635</v>
      </c>
      <c r="X817" s="132" t="s">
        <v>13199</v>
      </c>
      <c r="Y817" s="132" t="s">
        <v>13200</v>
      </c>
    </row>
    <row r="818" spans="2:25" x14ac:dyDescent="0.25">
      <c r="B818" s="132" t="s">
        <v>2555</v>
      </c>
      <c r="C818" s="132" t="s">
        <v>2556</v>
      </c>
      <c r="D818" s="132" t="s">
        <v>12</v>
      </c>
      <c r="E818" s="132" t="s">
        <v>3947</v>
      </c>
      <c r="F818" s="132" t="s">
        <v>3894</v>
      </c>
      <c r="G818" s="132" t="s">
        <v>2566</v>
      </c>
      <c r="H818" s="132" t="s">
        <v>2567</v>
      </c>
      <c r="I818" s="132" t="s">
        <v>4850</v>
      </c>
      <c r="J818" s="132" t="s">
        <v>13201</v>
      </c>
      <c r="K818" s="132" t="s">
        <v>13202</v>
      </c>
      <c r="L818" s="132" t="s">
        <v>13203</v>
      </c>
      <c r="M818" s="132" t="s">
        <v>13204</v>
      </c>
      <c r="N818" s="132" t="s">
        <v>23483</v>
      </c>
      <c r="O818" s="132" t="s">
        <v>13205</v>
      </c>
      <c r="P818" s="132" t="s">
        <v>13206</v>
      </c>
      <c r="Q818" s="132" t="s">
        <v>13207</v>
      </c>
      <c r="R818" s="132" t="s">
        <v>13208</v>
      </c>
      <c r="S818" s="132" t="s">
        <v>5090</v>
      </c>
      <c r="T818" s="132" t="s">
        <v>1630</v>
      </c>
      <c r="V818" s="132" t="s">
        <v>1644</v>
      </c>
      <c r="X818" s="132" t="s">
        <v>13209</v>
      </c>
      <c r="Y818" s="132" t="s">
        <v>13210</v>
      </c>
    </row>
    <row r="819" spans="2:25" x14ac:dyDescent="0.25">
      <c r="B819" s="132" t="s">
        <v>2555</v>
      </c>
      <c r="C819" s="132" t="s">
        <v>2556</v>
      </c>
      <c r="D819" s="132" t="s">
        <v>12</v>
      </c>
      <c r="E819" s="132" t="s">
        <v>3947</v>
      </c>
      <c r="F819" s="132" t="s">
        <v>3885</v>
      </c>
      <c r="G819" s="132" t="s">
        <v>2568</v>
      </c>
      <c r="H819" s="132" t="s">
        <v>2569</v>
      </c>
      <c r="I819" s="132" t="s">
        <v>4850</v>
      </c>
      <c r="J819" s="132" t="s">
        <v>13211</v>
      </c>
      <c r="K819" s="132" t="s">
        <v>13212</v>
      </c>
      <c r="L819" s="132" t="s">
        <v>13213</v>
      </c>
      <c r="M819" s="132" t="s">
        <v>13214</v>
      </c>
      <c r="N819" s="132" t="s">
        <v>23484</v>
      </c>
      <c r="O819" s="132" t="s">
        <v>13215</v>
      </c>
      <c r="P819" s="132" t="s">
        <v>13216</v>
      </c>
      <c r="Q819" s="132" t="s">
        <v>13217</v>
      </c>
      <c r="R819" s="132" t="s">
        <v>13218</v>
      </c>
      <c r="S819" s="132" t="s">
        <v>5090</v>
      </c>
      <c r="T819" s="132" t="s">
        <v>1630</v>
      </c>
      <c r="V819" s="132" t="s">
        <v>1635</v>
      </c>
      <c r="X819" s="132" t="s">
        <v>13219</v>
      </c>
      <c r="Y819" s="132" t="s">
        <v>13220</v>
      </c>
    </row>
    <row r="820" spans="2:25" x14ac:dyDescent="0.25">
      <c r="B820" s="132" t="s">
        <v>2555</v>
      </c>
      <c r="C820" s="132" t="s">
        <v>2556</v>
      </c>
      <c r="D820" s="132" t="s">
        <v>13</v>
      </c>
      <c r="E820" s="132" t="s">
        <v>3950</v>
      </c>
      <c r="F820" s="132" t="s">
        <v>3894</v>
      </c>
      <c r="G820" s="132" t="s">
        <v>2570</v>
      </c>
      <c r="H820" s="132" t="s">
        <v>2571</v>
      </c>
      <c r="I820" s="132" t="s">
        <v>13221</v>
      </c>
      <c r="J820" s="132" t="s">
        <v>13222</v>
      </c>
      <c r="K820" s="132" t="s">
        <v>13223</v>
      </c>
      <c r="L820" s="132" t="s">
        <v>13224</v>
      </c>
      <c r="M820" s="132" t="s">
        <v>13225</v>
      </c>
      <c r="N820" s="132" t="s">
        <v>23485</v>
      </c>
      <c r="O820" s="132" t="s">
        <v>13226</v>
      </c>
      <c r="P820" s="132" t="s">
        <v>13227</v>
      </c>
      <c r="Q820" s="132" t="s">
        <v>13228</v>
      </c>
      <c r="R820" s="132" t="s">
        <v>13229</v>
      </c>
      <c r="S820" s="132" t="s">
        <v>5090</v>
      </c>
      <c r="T820" s="132" t="s">
        <v>1630</v>
      </c>
      <c r="V820" s="132" t="s">
        <v>1635</v>
      </c>
      <c r="X820" s="132" t="s">
        <v>13230</v>
      </c>
      <c r="Y820" s="132" t="s">
        <v>13231</v>
      </c>
    </row>
    <row r="821" spans="2:25" x14ac:dyDescent="0.25">
      <c r="B821" s="132" t="s">
        <v>2555</v>
      </c>
      <c r="C821" s="132" t="s">
        <v>2556</v>
      </c>
      <c r="D821" s="132" t="s">
        <v>13</v>
      </c>
      <c r="E821" s="132" t="s">
        <v>3950</v>
      </c>
      <c r="F821" s="132" t="s">
        <v>3885</v>
      </c>
      <c r="G821" s="132" t="s">
        <v>2572</v>
      </c>
      <c r="H821" s="132" t="s">
        <v>2573</v>
      </c>
      <c r="I821" s="132" t="s">
        <v>13232</v>
      </c>
      <c r="J821" s="132" t="s">
        <v>13233</v>
      </c>
      <c r="K821" s="132" t="s">
        <v>13234</v>
      </c>
      <c r="L821" s="132" t="s">
        <v>13235</v>
      </c>
      <c r="M821" s="132" t="s">
        <v>13236</v>
      </c>
      <c r="N821" s="132" t="s">
        <v>23486</v>
      </c>
      <c r="O821" s="132" t="s">
        <v>13237</v>
      </c>
      <c r="P821" s="132" t="s">
        <v>13238</v>
      </c>
      <c r="Q821" s="132" t="s">
        <v>13239</v>
      </c>
      <c r="R821" s="132" t="s">
        <v>13240</v>
      </c>
      <c r="S821" s="132" t="s">
        <v>5090</v>
      </c>
      <c r="T821" s="132" t="s">
        <v>1630</v>
      </c>
      <c r="V821" s="132" t="s">
        <v>1635</v>
      </c>
      <c r="X821" s="132" t="s">
        <v>13241</v>
      </c>
      <c r="Y821" s="132" t="s">
        <v>13242</v>
      </c>
    </row>
    <row r="822" spans="2:25" x14ac:dyDescent="0.25">
      <c r="B822" s="132" t="s">
        <v>2555</v>
      </c>
      <c r="C822" s="132" t="s">
        <v>2556</v>
      </c>
      <c r="D822" s="132" t="s">
        <v>12</v>
      </c>
      <c r="E822" s="132" t="s">
        <v>3950</v>
      </c>
      <c r="F822" s="132" t="s">
        <v>3894</v>
      </c>
      <c r="G822" s="132" t="s">
        <v>2574</v>
      </c>
      <c r="H822" s="132" t="s">
        <v>2575</v>
      </c>
      <c r="I822" s="132" t="s">
        <v>13243</v>
      </c>
      <c r="J822" s="132" t="s">
        <v>13244</v>
      </c>
      <c r="K822" s="132" t="s">
        <v>13245</v>
      </c>
      <c r="L822" s="132" t="s">
        <v>13246</v>
      </c>
      <c r="M822" s="132" t="s">
        <v>13247</v>
      </c>
      <c r="N822" s="132" t="s">
        <v>23487</v>
      </c>
      <c r="O822" s="132" t="s">
        <v>13248</v>
      </c>
      <c r="P822" s="132" t="s">
        <v>13249</v>
      </c>
      <c r="Q822" s="132" t="s">
        <v>13250</v>
      </c>
      <c r="R822" s="132" t="s">
        <v>13251</v>
      </c>
      <c r="S822" s="132" t="s">
        <v>5090</v>
      </c>
      <c r="T822" s="132" t="s">
        <v>1630</v>
      </c>
      <c r="V822" s="132" t="s">
        <v>1635</v>
      </c>
      <c r="X822" s="132" t="s">
        <v>13252</v>
      </c>
      <c r="Y822" s="132" t="s">
        <v>13253</v>
      </c>
    </row>
    <row r="823" spans="2:25" x14ac:dyDescent="0.25">
      <c r="B823" s="132" t="s">
        <v>2555</v>
      </c>
      <c r="C823" s="132" t="s">
        <v>2556</v>
      </c>
      <c r="D823" s="132" t="s">
        <v>12</v>
      </c>
      <c r="E823" s="132" t="s">
        <v>3950</v>
      </c>
      <c r="F823" s="132" t="s">
        <v>3885</v>
      </c>
      <c r="G823" s="132" t="s">
        <v>2576</v>
      </c>
      <c r="H823" s="132" t="s">
        <v>2577</v>
      </c>
      <c r="I823" s="132" t="s">
        <v>13232</v>
      </c>
      <c r="J823" s="132" t="s">
        <v>13254</v>
      </c>
      <c r="K823" s="132" t="s">
        <v>13255</v>
      </c>
      <c r="L823" s="132" t="s">
        <v>13256</v>
      </c>
      <c r="M823" s="132" t="s">
        <v>13257</v>
      </c>
      <c r="N823" s="132" t="s">
        <v>23488</v>
      </c>
      <c r="O823" s="132" t="s">
        <v>13258</v>
      </c>
      <c r="P823" s="132" t="s">
        <v>13259</v>
      </c>
      <c r="Q823" s="132" t="s">
        <v>13260</v>
      </c>
      <c r="R823" s="132" t="s">
        <v>13261</v>
      </c>
      <c r="S823" s="132" t="s">
        <v>5090</v>
      </c>
      <c r="T823" s="132" t="s">
        <v>1630</v>
      </c>
      <c r="V823" s="132" t="s">
        <v>1635</v>
      </c>
      <c r="X823" s="132" t="s">
        <v>13262</v>
      </c>
      <c r="Y823" s="132" t="s">
        <v>13263</v>
      </c>
    </row>
    <row r="824" spans="2:25" x14ac:dyDescent="0.25">
      <c r="B824" s="132" t="s">
        <v>2555</v>
      </c>
      <c r="C824" s="132" t="s">
        <v>2556</v>
      </c>
      <c r="D824" s="132" t="s">
        <v>13</v>
      </c>
      <c r="E824" s="132" t="s">
        <v>3953</v>
      </c>
      <c r="F824" s="132" t="s">
        <v>3894</v>
      </c>
      <c r="G824" s="132" t="s">
        <v>2578</v>
      </c>
      <c r="H824" s="132" t="s">
        <v>2579</v>
      </c>
      <c r="I824" s="132" t="s">
        <v>3941</v>
      </c>
      <c r="J824" s="132" t="s">
        <v>13264</v>
      </c>
      <c r="K824" s="132" t="s">
        <v>13265</v>
      </c>
      <c r="L824" s="132" t="s">
        <v>13266</v>
      </c>
      <c r="M824" s="132" t="s">
        <v>13267</v>
      </c>
      <c r="N824" s="132" t="s">
        <v>23489</v>
      </c>
      <c r="O824" s="132" t="s">
        <v>13268</v>
      </c>
      <c r="P824" s="132" t="s">
        <v>13269</v>
      </c>
      <c r="Q824" s="132" t="s">
        <v>13270</v>
      </c>
      <c r="R824" s="132" t="s">
        <v>13271</v>
      </c>
      <c r="S824" s="132" t="s">
        <v>5090</v>
      </c>
      <c r="T824" s="132" t="s">
        <v>1630</v>
      </c>
      <c r="V824" s="132" t="s">
        <v>1635</v>
      </c>
      <c r="X824" s="132" t="s">
        <v>13272</v>
      </c>
      <c r="Y824" s="132" t="s">
        <v>13273</v>
      </c>
    </row>
    <row r="825" spans="2:25" x14ac:dyDescent="0.25">
      <c r="B825" s="132" t="s">
        <v>2555</v>
      </c>
      <c r="C825" s="132" t="s">
        <v>2556</v>
      </c>
      <c r="D825" s="132" t="s">
        <v>13</v>
      </c>
      <c r="E825" s="132" t="s">
        <v>3953</v>
      </c>
      <c r="F825" s="132" t="s">
        <v>3885</v>
      </c>
      <c r="G825" s="132" t="s">
        <v>2580</v>
      </c>
      <c r="H825" s="132" t="s">
        <v>2581</v>
      </c>
      <c r="I825" s="132" t="s">
        <v>3950</v>
      </c>
      <c r="J825" s="132" t="s">
        <v>13274</v>
      </c>
      <c r="K825" s="132" t="s">
        <v>13275</v>
      </c>
      <c r="L825" s="132" t="s">
        <v>13276</v>
      </c>
      <c r="M825" s="132" t="s">
        <v>13277</v>
      </c>
      <c r="N825" s="132" t="s">
        <v>23490</v>
      </c>
      <c r="O825" s="132" t="s">
        <v>13278</v>
      </c>
      <c r="P825" s="132" t="s">
        <v>13279</v>
      </c>
      <c r="Q825" s="132" t="s">
        <v>13280</v>
      </c>
      <c r="R825" s="132" t="s">
        <v>13281</v>
      </c>
      <c r="S825" s="132" t="s">
        <v>5090</v>
      </c>
      <c r="T825" s="132" t="s">
        <v>1630</v>
      </c>
      <c r="V825" s="132" t="s">
        <v>1635</v>
      </c>
      <c r="X825" s="132" t="s">
        <v>13282</v>
      </c>
      <c r="Y825" s="132" t="s">
        <v>13283</v>
      </c>
    </row>
    <row r="826" spans="2:25" x14ac:dyDescent="0.25">
      <c r="B826" s="132" t="s">
        <v>2555</v>
      </c>
      <c r="C826" s="132" t="s">
        <v>2556</v>
      </c>
      <c r="D826" s="132" t="s">
        <v>12</v>
      </c>
      <c r="E826" s="132" t="s">
        <v>3953</v>
      </c>
      <c r="F826" s="132" t="s">
        <v>3894</v>
      </c>
      <c r="G826" s="132" t="s">
        <v>2582</v>
      </c>
      <c r="H826" s="132" t="s">
        <v>2583</v>
      </c>
      <c r="I826" s="132" t="s">
        <v>3941</v>
      </c>
      <c r="J826" s="132" t="s">
        <v>13284</v>
      </c>
      <c r="K826" s="132" t="s">
        <v>13285</v>
      </c>
      <c r="L826" s="132" t="s">
        <v>13286</v>
      </c>
      <c r="M826" s="132" t="s">
        <v>13287</v>
      </c>
      <c r="N826" s="132" t="s">
        <v>23491</v>
      </c>
      <c r="O826" s="132" t="s">
        <v>13288</v>
      </c>
      <c r="P826" s="132" t="s">
        <v>13289</v>
      </c>
      <c r="Q826" s="132" t="s">
        <v>13290</v>
      </c>
      <c r="R826" s="132" t="s">
        <v>13291</v>
      </c>
      <c r="S826" s="132" t="s">
        <v>5090</v>
      </c>
      <c r="T826" s="132" t="s">
        <v>1630</v>
      </c>
      <c r="V826" s="132" t="s">
        <v>1635</v>
      </c>
      <c r="X826" s="132" t="s">
        <v>13292</v>
      </c>
      <c r="Y826" s="132" t="s">
        <v>13293</v>
      </c>
    </row>
    <row r="827" spans="2:25" x14ac:dyDescent="0.25">
      <c r="B827" s="132" t="s">
        <v>2555</v>
      </c>
      <c r="C827" s="132" t="s">
        <v>2556</v>
      </c>
      <c r="D827" s="132" t="s">
        <v>12</v>
      </c>
      <c r="E827" s="132" t="s">
        <v>3953</v>
      </c>
      <c r="F827" s="132" t="s">
        <v>3885</v>
      </c>
      <c r="G827" s="132" t="s">
        <v>2584</v>
      </c>
      <c r="H827" s="132" t="s">
        <v>2585</v>
      </c>
      <c r="I827" s="132" t="s">
        <v>3950</v>
      </c>
      <c r="J827" s="132" t="s">
        <v>13294</v>
      </c>
      <c r="K827" s="132" t="s">
        <v>13295</v>
      </c>
      <c r="L827" s="132" t="s">
        <v>13296</v>
      </c>
      <c r="M827" s="132" t="s">
        <v>13297</v>
      </c>
      <c r="N827" s="132" t="s">
        <v>23492</v>
      </c>
      <c r="O827" s="132" t="s">
        <v>13298</v>
      </c>
      <c r="P827" s="132" t="s">
        <v>13299</v>
      </c>
      <c r="Q827" s="132" t="s">
        <v>13300</v>
      </c>
      <c r="R827" s="132" t="s">
        <v>13301</v>
      </c>
      <c r="S827" s="132" t="s">
        <v>5090</v>
      </c>
      <c r="T827" s="132" t="s">
        <v>1630</v>
      </c>
      <c r="V827" s="132" t="s">
        <v>1635</v>
      </c>
      <c r="X827" s="132" t="s">
        <v>13302</v>
      </c>
      <c r="Y827" s="132" t="s">
        <v>13303</v>
      </c>
    </row>
    <row r="828" spans="2:25" x14ac:dyDescent="0.25">
      <c r="B828" s="132" t="s">
        <v>2586</v>
      </c>
      <c r="C828" s="132" t="s">
        <v>671</v>
      </c>
      <c r="D828" s="132" t="s">
        <v>15</v>
      </c>
      <c r="E828" s="132" t="s">
        <v>3947</v>
      </c>
      <c r="F828" s="132" t="s">
        <v>3894</v>
      </c>
      <c r="G828" s="132" t="s">
        <v>673</v>
      </c>
      <c r="H828" s="132" t="s">
        <v>2587</v>
      </c>
      <c r="I828" s="132" t="s">
        <v>4850</v>
      </c>
      <c r="J828" s="132" t="s">
        <v>13304</v>
      </c>
      <c r="K828" s="132" t="s">
        <v>13305</v>
      </c>
      <c r="L828" s="132" t="s">
        <v>13306</v>
      </c>
      <c r="M828" s="132" t="s">
        <v>13307</v>
      </c>
      <c r="N828" s="132" t="s">
        <v>23493</v>
      </c>
      <c r="O828" s="132" t="s">
        <v>13308</v>
      </c>
      <c r="P828" s="132" t="s">
        <v>13309</v>
      </c>
      <c r="Q828" s="132" t="s">
        <v>13310</v>
      </c>
      <c r="R828" s="132" t="s">
        <v>13311</v>
      </c>
      <c r="S828" s="132" t="s">
        <v>5090</v>
      </c>
      <c r="T828" s="132" t="s">
        <v>1630</v>
      </c>
      <c r="V828" s="132" t="s">
        <v>1632</v>
      </c>
      <c r="X828" s="132" t="s">
        <v>13312</v>
      </c>
      <c r="Y828" s="132" t="s">
        <v>13313</v>
      </c>
    </row>
    <row r="829" spans="2:25" x14ac:dyDescent="0.25">
      <c r="B829" s="132" t="s">
        <v>2586</v>
      </c>
      <c r="C829" s="132" t="s">
        <v>671</v>
      </c>
      <c r="D829" s="132" t="s">
        <v>15</v>
      </c>
      <c r="E829" s="132" t="s">
        <v>3947</v>
      </c>
      <c r="F829" s="132" t="s">
        <v>3885</v>
      </c>
      <c r="G829" s="132" t="s">
        <v>676</v>
      </c>
      <c r="H829" s="132" t="s">
        <v>2588</v>
      </c>
      <c r="I829" s="132" t="s">
        <v>4241</v>
      </c>
      <c r="J829" s="132" t="s">
        <v>13314</v>
      </c>
      <c r="K829" s="132" t="s">
        <v>13315</v>
      </c>
      <c r="L829" s="132" t="s">
        <v>13316</v>
      </c>
      <c r="M829" s="132" t="s">
        <v>13317</v>
      </c>
      <c r="N829" s="132" t="s">
        <v>23494</v>
      </c>
      <c r="O829" s="132" t="s">
        <v>13318</v>
      </c>
      <c r="P829" s="132" t="s">
        <v>13319</v>
      </c>
      <c r="Q829" s="132" t="s">
        <v>13320</v>
      </c>
      <c r="R829" s="132" t="s">
        <v>13321</v>
      </c>
      <c r="S829" s="132" t="s">
        <v>5090</v>
      </c>
      <c r="T829" s="132" t="s">
        <v>1630</v>
      </c>
      <c r="V829" s="132" t="s">
        <v>1632</v>
      </c>
      <c r="X829" s="132" t="s">
        <v>13322</v>
      </c>
      <c r="Y829" s="132" t="s">
        <v>13323</v>
      </c>
    </row>
    <row r="830" spans="2:25" x14ac:dyDescent="0.25">
      <c r="B830" s="132" t="s">
        <v>2586</v>
      </c>
      <c r="C830" s="132" t="s">
        <v>671</v>
      </c>
      <c r="D830" s="132" t="s">
        <v>672</v>
      </c>
      <c r="E830" s="132" t="s">
        <v>3947</v>
      </c>
      <c r="F830" s="132" t="s">
        <v>3894</v>
      </c>
      <c r="G830" s="132" t="s">
        <v>674</v>
      </c>
      <c r="H830" s="132" t="s">
        <v>2589</v>
      </c>
      <c r="I830" s="132" t="s">
        <v>4850</v>
      </c>
      <c r="J830" s="132" t="s">
        <v>13324</v>
      </c>
      <c r="K830" s="132" t="s">
        <v>13325</v>
      </c>
      <c r="L830" s="132" t="s">
        <v>13326</v>
      </c>
      <c r="M830" s="132" t="s">
        <v>13327</v>
      </c>
      <c r="N830" s="132" t="s">
        <v>23495</v>
      </c>
      <c r="O830" s="132" t="s">
        <v>13328</v>
      </c>
      <c r="P830" s="132" t="s">
        <v>13329</v>
      </c>
      <c r="Q830" s="132" t="s">
        <v>13330</v>
      </c>
      <c r="R830" s="132" t="s">
        <v>13331</v>
      </c>
      <c r="S830" s="132" t="s">
        <v>5090</v>
      </c>
      <c r="T830" s="132" t="s">
        <v>1630</v>
      </c>
      <c r="V830" s="132" t="s">
        <v>1632</v>
      </c>
      <c r="X830" s="132" t="s">
        <v>13332</v>
      </c>
      <c r="Y830" s="132" t="s">
        <v>13333</v>
      </c>
    </row>
    <row r="831" spans="2:25" x14ac:dyDescent="0.25">
      <c r="B831" s="132" t="s">
        <v>2586</v>
      </c>
      <c r="C831" s="132" t="s">
        <v>671</v>
      </c>
      <c r="D831" s="132" t="s">
        <v>672</v>
      </c>
      <c r="E831" s="132" t="s">
        <v>3947</v>
      </c>
      <c r="F831" s="132" t="s">
        <v>3885</v>
      </c>
      <c r="G831" s="132" t="s">
        <v>677</v>
      </c>
      <c r="H831" s="132" t="s">
        <v>2590</v>
      </c>
      <c r="I831" s="132" t="s">
        <v>4241</v>
      </c>
      <c r="J831" s="132" t="s">
        <v>13334</v>
      </c>
      <c r="K831" s="132" t="s">
        <v>13335</v>
      </c>
      <c r="L831" s="132" t="s">
        <v>13336</v>
      </c>
      <c r="M831" s="132" t="s">
        <v>13337</v>
      </c>
      <c r="N831" s="132" t="s">
        <v>23496</v>
      </c>
      <c r="O831" s="132" t="s">
        <v>13338</v>
      </c>
      <c r="P831" s="132" t="s">
        <v>13339</v>
      </c>
      <c r="Q831" s="132" t="s">
        <v>13340</v>
      </c>
      <c r="R831" s="132" t="s">
        <v>13341</v>
      </c>
      <c r="S831" s="132" t="s">
        <v>5090</v>
      </c>
      <c r="T831" s="132" t="s">
        <v>1630</v>
      </c>
      <c r="V831" s="132" t="s">
        <v>1635</v>
      </c>
      <c r="X831" s="132" t="s">
        <v>13342</v>
      </c>
      <c r="Y831" s="132" t="s">
        <v>13343</v>
      </c>
    </row>
    <row r="832" spans="2:25" x14ac:dyDescent="0.25">
      <c r="B832" s="132" t="s">
        <v>2586</v>
      </c>
      <c r="C832" s="132" t="s">
        <v>671</v>
      </c>
      <c r="D832" s="132" t="s">
        <v>173</v>
      </c>
      <c r="E832" s="132" t="s">
        <v>3947</v>
      </c>
      <c r="F832" s="132" t="s">
        <v>3894</v>
      </c>
      <c r="G832" s="132" t="s">
        <v>675</v>
      </c>
      <c r="H832" s="132" t="s">
        <v>2591</v>
      </c>
      <c r="I832" s="132" t="s">
        <v>4850</v>
      </c>
      <c r="J832" s="132" t="s">
        <v>13344</v>
      </c>
      <c r="K832" s="132" t="s">
        <v>13345</v>
      </c>
      <c r="L832" s="132" t="s">
        <v>13346</v>
      </c>
      <c r="M832" s="132" t="s">
        <v>13347</v>
      </c>
      <c r="N832" s="132" t="s">
        <v>23497</v>
      </c>
      <c r="O832" s="132" t="s">
        <v>13348</v>
      </c>
      <c r="P832" s="132" t="s">
        <v>13349</v>
      </c>
      <c r="Q832" s="132" t="s">
        <v>13350</v>
      </c>
      <c r="R832" s="132" t="s">
        <v>13351</v>
      </c>
      <c r="S832" s="132" t="s">
        <v>5090</v>
      </c>
      <c r="T832" s="132" t="s">
        <v>1630</v>
      </c>
      <c r="V832" s="132" t="s">
        <v>1632</v>
      </c>
      <c r="X832" s="132" t="s">
        <v>13352</v>
      </c>
      <c r="Y832" s="132" t="s">
        <v>13353</v>
      </c>
    </row>
    <row r="833" spans="2:25" x14ac:dyDescent="0.25">
      <c r="B833" s="132" t="s">
        <v>2586</v>
      </c>
      <c r="C833" s="132" t="s">
        <v>671</v>
      </c>
      <c r="D833" s="132" t="s">
        <v>173</v>
      </c>
      <c r="E833" s="132" t="s">
        <v>3947</v>
      </c>
      <c r="F833" s="132" t="s">
        <v>3885</v>
      </c>
      <c r="G833" s="132" t="s">
        <v>678</v>
      </c>
      <c r="H833" s="132" t="s">
        <v>2592</v>
      </c>
      <c r="I833" s="132" t="s">
        <v>4241</v>
      </c>
      <c r="J833" s="132" t="s">
        <v>13354</v>
      </c>
      <c r="K833" s="132" t="s">
        <v>13355</v>
      </c>
      <c r="L833" s="132" t="s">
        <v>13356</v>
      </c>
      <c r="M833" s="132" t="s">
        <v>13357</v>
      </c>
      <c r="N833" s="132" t="s">
        <v>23498</v>
      </c>
      <c r="O833" s="132" t="s">
        <v>13358</v>
      </c>
      <c r="P833" s="132" t="s">
        <v>13359</v>
      </c>
      <c r="Q833" s="132" t="s">
        <v>13360</v>
      </c>
      <c r="R833" s="132" t="s">
        <v>13361</v>
      </c>
      <c r="S833" s="132" t="s">
        <v>5090</v>
      </c>
      <c r="T833" s="132" t="s">
        <v>1630</v>
      </c>
      <c r="V833" s="132" t="s">
        <v>1635</v>
      </c>
      <c r="X833" s="132" t="s">
        <v>13362</v>
      </c>
      <c r="Y833" s="132" t="s">
        <v>13363</v>
      </c>
    </row>
    <row r="834" spans="2:25" x14ac:dyDescent="0.25">
      <c r="B834" s="132" t="s">
        <v>2586</v>
      </c>
      <c r="C834" s="132" t="s">
        <v>671</v>
      </c>
      <c r="D834" s="132" t="s">
        <v>15</v>
      </c>
      <c r="E834" s="132" t="s">
        <v>3950</v>
      </c>
      <c r="F834" s="132" t="s">
        <v>3894</v>
      </c>
      <c r="G834" s="132" t="s">
        <v>679</v>
      </c>
      <c r="H834" s="132" t="s">
        <v>2593</v>
      </c>
      <c r="I834" s="132" t="s">
        <v>13243</v>
      </c>
      <c r="J834" s="132" t="s">
        <v>13364</v>
      </c>
      <c r="K834" s="132" t="s">
        <v>13365</v>
      </c>
      <c r="L834" s="132" t="s">
        <v>13366</v>
      </c>
      <c r="M834" s="132" t="s">
        <v>13367</v>
      </c>
      <c r="N834" s="132" t="s">
        <v>23499</v>
      </c>
      <c r="O834" s="132" t="s">
        <v>13368</v>
      </c>
      <c r="P834" s="132" t="s">
        <v>13369</v>
      </c>
      <c r="Q834" s="132" t="s">
        <v>13370</v>
      </c>
      <c r="R834" s="132" t="s">
        <v>13371</v>
      </c>
      <c r="S834" s="132" t="s">
        <v>5090</v>
      </c>
      <c r="T834" s="132" t="s">
        <v>1630</v>
      </c>
      <c r="V834" s="132" t="s">
        <v>1632</v>
      </c>
      <c r="X834" s="132" t="s">
        <v>13372</v>
      </c>
      <c r="Y834" s="132" t="s">
        <v>13373</v>
      </c>
    </row>
    <row r="835" spans="2:25" x14ac:dyDescent="0.25">
      <c r="B835" s="132" t="s">
        <v>2586</v>
      </c>
      <c r="C835" s="132" t="s">
        <v>671</v>
      </c>
      <c r="D835" s="132" t="s">
        <v>15</v>
      </c>
      <c r="E835" s="132" t="s">
        <v>3950</v>
      </c>
      <c r="F835" s="132" t="s">
        <v>3885</v>
      </c>
      <c r="G835" s="132" t="s">
        <v>682</v>
      </c>
      <c r="H835" s="132" t="s">
        <v>2594</v>
      </c>
      <c r="I835" s="132" t="s">
        <v>13374</v>
      </c>
      <c r="J835" s="132" t="s">
        <v>13375</v>
      </c>
      <c r="K835" s="132" t="s">
        <v>13376</v>
      </c>
      <c r="L835" s="132" t="s">
        <v>13377</v>
      </c>
      <c r="M835" s="132" t="s">
        <v>13378</v>
      </c>
      <c r="N835" s="132" t="s">
        <v>23500</v>
      </c>
      <c r="O835" s="132" t="s">
        <v>13379</v>
      </c>
      <c r="P835" s="132" t="s">
        <v>13380</v>
      </c>
      <c r="Q835" s="132" t="s">
        <v>13381</v>
      </c>
      <c r="R835" s="132" t="s">
        <v>13382</v>
      </c>
      <c r="S835" s="132" t="s">
        <v>5090</v>
      </c>
      <c r="T835" s="132" t="s">
        <v>1630</v>
      </c>
      <c r="V835" s="132" t="s">
        <v>1635</v>
      </c>
      <c r="X835" s="132" t="s">
        <v>13383</v>
      </c>
      <c r="Y835" s="132" t="s">
        <v>13384</v>
      </c>
    </row>
    <row r="836" spans="2:25" x14ac:dyDescent="0.25">
      <c r="B836" s="132" t="s">
        <v>2586</v>
      </c>
      <c r="C836" s="132" t="s">
        <v>671</v>
      </c>
      <c r="D836" s="132" t="s">
        <v>672</v>
      </c>
      <c r="E836" s="132" t="s">
        <v>3950</v>
      </c>
      <c r="F836" s="132" t="s">
        <v>3894</v>
      </c>
      <c r="G836" s="132" t="s">
        <v>680</v>
      </c>
      <c r="H836" s="132" t="s">
        <v>2595</v>
      </c>
      <c r="I836" s="132" t="s">
        <v>13243</v>
      </c>
      <c r="J836" s="132" t="s">
        <v>13385</v>
      </c>
      <c r="K836" s="132" t="s">
        <v>13386</v>
      </c>
      <c r="L836" s="132" t="s">
        <v>13387</v>
      </c>
      <c r="M836" s="132" t="s">
        <v>13388</v>
      </c>
      <c r="N836" s="132" t="s">
        <v>23501</v>
      </c>
      <c r="O836" s="132" t="s">
        <v>13389</v>
      </c>
      <c r="P836" s="132" t="s">
        <v>13390</v>
      </c>
      <c r="Q836" s="132" t="s">
        <v>13391</v>
      </c>
      <c r="R836" s="132" t="s">
        <v>13392</v>
      </c>
      <c r="S836" s="132" t="s">
        <v>5090</v>
      </c>
      <c r="T836" s="132" t="s">
        <v>1630</v>
      </c>
      <c r="V836" s="132" t="s">
        <v>1632</v>
      </c>
      <c r="X836" s="132" t="s">
        <v>13393</v>
      </c>
      <c r="Y836" s="132" t="s">
        <v>13394</v>
      </c>
    </row>
    <row r="837" spans="2:25" x14ac:dyDescent="0.25">
      <c r="B837" s="132" t="s">
        <v>2586</v>
      </c>
      <c r="C837" s="132" t="s">
        <v>671</v>
      </c>
      <c r="D837" s="132" t="s">
        <v>672</v>
      </c>
      <c r="E837" s="132" t="s">
        <v>3950</v>
      </c>
      <c r="F837" s="132" t="s">
        <v>3885</v>
      </c>
      <c r="G837" s="132" t="s">
        <v>683</v>
      </c>
      <c r="H837" s="132" t="s">
        <v>2596</v>
      </c>
      <c r="I837" s="132" t="s">
        <v>13374</v>
      </c>
      <c r="J837" s="132" t="s">
        <v>13395</v>
      </c>
      <c r="K837" s="132" t="s">
        <v>13396</v>
      </c>
      <c r="L837" s="132" t="s">
        <v>13397</v>
      </c>
      <c r="M837" s="132" t="s">
        <v>13398</v>
      </c>
      <c r="N837" s="132" t="s">
        <v>23502</v>
      </c>
      <c r="O837" s="132" t="s">
        <v>13399</v>
      </c>
      <c r="P837" s="132" t="s">
        <v>13400</v>
      </c>
      <c r="Q837" s="132" t="s">
        <v>13401</v>
      </c>
      <c r="R837" s="132" t="s">
        <v>13402</v>
      </c>
      <c r="S837" s="132" t="s">
        <v>5090</v>
      </c>
      <c r="T837" s="132" t="s">
        <v>1630</v>
      </c>
      <c r="V837" s="132" t="s">
        <v>1635</v>
      </c>
      <c r="X837" s="132" t="s">
        <v>13403</v>
      </c>
      <c r="Y837" s="132" t="s">
        <v>13404</v>
      </c>
    </row>
    <row r="838" spans="2:25" x14ac:dyDescent="0.25">
      <c r="B838" s="132" t="s">
        <v>2586</v>
      </c>
      <c r="C838" s="132" t="s">
        <v>671</v>
      </c>
      <c r="D838" s="132" t="s">
        <v>173</v>
      </c>
      <c r="E838" s="132" t="s">
        <v>3950</v>
      </c>
      <c r="F838" s="132" t="s">
        <v>3894</v>
      </c>
      <c r="G838" s="132" t="s">
        <v>681</v>
      </c>
      <c r="H838" s="132" t="s">
        <v>2597</v>
      </c>
      <c r="I838" s="132" t="s">
        <v>13243</v>
      </c>
      <c r="J838" s="132" t="s">
        <v>13405</v>
      </c>
      <c r="K838" s="132" t="s">
        <v>13406</v>
      </c>
      <c r="L838" s="132" t="s">
        <v>13407</v>
      </c>
      <c r="M838" s="132" t="s">
        <v>13408</v>
      </c>
      <c r="N838" s="132" t="s">
        <v>23503</v>
      </c>
      <c r="O838" s="132" t="s">
        <v>13409</v>
      </c>
      <c r="P838" s="132" t="s">
        <v>13410</v>
      </c>
      <c r="Q838" s="132" t="s">
        <v>13411</v>
      </c>
      <c r="R838" s="132" t="s">
        <v>13412</v>
      </c>
      <c r="S838" s="132" t="s">
        <v>5090</v>
      </c>
      <c r="T838" s="132" t="s">
        <v>1630</v>
      </c>
      <c r="V838" s="132" t="s">
        <v>1632</v>
      </c>
      <c r="X838" s="132" t="s">
        <v>13413</v>
      </c>
      <c r="Y838" s="132" t="s">
        <v>13414</v>
      </c>
    </row>
    <row r="839" spans="2:25" x14ac:dyDescent="0.25">
      <c r="B839" s="132" t="s">
        <v>2586</v>
      </c>
      <c r="C839" s="132" t="s">
        <v>671</v>
      </c>
      <c r="D839" s="132" t="s">
        <v>173</v>
      </c>
      <c r="E839" s="132" t="s">
        <v>3950</v>
      </c>
      <c r="F839" s="132" t="s">
        <v>3885</v>
      </c>
      <c r="G839" s="132" t="s">
        <v>684</v>
      </c>
      <c r="H839" s="132" t="s">
        <v>2598</v>
      </c>
      <c r="I839" s="132" t="s">
        <v>13374</v>
      </c>
      <c r="J839" s="132" t="s">
        <v>13415</v>
      </c>
      <c r="K839" s="132" t="s">
        <v>13416</v>
      </c>
      <c r="L839" s="132" t="s">
        <v>13417</v>
      </c>
      <c r="M839" s="132" t="s">
        <v>13418</v>
      </c>
      <c r="N839" s="132" t="s">
        <v>23504</v>
      </c>
      <c r="O839" s="132" t="s">
        <v>13419</v>
      </c>
      <c r="P839" s="132" t="s">
        <v>13420</v>
      </c>
      <c r="Q839" s="132" t="s">
        <v>13421</v>
      </c>
      <c r="R839" s="132" t="s">
        <v>13422</v>
      </c>
      <c r="S839" s="132" t="s">
        <v>5090</v>
      </c>
      <c r="T839" s="132" t="s">
        <v>1630</v>
      </c>
      <c r="V839" s="132" t="s">
        <v>1635</v>
      </c>
      <c r="X839" s="132" t="s">
        <v>13423</v>
      </c>
      <c r="Y839" s="132" t="s">
        <v>13424</v>
      </c>
    </row>
    <row r="840" spans="2:25" x14ac:dyDescent="0.25">
      <c r="B840" s="132" t="s">
        <v>2586</v>
      </c>
      <c r="C840" s="132" t="s">
        <v>671</v>
      </c>
      <c r="D840" s="132" t="s">
        <v>15</v>
      </c>
      <c r="E840" s="132" t="s">
        <v>3953</v>
      </c>
      <c r="F840" s="132" t="s">
        <v>3894</v>
      </c>
      <c r="G840" s="132" t="s">
        <v>685</v>
      </c>
      <c r="H840" s="132" t="s">
        <v>2599</v>
      </c>
      <c r="I840" s="132" t="s">
        <v>3941</v>
      </c>
      <c r="J840" s="132" t="s">
        <v>13425</v>
      </c>
      <c r="K840" s="132" t="s">
        <v>13426</v>
      </c>
      <c r="L840" s="132" t="s">
        <v>13427</v>
      </c>
      <c r="M840" s="132" t="s">
        <v>13428</v>
      </c>
      <c r="N840" s="132" t="s">
        <v>23505</v>
      </c>
      <c r="O840" s="132" t="s">
        <v>13429</v>
      </c>
      <c r="P840" s="132" t="s">
        <v>13430</v>
      </c>
      <c r="Q840" s="132" t="s">
        <v>13431</v>
      </c>
      <c r="R840" s="132" t="s">
        <v>13432</v>
      </c>
      <c r="S840" s="132" t="s">
        <v>5090</v>
      </c>
      <c r="T840" s="132" t="s">
        <v>1630</v>
      </c>
      <c r="V840" s="132" t="s">
        <v>1632</v>
      </c>
      <c r="X840" s="132" t="s">
        <v>13433</v>
      </c>
      <c r="Y840" s="132" t="s">
        <v>13434</v>
      </c>
    </row>
    <row r="841" spans="2:25" x14ac:dyDescent="0.25">
      <c r="B841" s="132" t="s">
        <v>2586</v>
      </c>
      <c r="C841" s="132" t="s">
        <v>671</v>
      </c>
      <c r="D841" s="132" t="s">
        <v>15</v>
      </c>
      <c r="E841" s="132" t="s">
        <v>3953</v>
      </c>
      <c r="F841" s="132" t="s">
        <v>3885</v>
      </c>
      <c r="G841" s="132" t="s">
        <v>688</v>
      </c>
      <c r="H841" s="132" t="s">
        <v>2600</v>
      </c>
      <c r="I841" s="132" t="s">
        <v>3950</v>
      </c>
      <c r="J841" s="132" t="s">
        <v>13435</v>
      </c>
      <c r="K841" s="132" t="s">
        <v>13436</v>
      </c>
      <c r="L841" s="132" t="s">
        <v>13437</v>
      </c>
      <c r="M841" s="132" t="s">
        <v>13438</v>
      </c>
      <c r="N841" s="132" t="s">
        <v>23506</v>
      </c>
      <c r="O841" s="132" t="s">
        <v>13439</v>
      </c>
      <c r="P841" s="132" t="s">
        <v>13440</v>
      </c>
      <c r="Q841" s="132" t="s">
        <v>13441</v>
      </c>
      <c r="R841" s="132" t="s">
        <v>13442</v>
      </c>
      <c r="S841" s="132" t="s">
        <v>5090</v>
      </c>
      <c r="T841" s="132" t="s">
        <v>1630</v>
      </c>
      <c r="V841" s="132" t="s">
        <v>1635</v>
      </c>
      <c r="X841" s="132" t="s">
        <v>13443</v>
      </c>
      <c r="Y841" s="132" t="s">
        <v>13444</v>
      </c>
    </row>
    <row r="842" spans="2:25" x14ac:dyDescent="0.25">
      <c r="B842" s="132" t="s">
        <v>2586</v>
      </c>
      <c r="C842" s="132" t="s">
        <v>671</v>
      </c>
      <c r="D842" s="132" t="s">
        <v>672</v>
      </c>
      <c r="E842" s="132" t="s">
        <v>3953</v>
      </c>
      <c r="F842" s="132" t="s">
        <v>3894</v>
      </c>
      <c r="G842" s="132" t="s">
        <v>686</v>
      </c>
      <c r="H842" s="132" t="s">
        <v>2601</v>
      </c>
      <c r="I842" s="132" t="s">
        <v>3941</v>
      </c>
      <c r="J842" s="132" t="s">
        <v>13445</v>
      </c>
      <c r="K842" s="132" t="s">
        <v>13446</v>
      </c>
      <c r="L842" s="132" t="s">
        <v>13447</v>
      </c>
      <c r="M842" s="132" t="s">
        <v>13448</v>
      </c>
      <c r="N842" s="132" t="s">
        <v>23507</v>
      </c>
      <c r="O842" s="132" t="s">
        <v>13449</v>
      </c>
      <c r="P842" s="132" t="s">
        <v>13450</v>
      </c>
      <c r="Q842" s="132" t="s">
        <v>13451</v>
      </c>
      <c r="R842" s="132" t="s">
        <v>13452</v>
      </c>
      <c r="S842" s="132" t="s">
        <v>5090</v>
      </c>
      <c r="T842" s="132" t="s">
        <v>1630</v>
      </c>
      <c r="V842" s="132" t="s">
        <v>1632</v>
      </c>
      <c r="X842" s="132" t="s">
        <v>13453</v>
      </c>
      <c r="Y842" s="132" t="s">
        <v>13454</v>
      </c>
    </row>
    <row r="843" spans="2:25" x14ac:dyDescent="0.25">
      <c r="B843" s="132" t="s">
        <v>2586</v>
      </c>
      <c r="C843" s="132" t="s">
        <v>671</v>
      </c>
      <c r="D843" s="132" t="s">
        <v>672</v>
      </c>
      <c r="E843" s="132" t="s">
        <v>3953</v>
      </c>
      <c r="F843" s="132" t="s">
        <v>3885</v>
      </c>
      <c r="G843" s="132" t="s">
        <v>689</v>
      </c>
      <c r="H843" s="132" t="s">
        <v>2602</v>
      </c>
      <c r="I843" s="132" t="s">
        <v>3950</v>
      </c>
      <c r="J843" s="132" t="s">
        <v>13455</v>
      </c>
      <c r="K843" s="132" t="s">
        <v>13456</v>
      </c>
      <c r="L843" s="132" t="s">
        <v>13457</v>
      </c>
      <c r="M843" s="132" t="s">
        <v>13458</v>
      </c>
      <c r="N843" s="132" t="s">
        <v>23508</v>
      </c>
      <c r="O843" s="132" t="s">
        <v>13459</v>
      </c>
      <c r="P843" s="132" t="s">
        <v>13460</v>
      </c>
      <c r="Q843" s="132" t="s">
        <v>13461</v>
      </c>
      <c r="R843" s="132" t="s">
        <v>13462</v>
      </c>
      <c r="S843" s="132" t="s">
        <v>5090</v>
      </c>
      <c r="T843" s="132" t="s">
        <v>1630</v>
      </c>
      <c r="V843" s="132" t="s">
        <v>1635</v>
      </c>
      <c r="X843" s="132" t="s">
        <v>13463</v>
      </c>
      <c r="Y843" s="132" t="s">
        <v>13464</v>
      </c>
    </row>
    <row r="844" spans="2:25" x14ac:dyDescent="0.25">
      <c r="B844" s="132" t="s">
        <v>2586</v>
      </c>
      <c r="C844" s="132" t="s">
        <v>671</v>
      </c>
      <c r="D844" s="132" t="s">
        <v>173</v>
      </c>
      <c r="E844" s="132" t="s">
        <v>3953</v>
      </c>
      <c r="F844" s="132" t="s">
        <v>3894</v>
      </c>
      <c r="G844" s="132" t="s">
        <v>687</v>
      </c>
      <c r="H844" s="132" t="s">
        <v>2603</v>
      </c>
      <c r="I844" s="132" t="s">
        <v>3941</v>
      </c>
      <c r="J844" s="132" t="s">
        <v>13465</v>
      </c>
      <c r="K844" s="132" t="s">
        <v>13466</v>
      </c>
      <c r="L844" s="132" t="s">
        <v>13467</v>
      </c>
      <c r="M844" s="132" t="s">
        <v>13468</v>
      </c>
      <c r="N844" s="132" t="s">
        <v>23509</v>
      </c>
      <c r="O844" s="132" t="s">
        <v>13469</v>
      </c>
      <c r="P844" s="132" t="s">
        <v>13470</v>
      </c>
      <c r="Q844" s="132" t="s">
        <v>13471</v>
      </c>
      <c r="R844" s="132" t="s">
        <v>13472</v>
      </c>
      <c r="S844" s="132" t="s">
        <v>5090</v>
      </c>
      <c r="T844" s="132" t="s">
        <v>1630</v>
      </c>
      <c r="V844" s="132" t="s">
        <v>1632</v>
      </c>
      <c r="X844" s="132" t="s">
        <v>13473</v>
      </c>
      <c r="Y844" s="132" t="s">
        <v>13474</v>
      </c>
    </row>
    <row r="845" spans="2:25" x14ac:dyDescent="0.25">
      <c r="B845" s="132" t="s">
        <v>2586</v>
      </c>
      <c r="C845" s="132" t="s">
        <v>671</v>
      </c>
      <c r="D845" s="132" t="s">
        <v>173</v>
      </c>
      <c r="E845" s="132" t="s">
        <v>3953</v>
      </c>
      <c r="F845" s="132" t="s">
        <v>3885</v>
      </c>
      <c r="G845" s="132" t="s">
        <v>690</v>
      </c>
      <c r="H845" s="132" t="s">
        <v>2604</v>
      </c>
      <c r="I845" s="132" t="s">
        <v>3950</v>
      </c>
      <c r="J845" s="132" t="s">
        <v>13475</v>
      </c>
      <c r="K845" s="132" t="s">
        <v>13476</v>
      </c>
      <c r="L845" s="132" t="s">
        <v>13477</v>
      </c>
      <c r="M845" s="132" t="s">
        <v>13478</v>
      </c>
      <c r="N845" s="132" t="s">
        <v>23510</v>
      </c>
      <c r="O845" s="132" t="s">
        <v>13479</v>
      </c>
      <c r="P845" s="132" t="s">
        <v>13480</v>
      </c>
      <c r="Q845" s="132" t="s">
        <v>13481</v>
      </c>
      <c r="R845" s="132" t="s">
        <v>13482</v>
      </c>
      <c r="S845" s="132" t="s">
        <v>5090</v>
      </c>
      <c r="T845" s="132" t="s">
        <v>1630</v>
      </c>
      <c r="V845" s="132" t="s">
        <v>1635</v>
      </c>
      <c r="X845" s="132" t="s">
        <v>13483</v>
      </c>
      <c r="Y845" s="132" t="s">
        <v>13484</v>
      </c>
    </row>
    <row r="846" spans="2:25" x14ac:dyDescent="0.25">
      <c r="B846" s="132" t="s">
        <v>2605</v>
      </c>
      <c r="C846" s="132" t="s">
        <v>691</v>
      </c>
      <c r="D846" s="132" t="s">
        <v>2606</v>
      </c>
      <c r="E846" s="132" t="s">
        <v>4236</v>
      </c>
      <c r="F846" s="132" t="s">
        <v>3894</v>
      </c>
      <c r="G846" s="132" t="s">
        <v>699</v>
      </c>
      <c r="H846" s="132" t="s">
        <v>2607</v>
      </c>
      <c r="I846" s="132" t="s">
        <v>13485</v>
      </c>
      <c r="J846" s="132" t="s">
        <v>13486</v>
      </c>
      <c r="K846" s="132" t="s">
        <v>13487</v>
      </c>
      <c r="L846" s="132" t="s">
        <v>13488</v>
      </c>
      <c r="M846" s="132" t="s">
        <v>13489</v>
      </c>
      <c r="N846" s="132" t="s">
        <v>23511</v>
      </c>
      <c r="O846" s="132" t="s">
        <v>13490</v>
      </c>
      <c r="P846" s="132" t="s">
        <v>13491</v>
      </c>
      <c r="Q846" s="132" t="s">
        <v>13492</v>
      </c>
      <c r="R846" s="132" t="s">
        <v>13493</v>
      </c>
      <c r="S846" s="132" t="s">
        <v>5090</v>
      </c>
      <c r="T846" s="132" t="s">
        <v>1630</v>
      </c>
      <c r="U846" s="132" t="s">
        <v>2608</v>
      </c>
      <c r="V846" s="132" t="s">
        <v>1632</v>
      </c>
      <c r="X846" s="132" t="s">
        <v>13494</v>
      </c>
      <c r="Y846" s="132" t="s">
        <v>13495</v>
      </c>
    </row>
    <row r="847" spans="2:25" x14ac:dyDescent="0.25">
      <c r="B847" s="132" t="s">
        <v>2605</v>
      </c>
      <c r="C847" s="132" t="s">
        <v>691</v>
      </c>
      <c r="D847" s="132" t="s">
        <v>2606</v>
      </c>
      <c r="E847" s="132" t="s">
        <v>4236</v>
      </c>
      <c r="F847" s="132" t="s">
        <v>3885</v>
      </c>
      <c r="G847" s="132" t="s">
        <v>702</v>
      </c>
      <c r="H847" s="132" t="s">
        <v>2609</v>
      </c>
      <c r="I847" s="132" t="s">
        <v>13496</v>
      </c>
      <c r="J847" s="132" t="s">
        <v>13497</v>
      </c>
      <c r="K847" s="132" t="s">
        <v>13498</v>
      </c>
      <c r="L847" s="132" t="s">
        <v>13499</v>
      </c>
      <c r="M847" s="132" t="s">
        <v>13500</v>
      </c>
      <c r="N847" s="132" t="s">
        <v>23512</v>
      </c>
      <c r="O847" s="132" t="s">
        <v>13501</v>
      </c>
      <c r="P847" s="132" t="s">
        <v>13502</v>
      </c>
      <c r="Q847" s="132" t="s">
        <v>13503</v>
      </c>
      <c r="R847" s="132" t="s">
        <v>13504</v>
      </c>
      <c r="S847" s="132" t="s">
        <v>5090</v>
      </c>
      <c r="T847" s="132" t="s">
        <v>1630</v>
      </c>
      <c r="U847" s="132" t="s">
        <v>2608</v>
      </c>
      <c r="V847" s="132" t="s">
        <v>1632</v>
      </c>
      <c r="X847" s="132" t="s">
        <v>13505</v>
      </c>
      <c r="Y847" s="132" t="s">
        <v>13506</v>
      </c>
    </row>
    <row r="848" spans="2:25" x14ac:dyDescent="0.25">
      <c r="B848" s="132" t="s">
        <v>2605</v>
      </c>
      <c r="C848" s="132" t="s">
        <v>691</v>
      </c>
      <c r="D848" s="132" t="s">
        <v>2610</v>
      </c>
      <c r="E848" s="132" t="s">
        <v>4236</v>
      </c>
      <c r="F848" s="132" t="s">
        <v>3894</v>
      </c>
      <c r="G848" s="132" t="s">
        <v>700</v>
      </c>
      <c r="H848" s="132" t="s">
        <v>2611</v>
      </c>
      <c r="I848" s="132" t="s">
        <v>13485</v>
      </c>
      <c r="J848" s="132" t="s">
        <v>13507</v>
      </c>
      <c r="K848" s="132" t="s">
        <v>13508</v>
      </c>
      <c r="L848" s="132" t="s">
        <v>13509</v>
      </c>
      <c r="M848" s="132" t="s">
        <v>13510</v>
      </c>
      <c r="N848" s="132" t="s">
        <v>23513</v>
      </c>
      <c r="O848" s="132" t="s">
        <v>13511</v>
      </c>
      <c r="P848" s="132" t="s">
        <v>13512</v>
      </c>
      <c r="Q848" s="132" t="s">
        <v>13513</v>
      </c>
      <c r="R848" s="132" t="s">
        <v>13514</v>
      </c>
      <c r="S848" s="132" t="s">
        <v>5090</v>
      </c>
      <c r="T848" s="132" t="s">
        <v>1630</v>
      </c>
      <c r="U848" s="132" t="s">
        <v>2608</v>
      </c>
      <c r="V848" s="132" t="s">
        <v>1632</v>
      </c>
      <c r="X848" s="132" t="s">
        <v>13515</v>
      </c>
      <c r="Y848" s="132" t="s">
        <v>13516</v>
      </c>
    </row>
    <row r="849" spans="2:25" x14ac:dyDescent="0.25">
      <c r="B849" s="132" t="s">
        <v>2605</v>
      </c>
      <c r="C849" s="132" t="s">
        <v>691</v>
      </c>
      <c r="D849" s="132" t="s">
        <v>2610</v>
      </c>
      <c r="E849" s="132" t="s">
        <v>4236</v>
      </c>
      <c r="F849" s="132" t="s">
        <v>3885</v>
      </c>
      <c r="G849" s="132" t="s">
        <v>703</v>
      </c>
      <c r="H849" s="132" t="s">
        <v>2612</v>
      </c>
      <c r="I849" s="132" t="s">
        <v>13496</v>
      </c>
      <c r="J849" s="132" t="s">
        <v>13517</v>
      </c>
      <c r="K849" s="132" t="s">
        <v>13518</v>
      </c>
      <c r="L849" s="132" t="s">
        <v>13519</v>
      </c>
      <c r="M849" s="132" t="s">
        <v>13520</v>
      </c>
      <c r="N849" s="132" t="s">
        <v>23514</v>
      </c>
      <c r="O849" s="132" t="s">
        <v>13521</v>
      </c>
      <c r="P849" s="132" t="s">
        <v>13522</v>
      </c>
      <c r="Q849" s="132" t="s">
        <v>13523</v>
      </c>
      <c r="R849" s="132" t="s">
        <v>13524</v>
      </c>
      <c r="S849" s="132" t="s">
        <v>5090</v>
      </c>
      <c r="T849" s="132" t="s">
        <v>1630</v>
      </c>
      <c r="U849" s="132" t="s">
        <v>2608</v>
      </c>
      <c r="V849" s="132" t="s">
        <v>1644</v>
      </c>
      <c r="X849" s="132" t="s">
        <v>13525</v>
      </c>
      <c r="Y849" s="132" t="s">
        <v>13526</v>
      </c>
    </row>
    <row r="850" spans="2:25" x14ac:dyDescent="0.25">
      <c r="B850" s="132" t="s">
        <v>2605</v>
      </c>
      <c r="C850" s="132" t="s">
        <v>691</v>
      </c>
      <c r="D850" s="132" t="s">
        <v>2613</v>
      </c>
      <c r="E850" s="132" t="s">
        <v>4236</v>
      </c>
      <c r="F850" s="132" t="s">
        <v>3894</v>
      </c>
      <c r="G850" s="132" t="s">
        <v>698</v>
      </c>
      <c r="H850" s="132" t="s">
        <v>2614</v>
      </c>
      <c r="I850" s="132" t="s">
        <v>13485</v>
      </c>
      <c r="J850" s="132" t="s">
        <v>13527</v>
      </c>
      <c r="K850" s="132" t="s">
        <v>13528</v>
      </c>
      <c r="L850" s="132" t="s">
        <v>13529</v>
      </c>
      <c r="M850" s="132" t="s">
        <v>13530</v>
      </c>
      <c r="N850" s="132" t="s">
        <v>23515</v>
      </c>
      <c r="O850" s="132" t="s">
        <v>13531</v>
      </c>
      <c r="P850" s="132" t="s">
        <v>13532</v>
      </c>
      <c r="Q850" s="132" t="s">
        <v>13533</v>
      </c>
      <c r="R850" s="132" t="s">
        <v>13534</v>
      </c>
      <c r="S850" s="132" t="s">
        <v>5090</v>
      </c>
      <c r="T850" s="132" t="s">
        <v>1630</v>
      </c>
      <c r="U850" s="132" t="s">
        <v>2608</v>
      </c>
      <c r="V850" s="132" t="s">
        <v>1632</v>
      </c>
      <c r="X850" s="132" t="s">
        <v>13535</v>
      </c>
      <c r="Y850" s="132" t="s">
        <v>13536</v>
      </c>
    </row>
    <row r="851" spans="2:25" x14ac:dyDescent="0.25">
      <c r="B851" s="132" t="s">
        <v>2605</v>
      </c>
      <c r="C851" s="132" t="s">
        <v>691</v>
      </c>
      <c r="D851" s="132" t="s">
        <v>2613</v>
      </c>
      <c r="E851" s="132" t="s">
        <v>4236</v>
      </c>
      <c r="F851" s="132" t="s">
        <v>3885</v>
      </c>
      <c r="G851" s="132" t="s">
        <v>701</v>
      </c>
      <c r="H851" s="132" t="s">
        <v>2615</v>
      </c>
      <c r="I851" s="132" t="s">
        <v>13496</v>
      </c>
      <c r="J851" s="132" t="s">
        <v>13537</v>
      </c>
      <c r="K851" s="132" t="s">
        <v>13538</v>
      </c>
      <c r="L851" s="132" t="s">
        <v>13539</v>
      </c>
      <c r="M851" s="132" t="s">
        <v>13540</v>
      </c>
      <c r="N851" s="132" t="s">
        <v>23516</v>
      </c>
      <c r="O851" s="132" t="s">
        <v>13541</v>
      </c>
      <c r="P851" s="132" t="s">
        <v>13542</v>
      </c>
      <c r="Q851" s="132" t="s">
        <v>13543</v>
      </c>
      <c r="R851" s="132" t="s">
        <v>13544</v>
      </c>
      <c r="S851" s="132" t="s">
        <v>5090</v>
      </c>
      <c r="T851" s="132" t="s">
        <v>1630</v>
      </c>
      <c r="U851" s="132" t="s">
        <v>2608</v>
      </c>
      <c r="V851" s="132" t="s">
        <v>1635</v>
      </c>
      <c r="X851" s="132" t="s">
        <v>13545</v>
      </c>
      <c r="Y851" s="132" t="s">
        <v>13546</v>
      </c>
    </row>
    <row r="852" spans="2:25" x14ac:dyDescent="0.25">
      <c r="B852" s="132" t="s">
        <v>2605</v>
      </c>
      <c r="C852" s="132" t="s">
        <v>691</v>
      </c>
      <c r="D852" s="132" t="s">
        <v>2606</v>
      </c>
      <c r="E852" s="132" t="s">
        <v>4241</v>
      </c>
      <c r="F852" s="132" t="s">
        <v>3894</v>
      </c>
      <c r="G852" s="132" t="s">
        <v>705</v>
      </c>
      <c r="H852" s="132" t="s">
        <v>2616</v>
      </c>
      <c r="I852" s="132" t="s">
        <v>13547</v>
      </c>
      <c r="J852" s="132" t="s">
        <v>13548</v>
      </c>
      <c r="K852" s="132" t="s">
        <v>13549</v>
      </c>
      <c r="L852" s="132" t="s">
        <v>13550</v>
      </c>
      <c r="M852" s="132" t="s">
        <v>13551</v>
      </c>
      <c r="N852" s="132" t="s">
        <v>23517</v>
      </c>
      <c r="O852" s="132" t="s">
        <v>13552</v>
      </c>
      <c r="P852" s="132" t="s">
        <v>13553</v>
      </c>
      <c r="Q852" s="132" t="s">
        <v>13554</v>
      </c>
      <c r="R852" s="132" t="s">
        <v>13555</v>
      </c>
      <c r="S852" s="132" t="s">
        <v>5090</v>
      </c>
      <c r="T852" s="132" t="s">
        <v>1630</v>
      </c>
      <c r="U852" s="132" t="s">
        <v>2608</v>
      </c>
      <c r="V852" s="132" t="s">
        <v>1632</v>
      </c>
      <c r="X852" s="132" t="s">
        <v>13556</v>
      </c>
      <c r="Y852" s="132" t="s">
        <v>13557</v>
      </c>
    </row>
    <row r="853" spans="2:25" x14ac:dyDescent="0.25">
      <c r="B853" s="132" t="s">
        <v>2605</v>
      </c>
      <c r="C853" s="132" t="s">
        <v>691</v>
      </c>
      <c r="D853" s="132" t="s">
        <v>2606</v>
      </c>
      <c r="E853" s="132" t="s">
        <v>4241</v>
      </c>
      <c r="F853" s="132" t="s">
        <v>3885</v>
      </c>
      <c r="G853" s="132" t="s">
        <v>708</v>
      </c>
      <c r="H853" s="132" t="s">
        <v>2617</v>
      </c>
      <c r="I853" s="132" t="s">
        <v>13558</v>
      </c>
      <c r="J853" s="132" t="s">
        <v>13559</v>
      </c>
      <c r="K853" s="132" t="s">
        <v>13560</v>
      </c>
      <c r="L853" s="132" t="s">
        <v>13561</v>
      </c>
      <c r="M853" s="132" t="s">
        <v>13562</v>
      </c>
      <c r="N853" s="132" t="s">
        <v>23518</v>
      </c>
      <c r="O853" s="132" t="s">
        <v>13563</v>
      </c>
      <c r="P853" s="132" t="s">
        <v>13564</v>
      </c>
      <c r="Q853" s="132" t="s">
        <v>13565</v>
      </c>
      <c r="R853" s="132" t="s">
        <v>13566</v>
      </c>
      <c r="S853" s="132" t="s">
        <v>5090</v>
      </c>
      <c r="T853" s="132" t="s">
        <v>1630</v>
      </c>
      <c r="U853" s="132" t="s">
        <v>2608</v>
      </c>
      <c r="V853" s="132" t="s">
        <v>1632</v>
      </c>
      <c r="X853" s="132" t="s">
        <v>13567</v>
      </c>
      <c r="Y853" s="132" t="s">
        <v>13568</v>
      </c>
    </row>
    <row r="854" spans="2:25" x14ac:dyDescent="0.25">
      <c r="B854" s="132" t="s">
        <v>2605</v>
      </c>
      <c r="C854" s="132" t="s">
        <v>691</v>
      </c>
      <c r="D854" s="132" t="s">
        <v>2610</v>
      </c>
      <c r="E854" s="132" t="s">
        <v>4241</v>
      </c>
      <c r="F854" s="132" t="s">
        <v>3894</v>
      </c>
      <c r="G854" s="132" t="s">
        <v>706</v>
      </c>
      <c r="H854" s="132" t="s">
        <v>2618</v>
      </c>
      <c r="I854" s="132" t="s">
        <v>13547</v>
      </c>
      <c r="J854" s="132" t="s">
        <v>13569</v>
      </c>
      <c r="K854" s="132" t="s">
        <v>13570</v>
      </c>
      <c r="L854" s="132" t="s">
        <v>13571</v>
      </c>
      <c r="M854" s="132" t="s">
        <v>13572</v>
      </c>
      <c r="N854" s="132" t="s">
        <v>23519</v>
      </c>
      <c r="O854" s="132" t="s">
        <v>13573</v>
      </c>
      <c r="P854" s="132" t="s">
        <v>13574</v>
      </c>
      <c r="Q854" s="132" t="s">
        <v>13575</v>
      </c>
      <c r="R854" s="132" t="s">
        <v>13576</v>
      </c>
      <c r="S854" s="132" t="s">
        <v>5090</v>
      </c>
      <c r="T854" s="132" t="s">
        <v>1630</v>
      </c>
      <c r="U854" s="132" t="s">
        <v>2608</v>
      </c>
      <c r="V854" s="132" t="s">
        <v>1632</v>
      </c>
      <c r="X854" s="132" t="s">
        <v>13577</v>
      </c>
      <c r="Y854" s="132" t="s">
        <v>13578</v>
      </c>
    </row>
    <row r="855" spans="2:25" x14ac:dyDescent="0.25">
      <c r="B855" s="132" t="s">
        <v>2605</v>
      </c>
      <c r="C855" s="132" t="s">
        <v>691</v>
      </c>
      <c r="D855" s="132" t="s">
        <v>2610</v>
      </c>
      <c r="E855" s="132" t="s">
        <v>4241</v>
      </c>
      <c r="F855" s="132" t="s">
        <v>3885</v>
      </c>
      <c r="G855" s="132" t="s">
        <v>709</v>
      </c>
      <c r="H855" s="132" t="s">
        <v>2619</v>
      </c>
      <c r="I855" s="132" t="s">
        <v>13558</v>
      </c>
      <c r="J855" s="132" t="s">
        <v>13579</v>
      </c>
      <c r="K855" s="132" t="s">
        <v>13580</v>
      </c>
      <c r="L855" s="132" t="s">
        <v>13581</v>
      </c>
      <c r="M855" s="132" t="s">
        <v>13582</v>
      </c>
      <c r="N855" s="132" t="s">
        <v>23520</v>
      </c>
      <c r="O855" s="132" t="s">
        <v>13583</v>
      </c>
      <c r="P855" s="132" t="s">
        <v>13584</v>
      </c>
      <c r="Q855" s="132" t="s">
        <v>13585</v>
      </c>
      <c r="R855" s="132" t="s">
        <v>13586</v>
      </c>
      <c r="S855" s="132" t="s">
        <v>5090</v>
      </c>
      <c r="T855" s="132" t="s">
        <v>1630</v>
      </c>
      <c r="U855" s="132" t="s">
        <v>2608</v>
      </c>
      <c r="V855" s="132" t="s">
        <v>1635</v>
      </c>
      <c r="X855" s="132" t="s">
        <v>13587</v>
      </c>
      <c r="Y855" s="132" t="s">
        <v>13588</v>
      </c>
    </row>
    <row r="856" spans="2:25" x14ac:dyDescent="0.25">
      <c r="B856" s="132" t="s">
        <v>2605</v>
      </c>
      <c r="C856" s="132" t="s">
        <v>691</v>
      </c>
      <c r="D856" s="132" t="s">
        <v>2613</v>
      </c>
      <c r="E856" s="132" t="s">
        <v>4241</v>
      </c>
      <c r="F856" s="132" t="s">
        <v>3894</v>
      </c>
      <c r="G856" s="132" t="s">
        <v>704</v>
      </c>
      <c r="H856" s="132" t="s">
        <v>2620</v>
      </c>
      <c r="I856" s="132" t="s">
        <v>13547</v>
      </c>
      <c r="J856" s="132" t="s">
        <v>13589</v>
      </c>
      <c r="K856" s="132" t="s">
        <v>13590</v>
      </c>
      <c r="L856" s="132" t="s">
        <v>13591</v>
      </c>
      <c r="M856" s="132" t="s">
        <v>13592</v>
      </c>
      <c r="N856" s="132" t="s">
        <v>23521</v>
      </c>
      <c r="O856" s="132" t="s">
        <v>13593</v>
      </c>
      <c r="P856" s="132" t="s">
        <v>13594</v>
      </c>
      <c r="Q856" s="132" t="s">
        <v>13595</v>
      </c>
      <c r="R856" s="132" t="s">
        <v>13596</v>
      </c>
      <c r="S856" s="132" t="s">
        <v>5090</v>
      </c>
      <c r="T856" s="132" t="s">
        <v>1630</v>
      </c>
      <c r="U856" s="132" t="s">
        <v>2608</v>
      </c>
      <c r="V856" s="132" t="s">
        <v>1632</v>
      </c>
      <c r="X856" s="132" t="s">
        <v>13597</v>
      </c>
      <c r="Y856" s="132" t="s">
        <v>13598</v>
      </c>
    </row>
    <row r="857" spans="2:25" x14ac:dyDescent="0.25">
      <c r="B857" s="132" t="s">
        <v>2605</v>
      </c>
      <c r="C857" s="132" t="s">
        <v>691</v>
      </c>
      <c r="D857" s="132" t="s">
        <v>2613</v>
      </c>
      <c r="E857" s="132" t="s">
        <v>4241</v>
      </c>
      <c r="F857" s="132" t="s">
        <v>3885</v>
      </c>
      <c r="G857" s="132" t="s">
        <v>707</v>
      </c>
      <c r="H857" s="132" t="s">
        <v>2621</v>
      </c>
      <c r="I857" s="132" t="s">
        <v>13558</v>
      </c>
      <c r="J857" s="132" t="s">
        <v>13599</v>
      </c>
      <c r="K857" s="132" t="s">
        <v>13600</v>
      </c>
      <c r="L857" s="132" t="s">
        <v>13601</v>
      </c>
      <c r="M857" s="132" t="s">
        <v>13602</v>
      </c>
      <c r="N857" s="132" t="s">
        <v>23522</v>
      </c>
      <c r="O857" s="132" t="s">
        <v>13603</v>
      </c>
      <c r="P857" s="132" t="s">
        <v>13604</v>
      </c>
      <c r="Q857" s="132" t="s">
        <v>13605</v>
      </c>
      <c r="R857" s="132" t="s">
        <v>13606</v>
      </c>
      <c r="S857" s="132" t="s">
        <v>5090</v>
      </c>
      <c r="T857" s="132" t="s">
        <v>1630</v>
      </c>
      <c r="U857" s="132" t="s">
        <v>2608</v>
      </c>
      <c r="V857" s="132" t="s">
        <v>1644</v>
      </c>
      <c r="X857" s="132" t="s">
        <v>13607</v>
      </c>
      <c r="Y857" s="132" t="s">
        <v>13608</v>
      </c>
    </row>
    <row r="858" spans="2:25" x14ac:dyDescent="0.25">
      <c r="B858" s="132" t="s">
        <v>2605</v>
      </c>
      <c r="C858" s="132" t="s">
        <v>691</v>
      </c>
      <c r="D858" s="132" t="s">
        <v>692</v>
      </c>
      <c r="E858" s="132" t="s">
        <v>3944</v>
      </c>
      <c r="F858" s="132" t="s">
        <v>3894</v>
      </c>
      <c r="G858" s="132" t="s">
        <v>710</v>
      </c>
      <c r="H858" s="132" t="s">
        <v>2622</v>
      </c>
      <c r="I858" s="132" t="s">
        <v>7930</v>
      </c>
      <c r="J858" s="132" t="s">
        <v>13609</v>
      </c>
      <c r="K858" s="132" t="s">
        <v>13610</v>
      </c>
      <c r="L858" s="132" t="s">
        <v>13611</v>
      </c>
      <c r="M858" s="132" t="s">
        <v>13612</v>
      </c>
      <c r="N858" s="132" t="s">
        <v>23523</v>
      </c>
      <c r="O858" s="132" t="s">
        <v>13613</v>
      </c>
      <c r="P858" s="132" t="s">
        <v>13614</v>
      </c>
      <c r="Q858" s="132" t="s">
        <v>13615</v>
      </c>
      <c r="R858" s="132" t="s">
        <v>13616</v>
      </c>
      <c r="S858" s="132" t="s">
        <v>5090</v>
      </c>
      <c r="T858" s="132" t="s">
        <v>1630</v>
      </c>
      <c r="U858" s="132" t="s">
        <v>2608</v>
      </c>
      <c r="V858" s="132" t="s">
        <v>1632</v>
      </c>
      <c r="X858" s="132" t="s">
        <v>13617</v>
      </c>
      <c r="Y858" s="132" t="s">
        <v>13618</v>
      </c>
    </row>
    <row r="859" spans="2:25" x14ac:dyDescent="0.25">
      <c r="B859" s="132" t="s">
        <v>2605</v>
      </c>
      <c r="C859" s="132" t="s">
        <v>691</v>
      </c>
      <c r="D859" s="132" t="s">
        <v>692</v>
      </c>
      <c r="E859" s="132" t="s">
        <v>3944</v>
      </c>
      <c r="F859" s="132" t="s">
        <v>3885</v>
      </c>
      <c r="G859" s="132" t="s">
        <v>716</v>
      </c>
      <c r="H859" s="132" t="s">
        <v>2623</v>
      </c>
      <c r="I859" s="132" t="s">
        <v>8150</v>
      </c>
      <c r="J859" s="132" t="s">
        <v>13619</v>
      </c>
      <c r="K859" s="132" t="s">
        <v>13620</v>
      </c>
      <c r="L859" s="132" t="s">
        <v>13621</v>
      </c>
      <c r="M859" s="132" t="s">
        <v>13622</v>
      </c>
      <c r="N859" s="132" t="s">
        <v>23524</v>
      </c>
      <c r="O859" s="132" t="s">
        <v>13623</v>
      </c>
      <c r="P859" s="132" t="s">
        <v>13624</v>
      </c>
      <c r="Q859" s="132" t="s">
        <v>13625</v>
      </c>
      <c r="R859" s="132" t="s">
        <v>13626</v>
      </c>
      <c r="S859" s="132" t="s">
        <v>5090</v>
      </c>
      <c r="T859" s="132" t="s">
        <v>1630</v>
      </c>
      <c r="U859" s="132" t="s">
        <v>2608</v>
      </c>
      <c r="V859" s="132" t="s">
        <v>1632</v>
      </c>
      <c r="X859" s="132" t="s">
        <v>13627</v>
      </c>
      <c r="Y859" s="132" t="s">
        <v>13628</v>
      </c>
    </row>
    <row r="860" spans="2:25" x14ac:dyDescent="0.25">
      <c r="B860" s="132" t="s">
        <v>2605</v>
      </c>
      <c r="C860" s="132" t="s">
        <v>691</v>
      </c>
      <c r="D860" s="132" t="s">
        <v>692</v>
      </c>
      <c r="E860" s="132" t="s">
        <v>3947</v>
      </c>
      <c r="F860" s="132" t="s">
        <v>3894</v>
      </c>
      <c r="G860" s="132" t="s">
        <v>722</v>
      </c>
      <c r="H860" s="132" t="s">
        <v>2624</v>
      </c>
      <c r="I860" s="132" t="s">
        <v>4850</v>
      </c>
      <c r="J860" s="132" t="s">
        <v>13629</v>
      </c>
      <c r="K860" s="132" t="s">
        <v>13630</v>
      </c>
      <c r="L860" s="132" t="s">
        <v>13631</v>
      </c>
      <c r="M860" s="132" t="s">
        <v>13632</v>
      </c>
      <c r="N860" s="132" t="s">
        <v>23525</v>
      </c>
      <c r="O860" s="132" t="s">
        <v>13633</v>
      </c>
      <c r="P860" s="132" t="s">
        <v>13634</v>
      </c>
      <c r="Q860" s="132" t="s">
        <v>13635</v>
      </c>
      <c r="R860" s="132" t="s">
        <v>13636</v>
      </c>
      <c r="S860" s="132" t="s">
        <v>5090</v>
      </c>
      <c r="T860" s="132" t="s">
        <v>1630</v>
      </c>
      <c r="U860" s="132" t="s">
        <v>2608</v>
      </c>
      <c r="V860" s="132" t="s">
        <v>1632</v>
      </c>
      <c r="X860" s="132" t="s">
        <v>13637</v>
      </c>
      <c r="Y860" s="132" t="s">
        <v>13638</v>
      </c>
    </row>
    <row r="861" spans="2:25" x14ac:dyDescent="0.25">
      <c r="B861" s="132" t="s">
        <v>2605</v>
      </c>
      <c r="C861" s="132" t="s">
        <v>691</v>
      </c>
      <c r="D861" s="132" t="s">
        <v>692</v>
      </c>
      <c r="E861" s="132" t="s">
        <v>3947</v>
      </c>
      <c r="F861" s="132" t="s">
        <v>3885</v>
      </c>
      <c r="G861" s="132" t="s">
        <v>728</v>
      </c>
      <c r="H861" s="132" t="s">
        <v>2625</v>
      </c>
      <c r="I861" s="132" t="s">
        <v>4241</v>
      </c>
      <c r="J861" s="132" t="s">
        <v>13639</v>
      </c>
      <c r="K861" s="132" t="s">
        <v>13640</v>
      </c>
      <c r="L861" s="132" t="s">
        <v>13641</v>
      </c>
      <c r="M861" s="132" t="s">
        <v>13642</v>
      </c>
      <c r="N861" s="132" t="s">
        <v>23526</v>
      </c>
      <c r="O861" s="132" t="s">
        <v>13643</v>
      </c>
      <c r="P861" s="132" t="s">
        <v>13644</v>
      </c>
      <c r="Q861" s="132" t="s">
        <v>13645</v>
      </c>
      <c r="R861" s="132" t="s">
        <v>13646</v>
      </c>
      <c r="S861" s="132" t="s">
        <v>5090</v>
      </c>
      <c r="T861" s="132" t="s">
        <v>1630</v>
      </c>
      <c r="U861" s="132" t="s">
        <v>2608</v>
      </c>
      <c r="V861" s="132" t="s">
        <v>1632</v>
      </c>
      <c r="X861" s="132" t="s">
        <v>13647</v>
      </c>
      <c r="Y861" s="132" t="s">
        <v>13648</v>
      </c>
    </row>
    <row r="862" spans="2:25" x14ac:dyDescent="0.25">
      <c r="B862" s="132" t="s">
        <v>2605</v>
      </c>
      <c r="C862" s="132" t="s">
        <v>691</v>
      </c>
      <c r="D862" s="132" t="s">
        <v>692</v>
      </c>
      <c r="E862" s="132" t="s">
        <v>3950</v>
      </c>
      <c r="F862" s="132" t="s">
        <v>3894</v>
      </c>
      <c r="G862" s="132" t="s">
        <v>734</v>
      </c>
      <c r="H862" s="132" t="s">
        <v>2626</v>
      </c>
      <c r="I862" s="132" t="s">
        <v>13243</v>
      </c>
      <c r="J862" s="132" t="s">
        <v>13649</v>
      </c>
      <c r="K862" s="132" t="s">
        <v>13650</v>
      </c>
      <c r="L862" s="132" t="s">
        <v>13651</v>
      </c>
      <c r="M862" s="132" t="s">
        <v>13652</v>
      </c>
      <c r="N862" s="132" t="s">
        <v>23527</v>
      </c>
      <c r="O862" s="132" t="s">
        <v>13653</v>
      </c>
      <c r="P862" s="132" t="s">
        <v>13654</v>
      </c>
      <c r="Q862" s="132" t="s">
        <v>13655</v>
      </c>
      <c r="R862" s="132" t="s">
        <v>13656</v>
      </c>
      <c r="S862" s="132" t="s">
        <v>5090</v>
      </c>
      <c r="T862" s="132" t="s">
        <v>1630</v>
      </c>
      <c r="U862" s="132" t="s">
        <v>2608</v>
      </c>
      <c r="V862" s="132" t="s">
        <v>1632</v>
      </c>
      <c r="X862" s="132" t="s">
        <v>13657</v>
      </c>
      <c r="Y862" s="132" t="s">
        <v>13658</v>
      </c>
    </row>
    <row r="863" spans="2:25" x14ac:dyDescent="0.25">
      <c r="B863" s="132" t="s">
        <v>2605</v>
      </c>
      <c r="C863" s="132" t="s">
        <v>691</v>
      </c>
      <c r="D863" s="132" t="s">
        <v>692</v>
      </c>
      <c r="E863" s="132" t="s">
        <v>3950</v>
      </c>
      <c r="F863" s="132" t="s">
        <v>3885</v>
      </c>
      <c r="G863" s="132" t="s">
        <v>740</v>
      </c>
      <c r="H863" s="132" t="s">
        <v>2627</v>
      </c>
      <c r="I863" s="132" t="s">
        <v>13374</v>
      </c>
      <c r="J863" s="132" t="s">
        <v>13659</v>
      </c>
      <c r="K863" s="132" t="s">
        <v>13660</v>
      </c>
      <c r="L863" s="132" t="s">
        <v>13661</v>
      </c>
      <c r="M863" s="132" t="s">
        <v>13662</v>
      </c>
      <c r="N863" s="132" t="s">
        <v>23528</v>
      </c>
      <c r="O863" s="132" t="s">
        <v>13663</v>
      </c>
      <c r="P863" s="132" t="s">
        <v>13664</v>
      </c>
      <c r="Q863" s="132" t="s">
        <v>13665</v>
      </c>
      <c r="R863" s="132" t="s">
        <v>13666</v>
      </c>
      <c r="S863" s="132" t="s">
        <v>5090</v>
      </c>
      <c r="T863" s="132" t="s">
        <v>1630</v>
      </c>
      <c r="U863" s="132" t="s">
        <v>2608</v>
      </c>
      <c r="V863" s="132" t="s">
        <v>1632</v>
      </c>
      <c r="X863" s="132" t="s">
        <v>13667</v>
      </c>
      <c r="Y863" s="132" t="s">
        <v>13668</v>
      </c>
    </row>
    <row r="864" spans="2:25" x14ac:dyDescent="0.25">
      <c r="B864" s="132" t="s">
        <v>2605</v>
      </c>
      <c r="C864" s="132" t="s">
        <v>691</v>
      </c>
      <c r="D864" s="132" t="s">
        <v>692</v>
      </c>
      <c r="E864" s="132" t="s">
        <v>3953</v>
      </c>
      <c r="F864" s="132" t="s">
        <v>3894</v>
      </c>
      <c r="G864" s="132" t="s">
        <v>746</v>
      </c>
      <c r="H864" s="132" t="s">
        <v>2628</v>
      </c>
      <c r="I864" s="132" t="s">
        <v>3941</v>
      </c>
      <c r="J864" s="132" t="s">
        <v>13669</v>
      </c>
      <c r="K864" s="132" t="s">
        <v>13670</v>
      </c>
      <c r="L864" s="132" t="s">
        <v>13671</v>
      </c>
      <c r="M864" s="132" t="s">
        <v>13672</v>
      </c>
      <c r="N864" s="132" t="s">
        <v>23529</v>
      </c>
      <c r="O864" s="132" t="s">
        <v>13673</v>
      </c>
      <c r="P864" s="132" t="s">
        <v>13674</v>
      </c>
      <c r="Q864" s="132" t="s">
        <v>13675</v>
      </c>
      <c r="R864" s="132" t="s">
        <v>13676</v>
      </c>
      <c r="S864" s="132" t="s">
        <v>5090</v>
      </c>
      <c r="T864" s="132" t="s">
        <v>1630</v>
      </c>
      <c r="U864" s="132" t="s">
        <v>2608</v>
      </c>
      <c r="V864" s="132" t="s">
        <v>1632</v>
      </c>
      <c r="X864" s="132" t="s">
        <v>13677</v>
      </c>
      <c r="Y864" s="132" t="s">
        <v>13678</v>
      </c>
    </row>
    <row r="865" spans="2:25" x14ac:dyDescent="0.25">
      <c r="B865" s="132" t="s">
        <v>2605</v>
      </c>
      <c r="C865" s="132" t="s">
        <v>691</v>
      </c>
      <c r="D865" s="132" t="s">
        <v>692</v>
      </c>
      <c r="E865" s="132" t="s">
        <v>3953</v>
      </c>
      <c r="F865" s="132" t="s">
        <v>3885</v>
      </c>
      <c r="G865" s="132" t="s">
        <v>752</v>
      </c>
      <c r="H865" s="132" t="s">
        <v>2629</v>
      </c>
      <c r="I865" s="132" t="s">
        <v>3950</v>
      </c>
      <c r="J865" s="132" t="s">
        <v>13679</v>
      </c>
      <c r="K865" s="132" t="s">
        <v>13680</v>
      </c>
      <c r="L865" s="132" t="s">
        <v>13681</v>
      </c>
      <c r="M865" s="132" t="s">
        <v>13682</v>
      </c>
      <c r="N865" s="132" t="s">
        <v>23530</v>
      </c>
      <c r="O865" s="132" t="s">
        <v>13683</v>
      </c>
      <c r="P865" s="132" t="s">
        <v>13684</v>
      </c>
      <c r="Q865" s="132" t="s">
        <v>13685</v>
      </c>
      <c r="R865" s="132" t="s">
        <v>13686</v>
      </c>
      <c r="S865" s="132" t="s">
        <v>5090</v>
      </c>
      <c r="T865" s="132" t="s">
        <v>1630</v>
      </c>
      <c r="U865" s="132" t="s">
        <v>2608</v>
      </c>
      <c r="V865" s="132" t="s">
        <v>1632</v>
      </c>
      <c r="X865" s="132" t="s">
        <v>13687</v>
      </c>
      <c r="Y865" s="132" t="s">
        <v>13688</v>
      </c>
    </row>
    <row r="866" spans="2:25" x14ac:dyDescent="0.25">
      <c r="B866" s="132" t="s">
        <v>2605</v>
      </c>
      <c r="C866" s="132" t="s">
        <v>691</v>
      </c>
      <c r="D866" s="132" t="s">
        <v>694</v>
      </c>
      <c r="E866" s="132" t="s">
        <v>3944</v>
      </c>
      <c r="F866" s="132" t="s">
        <v>3894</v>
      </c>
      <c r="G866" s="132" t="s">
        <v>712</v>
      </c>
      <c r="H866" s="132" t="s">
        <v>2630</v>
      </c>
      <c r="I866" s="132" t="s">
        <v>7930</v>
      </c>
      <c r="J866" s="132" t="s">
        <v>13689</v>
      </c>
      <c r="K866" s="132" t="s">
        <v>13690</v>
      </c>
      <c r="L866" s="132" t="s">
        <v>13691</v>
      </c>
      <c r="M866" s="132" t="s">
        <v>13692</v>
      </c>
      <c r="N866" s="132" t="s">
        <v>23531</v>
      </c>
      <c r="O866" s="132" t="s">
        <v>13693</v>
      </c>
      <c r="P866" s="132" t="s">
        <v>13694</v>
      </c>
      <c r="Q866" s="132" t="s">
        <v>13695</v>
      </c>
      <c r="R866" s="132" t="s">
        <v>13696</v>
      </c>
      <c r="S866" s="132" t="s">
        <v>5090</v>
      </c>
      <c r="T866" s="132" t="s">
        <v>1630</v>
      </c>
      <c r="U866" s="132" t="s">
        <v>2608</v>
      </c>
      <c r="V866" s="132" t="s">
        <v>1632</v>
      </c>
      <c r="X866" s="132" t="s">
        <v>13697</v>
      </c>
      <c r="Y866" s="132" t="s">
        <v>13698</v>
      </c>
    </row>
    <row r="867" spans="2:25" x14ac:dyDescent="0.25">
      <c r="B867" s="132" t="s">
        <v>2605</v>
      </c>
      <c r="C867" s="132" t="s">
        <v>691</v>
      </c>
      <c r="D867" s="132" t="s">
        <v>694</v>
      </c>
      <c r="E867" s="132" t="s">
        <v>3944</v>
      </c>
      <c r="F867" s="132" t="s">
        <v>3885</v>
      </c>
      <c r="G867" s="132" t="s">
        <v>718</v>
      </c>
      <c r="H867" s="132" t="s">
        <v>2631</v>
      </c>
      <c r="I867" s="132" t="s">
        <v>8150</v>
      </c>
      <c r="J867" s="132" t="s">
        <v>13699</v>
      </c>
      <c r="K867" s="132" t="s">
        <v>13700</v>
      </c>
      <c r="L867" s="132" t="s">
        <v>13701</v>
      </c>
      <c r="M867" s="132" t="s">
        <v>13702</v>
      </c>
      <c r="N867" s="132" t="s">
        <v>23532</v>
      </c>
      <c r="O867" s="132" t="s">
        <v>13703</v>
      </c>
      <c r="P867" s="132" t="s">
        <v>13704</v>
      </c>
      <c r="Q867" s="132" t="s">
        <v>13705</v>
      </c>
      <c r="R867" s="132" t="s">
        <v>13706</v>
      </c>
      <c r="S867" s="132" t="s">
        <v>5090</v>
      </c>
      <c r="T867" s="132" t="s">
        <v>1630</v>
      </c>
      <c r="U867" s="132" t="s">
        <v>2608</v>
      </c>
      <c r="V867" s="132" t="s">
        <v>1632</v>
      </c>
      <c r="X867" s="132" t="s">
        <v>13707</v>
      </c>
      <c r="Y867" s="132" t="s">
        <v>13708</v>
      </c>
    </row>
    <row r="868" spans="2:25" x14ac:dyDescent="0.25">
      <c r="B868" s="132" t="s">
        <v>2605</v>
      </c>
      <c r="C868" s="132" t="s">
        <v>691</v>
      </c>
      <c r="D868" s="132" t="s">
        <v>694</v>
      </c>
      <c r="E868" s="132" t="s">
        <v>3947</v>
      </c>
      <c r="F868" s="132" t="s">
        <v>3894</v>
      </c>
      <c r="G868" s="132" t="s">
        <v>724</v>
      </c>
      <c r="H868" s="132" t="s">
        <v>2632</v>
      </c>
      <c r="I868" s="132" t="s">
        <v>4850</v>
      </c>
      <c r="J868" s="132" t="s">
        <v>13709</v>
      </c>
      <c r="K868" s="132" t="s">
        <v>13710</v>
      </c>
      <c r="L868" s="132" t="s">
        <v>13711</v>
      </c>
      <c r="M868" s="132" t="s">
        <v>13712</v>
      </c>
      <c r="N868" s="132" t="s">
        <v>23533</v>
      </c>
      <c r="O868" s="132" t="s">
        <v>13713</v>
      </c>
      <c r="P868" s="132" t="s">
        <v>13714</v>
      </c>
      <c r="Q868" s="132" t="s">
        <v>13715</v>
      </c>
      <c r="R868" s="132" t="s">
        <v>13716</v>
      </c>
      <c r="S868" s="132" t="s">
        <v>5090</v>
      </c>
      <c r="T868" s="132" t="s">
        <v>1630</v>
      </c>
      <c r="U868" s="132" t="s">
        <v>2608</v>
      </c>
      <c r="V868" s="132" t="s">
        <v>1632</v>
      </c>
      <c r="X868" s="132" t="s">
        <v>13717</v>
      </c>
      <c r="Y868" s="132" t="s">
        <v>13718</v>
      </c>
    </row>
    <row r="869" spans="2:25" x14ac:dyDescent="0.25">
      <c r="B869" s="132" t="s">
        <v>2605</v>
      </c>
      <c r="C869" s="132" t="s">
        <v>691</v>
      </c>
      <c r="D869" s="132" t="s">
        <v>694</v>
      </c>
      <c r="E869" s="132" t="s">
        <v>3947</v>
      </c>
      <c r="F869" s="132" t="s">
        <v>3885</v>
      </c>
      <c r="G869" s="132" t="s">
        <v>730</v>
      </c>
      <c r="H869" s="132" t="s">
        <v>2633</v>
      </c>
      <c r="I869" s="132" t="s">
        <v>4241</v>
      </c>
      <c r="J869" s="132" t="s">
        <v>13719</v>
      </c>
      <c r="K869" s="132" t="s">
        <v>13720</v>
      </c>
      <c r="L869" s="132" t="s">
        <v>13721</v>
      </c>
      <c r="M869" s="132" t="s">
        <v>13722</v>
      </c>
      <c r="N869" s="132" t="s">
        <v>23534</v>
      </c>
      <c r="O869" s="132" t="s">
        <v>13723</v>
      </c>
      <c r="P869" s="132" t="s">
        <v>13724</v>
      </c>
      <c r="Q869" s="132" t="s">
        <v>13725</v>
      </c>
      <c r="R869" s="132" t="s">
        <v>13726</v>
      </c>
      <c r="S869" s="132" t="s">
        <v>5090</v>
      </c>
      <c r="T869" s="132" t="s">
        <v>1630</v>
      </c>
      <c r="U869" s="132" t="s">
        <v>2608</v>
      </c>
      <c r="V869" s="132" t="s">
        <v>1632</v>
      </c>
      <c r="X869" s="132" t="s">
        <v>13727</v>
      </c>
      <c r="Y869" s="132" t="s">
        <v>13728</v>
      </c>
    </row>
    <row r="870" spans="2:25" x14ac:dyDescent="0.25">
      <c r="B870" s="132" t="s">
        <v>2605</v>
      </c>
      <c r="C870" s="132" t="s">
        <v>691</v>
      </c>
      <c r="D870" s="132" t="s">
        <v>694</v>
      </c>
      <c r="E870" s="132" t="s">
        <v>3950</v>
      </c>
      <c r="F870" s="132" t="s">
        <v>3894</v>
      </c>
      <c r="G870" s="132" t="s">
        <v>736</v>
      </c>
      <c r="H870" s="132" t="s">
        <v>2634</v>
      </c>
      <c r="I870" s="132" t="s">
        <v>13243</v>
      </c>
      <c r="J870" s="132" t="s">
        <v>13729</v>
      </c>
      <c r="K870" s="132" t="s">
        <v>13730</v>
      </c>
      <c r="L870" s="132" t="s">
        <v>13731</v>
      </c>
      <c r="M870" s="132" t="s">
        <v>13732</v>
      </c>
      <c r="N870" s="132" t="s">
        <v>23535</v>
      </c>
      <c r="O870" s="132" t="s">
        <v>13733</v>
      </c>
      <c r="P870" s="132" t="s">
        <v>13734</v>
      </c>
      <c r="Q870" s="132" t="s">
        <v>13735</v>
      </c>
      <c r="R870" s="132" t="s">
        <v>13736</v>
      </c>
      <c r="S870" s="132" t="s">
        <v>5090</v>
      </c>
      <c r="T870" s="132" t="s">
        <v>1630</v>
      </c>
      <c r="U870" s="132" t="s">
        <v>2608</v>
      </c>
      <c r="V870" s="132" t="s">
        <v>1632</v>
      </c>
      <c r="X870" s="132" t="s">
        <v>13737</v>
      </c>
      <c r="Y870" s="132" t="s">
        <v>13738</v>
      </c>
    </row>
    <row r="871" spans="2:25" x14ac:dyDescent="0.25">
      <c r="B871" s="132" t="s">
        <v>2605</v>
      </c>
      <c r="C871" s="132" t="s">
        <v>691</v>
      </c>
      <c r="D871" s="132" t="s">
        <v>694</v>
      </c>
      <c r="E871" s="132" t="s">
        <v>3950</v>
      </c>
      <c r="F871" s="132" t="s">
        <v>3885</v>
      </c>
      <c r="G871" s="132" t="s">
        <v>742</v>
      </c>
      <c r="H871" s="132" t="s">
        <v>2635</v>
      </c>
      <c r="I871" s="132" t="s">
        <v>13374</v>
      </c>
      <c r="J871" s="132" t="s">
        <v>13739</v>
      </c>
      <c r="K871" s="132" t="s">
        <v>13740</v>
      </c>
      <c r="L871" s="132" t="s">
        <v>13741</v>
      </c>
      <c r="M871" s="132" t="s">
        <v>13742</v>
      </c>
      <c r="N871" s="132" t="s">
        <v>23536</v>
      </c>
      <c r="O871" s="132" t="s">
        <v>13743</v>
      </c>
      <c r="P871" s="132" t="s">
        <v>13744</v>
      </c>
      <c r="Q871" s="132" t="s">
        <v>13745</v>
      </c>
      <c r="R871" s="132" t="s">
        <v>13746</v>
      </c>
      <c r="S871" s="132" t="s">
        <v>5090</v>
      </c>
      <c r="T871" s="132" t="s">
        <v>1630</v>
      </c>
      <c r="U871" s="132" t="s">
        <v>2608</v>
      </c>
      <c r="V871" s="132" t="s">
        <v>1632</v>
      </c>
      <c r="X871" s="132" t="s">
        <v>13747</v>
      </c>
      <c r="Y871" s="132" t="s">
        <v>13748</v>
      </c>
    </row>
    <row r="872" spans="2:25" x14ac:dyDescent="0.25">
      <c r="B872" s="132" t="s">
        <v>2605</v>
      </c>
      <c r="C872" s="132" t="s">
        <v>691</v>
      </c>
      <c r="D872" s="132" t="s">
        <v>694</v>
      </c>
      <c r="E872" s="132" t="s">
        <v>3953</v>
      </c>
      <c r="F872" s="132" t="s">
        <v>3894</v>
      </c>
      <c r="G872" s="132" t="s">
        <v>748</v>
      </c>
      <c r="H872" s="132" t="s">
        <v>2636</v>
      </c>
      <c r="I872" s="132" t="s">
        <v>3941</v>
      </c>
      <c r="J872" s="132" t="s">
        <v>13749</v>
      </c>
      <c r="K872" s="132" t="s">
        <v>13750</v>
      </c>
      <c r="L872" s="132" t="s">
        <v>13751</v>
      </c>
      <c r="M872" s="132" t="s">
        <v>13752</v>
      </c>
      <c r="N872" s="132" t="s">
        <v>23537</v>
      </c>
      <c r="O872" s="132" t="s">
        <v>13753</v>
      </c>
      <c r="P872" s="132" t="s">
        <v>13754</v>
      </c>
      <c r="Q872" s="132" t="s">
        <v>13755</v>
      </c>
      <c r="R872" s="132" t="s">
        <v>13756</v>
      </c>
      <c r="S872" s="132" t="s">
        <v>5090</v>
      </c>
      <c r="T872" s="132" t="s">
        <v>1630</v>
      </c>
      <c r="U872" s="132" t="s">
        <v>2608</v>
      </c>
      <c r="V872" s="132" t="s">
        <v>1632</v>
      </c>
      <c r="X872" s="132" t="s">
        <v>13757</v>
      </c>
      <c r="Y872" s="132" t="s">
        <v>13758</v>
      </c>
    </row>
    <row r="873" spans="2:25" x14ac:dyDescent="0.25">
      <c r="B873" s="132" t="s">
        <v>2605</v>
      </c>
      <c r="C873" s="132" t="s">
        <v>691</v>
      </c>
      <c r="D873" s="132" t="s">
        <v>694</v>
      </c>
      <c r="E873" s="132" t="s">
        <v>3953</v>
      </c>
      <c r="F873" s="132" t="s">
        <v>3885</v>
      </c>
      <c r="G873" s="132" t="s">
        <v>754</v>
      </c>
      <c r="H873" s="132" t="s">
        <v>2637</v>
      </c>
      <c r="I873" s="132" t="s">
        <v>3950</v>
      </c>
      <c r="J873" s="132" t="s">
        <v>13759</v>
      </c>
      <c r="K873" s="132" t="s">
        <v>13760</v>
      </c>
      <c r="L873" s="132" t="s">
        <v>13761</v>
      </c>
      <c r="M873" s="132" t="s">
        <v>13762</v>
      </c>
      <c r="N873" s="132" t="s">
        <v>23538</v>
      </c>
      <c r="O873" s="132" t="s">
        <v>13763</v>
      </c>
      <c r="P873" s="132" t="s">
        <v>13764</v>
      </c>
      <c r="Q873" s="132" t="s">
        <v>13765</v>
      </c>
      <c r="R873" s="132" t="s">
        <v>13766</v>
      </c>
      <c r="S873" s="132" t="s">
        <v>5090</v>
      </c>
      <c r="T873" s="132" t="s">
        <v>1630</v>
      </c>
      <c r="U873" s="132" t="s">
        <v>2608</v>
      </c>
      <c r="V873" s="132" t="s">
        <v>1632</v>
      </c>
      <c r="X873" s="132" t="s">
        <v>13767</v>
      </c>
      <c r="Y873" s="132" t="s">
        <v>13768</v>
      </c>
    </row>
    <row r="874" spans="2:25" x14ac:dyDescent="0.25">
      <c r="B874" s="132" t="s">
        <v>2605</v>
      </c>
      <c r="C874" s="132" t="s">
        <v>691</v>
      </c>
      <c r="D874" s="132" t="s">
        <v>695</v>
      </c>
      <c r="E874" s="132" t="s">
        <v>3944</v>
      </c>
      <c r="F874" s="132" t="s">
        <v>3894</v>
      </c>
      <c r="G874" s="132" t="s">
        <v>713</v>
      </c>
      <c r="H874" s="132" t="s">
        <v>2638</v>
      </c>
      <c r="I874" s="132" t="s">
        <v>7930</v>
      </c>
      <c r="J874" s="132" t="s">
        <v>13769</v>
      </c>
      <c r="K874" s="132" t="s">
        <v>13770</v>
      </c>
      <c r="L874" s="132" t="s">
        <v>13771</v>
      </c>
      <c r="M874" s="132" t="s">
        <v>13772</v>
      </c>
      <c r="N874" s="132" t="s">
        <v>23539</v>
      </c>
      <c r="O874" s="132" t="s">
        <v>13773</v>
      </c>
      <c r="P874" s="132" t="s">
        <v>13774</v>
      </c>
      <c r="Q874" s="132" t="s">
        <v>13775</v>
      </c>
      <c r="R874" s="132" t="s">
        <v>13776</v>
      </c>
      <c r="S874" s="132" t="s">
        <v>5090</v>
      </c>
      <c r="T874" s="132" t="s">
        <v>1630</v>
      </c>
      <c r="U874" s="132" t="s">
        <v>2608</v>
      </c>
      <c r="V874" s="132" t="s">
        <v>1632</v>
      </c>
      <c r="X874" s="132" t="s">
        <v>13777</v>
      </c>
      <c r="Y874" s="132" t="s">
        <v>13778</v>
      </c>
    </row>
    <row r="875" spans="2:25" x14ac:dyDescent="0.25">
      <c r="B875" s="132" t="s">
        <v>2605</v>
      </c>
      <c r="C875" s="132" t="s">
        <v>691</v>
      </c>
      <c r="D875" s="132" t="s">
        <v>695</v>
      </c>
      <c r="E875" s="132" t="s">
        <v>3944</v>
      </c>
      <c r="F875" s="132" t="s">
        <v>3885</v>
      </c>
      <c r="G875" s="132" t="s">
        <v>719</v>
      </c>
      <c r="H875" s="132" t="s">
        <v>2639</v>
      </c>
      <c r="I875" s="132" t="s">
        <v>8150</v>
      </c>
      <c r="J875" s="132" t="s">
        <v>13779</v>
      </c>
      <c r="K875" s="132" t="s">
        <v>13780</v>
      </c>
      <c r="L875" s="132" t="s">
        <v>13781</v>
      </c>
      <c r="M875" s="132" t="s">
        <v>13782</v>
      </c>
      <c r="N875" s="132" t="s">
        <v>23540</v>
      </c>
      <c r="O875" s="132" t="s">
        <v>13783</v>
      </c>
      <c r="P875" s="132" t="s">
        <v>13784</v>
      </c>
      <c r="Q875" s="132" t="s">
        <v>13785</v>
      </c>
      <c r="R875" s="132" t="s">
        <v>13786</v>
      </c>
      <c r="S875" s="132" t="s">
        <v>5090</v>
      </c>
      <c r="T875" s="132" t="s">
        <v>1630</v>
      </c>
      <c r="U875" s="132" t="s">
        <v>2608</v>
      </c>
      <c r="V875" s="132" t="s">
        <v>1632</v>
      </c>
      <c r="X875" s="132" t="s">
        <v>13787</v>
      </c>
      <c r="Y875" s="132" t="s">
        <v>13788</v>
      </c>
    </row>
    <row r="876" spans="2:25" x14ac:dyDescent="0.25">
      <c r="B876" s="132" t="s">
        <v>2605</v>
      </c>
      <c r="C876" s="132" t="s">
        <v>691</v>
      </c>
      <c r="D876" s="132" t="s">
        <v>695</v>
      </c>
      <c r="E876" s="132" t="s">
        <v>3947</v>
      </c>
      <c r="F876" s="132" t="s">
        <v>3894</v>
      </c>
      <c r="G876" s="132" t="s">
        <v>725</v>
      </c>
      <c r="H876" s="132" t="s">
        <v>2640</v>
      </c>
      <c r="I876" s="132" t="s">
        <v>4850</v>
      </c>
      <c r="J876" s="132" t="s">
        <v>13789</v>
      </c>
      <c r="K876" s="132" t="s">
        <v>13790</v>
      </c>
      <c r="L876" s="132" t="s">
        <v>13791</v>
      </c>
      <c r="M876" s="132" t="s">
        <v>13792</v>
      </c>
      <c r="N876" s="132" t="s">
        <v>23541</v>
      </c>
      <c r="O876" s="132" t="s">
        <v>13793</v>
      </c>
      <c r="P876" s="132" t="s">
        <v>13794</v>
      </c>
      <c r="Q876" s="132" t="s">
        <v>13795</v>
      </c>
      <c r="R876" s="132" t="s">
        <v>13796</v>
      </c>
      <c r="S876" s="132" t="s">
        <v>5090</v>
      </c>
      <c r="T876" s="132" t="s">
        <v>1630</v>
      </c>
      <c r="U876" s="132" t="s">
        <v>2608</v>
      </c>
      <c r="V876" s="132" t="s">
        <v>1632</v>
      </c>
      <c r="X876" s="132" t="s">
        <v>13797</v>
      </c>
      <c r="Y876" s="132" t="s">
        <v>13798</v>
      </c>
    </row>
    <row r="877" spans="2:25" x14ac:dyDescent="0.25">
      <c r="B877" s="132" t="s">
        <v>2605</v>
      </c>
      <c r="C877" s="132" t="s">
        <v>691</v>
      </c>
      <c r="D877" s="132" t="s">
        <v>695</v>
      </c>
      <c r="E877" s="132" t="s">
        <v>3947</v>
      </c>
      <c r="F877" s="132" t="s">
        <v>3885</v>
      </c>
      <c r="G877" s="132" t="s">
        <v>731</v>
      </c>
      <c r="H877" s="132" t="s">
        <v>2641</v>
      </c>
      <c r="I877" s="132" t="s">
        <v>4241</v>
      </c>
      <c r="J877" s="132" t="s">
        <v>13799</v>
      </c>
      <c r="K877" s="132" t="s">
        <v>13800</v>
      </c>
      <c r="L877" s="132" t="s">
        <v>13801</v>
      </c>
      <c r="M877" s="132" t="s">
        <v>13802</v>
      </c>
      <c r="N877" s="132" t="s">
        <v>23542</v>
      </c>
      <c r="O877" s="132" t="s">
        <v>13803</v>
      </c>
      <c r="P877" s="132" t="s">
        <v>13804</v>
      </c>
      <c r="Q877" s="132" t="s">
        <v>13805</v>
      </c>
      <c r="R877" s="132" t="s">
        <v>13806</v>
      </c>
      <c r="S877" s="132" t="s">
        <v>5090</v>
      </c>
      <c r="T877" s="132" t="s">
        <v>1630</v>
      </c>
      <c r="U877" s="132" t="s">
        <v>2608</v>
      </c>
      <c r="V877" s="132" t="s">
        <v>1632</v>
      </c>
      <c r="X877" s="132" t="s">
        <v>13807</v>
      </c>
      <c r="Y877" s="132" t="s">
        <v>13808</v>
      </c>
    </row>
    <row r="878" spans="2:25" x14ac:dyDescent="0.25">
      <c r="B878" s="132" t="s">
        <v>2605</v>
      </c>
      <c r="C878" s="132" t="s">
        <v>691</v>
      </c>
      <c r="D878" s="132" t="s">
        <v>695</v>
      </c>
      <c r="E878" s="132" t="s">
        <v>3950</v>
      </c>
      <c r="F878" s="132" t="s">
        <v>3894</v>
      </c>
      <c r="G878" s="132" t="s">
        <v>737</v>
      </c>
      <c r="H878" s="132" t="s">
        <v>2642</v>
      </c>
      <c r="I878" s="132" t="s">
        <v>13243</v>
      </c>
      <c r="J878" s="132" t="s">
        <v>13809</v>
      </c>
      <c r="K878" s="132" t="s">
        <v>13810</v>
      </c>
      <c r="L878" s="132" t="s">
        <v>13811</v>
      </c>
      <c r="M878" s="132" t="s">
        <v>13812</v>
      </c>
      <c r="N878" s="132" t="s">
        <v>23543</v>
      </c>
      <c r="O878" s="132" t="s">
        <v>13813</v>
      </c>
      <c r="P878" s="132" t="s">
        <v>13814</v>
      </c>
      <c r="Q878" s="132" t="s">
        <v>13815</v>
      </c>
      <c r="R878" s="132" t="s">
        <v>13816</v>
      </c>
      <c r="S878" s="132" t="s">
        <v>5090</v>
      </c>
      <c r="T878" s="132" t="s">
        <v>1630</v>
      </c>
      <c r="U878" s="132" t="s">
        <v>2608</v>
      </c>
      <c r="V878" s="132" t="s">
        <v>1632</v>
      </c>
      <c r="X878" s="132" t="s">
        <v>13817</v>
      </c>
      <c r="Y878" s="132" t="s">
        <v>13818</v>
      </c>
    </row>
    <row r="879" spans="2:25" x14ac:dyDescent="0.25">
      <c r="B879" s="132" t="s">
        <v>2605</v>
      </c>
      <c r="C879" s="132" t="s">
        <v>691</v>
      </c>
      <c r="D879" s="132" t="s">
        <v>695</v>
      </c>
      <c r="E879" s="132" t="s">
        <v>3950</v>
      </c>
      <c r="F879" s="132" t="s">
        <v>3885</v>
      </c>
      <c r="G879" s="132" t="s">
        <v>743</v>
      </c>
      <c r="H879" s="132" t="s">
        <v>2643</v>
      </c>
      <c r="I879" s="132" t="s">
        <v>13374</v>
      </c>
      <c r="J879" s="132" t="s">
        <v>13819</v>
      </c>
      <c r="K879" s="132" t="s">
        <v>13820</v>
      </c>
      <c r="L879" s="132" t="s">
        <v>13821</v>
      </c>
      <c r="M879" s="132" t="s">
        <v>13822</v>
      </c>
      <c r="N879" s="132" t="s">
        <v>23544</v>
      </c>
      <c r="O879" s="132" t="s">
        <v>13823</v>
      </c>
      <c r="P879" s="132" t="s">
        <v>13824</v>
      </c>
      <c r="Q879" s="132" t="s">
        <v>13825</v>
      </c>
      <c r="R879" s="132" t="s">
        <v>13826</v>
      </c>
      <c r="S879" s="132" t="s">
        <v>5090</v>
      </c>
      <c r="T879" s="132" t="s">
        <v>1630</v>
      </c>
      <c r="U879" s="132" t="s">
        <v>2608</v>
      </c>
      <c r="V879" s="132" t="s">
        <v>1632</v>
      </c>
      <c r="X879" s="132" t="s">
        <v>13827</v>
      </c>
      <c r="Y879" s="132" t="s">
        <v>13828</v>
      </c>
    </row>
    <row r="880" spans="2:25" x14ac:dyDescent="0.25">
      <c r="B880" s="132" t="s">
        <v>2605</v>
      </c>
      <c r="C880" s="132" t="s">
        <v>691</v>
      </c>
      <c r="D880" s="132" t="s">
        <v>695</v>
      </c>
      <c r="E880" s="132" t="s">
        <v>3953</v>
      </c>
      <c r="F880" s="132" t="s">
        <v>3894</v>
      </c>
      <c r="G880" s="132" t="s">
        <v>749</v>
      </c>
      <c r="H880" s="132" t="s">
        <v>2644</v>
      </c>
      <c r="I880" s="132" t="s">
        <v>3941</v>
      </c>
      <c r="J880" s="132" t="s">
        <v>13829</v>
      </c>
      <c r="K880" s="132" t="s">
        <v>13830</v>
      </c>
      <c r="L880" s="132" t="s">
        <v>13831</v>
      </c>
      <c r="M880" s="132" t="s">
        <v>13832</v>
      </c>
      <c r="N880" s="132" t="s">
        <v>23545</v>
      </c>
      <c r="O880" s="132" t="s">
        <v>13833</v>
      </c>
      <c r="P880" s="132" t="s">
        <v>13834</v>
      </c>
      <c r="Q880" s="132" t="s">
        <v>13835</v>
      </c>
      <c r="R880" s="132" t="s">
        <v>13836</v>
      </c>
      <c r="S880" s="132" t="s">
        <v>5090</v>
      </c>
      <c r="T880" s="132" t="s">
        <v>1630</v>
      </c>
      <c r="U880" s="132" t="s">
        <v>2608</v>
      </c>
      <c r="V880" s="132" t="s">
        <v>1632</v>
      </c>
      <c r="X880" s="132" t="s">
        <v>13837</v>
      </c>
      <c r="Y880" s="132" t="s">
        <v>13838</v>
      </c>
    </row>
    <row r="881" spans="2:25" x14ac:dyDescent="0.25">
      <c r="B881" s="132" t="s">
        <v>2605</v>
      </c>
      <c r="C881" s="132" t="s">
        <v>691</v>
      </c>
      <c r="D881" s="132" t="s">
        <v>695</v>
      </c>
      <c r="E881" s="132" t="s">
        <v>3953</v>
      </c>
      <c r="F881" s="132" t="s">
        <v>3885</v>
      </c>
      <c r="G881" s="132" t="s">
        <v>755</v>
      </c>
      <c r="H881" s="132" t="s">
        <v>2645</v>
      </c>
      <c r="I881" s="132" t="s">
        <v>3950</v>
      </c>
      <c r="J881" s="132" t="s">
        <v>13839</v>
      </c>
      <c r="K881" s="132" t="s">
        <v>13840</v>
      </c>
      <c r="L881" s="132" t="s">
        <v>13841</v>
      </c>
      <c r="M881" s="132" t="s">
        <v>13842</v>
      </c>
      <c r="N881" s="132" t="s">
        <v>23546</v>
      </c>
      <c r="O881" s="132" t="s">
        <v>13843</v>
      </c>
      <c r="P881" s="132" t="s">
        <v>13844</v>
      </c>
      <c r="Q881" s="132" t="s">
        <v>13845</v>
      </c>
      <c r="R881" s="132" t="s">
        <v>13846</v>
      </c>
      <c r="S881" s="132" t="s">
        <v>5090</v>
      </c>
      <c r="T881" s="132" t="s">
        <v>1630</v>
      </c>
      <c r="U881" s="132" t="s">
        <v>2608</v>
      </c>
      <c r="V881" s="132" t="s">
        <v>1632</v>
      </c>
      <c r="X881" s="132" t="s">
        <v>13847</v>
      </c>
      <c r="Y881" s="132" t="s">
        <v>13848</v>
      </c>
    </row>
    <row r="882" spans="2:25" x14ac:dyDescent="0.25">
      <c r="B882" s="132" t="s">
        <v>2605</v>
      </c>
      <c r="C882" s="132" t="s">
        <v>691</v>
      </c>
      <c r="D882" s="132" t="s">
        <v>2646</v>
      </c>
      <c r="E882" s="132" t="s">
        <v>3944</v>
      </c>
      <c r="F882" s="132" t="s">
        <v>3894</v>
      </c>
      <c r="G882" s="132" t="s">
        <v>715</v>
      </c>
      <c r="H882" s="132" t="s">
        <v>2647</v>
      </c>
      <c r="I882" s="132" t="s">
        <v>7930</v>
      </c>
      <c r="J882" s="132" t="s">
        <v>13849</v>
      </c>
      <c r="K882" s="132" t="s">
        <v>13850</v>
      </c>
      <c r="L882" s="132" t="s">
        <v>13851</v>
      </c>
      <c r="M882" s="132" t="s">
        <v>13852</v>
      </c>
      <c r="N882" s="132" t="s">
        <v>23547</v>
      </c>
      <c r="O882" s="132" t="s">
        <v>13853</v>
      </c>
      <c r="P882" s="132" t="s">
        <v>13854</v>
      </c>
      <c r="Q882" s="132" t="s">
        <v>13855</v>
      </c>
      <c r="R882" s="132" t="s">
        <v>13856</v>
      </c>
      <c r="S882" s="132" t="s">
        <v>5090</v>
      </c>
      <c r="T882" s="132" t="s">
        <v>1630</v>
      </c>
      <c r="U882" s="132" t="s">
        <v>2608</v>
      </c>
      <c r="V882" s="132" t="s">
        <v>1644</v>
      </c>
      <c r="X882" s="132" t="s">
        <v>13857</v>
      </c>
      <c r="Y882" s="132" t="s">
        <v>13858</v>
      </c>
    </row>
    <row r="883" spans="2:25" x14ac:dyDescent="0.25">
      <c r="B883" s="132" t="s">
        <v>2605</v>
      </c>
      <c r="C883" s="132" t="s">
        <v>691</v>
      </c>
      <c r="D883" s="132" t="s">
        <v>2646</v>
      </c>
      <c r="E883" s="132" t="s">
        <v>3944</v>
      </c>
      <c r="F883" s="132" t="s">
        <v>3885</v>
      </c>
      <c r="G883" s="132" t="s">
        <v>721</v>
      </c>
      <c r="H883" s="132" t="s">
        <v>2648</v>
      </c>
      <c r="I883" s="132" t="s">
        <v>8150</v>
      </c>
      <c r="J883" s="132" t="s">
        <v>13859</v>
      </c>
      <c r="K883" s="132" t="s">
        <v>13860</v>
      </c>
      <c r="L883" s="132" t="s">
        <v>13861</v>
      </c>
      <c r="M883" s="132" t="s">
        <v>13862</v>
      </c>
      <c r="N883" s="132" t="s">
        <v>23548</v>
      </c>
      <c r="O883" s="132" t="s">
        <v>13863</v>
      </c>
      <c r="P883" s="132" t="s">
        <v>13864</v>
      </c>
      <c r="Q883" s="132" t="s">
        <v>13865</v>
      </c>
      <c r="R883" s="132" t="s">
        <v>13866</v>
      </c>
      <c r="S883" s="132" t="s">
        <v>5090</v>
      </c>
      <c r="T883" s="132" t="s">
        <v>1630</v>
      </c>
      <c r="U883" s="132" t="s">
        <v>2608</v>
      </c>
      <c r="V883" s="132" t="s">
        <v>1635</v>
      </c>
      <c r="X883" s="132" t="s">
        <v>13867</v>
      </c>
      <c r="Y883" s="132" t="s">
        <v>13868</v>
      </c>
    </row>
    <row r="884" spans="2:25" x14ac:dyDescent="0.25">
      <c r="B884" s="132" t="s">
        <v>2605</v>
      </c>
      <c r="C884" s="132" t="s">
        <v>691</v>
      </c>
      <c r="D884" s="132" t="s">
        <v>2646</v>
      </c>
      <c r="E884" s="132" t="s">
        <v>3947</v>
      </c>
      <c r="F884" s="132" t="s">
        <v>3894</v>
      </c>
      <c r="G884" s="132" t="s">
        <v>727</v>
      </c>
      <c r="H884" s="132" t="s">
        <v>2649</v>
      </c>
      <c r="I884" s="132" t="s">
        <v>4850</v>
      </c>
      <c r="J884" s="132" t="s">
        <v>13869</v>
      </c>
      <c r="K884" s="132" t="s">
        <v>13870</v>
      </c>
      <c r="L884" s="132" t="s">
        <v>13871</v>
      </c>
      <c r="M884" s="132" t="s">
        <v>13872</v>
      </c>
      <c r="N884" s="132" t="s">
        <v>23549</v>
      </c>
      <c r="O884" s="132" t="s">
        <v>13873</v>
      </c>
      <c r="P884" s="132" t="s">
        <v>13874</v>
      </c>
      <c r="Q884" s="132" t="s">
        <v>13875</v>
      </c>
      <c r="R884" s="132" t="s">
        <v>13876</v>
      </c>
      <c r="S884" s="132" t="s">
        <v>5090</v>
      </c>
      <c r="T884" s="132" t="s">
        <v>1630</v>
      </c>
      <c r="U884" s="132" t="s">
        <v>2608</v>
      </c>
      <c r="V884" s="132" t="s">
        <v>1632</v>
      </c>
      <c r="X884" s="132" t="s">
        <v>13877</v>
      </c>
      <c r="Y884" s="132" t="s">
        <v>13878</v>
      </c>
    </row>
    <row r="885" spans="2:25" x14ac:dyDescent="0.25">
      <c r="B885" s="132" t="s">
        <v>2605</v>
      </c>
      <c r="C885" s="132" t="s">
        <v>691</v>
      </c>
      <c r="D885" s="132" t="s">
        <v>2646</v>
      </c>
      <c r="E885" s="132" t="s">
        <v>3947</v>
      </c>
      <c r="F885" s="132" t="s">
        <v>3885</v>
      </c>
      <c r="G885" s="132" t="s">
        <v>733</v>
      </c>
      <c r="H885" s="132" t="s">
        <v>2650</v>
      </c>
      <c r="I885" s="132" t="s">
        <v>4241</v>
      </c>
      <c r="J885" s="132" t="s">
        <v>13879</v>
      </c>
      <c r="K885" s="132" t="s">
        <v>13880</v>
      </c>
      <c r="L885" s="132" t="s">
        <v>13881</v>
      </c>
      <c r="M885" s="132" t="s">
        <v>13882</v>
      </c>
      <c r="N885" s="132" t="s">
        <v>23550</v>
      </c>
      <c r="O885" s="132" t="s">
        <v>13883</v>
      </c>
      <c r="P885" s="132" t="s">
        <v>13884</v>
      </c>
      <c r="Q885" s="132" t="s">
        <v>13885</v>
      </c>
      <c r="R885" s="132" t="s">
        <v>13886</v>
      </c>
      <c r="S885" s="132" t="s">
        <v>5090</v>
      </c>
      <c r="T885" s="132" t="s">
        <v>1630</v>
      </c>
      <c r="U885" s="132" t="s">
        <v>2608</v>
      </c>
      <c r="V885" s="132" t="s">
        <v>1632</v>
      </c>
      <c r="X885" s="132" t="s">
        <v>13887</v>
      </c>
      <c r="Y885" s="132" t="s">
        <v>13888</v>
      </c>
    </row>
    <row r="886" spans="2:25" x14ac:dyDescent="0.25">
      <c r="B886" s="132" t="s">
        <v>2605</v>
      </c>
      <c r="C886" s="132" t="s">
        <v>691</v>
      </c>
      <c r="D886" s="132" t="s">
        <v>2646</v>
      </c>
      <c r="E886" s="132" t="s">
        <v>3950</v>
      </c>
      <c r="F886" s="132" t="s">
        <v>3894</v>
      </c>
      <c r="G886" s="132" t="s">
        <v>739</v>
      </c>
      <c r="H886" s="132" t="s">
        <v>2651</v>
      </c>
      <c r="I886" s="132" t="s">
        <v>13243</v>
      </c>
      <c r="J886" s="132" t="s">
        <v>13889</v>
      </c>
      <c r="K886" s="132" t="s">
        <v>13890</v>
      </c>
      <c r="L886" s="132" t="s">
        <v>13891</v>
      </c>
      <c r="M886" s="132" t="s">
        <v>13892</v>
      </c>
      <c r="N886" s="132" t="s">
        <v>23551</v>
      </c>
      <c r="O886" s="132" t="s">
        <v>13893</v>
      </c>
      <c r="P886" s="132" t="s">
        <v>13894</v>
      </c>
      <c r="Q886" s="132" t="s">
        <v>13895</v>
      </c>
      <c r="R886" s="132" t="s">
        <v>13896</v>
      </c>
      <c r="S886" s="132" t="s">
        <v>5090</v>
      </c>
      <c r="T886" s="132" t="s">
        <v>1630</v>
      </c>
      <c r="U886" s="132" t="s">
        <v>2608</v>
      </c>
      <c r="V886" s="132" t="s">
        <v>1644</v>
      </c>
      <c r="X886" s="132" t="s">
        <v>13897</v>
      </c>
      <c r="Y886" s="132" t="s">
        <v>13898</v>
      </c>
    </row>
    <row r="887" spans="2:25" x14ac:dyDescent="0.25">
      <c r="B887" s="132" t="s">
        <v>2605</v>
      </c>
      <c r="C887" s="132" t="s">
        <v>691</v>
      </c>
      <c r="D887" s="132" t="s">
        <v>2646</v>
      </c>
      <c r="E887" s="132" t="s">
        <v>3950</v>
      </c>
      <c r="F887" s="132" t="s">
        <v>3885</v>
      </c>
      <c r="G887" s="132" t="s">
        <v>745</v>
      </c>
      <c r="H887" s="132" t="s">
        <v>2652</v>
      </c>
      <c r="I887" s="132" t="s">
        <v>13374</v>
      </c>
      <c r="J887" s="132" t="s">
        <v>13899</v>
      </c>
      <c r="K887" s="132" t="s">
        <v>13900</v>
      </c>
      <c r="L887" s="132" t="s">
        <v>13901</v>
      </c>
      <c r="M887" s="132" t="s">
        <v>13902</v>
      </c>
      <c r="N887" s="132" t="s">
        <v>23552</v>
      </c>
      <c r="O887" s="132" t="s">
        <v>13903</v>
      </c>
      <c r="P887" s="132" t="s">
        <v>13904</v>
      </c>
      <c r="Q887" s="132" t="s">
        <v>13905</v>
      </c>
      <c r="R887" s="132" t="s">
        <v>13906</v>
      </c>
      <c r="S887" s="132" t="s">
        <v>5090</v>
      </c>
      <c r="T887" s="132" t="s">
        <v>1630</v>
      </c>
      <c r="U887" s="132" t="s">
        <v>2608</v>
      </c>
      <c r="V887" s="132" t="s">
        <v>1635</v>
      </c>
      <c r="X887" s="132" t="s">
        <v>13907</v>
      </c>
      <c r="Y887" s="132" t="s">
        <v>13908</v>
      </c>
    </row>
    <row r="888" spans="2:25" x14ac:dyDescent="0.25">
      <c r="B888" s="132" t="s">
        <v>2605</v>
      </c>
      <c r="C888" s="132" t="s">
        <v>691</v>
      </c>
      <c r="D888" s="132" t="s">
        <v>2646</v>
      </c>
      <c r="E888" s="132" t="s">
        <v>3953</v>
      </c>
      <c r="F888" s="132" t="s">
        <v>3894</v>
      </c>
      <c r="G888" s="132" t="s">
        <v>751</v>
      </c>
      <c r="H888" s="132" t="s">
        <v>2653</v>
      </c>
      <c r="I888" s="132" t="s">
        <v>3941</v>
      </c>
      <c r="J888" s="132" t="s">
        <v>13909</v>
      </c>
      <c r="K888" s="132" t="s">
        <v>13910</v>
      </c>
      <c r="L888" s="132" t="s">
        <v>13911</v>
      </c>
      <c r="M888" s="132" t="s">
        <v>13912</v>
      </c>
      <c r="N888" s="132" t="s">
        <v>23553</v>
      </c>
      <c r="O888" s="132" t="s">
        <v>13913</v>
      </c>
      <c r="P888" s="132" t="s">
        <v>13914</v>
      </c>
      <c r="Q888" s="132" t="s">
        <v>13915</v>
      </c>
      <c r="R888" s="132" t="s">
        <v>13916</v>
      </c>
      <c r="S888" s="132" t="s">
        <v>5090</v>
      </c>
      <c r="T888" s="132" t="s">
        <v>1630</v>
      </c>
      <c r="U888" s="132" t="s">
        <v>2608</v>
      </c>
      <c r="V888" s="132" t="s">
        <v>1632</v>
      </c>
      <c r="X888" s="132" t="s">
        <v>13917</v>
      </c>
      <c r="Y888" s="132" t="s">
        <v>13918</v>
      </c>
    </row>
    <row r="889" spans="2:25" x14ac:dyDescent="0.25">
      <c r="B889" s="132" t="s">
        <v>2605</v>
      </c>
      <c r="C889" s="132" t="s">
        <v>691</v>
      </c>
      <c r="D889" s="132" t="s">
        <v>2646</v>
      </c>
      <c r="E889" s="132" t="s">
        <v>3953</v>
      </c>
      <c r="F889" s="132" t="s">
        <v>3885</v>
      </c>
      <c r="G889" s="132" t="s">
        <v>757</v>
      </c>
      <c r="H889" s="132" t="s">
        <v>2654</v>
      </c>
      <c r="I889" s="132" t="s">
        <v>3950</v>
      </c>
      <c r="J889" s="132" t="s">
        <v>13919</v>
      </c>
      <c r="K889" s="132" t="s">
        <v>13920</v>
      </c>
      <c r="L889" s="132" t="s">
        <v>13921</v>
      </c>
      <c r="M889" s="132" t="s">
        <v>13922</v>
      </c>
      <c r="N889" s="132" t="s">
        <v>23554</v>
      </c>
      <c r="O889" s="132" t="s">
        <v>13923</v>
      </c>
      <c r="P889" s="132" t="s">
        <v>13924</v>
      </c>
      <c r="Q889" s="132" t="s">
        <v>13925</v>
      </c>
      <c r="R889" s="132" t="s">
        <v>13926</v>
      </c>
      <c r="S889" s="132" t="s">
        <v>5090</v>
      </c>
      <c r="T889" s="132" t="s">
        <v>1630</v>
      </c>
      <c r="U889" s="132" t="s">
        <v>2608</v>
      </c>
      <c r="V889" s="132" t="s">
        <v>1632</v>
      </c>
      <c r="X889" s="132" t="s">
        <v>13927</v>
      </c>
      <c r="Y889" s="132" t="s">
        <v>13928</v>
      </c>
    </row>
    <row r="890" spans="2:25" x14ac:dyDescent="0.25">
      <c r="B890" s="132" t="s">
        <v>2605</v>
      </c>
      <c r="C890" s="132" t="s">
        <v>691</v>
      </c>
      <c r="D890" s="132" t="s">
        <v>693</v>
      </c>
      <c r="E890" s="132" t="s">
        <v>3944</v>
      </c>
      <c r="F890" s="132" t="s">
        <v>3894</v>
      </c>
      <c r="G890" s="132" t="s">
        <v>711</v>
      </c>
      <c r="H890" s="132" t="s">
        <v>2655</v>
      </c>
      <c r="I890" s="132" t="s">
        <v>7930</v>
      </c>
      <c r="J890" s="132" t="s">
        <v>13929</v>
      </c>
      <c r="K890" s="132" t="s">
        <v>13930</v>
      </c>
      <c r="L890" s="132" t="s">
        <v>13931</v>
      </c>
      <c r="M890" s="132" t="s">
        <v>13932</v>
      </c>
      <c r="N890" s="132" t="s">
        <v>23555</v>
      </c>
      <c r="O890" s="132" t="s">
        <v>13933</v>
      </c>
      <c r="P890" s="132" t="s">
        <v>13934</v>
      </c>
      <c r="Q890" s="132" t="s">
        <v>13935</v>
      </c>
      <c r="R890" s="132" t="s">
        <v>13936</v>
      </c>
      <c r="S890" s="132" t="s">
        <v>5090</v>
      </c>
      <c r="T890" s="132" t="s">
        <v>1630</v>
      </c>
      <c r="U890" s="132" t="s">
        <v>2608</v>
      </c>
      <c r="V890" s="132" t="s">
        <v>1632</v>
      </c>
      <c r="X890" s="132" t="s">
        <v>13937</v>
      </c>
      <c r="Y890" s="132" t="s">
        <v>13938</v>
      </c>
    </row>
    <row r="891" spans="2:25" x14ac:dyDescent="0.25">
      <c r="B891" s="132" t="s">
        <v>2605</v>
      </c>
      <c r="C891" s="132" t="s">
        <v>691</v>
      </c>
      <c r="D891" s="132" t="s">
        <v>693</v>
      </c>
      <c r="E891" s="132" t="s">
        <v>3944</v>
      </c>
      <c r="F891" s="132" t="s">
        <v>3885</v>
      </c>
      <c r="G891" s="132" t="s">
        <v>717</v>
      </c>
      <c r="H891" s="132" t="s">
        <v>2656</v>
      </c>
      <c r="I891" s="132" t="s">
        <v>8150</v>
      </c>
      <c r="J891" s="132" t="s">
        <v>13939</v>
      </c>
      <c r="K891" s="132" t="s">
        <v>13940</v>
      </c>
      <c r="L891" s="132" t="s">
        <v>13941</v>
      </c>
      <c r="M891" s="132" t="s">
        <v>13942</v>
      </c>
      <c r="N891" s="132" t="s">
        <v>23556</v>
      </c>
      <c r="O891" s="132" t="s">
        <v>13943</v>
      </c>
      <c r="P891" s="132" t="s">
        <v>13944</v>
      </c>
      <c r="Q891" s="132" t="s">
        <v>13945</v>
      </c>
      <c r="R891" s="132" t="s">
        <v>13946</v>
      </c>
      <c r="S891" s="132" t="s">
        <v>5090</v>
      </c>
      <c r="T891" s="132" t="s">
        <v>1630</v>
      </c>
      <c r="U891" s="132" t="s">
        <v>2608</v>
      </c>
      <c r="V891" s="132" t="s">
        <v>1644</v>
      </c>
      <c r="X891" s="132" t="s">
        <v>13947</v>
      </c>
      <c r="Y891" s="132" t="s">
        <v>13948</v>
      </c>
    </row>
    <row r="892" spans="2:25" x14ac:dyDescent="0.25">
      <c r="B892" s="132" t="s">
        <v>2605</v>
      </c>
      <c r="C892" s="132" t="s">
        <v>691</v>
      </c>
      <c r="D892" s="132" t="s">
        <v>693</v>
      </c>
      <c r="E892" s="132" t="s">
        <v>3947</v>
      </c>
      <c r="F892" s="132" t="s">
        <v>3894</v>
      </c>
      <c r="G892" s="132" t="s">
        <v>723</v>
      </c>
      <c r="H892" s="132" t="s">
        <v>2657</v>
      </c>
      <c r="I892" s="132" t="s">
        <v>4850</v>
      </c>
      <c r="J892" s="132" t="s">
        <v>13949</v>
      </c>
      <c r="K892" s="132" t="s">
        <v>13950</v>
      </c>
      <c r="L892" s="132" t="s">
        <v>13951</v>
      </c>
      <c r="M892" s="132" t="s">
        <v>13952</v>
      </c>
      <c r="N892" s="132" t="s">
        <v>23557</v>
      </c>
      <c r="O892" s="132" t="s">
        <v>13953</v>
      </c>
      <c r="P892" s="132" t="s">
        <v>13954</v>
      </c>
      <c r="Q892" s="132" t="s">
        <v>13955</v>
      </c>
      <c r="R892" s="132" t="s">
        <v>13956</v>
      </c>
      <c r="S892" s="132" t="s">
        <v>5090</v>
      </c>
      <c r="T892" s="132" t="s">
        <v>1630</v>
      </c>
      <c r="U892" s="132" t="s">
        <v>2608</v>
      </c>
      <c r="V892" s="132" t="s">
        <v>1632</v>
      </c>
      <c r="X892" s="132" t="s">
        <v>13957</v>
      </c>
      <c r="Y892" s="132" t="s">
        <v>13958</v>
      </c>
    </row>
    <row r="893" spans="2:25" x14ac:dyDescent="0.25">
      <c r="B893" s="132" t="s">
        <v>2605</v>
      </c>
      <c r="C893" s="132" t="s">
        <v>691</v>
      </c>
      <c r="D893" s="132" t="s">
        <v>693</v>
      </c>
      <c r="E893" s="132" t="s">
        <v>3947</v>
      </c>
      <c r="F893" s="132" t="s">
        <v>3885</v>
      </c>
      <c r="G893" s="132" t="s">
        <v>729</v>
      </c>
      <c r="H893" s="132" t="s">
        <v>2658</v>
      </c>
      <c r="I893" s="132" t="s">
        <v>4241</v>
      </c>
      <c r="J893" s="132" t="s">
        <v>13959</v>
      </c>
      <c r="K893" s="132" t="s">
        <v>13960</v>
      </c>
      <c r="L893" s="132" t="s">
        <v>13961</v>
      </c>
      <c r="M893" s="132" t="s">
        <v>13962</v>
      </c>
      <c r="N893" s="132" t="s">
        <v>23558</v>
      </c>
      <c r="O893" s="132" t="s">
        <v>13963</v>
      </c>
      <c r="P893" s="132" t="s">
        <v>13964</v>
      </c>
      <c r="Q893" s="132" t="s">
        <v>13965</v>
      </c>
      <c r="R893" s="132" t="s">
        <v>13966</v>
      </c>
      <c r="S893" s="132" t="s">
        <v>5090</v>
      </c>
      <c r="T893" s="132" t="s">
        <v>1630</v>
      </c>
      <c r="U893" s="132" t="s">
        <v>2608</v>
      </c>
      <c r="V893" s="132" t="s">
        <v>1632</v>
      </c>
      <c r="X893" s="132" t="s">
        <v>13967</v>
      </c>
      <c r="Y893" s="132" t="s">
        <v>13968</v>
      </c>
    </row>
    <row r="894" spans="2:25" x14ac:dyDescent="0.25">
      <c r="B894" s="132" t="s">
        <v>2605</v>
      </c>
      <c r="C894" s="132" t="s">
        <v>691</v>
      </c>
      <c r="D894" s="132" t="s">
        <v>693</v>
      </c>
      <c r="E894" s="132" t="s">
        <v>3950</v>
      </c>
      <c r="F894" s="132" t="s">
        <v>3894</v>
      </c>
      <c r="G894" s="132" t="s">
        <v>735</v>
      </c>
      <c r="H894" s="132" t="s">
        <v>2659</v>
      </c>
      <c r="I894" s="132" t="s">
        <v>13243</v>
      </c>
      <c r="J894" s="132" t="s">
        <v>13969</v>
      </c>
      <c r="K894" s="132" t="s">
        <v>13970</v>
      </c>
      <c r="L894" s="132" t="s">
        <v>13971</v>
      </c>
      <c r="M894" s="132" t="s">
        <v>13972</v>
      </c>
      <c r="N894" s="132" t="s">
        <v>23559</v>
      </c>
      <c r="O894" s="132" t="s">
        <v>13973</v>
      </c>
      <c r="P894" s="132" t="s">
        <v>13974</v>
      </c>
      <c r="Q894" s="132" t="s">
        <v>13975</v>
      </c>
      <c r="R894" s="132" t="s">
        <v>13976</v>
      </c>
      <c r="S894" s="132" t="s">
        <v>5090</v>
      </c>
      <c r="T894" s="132" t="s">
        <v>1630</v>
      </c>
      <c r="U894" s="132" t="s">
        <v>2608</v>
      </c>
      <c r="V894" s="132" t="s">
        <v>1632</v>
      </c>
      <c r="X894" s="132" t="s">
        <v>13977</v>
      </c>
      <c r="Y894" s="132" t="s">
        <v>13978</v>
      </c>
    </row>
    <row r="895" spans="2:25" x14ac:dyDescent="0.25">
      <c r="B895" s="132" t="s">
        <v>2605</v>
      </c>
      <c r="C895" s="132" t="s">
        <v>691</v>
      </c>
      <c r="D895" s="132" t="s">
        <v>693</v>
      </c>
      <c r="E895" s="132" t="s">
        <v>3950</v>
      </c>
      <c r="F895" s="132" t="s">
        <v>3885</v>
      </c>
      <c r="G895" s="132" t="s">
        <v>741</v>
      </c>
      <c r="H895" s="132" t="s">
        <v>2660</v>
      </c>
      <c r="I895" s="132" t="s">
        <v>13374</v>
      </c>
      <c r="J895" s="132" t="s">
        <v>13979</v>
      </c>
      <c r="K895" s="132" t="s">
        <v>13980</v>
      </c>
      <c r="L895" s="132" t="s">
        <v>13981</v>
      </c>
      <c r="M895" s="132" t="s">
        <v>13982</v>
      </c>
      <c r="N895" s="132" t="s">
        <v>23560</v>
      </c>
      <c r="O895" s="132" t="s">
        <v>13983</v>
      </c>
      <c r="P895" s="132" t="s">
        <v>13984</v>
      </c>
      <c r="Q895" s="132" t="s">
        <v>13985</v>
      </c>
      <c r="R895" s="132" t="s">
        <v>13986</v>
      </c>
      <c r="S895" s="132" t="s">
        <v>5090</v>
      </c>
      <c r="T895" s="132" t="s">
        <v>1630</v>
      </c>
      <c r="U895" s="132" t="s">
        <v>2608</v>
      </c>
      <c r="V895" s="132" t="s">
        <v>1632</v>
      </c>
      <c r="X895" s="132" t="s">
        <v>13987</v>
      </c>
      <c r="Y895" s="132" t="s">
        <v>13988</v>
      </c>
    </row>
    <row r="896" spans="2:25" x14ac:dyDescent="0.25">
      <c r="B896" s="132" t="s">
        <v>2605</v>
      </c>
      <c r="C896" s="132" t="s">
        <v>691</v>
      </c>
      <c r="D896" s="132" t="s">
        <v>693</v>
      </c>
      <c r="E896" s="132" t="s">
        <v>3953</v>
      </c>
      <c r="F896" s="132" t="s">
        <v>3894</v>
      </c>
      <c r="G896" s="132" t="s">
        <v>747</v>
      </c>
      <c r="H896" s="132" t="s">
        <v>2661</v>
      </c>
      <c r="I896" s="132" t="s">
        <v>3941</v>
      </c>
      <c r="J896" s="132" t="s">
        <v>13989</v>
      </c>
      <c r="K896" s="132" t="s">
        <v>13990</v>
      </c>
      <c r="L896" s="132" t="s">
        <v>13991</v>
      </c>
      <c r="M896" s="132" t="s">
        <v>13992</v>
      </c>
      <c r="N896" s="132" t="s">
        <v>23561</v>
      </c>
      <c r="O896" s="132" t="s">
        <v>13993</v>
      </c>
      <c r="P896" s="132" t="s">
        <v>13994</v>
      </c>
      <c r="Q896" s="132" t="s">
        <v>13995</v>
      </c>
      <c r="R896" s="132" t="s">
        <v>13996</v>
      </c>
      <c r="S896" s="132" t="s">
        <v>5090</v>
      </c>
      <c r="T896" s="132" t="s">
        <v>1630</v>
      </c>
      <c r="U896" s="132" t="s">
        <v>2608</v>
      </c>
      <c r="V896" s="132" t="s">
        <v>1632</v>
      </c>
      <c r="X896" s="132" t="s">
        <v>13997</v>
      </c>
      <c r="Y896" s="132" t="s">
        <v>13998</v>
      </c>
    </row>
    <row r="897" spans="2:25" x14ac:dyDescent="0.25">
      <c r="B897" s="132" t="s">
        <v>2605</v>
      </c>
      <c r="C897" s="132" t="s">
        <v>691</v>
      </c>
      <c r="D897" s="132" t="s">
        <v>693</v>
      </c>
      <c r="E897" s="132" t="s">
        <v>3953</v>
      </c>
      <c r="F897" s="132" t="s">
        <v>3885</v>
      </c>
      <c r="G897" s="132" t="s">
        <v>753</v>
      </c>
      <c r="H897" s="132" t="s">
        <v>2662</v>
      </c>
      <c r="I897" s="132" t="s">
        <v>3950</v>
      </c>
      <c r="J897" s="132" t="s">
        <v>13999</v>
      </c>
      <c r="K897" s="132" t="s">
        <v>14000</v>
      </c>
      <c r="L897" s="132" t="s">
        <v>14001</v>
      </c>
      <c r="M897" s="132" t="s">
        <v>14002</v>
      </c>
      <c r="N897" s="132" t="s">
        <v>23562</v>
      </c>
      <c r="O897" s="132" t="s">
        <v>14003</v>
      </c>
      <c r="P897" s="132" t="s">
        <v>14004</v>
      </c>
      <c r="Q897" s="132" t="s">
        <v>14005</v>
      </c>
      <c r="R897" s="132" t="s">
        <v>14006</v>
      </c>
      <c r="S897" s="132" t="s">
        <v>5090</v>
      </c>
      <c r="T897" s="132" t="s">
        <v>1630</v>
      </c>
      <c r="U897" s="132" t="s">
        <v>2608</v>
      </c>
      <c r="V897" s="132" t="s">
        <v>1632</v>
      </c>
      <c r="X897" s="132" t="s">
        <v>14007</v>
      </c>
      <c r="Y897" s="132" t="s">
        <v>14008</v>
      </c>
    </row>
    <row r="898" spans="2:25" x14ac:dyDescent="0.25">
      <c r="B898" s="132" t="s">
        <v>2605</v>
      </c>
      <c r="C898" s="132" t="s">
        <v>691</v>
      </c>
      <c r="D898" s="132" t="s">
        <v>2663</v>
      </c>
      <c r="E898" s="132" t="s">
        <v>3944</v>
      </c>
      <c r="F898" s="132" t="s">
        <v>3894</v>
      </c>
      <c r="G898" s="132" t="s">
        <v>714</v>
      </c>
      <c r="H898" s="132" t="s">
        <v>2664</v>
      </c>
      <c r="I898" s="132" t="s">
        <v>7930</v>
      </c>
      <c r="J898" s="132" t="s">
        <v>14009</v>
      </c>
      <c r="K898" s="132" t="s">
        <v>14010</v>
      </c>
      <c r="L898" s="132" t="s">
        <v>14011</v>
      </c>
      <c r="M898" s="132" t="s">
        <v>14012</v>
      </c>
      <c r="N898" s="132" t="s">
        <v>23563</v>
      </c>
      <c r="O898" s="132" t="s">
        <v>14013</v>
      </c>
      <c r="P898" s="132" t="s">
        <v>14014</v>
      </c>
      <c r="Q898" s="132" t="s">
        <v>14015</v>
      </c>
      <c r="R898" s="132" t="s">
        <v>14016</v>
      </c>
      <c r="S898" s="132" t="s">
        <v>5090</v>
      </c>
      <c r="T898" s="132" t="s">
        <v>1630</v>
      </c>
      <c r="U898" s="132" t="s">
        <v>2608</v>
      </c>
      <c r="V898" s="132" t="s">
        <v>1632</v>
      </c>
      <c r="X898" s="132" t="s">
        <v>14017</v>
      </c>
      <c r="Y898" s="132" t="s">
        <v>14018</v>
      </c>
    </row>
    <row r="899" spans="2:25" x14ac:dyDescent="0.25">
      <c r="B899" s="132" t="s">
        <v>2605</v>
      </c>
      <c r="C899" s="132" t="s">
        <v>691</v>
      </c>
      <c r="D899" s="132" t="s">
        <v>2663</v>
      </c>
      <c r="E899" s="132" t="s">
        <v>3944</v>
      </c>
      <c r="F899" s="132" t="s">
        <v>3885</v>
      </c>
      <c r="G899" s="132" t="s">
        <v>720</v>
      </c>
      <c r="H899" s="132" t="s">
        <v>2665</v>
      </c>
      <c r="I899" s="132" t="s">
        <v>8150</v>
      </c>
      <c r="J899" s="132" t="s">
        <v>14019</v>
      </c>
      <c r="K899" s="132" t="s">
        <v>14020</v>
      </c>
      <c r="L899" s="132" t="s">
        <v>14021</v>
      </c>
      <c r="M899" s="132" t="s">
        <v>14022</v>
      </c>
      <c r="N899" s="132" t="s">
        <v>23564</v>
      </c>
      <c r="O899" s="132" t="s">
        <v>14023</v>
      </c>
      <c r="P899" s="132" t="s">
        <v>14024</v>
      </c>
      <c r="Q899" s="132" t="s">
        <v>14025</v>
      </c>
      <c r="R899" s="132" t="s">
        <v>14026</v>
      </c>
      <c r="S899" s="132" t="s">
        <v>5090</v>
      </c>
      <c r="T899" s="132" t="s">
        <v>1630</v>
      </c>
      <c r="U899" s="132" t="s">
        <v>2608</v>
      </c>
      <c r="V899" s="132" t="s">
        <v>1644</v>
      </c>
      <c r="X899" s="132" t="s">
        <v>14027</v>
      </c>
      <c r="Y899" s="132" t="s">
        <v>14028</v>
      </c>
    </row>
    <row r="900" spans="2:25" x14ac:dyDescent="0.25">
      <c r="B900" s="132" t="s">
        <v>2605</v>
      </c>
      <c r="C900" s="132" t="s">
        <v>691</v>
      </c>
      <c r="D900" s="132" t="s">
        <v>2663</v>
      </c>
      <c r="E900" s="132" t="s">
        <v>3947</v>
      </c>
      <c r="F900" s="132" t="s">
        <v>3894</v>
      </c>
      <c r="G900" s="132" t="s">
        <v>726</v>
      </c>
      <c r="H900" s="132" t="s">
        <v>2666</v>
      </c>
      <c r="I900" s="132" t="s">
        <v>4850</v>
      </c>
      <c r="J900" s="132" t="s">
        <v>14029</v>
      </c>
      <c r="K900" s="132" t="s">
        <v>14030</v>
      </c>
      <c r="L900" s="132" t="s">
        <v>14031</v>
      </c>
      <c r="M900" s="132" t="s">
        <v>14032</v>
      </c>
      <c r="N900" s="132" t="s">
        <v>23565</v>
      </c>
      <c r="O900" s="132" t="s">
        <v>14033</v>
      </c>
      <c r="P900" s="132" t="s">
        <v>14034</v>
      </c>
      <c r="Q900" s="132" t="s">
        <v>14035</v>
      </c>
      <c r="R900" s="132" t="s">
        <v>14036</v>
      </c>
      <c r="S900" s="132" t="s">
        <v>5090</v>
      </c>
      <c r="T900" s="132" t="s">
        <v>1630</v>
      </c>
      <c r="U900" s="132" t="s">
        <v>2608</v>
      </c>
      <c r="V900" s="132" t="s">
        <v>1632</v>
      </c>
      <c r="X900" s="132" t="s">
        <v>14037</v>
      </c>
      <c r="Y900" s="132" t="s">
        <v>14038</v>
      </c>
    </row>
    <row r="901" spans="2:25" x14ac:dyDescent="0.25">
      <c r="B901" s="132" t="s">
        <v>2605</v>
      </c>
      <c r="C901" s="132" t="s">
        <v>691</v>
      </c>
      <c r="D901" s="132" t="s">
        <v>2663</v>
      </c>
      <c r="E901" s="132" t="s">
        <v>3947</v>
      </c>
      <c r="F901" s="132" t="s">
        <v>3885</v>
      </c>
      <c r="G901" s="132" t="s">
        <v>732</v>
      </c>
      <c r="H901" s="132" t="s">
        <v>2667</v>
      </c>
      <c r="I901" s="132" t="s">
        <v>4241</v>
      </c>
      <c r="J901" s="132" t="s">
        <v>14039</v>
      </c>
      <c r="K901" s="132" t="s">
        <v>14040</v>
      </c>
      <c r="L901" s="132" t="s">
        <v>14041</v>
      </c>
      <c r="M901" s="132" t="s">
        <v>14042</v>
      </c>
      <c r="N901" s="132" t="s">
        <v>23566</v>
      </c>
      <c r="O901" s="132" t="s">
        <v>14043</v>
      </c>
      <c r="P901" s="132" t="s">
        <v>14044</v>
      </c>
      <c r="Q901" s="132" t="s">
        <v>14045</v>
      </c>
      <c r="R901" s="132" t="s">
        <v>14046</v>
      </c>
      <c r="S901" s="132" t="s">
        <v>5090</v>
      </c>
      <c r="T901" s="132" t="s">
        <v>1630</v>
      </c>
      <c r="U901" s="132" t="s">
        <v>2608</v>
      </c>
      <c r="V901" s="132" t="s">
        <v>1632</v>
      </c>
      <c r="X901" s="132" t="s">
        <v>14047</v>
      </c>
      <c r="Y901" s="132" t="s">
        <v>14048</v>
      </c>
    </row>
    <row r="902" spans="2:25" x14ac:dyDescent="0.25">
      <c r="B902" s="132" t="s">
        <v>2605</v>
      </c>
      <c r="C902" s="132" t="s">
        <v>691</v>
      </c>
      <c r="D902" s="132" t="s">
        <v>2663</v>
      </c>
      <c r="E902" s="132" t="s">
        <v>3950</v>
      </c>
      <c r="F902" s="132" t="s">
        <v>3894</v>
      </c>
      <c r="G902" s="132" t="s">
        <v>738</v>
      </c>
      <c r="H902" s="132" t="s">
        <v>2668</v>
      </c>
      <c r="I902" s="132" t="s">
        <v>13243</v>
      </c>
      <c r="J902" s="132" t="s">
        <v>14049</v>
      </c>
      <c r="K902" s="132" t="s">
        <v>14050</v>
      </c>
      <c r="L902" s="132" t="s">
        <v>14051</v>
      </c>
      <c r="M902" s="132" t="s">
        <v>14052</v>
      </c>
      <c r="N902" s="132" t="s">
        <v>23567</v>
      </c>
      <c r="O902" s="132" t="s">
        <v>14053</v>
      </c>
      <c r="P902" s="132" t="s">
        <v>14054</v>
      </c>
      <c r="Q902" s="132" t="s">
        <v>14055</v>
      </c>
      <c r="R902" s="132" t="s">
        <v>14056</v>
      </c>
      <c r="S902" s="132" t="s">
        <v>5090</v>
      </c>
      <c r="T902" s="132" t="s">
        <v>1630</v>
      </c>
      <c r="U902" s="132" t="s">
        <v>2608</v>
      </c>
      <c r="V902" s="132" t="s">
        <v>1632</v>
      </c>
      <c r="X902" s="132" t="s">
        <v>14057</v>
      </c>
      <c r="Y902" s="132" t="s">
        <v>14058</v>
      </c>
    </row>
    <row r="903" spans="2:25" x14ac:dyDescent="0.25">
      <c r="B903" s="132" t="s">
        <v>2605</v>
      </c>
      <c r="C903" s="132" t="s">
        <v>691</v>
      </c>
      <c r="D903" s="132" t="s">
        <v>2663</v>
      </c>
      <c r="E903" s="132" t="s">
        <v>3950</v>
      </c>
      <c r="F903" s="132" t="s">
        <v>3885</v>
      </c>
      <c r="G903" s="132" t="s">
        <v>744</v>
      </c>
      <c r="H903" s="132" t="s">
        <v>2669</v>
      </c>
      <c r="I903" s="132" t="s">
        <v>13374</v>
      </c>
      <c r="J903" s="132" t="s">
        <v>14059</v>
      </c>
      <c r="K903" s="132" t="s">
        <v>14060</v>
      </c>
      <c r="L903" s="132" t="s">
        <v>14061</v>
      </c>
      <c r="M903" s="132" t="s">
        <v>14062</v>
      </c>
      <c r="N903" s="132" t="s">
        <v>23568</v>
      </c>
      <c r="O903" s="132" t="s">
        <v>14063</v>
      </c>
      <c r="P903" s="132" t="s">
        <v>14064</v>
      </c>
      <c r="Q903" s="132" t="s">
        <v>14065</v>
      </c>
      <c r="R903" s="132" t="s">
        <v>14066</v>
      </c>
      <c r="S903" s="132" t="s">
        <v>5090</v>
      </c>
      <c r="T903" s="132" t="s">
        <v>1630</v>
      </c>
      <c r="U903" s="132" t="s">
        <v>2608</v>
      </c>
      <c r="V903" s="132" t="s">
        <v>1644</v>
      </c>
      <c r="X903" s="132" t="s">
        <v>14067</v>
      </c>
      <c r="Y903" s="132" t="s">
        <v>14068</v>
      </c>
    </row>
    <row r="904" spans="2:25" x14ac:dyDescent="0.25">
      <c r="B904" s="132" t="s">
        <v>2605</v>
      </c>
      <c r="C904" s="132" t="s">
        <v>691</v>
      </c>
      <c r="D904" s="132" t="s">
        <v>2663</v>
      </c>
      <c r="E904" s="132" t="s">
        <v>3953</v>
      </c>
      <c r="F904" s="132" t="s">
        <v>3894</v>
      </c>
      <c r="G904" s="132" t="s">
        <v>750</v>
      </c>
      <c r="H904" s="132" t="s">
        <v>2670</v>
      </c>
      <c r="I904" s="132" t="s">
        <v>3941</v>
      </c>
      <c r="J904" s="132" t="s">
        <v>14069</v>
      </c>
      <c r="K904" s="132" t="s">
        <v>14070</v>
      </c>
      <c r="L904" s="132" t="s">
        <v>14071</v>
      </c>
      <c r="M904" s="132" t="s">
        <v>14072</v>
      </c>
      <c r="N904" s="132" t="s">
        <v>23569</v>
      </c>
      <c r="O904" s="132" t="s">
        <v>14073</v>
      </c>
      <c r="P904" s="132" t="s">
        <v>14074</v>
      </c>
      <c r="Q904" s="132" t="s">
        <v>14075</v>
      </c>
      <c r="R904" s="132" t="s">
        <v>14076</v>
      </c>
      <c r="S904" s="132" t="s">
        <v>5090</v>
      </c>
      <c r="T904" s="132" t="s">
        <v>1630</v>
      </c>
      <c r="U904" s="132" t="s">
        <v>2608</v>
      </c>
      <c r="V904" s="132" t="s">
        <v>1632</v>
      </c>
      <c r="X904" s="132" t="s">
        <v>14077</v>
      </c>
      <c r="Y904" s="132" t="s">
        <v>14078</v>
      </c>
    </row>
    <row r="905" spans="2:25" x14ac:dyDescent="0.25">
      <c r="B905" s="132" t="s">
        <v>2605</v>
      </c>
      <c r="C905" s="132" t="s">
        <v>691</v>
      </c>
      <c r="D905" s="132" t="s">
        <v>2663</v>
      </c>
      <c r="E905" s="132" t="s">
        <v>3953</v>
      </c>
      <c r="F905" s="132" t="s">
        <v>3885</v>
      </c>
      <c r="G905" s="132" t="s">
        <v>756</v>
      </c>
      <c r="H905" s="132" t="s">
        <v>2671</v>
      </c>
      <c r="I905" s="132" t="s">
        <v>3950</v>
      </c>
      <c r="J905" s="132" t="s">
        <v>14079</v>
      </c>
      <c r="K905" s="132" t="s">
        <v>14080</v>
      </c>
      <c r="L905" s="132" t="s">
        <v>14081</v>
      </c>
      <c r="M905" s="132" t="s">
        <v>14082</v>
      </c>
      <c r="N905" s="132" t="s">
        <v>23570</v>
      </c>
      <c r="O905" s="132" t="s">
        <v>14083</v>
      </c>
      <c r="P905" s="132" t="s">
        <v>14084</v>
      </c>
      <c r="Q905" s="132" t="s">
        <v>14085</v>
      </c>
      <c r="R905" s="132" t="s">
        <v>14086</v>
      </c>
      <c r="S905" s="132" t="s">
        <v>5090</v>
      </c>
      <c r="T905" s="132" t="s">
        <v>1630</v>
      </c>
      <c r="U905" s="132" t="s">
        <v>2608</v>
      </c>
      <c r="V905" s="132" t="s">
        <v>1632</v>
      </c>
      <c r="X905" s="132" t="s">
        <v>14087</v>
      </c>
      <c r="Y905" s="132" t="s">
        <v>14088</v>
      </c>
    </row>
    <row r="906" spans="2:25" x14ac:dyDescent="0.25">
      <c r="B906" s="132" t="s">
        <v>2605</v>
      </c>
      <c r="C906" s="132" t="s">
        <v>691</v>
      </c>
      <c r="D906" s="132" t="s">
        <v>1498</v>
      </c>
      <c r="E906" s="132" t="s">
        <v>3944</v>
      </c>
      <c r="F906" s="132" t="s">
        <v>3894</v>
      </c>
      <c r="G906" s="132" t="s">
        <v>2672</v>
      </c>
      <c r="H906" s="132" t="s">
        <v>2673</v>
      </c>
      <c r="I906" s="132" t="s">
        <v>7930</v>
      </c>
      <c r="J906" s="132" t="s">
        <v>14089</v>
      </c>
      <c r="K906" s="132" t="s">
        <v>14090</v>
      </c>
      <c r="L906" s="132" t="s">
        <v>14091</v>
      </c>
      <c r="M906" s="132" t="s">
        <v>14092</v>
      </c>
      <c r="N906" s="132" t="s">
        <v>23571</v>
      </c>
      <c r="O906" s="132" t="s">
        <v>14093</v>
      </c>
      <c r="P906" s="132" t="s">
        <v>14094</v>
      </c>
      <c r="Q906" s="132" t="s">
        <v>14095</v>
      </c>
      <c r="R906" s="132" t="s">
        <v>14096</v>
      </c>
      <c r="S906" s="132" t="s">
        <v>5090</v>
      </c>
      <c r="T906" s="132" t="s">
        <v>1630</v>
      </c>
      <c r="U906" s="132" t="s">
        <v>2608</v>
      </c>
      <c r="V906" s="132" t="s">
        <v>2157</v>
      </c>
      <c r="X906" s="132" t="s">
        <v>14097</v>
      </c>
      <c r="Y906" s="132" t="s">
        <v>14098</v>
      </c>
    </row>
    <row r="907" spans="2:25" x14ac:dyDescent="0.25">
      <c r="B907" s="132" t="s">
        <v>2605</v>
      </c>
      <c r="C907" s="132" t="s">
        <v>691</v>
      </c>
      <c r="D907" s="132" t="s">
        <v>1498</v>
      </c>
      <c r="E907" s="132" t="s">
        <v>3944</v>
      </c>
      <c r="F907" s="132" t="s">
        <v>3885</v>
      </c>
      <c r="G907" s="132" t="s">
        <v>2674</v>
      </c>
      <c r="H907" s="132" t="s">
        <v>2675</v>
      </c>
      <c r="I907" s="132" t="s">
        <v>8150</v>
      </c>
      <c r="J907" s="132" t="s">
        <v>14099</v>
      </c>
      <c r="K907" s="132" t="s">
        <v>14100</v>
      </c>
      <c r="L907" s="132" t="s">
        <v>14101</v>
      </c>
      <c r="M907" s="132" t="s">
        <v>14102</v>
      </c>
      <c r="N907" s="132" t="s">
        <v>23572</v>
      </c>
      <c r="O907" s="132" t="s">
        <v>14103</v>
      </c>
      <c r="P907" s="132" t="s">
        <v>14104</v>
      </c>
      <c r="Q907" s="132" t="s">
        <v>14105</v>
      </c>
      <c r="R907" s="132" t="s">
        <v>14106</v>
      </c>
      <c r="S907" s="132" t="s">
        <v>5090</v>
      </c>
      <c r="T907" s="132" t="s">
        <v>1630</v>
      </c>
      <c r="U907" s="132" t="s">
        <v>2608</v>
      </c>
      <c r="V907" s="132" t="s">
        <v>2157</v>
      </c>
      <c r="X907" s="132" t="s">
        <v>14107</v>
      </c>
      <c r="Y907" s="132" t="s">
        <v>14108</v>
      </c>
    </row>
    <row r="908" spans="2:25" x14ac:dyDescent="0.25">
      <c r="B908" s="132" t="s">
        <v>2605</v>
      </c>
      <c r="C908" s="132" t="s">
        <v>691</v>
      </c>
      <c r="D908" s="132" t="s">
        <v>2606</v>
      </c>
      <c r="E908" s="132" t="s">
        <v>3944</v>
      </c>
      <c r="F908" s="132" t="s">
        <v>3885</v>
      </c>
      <c r="G908" s="132" t="s">
        <v>2676</v>
      </c>
      <c r="H908" s="132" t="s">
        <v>2677</v>
      </c>
      <c r="I908" s="132" t="s">
        <v>8150</v>
      </c>
      <c r="J908" s="132" t="s">
        <v>14109</v>
      </c>
      <c r="K908" s="132" t="s">
        <v>14110</v>
      </c>
      <c r="L908" s="132" t="s">
        <v>14111</v>
      </c>
      <c r="M908" s="132" t="s">
        <v>14112</v>
      </c>
      <c r="N908" s="132" t="s">
        <v>23573</v>
      </c>
      <c r="O908" s="132" t="s">
        <v>14113</v>
      </c>
      <c r="P908" s="132" t="s">
        <v>14114</v>
      </c>
      <c r="Q908" s="132" t="s">
        <v>14115</v>
      </c>
      <c r="R908" s="132" t="s">
        <v>14116</v>
      </c>
      <c r="S908" s="132" t="s">
        <v>5090</v>
      </c>
      <c r="T908" s="132" t="s">
        <v>1630</v>
      </c>
      <c r="U908" s="132" t="s">
        <v>2608</v>
      </c>
      <c r="V908" s="132" t="s">
        <v>2157</v>
      </c>
      <c r="X908" s="132" t="s">
        <v>14117</v>
      </c>
      <c r="Y908" s="132" t="s">
        <v>14118</v>
      </c>
    </row>
    <row r="909" spans="2:25" x14ac:dyDescent="0.25">
      <c r="B909" s="132" t="s">
        <v>2605</v>
      </c>
      <c r="C909" s="132" t="s">
        <v>691</v>
      </c>
      <c r="D909" s="132" t="s">
        <v>2678</v>
      </c>
      <c r="E909" s="132" t="s">
        <v>3944</v>
      </c>
      <c r="F909" s="132" t="s">
        <v>3894</v>
      </c>
      <c r="G909" s="132" t="s">
        <v>2679</v>
      </c>
      <c r="H909" s="132" t="s">
        <v>2680</v>
      </c>
      <c r="I909" s="132" t="s">
        <v>7930</v>
      </c>
      <c r="J909" s="132" t="s">
        <v>14119</v>
      </c>
      <c r="K909" s="132" t="s">
        <v>14120</v>
      </c>
      <c r="L909" s="132" t="s">
        <v>14121</v>
      </c>
      <c r="M909" s="132" t="s">
        <v>14122</v>
      </c>
      <c r="N909" s="132" t="s">
        <v>23574</v>
      </c>
      <c r="O909" s="132" t="s">
        <v>14123</v>
      </c>
      <c r="P909" s="132" t="s">
        <v>14124</v>
      </c>
      <c r="Q909" s="132" t="s">
        <v>14125</v>
      </c>
      <c r="R909" s="132" t="s">
        <v>14126</v>
      </c>
      <c r="S909" s="132" t="s">
        <v>5090</v>
      </c>
      <c r="T909" s="132" t="s">
        <v>1630</v>
      </c>
      <c r="U909" s="132" t="s">
        <v>2608</v>
      </c>
      <c r="V909" s="132" t="s">
        <v>2157</v>
      </c>
      <c r="X909" s="132" t="s">
        <v>14127</v>
      </c>
      <c r="Y909" s="132" t="s">
        <v>14128</v>
      </c>
    </row>
    <row r="910" spans="2:25" x14ac:dyDescent="0.25">
      <c r="B910" s="132" t="s">
        <v>2605</v>
      </c>
      <c r="C910" s="132" t="s">
        <v>691</v>
      </c>
      <c r="D910" s="132" t="s">
        <v>2610</v>
      </c>
      <c r="E910" s="132" t="s">
        <v>3944</v>
      </c>
      <c r="F910" s="132" t="s">
        <v>3894</v>
      </c>
      <c r="G910" s="132" t="s">
        <v>2681</v>
      </c>
      <c r="H910" s="132" t="s">
        <v>2682</v>
      </c>
      <c r="I910" s="132" t="s">
        <v>7930</v>
      </c>
      <c r="J910" s="132" t="s">
        <v>14129</v>
      </c>
      <c r="K910" s="132" t="s">
        <v>14130</v>
      </c>
      <c r="L910" s="132" t="s">
        <v>14131</v>
      </c>
      <c r="M910" s="132" t="s">
        <v>14132</v>
      </c>
      <c r="N910" s="132" t="s">
        <v>23575</v>
      </c>
      <c r="O910" s="132" t="s">
        <v>14133</v>
      </c>
      <c r="P910" s="132" t="s">
        <v>14134</v>
      </c>
      <c r="Q910" s="132" t="s">
        <v>14135</v>
      </c>
      <c r="R910" s="132" t="s">
        <v>14136</v>
      </c>
      <c r="S910" s="132" t="s">
        <v>5090</v>
      </c>
      <c r="T910" s="132" t="s">
        <v>1630</v>
      </c>
      <c r="U910" s="132" t="s">
        <v>2608</v>
      </c>
      <c r="V910" s="132" t="s">
        <v>2157</v>
      </c>
      <c r="X910" s="132" t="s">
        <v>14137</v>
      </c>
      <c r="Y910" s="132" t="s">
        <v>14138</v>
      </c>
    </row>
    <row r="911" spans="2:25" x14ac:dyDescent="0.25">
      <c r="B911" s="132" t="s">
        <v>2605</v>
      </c>
      <c r="C911" s="132" t="s">
        <v>691</v>
      </c>
      <c r="D911" s="132" t="s">
        <v>2613</v>
      </c>
      <c r="E911" s="132" t="s">
        <v>3944</v>
      </c>
      <c r="F911" s="132" t="s">
        <v>3894</v>
      </c>
      <c r="G911" s="132" t="s">
        <v>2683</v>
      </c>
      <c r="H911" s="132" t="s">
        <v>2684</v>
      </c>
      <c r="I911" s="132" t="s">
        <v>7930</v>
      </c>
      <c r="J911" s="132" t="s">
        <v>14139</v>
      </c>
      <c r="K911" s="132" t="s">
        <v>14140</v>
      </c>
      <c r="L911" s="132" t="s">
        <v>14141</v>
      </c>
      <c r="M911" s="132" t="s">
        <v>14142</v>
      </c>
      <c r="N911" s="132" t="s">
        <v>23576</v>
      </c>
      <c r="O911" s="132" t="s">
        <v>14143</v>
      </c>
      <c r="P911" s="132" t="s">
        <v>14144</v>
      </c>
      <c r="Q911" s="132" t="s">
        <v>14145</v>
      </c>
      <c r="R911" s="132" t="s">
        <v>14146</v>
      </c>
      <c r="S911" s="132" t="s">
        <v>5090</v>
      </c>
      <c r="T911" s="132" t="s">
        <v>1630</v>
      </c>
      <c r="U911" s="132" t="s">
        <v>2608</v>
      </c>
      <c r="V911" s="132" t="s">
        <v>2157</v>
      </c>
      <c r="X911" s="132" t="s">
        <v>14147</v>
      </c>
      <c r="Y911" s="132" t="s">
        <v>14148</v>
      </c>
    </row>
    <row r="912" spans="2:25" x14ac:dyDescent="0.25">
      <c r="B912" s="132" t="s">
        <v>2605</v>
      </c>
      <c r="C912" s="132" t="s">
        <v>691</v>
      </c>
      <c r="D912" s="132" t="s">
        <v>2613</v>
      </c>
      <c r="E912" s="132" t="s">
        <v>3944</v>
      </c>
      <c r="F912" s="132" t="s">
        <v>3885</v>
      </c>
      <c r="G912" s="132" t="s">
        <v>2685</v>
      </c>
      <c r="H912" s="132" t="s">
        <v>2686</v>
      </c>
      <c r="I912" s="132" t="s">
        <v>8150</v>
      </c>
      <c r="J912" s="132" t="s">
        <v>14149</v>
      </c>
      <c r="K912" s="132" t="s">
        <v>14150</v>
      </c>
      <c r="L912" s="132" t="s">
        <v>14151</v>
      </c>
      <c r="M912" s="132" t="s">
        <v>14152</v>
      </c>
      <c r="N912" s="132" t="s">
        <v>23577</v>
      </c>
      <c r="O912" s="132" t="s">
        <v>14153</v>
      </c>
      <c r="P912" s="132" t="s">
        <v>14154</v>
      </c>
      <c r="Q912" s="132" t="s">
        <v>14155</v>
      </c>
      <c r="R912" s="132" t="s">
        <v>14156</v>
      </c>
      <c r="S912" s="132" t="s">
        <v>5090</v>
      </c>
      <c r="T912" s="132" t="s">
        <v>1630</v>
      </c>
      <c r="U912" s="132" t="s">
        <v>2608</v>
      </c>
      <c r="V912" s="132" t="s">
        <v>2157</v>
      </c>
      <c r="X912" s="132" t="s">
        <v>14157</v>
      </c>
      <c r="Y912" s="132" t="s">
        <v>14158</v>
      </c>
    </row>
    <row r="913" spans="2:25" x14ac:dyDescent="0.25">
      <c r="B913" s="132" t="s">
        <v>2605</v>
      </c>
      <c r="C913" s="132" t="s">
        <v>691</v>
      </c>
      <c r="D913" s="132" t="s">
        <v>2687</v>
      </c>
      <c r="E913" s="132" t="s">
        <v>3944</v>
      </c>
      <c r="F913" s="132" t="s">
        <v>3894</v>
      </c>
      <c r="G913" s="132" t="s">
        <v>2688</v>
      </c>
      <c r="H913" s="132" t="s">
        <v>2689</v>
      </c>
      <c r="I913" s="132" t="s">
        <v>7930</v>
      </c>
      <c r="J913" s="132" t="s">
        <v>14159</v>
      </c>
      <c r="K913" s="132" t="s">
        <v>14160</v>
      </c>
      <c r="L913" s="132" t="s">
        <v>14161</v>
      </c>
      <c r="M913" s="132" t="s">
        <v>14162</v>
      </c>
      <c r="N913" s="132" t="s">
        <v>23578</v>
      </c>
      <c r="O913" s="132" t="s">
        <v>14163</v>
      </c>
      <c r="P913" s="132" t="s">
        <v>14164</v>
      </c>
      <c r="Q913" s="132" t="s">
        <v>14165</v>
      </c>
      <c r="R913" s="132" t="s">
        <v>14166</v>
      </c>
      <c r="S913" s="132" t="s">
        <v>5090</v>
      </c>
      <c r="T913" s="132" t="s">
        <v>1630</v>
      </c>
      <c r="U913" s="132" t="s">
        <v>2608</v>
      </c>
      <c r="V913" s="132" t="s">
        <v>2157</v>
      </c>
      <c r="X913" s="132" t="s">
        <v>14167</v>
      </c>
      <c r="Y913" s="132" t="s">
        <v>14168</v>
      </c>
    </row>
    <row r="914" spans="2:25" x14ac:dyDescent="0.25">
      <c r="B914" s="132" t="s">
        <v>2605</v>
      </c>
      <c r="C914" s="132" t="s">
        <v>691</v>
      </c>
      <c r="D914" s="132" t="s">
        <v>2687</v>
      </c>
      <c r="E914" s="132" t="s">
        <v>3944</v>
      </c>
      <c r="F914" s="132" t="s">
        <v>3885</v>
      </c>
      <c r="G914" s="132" t="s">
        <v>2690</v>
      </c>
      <c r="H914" s="132" t="s">
        <v>2691</v>
      </c>
      <c r="I914" s="132" t="s">
        <v>8150</v>
      </c>
      <c r="J914" s="132" t="s">
        <v>14169</v>
      </c>
      <c r="K914" s="132" t="s">
        <v>14170</v>
      </c>
      <c r="L914" s="132" t="s">
        <v>14171</v>
      </c>
      <c r="M914" s="132" t="s">
        <v>14172</v>
      </c>
      <c r="N914" s="132" t="s">
        <v>23579</v>
      </c>
      <c r="O914" s="132" t="s">
        <v>14173</v>
      </c>
      <c r="P914" s="132" t="s">
        <v>14174</v>
      </c>
      <c r="Q914" s="132" t="s">
        <v>14175</v>
      </c>
      <c r="R914" s="132" t="s">
        <v>14176</v>
      </c>
      <c r="S914" s="132" t="s">
        <v>5090</v>
      </c>
      <c r="T914" s="132" t="s">
        <v>1630</v>
      </c>
      <c r="U914" s="132" t="s">
        <v>2608</v>
      </c>
      <c r="V914" s="132" t="s">
        <v>2157</v>
      </c>
      <c r="X914" s="132" t="s">
        <v>14177</v>
      </c>
      <c r="Y914" s="132" t="s">
        <v>14178</v>
      </c>
    </row>
    <row r="915" spans="2:25" x14ac:dyDescent="0.25">
      <c r="B915" s="132" t="s">
        <v>2605</v>
      </c>
      <c r="C915" s="132" t="s">
        <v>691</v>
      </c>
      <c r="D915" s="132" t="s">
        <v>2678</v>
      </c>
      <c r="E915" s="132" t="s">
        <v>3947</v>
      </c>
      <c r="F915" s="132" t="s">
        <v>3885</v>
      </c>
      <c r="G915" s="132" t="s">
        <v>2692</v>
      </c>
      <c r="H915" s="132" t="s">
        <v>2693</v>
      </c>
      <c r="I915" s="132" t="s">
        <v>4241</v>
      </c>
      <c r="J915" s="132" t="s">
        <v>14179</v>
      </c>
      <c r="K915" s="132" t="s">
        <v>14180</v>
      </c>
      <c r="L915" s="132" t="s">
        <v>14181</v>
      </c>
      <c r="M915" s="132" t="s">
        <v>14182</v>
      </c>
      <c r="N915" s="132" t="s">
        <v>23580</v>
      </c>
      <c r="O915" s="132" t="s">
        <v>14183</v>
      </c>
      <c r="P915" s="132" t="s">
        <v>14184</v>
      </c>
      <c r="Q915" s="132" t="s">
        <v>14185</v>
      </c>
      <c r="R915" s="132" t="s">
        <v>14186</v>
      </c>
      <c r="S915" s="132" t="s">
        <v>5090</v>
      </c>
      <c r="T915" s="132" t="s">
        <v>1630</v>
      </c>
      <c r="U915" s="132" t="s">
        <v>2608</v>
      </c>
      <c r="V915" s="132" t="s">
        <v>2157</v>
      </c>
      <c r="X915" s="132" t="s">
        <v>14187</v>
      </c>
      <c r="Y915" s="132" t="s">
        <v>14188</v>
      </c>
    </row>
    <row r="916" spans="2:25" x14ac:dyDescent="0.25">
      <c r="B916" s="132" t="s">
        <v>2605</v>
      </c>
      <c r="C916" s="132" t="s">
        <v>691</v>
      </c>
      <c r="D916" s="132" t="s">
        <v>2610</v>
      </c>
      <c r="E916" s="132" t="s">
        <v>3947</v>
      </c>
      <c r="F916" s="132" t="s">
        <v>3885</v>
      </c>
      <c r="G916" s="132" t="s">
        <v>2694</v>
      </c>
      <c r="H916" s="132" t="s">
        <v>2695</v>
      </c>
      <c r="I916" s="132" t="s">
        <v>4241</v>
      </c>
      <c r="J916" s="132" t="s">
        <v>14189</v>
      </c>
      <c r="K916" s="132" t="s">
        <v>14190</v>
      </c>
      <c r="L916" s="132" t="s">
        <v>14191</v>
      </c>
      <c r="M916" s="132" t="s">
        <v>14192</v>
      </c>
      <c r="N916" s="132" t="s">
        <v>23581</v>
      </c>
      <c r="O916" s="132" t="s">
        <v>14193</v>
      </c>
      <c r="P916" s="132" t="s">
        <v>14194</v>
      </c>
      <c r="Q916" s="132" t="s">
        <v>14195</v>
      </c>
      <c r="R916" s="132" t="s">
        <v>14196</v>
      </c>
      <c r="S916" s="132" t="s">
        <v>5090</v>
      </c>
      <c r="T916" s="132" t="s">
        <v>1630</v>
      </c>
      <c r="U916" s="132" t="s">
        <v>2608</v>
      </c>
      <c r="V916" s="132" t="s">
        <v>2157</v>
      </c>
      <c r="X916" s="132" t="s">
        <v>14197</v>
      </c>
      <c r="Y916" s="132" t="s">
        <v>14198</v>
      </c>
    </row>
    <row r="917" spans="2:25" x14ac:dyDescent="0.25">
      <c r="B917" s="132" t="s">
        <v>2605</v>
      </c>
      <c r="C917" s="132" t="s">
        <v>691</v>
      </c>
      <c r="D917" s="132" t="s">
        <v>173</v>
      </c>
      <c r="E917" s="132" t="s">
        <v>3947</v>
      </c>
      <c r="F917" s="132" t="s">
        <v>3894</v>
      </c>
      <c r="G917" s="132" t="s">
        <v>2696</v>
      </c>
      <c r="H917" s="132" t="s">
        <v>2697</v>
      </c>
      <c r="I917" s="132" t="s">
        <v>4850</v>
      </c>
      <c r="J917" s="132" t="s">
        <v>14199</v>
      </c>
      <c r="K917" s="132" t="s">
        <v>14200</v>
      </c>
      <c r="L917" s="132" t="s">
        <v>14201</v>
      </c>
      <c r="M917" s="132" t="s">
        <v>14202</v>
      </c>
      <c r="N917" s="132" t="s">
        <v>23582</v>
      </c>
      <c r="O917" s="132" t="s">
        <v>14203</v>
      </c>
      <c r="P917" s="132" t="s">
        <v>14204</v>
      </c>
      <c r="Q917" s="132" t="s">
        <v>14205</v>
      </c>
      <c r="R917" s="132" t="s">
        <v>14206</v>
      </c>
      <c r="S917" s="132" t="s">
        <v>5090</v>
      </c>
      <c r="T917" s="132" t="s">
        <v>1630</v>
      </c>
      <c r="U917" s="132" t="s">
        <v>2608</v>
      </c>
      <c r="V917" s="132" t="s">
        <v>2157</v>
      </c>
      <c r="X917" s="132" t="s">
        <v>14207</v>
      </c>
      <c r="Y917" s="132" t="s">
        <v>14208</v>
      </c>
    </row>
    <row r="918" spans="2:25" x14ac:dyDescent="0.25">
      <c r="B918" s="132" t="s">
        <v>2605</v>
      </c>
      <c r="C918" s="132" t="s">
        <v>691</v>
      </c>
      <c r="D918" s="132" t="s">
        <v>173</v>
      </c>
      <c r="E918" s="132" t="s">
        <v>3947</v>
      </c>
      <c r="F918" s="132" t="s">
        <v>3885</v>
      </c>
      <c r="G918" s="132" t="s">
        <v>2698</v>
      </c>
      <c r="H918" s="132" t="s">
        <v>2699</v>
      </c>
      <c r="I918" s="132" t="s">
        <v>4241</v>
      </c>
      <c r="J918" s="132" t="s">
        <v>14209</v>
      </c>
      <c r="K918" s="132" t="s">
        <v>14210</v>
      </c>
      <c r="L918" s="132" t="s">
        <v>14211</v>
      </c>
      <c r="M918" s="132" t="s">
        <v>14212</v>
      </c>
      <c r="N918" s="132" t="s">
        <v>23583</v>
      </c>
      <c r="O918" s="132" t="s">
        <v>14213</v>
      </c>
      <c r="P918" s="132" t="s">
        <v>14214</v>
      </c>
      <c r="Q918" s="132" t="s">
        <v>14215</v>
      </c>
      <c r="R918" s="132" t="s">
        <v>14216</v>
      </c>
      <c r="S918" s="132" t="s">
        <v>5090</v>
      </c>
      <c r="T918" s="132" t="s">
        <v>1630</v>
      </c>
      <c r="U918" s="132" t="s">
        <v>2608</v>
      </c>
      <c r="V918" s="132" t="s">
        <v>2157</v>
      </c>
      <c r="X918" s="132" t="s">
        <v>14217</v>
      </c>
      <c r="Y918" s="132" t="s">
        <v>14218</v>
      </c>
    </row>
    <row r="919" spans="2:25" x14ac:dyDescent="0.25">
      <c r="B919" s="132" t="s">
        <v>2605</v>
      </c>
      <c r="C919" s="132" t="s">
        <v>691</v>
      </c>
      <c r="D919" s="132" t="s">
        <v>2613</v>
      </c>
      <c r="E919" s="132" t="s">
        <v>3947</v>
      </c>
      <c r="F919" s="132" t="s">
        <v>3894</v>
      </c>
      <c r="G919" s="132" t="s">
        <v>2700</v>
      </c>
      <c r="H919" s="132" t="s">
        <v>2701</v>
      </c>
      <c r="I919" s="132" t="s">
        <v>4850</v>
      </c>
      <c r="J919" s="132" t="s">
        <v>14219</v>
      </c>
      <c r="K919" s="132" t="s">
        <v>14220</v>
      </c>
      <c r="L919" s="132" t="s">
        <v>14221</v>
      </c>
      <c r="M919" s="132" t="s">
        <v>14222</v>
      </c>
      <c r="N919" s="132" t="s">
        <v>23584</v>
      </c>
      <c r="O919" s="132" t="s">
        <v>14223</v>
      </c>
      <c r="P919" s="132" t="s">
        <v>14224</v>
      </c>
      <c r="Q919" s="132" t="s">
        <v>14225</v>
      </c>
      <c r="R919" s="132" t="s">
        <v>14226</v>
      </c>
      <c r="S919" s="132" t="s">
        <v>5090</v>
      </c>
      <c r="T919" s="132" t="s">
        <v>1630</v>
      </c>
      <c r="U919" s="132" t="s">
        <v>2608</v>
      </c>
      <c r="V919" s="132" t="s">
        <v>2157</v>
      </c>
      <c r="X919" s="132" t="s">
        <v>14227</v>
      </c>
      <c r="Y919" s="132" t="s">
        <v>14228</v>
      </c>
    </row>
    <row r="920" spans="2:25" x14ac:dyDescent="0.25">
      <c r="B920" s="132" t="s">
        <v>2605</v>
      </c>
      <c r="C920" s="132" t="s">
        <v>691</v>
      </c>
      <c r="D920" s="132" t="s">
        <v>1498</v>
      </c>
      <c r="E920" s="132" t="s">
        <v>3950</v>
      </c>
      <c r="F920" s="132" t="s">
        <v>3894</v>
      </c>
      <c r="G920" s="132" t="s">
        <v>2702</v>
      </c>
      <c r="H920" s="132" t="s">
        <v>2703</v>
      </c>
      <c r="I920" s="132" t="s">
        <v>13243</v>
      </c>
      <c r="J920" s="132" t="s">
        <v>14229</v>
      </c>
      <c r="K920" s="132" t="s">
        <v>14230</v>
      </c>
      <c r="L920" s="132" t="s">
        <v>14231</v>
      </c>
      <c r="M920" s="132" t="s">
        <v>14232</v>
      </c>
      <c r="N920" s="132" t="s">
        <v>23585</v>
      </c>
      <c r="O920" s="132" t="s">
        <v>14233</v>
      </c>
      <c r="P920" s="132" t="s">
        <v>14234</v>
      </c>
      <c r="Q920" s="132" t="s">
        <v>14235</v>
      </c>
      <c r="R920" s="132" t="s">
        <v>14236</v>
      </c>
      <c r="S920" s="132" t="s">
        <v>5090</v>
      </c>
      <c r="T920" s="132" t="s">
        <v>1630</v>
      </c>
      <c r="U920" s="132" t="s">
        <v>2608</v>
      </c>
      <c r="V920" s="132" t="s">
        <v>2157</v>
      </c>
      <c r="X920" s="132" t="s">
        <v>14237</v>
      </c>
      <c r="Y920" s="132" t="s">
        <v>14238</v>
      </c>
    </row>
    <row r="921" spans="2:25" x14ac:dyDescent="0.25">
      <c r="B921" s="132" t="s">
        <v>2605</v>
      </c>
      <c r="C921" s="132" t="s">
        <v>691</v>
      </c>
      <c r="D921" s="132" t="s">
        <v>2606</v>
      </c>
      <c r="E921" s="132" t="s">
        <v>3950</v>
      </c>
      <c r="F921" s="132" t="s">
        <v>3894</v>
      </c>
      <c r="G921" s="132" t="s">
        <v>2704</v>
      </c>
      <c r="H921" s="132" t="s">
        <v>2705</v>
      </c>
      <c r="I921" s="132" t="s">
        <v>13243</v>
      </c>
      <c r="J921" s="132" t="s">
        <v>14239</v>
      </c>
      <c r="K921" s="132" t="s">
        <v>14240</v>
      </c>
      <c r="L921" s="132" t="s">
        <v>14241</v>
      </c>
      <c r="M921" s="132" t="s">
        <v>14242</v>
      </c>
      <c r="N921" s="132" t="s">
        <v>23586</v>
      </c>
      <c r="O921" s="132" t="s">
        <v>14243</v>
      </c>
      <c r="P921" s="132" t="s">
        <v>14244</v>
      </c>
      <c r="Q921" s="132" t="s">
        <v>14245</v>
      </c>
      <c r="R921" s="132" t="s">
        <v>14246</v>
      </c>
      <c r="S921" s="132" t="s">
        <v>5090</v>
      </c>
      <c r="T921" s="132" t="s">
        <v>1630</v>
      </c>
      <c r="U921" s="132" t="s">
        <v>2608</v>
      </c>
      <c r="V921" s="132" t="s">
        <v>2157</v>
      </c>
      <c r="X921" s="132" t="s">
        <v>14247</v>
      </c>
      <c r="Y921" s="132" t="s">
        <v>14248</v>
      </c>
    </row>
    <row r="922" spans="2:25" x14ac:dyDescent="0.25">
      <c r="B922" s="132" t="s">
        <v>2605</v>
      </c>
      <c r="C922" s="132" t="s">
        <v>691</v>
      </c>
      <c r="D922" s="132" t="s">
        <v>2606</v>
      </c>
      <c r="E922" s="132" t="s">
        <v>3950</v>
      </c>
      <c r="F922" s="132" t="s">
        <v>3885</v>
      </c>
      <c r="G922" s="132" t="s">
        <v>2706</v>
      </c>
      <c r="H922" s="132" t="s">
        <v>2707</v>
      </c>
      <c r="I922" s="132" t="s">
        <v>13374</v>
      </c>
      <c r="J922" s="132" t="s">
        <v>14249</v>
      </c>
      <c r="K922" s="132" t="s">
        <v>14250</v>
      </c>
      <c r="L922" s="132" t="s">
        <v>14251</v>
      </c>
      <c r="M922" s="132" t="s">
        <v>14252</v>
      </c>
      <c r="N922" s="132" t="s">
        <v>23587</v>
      </c>
      <c r="O922" s="132" t="s">
        <v>14253</v>
      </c>
      <c r="P922" s="132" t="s">
        <v>14254</v>
      </c>
      <c r="Q922" s="132" t="s">
        <v>14255</v>
      </c>
      <c r="R922" s="132" t="s">
        <v>14256</v>
      </c>
      <c r="S922" s="132" t="s">
        <v>5090</v>
      </c>
      <c r="T922" s="132" t="s">
        <v>1630</v>
      </c>
      <c r="U922" s="132" t="s">
        <v>2608</v>
      </c>
      <c r="V922" s="132" t="s">
        <v>2157</v>
      </c>
      <c r="X922" s="132" t="s">
        <v>14257</v>
      </c>
      <c r="Y922" s="132" t="s">
        <v>14258</v>
      </c>
    </row>
    <row r="923" spans="2:25" x14ac:dyDescent="0.25">
      <c r="B923" s="132" t="s">
        <v>2605</v>
      </c>
      <c r="C923" s="132" t="s">
        <v>691</v>
      </c>
      <c r="D923" s="132" t="s">
        <v>2613</v>
      </c>
      <c r="E923" s="132" t="s">
        <v>3950</v>
      </c>
      <c r="F923" s="132" t="s">
        <v>3885</v>
      </c>
      <c r="G923" s="132" t="s">
        <v>2708</v>
      </c>
      <c r="H923" s="132" t="s">
        <v>2709</v>
      </c>
      <c r="I923" s="132" t="s">
        <v>13374</v>
      </c>
      <c r="J923" s="132" t="s">
        <v>14259</v>
      </c>
      <c r="K923" s="132" t="s">
        <v>14260</v>
      </c>
      <c r="L923" s="132" t="s">
        <v>14261</v>
      </c>
      <c r="M923" s="132" t="s">
        <v>14262</v>
      </c>
      <c r="N923" s="132" t="s">
        <v>23588</v>
      </c>
      <c r="O923" s="132" t="s">
        <v>14263</v>
      </c>
      <c r="P923" s="132" t="s">
        <v>14264</v>
      </c>
      <c r="Q923" s="132" t="s">
        <v>14265</v>
      </c>
      <c r="R923" s="132" t="s">
        <v>14266</v>
      </c>
      <c r="S923" s="132" t="s">
        <v>5090</v>
      </c>
      <c r="T923" s="132" t="s">
        <v>1630</v>
      </c>
      <c r="U923" s="132" t="s">
        <v>2608</v>
      </c>
      <c r="V923" s="132" t="s">
        <v>2157</v>
      </c>
      <c r="X923" s="132" t="s">
        <v>14267</v>
      </c>
      <c r="Y923" s="132" t="s">
        <v>14268</v>
      </c>
    </row>
    <row r="924" spans="2:25" x14ac:dyDescent="0.25">
      <c r="B924" s="132" t="s">
        <v>2605</v>
      </c>
      <c r="C924" s="132" t="s">
        <v>691</v>
      </c>
      <c r="D924" s="132" t="s">
        <v>2687</v>
      </c>
      <c r="E924" s="132" t="s">
        <v>3950</v>
      </c>
      <c r="F924" s="132" t="s">
        <v>3894</v>
      </c>
      <c r="G924" s="132" t="s">
        <v>2710</v>
      </c>
      <c r="H924" s="132" t="s">
        <v>2711</v>
      </c>
      <c r="I924" s="132" t="s">
        <v>13243</v>
      </c>
      <c r="J924" s="132" t="s">
        <v>14269</v>
      </c>
      <c r="K924" s="132" t="s">
        <v>14270</v>
      </c>
      <c r="L924" s="132" t="s">
        <v>14271</v>
      </c>
      <c r="M924" s="132" t="s">
        <v>14272</v>
      </c>
      <c r="N924" s="132" t="s">
        <v>23589</v>
      </c>
      <c r="O924" s="132" t="s">
        <v>14273</v>
      </c>
      <c r="P924" s="132" t="s">
        <v>14274</v>
      </c>
      <c r="Q924" s="132" t="s">
        <v>14275</v>
      </c>
      <c r="R924" s="132" t="s">
        <v>14276</v>
      </c>
      <c r="S924" s="132" t="s">
        <v>5090</v>
      </c>
      <c r="T924" s="132" t="s">
        <v>1630</v>
      </c>
      <c r="U924" s="132" t="s">
        <v>2608</v>
      </c>
      <c r="V924" s="132" t="s">
        <v>2157</v>
      </c>
      <c r="X924" s="132" t="s">
        <v>14277</v>
      </c>
      <c r="Y924" s="132" t="s">
        <v>14278</v>
      </c>
    </row>
    <row r="925" spans="2:25" x14ac:dyDescent="0.25">
      <c r="B925" s="132" t="s">
        <v>2605</v>
      </c>
      <c r="C925" s="132" t="s">
        <v>691</v>
      </c>
      <c r="D925" s="132" t="s">
        <v>2687</v>
      </c>
      <c r="E925" s="132" t="s">
        <v>3950</v>
      </c>
      <c r="F925" s="132" t="s">
        <v>3885</v>
      </c>
      <c r="G925" s="132" t="s">
        <v>2712</v>
      </c>
      <c r="H925" s="132" t="s">
        <v>2713</v>
      </c>
      <c r="I925" s="132" t="s">
        <v>13374</v>
      </c>
      <c r="J925" s="132" t="s">
        <v>14279</v>
      </c>
      <c r="K925" s="132" t="s">
        <v>14280</v>
      </c>
      <c r="L925" s="132" t="s">
        <v>14281</v>
      </c>
      <c r="M925" s="132" t="s">
        <v>14282</v>
      </c>
      <c r="N925" s="132" t="s">
        <v>23590</v>
      </c>
      <c r="O925" s="132" t="s">
        <v>14283</v>
      </c>
      <c r="P925" s="132" t="s">
        <v>14284</v>
      </c>
      <c r="Q925" s="132" t="s">
        <v>14285</v>
      </c>
      <c r="R925" s="132" t="s">
        <v>14286</v>
      </c>
      <c r="S925" s="132" t="s">
        <v>5090</v>
      </c>
      <c r="T925" s="132" t="s">
        <v>1630</v>
      </c>
      <c r="U925" s="132" t="s">
        <v>2608</v>
      </c>
      <c r="V925" s="132" t="s">
        <v>2157</v>
      </c>
      <c r="X925" s="132" t="s">
        <v>14287</v>
      </c>
      <c r="Y925" s="132" t="s">
        <v>14288</v>
      </c>
    </row>
    <row r="926" spans="2:25" x14ac:dyDescent="0.25">
      <c r="B926" s="132" t="s">
        <v>2605</v>
      </c>
      <c r="C926" s="132" t="s">
        <v>691</v>
      </c>
      <c r="D926" s="132" t="s">
        <v>2610</v>
      </c>
      <c r="E926" s="132" t="s">
        <v>3953</v>
      </c>
      <c r="F926" s="132" t="s">
        <v>3894</v>
      </c>
      <c r="G926" s="132" t="s">
        <v>2714</v>
      </c>
      <c r="H926" s="132" t="s">
        <v>2715</v>
      </c>
      <c r="I926" s="132" t="s">
        <v>3941</v>
      </c>
      <c r="J926" s="132" t="s">
        <v>14289</v>
      </c>
      <c r="K926" s="132" t="s">
        <v>14290</v>
      </c>
      <c r="L926" s="132" t="s">
        <v>14291</v>
      </c>
      <c r="M926" s="132" t="s">
        <v>14292</v>
      </c>
      <c r="N926" s="132" t="s">
        <v>23591</v>
      </c>
      <c r="O926" s="132" t="s">
        <v>14293</v>
      </c>
      <c r="P926" s="132" t="s">
        <v>14294</v>
      </c>
      <c r="Q926" s="132" t="s">
        <v>14295</v>
      </c>
      <c r="R926" s="132" t="s">
        <v>14296</v>
      </c>
      <c r="S926" s="132" t="s">
        <v>5090</v>
      </c>
      <c r="T926" s="132" t="s">
        <v>1630</v>
      </c>
      <c r="U926" s="132" t="s">
        <v>2608</v>
      </c>
      <c r="V926" s="132" t="s">
        <v>2157</v>
      </c>
      <c r="X926" s="132" t="s">
        <v>14297</v>
      </c>
      <c r="Y926" s="132" t="s">
        <v>14298</v>
      </c>
    </row>
    <row r="927" spans="2:25" x14ac:dyDescent="0.25">
      <c r="B927" s="132" t="s">
        <v>2605</v>
      </c>
      <c r="C927" s="132" t="s">
        <v>691</v>
      </c>
      <c r="D927" s="132" t="s">
        <v>173</v>
      </c>
      <c r="E927" s="132" t="s">
        <v>3953</v>
      </c>
      <c r="F927" s="132" t="s">
        <v>3894</v>
      </c>
      <c r="G927" s="132" t="s">
        <v>2716</v>
      </c>
      <c r="H927" s="132" t="s">
        <v>2717</v>
      </c>
      <c r="I927" s="132" t="s">
        <v>3941</v>
      </c>
      <c r="J927" s="132" t="s">
        <v>14299</v>
      </c>
      <c r="K927" s="132" t="s">
        <v>14300</v>
      </c>
      <c r="L927" s="132" t="s">
        <v>14301</v>
      </c>
      <c r="M927" s="132" t="s">
        <v>14302</v>
      </c>
      <c r="N927" s="132" t="s">
        <v>23592</v>
      </c>
      <c r="O927" s="132" t="s">
        <v>14303</v>
      </c>
      <c r="P927" s="132" t="s">
        <v>14304</v>
      </c>
      <c r="Q927" s="132" t="s">
        <v>14305</v>
      </c>
      <c r="R927" s="132" t="s">
        <v>14306</v>
      </c>
      <c r="S927" s="132" t="s">
        <v>5090</v>
      </c>
      <c r="T927" s="132" t="s">
        <v>1630</v>
      </c>
      <c r="U927" s="132" t="s">
        <v>2608</v>
      </c>
      <c r="V927" s="132" t="s">
        <v>2157</v>
      </c>
      <c r="X927" s="132" t="s">
        <v>14307</v>
      </c>
      <c r="Y927" s="132" t="s">
        <v>14308</v>
      </c>
    </row>
    <row r="928" spans="2:25" x14ac:dyDescent="0.25">
      <c r="B928" s="132" t="s">
        <v>2605</v>
      </c>
      <c r="C928" s="132" t="s">
        <v>691</v>
      </c>
      <c r="D928" s="132" t="s">
        <v>173</v>
      </c>
      <c r="E928" s="132" t="s">
        <v>3953</v>
      </c>
      <c r="F928" s="132" t="s">
        <v>3885</v>
      </c>
      <c r="G928" s="132" t="s">
        <v>2718</v>
      </c>
      <c r="H928" s="132" t="s">
        <v>2719</v>
      </c>
      <c r="I928" s="132" t="s">
        <v>3950</v>
      </c>
      <c r="J928" s="132" t="s">
        <v>14309</v>
      </c>
      <c r="K928" s="132" t="s">
        <v>14310</v>
      </c>
      <c r="L928" s="132" t="s">
        <v>14311</v>
      </c>
      <c r="M928" s="132" t="s">
        <v>14312</v>
      </c>
      <c r="N928" s="132" t="s">
        <v>23593</v>
      </c>
      <c r="O928" s="132" t="s">
        <v>14313</v>
      </c>
      <c r="P928" s="132" t="s">
        <v>14314</v>
      </c>
      <c r="Q928" s="132" t="s">
        <v>14315</v>
      </c>
      <c r="R928" s="132" t="s">
        <v>14316</v>
      </c>
      <c r="S928" s="132" t="s">
        <v>5090</v>
      </c>
      <c r="T928" s="132" t="s">
        <v>1630</v>
      </c>
      <c r="U928" s="132" t="s">
        <v>2608</v>
      </c>
      <c r="V928" s="132" t="s">
        <v>2157</v>
      </c>
      <c r="X928" s="132" t="s">
        <v>14317</v>
      </c>
      <c r="Y928" s="132" t="s">
        <v>14318</v>
      </c>
    </row>
    <row r="929" spans="2:25" x14ac:dyDescent="0.25">
      <c r="B929" s="132" t="s">
        <v>2605</v>
      </c>
      <c r="C929" s="132" t="s">
        <v>691</v>
      </c>
      <c r="D929" s="132" t="s">
        <v>2613</v>
      </c>
      <c r="E929" s="132" t="s">
        <v>3953</v>
      </c>
      <c r="F929" s="132" t="s">
        <v>3894</v>
      </c>
      <c r="G929" s="132" t="s">
        <v>2720</v>
      </c>
      <c r="H929" s="132" t="s">
        <v>2721</v>
      </c>
      <c r="I929" s="132" t="s">
        <v>3941</v>
      </c>
      <c r="J929" s="132" t="s">
        <v>14319</v>
      </c>
      <c r="K929" s="132" t="s">
        <v>14320</v>
      </c>
      <c r="L929" s="132" t="s">
        <v>14321</v>
      </c>
      <c r="M929" s="132" t="s">
        <v>14322</v>
      </c>
      <c r="N929" s="132" t="s">
        <v>23594</v>
      </c>
      <c r="O929" s="132" t="s">
        <v>14323</v>
      </c>
      <c r="P929" s="132" t="s">
        <v>14324</v>
      </c>
      <c r="Q929" s="132" t="s">
        <v>14325</v>
      </c>
      <c r="R929" s="132" t="s">
        <v>14326</v>
      </c>
      <c r="S929" s="132" t="s">
        <v>5090</v>
      </c>
      <c r="T929" s="132" t="s">
        <v>1630</v>
      </c>
      <c r="U929" s="132" t="s">
        <v>2608</v>
      </c>
      <c r="V929" s="132" t="s">
        <v>2157</v>
      </c>
      <c r="X929" s="132" t="s">
        <v>14327</v>
      </c>
      <c r="Y929" s="132" t="s">
        <v>14328</v>
      </c>
    </row>
    <row r="930" spans="2:25" x14ac:dyDescent="0.25">
      <c r="B930" s="132" t="s">
        <v>2605</v>
      </c>
      <c r="C930" s="132" t="s">
        <v>691</v>
      </c>
      <c r="D930" s="132" t="s">
        <v>2613</v>
      </c>
      <c r="E930" s="132" t="s">
        <v>3953</v>
      </c>
      <c r="F930" s="132" t="s">
        <v>3885</v>
      </c>
      <c r="G930" s="132" t="s">
        <v>2722</v>
      </c>
      <c r="H930" s="132" t="s">
        <v>2723</v>
      </c>
      <c r="I930" s="132" t="s">
        <v>3950</v>
      </c>
      <c r="J930" s="132" t="s">
        <v>14329</v>
      </c>
      <c r="K930" s="132" t="s">
        <v>14330</v>
      </c>
      <c r="L930" s="132" t="s">
        <v>14331</v>
      </c>
      <c r="M930" s="132" t="s">
        <v>14332</v>
      </c>
      <c r="N930" s="132" t="s">
        <v>23595</v>
      </c>
      <c r="O930" s="132" t="s">
        <v>14333</v>
      </c>
      <c r="P930" s="132" t="s">
        <v>14334</v>
      </c>
      <c r="Q930" s="132" t="s">
        <v>14335</v>
      </c>
      <c r="R930" s="132" t="s">
        <v>14336</v>
      </c>
      <c r="S930" s="132" t="s">
        <v>5090</v>
      </c>
      <c r="T930" s="132" t="s">
        <v>1630</v>
      </c>
      <c r="U930" s="132" t="s">
        <v>2608</v>
      </c>
      <c r="V930" s="132" t="s">
        <v>2157</v>
      </c>
      <c r="X930" s="132" t="s">
        <v>14337</v>
      </c>
      <c r="Y930" s="132" t="s">
        <v>14338</v>
      </c>
    </row>
    <row r="931" spans="2:25" x14ac:dyDescent="0.25">
      <c r="B931" s="132" t="s">
        <v>2605</v>
      </c>
      <c r="C931" s="132" t="s">
        <v>691</v>
      </c>
      <c r="D931" s="132" t="s">
        <v>2687</v>
      </c>
      <c r="E931" s="132" t="s">
        <v>3953</v>
      </c>
      <c r="F931" s="132" t="s">
        <v>3894</v>
      </c>
      <c r="G931" s="132" t="s">
        <v>2724</v>
      </c>
      <c r="H931" s="132" t="s">
        <v>2725</v>
      </c>
      <c r="I931" s="132" t="s">
        <v>3941</v>
      </c>
      <c r="J931" s="132" t="s">
        <v>14339</v>
      </c>
      <c r="K931" s="132" t="s">
        <v>14340</v>
      </c>
      <c r="L931" s="132" t="s">
        <v>14341</v>
      </c>
      <c r="M931" s="132" t="s">
        <v>14342</v>
      </c>
      <c r="N931" s="132" t="s">
        <v>23596</v>
      </c>
      <c r="O931" s="132" t="s">
        <v>14343</v>
      </c>
      <c r="P931" s="132" t="s">
        <v>14344</v>
      </c>
      <c r="Q931" s="132" t="s">
        <v>14345</v>
      </c>
      <c r="R931" s="132" t="s">
        <v>14346</v>
      </c>
      <c r="S931" s="132" t="s">
        <v>5090</v>
      </c>
      <c r="T931" s="132" t="s">
        <v>1630</v>
      </c>
      <c r="U931" s="132" t="s">
        <v>2608</v>
      </c>
      <c r="V931" s="132" t="s">
        <v>2157</v>
      </c>
      <c r="X931" s="132" t="s">
        <v>14347</v>
      </c>
      <c r="Y931" s="132" t="s">
        <v>14348</v>
      </c>
    </row>
    <row r="932" spans="2:25" x14ac:dyDescent="0.25">
      <c r="B932" s="132" t="s">
        <v>2555</v>
      </c>
      <c r="C932" s="132" t="s">
        <v>3837</v>
      </c>
      <c r="D932" s="132" t="s">
        <v>3838</v>
      </c>
      <c r="E932" s="132" t="s">
        <v>4262</v>
      </c>
      <c r="F932" s="132" t="s">
        <v>3894</v>
      </c>
      <c r="G932" s="132" t="s">
        <v>3826</v>
      </c>
      <c r="H932" s="132" t="s">
        <v>3839</v>
      </c>
      <c r="J932" s="132" t="s">
        <v>14349</v>
      </c>
      <c r="K932" s="132" t="s">
        <v>14350</v>
      </c>
      <c r="L932" s="132" t="s">
        <v>14351</v>
      </c>
      <c r="M932" s="132" t="s">
        <v>14352</v>
      </c>
      <c r="N932" s="132" t="s">
        <v>23597</v>
      </c>
      <c r="O932" s="132" t="s">
        <v>14353</v>
      </c>
      <c r="P932" s="132" t="s">
        <v>14354</v>
      </c>
      <c r="Q932" s="132" t="s">
        <v>14355</v>
      </c>
      <c r="R932" s="132" t="s">
        <v>14346</v>
      </c>
      <c r="S932" s="132" t="s">
        <v>5090</v>
      </c>
      <c r="T932" s="132" t="s">
        <v>1630</v>
      </c>
      <c r="V932" s="132" t="s">
        <v>1644</v>
      </c>
      <c r="X932" s="132" t="s">
        <v>14356</v>
      </c>
      <c r="Y932" s="132" t="s">
        <v>14357</v>
      </c>
    </row>
    <row r="933" spans="2:25" x14ac:dyDescent="0.25">
      <c r="B933" s="132" t="s">
        <v>2726</v>
      </c>
      <c r="C933" s="132" t="s">
        <v>2727</v>
      </c>
      <c r="D933" s="132" t="s">
        <v>13</v>
      </c>
      <c r="E933" s="132" t="s">
        <v>3953</v>
      </c>
      <c r="F933" s="132" t="s">
        <v>3894</v>
      </c>
      <c r="G933" s="132" t="s">
        <v>2728</v>
      </c>
      <c r="H933" s="132" t="s">
        <v>2729</v>
      </c>
      <c r="I933" s="132" t="s">
        <v>14358</v>
      </c>
      <c r="J933" s="132" t="s">
        <v>14359</v>
      </c>
      <c r="K933" s="132" t="s">
        <v>14360</v>
      </c>
      <c r="L933" s="132" t="s">
        <v>14361</v>
      </c>
      <c r="M933" s="132" t="s">
        <v>14362</v>
      </c>
      <c r="N933" s="132" t="s">
        <v>23598</v>
      </c>
      <c r="O933" s="132" t="s">
        <v>14363</v>
      </c>
      <c r="P933" s="132" t="s">
        <v>14364</v>
      </c>
      <c r="Q933" s="132" t="s">
        <v>14365</v>
      </c>
      <c r="R933" s="132" t="s">
        <v>14366</v>
      </c>
      <c r="S933" s="132" t="s">
        <v>5090</v>
      </c>
      <c r="T933" s="132" t="s">
        <v>1630</v>
      </c>
      <c r="V933" s="132" t="s">
        <v>1635</v>
      </c>
      <c r="X933" s="132" t="s">
        <v>14367</v>
      </c>
      <c r="Y933" s="132" t="s">
        <v>14368</v>
      </c>
    </row>
    <row r="934" spans="2:25" x14ac:dyDescent="0.25">
      <c r="B934" s="132" t="s">
        <v>2726</v>
      </c>
      <c r="C934" s="132" t="s">
        <v>2727</v>
      </c>
      <c r="D934" s="132" t="s">
        <v>13</v>
      </c>
      <c r="E934" s="132" t="s">
        <v>3953</v>
      </c>
      <c r="F934" s="132" t="s">
        <v>3885</v>
      </c>
      <c r="G934" s="132" t="s">
        <v>2730</v>
      </c>
      <c r="H934" s="132" t="s">
        <v>2731</v>
      </c>
      <c r="I934" s="132" t="s">
        <v>14369</v>
      </c>
      <c r="J934" s="132" t="s">
        <v>14370</v>
      </c>
      <c r="K934" s="132" t="s">
        <v>14371</v>
      </c>
      <c r="L934" s="132" t="s">
        <v>14372</v>
      </c>
      <c r="M934" s="132" t="s">
        <v>14373</v>
      </c>
      <c r="N934" s="132" t="s">
        <v>23599</v>
      </c>
      <c r="O934" s="132" t="s">
        <v>14374</v>
      </c>
      <c r="P934" s="132" t="s">
        <v>14375</v>
      </c>
      <c r="Q934" s="132" t="s">
        <v>14376</v>
      </c>
      <c r="R934" s="132" t="s">
        <v>14377</v>
      </c>
      <c r="S934" s="132" t="s">
        <v>5090</v>
      </c>
      <c r="T934" s="132" t="s">
        <v>1630</v>
      </c>
      <c r="V934" s="132" t="s">
        <v>1635</v>
      </c>
      <c r="X934" s="132" t="s">
        <v>14378</v>
      </c>
      <c r="Y934" s="132" t="s">
        <v>14379</v>
      </c>
    </row>
    <row r="935" spans="2:25" x14ac:dyDescent="0.25">
      <c r="B935" s="132" t="s">
        <v>2726</v>
      </c>
      <c r="C935" s="132" t="s">
        <v>2727</v>
      </c>
      <c r="D935" s="132" t="s">
        <v>12</v>
      </c>
      <c r="E935" s="132" t="s">
        <v>3953</v>
      </c>
      <c r="F935" s="132" t="s">
        <v>3894</v>
      </c>
      <c r="G935" s="132" t="s">
        <v>2732</v>
      </c>
      <c r="H935" s="132" t="s">
        <v>2733</v>
      </c>
      <c r="I935" s="132" t="s">
        <v>14358</v>
      </c>
      <c r="J935" s="132" t="s">
        <v>14380</v>
      </c>
      <c r="K935" s="132" t="s">
        <v>14381</v>
      </c>
      <c r="L935" s="132" t="s">
        <v>14382</v>
      </c>
      <c r="M935" s="132" t="s">
        <v>14383</v>
      </c>
      <c r="N935" s="132" t="s">
        <v>23600</v>
      </c>
      <c r="O935" s="132" t="s">
        <v>14384</v>
      </c>
      <c r="P935" s="132" t="s">
        <v>14385</v>
      </c>
      <c r="Q935" s="132" t="s">
        <v>14386</v>
      </c>
      <c r="R935" s="132" t="s">
        <v>14387</v>
      </c>
      <c r="S935" s="132" t="s">
        <v>5090</v>
      </c>
      <c r="T935" s="132" t="s">
        <v>1630</v>
      </c>
      <c r="V935" s="132" t="s">
        <v>1635</v>
      </c>
      <c r="X935" s="132" t="s">
        <v>14388</v>
      </c>
      <c r="Y935" s="132" t="s">
        <v>14389</v>
      </c>
    </row>
    <row r="936" spans="2:25" x14ac:dyDescent="0.25">
      <c r="B936" s="132" t="s">
        <v>2726</v>
      </c>
      <c r="C936" s="132" t="s">
        <v>2727</v>
      </c>
      <c r="D936" s="132" t="s">
        <v>12</v>
      </c>
      <c r="E936" s="132" t="s">
        <v>3953</v>
      </c>
      <c r="F936" s="132" t="s">
        <v>3885</v>
      </c>
      <c r="G936" s="132" t="s">
        <v>2734</v>
      </c>
      <c r="H936" s="132" t="s">
        <v>2735</v>
      </c>
      <c r="I936" s="132" t="s">
        <v>14369</v>
      </c>
      <c r="J936" s="132" t="s">
        <v>14390</v>
      </c>
      <c r="K936" s="132" t="s">
        <v>14391</v>
      </c>
      <c r="L936" s="132" t="s">
        <v>14392</v>
      </c>
      <c r="M936" s="132" t="s">
        <v>14393</v>
      </c>
      <c r="N936" s="132" t="s">
        <v>23601</v>
      </c>
      <c r="O936" s="132" t="s">
        <v>14394</v>
      </c>
      <c r="P936" s="132" t="s">
        <v>14395</v>
      </c>
      <c r="Q936" s="132" t="s">
        <v>14396</v>
      </c>
      <c r="R936" s="132" t="s">
        <v>14397</v>
      </c>
      <c r="S936" s="132" t="s">
        <v>5090</v>
      </c>
      <c r="T936" s="132" t="s">
        <v>1630</v>
      </c>
      <c r="V936" s="132" t="s">
        <v>1635</v>
      </c>
      <c r="X936" s="132" t="s">
        <v>14398</v>
      </c>
      <c r="Y936" s="132" t="s">
        <v>14399</v>
      </c>
    </row>
    <row r="937" spans="2:25" x14ac:dyDescent="0.25">
      <c r="B937" s="132" t="s">
        <v>2726</v>
      </c>
      <c r="C937" s="132" t="s">
        <v>2727</v>
      </c>
      <c r="D937" s="132" t="s">
        <v>13</v>
      </c>
      <c r="E937" s="132" t="s">
        <v>3959</v>
      </c>
      <c r="F937" s="132" t="s">
        <v>3894</v>
      </c>
      <c r="G937" s="132" t="s">
        <v>2736</v>
      </c>
      <c r="H937" s="132" t="s">
        <v>2737</v>
      </c>
      <c r="I937" s="132" t="s">
        <v>14400</v>
      </c>
      <c r="J937" s="132" t="s">
        <v>14401</v>
      </c>
      <c r="K937" s="132" t="s">
        <v>14402</v>
      </c>
      <c r="L937" s="132" t="s">
        <v>14403</v>
      </c>
      <c r="M937" s="132" t="s">
        <v>14404</v>
      </c>
      <c r="N937" s="132" t="s">
        <v>23602</v>
      </c>
      <c r="O937" s="132" t="s">
        <v>14405</v>
      </c>
      <c r="P937" s="132" t="s">
        <v>14406</v>
      </c>
      <c r="Q937" s="132" t="s">
        <v>14407</v>
      </c>
      <c r="R937" s="132" t="s">
        <v>14408</v>
      </c>
      <c r="S937" s="132" t="s">
        <v>5090</v>
      </c>
      <c r="T937" s="132" t="s">
        <v>1630</v>
      </c>
      <c r="V937" s="132" t="s">
        <v>1635</v>
      </c>
      <c r="X937" s="132" t="s">
        <v>14409</v>
      </c>
      <c r="Y937" s="132" t="s">
        <v>14410</v>
      </c>
    </row>
    <row r="938" spans="2:25" x14ac:dyDescent="0.25">
      <c r="B938" s="132" t="s">
        <v>2726</v>
      </c>
      <c r="C938" s="132" t="s">
        <v>2727</v>
      </c>
      <c r="D938" s="132" t="s">
        <v>13</v>
      </c>
      <c r="E938" s="132" t="s">
        <v>3959</v>
      </c>
      <c r="F938" s="132" t="s">
        <v>3885</v>
      </c>
      <c r="G938" s="132" t="s">
        <v>2738</v>
      </c>
      <c r="H938" s="132" t="s">
        <v>2739</v>
      </c>
      <c r="I938" s="132" t="s">
        <v>14411</v>
      </c>
      <c r="J938" s="132" t="s">
        <v>14412</v>
      </c>
      <c r="K938" s="132" t="s">
        <v>14413</v>
      </c>
      <c r="L938" s="132" t="s">
        <v>14414</v>
      </c>
      <c r="M938" s="132" t="s">
        <v>14415</v>
      </c>
      <c r="N938" s="132" t="s">
        <v>23603</v>
      </c>
      <c r="O938" s="132" t="s">
        <v>14416</v>
      </c>
      <c r="P938" s="132" t="s">
        <v>14417</v>
      </c>
      <c r="Q938" s="132" t="s">
        <v>14418</v>
      </c>
      <c r="R938" s="132" t="s">
        <v>14419</v>
      </c>
      <c r="S938" s="132" t="s">
        <v>5090</v>
      </c>
      <c r="T938" s="132" t="s">
        <v>1630</v>
      </c>
      <c r="V938" s="132" t="s">
        <v>1635</v>
      </c>
      <c r="X938" s="132" t="s">
        <v>14420</v>
      </c>
      <c r="Y938" s="132" t="s">
        <v>14421</v>
      </c>
    </row>
    <row r="939" spans="2:25" x14ac:dyDescent="0.25">
      <c r="B939" s="132" t="s">
        <v>2726</v>
      </c>
      <c r="C939" s="132" t="s">
        <v>2727</v>
      </c>
      <c r="D939" s="132" t="s">
        <v>12</v>
      </c>
      <c r="E939" s="132" t="s">
        <v>3959</v>
      </c>
      <c r="F939" s="132" t="s">
        <v>3894</v>
      </c>
      <c r="G939" s="132" t="s">
        <v>2740</v>
      </c>
      <c r="H939" s="132" t="s">
        <v>2741</v>
      </c>
      <c r="I939" s="132" t="s">
        <v>14400</v>
      </c>
      <c r="J939" s="132" t="s">
        <v>14422</v>
      </c>
      <c r="K939" s="132" t="s">
        <v>14423</v>
      </c>
      <c r="L939" s="132" t="s">
        <v>14424</v>
      </c>
      <c r="M939" s="132" t="s">
        <v>14425</v>
      </c>
      <c r="N939" s="132" t="s">
        <v>23604</v>
      </c>
      <c r="O939" s="132" t="s">
        <v>14426</v>
      </c>
      <c r="P939" s="132" t="s">
        <v>14427</v>
      </c>
      <c r="Q939" s="132" t="s">
        <v>14428</v>
      </c>
      <c r="R939" s="132" t="s">
        <v>14429</v>
      </c>
      <c r="S939" s="132" t="s">
        <v>5090</v>
      </c>
      <c r="T939" s="132" t="s">
        <v>1630</v>
      </c>
      <c r="V939" s="132" t="s">
        <v>1635</v>
      </c>
      <c r="X939" s="132" t="s">
        <v>14430</v>
      </c>
      <c r="Y939" s="132" t="s">
        <v>14431</v>
      </c>
    </row>
    <row r="940" spans="2:25" x14ac:dyDescent="0.25">
      <c r="B940" s="132" t="s">
        <v>2726</v>
      </c>
      <c r="C940" s="132" t="s">
        <v>2727</v>
      </c>
      <c r="D940" s="132" t="s">
        <v>12</v>
      </c>
      <c r="E940" s="132" t="s">
        <v>3959</v>
      </c>
      <c r="F940" s="132" t="s">
        <v>3885</v>
      </c>
      <c r="G940" s="132" t="s">
        <v>2742</v>
      </c>
      <c r="H940" s="132" t="s">
        <v>2743</v>
      </c>
      <c r="I940" s="132" t="s">
        <v>14411</v>
      </c>
      <c r="J940" s="132" t="s">
        <v>14432</v>
      </c>
      <c r="K940" s="132" t="s">
        <v>14433</v>
      </c>
      <c r="L940" s="132" t="s">
        <v>14434</v>
      </c>
      <c r="M940" s="132" t="s">
        <v>14435</v>
      </c>
      <c r="N940" s="132" t="s">
        <v>23605</v>
      </c>
      <c r="O940" s="132" t="s">
        <v>14436</v>
      </c>
      <c r="P940" s="132" t="s">
        <v>14437</v>
      </c>
      <c r="Q940" s="132" t="s">
        <v>14438</v>
      </c>
      <c r="R940" s="132" t="s">
        <v>14439</v>
      </c>
      <c r="S940" s="132" t="s">
        <v>5090</v>
      </c>
      <c r="T940" s="132" t="s">
        <v>1630</v>
      </c>
      <c r="V940" s="132" t="s">
        <v>1635</v>
      </c>
      <c r="X940" s="132" t="s">
        <v>14440</v>
      </c>
      <c r="Y940" s="132" t="s">
        <v>14441</v>
      </c>
    </row>
    <row r="941" spans="2:25" x14ac:dyDescent="0.25">
      <c r="B941" s="132" t="s">
        <v>2744</v>
      </c>
      <c r="C941" s="132" t="s">
        <v>758</v>
      </c>
      <c r="D941" s="132" t="s">
        <v>2745</v>
      </c>
      <c r="E941" s="132" t="s">
        <v>3947</v>
      </c>
      <c r="F941" s="132" t="s">
        <v>3894</v>
      </c>
      <c r="G941" s="132" t="s">
        <v>760</v>
      </c>
      <c r="H941" s="132" t="s">
        <v>2746</v>
      </c>
      <c r="I941" s="132" t="s">
        <v>14442</v>
      </c>
      <c r="J941" s="132" t="s">
        <v>14443</v>
      </c>
      <c r="K941" s="132" t="s">
        <v>14444</v>
      </c>
      <c r="L941" s="132" t="s">
        <v>14445</v>
      </c>
      <c r="M941" s="132" t="s">
        <v>14446</v>
      </c>
      <c r="N941" s="132" t="s">
        <v>23606</v>
      </c>
      <c r="O941" s="132" t="s">
        <v>14447</v>
      </c>
      <c r="P941" s="132" t="s">
        <v>14448</v>
      </c>
      <c r="Q941" s="132" t="s">
        <v>14449</v>
      </c>
      <c r="R941" s="132" t="s">
        <v>14450</v>
      </c>
      <c r="S941" s="132" t="s">
        <v>5090</v>
      </c>
      <c r="T941" s="132" t="s">
        <v>1630</v>
      </c>
      <c r="U941" s="132" t="s">
        <v>2747</v>
      </c>
      <c r="V941" s="132" t="s">
        <v>1632</v>
      </c>
      <c r="X941" s="132" t="s">
        <v>14451</v>
      </c>
      <c r="Y941" s="132" t="s">
        <v>14452</v>
      </c>
    </row>
    <row r="942" spans="2:25" x14ac:dyDescent="0.25">
      <c r="B942" s="132" t="s">
        <v>2744</v>
      </c>
      <c r="C942" s="132" t="s">
        <v>758</v>
      </c>
      <c r="D942" s="132" t="s">
        <v>2745</v>
      </c>
      <c r="E942" s="132" t="s">
        <v>3947</v>
      </c>
      <c r="F942" s="132" t="s">
        <v>3885</v>
      </c>
      <c r="G942" s="132" t="s">
        <v>763</v>
      </c>
      <c r="H942" s="132" t="s">
        <v>2748</v>
      </c>
      <c r="I942" s="132" t="s">
        <v>14442</v>
      </c>
      <c r="J942" s="132" t="s">
        <v>14453</v>
      </c>
      <c r="K942" s="132" t="s">
        <v>14454</v>
      </c>
      <c r="L942" s="132" t="s">
        <v>14455</v>
      </c>
      <c r="M942" s="132" t="s">
        <v>14456</v>
      </c>
      <c r="N942" s="132" t="s">
        <v>23607</v>
      </c>
      <c r="O942" s="132" t="s">
        <v>14457</v>
      </c>
      <c r="P942" s="132" t="s">
        <v>14458</v>
      </c>
      <c r="Q942" s="132" t="s">
        <v>14459</v>
      </c>
      <c r="R942" s="132" t="s">
        <v>14460</v>
      </c>
      <c r="S942" s="132" t="s">
        <v>5090</v>
      </c>
      <c r="T942" s="132" t="s">
        <v>1630</v>
      </c>
      <c r="U942" s="132" t="s">
        <v>2747</v>
      </c>
      <c r="V942" s="132" t="s">
        <v>1635</v>
      </c>
      <c r="X942" s="132" t="s">
        <v>14461</v>
      </c>
      <c r="Y942" s="132" t="s">
        <v>14462</v>
      </c>
    </row>
    <row r="943" spans="2:25" x14ac:dyDescent="0.25">
      <c r="B943" s="132" t="s">
        <v>2744</v>
      </c>
      <c r="C943" s="132" t="s">
        <v>758</v>
      </c>
      <c r="D943" s="132" t="s">
        <v>2745</v>
      </c>
      <c r="E943" s="132" t="s">
        <v>3950</v>
      </c>
      <c r="F943" s="132" t="s">
        <v>3894</v>
      </c>
      <c r="G943" s="132" t="s">
        <v>766</v>
      </c>
      <c r="H943" s="132" t="s">
        <v>2749</v>
      </c>
      <c r="I943" s="132" t="s">
        <v>14442</v>
      </c>
      <c r="J943" s="132" t="s">
        <v>14463</v>
      </c>
      <c r="K943" s="132" t="s">
        <v>14464</v>
      </c>
      <c r="L943" s="132" t="s">
        <v>14465</v>
      </c>
      <c r="M943" s="132" t="s">
        <v>14466</v>
      </c>
      <c r="N943" s="132" t="s">
        <v>23608</v>
      </c>
      <c r="O943" s="132" t="s">
        <v>14467</v>
      </c>
      <c r="P943" s="132" t="s">
        <v>14468</v>
      </c>
      <c r="Q943" s="132" t="s">
        <v>14469</v>
      </c>
      <c r="R943" s="132" t="s">
        <v>14470</v>
      </c>
      <c r="S943" s="132" t="s">
        <v>5090</v>
      </c>
      <c r="T943" s="132" t="s">
        <v>1630</v>
      </c>
      <c r="U943" s="132" t="s">
        <v>2747</v>
      </c>
      <c r="V943" s="132" t="s">
        <v>1632</v>
      </c>
      <c r="X943" s="132" t="s">
        <v>14471</v>
      </c>
      <c r="Y943" s="132" t="s">
        <v>14472</v>
      </c>
    </row>
    <row r="944" spans="2:25" x14ac:dyDescent="0.25">
      <c r="B944" s="132" t="s">
        <v>2744</v>
      </c>
      <c r="C944" s="132" t="s">
        <v>758</v>
      </c>
      <c r="D944" s="132" t="s">
        <v>2745</v>
      </c>
      <c r="E944" s="132" t="s">
        <v>3950</v>
      </c>
      <c r="F944" s="132" t="s">
        <v>3885</v>
      </c>
      <c r="G944" s="132" t="s">
        <v>769</v>
      </c>
      <c r="H944" s="132" t="s">
        <v>2750</v>
      </c>
      <c r="I944" s="132" t="s">
        <v>14442</v>
      </c>
      <c r="J944" s="132" t="s">
        <v>14473</v>
      </c>
      <c r="K944" s="132" t="s">
        <v>14474</v>
      </c>
      <c r="L944" s="132" t="s">
        <v>14475</v>
      </c>
      <c r="M944" s="132" t="s">
        <v>14476</v>
      </c>
      <c r="N944" s="132" t="s">
        <v>23609</v>
      </c>
      <c r="O944" s="132" t="s">
        <v>14477</v>
      </c>
      <c r="P944" s="132" t="s">
        <v>14478</v>
      </c>
      <c r="Q944" s="132" t="s">
        <v>14479</v>
      </c>
      <c r="R944" s="132" t="s">
        <v>14480</v>
      </c>
      <c r="S944" s="132" t="s">
        <v>5090</v>
      </c>
      <c r="T944" s="132" t="s">
        <v>1630</v>
      </c>
      <c r="U944" s="132" t="s">
        <v>2747</v>
      </c>
      <c r="V944" s="132" t="s">
        <v>1635</v>
      </c>
      <c r="X944" s="132" t="s">
        <v>14481</v>
      </c>
      <c r="Y944" s="132" t="s">
        <v>14482</v>
      </c>
    </row>
    <row r="945" spans="2:25" x14ac:dyDescent="0.25">
      <c r="B945" s="132" t="s">
        <v>2744</v>
      </c>
      <c r="C945" s="132" t="s">
        <v>758</v>
      </c>
      <c r="D945" s="132" t="s">
        <v>2745</v>
      </c>
      <c r="E945" s="132" t="s">
        <v>3956</v>
      </c>
      <c r="F945" s="132" t="s">
        <v>3894</v>
      </c>
      <c r="G945" s="132" t="s">
        <v>772</v>
      </c>
      <c r="H945" s="132" t="s">
        <v>2751</v>
      </c>
      <c r="I945" s="132" t="s">
        <v>14442</v>
      </c>
      <c r="J945" s="132" t="s">
        <v>14483</v>
      </c>
      <c r="K945" s="132" t="s">
        <v>14484</v>
      </c>
      <c r="L945" s="132" t="s">
        <v>14485</v>
      </c>
      <c r="M945" s="132" t="s">
        <v>14486</v>
      </c>
      <c r="N945" s="132" t="s">
        <v>23610</v>
      </c>
      <c r="O945" s="132" t="s">
        <v>14487</v>
      </c>
      <c r="P945" s="132" t="s">
        <v>14488</v>
      </c>
      <c r="Q945" s="132" t="s">
        <v>14489</v>
      </c>
      <c r="R945" s="132" t="s">
        <v>14490</v>
      </c>
      <c r="S945" s="132" t="s">
        <v>5090</v>
      </c>
      <c r="T945" s="132" t="s">
        <v>1630</v>
      </c>
      <c r="U945" s="132" t="s">
        <v>2747</v>
      </c>
      <c r="V945" s="132" t="s">
        <v>1632</v>
      </c>
      <c r="X945" s="132" t="s">
        <v>14491</v>
      </c>
      <c r="Y945" s="132" t="s">
        <v>14492</v>
      </c>
    </row>
    <row r="946" spans="2:25" x14ac:dyDescent="0.25">
      <c r="B946" s="132" t="s">
        <v>2744</v>
      </c>
      <c r="C946" s="132" t="s">
        <v>758</v>
      </c>
      <c r="D946" s="132" t="s">
        <v>2745</v>
      </c>
      <c r="E946" s="132" t="s">
        <v>3956</v>
      </c>
      <c r="F946" s="132" t="s">
        <v>3885</v>
      </c>
      <c r="G946" s="132" t="s">
        <v>775</v>
      </c>
      <c r="H946" s="132" t="s">
        <v>2752</v>
      </c>
      <c r="I946" s="132" t="s">
        <v>14442</v>
      </c>
      <c r="J946" s="132" t="s">
        <v>14493</v>
      </c>
      <c r="K946" s="132" t="s">
        <v>14494</v>
      </c>
      <c r="L946" s="132" t="s">
        <v>14495</v>
      </c>
      <c r="M946" s="132" t="s">
        <v>14496</v>
      </c>
      <c r="N946" s="132" t="s">
        <v>23611</v>
      </c>
      <c r="O946" s="132" t="s">
        <v>14497</v>
      </c>
      <c r="P946" s="132" t="s">
        <v>14498</v>
      </c>
      <c r="Q946" s="132" t="s">
        <v>14499</v>
      </c>
      <c r="R946" s="132" t="s">
        <v>14500</v>
      </c>
      <c r="S946" s="132" t="s">
        <v>5090</v>
      </c>
      <c r="T946" s="132" t="s">
        <v>1630</v>
      </c>
      <c r="U946" s="132" t="s">
        <v>2747</v>
      </c>
      <c r="V946" s="132" t="s">
        <v>1635</v>
      </c>
      <c r="X946" s="132" t="s">
        <v>14501</v>
      </c>
      <c r="Y946" s="132" t="s">
        <v>14502</v>
      </c>
    </row>
    <row r="947" spans="2:25" x14ac:dyDescent="0.25">
      <c r="B947" s="132" t="s">
        <v>2744</v>
      </c>
      <c r="C947" s="132" t="s">
        <v>758</v>
      </c>
      <c r="D947" s="132" t="s">
        <v>2745</v>
      </c>
      <c r="E947" s="132" t="s">
        <v>3884</v>
      </c>
      <c r="F947" s="132" t="s">
        <v>3894</v>
      </c>
      <c r="G947" s="132" t="s">
        <v>778</v>
      </c>
      <c r="H947" s="132" t="s">
        <v>2753</v>
      </c>
      <c r="I947" s="132" t="s">
        <v>14442</v>
      </c>
      <c r="J947" s="132" t="s">
        <v>14503</v>
      </c>
      <c r="K947" s="132" t="s">
        <v>14504</v>
      </c>
      <c r="L947" s="132" t="s">
        <v>14505</v>
      </c>
      <c r="M947" s="132" t="s">
        <v>14506</v>
      </c>
      <c r="N947" s="132" t="s">
        <v>23612</v>
      </c>
      <c r="O947" s="132" t="s">
        <v>14507</v>
      </c>
      <c r="P947" s="132" t="s">
        <v>14508</v>
      </c>
      <c r="Q947" s="132" t="s">
        <v>14509</v>
      </c>
      <c r="R947" s="132" t="s">
        <v>14510</v>
      </c>
      <c r="S947" s="132" t="s">
        <v>5090</v>
      </c>
      <c r="T947" s="132" t="s">
        <v>1630</v>
      </c>
      <c r="U947" s="132" t="s">
        <v>2747</v>
      </c>
      <c r="V947" s="132" t="s">
        <v>1632</v>
      </c>
      <c r="X947" s="132" t="s">
        <v>14511</v>
      </c>
      <c r="Y947" s="132" t="s">
        <v>14512</v>
      </c>
    </row>
    <row r="948" spans="2:25" x14ac:dyDescent="0.25">
      <c r="B948" s="132" t="s">
        <v>2744</v>
      </c>
      <c r="C948" s="132" t="s">
        <v>758</v>
      </c>
      <c r="D948" s="132" t="s">
        <v>2745</v>
      </c>
      <c r="E948" s="132" t="s">
        <v>3884</v>
      </c>
      <c r="F948" s="132" t="s">
        <v>3885</v>
      </c>
      <c r="G948" s="132" t="s">
        <v>781</v>
      </c>
      <c r="H948" s="132" t="s">
        <v>2754</v>
      </c>
      <c r="I948" s="132" t="s">
        <v>14442</v>
      </c>
      <c r="J948" s="132" t="s">
        <v>14513</v>
      </c>
      <c r="K948" s="132" t="s">
        <v>14514</v>
      </c>
      <c r="L948" s="132" t="s">
        <v>14515</v>
      </c>
      <c r="M948" s="132" t="s">
        <v>14516</v>
      </c>
      <c r="N948" s="132" t="s">
        <v>23613</v>
      </c>
      <c r="O948" s="132" t="s">
        <v>14517</v>
      </c>
      <c r="P948" s="132" t="s">
        <v>14518</v>
      </c>
      <c r="Q948" s="132" t="s">
        <v>14519</v>
      </c>
      <c r="R948" s="132" t="s">
        <v>14520</v>
      </c>
      <c r="S948" s="132" t="s">
        <v>5090</v>
      </c>
      <c r="T948" s="132" t="s">
        <v>1630</v>
      </c>
      <c r="U948" s="132" t="s">
        <v>2747</v>
      </c>
      <c r="V948" s="132" t="s">
        <v>1635</v>
      </c>
      <c r="X948" s="132" t="s">
        <v>14521</v>
      </c>
      <c r="Y948" s="132" t="s">
        <v>14522</v>
      </c>
    </row>
    <row r="949" spans="2:25" x14ac:dyDescent="0.25">
      <c r="B949" s="132" t="s">
        <v>2744</v>
      </c>
      <c r="C949" s="132" t="s">
        <v>758</v>
      </c>
      <c r="D949" s="132" t="s">
        <v>2755</v>
      </c>
      <c r="E949" s="132" t="s">
        <v>3947</v>
      </c>
      <c r="F949" s="132" t="s">
        <v>3894</v>
      </c>
      <c r="G949" s="132" t="s">
        <v>761</v>
      </c>
      <c r="H949" s="132" t="s">
        <v>2756</v>
      </c>
      <c r="I949" s="132" t="s">
        <v>14442</v>
      </c>
      <c r="J949" s="132" t="s">
        <v>14523</v>
      </c>
      <c r="K949" s="132" t="s">
        <v>14524</v>
      </c>
      <c r="L949" s="132" t="s">
        <v>14525</v>
      </c>
      <c r="M949" s="132" t="s">
        <v>14526</v>
      </c>
      <c r="N949" s="132" t="s">
        <v>23614</v>
      </c>
      <c r="O949" s="132" t="s">
        <v>14527</v>
      </c>
      <c r="P949" s="132" t="s">
        <v>14528</v>
      </c>
      <c r="Q949" s="132" t="s">
        <v>14529</v>
      </c>
      <c r="R949" s="132" t="s">
        <v>14530</v>
      </c>
      <c r="S949" s="132" t="s">
        <v>5090</v>
      </c>
      <c r="T949" s="132" t="s">
        <v>1630</v>
      </c>
      <c r="U949" s="132" t="s">
        <v>2747</v>
      </c>
      <c r="V949" s="132" t="s">
        <v>1632</v>
      </c>
      <c r="X949" s="132" t="s">
        <v>14531</v>
      </c>
      <c r="Y949" s="132" t="s">
        <v>14532</v>
      </c>
    </row>
    <row r="950" spans="2:25" x14ac:dyDescent="0.25">
      <c r="B950" s="132" t="s">
        <v>2744</v>
      </c>
      <c r="C950" s="132" t="s">
        <v>758</v>
      </c>
      <c r="D950" s="132" t="s">
        <v>2755</v>
      </c>
      <c r="E950" s="132" t="s">
        <v>3947</v>
      </c>
      <c r="F950" s="132" t="s">
        <v>3885</v>
      </c>
      <c r="G950" s="132" t="s">
        <v>764</v>
      </c>
      <c r="H950" s="132" t="s">
        <v>2757</v>
      </c>
      <c r="I950" s="132" t="s">
        <v>14442</v>
      </c>
      <c r="J950" s="132" t="s">
        <v>14533</v>
      </c>
      <c r="K950" s="132" t="s">
        <v>14534</v>
      </c>
      <c r="L950" s="132" t="s">
        <v>14535</v>
      </c>
      <c r="M950" s="132" t="s">
        <v>14536</v>
      </c>
      <c r="N950" s="132" t="s">
        <v>23615</v>
      </c>
      <c r="O950" s="132" t="s">
        <v>14537</v>
      </c>
      <c r="P950" s="132" t="s">
        <v>14538</v>
      </c>
      <c r="Q950" s="132" t="s">
        <v>14539</v>
      </c>
      <c r="R950" s="132" t="s">
        <v>14540</v>
      </c>
      <c r="S950" s="132" t="s">
        <v>5090</v>
      </c>
      <c r="T950" s="132" t="s">
        <v>1630</v>
      </c>
      <c r="U950" s="132" t="s">
        <v>2747</v>
      </c>
      <c r="V950" s="132" t="s">
        <v>1635</v>
      </c>
      <c r="X950" s="132" t="s">
        <v>14541</v>
      </c>
      <c r="Y950" s="132" t="s">
        <v>14542</v>
      </c>
    </row>
    <row r="951" spans="2:25" x14ac:dyDescent="0.25">
      <c r="B951" s="132" t="s">
        <v>2744</v>
      </c>
      <c r="C951" s="132" t="s">
        <v>758</v>
      </c>
      <c r="D951" s="132" t="s">
        <v>2755</v>
      </c>
      <c r="E951" s="132" t="s">
        <v>3950</v>
      </c>
      <c r="F951" s="132" t="s">
        <v>3894</v>
      </c>
      <c r="G951" s="132" t="s">
        <v>767</v>
      </c>
      <c r="H951" s="132" t="s">
        <v>2758</v>
      </c>
      <c r="I951" s="132" t="s">
        <v>14442</v>
      </c>
      <c r="J951" s="132" t="s">
        <v>14543</v>
      </c>
      <c r="K951" s="132" t="s">
        <v>14544</v>
      </c>
      <c r="L951" s="132" t="s">
        <v>14545</v>
      </c>
      <c r="M951" s="132" t="s">
        <v>14546</v>
      </c>
      <c r="N951" s="132" t="s">
        <v>23616</v>
      </c>
      <c r="O951" s="132" t="s">
        <v>14547</v>
      </c>
      <c r="P951" s="132" t="s">
        <v>14548</v>
      </c>
      <c r="Q951" s="132" t="s">
        <v>14549</v>
      </c>
      <c r="R951" s="132" t="s">
        <v>14550</v>
      </c>
      <c r="S951" s="132" t="s">
        <v>5090</v>
      </c>
      <c r="T951" s="132" t="s">
        <v>1630</v>
      </c>
      <c r="U951" s="132" t="s">
        <v>2747</v>
      </c>
      <c r="V951" s="132" t="s">
        <v>1632</v>
      </c>
      <c r="X951" s="132" t="s">
        <v>14551</v>
      </c>
      <c r="Y951" s="132" t="s">
        <v>14552</v>
      </c>
    </row>
    <row r="952" spans="2:25" x14ac:dyDescent="0.25">
      <c r="B952" s="132" t="s">
        <v>2744</v>
      </c>
      <c r="C952" s="132" t="s">
        <v>758</v>
      </c>
      <c r="D952" s="132" t="s">
        <v>2755</v>
      </c>
      <c r="E952" s="132" t="s">
        <v>3950</v>
      </c>
      <c r="F952" s="132" t="s">
        <v>3885</v>
      </c>
      <c r="G952" s="132" t="s">
        <v>770</v>
      </c>
      <c r="H952" s="132" t="s">
        <v>2759</v>
      </c>
      <c r="I952" s="132" t="s">
        <v>14442</v>
      </c>
      <c r="J952" s="132" t="s">
        <v>14553</v>
      </c>
      <c r="K952" s="132" t="s">
        <v>14554</v>
      </c>
      <c r="L952" s="132" t="s">
        <v>14555</v>
      </c>
      <c r="M952" s="132" t="s">
        <v>14556</v>
      </c>
      <c r="N952" s="132" t="s">
        <v>23617</v>
      </c>
      <c r="O952" s="132" t="s">
        <v>14557</v>
      </c>
      <c r="P952" s="132" t="s">
        <v>14558</v>
      </c>
      <c r="Q952" s="132" t="s">
        <v>14559</v>
      </c>
      <c r="R952" s="132" t="s">
        <v>14560</v>
      </c>
      <c r="S952" s="132" t="s">
        <v>5090</v>
      </c>
      <c r="T952" s="132" t="s">
        <v>1630</v>
      </c>
      <c r="U952" s="132" t="s">
        <v>2747</v>
      </c>
      <c r="V952" s="132" t="s">
        <v>1635</v>
      </c>
      <c r="X952" s="132" t="s">
        <v>14561</v>
      </c>
      <c r="Y952" s="132" t="s">
        <v>14562</v>
      </c>
    </row>
    <row r="953" spans="2:25" x14ac:dyDescent="0.25">
      <c r="B953" s="132" t="s">
        <v>2744</v>
      </c>
      <c r="C953" s="132" t="s">
        <v>758</v>
      </c>
      <c r="D953" s="132" t="s">
        <v>2755</v>
      </c>
      <c r="E953" s="132" t="s">
        <v>3956</v>
      </c>
      <c r="F953" s="132" t="s">
        <v>3894</v>
      </c>
      <c r="G953" s="132" t="s">
        <v>773</v>
      </c>
      <c r="H953" s="132" t="s">
        <v>2760</v>
      </c>
      <c r="I953" s="132" t="s">
        <v>14442</v>
      </c>
      <c r="J953" s="132" t="s">
        <v>14563</v>
      </c>
      <c r="K953" s="132" t="s">
        <v>14564</v>
      </c>
      <c r="L953" s="132" t="s">
        <v>14565</v>
      </c>
      <c r="M953" s="132" t="s">
        <v>14566</v>
      </c>
      <c r="N953" s="132" t="s">
        <v>23618</v>
      </c>
      <c r="O953" s="132" t="s">
        <v>14567</v>
      </c>
      <c r="P953" s="132" t="s">
        <v>14568</v>
      </c>
      <c r="Q953" s="132" t="s">
        <v>14569</v>
      </c>
      <c r="R953" s="132" t="s">
        <v>14570</v>
      </c>
      <c r="S953" s="132" t="s">
        <v>5090</v>
      </c>
      <c r="T953" s="132" t="s">
        <v>1630</v>
      </c>
      <c r="U953" s="132" t="s">
        <v>2747</v>
      </c>
      <c r="V953" s="132" t="s">
        <v>1632</v>
      </c>
      <c r="X953" s="132" t="s">
        <v>14571</v>
      </c>
      <c r="Y953" s="132" t="s">
        <v>14572</v>
      </c>
    </row>
    <row r="954" spans="2:25" x14ac:dyDescent="0.25">
      <c r="B954" s="132" t="s">
        <v>2744</v>
      </c>
      <c r="C954" s="132" t="s">
        <v>758</v>
      </c>
      <c r="D954" s="132" t="s">
        <v>2755</v>
      </c>
      <c r="E954" s="132" t="s">
        <v>3956</v>
      </c>
      <c r="F954" s="132" t="s">
        <v>3885</v>
      </c>
      <c r="G954" s="132" t="s">
        <v>776</v>
      </c>
      <c r="H954" s="132" t="s">
        <v>2761</v>
      </c>
      <c r="I954" s="132" t="s">
        <v>14442</v>
      </c>
      <c r="J954" s="132" t="s">
        <v>14573</v>
      </c>
      <c r="K954" s="132" t="s">
        <v>14574</v>
      </c>
      <c r="L954" s="132" t="s">
        <v>14575</v>
      </c>
      <c r="M954" s="132" t="s">
        <v>14576</v>
      </c>
      <c r="N954" s="132" t="s">
        <v>23619</v>
      </c>
      <c r="O954" s="132" t="s">
        <v>14577</v>
      </c>
      <c r="P954" s="132" t="s">
        <v>14578</v>
      </c>
      <c r="Q954" s="132" t="s">
        <v>14579</v>
      </c>
      <c r="R954" s="132" t="s">
        <v>14580</v>
      </c>
      <c r="S954" s="132" t="s">
        <v>5090</v>
      </c>
      <c r="T954" s="132" t="s">
        <v>1630</v>
      </c>
      <c r="U954" s="132" t="s">
        <v>2747</v>
      </c>
      <c r="V954" s="132" t="s">
        <v>1635</v>
      </c>
      <c r="X954" s="132" t="s">
        <v>14581</v>
      </c>
      <c r="Y954" s="132" t="s">
        <v>14582</v>
      </c>
    </row>
    <row r="955" spans="2:25" x14ac:dyDescent="0.25">
      <c r="B955" s="132" t="s">
        <v>2744</v>
      </c>
      <c r="C955" s="132" t="s">
        <v>758</v>
      </c>
      <c r="D955" s="132" t="s">
        <v>2755</v>
      </c>
      <c r="E955" s="132" t="s">
        <v>3884</v>
      </c>
      <c r="F955" s="132" t="s">
        <v>3894</v>
      </c>
      <c r="G955" s="132" t="s">
        <v>779</v>
      </c>
      <c r="H955" s="132" t="s">
        <v>2762</v>
      </c>
      <c r="I955" s="132" t="s">
        <v>14442</v>
      </c>
      <c r="J955" s="132" t="s">
        <v>14583</v>
      </c>
      <c r="K955" s="132" t="s">
        <v>14584</v>
      </c>
      <c r="L955" s="132" t="s">
        <v>14585</v>
      </c>
      <c r="M955" s="132" t="s">
        <v>14586</v>
      </c>
      <c r="N955" s="132" t="s">
        <v>23620</v>
      </c>
      <c r="O955" s="132" t="s">
        <v>14587</v>
      </c>
      <c r="P955" s="132" t="s">
        <v>14588</v>
      </c>
      <c r="Q955" s="132" t="s">
        <v>14589</v>
      </c>
      <c r="R955" s="132" t="s">
        <v>14590</v>
      </c>
      <c r="S955" s="132" t="s">
        <v>5090</v>
      </c>
      <c r="T955" s="132" t="s">
        <v>1630</v>
      </c>
      <c r="U955" s="132" t="s">
        <v>2747</v>
      </c>
      <c r="V955" s="132" t="s">
        <v>1644</v>
      </c>
      <c r="X955" s="132" t="s">
        <v>14591</v>
      </c>
      <c r="Y955" s="132" t="s">
        <v>14592</v>
      </c>
    </row>
    <row r="956" spans="2:25" x14ac:dyDescent="0.25">
      <c r="B956" s="132" t="s">
        <v>2744</v>
      </c>
      <c r="C956" s="132" t="s">
        <v>758</v>
      </c>
      <c r="D956" s="132" t="s">
        <v>2755</v>
      </c>
      <c r="E956" s="132" t="s">
        <v>3884</v>
      </c>
      <c r="F956" s="132" t="s">
        <v>3885</v>
      </c>
      <c r="G956" s="132" t="s">
        <v>782</v>
      </c>
      <c r="H956" s="132" t="s">
        <v>2763</v>
      </c>
      <c r="I956" s="132" t="s">
        <v>14442</v>
      </c>
      <c r="J956" s="132" t="s">
        <v>14593</v>
      </c>
      <c r="K956" s="132" t="s">
        <v>14594</v>
      </c>
      <c r="L956" s="132" t="s">
        <v>14595</v>
      </c>
      <c r="M956" s="132" t="s">
        <v>14596</v>
      </c>
      <c r="N956" s="132" t="s">
        <v>23621</v>
      </c>
      <c r="O956" s="132" t="s">
        <v>14597</v>
      </c>
      <c r="P956" s="132" t="s">
        <v>14598</v>
      </c>
      <c r="Q956" s="132" t="s">
        <v>14599</v>
      </c>
      <c r="R956" s="132" t="s">
        <v>14600</v>
      </c>
      <c r="S956" s="132" t="s">
        <v>5090</v>
      </c>
      <c r="T956" s="132" t="s">
        <v>1630</v>
      </c>
      <c r="U956" s="132" t="s">
        <v>2747</v>
      </c>
      <c r="V956" s="132" t="s">
        <v>1635</v>
      </c>
      <c r="X956" s="132" t="s">
        <v>14601</v>
      </c>
      <c r="Y956" s="132" t="s">
        <v>14602</v>
      </c>
    </row>
    <row r="957" spans="2:25" x14ac:dyDescent="0.25">
      <c r="B957" s="132" t="s">
        <v>2744</v>
      </c>
      <c r="C957" s="132" t="s">
        <v>758</v>
      </c>
      <c r="D957" s="132" t="s">
        <v>2764</v>
      </c>
      <c r="E957" s="132" t="s">
        <v>3947</v>
      </c>
      <c r="F957" s="132" t="s">
        <v>3894</v>
      </c>
      <c r="G957" s="132" t="s">
        <v>762</v>
      </c>
      <c r="H957" s="132" t="s">
        <v>2765</v>
      </c>
      <c r="I957" s="132" t="s">
        <v>14442</v>
      </c>
      <c r="J957" s="132" t="s">
        <v>14603</v>
      </c>
      <c r="K957" s="132" t="s">
        <v>14604</v>
      </c>
      <c r="L957" s="132" t="s">
        <v>14605</v>
      </c>
      <c r="M957" s="132" t="s">
        <v>14606</v>
      </c>
      <c r="N957" s="132" t="s">
        <v>23622</v>
      </c>
      <c r="O957" s="132" t="s">
        <v>14607</v>
      </c>
      <c r="P957" s="132" t="s">
        <v>14608</v>
      </c>
      <c r="Q957" s="132" t="s">
        <v>14609</v>
      </c>
      <c r="R957" s="132" t="s">
        <v>14610</v>
      </c>
      <c r="S957" s="132" t="s">
        <v>5090</v>
      </c>
      <c r="T957" s="132" t="s">
        <v>1630</v>
      </c>
      <c r="U957" s="132" t="s">
        <v>2747</v>
      </c>
      <c r="V957" s="132" t="s">
        <v>1632</v>
      </c>
      <c r="X957" s="132" t="s">
        <v>14611</v>
      </c>
      <c r="Y957" s="132" t="s">
        <v>14612</v>
      </c>
    </row>
    <row r="958" spans="2:25" x14ac:dyDescent="0.25">
      <c r="B958" s="132" t="s">
        <v>2744</v>
      </c>
      <c r="C958" s="132" t="s">
        <v>758</v>
      </c>
      <c r="D958" s="132" t="s">
        <v>2764</v>
      </c>
      <c r="E958" s="132" t="s">
        <v>3947</v>
      </c>
      <c r="F958" s="132" t="s">
        <v>3885</v>
      </c>
      <c r="G958" s="132" t="s">
        <v>765</v>
      </c>
      <c r="H958" s="132" t="s">
        <v>2766</v>
      </c>
      <c r="I958" s="132" t="s">
        <v>14442</v>
      </c>
      <c r="J958" s="132" t="s">
        <v>14613</v>
      </c>
      <c r="K958" s="132" t="s">
        <v>14614</v>
      </c>
      <c r="L958" s="132" t="s">
        <v>14615</v>
      </c>
      <c r="M958" s="132" t="s">
        <v>14616</v>
      </c>
      <c r="N958" s="132" t="s">
        <v>23623</v>
      </c>
      <c r="O958" s="132" t="s">
        <v>14617</v>
      </c>
      <c r="P958" s="132" t="s">
        <v>14618</v>
      </c>
      <c r="Q958" s="132" t="s">
        <v>14619</v>
      </c>
      <c r="R958" s="132" t="s">
        <v>14620</v>
      </c>
      <c r="S958" s="132" t="s">
        <v>5090</v>
      </c>
      <c r="T958" s="132" t="s">
        <v>1630</v>
      </c>
      <c r="U958" s="132" t="s">
        <v>2747</v>
      </c>
      <c r="V958" s="132" t="s">
        <v>1635</v>
      </c>
      <c r="X958" s="132" t="s">
        <v>14621</v>
      </c>
      <c r="Y958" s="132" t="s">
        <v>14622</v>
      </c>
    </row>
    <row r="959" spans="2:25" x14ac:dyDescent="0.25">
      <c r="B959" s="132" t="s">
        <v>2744</v>
      </c>
      <c r="C959" s="132" t="s">
        <v>758</v>
      </c>
      <c r="D959" s="132" t="s">
        <v>2764</v>
      </c>
      <c r="E959" s="132" t="s">
        <v>3950</v>
      </c>
      <c r="F959" s="132" t="s">
        <v>3894</v>
      </c>
      <c r="G959" s="132" t="s">
        <v>768</v>
      </c>
      <c r="H959" s="132" t="s">
        <v>2767</v>
      </c>
      <c r="I959" s="132" t="s">
        <v>14442</v>
      </c>
      <c r="J959" s="132" t="s">
        <v>14623</v>
      </c>
      <c r="K959" s="132" t="s">
        <v>14624</v>
      </c>
      <c r="L959" s="132" t="s">
        <v>14625</v>
      </c>
      <c r="M959" s="132" t="s">
        <v>14626</v>
      </c>
      <c r="N959" s="132" t="s">
        <v>23624</v>
      </c>
      <c r="O959" s="132" t="s">
        <v>14627</v>
      </c>
      <c r="P959" s="132" t="s">
        <v>14628</v>
      </c>
      <c r="Q959" s="132" t="s">
        <v>14629</v>
      </c>
      <c r="R959" s="132" t="s">
        <v>14630</v>
      </c>
      <c r="S959" s="132" t="s">
        <v>5090</v>
      </c>
      <c r="T959" s="132" t="s">
        <v>1630</v>
      </c>
      <c r="U959" s="132" t="s">
        <v>2747</v>
      </c>
      <c r="V959" s="132" t="s">
        <v>1632</v>
      </c>
      <c r="X959" s="132" t="s">
        <v>14631</v>
      </c>
      <c r="Y959" s="132" t="s">
        <v>14632</v>
      </c>
    </row>
    <row r="960" spans="2:25" x14ac:dyDescent="0.25">
      <c r="B960" s="132" t="s">
        <v>2744</v>
      </c>
      <c r="C960" s="132" t="s">
        <v>758</v>
      </c>
      <c r="D960" s="132" t="s">
        <v>2764</v>
      </c>
      <c r="E960" s="132" t="s">
        <v>3950</v>
      </c>
      <c r="F960" s="132" t="s">
        <v>3885</v>
      </c>
      <c r="G960" s="132" t="s">
        <v>771</v>
      </c>
      <c r="H960" s="132" t="s">
        <v>2768</v>
      </c>
      <c r="I960" s="132" t="s">
        <v>14442</v>
      </c>
      <c r="J960" s="132" t="s">
        <v>14633</v>
      </c>
      <c r="K960" s="132" t="s">
        <v>14634</v>
      </c>
      <c r="L960" s="132" t="s">
        <v>14635</v>
      </c>
      <c r="M960" s="132" t="s">
        <v>14636</v>
      </c>
      <c r="N960" s="132" t="s">
        <v>23625</v>
      </c>
      <c r="O960" s="132" t="s">
        <v>14637</v>
      </c>
      <c r="P960" s="132" t="s">
        <v>14638</v>
      </c>
      <c r="Q960" s="132" t="s">
        <v>14639</v>
      </c>
      <c r="R960" s="132" t="s">
        <v>14640</v>
      </c>
      <c r="S960" s="132" t="s">
        <v>5090</v>
      </c>
      <c r="T960" s="132" t="s">
        <v>1630</v>
      </c>
      <c r="U960" s="132" t="s">
        <v>2747</v>
      </c>
      <c r="V960" s="132" t="s">
        <v>1635</v>
      </c>
      <c r="X960" s="132" t="s">
        <v>14641</v>
      </c>
      <c r="Y960" s="132" t="s">
        <v>14642</v>
      </c>
    </row>
    <row r="961" spans="2:25" x14ac:dyDescent="0.25">
      <c r="B961" s="132" t="s">
        <v>2744</v>
      </c>
      <c r="C961" s="132" t="s">
        <v>758</v>
      </c>
      <c r="D961" s="132" t="s">
        <v>2764</v>
      </c>
      <c r="E961" s="132" t="s">
        <v>3956</v>
      </c>
      <c r="F961" s="132" t="s">
        <v>3894</v>
      </c>
      <c r="G961" s="132" t="s">
        <v>774</v>
      </c>
      <c r="H961" s="132" t="s">
        <v>2769</v>
      </c>
      <c r="I961" s="132" t="s">
        <v>14442</v>
      </c>
      <c r="J961" s="132" t="s">
        <v>14643</v>
      </c>
      <c r="K961" s="132" t="s">
        <v>14644</v>
      </c>
      <c r="L961" s="132" t="s">
        <v>14645</v>
      </c>
      <c r="M961" s="132" t="s">
        <v>14646</v>
      </c>
      <c r="N961" s="132" t="s">
        <v>23626</v>
      </c>
      <c r="O961" s="132" t="s">
        <v>14647</v>
      </c>
      <c r="P961" s="132" t="s">
        <v>14648</v>
      </c>
      <c r="Q961" s="132" t="s">
        <v>14649</v>
      </c>
      <c r="R961" s="132" t="s">
        <v>14650</v>
      </c>
      <c r="S961" s="132" t="s">
        <v>5090</v>
      </c>
      <c r="T961" s="132" t="s">
        <v>1630</v>
      </c>
      <c r="U961" s="132" t="s">
        <v>2747</v>
      </c>
      <c r="V961" s="132" t="s">
        <v>1632</v>
      </c>
      <c r="X961" s="132" t="s">
        <v>14651</v>
      </c>
      <c r="Y961" s="132" t="s">
        <v>14652</v>
      </c>
    </row>
    <row r="962" spans="2:25" x14ac:dyDescent="0.25">
      <c r="B962" s="132" t="s">
        <v>2744</v>
      </c>
      <c r="C962" s="132" t="s">
        <v>758</v>
      </c>
      <c r="D962" s="132" t="s">
        <v>2764</v>
      </c>
      <c r="E962" s="132" t="s">
        <v>3956</v>
      </c>
      <c r="F962" s="132" t="s">
        <v>3885</v>
      </c>
      <c r="G962" s="132" t="s">
        <v>777</v>
      </c>
      <c r="H962" s="132" t="s">
        <v>2770</v>
      </c>
      <c r="I962" s="132" t="s">
        <v>14442</v>
      </c>
      <c r="J962" s="132" t="s">
        <v>14653</v>
      </c>
      <c r="K962" s="132" t="s">
        <v>14654</v>
      </c>
      <c r="L962" s="132" t="s">
        <v>14655</v>
      </c>
      <c r="M962" s="132" t="s">
        <v>14656</v>
      </c>
      <c r="N962" s="132" t="s">
        <v>23627</v>
      </c>
      <c r="O962" s="132" t="s">
        <v>14657</v>
      </c>
      <c r="P962" s="132" t="s">
        <v>14658</v>
      </c>
      <c r="Q962" s="132" t="s">
        <v>14659</v>
      </c>
      <c r="R962" s="132" t="s">
        <v>14660</v>
      </c>
      <c r="S962" s="132" t="s">
        <v>5090</v>
      </c>
      <c r="T962" s="132" t="s">
        <v>1630</v>
      </c>
      <c r="U962" s="132" t="s">
        <v>2747</v>
      </c>
      <c r="V962" s="132" t="s">
        <v>1644</v>
      </c>
      <c r="X962" s="132" t="s">
        <v>14661</v>
      </c>
      <c r="Y962" s="132" t="s">
        <v>14662</v>
      </c>
    </row>
    <row r="963" spans="2:25" x14ac:dyDescent="0.25">
      <c r="B963" s="132" t="s">
        <v>2744</v>
      </c>
      <c r="C963" s="132" t="s">
        <v>758</v>
      </c>
      <c r="D963" s="132" t="s">
        <v>2764</v>
      </c>
      <c r="E963" s="132" t="s">
        <v>3884</v>
      </c>
      <c r="F963" s="132" t="s">
        <v>3894</v>
      </c>
      <c r="G963" s="132" t="s">
        <v>780</v>
      </c>
      <c r="H963" s="132" t="s">
        <v>2771</v>
      </c>
      <c r="I963" s="132" t="s">
        <v>14442</v>
      </c>
      <c r="J963" s="132" t="s">
        <v>14663</v>
      </c>
      <c r="K963" s="132" t="s">
        <v>14664</v>
      </c>
      <c r="L963" s="132" t="s">
        <v>14665</v>
      </c>
      <c r="M963" s="132" t="s">
        <v>14666</v>
      </c>
      <c r="N963" s="132" t="s">
        <v>23628</v>
      </c>
      <c r="O963" s="132" t="s">
        <v>14667</v>
      </c>
      <c r="P963" s="132" t="s">
        <v>14668</v>
      </c>
      <c r="Q963" s="132" t="s">
        <v>14669</v>
      </c>
      <c r="R963" s="132" t="s">
        <v>14670</v>
      </c>
      <c r="S963" s="132" t="s">
        <v>5090</v>
      </c>
      <c r="T963" s="132" t="s">
        <v>1630</v>
      </c>
      <c r="U963" s="132" t="s">
        <v>2747</v>
      </c>
      <c r="V963" s="132" t="s">
        <v>1644</v>
      </c>
      <c r="X963" s="132" t="s">
        <v>14671</v>
      </c>
      <c r="Y963" s="132" t="s">
        <v>14672</v>
      </c>
    </row>
    <row r="964" spans="2:25" x14ac:dyDescent="0.25">
      <c r="B964" s="132" t="s">
        <v>2744</v>
      </c>
      <c r="C964" s="132" t="s">
        <v>758</v>
      </c>
      <c r="D964" s="132" t="s">
        <v>2764</v>
      </c>
      <c r="E964" s="132" t="s">
        <v>3884</v>
      </c>
      <c r="F964" s="132" t="s">
        <v>3885</v>
      </c>
      <c r="G964" s="132" t="s">
        <v>783</v>
      </c>
      <c r="H964" s="132" t="s">
        <v>2772</v>
      </c>
      <c r="I964" s="132" t="s">
        <v>14442</v>
      </c>
      <c r="J964" s="132" t="s">
        <v>14673</v>
      </c>
      <c r="K964" s="132" t="s">
        <v>14674</v>
      </c>
      <c r="L964" s="132" t="s">
        <v>14675</v>
      </c>
      <c r="M964" s="132" t="s">
        <v>14676</v>
      </c>
      <c r="N964" s="132" t="s">
        <v>23629</v>
      </c>
      <c r="O964" s="132" t="s">
        <v>14677</v>
      </c>
      <c r="P964" s="132" t="s">
        <v>14678</v>
      </c>
      <c r="Q964" s="132" t="s">
        <v>14679</v>
      </c>
      <c r="R964" s="132" t="s">
        <v>14680</v>
      </c>
      <c r="S964" s="132" t="s">
        <v>5090</v>
      </c>
      <c r="T964" s="132" t="s">
        <v>1630</v>
      </c>
      <c r="U964" s="132" t="s">
        <v>2747</v>
      </c>
      <c r="V964" s="132" t="s">
        <v>1635</v>
      </c>
      <c r="X964" s="132" t="s">
        <v>14681</v>
      </c>
      <c r="Y964" s="132" t="s">
        <v>14682</v>
      </c>
    </row>
    <row r="965" spans="2:25" x14ac:dyDescent="0.25">
      <c r="B965" s="132" t="s">
        <v>2773</v>
      </c>
      <c r="C965" s="132" t="s">
        <v>2774</v>
      </c>
      <c r="D965" s="132" t="s">
        <v>13</v>
      </c>
      <c r="E965" s="132" t="s">
        <v>3953</v>
      </c>
      <c r="F965" s="132" t="s">
        <v>3894</v>
      </c>
      <c r="G965" s="132" t="s">
        <v>2775</v>
      </c>
      <c r="H965" s="132" t="s">
        <v>2776</v>
      </c>
      <c r="I965" s="132" t="s">
        <v>14683</v>
      </c>
      <c r="J965" s="132" t="s">
        <v>14684</v>
      </c>
      <c r="K965" s="132" t="s">
        <v>14685</v>
      </c>
      <c r="L965" s="132" t="s">
        <v>14686</v>
      </c>
      <c r="M965" s="132" t="s">
        <v>14687</v>
      </c>
      <c r="N965" s="132" t="s">
        <v>23630</v>
      </c>
      <c r="O965" s="132" t="s">
        <v>14688</v>
      </c>
      <c r="P965" s="132" t="s">
        <v>14689</v>
      </c>
      <c r="Q965" s="132" t="s">
        <v>14690</v>
      </c>
      <c r="R965" s="132" t="s">
        <v>14691</v>
      </c>
      <c r="S965" s="132" t="s">
        <v>6291</v>
      </c>
      <c r="T965" s="132" t="s">
        <v>1630</v>
      </c>
      <c r="V965" s="132" t="s">
        <v>1635</v>
      </c>
      <c r="X965" s="132" t="s">
        <v>14692</v>
      </c>
      <c r="Y965" s="132" t="s">
        <v>14693</v>
      </c>
    </row>
    <row r="966" spans="2:25" x14ac:dyDescent="0.25">
      <c r="B966" s="132" t="s">
        <v>2773</v>
      </c>
      <c r="C966" s="132" t="s">
        <v>2774</v>
      </c>
      <c r="D966" s="132" t="s">
        <v>13</v>
      </c>
      <c r="E966" s="132" t="s">
        <v>3953</v>
      </c>
      <c r="F966" s="132" t="s">
        <v>3885</v>
      </c>
      <c r="G966" s="132" t="s">
        <v>2777</v>
      </c>
      <c r="H966" s="132" t="s">
        <v>2778</v>
      </c>
      <c r="I966" s="132" t="s">
        <v>14694</v>
      </c>
      <c r="J966" s="132" t="s">
        <v>14695</v>
      </c>
      <c r="K966" s="132" t="s">
        <v>14696</v>
      </c>
      <c r="L966" s="132" t="s">
        <v>14697</v>
      </c>
      <c r="M966" s="132" t="s">
        <v>14698</v>
      </c>
      <c r="N966" s="132" t="s">
        <v>23631</v>
      </c>
      <c r="O966" s="132" t="s">
        <v>14699</v>
      </c>
      <c r="P966" s="132" t="s">
        <v>14700</v>
      </c>
      <c r="Q966" s="132" t="s">
        <v>14701</v>
      </c>
      <c r="R966" s="132" t="s">
        <v>14702</v>
      </c>
      <c r="S966" s="132" t="s">
        <v>6291</v>
      </c>
      <c r="T966" s="132" t="s">
        <v>1630</v>
      </c>
      <c r="V966" s="132" t="s">
        <v>1635</v>
      </c>
      <c r="X966" s="132" t="s">
        <v>14703</v>
      </c>
      <c r="Y966" s="132" t="s">
        <v>14704</v>
      </c>
    </row>
    <row r="967" spans="2:25" x14ac:dyDescent="0.25">
      <c r="B967" s="132" t="s">
        <v>2773</v>
      </c>
      <c r="C967" s="132" t="s">
        <v>2774</v>
      </c>
      <c r="D967" s="132" t="s">
        <v>12</v>
      </c>
      <c r="E967" s="132" t="s">
        <v>3953</v>
      </c>
      <c r="F967" s="132" t="s">
        <v>3894</v>
      </c>
      <c r="G967" s="132" t="s">
        <v>2779</v>
      </c>
      <c r="H967" s="132" t="s">
        <v>2780</v>
      </c>
      <c r="I967" s="132" t="s">
        <v>14683</v>
      </c>
      <c r="J967" s="132" t="s">
        <v>14705</v>
      </c>
      <c r="K967" s="132" t="s">
        <v>14706</v>
      </c>
      <c r="L967" s="132" t="s">
        <v>14707</v>
      </c>
      <c r="M967" s="132" t="s">
        <v>14708</v>
      </c>
      <c r="N967" s="132" t="s">
        <v>23632</v>
      </c>
      <c r="O967" s="132" t="s">
        <v>14709</v>
      </c>
      <c r="P967" s="132" t="s">
        <v>14710</v>
      </c>
      <c r="Q967" s="132" t="s">
        <v>14711</v>
      </c>
      <c r="R967" s="132" t="s">
        <v>14712</v>
      </c>
      <c r="S967" s="132" t="s">
        <v>6291</v>
      </c>
      <c r="T967" s="132" t="s">
        <v>1630</v>
      </c>
      <c r="V967" s="132" t="s">
        <v>1635</v>
      </c>
      <c r="X967" s="132" t="s">
        <v>14713</v>
      </c>
      <c r="Y967" s="132" t="s">
        <v>14714</v>
      </c>
    </row>
    <row r="968" spans="2:25" x14ac:dyDescent="0.25">
      <c r="B968" s="132" t="s">
        <v>2773</v>
      </c>
      <c r="C968" s="132" t="s">
        <v>2774</v>
      </c>
      <c r="D968" s="132" t="s">
        <v>12</v>
      </c>
      <c r="E968" s="132" t="s">
        <v>3953</v>
      </c>
      <c r="F968" s="132" t="s">
        <v>3885</v>
      </c>
      <c r="G968" s="132" t="s">
        <v>2781</v>
      </c>
      <c r="H968" s="132" t="s">
        <v>2782</v>
      </c>
      <c r="I968" s="132" t="s">
        <v>14694</v>
      </c>
      <c r="J968" s="132" t="s">
        <v>14715</v>
      </c>
      <c r="K968" s="132" t="s">
        <v>14716</v>
      </c>
      <c r="L968" s="132" t="s">
        <v>14717</v>
      </c>
      <c r="M968" s="132" t="s">
        <v>14718</v>
      </c>
      <c r="N968" s="132" t="s">
        <v>23633</v>
      </c>
      <c r="O968" s="132" t="s">
        <v>14719</v>
      </c>
      <c r="P968" s="132" t="s">
        <v>14720</v>
      </c>
      <c r="Q968" s="132" t="s">
        <v>14721</v>
      </c>
      <c r="R968" s="132" t="s">
        <v>14722</v>
      </c>
      <c r="S968" s="132" t="s">
        <v>6291</v>
      </c>
      <c r="T968" s="132" t="s">
        <v>1630</v>
      </c>
      <c r="V968" s="132" t="s">
        <v>1635</v>
      </c>
      <c r="X968" s="132" t="s">
        <v>14723</v>
      </c>
      <c r="Y968" s="132" t="s">
        <v>14724</v>
      </c>
    </row>
    <row r="969" spans="2:25" x14ac:dyDescent="0.25">
      <c r="B969" s="132" t="s">
        <v>2773</v>
      </c>
      <c r="C969" s="132" t="s">
        <v>2774</v>
      </c>
      <c r="D969" s="132" t="s">
        <v>13</v>
      </c>
      <c r="E969" s="132" t="s">
        <v>3956</v>
      </c>
      <c r="F969" s="132" t="s">
        <v>3894</v>
      </c>
      <c r="G969" s="132" t="s">
        <v>2783</v>
      </c>
      <c r="H969" s="132" t="s">
        <v>2784</v>
      </c>
      <c r="I969" s="132" t="s">
        <v>14725</v>
      </c>
      <c r="J969" s="132" t="s">
        <v>14726</v>
      </c>
      <c r="K969" s="132" t="s">
        <v>14727</v>
      </c>
      <c r="L969" s="132" t="s">
        <v>14728</v>
      </c>
      <c r="M969" s="132" t="s">
        <v>14729</v>
      </c>
      <c r="N969" s="132" t="s">
        <v>23634</v>
      </c>
      <c r="O969" s="132" t="s">
        <v>14730</v>
      </c>
      <c r="P969" s="132" t="s">
        <v>14731</v>
      </c>
      <c r="Q969" s="132" t="s">
        <v>14732</v>
      </c>
      <c r="R969" s="132" t="s">
        <v>14733</v>
      </c>
      <c r="S969" s="132" t="s">
        <v>6291</v>
      </c>
      <c r="T969" s="132" t="s">
        <v>1630</v>
      </c>
      <c r="V969" s="132" t="s">
        <v>1635</v>
      </c>
      <c r="X969" s="132" t="s">
        <v>14734</v>
      </c>
      <c r="Y969" s="132" t="s">
        <v>14735</v>
      </c>
    </row>
    <row r="970" spans="2:25" x14ac:dyDescent="0.25">
      <c r="B970" s="132" t="s">
        <v>2773</v>
      </c>
      <c r="C970" s="132" t="s">
        <v>2774</v>
      </c>
      <c r="D970" s="132" t="s">
        <v>13</v>
      </c>
      <c r="E970" s="132" t="s">
        <v>3956</v>
      </c>
      <c r="F970" s="132" t="s">
        <v>3885</v>
      </c>
      <c r="G970" s="132" t="s">
        <v>2785</v>
      </c>
      <c r="H970" s="132" t="s">
        <v>2786</v>
      </c>
      <c r="I970" s="132" t="s">
        <v>14736</v>
      </c>
      <c r="J970" s="132" t="s">
        <v>14737</v>
      </c>
      <c r="K970" s="132" t="s">
        <v>14738</v>
      </c>
      <c r="L970" s="132" t="s">
        <v>14739</v>
      </c>
      <c r="M970" s="132" t="s">
        <v>14740</v>
      </c>
      <c r="N970" s="132" t="s">
        <v>23635</v>
      </c>
      <c r="O970" s="132" t="s">
        <v>14741</v>
      </c>
      <c r="P970" s="132" t="s">
        <v>14742</v>
      </c>
      <c r="Q970" s="132" t="s">
        <v>14743</v>
      </c>
      <c r="R970" s="132" t="s">
        <v>14744</v>
      </c>
      <c r="S970" s="132" t="s">
        <v>6291</v>
      </c>
      <c r="T970" s="132" t="s">
        <v>1630</v>
      </c>
      <c r="V970" s="132" t="s">
        <v>1635</v>
      </c>
      <c r="X970" s="132" t="s">
        <v>14745</v>
      </c>
      <c r="Y970" s="132" t="s">
        <v>14746</v>
      </c>
    </row>
    <row r="971" spans="2:25" x14ac:dyDescent="0.25">
      <c r="B971" s="132" t="s">
        <v>2773</v>
      </c>
      <c r="C971" s="132" t="s">
        <v>2774</v>
      </c>
      <c r="D971" s="132" t="s">
        <v>12</v>
      </c>
      <c r="E971" s="132" t="s">
        <v>3956</v>
      </c>
      <c r="F971" s="132" t="s">
        <v>3894</v>
      </c>
      <c r="G971" s="132" t="s">
        <v>2787</v>
      </c>
      <c r="H971" s="132" t="s">
        <v>2788</v>
      </c>
      <c r="I971" s="132" t="s">
        <v>14725</v>
      </c>
      <c r="J971" s="132" t="s">
        <v>14747</v>
      </c>
      <c r="K971" s="132" t="s">
        <v>14748</v>
      </c>
      <c r="L971" s="132" t="s">
        <v>14749</v>
      </c>
      <c r="M971" s="132" t="s">
        <v>14750</v>
      </c>
      <c r="N971" s="132" t="s">
        <v>23636</v>
      </c>
      <c r="O971" s="132" t="s">
        <v>14751</v>
      </c>
      <c r="P971" s="132" t="s">
        <v>14752</v>
      </c>
      <c r="Q971" s="132" t="s">
        <v>14753</v>
      </c>
      <c r="R971" s="132" t="s">
        <v>14754</v>
      </c>
      <c r="S971" s="132" t="s">
        <v>6291</v>
      </c>
      <c r="T971" s="132" t="s">
        <v>1630</v>
      </c>
      <c r="V971" s="132" t="s">
        <v>1635</v>
      </c>
      <c r="X971" s="132" t="s">
        <v>14755</v>
      </c>
      <c r="Y971" s="132" t="s">
        <v>14756</v>
      </c>
    </row>
    <row r="972" spans="2:25" x14ac:dyDescent="0.25">
      <c r="B972" s="132" t="s">
        <v>2773</v>
      </c>
      <c r="C972" s="132" t="s">
        <v>2774</v>
      </c>
      <c r="D972" s="132" t="s">
        <v>12</v>
      </c>
      <c r="E972" s="132" t="s">
        <v>3956</v>
      </c>
      <c r="F972" s="132" t="s">
        <v>3885</v>
      </c>
      <c r="G972" s="132" t="s">
        <v>2789</v>
      </c>
      <c r="H972" s="132" t="s">
        <v>2790</v>
      </c>
      <c r="I972" s="132" t="s">
        <v>14736</v>
      </c>
      <c r="J972" s="132" t="s">
        <v>14757</v>
      </c>
      <c r="K972" s="132" t="s">
        <v>14758</v>
      </c>
      <c r="L972" s="132" t="s">
        <v>14759</v>
      </c>
      <c r="M972" s="132" t="s">
        <v>14760</v>
      </c>
      <c r="N972" s="132" t="s">
        <v>23637</v>
      </c>
      <c r="O972" s="132" t="s">
        <v>14761</v>
      </c>
      <c r="P972" s="132" t="s">
        <v>14762</v>
      </c>
      <c r="Q972" s="132" t="s">
        <v>14763</v>
      </c>
      <c r="R972" s="132" t="s">
        <v>14764</v>
      </c>
      <c r="S972" s="132" t="s">
        <v>6291</v>
      </c>
      <c r="T972" s="132" t="s">
        <v>1630</v>
      </c>
      <c r="V972" s="132" t="s">
        <v>1635</v>
      </c>
      <c r="X972" s="132" t="s">
        <v>14765</v>
      </c>
      <c r="Y972" s="132" t="s">
        <v>14766</v>
      </c>
    </row>
    <row r="973" spans="2:25" x14ac:dyDescent="0.25">
      <c r="B973" s="132" t="s">
        <v>2791</v>
      </c>
      <c r="C973" s="132" t="s">
        <v>784</v>
      </c>
      <c r="D973" s="132" t="s">
        <v>130</v>
      </c>
      <c r="E973" s="132" t="s">
        <v>3953</v>
      </c>
      <c r="F973" s="132" t="s">
        <v>3894</v>
      </c>
      <c r="G973" s="132" t="s">
        <v>787</v>
      </c>
      <c r="H973" s="132" t="s">
        <v>2792</v>
      </c>
      <c r="I973" s="132" t="s">
        <v>14767</v>
      </c>
      <c r="J973" s="132" t="s">
        <v>14768</v>
      </c>
      <c r="K973" s="132" t="s">
        <v>14769</v>
      </c>
      <c r="L973" s="132" t="s">
        <v>14770</v>
      </c>
      <c r="M973" s="132" t="s">
        <v>14771</v>
      </c>
      <c r="N973" s="132" t="s">
        <v>23638</v>
      </c>
      <c r="O973" s="132" t="s">
        <v>14772</v>
      </c>
      <c r="P973" s="132" t="s">
        <v>14773</v>
      </c>
      <c r="Q973" s="132" t="s">
        <v>14774</v>
      </c>
      <c r="R973" s="132" t="s">
        <v>14775</v>
      </c>
      <c r="S973" s="132" t="s">
        <v>6291</v>
      </c>
      <c r="T973" s="132" t="s">
        <v>1630</v>
      </c>
      <c r="V973" s="132" t="s">
        <v>1632</v>
      </c>
      <c r="X973" s="132" t="s">
        <v>14776</v>
      </c>
      <c r="Y973" s="132" t="s">
        <v>14777</v>
      </c>
    </row>
    <row r="974" spans="2:25" x14ac:dyDescent="0.25">
      <c r="B974" s="132" t="s">
        <v>2791</v>
      </c>
      <c r="C974" s="132" t="s">
        <v>784</v>
      </c>
      <c r="D974" s="132" t="s">
        <v>130</v>
      </c>
      <c r="E974" s="132" t="s">
        <v>3953</v>
      </c>
      <c r="F974" s="132" t="s">
        <v>3885</v>
      </c>
      <c r="G974" s="132" t="s">
        <v>790</v>
      </c>
      <c r="H974" s="132" t="s">
        <v>2793</v>
      </c>
      <c r="I974" s="132" t="s">
        <v>14778</v>
      </c>
      <c r="J974" s="132" t="s">
        <v>14779</v>
      </c>
      <c r="K974" s="132" t="s">
        <v>14780</v>
      </c>
      <c r="L974" s="132" t="s">
        <v>14781</v>
      </c>
      <c r="M974" s="132" t="s">
        <v>14782</v>
      </c>
      <c r="N974" s="132" t="s">
        <v>23639</v>
      </c>
      <c r="O974" s="132" t="s">
        <v>14783</v>
      </c>
      <c r="P974" s="132" t="s">
        <v>14784</v>
      </c>
      <c r="Q974" s="132" t="s">
        <v>14785</v>
      </c>
      <c r="R974" s="132" t="s">
        <v>14786</v>
      </c>
      <c r="S974" s="132" t="s">
        <v>6291</v>
      </c>
      <c r="T974" s="132" t="s">
        <v>1630</v>
      </c>
      <c r="V974" s="132" t="s">
        <v>1632</v>
      </c>
      <c r="X974" s="132" t="s">
        <v>14787</v>
      </c>
      <c r="Y974" s="132" t="s">
        <v>14788</v>
      </c>
    </row>
    <row r="975" spans="2:25" x14ac:dyDescent="0.25">
      <c r="B975" s="132" t="s">
        <v>2791</v>
      </c>
      <c r="C975" s="132" t="s">
        <v>784</v>
      </c>
      <c r="D975" s="132" t="s">
        <v>13</v>
      </c>
      <c r="E975" s="132" t="s">
        <v>3953</v>
      </c>
      <c r="F975" s="132" t="s">
        <v>3894</v>
      </c>
      <c r="G975" s="132" t="s">
        <v>786</v>
      </c>
      <c r="H975" s="132" t="s">
        <v>2794</v>
      </c>
      <c r="I975" s="132" t="s">
        <v>14767</v>
      </c>
      <c r="J975" s="132" t="s">
        <v>14789</v>
      </c>
      <c r="K975" s="132" t="s">
        <v>14790</v>
      </c>
      <c r="L975" s="132" t="s">
        <v>14791</v>
      </c>
      <c r="M975" s="132" t="s">
        <v>14792</v>
      </c>
      <c r="N975" s="132" t="s">
        <v>23640</v>
      </c>
      <c r="O975" s="132" t="s">
        <v>14793</v>
      </c>
      <c r="P975" s="132" t="s">
        <v>14794</v>
      </c>
      <c r="Q975" s="132" t="s">
        <v>14795</v>
      </c>
      <c r="R975" s="132" t="s">
        <v>14796</v>
      </c>
      <c r="S975" s="132" t="s">
        <v>6291</v>
      </c>
      <c r="T975" s="132" t="s">
        <v>1630</v>
      </c>
      <c r="V975" s="132" t="s">
        <v>1632</v>
      </c>
      <c r="X975" s="132" t="s">
        <v>14797</v>
      </c>
      <c r="Y975" s="132" t="s">
        <v>14798</v>
      </c>
    </row>
    <row r="976" spans="2:25" x14ac:dyDescent="0.25">
      <c r="B976" s="132" t="s">
        <v>2791</v>
      </c>
      <c r="C976" s="132" t="s">
        <v>784</v>
      </c>
      <c r="D976" s="132" t="s">
        <v>13</v>
      </c>
      <c r="E976" s="132" t="s">
        <v>3953</v>
      </c>
      <c r="F976" s="132" t="s">
        <v>3885</v>
      </c>
      <c r="G976" s="132" t="s">
        <v>789</v>
      </c>
      <c r="H976" s="132" t="s">
        <v>2795</v>
      </c>
      <c r="I976" s="132" t="s">
        <v>14778</v>
      </c>
      <c r="J976" s="132" t="s">
        <v>14799</v>
      </c>
      <c r="K976" s="132" t="s">
        <v>14800</v>
      </c>
      <c r="L976" s="132" t="s">
        <v>14801</v>
      </c>
      <c r="M976" s="132" t="s">
        <v>14802</v>
      </c>
      <c r="N976" s="132" t="s">
        <v>23641</v>
      </c>
      <c r="O976" s="132" t="s">
        <v>14803</v>
      </c>
      <c r="P976" s="132" t="s">
        <v>14804</v>
      </c>
      <c r="Q976" s="132" t="s">
        <v>14805</v>
      </c>
      <c r="R976" s="132" t="s">
        <v>14806</v>
      </c>
      <c r="S976" s="132" t="s">
        <v>6291</v>
      </c>
      <c r="T976" s="132" t="s">
        <v>1630</v>
      </c>
      <c r="V976" s="132" t="s">
        <v>1632</v>
      </c>
      <c r="X976" s="132" t="s">
        <v>14807</v>
      </c>
      <c r="Y976" s="132" t="s">
        <v>14808</v>
      </c>
    </row>
    <row r="977" spans="2:25" x14ac:dyDescent="0.25">
      <c r="B977" s="132" t="s">
        <v>2791</v>
      </c>
      <c r="C977" s="132" t="s">
        <v>784</v>
      </c>
      <c r="D977" s="132" t="s">
        <v>12</v>
      </c>
      <c r="E977" s="132" t="s">
        <v>3953</v>
      </c>
      <c r="F977" s="132" t="s">
        <v>3894</v>
      </c>
      <c r="G977" s="132" t="s">
        <v>785</v>
      </c>
      <c r="H977" s="132" t="s">
        <v>2796</v>
      </c>
      <c r="I977" s="132" t="s">
        <v>14767</v>
      </c>
      <c r="J977" s="132" t="s">
        <v>14809</v>
      </c>
      <c r="K977" s="132" t="s">
        <v>14810</v>
      </c>
      <c r="L977" s="132" t="s">
        <v>14811</v>
      </c>
      <c r="M977" s="132" t="s">
        <v>14812</v>
      </c>
      <c r="N977" s="132" t="s">
        <v>23642</v>
      </c>
      <c r="O977" s="132" t="s">
        <v>14813</v>
      </c>
      <c r="P977" s="132" t="s">
        <v>14814</v>
      </c>
      <c r="Q977" s="132" t="s">
        <v>14815</v>
      </c>
      <c r="R977" s="132" t="s">
        <v>14816</v>
      </c>
      <c r="S977" s="132" t="s">
        <v>6291</v>
      </c>
      <c r="T977" s="132" t="s">
        <v>1630</v>
      </c>
      <c r="V977" s="132" t="s">
        <v>1632</v>
      </c>
      <c r="X977" s="132" t="s">
        <v>14817</v>
      </c>
      <c r="Y977" s="132" t="s">
        <v>14818</v>
      </c>
    </row>
    <row r="978" spans="2:25" x14ac:dyDescent="0.25">
      <c r="B978" s="132" t="s">
        <v>2791</v>
      </c>
      <c r="C978" s="132" t="s">
        <v>784</v>
      </c>
      <c r="D978" s="132" t="s">
        <v>12</v>
      </c>
      <c r="E978" s="132" t="s">
        <v>3953</v>
      </c>
      <c r="F978" s="132" t="s">
        <v>3885</v>
      </c>
      <c r="G978" s="132" t="s">
        <v>788</v>
      </c>
      <c r="H978" s="132" t="s">
        <v>2797</v>
      </c>
      <c r="I978" s="132" t="s">
        <v>14778</v>
      </c>
      <c r="J978" s="132" t="s">
        <v>14819</v>
      </c>
      <c r="K978" s="132" t="s">
        <v>14820</v>
      </c>
      <c r="L978" s="132" t="s">
        <v>14821</v>
      </c>
      <c r="M978" s="132" t="s">
        <v>14822</v>
      </c>
      <c r="N978" s="132" t="s">
        <v>23643</v>
      </c>
      <c r="O978" s="132" t="s">
        <v>14823</v>
      </c>
      <c r="P978" s="132" t="s">
        <v>14824</v>
      </c>
      <c r="Q978" s="132" t="s">
        <v>14825</v>
      </c>
      <c r="R978" s="132" t="s">
        <v>14826</v>
      </c>
      <c r="S978" s="132" t="s">
        <v>6291</v>
      </c>
      <c r="T978" s="132" t="s">
        <v>1630</v>
      </c>
      <c r="V978" s="132" t="s">
        <v>1632</v>
      </c>
      <c r="X978" s="132" t="s">
        <v>14827</v>
      </c>
      <c r="Y978" s="132" t="s">
        <v>14828</v>
      </c>
    </row>
    <row r="979" spans="2:25" x14ac:dyDescent="0.25">
      <c r="B979" s="132" t="s">
        <v>2791</v>
      </c>
      <c r="C979" s="132" t="s">
        <v>784</v>
      </c>
      <c r="D979" s="132" t="s">
        <v>130</v>
      </c>
      <c r="E979" s="132" t="s">
        <v>3956</v>
      </c>
      <c r="F979" s="132" t="s">
        <v>3894</v>
      </c>
      <c r="G979" s="132" t="s">
        <v>793</v>
      </c>
      <c r="H979" s="132" t="s">
        <v>2798</v>
      </c>
      <c r="I979" s="132" t="s">
        <v>8544</v>
      </c>
      <c r="J979" s="132" t="s">
        <v>14829</v>
      </c>
      <c r="K979" s="132" t="s">
        <v>14830</v>
      </c>
      <c r="L979" s="132" t="s">
        <v>14831</v>
      </c>
      <c r="M979" s="132" t="s">
        <v>14832</v>
      </c>
      <c r="N979" s="132" t="s">
        <v>23644</v>
      </c>
      <c r="O979" s="132" t="s">
        <v>14833</v>
      </c>
      <c r="P979" s="132" t="s">
        <v>14834</v>
      </c>
      <c r="Q979" s="132" t="s">
        <v>14835</v>
      </c>
      <c r="R979" s="132" t="s">
        <v>14836</v>
      </c>
      <c r="S979" s="132" t="s">
        <v>6291</v>
      </c>
      <c r="T979" s="132" t="s">
        <v>1630</v>
      </c>
      <c r="V979" s="132" t="s">
        <v>1632</v>
      </c>
      <c r="X979" s="132" t="s">
        <v>14837</v>
      </c>
      <c r="Y979" s="132" t="s">
        <v>14838</v>
      </c>
    </row>
    <row r="980" spans="2:25" x14ac:dyDescent="0.25">
      <c r="B980" s="132" t="s">
        <v>2791</v>
      </c>
      <c r="C980" s="132" t="s">
        <v>784</v>
      </c>
      <c r="D980" s="132" t="s">
        <v>130</v>
      </c>
      <c r="E980" s="132" t="s">
        <v>3956</v>
      </c>
      <c r="F980" s="132" t="s">
        <v>3885</v>
      </c>
      <c r="G980" s="132" t="s">
        <v>796</v>
      </c>
      <c r="H980" s="132" t="s">
        <v>2799</v>
      </c>
      <c r="I980" s="132" t="s">
        <v>12661</v>
      </c>
      <c r="J980" s="132" t="s">
        <v>14839</v>
      </c>
      <c r="K980" s="132" t="s">
        <v>14840</v>
      </c>
      <c r="L980" s="132" t="s">
        <v>14841</v>
      </c>
      <c r="M980" s="132" t="s">
        <v>14842</v>
      </c>
      <c r="N980" s="132" t="s">
        <v>23645</v>
      </c>
      <c r="O980" s="132" t="s">
        <v>14843</v>
      </c>
      <c r="P980" s="132" t="s">
        <v>14844</v>
      </c>
      <c r="Q980" s="132" t="s">
        <v>14845</v>
      </c>
      <c r="R980" s="132" t="s">
        <v>14846</v>
      </c>
      <c r="S980" s="132" t="s">
        <v>6291</v>
      </c>
      <c r="T980" s="132" t="s">
        <v>1630</v>
      </c>
      <c r="V980" s="132" t="s">
        <v>1632</v>
      </c>
      <c r="X980" s="132" t="s">
        <v>14847</v>
      </c>
      <c r="Y980" s="132" t="s">
        <v>14848</v>
      </c>
    </row>
    <row r="981" spans="2:25" x14ac:dyDescent="0.25">
      <c r="B981" s="132" t="s">
        <v>2791</v>
      </c>
      <c r="C981" s="132" t="s">
        <v>784</v>
      </c>
      <c r="D981" s="132" t="s">
        <v>13</v>
      </c>
      <c r="E981" s="132" t="s">
        <v>3956</v>
      </c>
      <c r="F981" s="132" t="s">
        <v>3894</v>
      </c>
      <c r="G981" s="132" t="s">
        <v>792</v>
      </c>
      <c r="H981" s="132" t="s">
        <v>2800</v>
      </c>
      <c r="I981" s="132" t="s">
        <v>8544</v>
      </c>
      <c r="J981" s="132" t="s">
        <v>14849</v>
      </c>
      <c r="K981" s="132" t="s">
        <v>14850</v>
      </c>
      <c r="L981" s="132" t="s">
        <v>14851</v>
      </c>
      <c r="M981" s="132" t="s">
        <v>14852</v>
      </c>
      <c r="N981" s="132" t="s">
        <v>23646</v>
      </c>
      <c r="O981" s="132" t="s">
        <v>14853</v>
      </c>
      <c r="P981" s="132" t="s">
        <v>14854</v>
      </c>
      <c r="Q981" s="132" t="s">
        <v>14855</v>
      </c>
      <c r="R981" s="132" t="s">
        <v>14856</v>
      </c>
      <c r="S981" s="132" t="s">
        <v>6291</v>
      </c>
      <c r="T981" s="132" t="s">
        <v>1630</v>
      </c>
      <c r="V981" s="132" t="s">
        <v>1632</v>
      </c>
      <c r="X981" s="132" t="s">
        <v>14857</v>
      </c>
      <c r="Y981" s="132" t="s">
        <v>14858</v>
      </c>
    </row>
    <row r="982" spans="2:25" x14ac:dyDescent="0.25">
      <c r="B982" s="132" t="s">
        <v>2791</v>
      </c>
      <c r="C982" s="132" t="s">
        <v>784</v>
      </c>
      <c r="D982" s="132" t="s">
        <v>13</v>
      </c>
      <c r="E982" s="132" t="s">
        <v>3956</v>
      </c>
      <c r="F982" s="132" t="s">
        <v>3885</v>
      </c>
      <c r="G982" s="132" t="s">
        <v>795</v>
      </c>
      <c r="H982" s="132" t="s">
        <v>2801</v>
      </c>
      <c r="I982" s="132" t="s">
        <v>12661</v>
      </c>
      <c r="J982" s="132" t="s">
        <v>14859</v>
      </c>
      <c r="K982" s="132" t="s">
        <v>14860</v>
      </c>
      <c r="L982" s="132" t="s">
        <v>14861</v>
      </c>
      <c r="M982" s="132" t="s">
        <v>14862</v>
      </c>
      <c r="N982" s="132" t="s">
        <v>23647</v>
      </c>
      <c r="O982" s="132" t="s">
        <v>14863</v>
      </c>
      <c r="P982" s="132" t="s">
        <v>14864</v>
      </c>
      <c r="Q982" s="132" t="s">
        <v>14865</v>
      </c>
      <c r="R982" s="132" t="s">
        <v>14866</v>
      </c>
      <c r="S982" s="132" t="s">
        <v>6291</v>
      </c>
      <c r="T982" s="132" t="s">
        <v>1630</v>
      </c>
      <c r="V982" s="132" t="s">
        <v>1632</v>
      </c>
      <c r="X982" s="132" t="s">
        <v>14867</v>
      </c>
      <c r="Y982" s="132" t="s">
        <v>14868</v>
      </c>
    </row>
    <row r="983" spans="2:25" x14ac:dyDescent="0.25">
      <c r="B983" s="132" t="s">
        <v>2791</v>
      </c>
      <c r="C983" s="132" t="s">
        <v>784</v>
      </c>
      <c r="D983" s="132" t="s">
        <v>12</v>
      </c>
      <c r="E983" s="132" t="s">
        <v>3956</v>
      </c>
      <c r="F983" s="132" t="s">
        <v>3894</v>
      </c>
      <c r="G983" s="132" t="s">
        <v>791</v>
      </c>
      <c r="H983" s="132" t="s">
        <v>2802</v>
      </c>
      <c r="I983" s="132" t="s">
        <v>8544</v>
      </c>
      <c r="J983" s="132" t="s">
        <v>14869</v>
      </c>
      <c r="K983" s="132" t="s">
        <v>14870</v>
      </c>
      <c r="L983" s="132" t="s">
        <v>14871</v>
      </c>
      <c r="M983" s="132" t="s">
        <v>14872</v>
      </c>
      <c r="N983" s="132" t="s">
        <v>23648</v>
      </c>
      <c r="O983" s="132" t="s">
        <v>14873</v>
      </c>
      <c r="P983" s="132" t="s">
        <v>14874</v>
      </c>
      <c r="Q983" s="132" t="s">
        <v>14875</v>
      </c>
      <c r="R983" s="132" t="s">
        <v>14876</v>
      </c>
      <c r="S983" s="132" t="s">
        <v>6291</v>
      </c>
      <c r="T983" s="132" t="s">
        <v>1630</v>
      </c>
      <c r="V983" s="132" t="s">
        <v>1632</v>
      </c>
      <c r="X983" s="132" t="s">
        <v>14877</v>
      </c>
      <c r="Y983" s="132" t="s">
        <v>14878</v>
      </c>
    </row>
    <row r="984" spans="2:25" x14ac:dyDescent="0.25">
      <c r="B984" s="132" t="s">
        <v>2791</v>
      </c>
      <c r="C984" s="132" t="s">
        <v>784</v>
      </c>
      <c r="D984" s="132" t="s">
        <v>12</v>
      </c>
      <c r="E984" s="132" t="s">
        <v>3956</v>
      </c>
      <c r="F984" s="132" t="s">
        <v>3885</v>
      </c>
      <c r="G984" s="132" t="s">
        <v>794</v>
      </c>
      <c r="H984" s="132" t="s">
        <v>2803</v>
      </c>
      <c r="I984" s="132" t="s">
        <v>12661</v>
      </c>
      <c r="J984" s="132" t="s">
        <v>14879</v>
      </c>
      <c r="K984" s="132" t="s">
        <v>14880</v>
      </c>
      <c r="L984" s="132" t="s">
        <v>14881</v>
      </c>
      <c r="M984" s="132" t="s">
        <v>14882</v>
      </c>
      <c r="N984" s="132" t="s">
        <v>23649</v>
      </c>
      <c r="O984" s="132" t="s">
        <v>14883</v>
      </c>
      <c r="P984" s="132" t="s">
        <v>14884</v>
      </c>
      <c r="Q984" s="132" t="s">
        <v>14885</v>
      </c>
      <c r="R984" s="132" t="s">
        <v>14886</v>
      </c>
      <c r="S984" s="132" t="s">
        <v>6291</v>
      </c>
      <c r="T984" s="132" t="s">
        <v>1630</v>
      </c>
      <c r="V984" s="132" t="s">
        <v>1632</v>
      </c>
      <c r="X984" s="132" t="s">
        <v>14887</v>
      </c>
      <c r="Y984" s="132" t="s">
        <v>14888</v>
      </c>
    </row>
    <row r="985" spans="2:25" x14ac:dyDescent="0.25">
      <c r="B985" s="132" t="s">
        <v>2791</v>
      </c>
      <c r="C985" s="132" t="s">
        <v>784</v>
      </c>
      <c r="D985" s="132" t="s">
        <v>130</v>
      </c>
      <c r="E985" s="132" t="s">
        <v>3884</v>
      </c>
      <c r="F985" s="132" t="s">
        <v>3894</v>
      </c>
      <c r="G985" s="132" t="s">
        <v>799</v>
      </c>
      <c r="H985" s="132" t="s">
        <v>2804</v>
      </c>
      <c r="I985" s="132" t="s">
        <v>14889</v>
      </c>
      <c r="J985" s="132" t="s">
        <v>14890</v>
      </c>
      <c r="K985" s="132" t="s">
        <v>14891</v>
      </c>
      <c r="L985" s="132" t="s">
        <v>14892</v>
      </c>
      <c r="M985" s="132" t="s">
        <v>14893</v>
      </c>
      <c r="N985" s="132" t="s">
        <v>23650</v>
      </c>
      <c r="O985" s="132" t="s">
        <v>14894</v>
      </c>
      <c r="P985" s="132" t="s">
        <v>14895</v>
      </c>
      <c r="Q985" s="132" t="s">
        <v>14896</v>
      </c>
      <c r="R985" s="132" t="s">
        <v>14897</v>
      </c>
      <c r="S985" s="132" t="s">
        <v>6291</v>
      </c>
      <c r="T985" s="132" t="s">
        <v>1630</v>
      </c>
      <c r="V985" s="132" t="s">
        <v>1632</v>
      </c>
      <c r="X985" s="132" t="s">
        <v>14898</v>
      </c>
      <c r="Y985" s="132" t="s">
        <v>14899</v>
      </c>
    </row>
    <row r="986" spans="2:25" x14ac:dyDescent="0.25">
      <c r="B986" s="132" t="s">
        <v>2791</v>
      </c>
      <c r="C986" s="132" t="s">
        <v>784</v>
      </c>
      <c r="D986" s="132" t="s">
        <v>130</v>
      </c>
      <c r="E986" s="132" t="s">
        <v>3884</v>
      </c>
      <c r="F986" s="132" t="s">
        <v>3885</v>
      </c>
      <c r="G986" s="132" t="s">
        <v>802</v>
      </c>
      <c r="H986" s="132" t="s">
        <v>2805</v>
      </c>
      <c r="I986" s="132" t="s">
        <v>3953</v>
      </c>
      <c r="J986" s="132" t="s">
        <v>14900</v>
      </c>
      <c r="K986" s="132" t="s">
        <v>14901</v>
      </c>
      <c r="L986" s="132" t="s">
        <v>14902</v>
      </c>
      <c r="M986" s="132" t="s">
        <v>14903</v>
      </c>
      <c r="N986" s="132" t="s">
        <v>23651</v>
      </c>
      <c r="O986" s="132" t="s">
        <v>14904</v>
      </c>
      <c r="P986" s="132" t="s">
        <v>14905</v>
      </c>
      <c r="Q986" s="132" t="s">
        <v>14906</v>
      </c>
      <c r="R986" s="132" t="s">
        <v>14907</v>
      </c>
      <c r="S986" s="132" t="s">
        <v>6291</v>
      </c>
      <c r="T986" s="132" t="s">
        <v>1630</v>
      </c>
      <c r="V986" s="132" t="s">
        <v>1644</v>
      </c>
      <c r="X986" s="132" t="s">
        <v>14908</v>
      </c>
      <c r="Y986" s="132" t="s">
        <v>14909</v>
      </c>
    </row>
    <row r="987" spans="2:25" x14ac:dyDescent="0.25">
      <c r="B987" s="132" t="s">
        <v>2791</v>
      </c>
      <c r="C987" s="132" t="s">
        <v>784</v>
      </c>
      <c r="D987" s="132" t="s">
        <v>13</v>
      </c>
      <c r="E987" s="132" t="s">
        <v>3884</v>
      </c>
      <c r="F987" s="132" t="s">
        <v>3894</v>
      </c>
      <c r="G987" s="132" t="s">
        <v>798</v>
      </c>
      <c r="H987" s="132" t="s">
        <v>2806</v>
      </c>
      <c r="I987" s="132" t="s">
        <v>14889</v>
      </c>
      <c r="J987" s="132" t="s">
        <v>14910</v>
      </c>
      <c r="K987" s="132" t="s">
        <v>14911</v>
      </c>
      <c r="L987" s="132" t="s">
        <v>14912</v>
      </c>
      <c r="M987" s="132" t="s">
        <v>14913</v>
      </c>
      <c r="N987" s="132" t="s">
        <v>23652</v>
      </c>
      <c r="O987" s="132" t="s">
        <v>14914</v>
      </c>
      <c r="P987" s="132" t="s">
        <v>14915</v>
      </c>
      <c r="Q987" s="132" t="s">
        <v>14916</v>
      </c>
      <c r="R987" s="132" t="s">
        <v>14917</v>
      </c>
      <c r="S987" s="132" t="s">
        <v>6291</v>
      </c>
      <c r="T987" s="132" t="s">
        <v>1630</v>
      </c>
      <c r="V987" s="132" t="s">
        <v>1632</v>
      </c>
      <c r="X987" s="132" t="s">
        <v>14918</v>
      </c>
      <c r="Y987" s="132" t="s">
        <v>14919</v>
      </c>
    </row>
    <row r="988" spans="2:25" x14ac:dyDescent="0.25">
      <c r="B988" s="132" t="s">
        <v>2791</v>
      </c>
      <c r="C988" s="132" t="s">
        <v>784</v>
      </c>
      <c r="D988" s="132" t="s">
        <v>13</v>
      </c>
      <c r="E988" s="132" t="s">
        <v>3884</v>
      </c>
      <c r="F988" s="132" t="s">
        <v>3885</v>
      </c>
      <c r="G988" s="132" t="s">
        <v>801</v>
      </c>
      <c r="H988" s="132" t="s">
        <v>2807</v>
      </c>
      <c r="I988" s="132" t="s">
        <v>3953</v>
      </c>
      <c r="J988" s="132" t="s">
        <v>14920</v>
      </c>
      <c r="K988" s="132" t="s">
        <v>14921</v>
      </c>
      <c r="L988" s="132" t="s">
        <v>14922</v>
      </c>
      <c r="M988" s="132" t="s">
        <v>14923</v>
      </c>
      <c r="N988" s="132" t="s">
        <v>23653</v>
      </c>
      <c r="O988" s="132" t="s">
        <v>14924</v>
      </c>
      <c r="P988" s="132" t="s">
        <v>14925</v>
      </c>
      <c r="Q988" s="132" t="s">
        <v>14926</v>
      </c>
      <c r="R988" s="132" t="s">
        <v>14927</v>
      </c>
      <c r="S988" s="132" t="s">
        <v>6291</v>
      </c>
      <c r="T988" s="132" t="s">
        <v>1630</v>
      </c>
      <c r="V988" s="132" t="s">
        <v>1632</v>
      </c>
      <c r="X988" s="132" t="s">
        <v>14928</v>
      </c>
      <c r="Y988" s="132" t="s">
        <v>14929</v>
      </c>
    </row>
    <row r="989" spans="2:25" x14ac:dyDescent="0.25">
      <c r="B989" s="132" t="s">
        <v>2791</v>
      </c>
      <c r="C989" s="132" t="s">
        <v>784</v>
      </c>
      <c r="D989" s="132" t="s">
        <v>12</v>
      </c>
      <c r="E989" s="132" t="s">
        <v>3884</v>
      </c>
      <c r="F989" s="132" t="s">
        <v>3894</v>
      </c>
      <c r="G989" s="132" t="s">
        <v>797</v>
      </c>
      <c r="H989" s="132" t="s">
        <v>2808</v>
      </c>
      <c r="I989" s="132" t="s">
        <v>14889</v>
      </c>
      <c r="J989" s="132" t="s">
        <v>14930</v>
      </c>
      <c r="K989" s="132" t="s">
        <v>14931</v>
      </c>
      <c r="L989" s="132" t="s">
        <v>14932</v>
      </c>
      <c r="M989" s="132" t="s">
        <v>14933</v>
      </c>
      <c r="N989" s="132" t="s">
        <v>23654</v>
      </c>
      <c r="O989" s="132" t="s">
        <v>14934</v>
      </c>
      <c r="P989" s="132" t="s">
        <v>14935</v>
      </c>
      <c r="Q989" s="132" t="s">
        <v>14936</v>
      </c>
      <c r="R989" s="132" t="s">
        <v>14937</v>
      </c>
      <c r="S989" s="132" t="s">
        <v>6291</v>
      </c>
      <c r="T989" s="132" t="s">
        <v>1630</v>
      </c>
      <c r="V989" s="132" t="s">
        <v>1632</v>
      </c>
      <c r="X989" s="132" t="s">
        <v>14938</v>
      </c>
      <c r="Y989" s="132" t="s">
        <v>14939</v>
      </c>
    </row>
    <row r="990" spans="2:25" x14ac:dyDescent="0.25">
      <c r="B990" s="132" t="s">
        <v>2791</v>
      </c>
      <c r="C990" s="132" t="s">
        <v>784</v>
      </c>
      <c r="D990" s="132" t="s">
        <v>12</v>
      </c>
      <c r="E990" s="132" t="s">
        <v>3884</v>
      </c>
      <c r="F990" s="132" t="s">
        <v>3885</v>
      </c>
      <c r="G990" s="132" t="s">
        <v>800</v>
      </c>
      <c r="H990" s="132" t="s">
        <v>2809</v>
      </c>
      <c r="I990" s="132" t="s">
        <v>3953</v>
      </c>
      <c r="J990" s="132" t="s">
        <v>14940</v>
      </c>
      <c r="K990" s="132" t="s">
        <v>14941</v>
      </c>
      <c r="L990" s="132" t="s">
        <v>14942</v>
      </c>
      <c r="M990" s="132" t="s">
        <v>14943</v>
      </c>
      <c r="N990" s="132" t="s">
        <v>23655</v>
      </c>
      <c r="O990" s="132" t="s">
        <v>14944</v>
      </c>
      <c r="P990" s="132" t="s">
        <v>14945</v>
      </c>
      <c r="Q990" s="132" t="s">
        <v>14946</v>
      </c>
      <c r="R990" s="132" t="s">
        <v>14947</v>
      </c>
      <c r="S990" s="132" t="s">
        <v>6291</v>
      </c>
      <c r="T990" s="132" t="s">
        <v>1630</v>
      </c>
      <c r="V990" s="132" t="s">
        <v>1632</v>
      </c>
      <c r="X990" s="132" t="s">
        <v>14948</v>
      </c>
      <c r="Y990" s="132" t="s">
        <v>14949</v>
      </c>
    </row>
    <row r="991" spans="2:25" x14ac:dyDescent="0.25">
      <c r="B991" s="132" t="s">
        <v>2791</v>
      </c>
      <c r="C991" s="132" t="s">
        <v>784</v>
      </c>
      <c r="D991" s="132" t="s">
        <v>130</v>
      </c>
      <c r="E991" s="132" t="s">
        <v>3888</v>
      </c>
      <c r="F991" s="132" t="s">
        <v>3894</v>
      </c>
      <c r="G991" s="132" t="s">
        <v>805</v>
      </c>
      <c r="H991" s="132" t="s">
        <v>2810</v>
      </c>
      <c r="I991" s="132" t="s">
        <v>3950</v>
      </c>
      <c r="J991" s="132" t="s">
        <v>14950</v>
      </c>
      <c r="K991" s="132" t="s">
        <v>14951</v>
      </c>
      <c r="L991" s="132" t="s">
        <v>14952</v>
      </c>
      <c r="M991" s="132" t="s">
        <v>14953</v>
      </c>
      <c r="N991" s="132" t="s">
        <v>23656</v>
      </c>
      <c r="O991" s="132" t="s">
        <v>14954</v>
      </c>
      <c r="P991" s="132" t="s">
        <v>14955</v>
      </c>
      <c r="Q991" s="132" t="s">
        <v>14956</v>
      </c>
      <c r="R991" s="132" t="s">
        <v>14957</v>
      </c>
      <c r="S991" s="132" t="s">
        <v>6291</v>
      </c>
      <c r="T991" s="132" t="s">
        <v>1630</v>
      </c>
      <c r="V991" s="132" t="s">
        <v>1632</v>
      </c>
      <c r="X991" s="132" t="s">
        <v>14958</v>
      </c>
      <c r="Y991" s="132" t="s">
        <v>14959</v>
      </c>
    </row>
    <row r="992" spans="2:25" x14ac:dyDescent="0.25">
      <c r="B992" s="132" t="s">
        <v>2791</v>
      </c>
      <c r="C992" s="132" t="s">
        <v>784</v>
      </c>
      <c r="D992" s="132" t="s">
        <v>130</v>
      </c>
      <c r="E992" s="132" t="s">
        <v>3888</v>
      </c>
      <c r="F992" s="132" t="s">
        <v>3885</v>
      </c>
      <c r="G992" s="132" t="s">
        <v>808</v>
      </c>
      <c r="H992" s="132" t="s">
        <v>2811</v>
      </c>
      <c r="I992" s="132" t="s">
        <v>3888</v>
      </c>
      <c r="J992" s="132" t="s">
        <v>14960</v>
      </c>
      <c r="K992" s="132" t="s">
        <v>14961</v>
      </c>
      <c r="L992" s="132" t="s">
        <v>14962</v>
      </c>
      <c r="M992" s="132" t="s">
        <v>14963</v>
      </c>
      <c r="N992" s="132" t="s">
        <v>23657</v>
      </c>
      <c r="O992" s="132" t="s">
        <v>14964</v>
      </c>
      <c r="P992" s="132" t="s">
        <v>14965</v>
      </c>
      <c r="Q992" s="132" t="s">
        <v>14966</v>
      </c>
      <c r="R992" s="132" t="s">
        <v>14967</v>
      </c>
      <c r="S992" s="132" t="s">
        <v>6291</v>
      </c>
      <c r="T992" s="132" t="s">
        <v>1630</v>
      </c>
      <c r="V992" s="132" t="s">
        <v>1635</v>
      </c>
      <c r="X992" s="132" t="s">
        <v>14968</v>
      </c>
      <c r="Y992" s="132" t="s">
        <v>14969</v>
      </c>
    </row>
    <row r="993" spans="2:25" x14ac:dyDescent="0.25">
      <c r="B993" s="132" t="s">
        <v>2791</v>
      </c>
      <c r="C993" s="132" t="s">
        <v>784</v>
      </c>
      <c r="D993" s="132" t="s">
        <v>13</v>
      </c>
      <c r="E993" s="132" t="s">
        <v>3888</v>
      </c>
      <c r="F993" s="132" t="s">
        <v>3894</v>
      </c>
      <c r="G993" s="132" t="s">
        <v>804</v>
      </c>
      <c r="H993" s="132" t="s">
        <v>2812</v>
      </c>
      <c r="I993" s="132" t="s">
        <v>3950</v>
      </c>
      <c r="J993" s="132" t="s">
        <v>14970</v>
      </c>
      <c r="K993" s="132" t="s">
        <v>14971</v>
      </c>
      <c r="L993" s="132" t="s">
        <v>14972</v>
      </c>
      <c r="M993" s="132" t="s">
        <v>14973</v>
      </c>
      <c r="N993" s="132" t="s">
        <v>23658</v>
      </c>
      <c r="O993" s="132" t="s">
        <v>14974</v>
      </c>
      <c r="P993" s="132" t="s">
        <v>14975</v>
      </c>
      <c r="Q993" s="132" t="s">
        <v>14976</v>
      </c>
      <c r="R993" s="132" t="s">
        <v>14977</v>
      </c>
      <c r="S993" s="132" t="s">
        <v>6291</v>
      </c>
      <c r="T993" s="132" t="s">
        <v>1630</v>
      </c>
      <c r="V993" s="132" t="s">
        <v>1632</v>
      </c>
      <c r="X993" s="132" t="s">
        <v>14978</v>
      </c>
      <c r="Y993" s="132" t="s">
        <v>14979</v>
      </c>
    </row>
    <row r="994" spans="2:25" x14ac:dyDescent="0.25">
      <c r="B994" s="132" t="s">
        <v>2791</v>
      </c>
      <c r="C994" s="132" t="s">
        <v>784</v>
      </c>
      <c r="D994" s="132" t="s">
        <v>13</v>
      </c>
      <c r="E994" s="132" t="s">
        <v>3888</v>
      </c>
      <c r="F994" s="132" t="s">
        <v>3885</v>
      </c>
      <c r="G994" s="132" t="s">
        <v>807</v>
      </c>
      <c r="H994" s="132" t="s">
        <v>2813</v>
      </c>
      <c r="I994" s="132" t="s">
        <v>3888</v>
      </c>
      <c r="J994" s="132" t="s">
        <v>14980</v>
      </c>
      <c r="K994" s="132" t="s">
        <v>14981</v>
      </c>
      <c r="L994" s="132" t="s">
        <v>14982</v>
      </c>
      <c r="M994" s="132" t="s">
        <v>14983</v>
      </c>
      <c r="N994" s="132" t="s">
        <v>23659</v>
      </c>
      <c r="O994" s="132" t="s">
        <v>14984</v>
      </c>
      <c r="P994" s="132" t="s">
        <v>14985</v>
      </c>
      <c r="Q994" s="132" t="s">
        <v>14986</v>
      </c>
      <c r="R994" s="132" t="s">
        <v>14987</v>
      </c>
      <c r="S994" s="132" t="s">
        <v>6291</v>
      </c>
      <c r="T994" s="132" t="s">
        <v>1630</v>
      </c>
      <c r="V994" s="132" t="s">
        <v>1635</v>
      </c>
      <c r="X994" s="132" t="s">
        <v>14988</v>
      </c>
      <c r="Y994" s="132" t="s">
        <v>14989</v>
      </c>
    </row>
    <row r="995" spans="2:25" x14ac:dyDescent="0.25">
      <c r="B995" s="132" t="s">
        <v>2791</v>
      </c>
      <c r="C995" s="132" t="s">
        <v>784</v>
      </c>
      <c r="D995" s="132" t="s">
        <v>12</v>
      </c>
      <c r="E995" s="132" t="s">
        <v>3888</v>
      </c>
      <c r="F995" s="132" t="s">
        <v>3894</v>
      </c>
      <c r="G995" s="132" t="s">
        <v>803</v>
      </c>
      <c r="H995" s="132" t="s">
        <v>2814</v>
      </c>
      <c r="I995" s="132" t="s">
        <v>3950</v>
      </c>
      <c r="J995" s="132" t="s">
        <v>14990</v>
      </c>
      <c r="K995" s="132" t="s">
        <v>14991</v>
      </c>
      <c r="L995" s="132" t="s">
        <v>14992</v>
      </c>
      <c r="M995" s="132" t="s">
        <v>14993</v>
      </c>
      <c r="N995" s="132" t="s">
        <v>23660</v>
      </c>
      <c r="O995" s="132" t="s">
        <v>14994</v>
      </c>
      <c r="P995" s="132" t="s">
        <v>14995</v>
      </c>
      <c r="Q995" s="132" t="s">
        <v>14996</v>
      </c>
      <c r="R995" s="132" t="s">
        <v>14997</v>
      </c>
      <c r="S995" s="132" t="s">
        <v>6291</v>
      </c>
      <c r="T995" s="132" t="s">
        <v>1630</v>
      </c>
      <c r="V995" s="132" t="s">
        <v>1635</v>
      </c>
      <c r="X995" s="132" t="s">
        <v>14998</v>
      </c>
      <c r="Y995" s="132" t="s">
        <v>14999</v>
      </c>
    </row>
    <row r="996" spans="2:25" x14ac:dyDescent="0.25">
      <c r="B996" s="132" t="s">
        <v>2791</v>
      </c>
      <c r="C996" s="132" t="s">
        <v>784</v>
      </c>
      <c r="D996" s="132" t="s">
        <v>12</v>
      </c>
      <c r="E996" s="132" t="s">
        <v>3888</v>
      </c>
      <c r="F996" s="132" t="s">
        <v>3885</v>
      </c>
      <c r="G996" s="132" t="s">
        <v>806</v>
      </c>
      <c r="H996" s="132" t="s">
        <v>2815</v>
      </c>
      <c r="I996" s="132" t="s">
        <v>3888</v>
      </c>
      <c r="J996" s="132" t="s">
        <v>15000</v>
      </c>
      <c r="K996" s="132" t="s">
        <v>15001</v>
      </c>
      <c r="L996" s="132" t="s">
        <v>15002</v>
      </c>
      <c r="M996" s="132" t="s">
        <v>15003</v>
      </c>
      <c r="N996" s="132" t="s">
        <v>23661</v>
      </c>
      <c r="O996" s="132" t="s">
        <v>15004</v>
      </c>
      <c r="P996" s="132" t="s">
        <v>15005</v>
      </c>
      <c r="Q996" s="132" t="s">
        <v>15006</v>
      </c>
      <c r="R996" s="132" t="s">
        <v>15007</v>
      </c>
      <c r="S996" s="132" t="s">
        <v>6291</v>
      </c>
      <c r="T996" s="132" t="s">
        <v>1630</v>
      </c>
      <c r="V996" s="132" t="s">
        <v>1635</v>
      </c>
      <c r="X996" s="132" t="s">
        <v>15008</v>
      </c>
      <c r="Y996" s="132" t="s">
        <v>15009</v>
      </c>
    </row>
    <row r="997" spans="2:25" x14ac:dyDescent="0.25">
      <c r="B997" s="132" t="s">
        <v>2791</v>
      </c>
      <c r="C997" s="132" t="s">
        <v>784</v>
      </c>
      <c r="D997" s="132" t="s">
        <v>672</v>
      </c>
      <c r="E997" s="132" t="s">
        <v>3956</v>
      </c>
      <c r="F997" s="132" t="s">
        <v>3894</v>
      </c>
      <c r="G997" s="132" t="s">
        <v>810</v>
      </c>
      <c r="H997" s="132" t="s">
        <v>2816</v>
      </c>
      <c r="I997" s="132" t="s">
        <v>8544</v>
      </c>
      <c r="J997" s="132" t="s">
        <v>15010</v>
      </c>
      <c r="K997" s="132" t="s">
        <v>15011</v>
      </c>
      <c r="L997" s="132" t="s">
        <v>15012</v>
      </c>
      <c r="M997" s="132" t="s">
        <v>15013</v>
      </c>
      <c r="N997" s="132" t="s">
        <v>23662</v>
      </c>
      <c r="O997" s="132" t="s">
        <v>15014</v>
      </c>
      <c r="P997" s="132" t="s">
        <v>15015</v>
      </c>
      <c r="Q997" s="132" t="s">
        <v>15016</v>
      </c>
      <c r="R997" s="132" t="s">
        <v>15017</v>
      </c>
      <c r="S997" s="132" t="s">
        <v>6291</v>
      </c>
      <c r="T997" s="132" t="s">
        <v>1630</v>
      </c>
      <c r="V997" s="132" t="s">
        <v>1635</v>
      </c>
      <c r="X997" s="132" t="s">
        <v>15018</v>
      </c>
      <c r="Y997" s="132" t="s">
        <v>15019</v>
      </c>
    </row>
    <row r="998" spans="2:25" x14ac:dyDescent="0.25">
      <c r="B998" s="132" t="s">
        <v>2791</v>
      </c>
      <c r="C998" s="132" t="s">
        <v>784</v>
      </c>
      <c r="D998" s="132" t="s">
        <v>672</v>
      </c>
      <c r="E998" s="132" t="s">
        <v>3956</v>
      </c>
      <c r="F998" s="132" t="s">
        <v>3885</v>
      </c>
      <c r="G998" s="132" t="s">
        <v>811</v>
      </c>
      <c r="H998" s="132" t="s">
        <v>2817</v>
      </c>
      <c r="I998" s="132" t="s">
        <v>12661</v>
      </c>
      <c r="J998" s="132" t="s">
        <v>15020</v>
      </c>
      <c r="K998" s="132" t="s">
        <v>15021</v>
      </c>
      <c r="L998" s="132" t="s">
        <v>15022</v>
      </c>
      <c r="M998" s="132" t="s">
        <v>15023</v>
      </c>
      <c r="N998" s="132" t="s">
        <v>23663</v>
      </c>
      <c r="O998" s="132" t="s">
        <v>15024</v>
      </c>
      <c r="P998" s="132" t="s">
        <v>15025</v>
      </c>
      <c r="Q998" s="132" t="s">
        <v>15026</v>
      </c>
      <c r="R998" s="132" t="s">
        <v>15027</v>
      </c>
      <c r="S998" s="132" t="s">
        <v>6291</v>
      </c>
      <c r="T998" s="132" t="s">
        <v>1630</v>
      </c>
      <c r="V998" s="132" t="s">
        <v>1635</v>
      </c>
      <c r="X998" s="132" t="s">
        <v>15028</v>
      </c>
      <c r="Y998" s="132" t="s">
        <v>15029</v>
      </c>
    </row>
    <row r="999" spans="2:25" x14ac:dyDescent="0.25">
      <c r="B999" s="132" t="s">
        <v>2791</v>
      </c>
      <c r="C999" s="132" t="s">
        <v>784</v>
      </c>
      <c r="D999" s="132" t="s">
        <v>672</v>
      </c>
      <c r="E999" s="132" t="s">
        <v>3959</v>
      </c>
      <c r="F999" s="132" t="s">
        <v>3894</v>
      </c>
      <c r="G999" s="132" t="s">
        <v>812</v>
      </c>
      <c r="H999" s="132" t="s">
        <v>2818</v>
      </c>
      <c r="I999" s="132" t="s">
        <v>15030</v>
      </c>
      <c r="J999" s="132" t="s">
        <v>15031</v>
      </c>
      <c r="K999" s="132" t="s">
        <v>15032</v>
      </c>
      <c r="L999" s="132" t="s">
        <v>15033</v>
      </c>
      <c r="M999" s="132" t="s">
        <v>15034</v>
      </c>
      <c r="N999" s="132" t="s">
        <v>23664</v>
      </c>
      <c r="O999" s="132" t="s">
        <v>15035</v>
      </c>
      <c r="P999" s="132" t="s">
        <v>15036</v>
      </c>
      <c r="Q999" s="132" t="s">
        <v>15037</v>
      </c>
      <c r="R999" s="132" t="s">
        <v>15038</v>
      </c>
      <c r="S999" s="132" t="s">
        <v>6291</v>
      </c>
      <c r="T999" s="132" t="s">
        <v>1630</v>
      </c>
      <c r="V999" s="132" t="s">
        <v>1635</v>
      </c>
      <c r="X999" s="132" t="s">
        <v>15039</v>
      </c>
      <c r="Y999" s="132" t="s">
        <v>15040</v>
      </c>
    </row>
    <row r="1000" spans="2:25" x14ac:dyDescent="0.25">
      <c r="B1000" s="132" t="s">
        <v>2791</v>
      </c>
      <c r="C1000" s="132" t="s">
        <v>784</v>
      </c>
      <c r="D1000" s="132" t="s">
        <v>672</v>
      </c>
      <c r="E1000" s="132" t="s">
        <v>3959</v>
      </c>
      <c r="F1000" s="132" t="s">
        <v>3885</v>
      </c>
      <c r="G1000" s="132" t="s">
        <v>813</v>
      </c>
      <c r="H1000" s="132" t="s">
        <v>2819</v>
      </c>
      <c r="I1000" s="132" t="s">
        <v>3884</v>
      </c>
      <c r="J1000" s="132" t="s">
        <v>15041</v>
      </c>
      <c r="K1000" s="132" t="s">
        <v>15042</v>
      </c>
      <c r="L1000" s="132" t="s">
        <v>15043</v>
      </c>
      <c r="M1000" s="132" t="s">
        <v>15044</v>
      </c>
      <c r="N1000" s="132" t="s">
        <v>23665</v>
      </c>
      <c r="O1000" s="132" t="s">
        <v>15045</v>
      </c>
      <c r="P1000" s="132" t="s">
        <v>15046</v>
      </c>
      <c r="Q1000" s="132" t="s">
        <v>15047</v>
      </c>
      <c r="R1000" s="132" t="s">
        <v>15048</v>
      </c>
      <c r="S1000" s="132" t="s">
        <v>6291</v>
      </c>
      <c r="T1000" s="132" t="s">
        <v>1630</v>
      </c>
      <c r="V1000" s="132" t="s">
        <v>1635</v>
      </c>
      <c r="X1000" s="132" t="s">
        <v>15049</v>
      </c>
      <c r="Y1000" s="132" t="s">
        <v>15050</v>
      </c>
    </row>
    <row r="1001" spans="2:25" x14ac:dyDescent="0.25">
      <c r="B1001" s="132" t="s">
        <v>2820</v>
      </c>
      <c r="C1001" s="132" t="s">
        <v>886</v>
      </c>
      <c r="D1001" s="132" t="s">
        <v>13</v>
      </c>
      <c r="E1001" s="132" t="s">
        <v>3947</v>
      </c>
      <c r="F1001" s="132" t="s">
        <v>3894</v>
      </c>
      <c r="G1001" s="132" t="s">
        <v>887</v>
      </c>
      <c r="H1001" s="132" t="s">
        <v>2821</v>
      </c>
      <c r="I1001" s="132" t="s">
        <v>4850</v>
      </c>
      <c r="J1001" s="132" t="s">
        <v>15051</v>
      </c>
      <c r="K1001" s="132" t="s">
        <v>15052</v>
      </c>
      <c r="L1001" s="132" t="s">
        <v>15053</v>
      </c>
      <c r="M1001" s="132" t="s">
        <v>15054</v>
      </c>
      <c r="N1001" s="132" t="s">
        <v>23666</v>
      </c>
      <c r="O1001" s="132" t="s">
        <v>15055</v>
      </c>
      <c r="P1001" s="132" t="s">
        <v>15056</v>
      </c>
      <c r="Q1001" s="132" t="s">
        <v>15057</v>
      </c>
      <c r="R1001" s="132" t="s">
        <v>15058</v>
      </c>
      <c r="S1001" s="132" t="s">
        <v>15059</v>
      </c>
      <c r="T1001" s="132" t="s">
        <v>1630</v>
      </c>
      <c r="V1001" s="132" t="s">
        <v>1632</v>
      </c>
      <c r="X1001" s="132" t="s">
        <v>15060</v>
      </c>
      <c r="Y1001" s="132" t="s">
        <v>15061</v>
      </c>
    </row>
    <row r="1002" spans="2:25" x14ac:dyDescent="0.25">
      <c r="B1002" s="132" t="s">
        <v>2820</v>
      </c>
      <c r="C1002" s="132" t="s">
        <v>886</v>
      </c>
      <c r="D1002" s="132" t="s">
        <v>13</v>
      </c>
      <c r="E1002" s="132" t="s">
        <v>3947</v>
      </c>
      <c r="F1002" s="132" t="s">
        <v>3885</v>
      </c>
      <c r="G1002" s="132" t="s">
        <v>893</v>
      </c>
      <c r="H1002" s="132" t="s">
        <v>2822</v>
      </c>
      <c r="I1002" s="132" t="s">
        <v>4241</v>
      </c>
      <c r="J1002" s="132" t="s">
        <v>15062</v>
      </c>
      <c r="K1002" s="132" t="s">
        <v>15063</v>
      </c>
      <c r="L1002" s="132" t="s">
        <v>15064</v>
      </c>
      <c r="M1002" s="132" t="s">
        <v>15065</v>
      </c>
      <c r="N1002" s="132" t="s">
        <v>23667</v>
      </c>
      <c r="O1002" s="132" t="s">
        <v>15066</v>
      </c>
      <c r="P1002" s="132" t="s">
        <v>15067</v>
      </c>
      <c r="Q1002" s="132" t="s">
        <v>15068</v>
      </c>
      <c r="R1002" s="132" t="s">
        <v>15069</v>
      </c>
      <c r="S1002" s="132" t="s">
        <v>15059</v>
      </c>
      <c r="T1002" s="132" t="s">
        <v>1630</v>
      </c>
      <c r="V1002" s="132" t="s">
        <v>1632</v>
      </c>
      <c r="X1002" s="132" t="s">
        <v>15070</v>
      </c>
      <c r="Y1002" s="132" t="s">
        <v>15071</v>
      </c>
    </row>
    <row r="1003" spans="2:25" x14ac:dyDescent="0.25">
      <c r="B1003" s="132" t="s">
        <v>2820</v>
      </c>
      <c r="C1003" s="132" t="s">
        <v>886</v>
      </c>
      <c r="D1003" s="132" t="s">
        <v>15</v>
      </c>
      <c r="E1003" s="132" t="s">
        <v>3947</v>
      </c>
      <c r="F1003" s="132" t="s">
        <v>3894</v>
      </c>
      <c r="G1003" s="132" t="s">
        <v>889</v>
      </c>
      <c r="H1003" s="132" t="s">
        <v>2823</v>
      </c>
      <c r="I1003" s="132" t="s">
        <v>4850</v>
      </c>
      <c r="J1003" s="132" t="s">
        <v>15072</v>
      </c>
      <c r="K1003" s="132" t="s">
        <v>15073</v>
      </c>
      <c r="L1003" s="132" t="s">
        <v>15074</v>
      </c>
      <c r="M1003" s="132" t="s">
        <v>15075</v>
      </c>
      <c r="N1003" s="132" t="s">
        <v>23668</v>
      </c>
      <c r="O1003" s="132" t="s">
        <v>15076</v>
      </c>
      <c r="P1003" s="132" t="s">
        <v>15077</v>
      </c>
      <c r="Q1003" s="132" t="s">
        <v>15078</v>
      </c>
      <c r="R1003" s="132" t="s">
        <v>15079</v>
      </c>
      <c r="S1003" s="132" t="s">
        <v>15059</v>
      </c>
      <c r="T1003" s="132" t="s">
        <v>1630</v>
      </c>
      <c r="V1003" s="132" t="s">
        <v>1632</v>
      </c>
      <c r="X1003" s="132" t="s">
        <v>15080</v>
      </c>
      <c r="Y1003" s="132" t="s">
        <v>15081</v>
      </c>
    </row>
    <row r="1004" spans="2:25" x14ac:dyDescent="0.25">
      <c r="B1004" s="132" t="s">
        <v>2820</v>
      </c>
      <c r="C1004" s="132" t="s">
        <v>886</v>
      </c>
      <c r="D1004" s="132" t="s">
        <v>15</v>
      </c>
      <c r="E1004" s="132" t="s">
        <v>3947</v>
      </c>
      <c r="F1004" s="132" t="s">
        <v>3885</v>
      </c>
      <c r="G1004" s="132" t="s">
        <v>895</v>
      </c>
      <c r="H1004" s="132" t="s">
        <v>2824</v>
      </c>
      <c r="I1004" s="132" t="s">
        <v>4241</v>
      </c>
      <c r="J1004" s="132" t="s">
        <v>15082</v>
      </c>
      <c r="K1004" s="132" t="s">
        <v>15083</v>
      </c>
      <c r="L1004" s="132" t="s">
        <v>15084</v>
      </c>
      <c r="M1004" s="132" t="s">
        <v>15085</v>
      </c>
      <c r="N1004" s="132" t="s">
        <v>23669</v>
      </c>
      <c r="O1004" s="132" t="s">
        <v>15086</v>
      </c>
      <c r="P1004" s="132" t="s">
        <v>15087</v>
      </c>
      <c r="Q1004" s="132" t="s">
        <v>15088</v>
      </c>
      <c r="R1004" s="132" t="s">
        <v>15089</v>
      </c>
      <c r="S1004" s="132" t="s">
        <v>15059</v>
      </c>
      <c r="T1004" s="132" t="s">
        <v>1630</v>
      </c>
      <c r="V1004" s="132" t="s">
        <v>1632</v>
      </c>
      <c r="X1004" s="132" t="s">
        <v>15090</v>
      </c>
      <c r="Y1004" s="132" t="s">
        <v>15091</v>
      </c>
    </row>
    <row r="1005" spans="2:25" x14ac:dyDescent="0.25">
      <c r="B1005" s="132" t="s">
        <v>2820</v>
      </c>
      <c r="C1005" s="132" t="s">
        <v>886</v>
      </c>
      <c r="D1005" s="132" t="s">
        <v>672</v>
      </c>
      <c r="E1005" s="132" t="s">
        <v>3947</v>
      </c>
      <c r="F1005" s="132" t="s">
        <v>3894</v>
      </c>
      <c r="G1005" s="132" t="s">
        <v>888</v>
      </c>
      <c r="H1005" s="132" t="s">
        <v>2825</v>
      </c>
      <c r="I1005" s="132" t="s">
        <v>4850</v>
      </c>
      <c r="J1005" s="132" t="s">
        <v>15092</v>
      </c>
      <c r="K1005" s="132" t="s">
        <v>15093</v>
      </c>
      <c r="L1005" s="132" t="s">
        <v>15094</v>
      </c>
      <c r="M1005" s="132" t="s">
        <v>15095</v>
      </c>
      <c r="N1005" s="132" t="s">
        <v>23670</v>
      </c>
      <c r="O1005" s="132" t="s">
        <v>15096</v>
      </c>
      <c r="P1005" s="132" t="s">
        <v>15097</v>
      </c>
      <c r="Q1005" s="132" t="s">
        <v>15098</v>
      </c>
      <c r="R1005" s="132" t="s">
        <v>15099</v>
      </c>
      <c r="S1005" s="132" t="s">
        <v>15059</v>
      </c>
      <c r="T1005" s="132" t="s">
        <v>1630</v>
      </c>
      <c r="V1005" s="132" t="s">
        <v>1632</v>
      </c>
      <c r="X1005" s="132" t="s">
        <v>15100</v>
      </c>
      <c r="Y1005" s="132" t="s">
        <v>15101</v>
      </c>
    </row>
    <row r="1006" spans="2:25" x14ac:dyDescent="0.25">
      <c r="B1006" s="132" t="s">
        <v>2820</v>
      </c>
      <c r="C1006" s="132" t="s">
        <v>886</v>
      </c>
      <c r="D1006" s="132" t="s">
        <v>672</v>
      </c>
      <c r="E1006" s="132" t="s">
        <v>3947</v>
      </c>
      <c r="F1006" s="132" t="s">
        <v>3885</v>
      </c>
      <c r="G1006" s="132" t="s">
        <v>894</v>
      </c>
      <c r="H1006" s="132" t="s">
        <v>2826</v>
      </c>
      <c r="I1006" s="132" t="s">
        <v>4241</v>
      </c>
      <c r="J1006" s="132" t="s">
        <v>15102</v>
      </c>
      <c r="K1006" s="132" t="s">
        <v>15103</v>
      </c>
      <c r="L1006" s="132" t="s">
        <v>15104</v>
      </c>
      <c r="M1006" s="132" t="s">
        <v>15105</v>
      </c>
      <c r="N1006" s="132" t="s">
        <v>23671</v>
      </c>
      <c r="O1006" s="132" t="s">
        <v>15106</v>
      </c>
      <c r="P1006" s="132" t="s">
        <v>15107</v>
      </c>
      <c r="Q1006" s="132" t="s">
        <v>15108</v>
      </c>
      <c r="R1006" s="132" t="s">
        <v>15109</v>
      </c>
      <c r="S1006" s="132" t="s">
        <v>15059</v>
      </c>
      <c r="T1006" s="132" t="s">
        <v>1630</v>
      </c>
      <c r="V1006" s="132" t="s">
        <v>1644</v>
      </c>
      <c r="X1006" s="132" t="s">
        <v>15110</v>
      </c>
      <c r="Y1006" s="132" t="s">
        <v>15111</v>
      </c>
    </row>
    <row r="1007" spans="2:25" x14ac:dyDescent="0.25">
      <c r="B1007" s="132" t="s">
        <v>2820</v>
      </c>
      <c r="C1007" s="132" t="s">
        <v>886</v>
      </c>
      <c r="D1007" s="132" t="s">
        <v>173</v>
      </c>
      <c r="E1007" s="132" t="s">
        <v>3947</v>
      </c>
      <c r="F1007" s="132" t="s">
        <v>3894</v>
      </c>
      <c r="G1007" s="132" t="s">
        <v>892</v>
      </c>
      <c r="H1007" s="132" t="s">
        <v>2827</v>
      </c>
      <c r="I1007" s="132" t="s">
        <v>4850</v>
      </c>
      <c r="J1007" s="132" t="s">
        <v>15112</v>
      </c>
      <c r="K1007" s="132" t="s">
        <v>15113</v>
      </c>
      <c r="L1007" s="132" t="s">
        <v>15114</v>
      </c>
      <c r="M1007" s="132" t="s">
        <v>15115</v>
      </c>
      <c r="N1007" s="132" t="s">
        <v>23672</v>
      </c>
      <c r="O1007" s="132" t="s">
        <v>15116</v>
      </c>
      <c r="P1007" s="132" t="s">
        <v>15117</v>
      </c>
      <c r="Q1007" s="132" t="s">
        <v>15118</v>
      </c>
      <c r="R1007" s="132" t="s">
        <v>15119</v>
      </c>
      <c r="S1007" s="132" t="s">
        <v>15059</v>
      </c>
      <c r="T1007" s="132" t="s">
        <v>1630</v>
      </c>
      <c r="V1007" s="132" t="s">
        <v>1632</v>
      </c>
      <c r="X1007" s="132" t="s">
        <v>15120</v>
      </c>
      <c r="Y1007" s="132" t="s">
        <v>15121</v>
      </c>
    </row>
    <row r="1008" spans="2:25" x14ac:dyDescent="0.25">
      <c r="B1008" s="132" t="s">
        <v>2820</v>
      </c>
      <c r="C1008" s="132" t="s">
        <v>886</v>
      </c>
      <c r="D1008" s="132" t="s">
        <v>173</v>
      </c>
      <c r="E1008" s="132" t="s">
        <v>3947</v>
      </c>
      <c r="F1008" s="132" t="s">
        <v>3885</v>
      </c>
      <c r="G1008" s="132" t="s">
        <v>898</v>
      </c>
      <c r="H1008" s="132" t="s">
        <v>2828</v>
      </c>
      <c r="I1008" s="132" t="s">
        <v>4241</v>
      </c>
      <c r="J1008" s="132" t="s">
        <v>15122</v>
      </c>
      <c r="K1008" s="132" t="s">
        <v>15123</v>
      </c>
      <c r="L1008" s="132" t="s">
        <v>15124</v>
      </c>
      <c r="M1008" s="132" t="s">
        <v>15125</v>
      </c>
      <c r="N1008" s="132" t="s">
        <v>23673</v>
      </c>
      <c r="O1008" s="132" t="s">
        <v>15126</v>
      </c>
      <c r="P1008" s="132" t="s">
        <v>15127</v>
      </c>
      <c r="Q1008" s="132" t="s">
        <v>15128</v>
      </c>
      <c r="R1008" s="132" t="s">
        <v>15129</v>
      </c>
      <c r="S1008" s="132" t="s">
        <v>15059</v>
      </c>
      <c r="T1008" s="132" t="s">
        <v>1630</v>
      </c>
      <c r="V1008" s="132" t="s">
        <v>1644</v>
      </c>
      <c r="X1008" s="132" t="s">
        <v>15130</v>
      </c>
      <c r="Y1008" s="132" t="s">
        <v>15131</v>
      </c>
    </row>
    <row r="1009" spans="2:25" x14ac:dyDescent="0.25">
      <c r="B1009" s="132" t="s">
        <v>2820</v>
      </c>
      <c r="C1009" s="132" t="s">
        <v>886</v>
      </c>
      <c r="D1009" s="132" t="s">
        <v>12</v>
      </c>
      <c r="E1009" s="132" t="s">
        <v>3947</v>
      </c>
      <c r="F1009" s="132" t="s">
        <v>3894</v>
      </c>
      <c r="G1009" s="132" t="s">
        <v>891</v>
      </c>
      <c r="H1009" s="132" t="s">
        <v>2829</v>
      </c>
      <c r="I1009" s="132" t="s">
        <v>4850</v>
      </c>
      <c r="J1009" s="132" t="s">
        <v>15132</v>
      </c>
      <c r="K1009" s="132" t="s">
        <v>15133</v>
      </c>
      <c r="L1009" s="132" t="s">
        <v>15134</v>
      </c>
      <c r="M1009" s="132" t="s">
        <v>15135</v>
      </c>
      <c r="N1009" s="132" t="s">
        <v>23674</v>
      </c>
      <c r="O1009" s="132" t="s">
        <v>15136</v>
      </c>
      <c r="P1009" s="132" t="s">
        <v>15137</v>
      </c>
      <c r="Q1009" s="132" t="s">
        <v>15138</v>
      </c>
      <c r="R1009" s="132" t="s">
        <v>15139</v>
      </c>
      <c r="S1009" s="132" t="s">
        <v>15059</v>
      </c>
      <c r="T1009" s="132" t="s">
        <v>1630</v>
      </c>
      <c r="V1009" s="132" t="s">
        <v>1632</v>
      </c>
      <c r="X1009" s="132" t="s">
        <v>15140</v>
      </c>
      <c r="Y1009" s="132" t="s">
        <v>15141</v>
      </c>
    </row>
    <row r="1010" spans="2:25" x14ac:dyDescent="0.25">
      <c r="B1010" s="132" t="s">
        <v>2820</v>
      </c>
      <c r="C1010" s="132" t="s">
        <v>886</v>
      </c>
      <c r="D1010" s="132" t="s">
        <v>12</v>
      </c>
      <c r="E1010" s="132" t="s">
        <v>3947</v>
      </c>
      <c r="F1010" s="132" t="s">
        <v>3885</v>
      </c>
      <c r="G1010" s="132" t="s">
        <v>897</v>
      </c>
      <c r="H1010" s="132" t="s">
        <v>2830</v>
      </c>
      <c r="I1010" s="132" t="s">
        <v>4241</v>
      </c>
      <c r="J1010" s="132" t="s">
        <v>15142</v>
      </c>
      <c r="K1010" s="132" t="s">
        <v>15143</v>
      </c>
      <c r="L1010" s="132" t="s">
        <v>15144</v>
      </c>
      <c r="M1010" s="132" t="s">
        <v>15145</v>
      </c>
      <c r="N1010" s="132" t="s">
        <v>23675</v>
      </c>
      <c r="O1010" s="132" t="s">
        <v>15146</v>
      </c>
      <c r="P1010" s="132" t="s">
        <v>15147</v>
      </c>
      <c r="Q1010" s="132" t="s">
        <v>15148</v>
      </c>
      <c r="R1010" s="132" t="s">
        <v>15149</v>
      </c>
      <c r="S1010" s="132" t="s">
        <v>15059</v>
      </c>
      <c r="T1010" s="132" t="s">
        <v>1630</v>
      </c>
      <c r="V1010" s="132" t="s">
        <v>1632</v>
      </c>
      <c r="X1010" s="132" t="s">
        <v>15150</v>
      </c>
      <c r="Y1010" s="132" t="s">
        <v>15151</v>
      </c>
    </row>
    <row r="1011" spans="2:25" x14ac:dyDescent="0.25">
      <c r="B1011" s="132" t="s">
        <v>2820</v>
      </c>
      <c r="C1011" s="132" t="s">
        <v>886</v>
      </c>
      <c r="D1011" s="132" t="s">
        <v>172</v>
      </c>
      <c r="E1011" s="132" t="s">
        <v>3947</v>
      </c>
      <c r="F1011" s="132" t="s">
        <v>3894</v>
      </c>
      <c r="G1011" s="132" t="s">
        <v>890</v>
      </c>
      <c r="H1011" s="132" t="s">
        <v>2831</v>
      </c>
      <c r="I1011" s="132" t="s">
        <v>4850</v>
      </c>
      <c r="J1011" s="132" t="s">
        <v>15152</v>
      </c>
      <c r="K1011" s="132" t="s">
        <v>15153</v>
      </c>
      <c r="L1011" s="132" t="s">
        <v>15154</v>
      </c>
      <c r="M1011" s="132" t="s">
        <v>15155</v>
      </c>
      <c r="N1011" s="132" t="s">
        <v>23676</v>
      </c>
      <c r="O1011" s="132" t="s">
        <v>15156</v>
      </c>
      <c r="P1011" s="132" t="s">
        <v>15157</v>
      </c>
      <c r="Q1011" s="132" t="s">
        <v>15158</v>
      </c>
      <c r="R1011" s="132" t="s">
        <v>15159</v>
      </c>
      <c r="S1011" s="132" t="s">
        <v>15059</v>
      </c>
      <c r="T1011" s="132" t="s">
        <v>1630</v>
      </c>
      <c r="V1011" s="132" t="s">
        <v>1632</v>
      </c>
      <c r="X1011" s="132" t="s">
        <v>15160</v>
      </c>
      <c r="Y1011" s="132" t="s">
        <v>15161</v>
      </c>
    </row>
    <row r="1012" spans="2:25" x14ac:dyDescent="0.25">
      <c r="B1012" s="132" t="s">
        <v>2820</v>
      </c>
      <c r="C1012" s="132" t="s">
        <v>886</v>
      </c>
      <c r="D1012" s="132" t="s">
        <v>172</v>
      </c>
      <c r="E1012" s="132" t="s">
        <v>3947</v>
      </c>
      <c r="F1012" s="132" t="s">
        <v>3885</v>
      </c>
      <c r="G1012" s="132" t="s">
        <v>896</v>
      </c>
      <c r="H1012" s="132" t="s">
        <v>2832</v>
      </c>
      <c r="I1012" s="132" t="s">
        <v>4241</v>
      </c>
      <c r="J1012" s="132" t="s">
        <v>15162</v>
      </c>
      <c r="K1012" s="132" t="s">
        <v>15163</v>
      </c>
      <c r="L1012" s="132" t="s">
        <v>15164</v>
      </c>
      <c r="M1012" s="132" t="s">
        <v>15165</v>
      </c>
      <c r="N1012" s="132" t="s">
        <v>23677</v>
      </c>
      <c r="O1012" s="132" t="s">
        <v>15166</v>
      </c>
      <c r="P1012" s="132" t="s">
        <v>15167</v>
      </c>
      <c r="Q1012" s="132" t="s">
        <v>15168</v>
      </c>
      <c r="R1012" s="132" t="s">
        <v>15169</v>
      </c>
      <c r="S1012" s="132" t="s">
        <v>15059</v>
      </c>
      <c r="T1012" s="132" t="s">
        <v>1630</v>
      </c>
      <c r="V1012" s="132" t="s">
        <v>1644</v>
      </c>
      <c r="X1012" s="132" t="s">
        <v>15170</v>
      </c>
      <c r="Y1012" s="132" t="s">
        <v>15171</v>
      </c>
    </row>
    <row r="1013" spans="2:25" x14ac:dyDescent="0.25">
      <c r="B1013" s="132" t="s">
        <v>2820</v>
      </c>
      <c r="C1013" s="132" t="s">
        <v>886</v>
      </c>
      <c r="D1013" s="132" t="s">
        <v>13</v>
      </c>
      <c r="E1013" s="132" t="s">
        <v>3950</v>
      </c>
      <c r="F1013" s="132" t="s">
        <v>3894</v>
      </c>
      <c r="G1013" s="132" t="s">
        <v>899</v>
      </c>
      <c r="H1013" s="132" t="s">
        <v>2833</v>
      </c>
      <c r="I1013" s="132" t="s">
        <v>13243</v>
      </c>
      <c r="J1013" s="132" t="s">
        <v>15172</v>
      </c>
      <c r="K1013" s="132" t="s">
        <v>15173</v>
      </c>
      <c r="L1013" s="132" t="s">
        <v>15174</v>
      </c>
      <c r="M1013" s="132" t="s">
        <v>15175</v>
      </c>
      <c r="N1013" s="132" t="s">
        <v>23678</v>
      </c>
      <c r="O1013" s="132" t="s">
        <v>15176</v>
      </c>
      <c r="P1013" s="132" t="s">
        <v>15177</v>
      </c>
      <c r="Q1013" s="132" t="s">
        <v>15178</v>
      </c>
      <c r="R1013" s="132" t="s">
        <v>15179</v>
      </c>
      <c r="S1013" s="132" t="s">
        <v>15059</v>
      </c>
      <c r="T1013" s="132" t="s">
        <v>1630</v>
      </c>
      <c r="V1013" s="132" t="s">
        <v>1632</v>
      </c>
      <c r="X1013" s="132" t="s">
        <v>15180</v>
      </c>
      <c r="Y1013" s="132" t="s">
        <v>15181</v>
      </c>
    </row>
    <row r="1014" spans="2:25" x14ac:dyDescent="0.25">
      <c r="B1014" s="132" t="s">
        <v>2820</v>
      </c>
      <c r="C1014" s="132" t="s">
        <v>886</v>
      </c>
      <c r="D1014" s="132" t="s">
        <v>13</v>
      </c>
      <c r="E1014" s="132" t="s">
        <v>3950</v>
      </c>
      <c r="F1014" s="132" t="s">
        <v>3885</v>
      </c>
      <c r="G1014" s="132" t="s">
        <v>905</v>
      </c>
      <c r="H1014" s="132" t="s">
        <v>2834</v>
      </c>
      <c r="I1014" s="132" t="s">
        <v>13374</v>
      </c>
      <c r="J1014" s="132" t="s">
        <v>15182</v>
      </c>
      <c r="K1014" s="132" t="s">
        <v>15183</v>
      </c>
      <c r="L1014" s="132" t="s">
        <v>15184</v>
      </c>
      <c r="M1014" s="132" t="s">
        <v>15185</v>
      </c>
      <c r="N1014" s="132" t="s">
        <v>23679</v>
      </c>
      <c r="O1014" s="132" t="s">
        <v>15186</v>
      </c>
      <c r="P1014" s="132" t="s">
        <v>15187</v>
      </c>
      <c r="Q1014" s="132" t="s">
        <v>15188</v>
      </c>
      <c r="R1014" s="132" t="s">
        <v>15189</v>
      </c>
      <c r="S1014" s="132" t="s">
        <v>15059</v>
      </c>
      <c r="T1014" s="132" t="s">
        <v>1630</v>
      </c>
      <c r="V1014" s="132" t="s">
        <v>1632</v>
      </c>
      <c r="X1014" s="132" t="s">
        <v>15190</v>
      </c>
      <c r="Y1014" s="132" t="s">
        <v>15191</v>
      </c>
    </row>
    <row r="1015" spans="2:25" x14ac:dyDescent="0.25">
      <c r="B1015" s="132" t="s">
        <v>2820</v>
      </c>
      <c r="C1015" s="132" t="s">
        <v>886</v>
      </c>
      <c r="D1015" s="132" t="s">
        <v>15</v>
      </c>
      <c r="E1015" s="132" t="s">
        <v>3950</v>
      </c>
      <c r="F1015" s="132" t="s">
        <v>3894</v>
      </c>
      <c r="G1015" s="132" t="s">
        <v>901</v>
      </c>
      <c r="H1015" s="132" t="s">
        <v>2835</v>
      </c>
      <c r="I1015" s="132" t="s">
        <v>13243</v>
      </c>
      <c r="J1015" s="132" t="s">
        <v>15192</v>
      </c>
      <c r="K1015" s="132" t="s">
        <v>15193</v>
      </c>
      <c r="L1015" s="132" t="s">
        <v>15194</v>
      </c>
      <c r="M1015" s="132" t="s">
        <v>15195</v>
      </c>
      <c r="N1015" s="132" t="s">
        <v>23680</v>
      </c>
      <c r="O1015" s="132" t="s">
        <v>15196</v>
      </c>
      <c r="P1015" s="132" t="s">
        <v>15197</v>
      </c>
      <c r="Q1015" s="132" t="s">
        <v>15198</v>
      </c>
      <c r="R1015" s="132" t="s">
        <v>15199</v>
      </c>
      <c r="S1015" s="132" t="s">
        <v>15059</v>
      </c>
      <c r="T1015" s="132" t="s">
        <v>1630</v>
      </c>
      <c r="V1015" s="132" t="s">
        <v>1632</v>
      </c>
      <c r="X1015" s="132" t="s">
        <v>15200</v>
      </c>
      <c r="Y1015" s="132" t="s">
        <v>15201</v>
      </c>
    </row>
    <row r="1016" spans="2:25" x14ac:dyDescent="0.25">
      <c r="B1016" s="132" t="s">
        <v>2820</v>
      </c>
      <c r="C1016" s="132" t="s">
        <v>886</v>
      </c>
      <c r="D1016" s="132" t="s">
        <v>15</v>
      </c>
      <c r="E1016" s="132" t="s">
        <v>3950</v>
      </c>
      <c r="F1016" s="132" t="s">
        <v>3885</v>
      </c>
      <c r="G1016" s="132" t="s">
        <v>907</v>
      </c>
      <c r="H1016" s="132" t="s">
        <v>2836</v>
      </c>
      <c r="I1016" s="132" t="s">
        <v>13374</v>
      </c>
      <c r="J1016" s="132" t="s">
        <v>15202</v>
      </c>
      <c r="K1016" s="132" t="s">
        <v>15203</v>
      </c>
      <c r="L1016" s="132" t="s">
        <v>15204</v>
      </c>
      <c r="M1016" s="132" t="s">
        <v>15205</v>
      </c>
      <c r="N1016" s="132" t="s">
        <v>23681</v>
      </c>
      <c r="O1016" s="132" t="s">
        <v>15206</v>
      </c>
      <c r="P1016" s="132" t="s">
        <v>15207</v>
      </c>
      <c r="Q1016" s="132" t="s">
        <v>15208</v>
      </c>
      <c r="R1016" s="132" t="s">
        <v>15209</v>
      </c>
      <c r="S1016" s="132" t="s">
        <v>15059</v>
      </c>
      <c r="T1016" s="132" t="s">
        <v>1630</v>
      </c>
      <c r="V1016" s="132" t="s">
        <v>1644</v>
      </c>
      <c r="X1016" s="132" t="s">
        <v>15210</v>
      </c>
      <c r="Y1016" s="132" t="s">
        <v>15211</v>
      </c>
    </row>
    <row r="1017" spans="2:25" x14ac:dyDescent="0.25">
      <c r="B1017" s="132" t="s">
        <v>2820</v>
      </c>
      <c r="C1017" s="132" t="s">
        <v>886</v>
      </c>
      <c r="D1017" s="132" t="s">
        <v>672</v>
      </c>
      <c r="E1017" s="132" t="s">
        <v>3950</v>
      </c>
      <c r="F1017" s="132" t="s">
        <v>3894</v>
      </c>
      <c r="G1017" s="132" t="s">
        <v>900</v>
      </c>
      <c r="H1017" s="132" t="s">
        <v>2837</v>
      </c>
      <c r="I1017" s="132" t="s">
        <v>13243</v>
      </c>
      <c r="J1017" s="132" t="s">
        <v>15212</v>
      </c>
      <c r="K1017" s="132" t="s">
        <v>15213</v>
      </c>
      <c r="L1017" s="132" t="s">
        <v>15214</v>
      </c>
      <c r="M1017" s="132" t="s">
        <v>15215</v>
      </c>
      <c r="N1017" s="132" t="s">
        <v>23682</v>
      </c>
      <c r="O1017" s="132" t="s">
        <v>15216</v>
      </c>
      <c r="P1017" s="132" t="s">
        <v>15217</v>
      </c>
      <c r="Q1017" s="132" t="s">
        <v>15218</v>
      </c>
      <c r="R1017" s="132" t="s">
        <v>15219</v>
      </c>
      <c r="S1017" s="132" t="s">
        <v>15059</v>
      </c>
      <c r="T1017" s="132" t="s">
        <v>1630</v>
      </c>
      <c r="V1017" s="132" t="s">
        <v>1632</v>
      </c>
      <c r="X1017" s="132" t="s">
        <v>15220</v>
      </c>
      <c r="Y1017" s="132" t="s">
        <v>15221</v>
      </c>
    </row>
    <row r="1018" spans="2:25" x14ac:dyDescent="0.25">
      <c r="B1018" s="132" t="s">
        <v>2820</v>
      </c>
      <c r="C1018" s="132" t="s">
        <v>886</v>
      </c>
      <c r="D1018" s="132" t="s">
        <v>672</v>
      </c>
      <c r="E1018" s="132" t="s">
        <v>3950</v>
      </c>
      <c r="F1018" s="132" t="s">
        <v>3885</v>
      </c>
      <c r="G1018" s="132" t="s">
        <v>906</v>
      </c>
      <c r="H1018" s="132" t="s">
        <v>2838</v>
      </c>
      <c r="I1018" s="132" t="s">
        <v>13374</v>
      </c>
      <c r="J1018" s="132" t="s">
        <v>15222</v>
      </c>
      <c r="K1018" s="132" t="s">
        <v>15223</v>
      </c>
      <c r="L1018" s="132" t="s">
        <v>15224</v>
      </c>
      <c r="M1018" s="132" t="s">
        <v>15225</v>
      </c>
      <c r="N1018" s="132" t="s">
        <v>23683</v>
      </c>
      <c r="O1018" s="132" t="s">
        <v>15226</v>
      </c>
      <c r="P1018" s="132" t="s">
        <v>15227</v>
      </c>
      <c r="Q1018" s="132" t="s">
        <v>15228</v>
      </c>
      <c r="R1018" s="132" t="s">
        <v>15229</v>
      </c>
      <c r="S1018" s="132" t="s">
        <v>15059</v>
      </c>
      <c r="T1018" s="132" t="s">
        <v>1630</v>
      </c>
      <c r="V1018" s="132" t="s">
        <v>1644</v>
      </c>
      <c r="X1018" s="132" t="s">
        <v>15230</v>
      </c>
      <c r="Y1018" s="132" t="s">
        <v>15231</v>
      </c>
    </row>
    <row r="1019" spans="2:25" x14ac:dyDescent="0.25">
      <c r="B1019" s="132" t="s">
        <v>2820</v>
      </c>
      <c r="C1019" s="132" t="s">
        <v>886</v>
      </c>
      <c r="D1019" s="132" t="s">
        <v>173</v>
      </c>
      <c r="E1019" s="132" t="s">
        <v>3950</v>
      </c>
      <c r="F1019" s="132" t="s">
        <v>3894</v>
      </c>
      <c r="G1019" s="132" t="s">
        <v>904</v>
      </c>
      <c r="H1019" s="132" t="s">
        <v>2839</v>
      </c>
      <c r="I1019" s="132" t="s">
        <v>13243</v>
      </c>
      <c r="J1019" s="132" t="s">
        <v>15232</v>
      </c>
      <c r="K1019" s="132" t="s">
        <v>15233</v>
      </c>
      <c r="L1019" s="132" t="s">
        <v>15234</v>
      </c>
      <c r="M1019" s="132" t="s">
        <v>15235</v>
      </c>
      <c r="N1019" s="132" t="s">
        <v>23684</v>
      </c>
      <c r="O1019" s="132" t="s">
        <v>15236</v>
      </c>
      <c r="P1019" s="132" t="s">
        <v>15237</v>
      </c>
      <c r="Q1019" s="132" t="s">
        <v>15238</v>
      </c>
      <c r="R1019" s="132" t="s">
        <v>15239</v>
      </c>
      <c r="S1019" s="132" t="s">
        <v>15059</v>
      </c>
      <c r="T1019" s="132" t="s">
        <v>1630</v>
      </c>
      <c r="V1019" s="132" t="s">
        <v>1632</v>
      </c>
      <c r="X1019" s="132" t="s">
        <v>15240</v>
      </c>
      <c r="Y1019" s="132" t="s">
        <v>15241</v>
      </c>
    </row>
    <row r="1020" spans="2:25" x14ac:dyDescent="0.25">
      <c r="B1020" s="132" t="s">
        <v>2820</v>
      </c>
      <c r="C1020" s="132" t="s">
        <v>886</v>
      </c>
      <c r="D1020" s="132" t="s">
        <v>173</v>
      </c>
      <c r="E1020" s="132" t="s">
        <v>3950</v>
      </c>
      <c r="F1020" s="132" t="s">
        <v>3885</v>
      </c>
      <c r="G1020" s="132" t="s">
        <v>910</v>
      </c>
      <c r="H1020" s="132" t="s">
        <v>2840</v>
      </c>
      <c r="I1020" s="132" t="s">
        <v>13374</v>
      </c>
      <c r="J1020" s="132" t="s">
        <v>15242</v>
      </c>
      <c r="K1020" s="132" t="s">
        <v>15243</v>
      </c>
      <c r="L1020" s="132" t="s">
        <v>15244</v>
      </c>
      <c r="M1020" s="132" t="s">
        <v>15245</v>
      </c>
      <c r="N1020" s="132" t="s">
        <v>23685</v>
      </c>
      <c r="O1020" s="132" t="s">
        <v>15246</v>
      </c>
      <c r="P1020" s="132" t="s">
        <v>15247</v>
      </c>
      <c r="Q1020" s="132" t="s">
        <v>15248</v>
      </c>
      <c r="R1020" s="132" t="s">
        <v>15249</v>
      </c>
      <c r="S1020" s="132" t="s">
        <v>15059</v>
      </c>
      <c r="T1020" s="132" t="s">
        <v>1630</v>
      </c>
      <c r="V1020" s="132" t="s">
        <v>1644</v>
      </c>
      <c r="X1020" s="132" t="s">
        <v>15250</v>
      </c>
      <c r="Y1020" s="132" t="s">
        <v>15251</v>
      </c>
    </row>
    <row r="1021" spans="2:25" x14ac:dyDescent="0.25">
      <c r="B1021" s="132" t="s">
        <v>2820</v>
      </c>
      <c r="C1021" s="132" t="s">
        <v>886</v>
      </c>
      <c r="D1021" s="132" t="s">
        <v>12</v>
      </c>
      <c r="E1021" s="132" t="s">
        <v>3950</v>
      </c>
      <c r="F1021" s="132" t="s">
        <v>3894</v>
      </c>
      <c r="G1021" s="132" t="s">
        <v>903</v>
      </c>
      <c r="H1021" s="132" t="s">
        <v>2841</v>
      </c>
      <c r="I1021" s="132" t="s">
        <v>13243</v>
      </c>
      <c r="J1021" s="132" t="s">
        <v>15252</v>
      </c>
      <c r="K1021" s="132" t="s">
        <v>15253</v>
      </c>
      <c r="L1021" s="132" t="s">
        <v>15254</v>
      </c>
      <c r="M1021" s="132" t="s">
        <v>15255</v>
      </c>
      <c r="N1021" s="132" t="s">
        <v>23686</v>
      </c>
      <c r="O1021" s="132" t="s">
        <v>15256</v>
      </c>
      <c r="P1021" s="132" t="s">
        <v>15257</v>
      </c>
      <c r="Q1021" s="132" t="s">
        <v>15258</v>
      </c>
      <c r="R1021" s="132" t="s">
        <v>15259</v>
      </c>
      <c r="S1021" s="132" t="s">
        <v>15059</v>
      </c>
      <c r="T1021" s="132" t="s">
        <v>1630</v>
      </c>
      <c r="V1021" s="132" t="s">
        <v>1632</v>
      </c>
      <c r="X1021" s="132" t="s">
        <v>15260</v>
      </c>
      <c r="Y1021" s="132" t="s">
        <v>15261</v>
      </c>
    </row>
    <row r="1022" spans="2:25" x14ac:dyDescent="0.25">
      <c r="B1022" s="132" t="s">
        <v>2820</v>
      </c>
      <c r="C1022" s="132" t="s">
        <v>886</v>
      </c>
      <c r="D1022" s="132" t="s">
        <v>12</v>
      </c>
      <c r="E1022" s="132" t="s">
        <v>3950</v>
      </c>
      <c r="F1022" s="132" t="s">
        <v>3885</v>
      </c>
      <c r="G1022" s="132" t="s">
        <v>909</v>
      </c>
      <c r="H1022" s="132" t="s">
        <v>2842</v>
      </c>
      <c r="I1022" s="132" t="s">
        <v>13374</v>
      </c>
      <c r="J1022" s="132" t="s">
        <v>15262</v>
      </c>
      <c r="K1022" s="132" t="s">
        <v>15263</v>
      </c>
      <c r="L1022" s="132" t="s">
        <v>15264</v>
      </c>
      <c r="M1022" s="132" t="s">
        <v>15265</v>
      </c>
      <c r="N1022" s="132" t="s">
        <v>23687</v>
      </c>
      <c r="O1022" s="132" t="s">
        <v>15266</v>
      </c>
      <c r="P1022" s="132" t="s">
        <v>15267</v>
      </c>
      <c r="Q1022" s="132" t="s">
        <v>15268</v>
      </c>
      <c r="R1022" s="132" t="s">
        <v>15269</v>
      </c>
      <c r="S1022" s="132" t="s">
        <v>15059</v>
      </c>
      <c r="T1022" s="132" t="s">
        <v>1630</v>
      </c>
      <c r="V1022" s="132" t="s">
        <v>1644</v>
      </c>
      <c r="X1022" s="132" t="s">
        <v>15270</v>
      </c>
      <c r="Y1022" s="132" t="s">
        <v>15271</v>
      </c>
    </row>
    <row r="1023" spans="2:25" x14ac:dyDescent="0.25">
      <c r="B1023" s="132" t="s">
        <v>2820</v>
      </c>
      <c r="C1023" s="132" t="s">
        <v>886</v>
      </c>
      <c r="D1023" s="132" t="s">
        <v>172</v>
      </c>
      <c r="E1023" s="132" t="s">
        <v>3950</v>
      </c>
      <c r="F1023" s="132" t="s">
        <v>3894</v>
      </c>
      <c r="G1023" s="132" t="s">
        <v>902</v>
      </c>
      <c r="H1023" s="132" t="s">
        <v>2843</v>
      </c>
      <c r="I1023" s="132" t="s">
        <v>13243</v>
      </c>
      <c r="J1023" s="132" t="s">
        <v>15272</v>
      </c>
      <c r="K1023" s="132" t="s">
        <v>15273</v>
      </c>
      <c r="L1023" s="132" t="s">
        <v>15274</v>
      </c>
      <c r="M1023" s="132" t="s">
        <v>15275</v>
      </c>
      <c r="N1023" s="132" t="s">
        <v>23688</v>
      </c>
      <c r="O1023" s="132" t="s">
        <v>15276</v>
      </c>
      <c r="P1023" s="132" t="s">
        <v>15277</v>
      </c>
      <c r="Q1023" s="132" t="s">
        <v>15278</v>
      </c>
      <c r="R1023" s="132" t="s">
        <v>15279</v>
      </c>
      <c r="S1023" s="132" t="s">
        <v>15059</v>
      </c>
      <c r="T1023" s="132" t="s">
        <v>1630</v>
      </c>
      <c r="V1023" s="132" t="s">
        <v>1632</v>
      </c>
      <c r="X1023" s="132" t="s">
        <v>15280</v>
      </c>
      <c r="Y1023" s="132" t="s">
        <v>15281</v>
      </c>
    </row>
    <row r="1024" spans="2:25" x14ac:dyDescent="0.25">
      <c r="B1024" s="132" t="s">
        <v>2820</v>
      </c>
      <c r="C1024" s="132" t="s">
        <v>886</v>
      </c>
      <c r="D1024" s="132" t="s">
        <v>172</v>
      </c>
      <c r="E1024" s="132" t="s">
        <v>3950</v>
      </c>
      <c r="F1024" s="132" t="s">
        <v>3885</v>
      </c>
      <c r="G1024" s="132" t="s">
        <v>908</v>
      </c>
      <c r="H1024" s="132" t="s">
        <v>2844</v>
      </c>
      <c r="I1024" s="132" t="s">
        <v>13374</v>
      </c>
      <c r="J1024" s="132" t="s">
        <v>15282</v>
      </c>
      <c r="K1024" s="132" t="s">
        <v>15283</v>
      </c>
      <c r="L1024" s="132" t="s">
        <v>15284</v>
      </c>
      <c r="M1024" s="132" t="s">
        <v>15285</v>
      </c>
      <c r="N1024" s="132" t="s">
        <v>23689</v>
      </c>
      <c r="O1024" s="132" t="s">
        <v>15286</v>
      </c>
      <c r="P1024" s="132" t="s">
        <v>15287</v>
      </c>
      <c r="Q1024" s="132" t="s">
        <v>15288</v>
      </c>
      <c r="R1024" s="132" t="s">
        <v>15289</v>
      </c>
      <c r="S1024" s="132" t="s">
        <v>15059</v>
      </c>
      <c r="T1024" s="132" t="s">
        <v>1630</v>
      </c>
      <c r="V1024" s="132" t="s">
        <v>1644</v>
      </c>
      <c r="X1024" s="132" t="s">
        <v>15290</v>
      </c>
      <c r="Y1024" s="132" t="s">
        <v>15291</v>
      </c>
    </row>
    <row r="1025" spans="2:25" x14ac:dyDescent="0.25">
      <c r="B1025" s="132" t="s">
        <v>2845</v>
      </c>
      <c r="C1025" s="132" t="s">
        <v>2846</v>
      </c>
      <c r="D1025" s="132" t="s">
        <v>14</v>
      </c>
      <c r="E1025" s="132" t="s">
        <v>3944</v>
      </c>
      <c r="F1025" s="132" t="s">
        <v>3885</v>
      </c>
      <c r="G1025" s="132" t="s">
        <v>2847</v>
      </c>
      <c r="H1025" s="132" t="s">
        <v>2848</v>
      </c>
      <c r="I1025" s="132" t="s">
        <v>15292</v>
      </c>
      <c r="J1025" s="132" t="s">
        <v>15293</v>
      </c>
      <c r="K1025" s="132" t="s">
        <v>15294</v>
      </c>
      <c r="L1025" s="132" t="s">
        <v>15295</v>
      </c>
      <c r="M1025" s="132" t="s">
        <v>15296</v>
      </c>
      <c r="N1025" s="132" t="s">
        <v>23690</v>
      </c>
      <c r="O1025" s="132" t="s">
        <v>15297</v>
      </c>
      <c r="P1025" s="132" t="s">
        <v>15298</v>
      </c>
      <c r="Q1025" s="132" t="s">
        <v>15299</v>
      </c>
      <c r="R1025" s="132" t="s">
        <v>15300</v>
      </c>
      <c r="S1025" s="132" t="s">
        <v>15301</v>
      </c>
      <c r="T1025" s="132" t="s">
        <v>1630</v>
      </c>
      <c r="V1025" s="132" t="s">
        <v>1635</v>
      </c>
      <c r="X1025" s="132" t="s">
        <v>15302</v>
      </c>
      <c r="Y1025" s="132" t="s">
        <v>15303</v>
      </c>
    </row>
    <row r="1026" spans="2:25" x14ac:dyDescent="0.25">
      <c r="B1026" s="132" t="s">
        <v>2845</v>
      </c>
      <c r="C1026" s="132" t="s">
        <v>2846</v>
      </c>
      <c r="D1026" s="132" t="s">
        <v>13</v>
      </c>
      <c r="E1026" s="132" t="s">
        <v>3947</v>
      </c>
      <c r="F1026" s="132" t="s">
        <v>3894</v>
      </c>
      <c r="G1026" s="132" t="s">
        <v>2849</v>
      </c>
      <c r="H1026" s="132" t="s">
        <v>2850</v>
      </c>
      <c r="I1026" s="132" t="s">
        <v>15304</v>
      </c>
      <c r="J1026" s="132" t="s">
        <v>15305</v>
      </c>
      <c r="K1026" s="132" t="s">
        <v>15306</v>
      </c>
      <c r="L1026" s="132" t="s">
        <v>15307</v>
      </c>
      <c r="M1026" s="132" t="s">
        <v>15308</v>
      </c>
      <c r="N1026" s="132" t="s">
        <v>23691</v>
      </c>
      <c r="O1026" s="132" t="s">
        <v>15309</v>
      </c>
      <c r="P1026" s="132" t="s">
        <v>15310</v>
      </c>
      <c r="Q1026" s="132" t="s">
        <v>15311</v>
      </c>
      <c r="R1026" s="132" t="s">
        <v>15312</v>
      </c>
      <c r="S1026" s="132" t="s">
        <v>15301</v>
      </c>
      <c r="T1026" s="132" t="s">
        <v>1630</v>
      </c>
      <c r="V1026" s="132" t="s">
        <v>1635</v>
      </c>
      <c r="X1026" s="132" t="s">
        <v>15313</v>
      </c>
      <c r="Y1026" s="132" t="s">
        <v>15314</v>
      </c>
    </row>
    <row r="1027" spans="2:25" x14ac:dyDescent="0.25">
      <c r="B1027" s="132" t="s">
        <v>2845</v>
      </c>
      <c r="C1027" s="132" t="s">
        <v>2846</v>
      </c>
      <c r="D1027" s="132" t="s">
        <v>13</v>
      </c>
      <c r="E1027" s="132" t="s">
        <v>3947</v>
      </c>
      <c r="F1027" s="132" t="s">
        <v>3885</v>
      </c>
      <c r="G1027" s="132" t="s">
        <v>2851</v>
      </c>
      <c r="H1027" s="132" t="s">
        <v>2852</v>
      </c>
      <c r="I1027" s="132" t="s">
        <v>15315</v>
      </c>
      <c r="J1027" s="132" t="s">
        <v>15316</v>
      </c>
      <c r="K1027" s="132" t="s">
        <v>15317</v>
      </c>
      <c r="L1027" s="132" t="s">
        <v>15318</v>
      </c>
      <c r="M1027" s="132" t="s">
        <v>15319</v>
      </c>
      <c r="N1027" s="132" t="s">
        <v>23692</v>
      </c>
      <c r="O1027" s="132" t="s">
        <v>15320</v>
      </c>
      <c r="P1027" s="132" t="s">
        <v>15321</v>
      </c>
      <c r="Q1027" s="132" t="s">
        <v>15322</v>
      </c>
      <c r="R1027" s="132" t="s">
        <v>15323</v>
      </c>
      <c r="S1027" s="132" t="s">
        <v>15301</v>
      </c>
      <c r="T1027" s="132" t="s">
        <v>1630</v>
      </c>
      <c r="V1027" s="132" t="s">
        <v>1635</v>
      </c>
      <c r="X1027" s="132" t="s">
        <v>15324</v>
      </c>
      <c r="Y1027" s="132" t="s">
        <v>15325</v>
      </c>
    </row>
    <row r="1028" spans="2:25" x14ac:dyDescent="0.25">
      <c r="B1028" s="132" t="s">
        <v>2845</v>
      </c>
      <c r="C1028" s="132" t="s">
        <v>2846</v>
      </c>
      <c r="D1028" s="132" t="s">
        <v>14</v>
      </c>
      <c r="E1028" s="132" t="s">
        <v>3947</v>
      </c>
      <c r="F1028" s="132" t="s">
        <v>3894</v>
      </c>
      <c r="G1028" s="132" t="s">
        <v>653</v>
      </c>
      <c r="H1028" s="132" t="s">
        <v>2853</v>
      </c>
      <c r="I1028" s="132" t="s">
        <v>15304</v>
      </c>
      <c r="J1028" s="132" t="s">
        <v>15326</v>
      </c>
      <c r="K1028" s="132" t="s">
        <v>15327</v>
      </c>
      <c r="L1028" s="132" t="s">
        <v>15328</v>
      </c>
      <c r="M1028" s="132" t="s">
        <v>15329</v>
      </c>
      <c r="N1028" s="132" t="s">
        <v>23693</v>
      </c>
      <c r="O1028" s="132" t="s">
        <v>15330</v>
      </c>
      <c r="P1028" s="132" t="s">
        <v>15331</v>
      </c>
      <c r="Q1028" s="132" t="s">
        <v>15332</v>
      </c>
      <c r="R1028" s="132" t="s">
        <v>15333</v>
      </c>
      <c r="S1028" s="132" t="s">
        <v>15301</v>
      </c>
      <c r="T1028" s="132" t="s">
        <v>1630</v>
      </c>
      <c r="V1028" s="132" t="s">
        <v>1632</v>
      </c>
      <c r="X1028" s="132" t="s">
        <v>15334</v>
      </c>
      <c r="Y1028" s="132" t="s">
        <v>15335</v>
      </c>
    </row>
    <row r="1029" spans="2:25" x14ac:dyDescent="0.25">
      <c r="B1029" s="132" t="s">
        <v>2845</v>
      </c>
      <c r="C1029" s="132" t="s">
        <v>2846</v>
      </c>
      <c r="D1029" s="132" t="s">
        <v>14</v>
      </c>
      <c r="E1029" s="132" t="s">
        <v>3947</v>
      </c>
      <c r="F1029" s="132" t="s">
        <v>3885</v>
      </c>
      <c r="G1029" s="132" t="s">
        <v>655</v>
      </c>
      <c r="H1029" s="132" t="s">
        <v>2854</v>
      </c>
      <c r="I1029" s="132" t="s">
        <v>15315</v>
      </c>
      <c r="J1029" s="132" t="s">
        <v>15336</v>
      </c>
      <c r="K1029" s="132" t="s">
        <v>15337</v>
      </c>
      <c r="L1029" s="132" t="s">
        <v>15338</v>
      </c>
      <c r="M1029" s="132" t="s">
        <v>15339</v>
      </c>
      <c r="N1029" s="132" t="s">
        <v>23694</v>
      </c>
      <c r="O1029" s="132" t="s">
        <v>15340</v>
      </c>
      <c r="P1029" s="132" t="s">
        <v>15341</v>
      </c>
      <c r="Q1029" s="132" t="s">
        <v>15342</v>
      </c>
      <c r="R1029" s="132" t="s">
        <v>15343</v>
      </c>
      <c r="S1029" s="132" t="s">
        <v>15301</v>
      </c>
      <c r="T1029" s="132" t="s">
        <v>1630</v>
      </c>
      <c r="V1029" s="132" t="s">
        <v>1632</v>
      </c>
      <c r="X1029" s="132" t="s">
        <v>15344</v>
      </c>
      <c r="Y1029" s="132" t="s">
        <v>15345</v>
      </c>
    </row>
    <row r="1030" spans="2:25" x14ac:dyDescent="0.25">
      <c r="B1030" s="132" t="s">
        <v>2845</v>
      </c>
      <c r="C1030" s="132" t="s">
        <v>2846</v>
      </c>
      <c r="D1030" s="132" t="s">
        <v>12</v>
      </c>
      <c r="E1030" s="132" t="s">
        <v>3947</v>
      </c>
      <c r="F1030" s="132" t="s">
        <v>3885</v>
      </c>
      <c r="G1030" s="132" t="s">
        <v>2855</v>
      </c>
      <c r="H1030" s="132" t="s">
        <v>2856</v>
      </c>
      <c r="I1030" s="132" t="s">
        <v>15315</v>
      </c>
      <c r="J1030" s="132" t="s">
        <v>15346</v>
      </c>
      <c r="K1030" s="132" t="s">
        <v>15347</v>
      </c>
      <c r="L1030" s="132" t="s">
        <v>15348</v>
      </c>
      <c r="M1030" s="132" t="s">
        <v>15349</v>
      </c>
      <c r="N1030" s="132" t="s">
        <v>23695</v>
      </c>
      <c r="O1030" s="132" t="s">
        <v>15350</v>
      </c>
      <c r="P1030" s="132" t="s">
        <v>15351</v>
      </c>
      <c r="Q1030" s="132" t="s">
        <v>15352</v>
      </c>
      <c r="R1030" s="132" t="s">
        <v>15353</v>
      </c>
      <c r="S1030" s="132" t="s">
        <v>15301</v>
      </c>
      <c r="T1030" s="132" t="s">
        <v>1630</v>
      </c>
      <c r="V1030" s="132" t="s">
        <v>1644</v>
      </c>
      <c r="X1030" s="132" t="s">
        <v>15354</v>
      </c>
      <c r="Y1030" s="132" t="s">
        <v>15355</v>
      </c>
    </row>
    <row r="1031" spans="2:25" x14ac:dyDescent="0.25">
      <c r="B1031" s="132" t="s">
        <v>2845</v>
      </c>
      <c r="C1031" s="132" t="s">
        <v>2846</v>
      </c>
      <c r="D1031" s="132" t="s">
        <v>172</v>
      </c>
      <c r="E1031" s="132" t="s">
        <v>3947</v>
      </c>
      <c r="F1031" s="132" t="s">
        <v>3894</v>
      </c>
      <c r="G1031" s="132" t="s">
        <v>654</v>
      </c>
      <c r="H1031" s="132" t="s">
        <v>2857</v>
      </c>
      <c r="I1031" s="132" t="s">
        <v>15356</v>
      </c>
      <c r="J1031" s="132" t="s">
        <v>15357</v>
      </c>
      <c r="K1031" s="132" t="s">
        <v>15358</v>
      </c>
      <c r="L1031" s="132" t="s">
        <v>15359</v>
      </c>
      <c r="M1031" s="132" t="s">
        <v>15360</v>
      </c>
      <c r="N1031" s="132" t="s">
        <v>23696</v>
      </c>
      <c r="O1031" s="132" t="s">
        <v>15361</v>
      </c>
      <c r="P1031" s="132" t="s">
        <v>15362</v>
      </c>
      <c r="Q1031" s="132" t="s">
        <v>15363</v>
      </c>
      <c r="R1031" s="132" t="s">
        <v>15364</v>
      </c>
      <c r="S1031" s="132" t="s">
        <v>15301</v>
      </c>
      <c r="T1031" s="132" t="s">
        <v>1630</v>
      </c>
      <c r="V1031" s="132" t="s">
        <v>1635</v>
      </c>
      <c r="X1031" s="132" t="s">
        <v>15365</v>
      </c>
      <c r="Y1031" s="132" t="s">
        <v>15366</v>
      </c>
    </row>
    <row r="1032" spans="2:25" x14ac:dyDescent="0.25">
      <c r="B1032" s="132" t="s">
        <v>2845</v>
      </c>
      <c r="C1032" s="132" t="s">
        <v>2846</v>
      </c>
      <c r="D1032" s="132" t="s">
        <v>172</v>
      </c>
      <c r="E1032" s="132" t="s">
        <v>3947</v>
      </c>
      <c r="F1032" s="132" t="s">
        <v>3885</v>
      </c>
      <c r="G1032" s="132" t="s">
        <v>656</v>
      </c>
      <c r="H1032" s="132" t="s">
        <v>2858</v>
      </c>
      <c r="I1032" s="132" t="s">
        <v>15315</v>
      </c>
      <c r="J1032" s="132" t="s">
        <v>15367</v>
      </c>
      <c r="K1032" s="132" t="s">
        <v>15368</v>
      </c>
      <c r="L1032" s="132" t="s">
        <v>15369</v>
      </c>
      <c r="M1032" s="132" t="s">
        <v>15370</v>
      </c>
      <c r="N1032" s="132" t="s">
        <v>23697</v>
      </c>
      <c r="O1032" s="132" t="s">
        <v>15371</v>
      </c>
      <c r="P1032" s="132" t="s">
        <v>15372</v>
      </c>
      <c r="Q1032" s="132" t="s">
        <v>15373</v>
      </c>
      <c r="R1032" s="132" t="s">
        <v>15374</v>
      </c>
      <c r="S1032" s="132" t="s">
        <v>15301</v>
      </c>
      <c r="T1032" s="132" t="s">
        <v>1630</v>
      </c>
      <c r="V1032" s="132" t="s">
        <v>1632</v>
      </c>
      <c r="X1032" s="132" t="s">
        <v>15375</v>
      </c>
      <c r="Y1032" s="132" t="s">
        <v>15376</v>
      </c>
    </row>
    <row r="1033" spans="2:25" x14ac:dyDescent="0.25">
      <c r="B1033" s="132" t="s">
        <v>2845</v>
      </c>
      <c r="C1033" s="132" t="s">
        <v>2846</v>
      </c>
      <c r="D1033" s="132" t="s">
        <v>14</v>
      </c>
      <c r="E1033" s="132" t="s">
        <v>3950</v>
      </c>
      <c r="F1033" s="132" t="s">
        <v>3894</v>
      </c>
      <c r="G1033" s="132" t="s">
        <v>657</v>
      </c>
      <c r="H1033" s="132" t="s">
        <v>2859</v>
      </c>
      <c r="I1033" s="132" t="s">
        <v>15377</v>
      </c>
      <c r="J1033" s="132" t="s">
        <v>15378</v>
      </c>
      <c r="K1033" s="132" t="s">
        <v>15379</v>
      </c>
      <c r="L1033" s="132" t="s">
        <v>15380</v>
      </c>
      <c r="M1033" s="132" t="s">
        <v>15381</v>
      </c>
      <c r="N1033" s="132" t="s">
        <v>23698</v>
      </c>
      <c r="O1033" s="132" t="s">
        <v>15382</v>
      </c>
      <c r="P1033" s="132" t="s">
        <v>15383</v>
      </c>
      <c r="Q1033" s="132" t="s">
        <v>15384</v>
      </c>
      <c r="R1033" s="132" t="s">
        <v>15385</v>
      </c>
      <c r="S1033" s="132" t="s">
        <v>15301</v>
      </c>
      <c r="T1033" s="132" t="s">
        <v>1630</v>
      </c>
      <c r="V1033" s="132" t="s">
        <v>1632</v>
      </c>
      <c r="X1033" s="132" t="s">
        <v>15386</v>
      </c>
      <c r="Y1033" s="132" t="s">
        <v>15387</v>
      </c>
    </row>
    <row r="1034" spans="2:25" x14ac:dyDescent="0.25">
      <c r="B1034" s="132" t="s">
        <v>2845</v>
      </c>
      <c r="C1034" s="132" t="s">
        <v>2846</v>
      </c>
      <c r="D1034" s="132" t="s">
        <v>14</v>
      </c>
      <c r="E1034" s="132" t="s">
        <v>3950</v>
      </c>
      <c r="F1034" s="132" t="s">
        <v>3885</v>
      </c>
      <c r="G1034" s="132" t="s">
        <v>659</v>
      </c>
      <c r="H1034" s="132" t="s">
        <v>2860</v>
      </c>
      <c r="I1034" s="132" t="s">
        <v>15388</v>
      </c>
      <c r="J1034" s="132" t="s">
        <v>15389</v>
      </c>
      <c r="K1034" s="132" t="s">
        <v>15390</v>
      </c>
      <c r="L1034" s="132" t="s">
        <v>15391</v>
      </c>
      <c r="M1034" s="132" t="s">
        <v>15392</v>
      </c>
      <c r="N1034" s="132" t="s">
        <v>23699</v>
      </c>
      <c r="O1034" s="132" t="s">
        <v>15393</v>
      </c>
      <c r="P1034" s="132" t="s">
        <v>15394</v>
      </c>
      <c r="Q1034" s="132" t="s">
        <v>15395</v>
      </c>
      <c r="R1034" s="132" t="s">
        <v>15396</v>
      </c>
      <c r="S1034" s="132" t="s">
        <v>15301</v>
      </c>
      <c r="T1034" s="132" t="s">
        <v>1630</v>
      </c>
      <c r="V1034" s="132" t="s">
        <v>1632</v>
      </c>
      <c r="X1034" s="132" t="s">
        <v>15397</v>
      </c>
      <c r="Y1034" s="132" t="s">
        <v>15398</v>
      </c>
    </row>
    <row r="1035" spans="2:25" x14ac:dyDescent="0.25">
      <c r="B1035" s="132" t="s">
        <v>2845</v>
      </c>
      <c r="C1035" s="132" t="s">
        <v>2846</v>
      </c>
      <c r="D1035" s="132" t="s">
        <v>12</v>
      </c>
      <c r="E1035" s="132" t="s">
        <v>3950</v>
      </c>
      <c r="F1035" s="132" t="s">
        <v>3894</v>
      </c>
      <c r="G1035" s="132" t="s">
        <v>2861</v>
      </c>
      <c r="H1035" s="132" t="s">
        <v>2862</v>
      </c>
      <c r="I1035" s="132" t="s">
        <v>15377</v>
      </c>
      <c r="J1035" s="132" t="s">
        <v>15399</v>
      </c>
      <c r="K1035" s="132" t="s">
        <v>15400</v>
      </c>
      <c r="L1035" s="132" t="s">
        <v>15401</v>
      </c>
      <c r="M1035" s="132" t="s">
        <v>15402</v>
      </c>
      <c r="N1035" s="132" t="s">
        <v>23700</v>
      </c>
      <c r="O1035" s="132" t="s">
        <v>15403</v>
      </c>
      <c r="P1035" s="132" t="s">
        <v>15404</v>
      </c>
      <c r="Q1035" s="132" t="s">
        <v>15405</v>
      </c>
      <c r="R1035" s="132" t="s">
        <v>15406</v>
      </c>
      <c r="S1035" s="132" t="s">
        <v>15301</v>
      </c>
      <c r="T1035" s="132" t="s">
        <v>1630</v>
      </c>
      <c r="V1035" s="132" t="s">
        <v>1635</v>
      </c>
      <c r="X1035" s="132" t="s">
        <v>15407</v>
      </c>
      <c r="Y1035" s="132" t="s">
        <v>15408</v>
      </c>
    </row>
    <row r="1036" spans="2:25" x14ac:dyDescent="0.25">
      <c r="B1036" s="132" t="s">
        <v>2845</v>
      </c>
      <c r="C1036" s="132" t="s">
        <v>2846</v>
      </c>
      <c r="D1036" s="132" t="s">
        <v>12</v>
      </c>
      <c r="E1036" s="132" t="s">
        <v>3950</v>
      </c>
      <c r="F1036" s="132" t="s">
        <v>3885</v>
      </c>
      <c r="G1036" s="132" t="s">
        <v>2863</v>
      </c>
      <c r="H1036" s="132" t="s">
        <v>2864</v>
      </c>
      <c r="I1036" s="132" t="s">
        <v>15388</v>
      </c>
      <c r="J1036" s="132" t="s">
        <v>15409</v>
      </c>
      <c r="K1036" s="132" t="s">
        <v>15410</v>
      </c>
      <c r="L1036" s="132" t="s">
        <v>15411</v>
      </c>
      <c r="M1036" s="132" t="s">
        <v>15412</v>
      </c>
      <c r="N1036" s="132" t="s">
        <v>23701</v>
      </c>
      <c r="O1036" s="132" t="s">
        <v>15413</v>
      </c>
      <c r="P1036" s="132" t="s">
        <v>15414</v>
      </c>
      <c r="Q1036" s="132" t="s">
        <v>15415</v>
      </c>
      <c r="R1036" s="132" t="s">
        <v>15416</v>
      </c>
      <c r="S1036" s="132" t="s">
        <v>15301</v>
      </c>
      <c r="T1036" s="132" t="s">
        <v>1630</v>
      </c>
      <c r="V1036" s="132" t="s">
        <v>1635</v>
      </c>
      <c r="X1036" s="132" t="s">
        <v>15417</v>
      </c>
      <c r="Y1036" s="132" t="s">
        <v>15418</v>
      </c>
    </row>
    <row r="1037" spans="2:25" x14ac:dyDescent="0.25">
      <c r="B1037" s="132" t="s">
        <v>2845</v>
      </c>
      <c r="C1037" s="132" t="s">
        <v>2846</v>
      </c>
      <c r="D1037" s="132" t="s">
        <v>172</v>
      </c>
      <c r="E1037" s="132" t="s">
        <v>3950</v>
      </c>
      <c r="F1037" s="132" t="s">
        <v>3894</v>
      </c>
      <c r="G1037" s="132" t="s">
        <v>658</v>
      </c>
      <c r="H1037" s="132" t="s">
        <v>2865</v>
      </c>
      <c r="I1037" s="132" t="s">
        <v>15377</v>
      </c>
      <c r="J1037" s="132" t="s">
        <v>15419</v>
      </c>
      <c r="K1037" s="132" t="s">
        <v>15420</v>
      </c>
      <c r="L1037" s="132" t="s">
        <v>15421</v>
      </c>
      <c r="M1037" s="132" t="s">
        <v>15422</v>
      </c>
      <c r="N1037" s="132" t="s">
        <v>23702</v>
      </c>
      <c r="O1037" s="132" t="s">
        <v>15423</v>
      </c>
      <c r="P1037" s="132" t="s">
        <v>15424</v>
      </c>
      <c r="Q1037" s="132" t="s">
        <v>15425</v>
      </c>
      <c r="R1037" s="132" t="s">
        <v>15426</v>
      </c>
      <c r="S1037" s="132" t="s">
        <v>15301</v>
      </c>
      <c r="T1037" s="132" t="s">
        <v>1630</v>
      </c>
      <c r="V1037" s="132" t="s">
        <v>1632</v>
      </c>
      <c r="X1037" s="132" t="s">
        <v>15427</v>
      </c>
      <c r="Y1037" s="132" t="s">
        <v>15428</v>
      </c>
    </row>
    <row r="1038" spans="2:25" x14ac:dyDescent="0.25">
      <c r="B1038" s="132" t="s">
        <v>2845</v>
      </c>
      <c r="C1038" s="132" t="s">
        <v>2846</v>
      </c>
      <c r="D1038" s="132" t="s">
        <v>172</v>
      </c>
      <c r="E1038" s="132" t="s">
        <v>3950</v>
      </c>
      <c r="F1038" s="132" t="s">
        <v>3885</v>
      </c>
      <c r="G1038" s="132" t="s">
        <v>660</v>
      </c>
      <c r="H1038" s="132" t="s">
        <v>2866</v>
      </c>
      <c r="I1038" s="132" t="s">
        <v>15388</v>
      </c>
      <c r="J1038" s="132" t="s">
        <v>15429</v>
      </c>
      <c r="K1038" s="132" t="s">
        <v>15430</v>
      </c>
      <c r="L1038" s="132" t="s">
        <v>15431</v>
      </c>
      <c r="M1038" s="132" t="s">
        <v>15432</v>
      </c>
      <c r="N1038" s="132" t="s">
        <v>23703</v>
      </c>
      <c r="O1038" s="132" t="s">
        <v>15433</v>
      </c>
      <c r="P1038" s="132" t="s">
        <v>15434</v>
      </c>
      <c r="Q1038" s="132" t="s">
        <v>15435</v>
      </c>
      <c r="R1038" s="132" t="s">
        <v>15436</v>
      </c>
      <c r="S1038" s="132" t="s">
        <v>15301</v>
      </c>
      <c r="T1038" s="132" t="s">
        <v>1630</v>
      </c>
      <c r="V1038" s="132" t="s">
        <v>1632</v>
      </c>
      <c r="X1038" s="132" t="s">
        <v>15437</v>
      </c>
      <c r="Y1038" s="132" t="s">
        <v>15438</v>
      </c>
    </row>
    <row r="1039" spans="2:25" x14ac:dyDescent="0.25">
      <c r="B1039" s="132" t="s">
        <v>2845</v>
      </c>
      <c r="C1039" s="132" t="s">
        <v>2846</v>
      </c>
      <c r="D1039" s="132" t="s">
        <v>13</v>
      </c>
      <c r="E1039" s="132" t="s">
        <v>3953</v>
      </c>
      <c r="F1039" s="132" t="s">
        <v>3885</v>
      </c>
      <c r="G1039" s="132" t="s">
        <v>2867</v>
      </c>
      <c r="H1039" s="132" t="s">
        <v>2868</v>
      </c>
      <c r="I1039" s="132" t="s">
        <v>15439</v>
      </c>
      <c r="J1039" s="132" t="s">
        <v>15440</v>
      </c>
      <c r="K1039" s="132" t="s">
        <v>15441</v>
      </c>
      <c r="L1039" s="132" t="s">
        <v>15442</v>
      </c>
      <c r="M1039" s="132" t="s">
        <v>15443</v>
      </c>
      <c r="N1039" s="132" t="s">
        <v>23704</v>
      </c>
      <c r="O1039" s="132" t="s">
        <v>15444</v>
      </c>
      <c r="P1039" s="132" t="s">
        <v>15445</v>
      </c>
      <c r="Q1039" s="132" t="s">
        <v>15446</v>
      </c>
      <c r="R1039" s="132" t="s">
        <v>15447</v>
      </c>
      <c r="S1039" s="132" t="s">
        <v>15301</v>
      </c>
      <c r="T1039" s="132" t="s">
        <v>1630</v>
      </c>
      <c r="V1039" s="132" t="s">
        <v>1635</v>
      </c>
      <c r="X1039" s="132" t="s">
        <v>15448</v>
      </c>
      <c r="Y1039" s="132" t="s">
        <v>15449</v>
      </c>
    </row>
    <row r="1040" spans="2:25" x14ac:dyDescent="0.25">
      <c r="B1040" s="132" t="s">
        <v>2845</v>
      </c>
      <c r="C1040" s="132" t="s">
        <v>2846</v>
      </c>
      <c r="D1040" s="132" t="s">
        <v>14</v>
      </c>
      <c r="E1040" s="132" t="s">
        <v>3953</v>
      </c>
      <c r="F1040" s="132" t="s">
        <v>3894</v>
      </c>
      <c r="G1040" s="132" t="s">
        <v>661</v>
      </c>
      <c r="H1040" s="132" t="s">
        <v>2869</v>
      </c>
      <c r="I1040" s="132" t="s">
        <v>15450</v>
      </c>
      <c r="J1040" s="132" t="s">
        <v>15451</v>
      </c>
      <c r="K1040" s="132" t="s">
        <v>15452</v>
      </c>
      <c r="L1040" s="132" t="s">
        <v>15453</v>
      </c>
      <c r="M1040" s="132" t="s">
        <v>15454</v>
      </c>
      <c r="N1040" s="132" t="s">
        <v>23705</v>
      </c>
      <c r="O1040" s="132" t="s">
        <v>15455</v>
      </c>
      <c r="P1040" s="132" t="s">
        <v>15456</v>
      </c>
      <c r="Q1040" s="132" t="s">
        <v>15457</v>
      </c>
      <c r="R1040" s="132" t="s">
        <v>15458</v>
      </c>
      <c r="S1040" s="132" t="s">
        <v>15301</v>
      </c>
      <c r="T1040" s="132" t="s">
        <v>1630</v>
      </c>
      <c r="V1040" s="132" t="s">
        <v>1632</v>
      </c>
      <c r="X1040" s="132" t="s">
        <v>15459</v>
      </c>
      <c r="Y1040" s="132" t="s">
        <v>15460</v>
      </c>
    </row>
    <row r="1041" spans="2:25" x14ac:dyDescent="0.25">
      <c r="B1041" s="132" t="s">
        <v>2845</v>
      </c>
      <c r="C1041" s="132" t="s">
        <v>2846</v>
      </c>
      <c r="D1041" s="132" t="s">
        <v>14</v>
      </c>
      <c r="E1041" s="132" t="s">
        <v>3953</v>
      </c>
      <c r="F1041" s="132" t="s">
        <v>3885</v>
      </c>
      <c r="G1041" s="132" t="s">
        <v>662</v>
      </c>
      <c r="H1041" s="132" t="s">
        <v>2870</v>
      </c>
      <c r="I1041" s="132" t="s">
        <v>15439</v>
      </c>
      <c r="J1041" s="132" t="s">
        <v>15461</v>
      </c>
      <c r="K1041" s="132" t="s">
        <v>15462</v>
      </c>
      <c r="L1041" s="132" t="s">
        <v>15463</v>
      </c>
      <c r="M1041" s="132" t="s">
        <v>15464</v>
      </c>
      <c r="N1041" s="132" t="s">
        <v>23706</v>
      </c>
      <c r="O1041" s="132" t="s">
        <v>15465</v>
      </c>
      <c r="P1041" s="132" t="s">
        <v>15466</v>
      </c>
      <c r="Q1041" s="132" t="s">
        <v>15467</v>
      </c>
      <c r="R1041" s="132" t="s">
        <v>15468</v>
      </c>
      <c r="S1041" s="132" t="s">
        <v>15301</v>
      </c>
      <c r="T1041" s="132" t="s">
        <v>1630</v>
      </c>
      <c r="V1041" s="132" t="s">
        <v>1632</v>
      </c>
      <c r="X1041" s="132" t="s">
        <v>15469</v>
      </c>
      <c r="Y1041" s="132" t="s">
        <v>15470</v>
      </c>
    </row>
    <row r="1042" spans="2:25" x14ac:dyDescent="0.25">
      <c r="B1042" s="132" t="s">
        <v>2845</v>
      </c>
      <c r="C1042" s="132" t="s">
        <v>2846</v>
      </c>
      <c r="D1042" s="132" t="s">
        <v>12</v>
      </c>
      <c r="E1042" s="132" t="s">
        <v>3953</v>
      </c>
      <c r="F1042" s="132" t="s">
        <v>3894</v>
      </c>
      <c r="G1042" s="132" t="s">
        <v>2871</v>
      </c>
      <c r="H1042" s="132" t="s">
        <v>2872</v>
      </c>
      <c r="I1042" s="132" t="s">
        <v>15450</v>
      </c>
      <c r="J1042" s="132" t="s">
        <v>15471</v>
      </c>
      <c r="K1042" s="132" t="s">
        <v>15472</v>
      </c>
      <c r="L1042" s="132" t="s">
        <v>15473</v>
      </c>
      <c r="M1042" s="132" t="s">
        <v>15474</v>
      </c>
      <c r="N1042" s="132" t="s">
        <v>23707</v>
      </c>
      <c r="O1042" s="132" t="s">
        <v>15475</v>
      </c>
      <c r="P1042" s="132" t="s">
        <v>15476</v>
      </c>
      <c r="Q1042" s="132" t="s">
        <v>15477</v>
      </c>
      <c r="R1042" s="132" t="s">
        <v>15478</v>
      </c>
      <c r="S1042" s="132" t="s">
        <v>15301</v>
      </c>
      <c r="T1042" s="132" t="s">
        <v>1630</v>
      </c>
      <c r="V1042" s="132" t="s">
        <v>1635</v>
      </c>
      <c r="X1042" s="132" t="s">
        <v>15479</v>
      </c>
      <c r="Y1042" s="132" t="s">
        <v>15480</v>
      </c>
    </row>
    <row r="1043" spans="2:25" x14ac:dyDescent="0.25">
      <c r="B1043" s="132" t="s">
        <v>2845</v>
      </c>
      <c r="C1043" s="132" t="s">
        <v>2846</v>
      </c>
      <c r="D1043" s="132" t="s">
        <v>12</v>
      </c>
      <c r="E1043" s="132" t="s">
        <v>3953</v>
      </c>
      <c r="F1043" s="132" t="s">
        <v>3885</v>
      </c>
      <c r="G1043" s="132" t="s">
        <v>2873</v>
      </c>
      <c r="H1043" s="132" t="s">
        <v>2874</v>
      </c>
      <c r="I1043" s="132" t="s">
        <v>15439</v>
      </c>
      <c r="J1043" s="132" t="s">
        <v>15481</v>
      </c>
      <c r="K1043" s="132" t="s">
        <v>15482</v>
      </c>
      <c r="L1043" s="132" t="s">
        <v>15483</v>
      </c>
      <c r="M1043" s="132" t="s">
        <v>15484</v>
      </c>
      <c r="N1043" s="132" t="s">
        <v>23708</v>
      </c>
      <c r="O1043" s="132" t="s">
        <v>15485</v>
      </c>
      <c r="P1043" s="132" t="s">
        <v>15486</v>
      </c>
      <c r="Q1043" s="132" t="s">
        <v>15487</v>
      </c>
      <c r="R1043" s="132" t="s">
        <v>15488</v>
      </c>
      <c r="S1043" s="132" t="s">
        <v>15301</v>
      </c>
      <c r="T1043" s="132" t="s">
        <v>1630</v>
      </c>
      <c r="V1043" s="132" t="s">
        <v>1635</v>
      </c>
      <c r="X1043" s="132" t="s">
        <v>15489</v>
      </c>
      <c r="Y1043" s="132" t="s">
        <v>15490</v>
      </c>
    </row>
    <row r="1044" spans="2:25" x14ac:dyDescent="0.25">
      <c r="B1044" s="132" t="s">
        <v>2845</v>
      </c>
      <c r="C1044" s="132" t="s">
        <v>2846</v>
      </c>
      <c r="D1044" s="132" t="s">
        <v>172</v>
      </c>
      <c r="E1044" s="132" t="s">
        <v>3953</v>
      </c>
      <c r="F1044" s="132" t="s">
        <v>3885</v>
      </c>
      <c r="G1044" s="132" t="s">
        <v>663</v>
      </c>
      <c r="H1044" s="132" t="s">
        <v>2875</v>
      </c>
      <c r="I1044" s="132" t="s">
        <v>15439</v>
      </c>
      <c r="J1044" s="132" t="s">
        <v>15491</v>
      </c>
      <c r="K1044" s="132" t="s">
        <v>15492</v>
      </c>
      <c r="L1044" s="132" t="s">
        <v>15493</v>
      </c>
      <c r="M1044" s="132" t="s">
        <v>15494</v>
      </c>
      <c r="N1044" s="132" t="s">
        <v>23709</v>
      </c>
      <c r="O1044" s="132" t="s">
        <v>15495</v>
      </c>
      <c r="P1044" s="132" t="s">
        <v>15496</v>
      </c>
      <c r="Q1044" s="132" t="s">
        <v>15497</v>
      </c>
      <c r="R1044" s="132" t="s">
        <v>15498</v>
      </c>
      <c r="S1044" s="132" t="s">
        <v>15301</v>
      </c>
      <c r="T1044" s="132" t="s">
        <v>1630</v>
      </c>
      <c r="V1044" s="132" t="s">
        <v>1632</v>
      </c>
      <c r="X1044" s="132" t="s">
        <v>15499</v>
      </c>
      <c r="Y1044" s="132" t="s">
        <v>15500</v>
      </c>
    </row>
    <row r="1045" spans="2:25" x14ac:dyDescent="0.25">
      <c r="B1045" s="132" t="s">
        <v>2876</v>
      </c>
      <c r="C1045" s="132" t="s">
        <v>911</v>
      </c>
      <c r="D1045" s="132" t="s">
        <v>537</v>
      </c>
      <c r="E1045" s="132" t="s">
        <v>3941</v>
      </c>
      <c r="F1045" s="132" t="s">
        <v>3894</v>
      </c>
      <c r="G1045" s="132" t="s">
        <v>912</v>
      </c>
      <c r="H1045" s="132" t="s">
        <v>2877</v>
      </c>
      <c r="I1045" s="132" t="s">
        <v>15501</v>
      </c>
      <c r="J1045" s="132" t="s">
        <v>15502</v>
      </c>
      <c r="K1045" s="132" t="s">
        <v>15503</v>
      </c>
      <c r="L1045" s="132" t="s">
        <v>15504</v>
      </c>
      <c r="M1045" s="132" t="s">
        <v>15505</v>
      </c>
      <c r="N1045" s="132" t="s">
        <v>23710</v>
      </c>
      <c r="O1045" s="132" t="s">
        <v>15506</v>
      </c>
      <c r="P1045" s="132" t="s">
        <v>15507</v>
      </c>
      <c r="Q1045" s="132" t="s">
        <v>15508</v>
      </c>
      <c r="R1045" s="132" t="s">
        <v>15509</v>
      </c>
      <c r="S1045" s="132" t="s">
        <v>5090</v>
      </c>
      <c r="T1045" s="132" t="s">
        <v>1630</v>
      </c>
      <c r="U1045" s="132" t="s">
        <v>2878</v>
      </c>
      <c r="V1045" s="132" t="s">
        <v>1635</v>
      </c>
      <c r="X1045" s="132" t="s">
        <v>15510</v>
      </c>
      <c r="Y1045" s="132" t="s">
        <v>15511</v>
      </c>
    </row>
    <row r="1046" spans="2:25" x14ac:dyDescent="0.25">
      <c r="B1046" s="132" t="s">
        <v>2876</v>
      </c>
      <c r="C1046" s="132" t="s">
        <v>911</v>
      </c>
      <c r="D1046" s="132" t="s">
        <v>537</v>
      </c>
      <c r="E1046" s="132" t="s">
        <v>3941</v>
      </c>
      <c r="F1046" s="132" t="s">
        <v>3885</v>
      </c>
      <c r="G1046" s="132" t="s">
        <v>914</v>
      </c>
      <c r="H1046" s="132" t="s">
        <v>2879</v>
      </c>
      <c r="I1046" s="132" t="s">
        <v>15292</v>
      </c>
      <c r="J1046" s="132" t="s">
        <v>15512</v>
      </c>
      <c r="K1046" s="132" t="s">
        <v>15513</v>
      </c>
      <c r="L1046" s="132" t="s">
        <v>15514</v>
      </c>
      <c r="M1046" s="132" t="s">
        <v>15515</v>
      </c>
      <c r="N1046" s="132" t="s">
        <v>23711</v>
      </c>
      <c r="O1046" s="132" t="s">
        <v>15516</v>
      </c>
      <c r="P1046" s="132" t="s">
        <v>15517</v>
      </c>
      <c r="Q1046" s="132" t="s">
        <v>15518</v>
      </c>
      <c r="R1046" s="132" t="s">
        <v>15519</v>
      </c>
      <c r="S1046" s="132" t="s">
        <v>5090</v>
      </c>
      <c r="T1046" s="132" t="s">
        <v>1630</v>
      </c>
      <c r="U1046" s="132" t="s">
        <v>2878</v>
      </c>
      <c r="V1046" s="132" t="s">
        <v>1644</v>
      </c>
      <c r="X1046" s="132" t="s">
        <v>15520</v>
      </c>
      <c r="Y1046" s="132" t="s">
        <v>15521</v>
      </c>
    </row>
    <row r="1047" spans="2:25" x14ac:dyDescent="0.25">
      <c r="B1047" s="132" t="s">
        <v>2876</v>
      </c>
      <c r="C1047" s="132" t="s">
        <v>911</v>
      </c>
      <c r="D1047" s="132" t="s">
        <v>537</v>
      </c>
      <c r="E1047" s="132" t="s">
        <v>3944</v>
      </c>
      <c r="F1047" s="132" t="s">
        <v>3894</v>
      </c>
      <c r="G1047" s="132" t="s">
        <v>916</v>
      </c>
      <c r="H1047" s="132" t="s">
        <v>2880</v>
      </c>
      <c r="I1047" s="132" t="s">
        <v>15522</v>
      </c>
      <c r="J1047" s="132" t="s">
        <v>15523</v>
      </c>
      <c r="K1047" s="132" t="s">
        <v>15524</v>
      </c>
      <c r="L1047" s="132" t="s">
        <v>15525</v>
      </c>
      <c r="M1047" s="132" t="s">
        <v>15526</v>
      </c>
      <c r="N1047" s="132" t="s">
        <v>23712</v>
      </c>
      <c r="O1047" s="132" t="s">
        <v>15527</v>
      </c>
      <c r="P1047" s="132" t="s">
        <v>15528</v>
      </c>
      <c r="Q1047" s="132" t="s">
        <v>15529</v>
      </c>
      <c r="R1047" s="132" t="s">
        <v>15530</v>
      </c>
      <c r="S1047" s="132" t="s">
        <v>5090</v>
      </c>
      <c r="T1047" s="132" t="s">
        <v>1630</v>
      </c>
      <c r="U1047" s="132" t="s">
        <v>2881</v>
      </c>
      <c r="V1047" s="132" t="s">
        <v>1635</v>
      </c>
      <c r="X1047" s="132" t="s">
        <v>15531</v>
      </c>
      <c r="Y1047" s="132" t="s">
        <v>15532</v>
      </c>
    </row>
    <row r="1048" spans="2:25" x14ac:dyDescent="0.25">
      <c r="B1048" s="132" t="s">
        <v>2876</v>
      </c>
      <c r="C1048" s="132" t="s">
        <v>911</v>
      </c>
      <c r="D1048" s="132" t="s">
        <v>537</v>
      </c>
      <c r="E1048" s="132" t="s">
        <v>3944</v>
      </c>
      <c r="F1048" s="132" t="s">
        <v>3885</v>
      </c>
      <c r="G1048" s="132" t="s">
        <v>918</v>
      </c>
      <c r="H1048" s="132" t="s">
        <v>2882</v>
      </c>
      <c r="I1048" s="132" t="s">
        <v>15292</v>
      </c>
      <c r="J1048" s="132" t="s">
        <v>15533</v>
      </c>
      <c r="K1048" s="132" t="s">
        <v>15534</v>
      </c>
      <c r="L1048" s="132" t="s">
        <v>15535</v>
      </c>
      <c r="M1048" s="132" t="s">
        <v>15536</v>
      </c>
      <c r="N1048" s="132" t="s">
        <v>23713</v>
      </c>
      <c r="O1048" s="132" t="s">
        <v>15537</v>
      </c>
      <c r="P1048" s="132" t="s">
        <v>15538</v>
      </c>
      <c r="Q1048" s="132" t="s">
        <v>15539</v>
      </c>
      <c r="R1048" s="132" t="s">
        <v>15540</v>
      </c>
      <c r="S1048" s="132" t="s">
        <v>5090</v>
      </c>
      <c r="T1048" s="132" t="s">
        <v>1630</v>
      </c>
      <c r="U1048" s="132" t="s">
        <v>2881</v>
      </c>
      <c r="V1048" s="132" t="s">
        <v>1632</v>
      </c>
      <c r="X1048" s="132" t="s">
        <v>15541</v>
      </c>
      <c r="Y1048" s="132" t="s">
        <v>15542</v>
      </c>
    </row>
    <row r="1049" spans="2:25" x14ac:dyDescent="0.25">
      <c r="B1049" s="132" t="s">
        <v>2876</v>
      </c>
      <c r="C1049" s="132" t="s">
        <v>911</v>
      </c>
      <c r="D1049" s="132" t="s">
        <v>537</v>
      </c>
      <c r="E1049" s="132" t="s">
        <v>3947</v>
      </c>
      <c r="F1049" s="132" t="s">
        <v>3894</v>
      </c>
      <c r="G1049" s="132" t="s">
        <v>920</v>
      </c>
      <c r="H1049" s="132" t="s">
        <v>2883</v>
      </c>
      <c r="I1049" s="132" t="s">
        <v>15522</v>
      </c>
      <c r="J1049" s="132" t="s">
        <v>15543</v>
      </c>
      <c r="K1049" s="132" t="s">
        <v>15544</v>
      </c>
      <c r="L1049" s="132" t="s">
        <v>15545</v>
      </c>
      <c r="M1049" s="132" t="s">
        <v>15546</v>
      </c>
      <c r="N1049" s="132" t="s">
        <v>23714</v>
      </c>
      <c r="O1049" s="132" t="s">
        <v>15547</v>
      </c>
      <c r="P1049" s="132" t="s">
        <v>15548</v>
      </c>
      <c r="Q1049" s="132" t="s">
        <v>15549</v>
      </c>
      <c r="R1049" s="132" t="s">
        <v>15550</v>
      </c>
      <c r="S1049" s="132" t="s">
        <v>5090</v>
      </c>
      <c r="T1049" s="132" t="s">
        <v>1630</v>
      </c>
      <c r="U1049" s="132" t="s">
        <v>2884</v>
      </c>
      <c r="V1049" s="132" t="s">
        <v>1635</v>
      </c>
      <c r="X1049" s="132" t="s">
        <v>15551</v>
      </c>
      <c r="Y1049" s="132" t="s">
        <v>15552</v>
      </c>
    </row>
    <row r="1050" spans="2:25" x14ac:dyDescent="0.25">
      <c r="B1050" s="132" t="s">
        <v>2876</v>
      </c>
      <c r="C1050" s="132" t="s">
        <v>911</v>
      </c>
      <c r="D1050" s="132" t="s">
        <v>537</v>
      </c>
      <c r="E1050" s="132" t="s">
        <v>3947</v>
      </c>
      <c r="F1050" s="132" t="s">
        <v>3885</v>
      </c>
      <c r="G1050" s="132" t="s">
        <v>922</v>
      </c>
      <c r="H1050" s="132" t="s">
        <v>2885</v>
      </c>
      <c r="I1050" s="132" t="s">
        <v>15292</v>
      </c>
      <c r="J1050" s="132" t="s">
        <v>15553</v>
      </c>
      <c r="K1050" s="132" t="s">
        <v>15554</v>
      </c>
      <c r="L1050" s="132" t="s">
        <v>15555</v>
      </c>
      <c r="M1050" s="132" t="s">
        <v>15556</v>
      </c>
      <c r="N1050" s="132" t="s">
        <v>23715</v>
      </c>
      <c r="O1050" s="132" t="s">
        <v>15557</v>
      </c>
      <c r="P1050" s="132" t="s">
        <v>15558</v>
      </c>
      <c r="Q1050" s="132" t="s">
        <v>15559</v>
      </c>
      <c r="R1050" s="132" t="s">
        <v>15560</v>
      </c>
      <c r="S1050" s="132" t="s">
        <v>5090</v>
      </c>
      <c r="T1050" s="132" t="s">
        <v>1630</v>
      </c>
      <c r="U1050" s="132" t="s">
        <v>2884</v>
      </c>
      <c r="V1050" s="132" t="s">
        <v>1632</v>
      </c>
      <c r="X1050" s="132" t="s">
        <v>15561</v>
      </c>
      <c r="Y1050" s="132" t="s">
        <v>15562</v>
      </c>
    </row>
    <row r="1051" spans="2:25" x14ac:dyDescent="0.25">
      <c r="B1051" s="132" t="s">
        <v>2876</v>
      </c>
      <c r="C1051" s="132" t="s">
        <v>911</v>
      </c>
      <c r="D1051" s="132" t="s">
        <v>537</v>
      </c>
      <c r="E1051" s="132" t="s">
        <v>3950</v>
      </c>
      <c r="F1051" s="132" t="s">
        <v>3894</v>
      </c>
      <c r="G1051" s="132" t="s">
        <v>924</v>
      </c>
      <c r="H1051" s="132" t="s">
        <v>2886</v>
      </c>
      <c r="I1051" s="132" t="s">
        <v>15356</v>
      </c>
      <c r="J1051" s="132" t="s">
        <v>15563</v>
      </c>
      <c r="K1051" s="132" t="s">
        <v>15564</v>
      </c>
      <c r="L1051" s="132" t="s">
        <v>15565</v>
      </c>
      <c r="M1051" s="132" t="s">
        <v>15566</v>
      </c>
      <c r="N1051" s="132" t="s">
        <v>23716</v>
      </c>
      <c r="O1051" s="132" t="s">
        <v>15567</v>
      </c>
      <c r="P1051" s="132" t="s">
        <v>15568</v>
      </c>
      <c r="Q1051" s="132" t="s">
        <v>15569</v>
      </c>
      <c r="R1051" s="132" t="s">
        <v>15570</v>
      </c>
      <c r="S1051" s="132" t="s">
        <v>5090</v>
      </c>
      <c r="T1051" s="132" t="s">
        <v>1630</v>
      </c>
      <c r="U1051" s="132" t="s">
        <v>2887</v>
      </c>
      <c r="V1051" s="132" t="s">
        <v>1635</v>
      </c>
      <c r="X1051" s="132" t="s">
        <v>15571</v>
      </c>
      <c r="Y1051" s="132" t="s">
        <v>15572</v>
      </c>
    </row>
    <row r="1052" spans="2:25" x14ac:dyDescent="0.25">
      <c r="B1052" s="132" t="s">
        <v>2876</v>
      </c>
      <c r="C1052" s="132" t="s">
        <v>911</v>
      </c>
      <c r="D1052" s="132" t="s">
        <v>537</v>
      </c>
      <c r="E1052" s="132" t="s">
        <v>3950</v>
      </c>
      <c r="F1052" s="132" t="s">
        <v>3885</v>
      </c>
      <c r="G1052" s="132" t="s">
        <v>926</v>
      </c>
      <c r="H1052" s="132" t="s">
        <v>2888</v>
      </c>
      <c r="I1052" s="132" t="s">
        <v>15292</v>
      </c>
      <c r="J1052" s="132" t="s">
        <v>15573</v>
      </c>
      <c r="K1052" s="132" t="s">
        <v>15574</v>
      </c>
      <c r="L1052" s="132" t="s">
        <v>15575</v>
      </c>
      <c r="M1052" s="132" t="s">
        <v>15576</v>
      </c>
      <c r="N1052" s="132" t="s">
        <v>23717</v>
      </c>
      <c r="O1052" s="132" t="s">
        <v>15577</v>
      </c>
      <c r="P1052" s="132" t="s">
        <v>15578</v>
      </c>
      <c r="Q1052" s="132" t="s">
        <v>15579</v>
      </c>
      <c r="R1052" s="132" t="s">
        <v>15580</v>
      </c>
      <c r="S1052" s="132" t="s">
        <v>5090</v>
      </c>
      <c r="T1052" s="132" t="s">
        <v>1630</v>
      </c>
      <c r="U1052" s="132" t="s">
        <v>2887</v>
      </c>
      <c r="V1052" s="132" t="s">
        <v>1644</v>
      </c>
      <c r="X1052" s="132" t="s">
        <v>15581</v>
      </c>
      <c r="Y1052" s="132" t="s">
        <v>15582</v>
      </c>
    </row>
    <row r="1053" spans="2:25" x14ac:dyDescent="0.25">
      <c r="B1053" s="132" t="s">
        <v>2876</v>
      </c>
      <c r="C1053" s="132" t="s">
        <v>911</v>
      </c>
      <c r="D1053" s="132" t="s">
        <v>537</v>
      </c>
      <c r="E1053" s="132" t="s">
        <v>3953</v>
      </c>
      <c r="F1053" s="132" t="s">
        <v>3894</v>
      </c>
      <c r="G1053" s="132" t="s">
        <v>928</v>
      </c>
      <c r="H1053" s="132" t="s">
        <v>2889</v>
      </c>
      <c r="I1053" s="132" t="s">
        <v>15583</v>
      </c>
      <c r="J1053" s="132" t="s">
        <v>15584</v>
      </c>
      <c r="K1053" s="132" t="s">
        <v>15585</v>
      </c>
      <c r="L1053" s="132" t="s">
        <v>15586</v>
      </c>
      <c r="M1053" s="132" t="s">
        <v>15587</v>
      </c>
      <c r="N1053" s="132" t="s">
        <v>23718</v>
      </c>
      <c r="O1053" s="132" t="s">
        <v>15588</v>
      </c>
      <c r="P1053" s="132" t="s">
        <v>15589</v>
      </c>
      <c r="Q1053" s="132" t="s">
        <v>15590</v>
      </c>
      <c r="R1053" s="132" t="s">
        <v>15591</v>
      </c>
      <c r="S1053" s="132" t="s">
        <v>5090</v>
      </c>
      <c r="T1053" s="132" t="s">
        <v>1630</v>
      </c>
      <c r="U1053" s="132" t="s">
        <v>2890</v>
      </c>
      <c r="V1053" s="132" t="s">
        <v>1635</v>
      </c>
      <c r="X1053" s="132" t="s">
        <v>15592</v>
      </c>
      <c r="Y1053" s="132" t="s">
        <v>15593</v>
      </c>
    </row>
    <row r="1054" spans="2:25" x14ac:dyDescent="0.25">
      <c r="B1054" s="132" t="s">
        <v>2876</v>
      </c>
      <c r="C1054" s="132" t="s">
        <v>911</v>
      </c>
      <c r="D1054" s="132" t="s">
        <v>537</v>
      </c>
      <c r="E1054" s="132" t="s">
        <v>3953</v>
      </c>
      <c r="F1054" s="132" t="s">
        <v>3885</v>
      </c>
      <c r="G1054" s="132" t="s">
        <v>930</v>
      </c>
      <c r="H1054" s="132" t="s">
        <v>2891</v>
      </c>
      <c r="I1054" s="132" t="s">
        <v>15594</v>
      </c>
      <c r="J1054" s="132" t="s">
        <v>15595</v>
      </c>
      <c r="K1054" s="132" t="s">
        <v>15596</v>
      </c>
      <c r="L1054" s="132" t="s">
        <v>15597</v>
      </c>
      <c r="M1054" s="132" t="s">
        <v>15598</v>
      </c>
      <c r="N1054" s="132" t="s">
        <v>23719</v>
      </c>
      <c r="O1054" s="132" t="s">
        <v>15599</v>
      </c>
      <c r="P1054" s="132" t="s">
        <v>15600</v>
      </c>
      <c r="Q1054" s="132" t="s">
        <v>15601</v>
      </c>
      <c r="R1054" s="132" t="s">
        <v>15602</v>
      </c>
      <c r="S1054" s="132" t="s">
        <v>5090</v>
      </c>
      <c r="T1054" s="132" t="s">
        <v>1630</v>
      </c>
      <c r="U1054" s="132" t="s">
        <v>2890</v>
      </c>
      <c r="V1054" s="132" t="s">
        <v>1635</v>
      </c>
      <c r="X1054" s="132" t="s">
        <v>15603</v>
      </c>
      <c r="Y1054" s="132" t="s">
        <v>15604</v>
      </c>
    </row>
    <row r="1055" spans="2:25" x14ac:dyDescent="0.25">
      <c r="B1055" s="132" t="s">
        <v>2876</v>
      </c>
      <c r="C1055" s="132" t="s">
        <v>911</v>
      </c>
      <c r="D1055" s="132" t="s">
        <v>224</v>
      </c>
      <c r="E1055" s="132" t="s">
        <v>3941</v>
      </c>
      <c r="F1055" s="132" t="s">
        <v>3894</v>
      </c>
      <c r="G1055" s="132" t="s">
        <v>913</v>
      </c>
      <c r="H1055" s="132" t="s">
        <v>2892</v>
      </c>
      <c r="I1055" s="132" t="s">
        <v>15605</v>
      </c>
      <c r="J1055" s="132" t="s">
        <v>15606</v>
      </c>
      <c r="K1055" s="132" t="s">
        <v>15607</v>
      </c>
      <c r="L1055" s="132" t="s">
        <v>15608</v>
      </c>
      <c r="M1055" s="132" t="s">
        <v>15609</v>
      </c>
      <c r="N1055" s="132" t="s">
        <v>23720</v>
      </c>
      <c r="O1055" s="132" t="s">
        <v>15610</v>
      </c>
      <c r="P1055" s="132" t="s">
        <v>15611</v>
      </c>
      <c r="Q1055" s="132" t="s">
        <v>15612</v>
      </c>
      <c r="R1055" s="132" t="s">
        <v>15613</v>
      </c>
      <c r="S1055" s="132" t="s">
        <v>5090</v>
      </c>
      <c r="T1055" s="132" t="s">
        <v>1630</v>
      </c>
      <c r="U1055" s="132" t="s">
        <v>2878</v>
      </c>
      <c r="V1055" s="132" t="s">
        <v>1635</v>
      </c>
      <c r="X1055" s="132" t="s">
        <v>15614</v>
      </c>
      <c r="Y1055" s="132" t="s">
        <v>15615</v>
      </c>
    </row>
    <row r="1056" spans="2:25" x14ac:dyDescent="0.25">
      <c r="B1056" s="132" t="s">
        <v>2876</v>
      </c>
      <c r="C1056" s="132" t="s">
        <v>911</v>
      </c>
      <c r="D1056" s="132" t="s">
        <v>224</v>
      </c>
      <c r="E1056" s="132" t="s">
        <v>3941</v>
      </c>
      <c r="F1056" s="132" t="s">
        <v>3885</v>
      </c>
      <c r="G1056" s="132" t="s">
        <v>915</v>
      </c>
      <c r="H1056" s="132" t="s">
        <v>2893</v>
      </c>
      <c r="I1056" s="132" t="s">
        <v>15292</v>
      </c>
      <c r="J1056" s="132" t="s">
        <v>15616</v>
      </c>
      <c r="K1056" s="132" t="s">
        <v>15617</v>
      </c>
      <c r="L1056" s="132" t="s">
        <v>15618</v>
      </c>
      <c r="M1056" s="132" t="s">
        <v>15619</v>
      </c>
      <c r="N1056" s="132" t="s">
        <v>23721</v>
      </c>
      <c r="O1056" s="132" t="s">
        <v>15620</v>
      </c>
      <c r="P1056" s="132" t="s">
        <v>15621</v>
      </c>
      <c r="Q1056" s="132" t="s">
        <v>15622</v>
      </c>
      <c r="R1056" s="132" t="s">
        <v>15623</v>
      </c>
      <c r="S1056" s="132" t="s">
        <v>5090</v>
      </c>
      <c r="T1056" s="132" t="s">
        <v>1630</v>
      </c>
      <c r="U1056" s="132" t="s">
        <v>2878</v>
      </c>
      <c r="V1056" s="132" t="s">
        <v>1635</v>
      </c>
      <c r="X1056" s="132" t="s">
        <v>15624</v>
      </c>
      <c r="Y1056" s="132" t="s">
        <v>15625</v>
      </c>
    </row>
    <row r="1057" spans="2:25" x14ac:dyDescent="0.25">
      <c r="B1057" s="132" t="s">
        <v>2876</v>
      </c>
      <c r="C1057" s="132" t="s">
        <v>911</v>
      </c>
      <c r="D1057" s="132" t="s">
        <v>224</v>
      </c>
      <c r="E1057" s="132" t="s">
        <v>3944</v>
      </c>
      <c r="F1057" s="132" t="s">
        <v>3894</v>
      </c>
      <c r="G1057" s="132" t="s">
        <v>917</v>
      </c>
      <c r="H1057" s="132" t="s">
        <v>2894</v>
      </c>
      <c r="I1057" s="132" t="s">
        <v>15626</v>
      </c>
      <c r="J1057" s="132" t="s">
        <v>15627</v>
      </c>
      <c r="K1057" s="132" t="s">
        <v>15628</v>
      </c>
      <c r="L1057" s="132" t="s">
        <v>15629</v>
      </c>
      <c r="M1057" s="132" t="s">
        <v>15630</v>
      </c>
      <c r="N1057" s="132" t="s">
        <v>23722</v>
      </c>
      <c r="O1057" s="132" t="s">
        <v>15631</v>
      </c>
      <c r="P1057" s="132" t="s">
        <v>15632</v>
      </c>
      <c r="Q1057" s="132" t="s">
        <v>15633</v>
      </c>
      <c r="R1057" s="132" t="s">
        <v>15634</v>
      </c>
      <c r="S1057" s="132" t="s">
        <v>5090</v>
      </c>
      <c r="T1057" s="132" t="s">
        <v>1630</v>
      </c>
      <c r="U1057" s="132" t="s">
        <v>2881</v>
      </c>
      <c r="V1057" s="132" t="s">
        <v>1635</v>
      </c>
      <c r="X1057" s="132" t="s">
        <v>15635</v>
      </c>
      <c r="Y1057" s="132" t="s">
        <v>15636</v>
      </c>
    </row>
    <row r="1058" spans="2:25" x14ac:dyDescent="0.25">
      <c r="B1058" s="132" t="s">
        <v>2876</v>
      </c>
      <c r="C1058" s="132" t="s">
        <v>911</v>
      </c>
      <c r="D1058" s="132" t="s">
        <v>224</v>
      </c>
      <c r="E1058" s="132" t="s">
        <v>3944</v>
      </c>
      <c r="F1058" s="132" t="s">
        <v>3885</v>
      </c>
      <c r="G1058" s="132" t="s">
        <v>919</v>
      </c>
      <c r="H1058" s="132" t="s">
        <v>2895</v>
      </c>
      <c r="I1058" s="132" t="s">
        <v>15292</v>
      </c>
      <c r="J1058" s="132" t="s">
        <v>15637</v>
      </c>
      <c r="K1058" s="132" t="s">
        <v>15638</v>
      </c>
      <c r="L1058" s="132" t="s">
        <v>15639</v>
      </c>
      <c r="M1058" s="132" t="s">
        <v>15640</v>
      </c>
      <c r="N1058" s="132" t="s">
        <v>23723</v>
      </c>
      <c r="O1058" s="132" t="s">
        <v>15641</v>
      </c>
      <c r="P1058" s="132" t="s">
        <v>15642</v>
      </c>
      <c r="Q1058" s="132" t="s">
        <v>15643</v>
      </c>
      <c r="R1058" s="132" t="s">
        <v>15644</v>
      </c>
      <c r="S1058" s="132" t="s">
        <v>5090</v>
      </c>
      <c r="T1058" s="132" t="s">
        <v>1630</v>
      </c>
      <c r="U1058" s="132" t="s">
        <v>2881</v>
      </c>
      <c r="V1058" s="132" t="s">
        <v>1644</v>
      </c>
      <c r="X1058" s="132" t="s">
        <v>15645</v>
      </c>
      <c r="Y1058" s="132" t="s">
        <v>15646</v>
      </c>
    </row>
    <row r="1059" spans="2:25" x14ac:dyDescent="0.25">
      <c r="B1059" s="132" t="s">
        <v>2876</v>
      </c>
      <c r="C1059" s="132" t="s">
        <v>911</v>
      </c>
      <c r="D1059" s="132" t="s">
        <v>224</v>
      </c>
      <c r="E1059" s="132" t="s">
        <v>3947</v>
      </c>
      <c r="F1059" s="132" t="s">
        <v>3894</v>
      </c>
      <c r="G1059" s="132" t="s">
        <v>921</v>
      </c>
      <c r="H1059" s="132" t="s">
        <v>2896</v>
      </c>
      <c r="I1059" s="132" t="s">
        <v>15522</v>
      </c>
      <c r="J1059" s="132" t="s">
        <v>15647</v>
      </c>
      <c r="K1059" s="132" t="s">
        <v>15648</v>
      </c>
      <c r="L1059" s="132" t="s">
        <v>15649</v>
      </c>
      <c r="M1059" s="132" t="s">
        <v>15650</v>
      </c>
      <c r="N1059" s="132" t="s">
        <v>23724</v>
      </c>
      <c r="O1059" s="132" t="s">
        <v>15651</v>
      </c>
      <c r="P1059" s="132" t="s">
        <v>15652</v>
      </c>
      <c r="Q1059" s="132" t="s">
        <v>15653</v>
      </c>
      <c r="R1059" s="132" t="s">
        <v>15654</v>
      </c>
      <c r="S1059" s="132" t="s">
        <v>5090</v>
      </c>
      <c r="T1059" s="132" t="s">
        <v>1630</v>
      </c>
      <c r="U1059" s="132" t="s">
        <v>2884</v>
      </c>
      <c r="V1059" s="132" t="s">
        <v>1635</v>
      </c>
      <c r="X1059" s="132" t="s">
        <v>15655</v>
      </c>
      <c r="Y1059" s="132" t="s">
        <v>15656</v>
      </c>
    </row>
    <row r="1060" spans="2:25" x14ac:dyDescent="0.25">
      <c r="B1060" s="132" t="s">
        <v>2876</v>
      </c>
      <c r="C1060" s="132" t="s">
        <v>911</v>
      </c>
      <c r="D1060" s="132" t="s">
        <v>224</v>
      </c>
      <c r="E1060" s="132" t="s">
        <v>3947</v>
      </c>
      <c r="F1060" s="132" t="s">
        <v>3885</v>
      </c>
      <c r="G1060" s="132" t="s">
        <v>923</v>
      </c>
      <c r="H1060" s="132" t="s">
        <v>2897</v>
      </c>
      <c r="I1060" s="132" t="s">
        <v>15292</v>
      </c>
      <c r="J1060" s="132" t="s">
        <v>15657</v>
      </c>
      <c r="K1060" s="132" t="s">
        <v>15658</v>
      </c>
      <c r="L1060" s="132" t="s">
        <v>15659</v>
      </c>
      <c r="M1060" s="132" t="s">
        <v>15660</v>
      </c>
      <c r="N1060" s="132" t="s">
        <v>23725</v>
      </c>
      <c r="O1060" s="132" t="s">
        <v>15661</v>
      </c>
      <c r="P1060" s="132" t="s">
        <v>15662</v>
      </c>
      <c r="Q1060" s="132" t="s">
        <v>15663</v>
      </c>
      <c r="R1060" s="132" t="s">
        <v>15664</v>
      </c>
      <c r="S1060" s="132" t="s">
        <v>5090</v>
      </c>
      <c r="T1060" s="132" t="s">
        <v>1630</v>
      </c>
      <c r="U1060" s="132" t="s">
        <v>2884</v>
      </c>
      <c r="V1060" s="132" t="s">
        <v>1644</v>
      </c>
      <c r="X1060" s="132" t="s">
        <v>15665</v>
      </c>
      <c r="Y1060" s="132" t="s">
        <v>15666</v>
      </c>
    </row>
    <row r="1061" spans="2:25" x14ac:dyDescent="0.25">
      <c r="B1061" s="132" t="s">
        <v>2876</v>
      </c>
      <c r="C1061" s="132" t="s">
        <v>911</v>
      </c>
      <c r="D1061" s="132" t="s">
        <v>224</v>
      </c>
      <c r="E1061" s="132" t="s">
        <v>3950</v>
      </c>
      <c r="F1061" s="132" t="s">
        <v>3894</v>
      </c>
      <c r="G1061" s="132" t="s">
        <v>925</v>
      </c>
      <c r="H1061" s="132" t="s">
        <v>2898</v>
      </c>
      <c r="I1061" s="132" t="s">
        <v>15356</v>
      </c>
      <c r="J1061" s="132" t="s">
        <v>15667</v>
      </c>
      <c r="K1061" s="132" t="s">
        <v>15668</v>
      </c>
      <c r="L1061" s="132" t="s">
        <v>15669</v>
      </c>
      <c r="M1061" s="132" t="s">
        <v>15670</v>
      </c>
      <c r="N1061" s="132" t="s">
        <v>23726</v>
      </c>
      <c r="O1061" s="132" t="s">
        <v>15671</v>
      </c>
      <c r="P1061" s="132" t="s">
        <v>15672</v>
      </c>
      <c r="Q1061" s="132" t="s">
        <v>15673</v>
      </c>
      <c r="R1061" s="132" t="s">
        <v>15674</v>
      </c>
      <c r="S1061" s="132" t="s">
        <v>5090</v>
      </c>
      <c r="T1061" s="132" t="s">
        <v>1630</v>
      </c>
      <c r="U1061" s="132" t="s">
        <v>2887</v>
      </c>
      <c r="V1061" s="132" t="s">
        <v>1635</v>
      </c>
      <c r="X1061" s="132" t="s">
        <v>15675</v>
      </c>
      <c r="Y1061" s="132" t="s">
        <v>15676</v>
      </c>
    </row>
    <row r="1062" spans="2:25" x14ac:dyDescent="0.25">
      <c r="B1062" s="132" t="s">
        <v>2876</v>
      </c>
      <c r="C1062" s="132" t="s">
        <v>911</v>
      </c>
      <c r="D1062" s="132" t="s">
        <v>224</v>
      </c>
      <c r="E1062" s="132" t="s">
        <v>3950</v>
      </c>
      <c r="F1062" s="132" t="s">
        <v>3885</v>
      </c>
      <c r="G1062" s="132" t="s">
        <v>927</v>
      </c>
      <c r="H1062" s="132" t="s">
        <v>2899</v>
      </c>
      <c r="I1062" s="132" t="s">
        <v>15292</v>
      </c>
      <c r="J1062" s="132" t="s">
        <v>15677</v>
      </c>
      <c r="K1062" s="132" t="s">
        <v>15678</v>
      </c>
      <c r="L1062" s="132" t="s">
        <v>15679</v>
      </c>
      <c r="M1062" s="132" t="s">
        <v>15680</v>
      </c>
      <c r="N1062" s="132" t="s">
        <v>23727</v>
      </c>
      <c r="O1062" s="132" t="s">
        <v>15681</v>
      </c>
      <c r="P1062" s="132" t="s">
        <v>15682</v>
      </c>
      <c r="Q1062" s="132" t="s">
        <v>15683</v>
      </c>
      <c r="R1062" s="132" t="s">
        <v>15684</v>
      </c>
      <c r="S1062" s="132" t="s">
        <v>5090</v>
      </c>
      <c r="T1062" s="132" t="s">
        <v>1630</v>
      </c>
      <c r="U1062" s="132" t="s">
        <v>2887</v>
      </c>
      <c r="V1062" s="132" t="s">
        <v>1635</v>
      </c>
      <c r="X1062" s="132" t="s">
        <v>15685</v>
      </c>
      <c r="Y1062" s="132" t="s">
        <v>15686</v>
      </c>
    </row>
    <row r="1063" spans="2:25" x14ac:dyDescent="0.25">
      <c r="B1063" s="132" t="s">
        <v>2876</v>
      </c>
      <c r="C1063" s="132" t="s">
        <v>911</v>
      </c>
      <c r="D1063" s="132" t="s">
        <v>224</v>
      </c>
      <c r="E1063" s="132" t="s">
        <v>3953</v>
      </c>
      <c r="F1063" s="132" t="s">
        <v>3894</v>
      </c>
      <c r="G1063" s="132" t="s">
        <v>929</v>
      </c>
      <c r="H1063" s="132" t="s">
        <v>2900</v>
      </c>
      <c r="I1063" s="132" t="s">
        <v>15583</v>
      </c>
      <c r="J1063" s="132" t="s">
        <v>15687</v>
      </c>
      <c r="K1063" s="132" t="s">
        <v>15688</v>
      </c>
      <c r="L1063" s="132" t="s">
        <v>15689</v>
      </c>
      <c r="M1063" s="132" t="s">
        <v>15690</v>
      </c>
      <c r="N1063" s="132" t="s">
        <v>23728</v>
      </c>
      <c r="O1063" s="132" t="s">
        <v>15691</v>
      </c>
      <c r="P1063" s="132" t="s">
        <v>15692</v>
      </c>
      <c r="Q1063" s="132" t="s">
        <v>15693</v>
      </c>
      <c r="R1063" s="132" t="s">
        <v>15694</v>
      </c>
      <c r="S1063" s="132" t="s">
        <v>5090</v>
      </c>
      <c r="T1063" s="132" t="s">
        <v>1630</v>
      </c>
      <c r="U1063" s="132" t="s">
        <v>2890</v>
      </c>
      <c r="V1063" s="132" t="s">
        <v>1635</v>
      </c>
      <c r="X1063" s="132" t="s">
        <v>15695</v>
      </c>
      <c r="Y1063" s="132" t="s">
        <v>15696</v>
      </c>
    </row>
    <row r="1064" spans="2:25" x14ac:dyDescent="0.25">
      <c r="B1064" s="132" t="s">
        <v>2876</v>
      </c>
      <c r="C1064" s="132" t="s">
        <v>911</v>
      </c>
      <c r="D1064" s="132" t="s">
        <v>224</v>
      </c>
      <c r="E1064" s="132" t="s">
        <v>3953</v>
      </c>
      <c r="F1064" s="132" t="s">
        <v>3885</v>
      </c>
      <c r="G1064" s="132" t="s">
        <v>931</v>
      </c>
      <c r="H1064" s="132" t="s">
        <v>2901</v>
      </c>
      <c r="I1064" s="132" t="s">
        <v>8006</v>
      </c>
      <c r="J1064" s="132" t="s">
        <v>15697</v>
      </c>
      <c r="K1064" s="132" t="s">
        <v>15698</v>
      </c>
      <c r="L1064" s="132" t="s">
        <v>15699</v>
      </c>
      <c r="M1064" s="132" t="s">
        <v>15700</v>
      </c>
      <c r="N1064" s="132" t="s">
        <v>23729</v>
      </c>
      <c r="O1064" s="132" t="s">
        <v>15701</v>
      </c>
      <c r="P1064" s="132" t="s">
        <v>15702</v>
      </c>
      <c r="Q1064" s="132" t="s">
        <v>15703</v>
      </c>
      <c r="R1064" s="132" t="s">
        <v>15704</v>
      </c>
      <c r="S1064" s="132" t="s">
        <v>5090</v>
      </c>
      <c r="T1064" s="132" t="s">
        <v>1630</v>
      </c>
      <c r="U1064" s="132" t="s">
        <v>2890</v>
      </c>
      <c r="V1064" s="132" t="s">
        <v>1635</v>
      </c>
      <c r="X1064" s="132" t="s">
        <v>15705</v>
      </c>
      <c r="Y1064" s="132" t="s">
        <v>15706</v>
      </c>
    </row>
    <row r="1065" spans="2:25" x14ac:dyDescent="0.25">
      <c r="B1065" s="132" t="s">
        <v>2902</v>
      </c>
      <c r="C1065" s="132" t="s">
        <v>1016</v>
      </c>
      <c r="D1065" s="132" t="s">
        <v>130</v>
      </c>
      <c r="E1065" s="132" t="s">
        <v>4236</v>
      </c>
      <c r="F1065" s="132" t="s">
        <v>3894</v>
      </c>
      <c r="G1065" s="132" t="s">
        <v>1018</v>
      </c>
      <c r="H1065" s="132" t="s">
        <v>2903</v>
      </c>
      <c r="I1065" s="132" t="s">
        <v>15707</v>
      </c>
      <c r="J1065" s="132" t="s">
        <v>15708</v>
      </c>
      <c r="K1065" s="132" t="s">
        <v>15709</v>
      </c>
      <c r="L1065" s="132" t="s">
        <v>15710</v>
      </c>
      <c r="M1065" s="132" t="s">
        <v>15711</v>
      </c>
      <c r="N1065" s="132" t="s">
        <v>23730</v>
      </c>
      <c r="O1065" s="132" t="s">
        <v>15712</v>
      </c>
      <c r="P1065" s="132" t="s">
        <v>15713</v>
      </c>
      <c r="Q1065" s="132" t="s">
        <v>15714</v>
      </c>
      <c r="R1065" s="132" t="s">
        <v>15715</v>
      </c>
      <c r="S1065" s="132" t="s">
        <v>15059</v>
      </c>
      <c r="T1065" s="132" t="s">
        <v>1630</v>
      </c>
      <c r="V1065" s="132" t="s">
        <v>1632</v>
      </c>
      <c r="X1065" s="132" t="s">
        <v>15716</v>
      </c>
      <c r="Y1065" s="132" t="s">
        <v>15717</v>
      </c>
    </row>
    <row r="1066" spans="2:25" x14ac:dyDescent="0.25">
      <c r="B1066" s="132" t="s">
        <v>2902</v>
      </c>
      <c r="C1066" s="132" t="s">
        <v>1016</v>
      </c>
      <c r="D1066" s="132" t="s">
        <v>130</v>
      </c>
      <c r="E1066" s="132" t="s">
        <v>4236</v>
      </c>
      <c r="F1066" s="132" t="s">
        <v>3885</v>
      </c>
      <c r="G1066" s="132" t="s">
        <v>1019</v>
      </c>
      <c r="H1066" s="132" t="s">
        <v>2904</v>
      </c>
      <c r="I1066" s="132" t="s">
        <v>15718</v>
      </c>
      <c r="J1066" s="132" t="s">
        <v>15719</v>
      </c>
      <c r="K1066" s="132" t="s">
        <v>15720</v>
      </c>
      <c r="L1066" s="132" t="s">
        <v>15721</v>
      </c>
      <c r="M1066" s="132" t="s">
        <v>15722</v>
      </c>
      <c r="N1066" s="132" t="s">
        <v>23731</v>
      </c>
      <c r="O1066" s="132" t="s">
        <v>15723</v>
      </c>
      <c r="P1066" s="132" t="s">
        <v>15724</v>
      </c>
      <c r="Q1066" s="132" t="s">
        <v>15725</v>
      </c>
      <c r="R1066" s="132" t="s">
        <v>15726</v>
      </c>
      <c r="S1066" s="132" t="s">
        <v>15059</v>
      </c>
      <c r="T1066" s="132" t="s">
        <v>1630</v>
      </c>
      <c r="V1066" s="132" t="s">
        <v>1632</v>
      </c>
      <c r="X1066" s="132" t="s">
        <v>15727</v>
      </c>
      <c r="Y1066" s="132" t="s">
        <v>15728</v>
      </c>
    </row>
    <row r="1067" spans="2:25" x14ac:dyDescent="0.25">
      <c r="B1067" s="132" t="s">
        <v>2902</v>
      </c>
      <c r="C1067" s="132" t="s">
        <v>1016</v>
      </c>
      <c r="D1067" s="132" t="s">
        <v>130</v>
      </c>
      <c r="E1067" s="132" t="s">
        <v>4241</v>
      </c>
      <c r="F1067" s="132" t="s">
        <v>3894</v>
      </c>
      <c r="G1067" s="132" t="s">
        <v>1020</v>
      </c>
      <c r="H1067" s="132" t="s">
        <v>2905</v>
      </c>
      <c r="I1067" s="132" t="s">
        <v>13496</v>
      </c>
      <c r="J1067" s="132" t="s">
        <v>15729</v>
      </c>
      <c r="K1067" s="132" t="s">
        <v>15730</v>
      </c>
      <c r="L1067" s="132" t="s">
        <v>15731</v>
      </c>
      <c r="M1067" s="132" t="s">
        <v>15732</v>
      </c>
      <c r="N1067" s="132" t="s">
        <v>23732</v>
      </c>
      <c r="O1067" s="132" t="s">
        <v>15733</v>
      </c>
      <c r="P1067" s="132" t="s">
        <v>15734</v>
      </c>
      <c r="Q1067" s="132" t="s">
        <v>15735</v>
      </c>
      <c r="R1067" s="132" t="s">
        <v>15736</v>
      </c>
      <c r="S1067" s="132" t="s">
        <v>15059</v>
      </c>
      <c r="T1067" s="132" t="s">
        <v>1630</v>
      </c>
      <c r="V1067" s="132" t="s">
        <v>1635</v>
      </c>
      <c r="X1067" s="132" t="s">
        <v>15737</v>
      </c>
      <c r="Y1067" s="132" t="s">
        <v>15738</v>
      </c>
    </row>
    <row r="1068" spans="2:25" x14ac:dyDescent="0.25">
      <c r="B1068" s="132" t="s">
        <v>2902</v>
      </c>
      <c r="C1068" s="132" t="s">
        <v>1016</v>
      </c>
      <c r="D1068" s="132" t="s">
        <v>130</v>
      </c>
      <c r="E1068" s="132" t="s">
        <v>4241</v>
      </c>
      <c r="F1068" s="132" t="s">
        <v>3885</v>
      </c>
      <c r="G1068" s="132" t="s">
        <v>1021</v>
      </c>
      <c r="H1068" s="132" t="s">
        <v>2906</v>
      </c>
      <c r="I1068" s="132" t="s">
        <v>7930</v>
      </c>
      <c r="J1068" s="132" t="s">
        <v>15739</v>
      </c>
      <c r="K1068" s="132" t="s">
        <v>15740</v>
      </c>
      <c r="L1068" s="132" t="s">
        <v>15741</v>
      </c>
      <c r="M1068" s="132" t="s">
        <v>15742</v>
      </c>
      <c r="N1068" s="132" t="s">
        <v>23733</v>
      </c>
      <c r="O1068" s="132" t="s">
        <v>15743</v>
      </c>
      <c r="P1068" s="132" t="s">
        <v>15744</v>
      </c>
      <c r="Q1068" s="132" t="s">
        <v>15745</v>
      </c>
      <c r="R1068" s="132" t="s">
        <v>15746</v>
      </c>
      <c r="S1068" s="132" t="s">
        <v>15059</v>
      </c>
      <c r="T1068" s="132" t="s">
        <v>1630</v>
      </c>
      <c r="V1068" s="132" t="s">
        <v>1635</v>
      </c>
      <c r="X1068" s="132" t="s">
        <v>15747</v>
      </c>
      <c r="Y1068" s="132" t="s">
        <v>15748</v>
      </c>
    </row>
    <row r="1069" spans="2:25" x14ac:dyDescent="0.25">
      <c r="B1069" s="132" t="s">
        <v>2902</v>
      </c>
      <c r="C1069" s="132" t="s">
        <v>1016</v>
      </c>
      <c r="D1069" s="132" t="s">
        <v>130</v>
      </c>
      <c r="E1069" s="132" t="s">
        <v>3944</v>
      </c>
      <c r="F1069" s="132" t="s">
        <v>3894</v>
      </c>
      <c r="G1069" s="132" t="s">
        <v>1022</v>
      </c>
      <c r="H1069" s="132" t="s">
        <v>2907</v>
      </c>
      <c r="I1069" s="132" t="s">
        <v>7930</v>
      </c>
      <c r="J1069" s="132" t="s">
        <v>15749</v>
      </c>
      <c r="K1069" s="132" t="s">
        <v>15750</v>
      </c>
      <c r="L1069" s="132" t="s">
        <v>15751</v>
      </c>
      <c r="M1069" s="132" t="s">
        <v>15752</v>
      </c>
      <c r="N1069" s="132" t="s">
        <v>23734</v>
      </c>
      <c r="O1069" s="132" t="s">
        <v>15753</v>
      </c>
      <c r="P1069" s="132" t="s">
        <v>15754</v>
      </c>
      <c r="Q1069" s="132" t="s">
        <v>15755</v>
      </c>
      <c r="R1069" s="132" t="s">
        <v>15756</v>
      </c>
      <c r="S1069" s="132" t="s">
        <v>15059</v>
      </c>
      <c r="T1069" s="132" t="s">
        <v>1630</v>
      </c>
      <c r="V1069" s="132" t="s">
        <v>1635</v>
      </c>
      <c r="X1069" s="132" t="s">
        <v>15757</v>
      </c>
      <c r="Y1069" s="132" t="s">
        <v>15758</v>
      </c>
    </row>
    <row r="1070" spans="2:25" x14ac:dyDescent="0.25">
      <c r="B1070" s="132" t="s">
        <v>2902</v>
      </c>
      <c r="C1070" s="132" t="s">
        <v>1016</v>
      </c>
      <c r="D1070" s="132" t="s">
        <v>130</v>
      </c>
      <c r="E1070" s="132" t="s">
        <v>3944</v>
      </c>
      <c r="F1070" s="132" t="s">
        <v>3885</v>
      </c>
      <c r="G1070" s="132" t="s">
        <v>1023</v>
      </c>
      <c r="H1070" s="132" t="s">
        <v>2908</v>
      </c>
      <c r="I1070" s="132" t="s">
        <v>4236</v>
      </c>
      <c r="J1070" s="132" t="s">
        <v>15759</v>
      </c>
      <c r="K1070" s="132" t="s">
        <v>15760</v>
      </c>
      <c r="L1070" s="132" t="s">
        <v>15761</v>
      </c>
      <c r="M1070" s="132" t="s">
        <v>15762</v>
      </c>
      <c r="N1070" s="132" t="s">
        <v>23735</v>
      </c>
      <c r="O1070" s="132" t="s">
        <v>15763</v>
      </c>
      <c r="P1070" s="132" t="s">
        <v>15764</v>
      </c>
      <c r="Q1070" s="132" t="s">
        <v>15765</v>
      </c>
      <c r="R1070" s="132" t="s">
        <v>15766</v>
      </c>
      <c r="S1070" s="132" t="s">
        <v>15059</v>
      </c>
      <c r="T1070" s="132" t="s">
        <v>1630</v>
      </c>
      <c r="V1070" s="132" t="s">
        <v>1632</v>
      </c>
      <c r="X1070" s="132" t="s">
        <v>15767</v>
      </c>
      <c r="Y1070" s="132" t="s">
        <v>15768</v>
      </c>
    </row>
    <row r="1071" spans="2:25" x14ac:dyDescent="0.25">
      <c r="B1071" s="132" t="s">
        <v>2902</v>
      </c>
      <c r="C1071" s="132" t="s">
        <v>1016</v>
      </c>
      <c r="D1071" s="132" t="s">
        <v>130</v>
      </c>
      <c r="E1071" s="132" t="s">
        <v>3947</v>
      </c>
      <c r="F1071" s="132" t="s">
        <v>3894</v>
      </c>
      <c r="G1071" s="132" t="s">
        <v>1024</v>
      </c>
      <c r="H1071" s="132" t="s">
        <v>2909</v>
      </c>
      <c r="I1071" s="132" t="s">
        <v>15769</v>
      </c>
      <c r="J1071" s="132" t="s">
        <v>15770</v>
      </c>
      <c r="K1071" s="132" t="s">
        <v>15771</v>
      </c>
      <c r="L1071" s="132" t="s">
        <v>15772</v>
      </c>
      <c r="M1071" s="132" t="s">
        <v>15773</v>
      </c>
      <c r="N1071" s="132" t="s">
        <v>23736</v>
      </c>
      <c r="O1071" s="132" t="s">
        <v>15774</v>
      </c>
      <c r="P1071" s="132" t="s">
        <v>15775</v>
      </c>
      <c r="Q1071" s="132" t="s">
        <v>15776</v>
      </c>
      <c r="R1071" s="132" t="s">
        <v>15777</v>
      </c>
      <c r="S1071" s="132" t="s">
        <v>15059</v>
      </c>
      <c r="T1071" s="132" t="s">
        <v>1630</v>
      </c>
      <c r="V1071" s="132" t="s">
        <v>1635</v>
      </c>
      <c r="X1071" s="132" t="s">
        <v>15778</v>
      </c>
      <c r="Y1071" s="132" t="s">
        <v>15779</v>
      </c>
    </row>
    <row r="1072" spans="2:25" x14ac:dyDescent="0.25">
      <c r="B1072" s="132" t="s">
        <v>2902</v>
      </c>
      <c r="C1072" s="132" t="s">
        <v>1016</v>
      </c>
      <c r="D1072" s="132" t="s">
        <v>130</v>
      </c>
      <c r="E1072" s="132" t="s">
        <v>3947</v>
      </c>
      <c r="F1072" s="132" t="s">
        <v>3885</v>
      </c>
      <c r="G1072" s="132" t="s">
        <v>1025</v>
      </c>
      <c r="H1072" s="132" t="s">
        <v>2910</v>
      </c>
      <c r="I1072" s="132" t="s">
        <v>4236</v>
      </c>
      <c r="J1072" s="132" t="s">
        <v>15780</v>
      </c>
      <c r="K1072" s="132" t="s">
        <v>15781</v>
      </c>
      <c r="L1072" s="132" t="s">
        <v>15782</v>
      </c>
      <c r="M1072" s="132" t="s">
        <v>15783</v>
      </c>
      <c r="N1072" s="132" t="s">
        <v>23737</v>
      </c>
      <c r="O1072" s="132" t="s">
        <v>15784</v>
      </c>
      <c r="P1072" s="132" t="s">
        <v>15785</v>
      </c>
      <c r="Q1072" s="132" t="s">
        <v>15786</v>
      </c>
      <c r="R1072" s="132" t="s">
        <v>15787</v>
      </c>
      <c r="S1072" s="132" t="s">
        <v>15059</v>
      </c>
      <c r="T1072" s="132" t="s">
        <v>1630</v>
      </c>
      <c r="V1072" s="132" t="s">
        <v>1632</v>
      </c>
      <c r="X1072" s="132" t="s">
        <v>15788</v>
      </c>
      <c r="Y1072" s="132" t="s">
        <v>15789</v>
      </c>
    </row>
    <row r="1073" spans="2:25" x14ac:dyDescent="0.25">
      <c r="B1073" s="132" t="s">
        <v>2902</v>
      </c>
      <c r="C1073" s="132" t="s">
        <v>1016</v>
      </c>
      <c r="D1073" s="132" t="s">
        <v>130</v>
      </c>
      <c r="E1073" s="132" t="s">
        <v>4236</v>
      </c>
      <c r="F1073" s="132" t="s">
        <v>3888</v>
      </c>
      <c r="G1073" s="132" t="s">
        <v>1026</v>
      </c>
      <c r="H1073" s="132" t="s">
        <v>2911</v>
      </c>
      <c r="I1073" s="132" t="s">
        <v>15522</v>
      </c>
      <c r="J1073" s="132" t="s">
        <v>15790</v>
      </c>
      <c r="K1073" s="132" t="s">
        <v>15791</v>
      </c>
      <c r="L1073" s="132" t="s">
        <v>15792</v>
      </c>
      <c r="M1073" s="132" t="s">
        <v>15793</v>
      </c>
      <c r="N1073" s="132" t="s">
        <v>23738</v>
      </c>
      <c r="O1073" s="132" t="s">
        <v>15794</v>
      </c>
      <c r="P1073" s="132" t="s">
        <v>15795</v>
      </c>
      <c r="Q1073" s="132" t="s">
        <v>15796</v>
      </c>
      <c r="R1073" s="132" t="s">
        <v>15797</v>
      </c>
      <c r="S1073" s="132" t="s">
        <v>15059</v>
      </c>
      <c r="T1073" s="132" t="s">
        <v>1630</v>
      </c>
      <c r="V1073" s="132" t="s">
        <v>1635</v>
      </c>
      <c r="X1073" s="132" t="s">
        <v>15798</v>
      </c>
      <c r="Y1073" s="132" t="s">
        <v>15799</v>
      </c>
    </row>
    <row r="1074" spans="2:25" x14ac:dyDescent="0.25">
      <c r="B1074" s="132" t="s">
        <v>2902</v>
      </c>
      <c r="C1074" s="132" t="s">
        <v>1016</v>
      </c>
      <c r="D1074" s="132" t="s">
        <v>130</v>
      </c>
      <c r="E1074" s="132" t="s">
        <v>4241</v>
      </c>
      <c r="F1074" s="132" t="s">
        <v>3888</v>
      </c>
      <c r="G1074" s="132" t="s">
        <v>1028</v>
      </c>
      <c r="H1074" s="132" t="s">
        <v>2912</v>
      </c>
      <c r="I1074" s="132" t="s">
        <v>15522</v>
      </c>
      <c r="J1074" s="132" t="s">
        <v>15800</v>
      </c>
      <c r="K1074" s="132" t="s">
        <v>15801</v>
      </c>
      <c r="L1074" s="132" t="s">
        <v>15802</v>
      </c>
      <c r="M1074" s="132" t="s">
        <v>15803</v>
      </c>
      <c r="N1074" s="132" t="s">
        <v>23739</v>
      </c>
      <c r="O1074" s="132" t="s">
        <v>15804</v>
      </c>
      <c r="P1074" s="132" t="s">
        <v>15805</v>
      </c>
      <c r="Q1074" s="132" t="s">
        <v>15806</v>
      </c>
      <c r="R1074" s="132" t="s">
        <v>15807</v>
      </c>
      <c r="S1074" s="132" t="s">
        <v>15059</v>
      </c>
      <c r="T1074" s="132" t="s">
        <v>1630</v>
      </c>
      <c r="V1074" s="132" t="s">
        <v>1635</v>
      </c>
      <c r="X1074" s="132" t="s">
        <v>15808</v>
      </c>
      <c r="Y1074" s="132" t="s">
        <v>15809</v>
      </c>
    </row>
    <row r="1075" spans="2:25" x14ac:dyDescent="0.25">
      <c r="B1075" s="132" t="s">
        <v>2902</v>
      </c>
      <c r="C1075" s="132" t="s">
        <v>1016</v>
      </c>
      <c r="D1075" s="132" t="s">
        <v>130</v>
      </c>
      <c r="E1075" s="132" t="s">
        <v>3944</v>
      </c>
      <c r="F1075" s="132" t="s">
        <v>3888</v>
      </c>
      <c r="G1075" s="132" t="s">
        <v>1029</v>
      </c>
      <c r="H1075" s="132" t="s">
        <v>2913</v>
      </c>
      <c r="I1075" s="132" t="s">
        <v>4850</v>
      </c>
      <c r="J1075" s="132" t="s">
        <v>15810</v>
      </c>
      <c r="K1075" s="132" t="s">
        <v>15811</v>
      </c>
      <c r="L1075" s="132" t="s">
        <v>15812</v>
      </c>
      <c r="M1075" s="132" t="s">
        <v>15813</v>
      </c>
      <c r="N1075" s="132" t="s">
        <v>23740</v>
      </c>
      <c r="O1075" s="132" t="s">
        <v>15814</v>
      </c>
      <c r="P1075" s="132" t="s">
        <v>15815</v>
      </c>
      <c r="Q1075" s="132" t="s">
        <v>15816</v>
      </c>
      <c r="R1075" s="132" t="s">
        <v>15817</v>
      </c>
      <c r="S1075" s="132" t="s">
        <v>15059</v>
      </c>
      <c r="T1075" s="132" t="s">
        <v>1630</v>
      </c>
      <c r="V1075" s="132" t="s">
        <v>1635</v>
      </c>
      <c r="X1075" s="132" t="s">
        <v>15818</v>
      </c>
      <c r="Y1075" s="132" t="s">
        <v>15819</v>
      </c>
    </row>
    <row r="1076" spans="2:25" x14ac:dyDescent="0.25">
      <c r="B1076" s="132" t="s">
        <v>2914</v>
      </c>
      <c r="C1076" s="132" t="s">
        <v>932</v>
      </c>
      <c r="D1076" s="132" t="s">
        <v>1498</v>
      </c>
      <c r="E1076" s="132" t="s">
        <v>4241</v>
      </c>
      <c r="F1076" s="132" t="s">
        <v>3894</v>
      </c>
      <c r="G1076" s="132" t="s">
        <v>936</v>
      </c>
      <c r="H1076" s="132" t="s">
        <v>2915</v>
      </c>
      <c r="I1076" s="132" t="s">
        <v>15820</v>
      </c>
      <c r="J1076" s="132" t="s">
        <v>15821</v>
      </c>
      <c r="K1076" s="132" t="s">
        <v>15822</v>
      </c>
      <c r="L1076" s="132" t="s">
        <v>15823</v>
      </c>
      <c r="M1076" s="132" t="s">
        <v>15824</v>
      </c>
      <c r="N1076" s="132" t="s">
        <v>23741</v>
      </c>
      <c r="O1076" s="132" t="s">
        <v>15825</v>
      </c>
      <c r="P1076" s="132" t="s">
        <v>15826</v>
      </c>
      <c r="Q1076" s="132" t="s">
        <v>15827</v>
      </c>
      <c r="R1076" s="132" t="s">
        <v>15828</v>
      </c>
      <c r="S1076" s="132" t="s">
        <v>5090</v>
      </c>
      <c r="T1076" s="132" t="s">
        <v>1630</v>
      </c>
      <c r="U1076" s="132" t="s">
        <v>2608</v>
      </c>
      <c r="V1076" s="132" t="s">
        <v>1632</v>
      </c>
      <c r="X1076" s="132" t="s">
        <v>15829</v>
      </c>
      <c r="Y1076" s="132" t="s">
        <v>15830</v>
      </c>
    </row>
    <row r="1077" spans="2:25" x14ac:dyDescent="0.25">
      <c r="B1077" s="132" t="s">
        <v>2914</v>
      </c>
      <c r="C1077" s="132" t="s">
        <v>932</v>
      </c>
      <c r="D1077" s="132" t="s">
        <v>1498</v>
      </c>
      <c r="E1077" s="132" t="s">
        <v>4241</v>
      </c>
      <c r="F1077" s="132" t="s">
        <v>3885</v>
      </c>
      <c r="G1077" s="132" t="s">
        <v>942</v>
      </c>
      <c r="H1077" s="132" t="s">
        <v>2916</v>
      </c>
      <c r="I1077" s="132" t="s">
        <v>15831</v>
      </c>
      <c r="J1077" s="132" t="s">
        <v>15832</v>
      </c>
      <c r="K1077" s="132" t="s">
        <v>15833</v>
      </c>
      <c r="L1077" s="132" t="s">
        <v>15834</v>
      </c>
      <c r="M1077" s="132" t="s">
        <v>15835</v>
      </c>
      <c r="N1077" s="132" t="s">
        <v>23742</v>
      </c>
      <c r="O1077" s="132" t="s">
        <v>15836</v>
      </c>
      <c r="P1077" s="132" t="s">
        <v>15837</v>
      </c>
      <c r="Q1077" s="132" t="s">
        <v>15838</v>
      </c>
      <c r="R1077" s="132" t="s">
        <v>15839</v>
      </c>
      <c r="S1077" s="132" t="s">
        <v>5090</v>
      </c>
      <c r="T1077" s="132" t="s">
        <v>1630</v>
      </c>
      <c r="U1077" s="132" t="s">
        <v>2608</v>
      </c>
      <c r="V1077" s="132" t="s">
        <v>1632</v>
      </c>
      <c r="X1077" s="132" t="s">
        <v>15840</v>
      </c>
      <c r="Y1077" s="132" t="s">
        <v>15841</v>
      </c>
    </row>
    <row r="1078" spans="2:25" x14ac:dyDescent="0.25">
      <c r="B1078" s="132" t="s">
        <v>2914</v>
      </c>
      <c r="C1078" s="132" t="s">
        <v>932</v>
      </c>
      <c r="D1078" s="132" t="s">
        <v>2606</v>
      </c>
      <c r="E1078" s="132" t="s">
        <v>4241</v>
      </c>
      <c r="F1078" s="132" t="s">
        <v>3894</v>
      </c>
      <c r="G1078" s="132" t="s">
        <v>933</v>
      </c>
      <c r="H1078" s="132" t="s">
        <v>2917</v>
      </c>
      <c r="I1078" s="132" t="s">
        <v>15820</v>
      </c>
      <c r="J1078" s="132" t="s">
        <v>15842</v>
      </c>
      <c r="K1078" s="132" t="s">
        <v>15843</v>
      </c>
      <c r="L1078" s="132" t="s">
        <v>15844</v>
      </c>
      <c r="M1078" s="132" t="s">
        <v>15845</v>
      </c>
      <c r="N1078" s="132" t="s">
        <v>23743</v>
      </c>
      <c r="O1078" s="132" t="s">
        <v>15846</v>
      </c>
      <c r="P1078" s="132" t="s">
        <v>15847</v>
      </c>
      <c r="Q1078" s="132" t="s">
        <v>15848</v>
      </c>
      <c r="R1078" s="132" t="s">
        <v>15849</v>
      </c>
      <c r="S1078" s="132" t="s">
        <v>5090</v>
      </c>
      <c r="T1078" s="132" t="s">
        <v>1630</v>
      </c>
      <c r="U1078" s="132" t="s">
        <v>2608</v>
      </c>
      <c r="V1078" s="132" t="s">
        <v>1632</v>
      </c>
      <c r="X1078" s="132" t="s">
        <v>15850</v>
      </c>
      <c r="Y1078" s="132" t="s">
        <v>15851</v>
      </c>
    </row>
    <row r="1079" spans="2:25" x14ac:dyDescent="0.25">
      <c r="B1079" s="132" t="s">
        <v>2914</v>
      </c>
      <c r="C1079" s="132" t="s">
        <v>932</v>
      </c>
      <c r="D1079" s="132" t="s">
        <v>2606</v>
      </c>
      <c r="E1079" s="132" t="s">
        <v>4241</v>
      </c>
      <c r="F1079" s="132" t="s">
        <v>3885</v>
      </c>
      <c r="G1079" s="132" t="s">
        <v>939</v>
      </c>
      <c r="H1079" s="132" t="s">
        <v>2918</v>
      </c>
      <c r="I1079" s="132" t="s">
        <v>15831</v>
      </c>
      <c r="J1079" s="132" t="s">
        <v>15852</v>
      </c>
      <c r="K1079" s="132" t="s">
        <v>15853</v>
      </c>
      <c r="L1079" s="132" t="s">
        <v>15854</v>
      </c>
      <c r="M1079" s="132" t="s">
        <v>15855</v>
      </c>
      <c r="N1079" s="132" t="s">
        <v>23744</v>
      </c>
      <c r="O1079" s="132" t="s">
        <v>15856</v>
      </c>
      <c r="P1079" s="132" t="s">
        <v>15857</v>
      </c>
      <c r="Q1079" s="132" t="s">
        <v>15858</v>
      </c>
      <c r="R1079" s="132" t="s">
        <v>15859</v>
      </c>
      <c r="S1079" s="132" t="s">
        <v>5090</v>
      </c>
      <c r="T1079" s="132" t="s">
        <v>1630</v>
      </c>
      <c r="U1079" s="132" t="s">
        <v>2608</v>
      </c>
      <c r="V1079" s="132" t="s">
        <v>1632</v>
      </c>
      <c r="X1079" s="132" t="s">
        <v>15860</v>
      </c>
      <c r="Y1079" s="132" t="s">
        <v>15861</v>
      </c>
    </row>
    <row r="1080" spans="2:25" x14ac:dyDescent="0.25">
      <c r="B1080" s="132" t="s">
        <v>2914</v>
      </c>
      <c r="C1080" s="132" t="s">
        <v>932</v>
      </c>
      <c r="D1080" s="132" t="s">
        <v>2678</v>
      </c>
      <c r="E1080" s="132" t="s">
        <v>4241</v>
      </c>
      <c r="F1080" s="132" t="s">
        <v>3894</v>
      </c>
      <c r="G1080" s="132" t="s">
        <v>935</v>
      </c>
      <c r="H1080" s="132" t="s">
        <v>2919</v>
      </c>
      <c r="I1080" s="132" t="s">
        <v>15820</v>
      </c>
      <c r="J1080" s="132" t="s">
        <v>15862</v>
      </c>
      <c r="K1080" s="132" t="s">
        <v>15863</v>
      </c>
      <c r="L1080" s="132" t="s">
        <v>15864</v>
      </c>
      <c r="M1080" s="132" t="s">
        <v>15865</v>
      </c>
      <c r="N1080" s="132" t="s">
        <v>23745</v>
      </c>
      <c r="O1080" s="132" t="s">
        <v>15866</v>
      </c>
      <c r="P1080" s="132" t="s">
        <v>15867</v>
      </c>
      <c r="Q1080" s="132" t="s">
        <v>15868</v>
      </c>
      <c r="R1080" s="132" t="s">
        <v>15869</v>
      </c>
      <c r="S1080" s="132" t="s">
        <v>5090</v>
      </c>
      <c r="T1080" s="132" t="s">
        <v>1630</v>
      </c>
      <c r="U1080" s="132" t="s">
        <v>2608</v>
      </c>
      <c r="V1080" s="132" t="s">
        <v>1632</v>
      </c>
      <c r="X1080" s="132" t="s">
        <v>15870</v>
      </c>
      <c r="Y1080" s="132" t="s">
        <v>15871</v>
      </c>
    </row>
    <row r="1081" spans="2:25" x14ac:dyDescent="0.25">
      <c r="B1081" s="132" t="s">
        <v>2914</v>
      </c>
      <c r="C1081" s="132" t="s">
        <v>932</v>
      </c>
      <c r="D1081" s="132" t="s">
        <v>2678</v>
      </c>
      <c r="E1081" s="132" t="s">
        <v>4241</v>
      </c>
      <c r="F1081" s="132" t="s">
        <v>3885</v>
      </c>
      <c r="G1081" s="132" t="s">
        <v>941</v>
      </c>
      <c r="H1081" s="132" t="s">
        <v>2920</v>
      </c>
      <c r="I1081" s="132" t="s">
        <v>15831</v>
      </c>
      <c r="J1081" s="132" t="s">
        <v>15872</v>
      </c>
      <c r="K1081" s="132" t="s">
        <v>15873</v>
      </c>
      <c r="L1081" s="132" t="s">
        <v>15874</v>
      </c>
      <c r="M1081" s="132" t="s">
        <v>15875</v>
      </c>
      <c r="N1081" s="132" t="s">
        <v>23746</v>
      </c>
      <c r="O1081" s="132" t="s">
        <v>15876</v>
      </c>
      <c r="P1081" s="132" t="s">
        <v>15877</v>
      </c>
      <c r="Q1081" s="132" t="s">
        <v>15878</v>
      </c>
      <c r="R1081" s="132" t="s">
        <v>15879</v>
      </c>
      <c r="S1081" s="132" t="s">
        <v>5090</v>
      </c>
      <c r="T1081" s="132" t="s">
        <v>1630</v>
      </c>
      <c r="U1081" s="132" t="s">
        <v>2608</v>
      </c>
      <c r="V1081" s="132" t="s">
        <v>1632</v>
      </c>
      <c r="X1081" s="132" t="s">
        <v>15880</v>
      </c>
      <c r="Y1081" s="132" t="s">
        <v>15881</v>
      </c>
    </row>
    <row r="1082" spans="2:25" x14ac:dyDescent="0.25">
      <c r="B1082" s="132" t="s">
        <v>2914</v>
      </c>
      <c r="C1082" s="132" t="s">
        <v>932</v>
      </c>
      <c r="D1082" s="132" t="s">
        <v>2610</v>
      </c>
      <c r="E1082" s="132" t="s">
        <v>4241</v>
      </c>
      <c r="F1082" s="132" t="s">
        <v>3894</v>
      </c>
      <c r="G1082" s="132" t="s">
        <v>938</v>
      </c>
      <c r="H1082" s="132" t="s">
        <v>2921</v>
      </c>
      <c r="I1082" s="132" t="s">
        <v>15820</v>
      </c>
      <c r="J1082" s="132" t="s">
        <v>15882</v>
      </c>
      <c r="K1082" s="132" t="s">
        <v>15883</v>
      </c>
      <c r="L1082" s="132" t="s">
        <v>15884</v>
      </c>
      <c r="M1082" s="132" t="s">
        <v>15885</v>
      </c>
      <c r="N1082" s="132" t="s">
        <v>23747</v>
      </c>
      <c r="O1082" s="132" t="s">
        <v>15886</v>
      </c>
      <c r="P1082" s="132" t="s">
        <v>15887</v>
      </c>
      <c r="Q1082" s="132" t="s">
        <v>15888</v>
      </c>
      <c r="R1082" s="132" t="s">
        <v>15889</v>
      </c>
      <c r="S1082" s="132" t="s">
        <v>5090</v>
      </c>
      <c r="T1082" s="132" t="s">
        <v>1630</v>
      </c>
      <c r="U1082" s="132" t="s">
        <v>2608</v>
      </c>
      <c r="V1082" s="132" t="s">
        <v>1632</v>
      </c>
      <c r="X1082" s="132" t="s">
        <v>15890</v>
      </c>
      <c r="Y1082" s="132" t="s">
        <v>15891</v>
      </c>
    </row>
    <row r="1083" spans="2:25" x14ac:dyDescent="0.25">
      <c r="B1083" s="132" t="s">
        <v>2914</v>
      </c>
      <c r="C1083" s="132" t="s">
        <v>932</v>
      </c>
      <c r="D1083" s="132" t="s">
        <v>2610</v>
      </c>
      <c r="E1083" s="132" t="s">
        <v>4241</v>
      </c>
      <c r="F1083" s="132" t="s">
        <v>3885</v>
      </c>
      <c r="G1083" s="132" t="s">
        <v>944</v>
      </c>
      <c r="H1083" s="132" t="s">
        <v>2922</v>
      </c>
      <c r="I1083" s="132" t="s">
        <v>15831</v>
      </c>
      <c r="J1083" s="132" t="s">
        <v>15892</v>
      </c>
      <c r="K1083" s="132" t="s">
        <v>15893</v>
      </c>
      <c r="L1083" s="132" t="s">
        <v>15894</v>
      </c>
      <c r="M1083" s="132" t="s">
        <v>15895</v>
      </c>
      <c r="N1083" s="132" t="s">
        <v>23748</v>
      </c>
      <c r="O1083" s="132" t="s">
        <v>15896</v>
      </c>
      <c r="P1083" s="132" t="s">
        <v>15897</v>
      </c>
      <c r="Q1083" s="132" t="s">
        <v>15898</v>
      </c>
      <c r="R1083" s="132" t="s">
        <v>15899</v>
      </c>
      <c r="S1083" s="132" t="s">
        <v>5090</v>
      </c>
      <c r="T1083" s="132" t="s">
        <v>1630</v>
      </c>
      <c r="U1083" s="132" t="s">
        <v>2608</v>
      </c>
      <c r="V1083" s="132" t="s">
        <v>1632</v>
      </c>
      <c r="X1083" s="132" t="s">
        <v>15900</v>
      </c>
      <c r="Y1083" s="132" t="s">
        <v>15901</v>
      </c>
    </row>
    <row r="1084" spans="2:25" x14ac:dyDescent="0.25">
      <c r="B1084" s="132" t="s">
        <v>2914</v>
      </c>
      <c r="C1084" s="132" t="s">
        <v>932</v>
      </c>
      <c r="D1084" s="132" t="s">
        <v>2613</v>
      </c>
      <c r="E1084" s="132" t="s">
        <v>4241</v>
      </c>
      <c r="F1084" s="132" t="s">
        <v>3894</v>
      </c>
      <c r="G1084" s="132" t="s">
        <v>937</v>
      </c>
      <c r="H1084" s="132" t="s">
        <v>2923</v>
      </c>
      <c r="I1084" s="132" t="s">
        <v>15820</v>
      </c>
      <c r="J1084" s="132" t="s">
        <v>15902</v>
      </c>
      <c r="K1084" s="132" t="s">
        <v>15903</v>
      </c>
      <c r="L1084" s="132" t="s">
        <v>15904</v>
      </c>
      <c r="M1084" s="132" t="s">
        <v>15905</v>
      </c>
      <c r="N1084" s="132" t="s">
        <v>23749</v>
      </c>
      <c r="O1084" s="132" t="s">
        <v>15906</v>
      </c>
      <c r="P1084" s="132" t="s">
        <v>15907</v>
      </c>
      <c r="Q1084" s="132" t="s">
        <v>15908</v>
      </c>
      <c r="R1084" s="132" t="s">
        <v>15909</v>
      </c>
      <c r="S1084" s="132" t="s">
        <v>5090</v>
      </c>
      <c r="T1084" s="132" t="s">
        <v>1630</v>
      </c>
      <c r="U1084" s="132" t="s">
        <v>2608</v>
      </c>
      <c r="V1084" s="132" t="s">
        <v>1632</v>
      </c>
      <c r="X1084" s="132" t="s">
        <v>15910</v>
      </c>
      <c r="Y1084" s="132" t="s">
        <v>15911</v>
      </c>
    </row>
    <row r="1085" spans="2:25" x14ac:dyDescent="0.25">
      <c r="B1085" s="132" t="s">
        <v>2914</v>
      </c>
      <c r="C1085" s="132" t="s">
        <v>932</v>
      </c>
      <c r="D1085" s="132" t="s">
        <v>2613</v>
      </c>
      <c r="E1085" s="132" t="s">
        <v>4241</v>
      </c>
      <c r="F1085" s="132" t="s">
        <v>3885</v>
      </c>
      <c r="G1085" s="132" t="s">
        <v>943</v>
      </c>
      <c r="H1085" s="132" t="s">
        <v>2924</v>
      </c>
      <c r="I1085" s="132" t="s">
        <v>15831</v>
      </c>
      <c r="J1085" s="132" t="s">
        <v>15912</v>
      </c>
      <c r="K1085" s="132" t="s">
        <v>15913</v>
      </c>
      <c r="L1085" s="132" t="s">
        <v>15914</v>
      </c>
      <c r="M1085" s="132" t="s">
        <v>15915</v>
      </c>
      <c r="N1085" s="132" t="s">
        <v>23750</v>
      </c>
      <c r="O1085" s="132" t="s">
        <v>15916</v>
      </c>
      <c r="P1085" s="132" t="s">
        <v>15917</v>
      </c>
      <c r="Q1085" s="132" t="s">
        <v>15918</v>
      </c>
      <c r="R1085" s="132" t="s">
        <v>15919</v>
      </c>
      <c r="S1085" s="132" t="s">
        <v>5090</v>
      </c>
      <c r="T1085" s="132" t="s">
        <v>1630</v>
      </c>
      <c r="U1085" s="132" t="s">
        <v>2608</v>
      </c>
      <c r="V1085" s="132" t="s">
        <v>1632</v>
      </c>
      <c r="X1085" s="132" t="s">
        <v>15920</v>
      </c>
      <c r="Y1085" s="132" t="s">
        <v>15921</v>
      </c>
    </row>
    <row r="1086" spans="2:25" x14ac:dyDescent="0.25">
      <c r="B1086" s="132" t="s">
        <v>2914</v>
      </c>
      <c r="C1086" s="132" t="s">
        <v>932</v>
      </c>
      <c r="D1086" s="132" t="s">
        <v>2687</v>
      </c>
      <c r="E1086" s="132" t="s">
        <v>4241</v>
      </c>
      <c r="F1086" s="132" t="s">
        <v>3894</v>
      </c>
      <c r="G1086" s="132" t="s">
        <v>934</v>
      </c>
      <c r="H1086" s="132" t="s">
        <v>2925</v>
      </c>
      <c r="I1086" s="132" t="s">
        <v>15820</v>
      </c>
      <c r="J1086" s="132" t="s">
        <v>15922</v>
      </c>
      <c r="K1086" s="132" t="s">
        <v>15923</v>
      </c>
      <c r="L1086" s="132" t="s">
        <v>15924</v>
      </c>
      <c r="M1086" s="132" t="s">
        <v>15925</v>
      </c>
      <c r="N1086" s="132" t="s">
        <v>23751</v>
      </c>
      <c r="O1086" s="132" t="s">
        <v>15926</v>
      </c>
      <c r="P1086" s="132" t="s">
        <v>15927</v>
      </c>
      <c r="Q1086" s="132" t="s">
        <v>15928</v>
      </c>
      <c r="R1086" s="132" t="s">
        <v>15929</v>
      </c>
      <c r="S1086" s="132" t="s">
        <v>5090</v>
      </c>
      <c r="T1086" s="132" t="s">
        <v>1630</v>
      </c>
      <c r="U1086" s="132" t="s">
        <v>2608</v>
      </c>
      <c r="V1086" s="132" t="s">
        <v>1632</v>
      </c>
      <c r="X1086" s="132" t="s">
        <v>15930</v>
      </c>
      <c r="Y1086" s="132" t="s">
        <v>15931</v>
      </c>
    </row>
    <row r="1087" spans="2:25" x14ac:dyDescent="0.25">
      <c r="B1087" s="132" t="s">
        <v>2914</v>
      </c>
      <c r="C1087" s="132" t="s">
        <v>932</v>
      </c>
      <c r="D1087" s="132" t="s">
        <v>2687</v>
      </c>
      <c r="E1087" s="132" t="s">
        <v>4241</v>
      </c>
      <c r="F1087" s="132" t="s">
        <v>3885</v>
      </c>
      <c r="G1087" s="132" t="s">
        <v>940</v>
      </c>
      <c r="H1087" s="132" t="s">
        <v>2926</v>
      </c>
      <c r="I1087" s="132" t="s">
        <v>15831</v>
      </c>
      <c r="J1087" s="132" t="s">
        <v>15932</v>
      </c>
      <c r="K1087" s="132" t="s">
        <v>15933</v>
      </c>
      <c r="L1087" s="132" t="s">
        <v>15934</v>
      </c>
      <c r="M1087" s="132" t="s">
        <v>15935</v>
      </c>
      <c r="N1087" s="132" t="s">
        <v>23752</v>
      </c>
      <c r="O1087" s="132" t="s">
        <v>15936</v>
      </c>
      <c r="P1087" s="132" t="s">
        <v>15937</v>
      </c>
      <c r="Q1087" s="132" t="s">
        <v>15938</v>
      </c>
      <c r="R1087" s="132" t="s">
        <v>15939</v>
      </c>
      <c r="S1087" s="132" t="s">
        <v>5090</v>
      </c>
      <c r="T1087" s="132" t="s">
        <v>1630</v>
      </c>
      <c r="U1087" s="132" t="s">
        <v>2608</v>
      </c>
      <c r="V1087" s="132" t="s">
        <v>1644</v>
      </c>
      <c r="X1087" s="132" t="s">
        <v>15940</v>
      </c>
      <c r="Y1087" s="132" t="s">
        <v>15941</v>
      </c>
    </row>
    <row r="1088" spans="2:25" x14ac:dyDescent="0.25">
      <c r="B1088" s="132" t="s">
        <v>2914</v>
      </c>
      <c r="C1088" s="132" t="s">
        <v>932</v>
      </c>
      <c r="D1088" s="132" t="s">
        <v>1498</v>
      </c>
      <c r="E1088" s="132" t="s">
        <v>3944</v>
      </c>
      <c r="F1088" s="132" t="s">
        <v>3894</v>
      </c>
      <c r="G1088" s="132" t="s">
        <v>948</v>
      </c>
      <c r="H1088" s="132" t="s">
        <v>2927</v>
      </c>
      <c r="I1088" s="132" t="s">
        <v>15942</v>
      </c>
      <c r="J1088" s="132" t="s">
        <v>15943</v>
      </c>
      <c r="K1088" s="132" t="s">
        <v>15944</v>
      </c>
      <c r="L1088" s="132" t="s">
        <v>15945</v>
      </c>
      <c r="M1088" s="132" t="s">
        <v>15946</v>
      </c>
      <c r="N1088" s="132" t="s">
        <v>23753</v>
      </c>
      <c r="O1088" s="132" t="s">
        <v>15947</v>
      </c>
      <c r="P1088" s="132" t="s">
        <v>15948</v>
      </c>
      <c r="Q1088" s="132" t="s">
        <v>15949</v>
      </c>
      <c r="R1088" s="132" t="s">
        <v>15950</v>
      </c>
      <c r="S1088" s="132" t="s">
        <v>5090</v>
      </c>
      <c r="T1088" s="132" t="s">
        <v>1630</v>
      </c>
      <c r="U1088" s="132" t="s">
        <v>2608</v>
      </c>
      <c r="V1088" s="132" t="s">
        <v>1632</v>
      </c>
      <c r="X1088" s="132" t="s">
        <v>15951</v>
      </c>
      <c r="Y1088" s="132" t="s">
        <v>15952</v>
      </c>
    </row>
    <row r="1089" spans="2:25" x14ac:dyDescent="0.25">
      <c r="B1089" s="132" t="s">
        <v>2914</v>
      </c>
      <c r="C1089" s="132" t="s">
        <v>932</v>
      </c>
      <c r="D1089" s="132" t="s">
        <v>1498</v>
      </c>
      <c r="E1089" s="132" t="s">
        <v>3944</v>
      </c>
      <c r="F1089" s="132" t="s">
        <v>3885</v>
      </c>
      <c r="G1089" s="132" t="s">
        <v>954</v>
      </c>
      <c r="H1089" s="132" t="s">
        <v>2928</v>
      </c>
      <c r="I1089" s="132" t="s">
        <v>15953</v>
      </c>
      <c r="J1089" s="132" t="s">
        <v>15954</v>
      </c>
      <c r="K1089" s="132" t="s">
        <v>15955</v>
      </c>
      <c r="L1089" s="132" t="s">
        <v>15956</v>
      </c>
      <c r="M1089" s="132" t="s">
        <v>15957</v>
      </c>
      <c r="N1089" s="132" t="s">
        <v>23754</v>
      </c>
      <c r="O1089" s="132" t="s">
        <v>15958</v>
      </c>
      <c r="P1089" s="132" t="s">
        <v>15959</v>
      </c>
      <c r="Q1089" s="132" t="s">
        <v>15960</v>
      </c>
      <c r="R1089" s="132" t="s">
        <v>15961</v>
      </c>
      <c r="S1089" s="132" t="s">
        <v>5090</v>
      </c>
      <c r="T1089" s="132" t="s">
        <v>1630</v>
      </c>
      <c r="U1089" s="132" t="s">
        <v>2608</v>
      </c>
      <c r="V1089" s="132" t="s">
        <v>1632</v>
      </c>
      <c r="X1089" s="132" t="s">
        <v>15962</v>
      </c>
      <c r="Y1089" s="132" t="s">
        <v>15963</v>
      </c>
    </row>
    <row r="1090" spans="2:25" x14ac:dyDescent="0.25">
      <c r="B1090" s="132" t="s">
        <v>2914</v>
      </c>
      <c r="C1090" s="132" t="s">
        <v>932</v>
      </c>
      <c r="D1090" s="132" t="s">
        <v>2606</v>
      </c>
      <c r="E1090" s="132" t="s">
        <v>3944</v>
      </c>
      <c r="F1090" s="132" t="s">
        <v>3894</v>
      </c>
      <c r="G1090" s="132" t="s">
        <v>945</v>
      </c>
      <c r="H1090" s="132" t="s">
        <v>2929</v>
      </c>
      <c r="I1090" s="132" t="s">
        <v>15942</v>
      </c>
      <c r="J1090" s="132" t="s">
        <v>15964</v>
      </c>
      <c r="K1090" s="132" t="s">
        <v>15965</v>
      </c>
      <c r="L1090" s="132" t="s">
        <v>15966</v>
      </c>
      <c r="M1090" s="132" t="s">
        <v>15967</v>
      </c>
      <c r="N1090" s="132" t="s">
        <v>23755</v>
      </c>
      <c r="O1090" s="132" t="s">
        <v>15968</v>
      </c>
      <c r="P1090" s="132" t="s">
        <v>15969</v>
      </c>
      <c r="Q1090" s="132" t="s">
        <v>15970</v>
      </c>
      <c r="R1090" s="132" t="s">
        <v>15971</v>
      </c>
      <c r="S1090" s="132" t="s">
        <v>5090</v>
      </c>
      <c r="T1090" s="132" t="s">
        <v>1630</v>
      </c>
      <c r="U1090" s="132" t="s">
        <v>2608</v>
      </c>
      <c r="V1090" s="132" t="s">
        <v>1632</v>
      </c>
      <c r="X1090" s="132" t="s">
        <v>15972</v>
      </c>
      <c r="Y1090" s="132" t="s">
        <v>15973</v>
      </c>
    </row>
    <row r="1091" spans="2:25" x14ac:dyDescent="0.25">
      <c r="B1091" s="132" t="s">
        <v>2914</v>
      </c>
      <c r="C1091" s="132" t="s">
        <v>932</v>
      </c>
      <c r="D1091" s="132" t="s">
        <v>2606</v>
      </c>
      <c r="E1091" s="132" t="s">
        <v>3944</v>
      </c>
      <c r="F1091" s="132" t="s">
        <v>3885</v>
      </c>
      <c r="G1091" s="132" t="s">
        <v>951</v>
      </c>
      <c r="H1091" s="132" t="s">
        <v>2930</v>
      </c>
      <c r="I1091" s="132" t="s">
        <v>15953</v>
      </c>
      <c r="J1091" s="132" t="s">
        <v>15974</v>
      </c>
      <c r="K1091" s="132" t="s">
        <v>15975</v>
      </c>
      <c r="L1091" s="132" t="s">
        <v>15976</v>
      </c>
      <c r="M1091" s="132" t="s">
        <v>15977</v>
      </c>
      <c r="N1091" s="132" t="s">
        <v>23756</v>
      </c>
      <c r="O1091" s="132" t="s">
        <v>15978</v>
      </c>
      <c r="P1091" s="132" t="s">
        <v>15979</v>
      </c>
      <c r="Q1091" s="132" t="s">
        <v>15980</v>
      </c>
      <c r="R1091" s="132" t="s">
        <v>15981</v>
      </c>
      <c r="S1091" s="132" t="s">
        <v>5090</v>
      </c>
      <c r="T1091" s="132" t="s">
        <v>1630</v>
      </c>
      <c r="U1091" s="132" t="s">
        <v>2608</v>
      </c>
      <c r="V1091" s="132" t="s">
        <v>1632</v>
      </c>
      <c r="X1091" s="132" t="s">
        <v>15982</v>
      </c>
      <c r="Y1091" s="132" t="s">
        <v>15983</v>
      </c>
    </row>
    <row r="1092" spans="2:25" x14ac:dyDescent="0.25">
      <c r="B1092" s="132" t="s">
        <v>2914</v>
      </c>
      <c r="C1092" s="132" t="s">
        <v>932</v>
      </c>
      <c r="D1092" s="132" t="s">
        <v>2678</v>
      </c>
      <c r="E1092" s="132" t="s">
        <v>3944</v>
      </c>
      <c r="F1092" s="132" t="s">
        <v>3894</v>
      </c>
      <c r="G1092" s="132" t="s">
        <v>947</v>
      </c>
      <c r="H1092" s="132" t="s">
        <v>2931</v>
      </c>
      <c r="I1092" s="132" t="s">
        <v>15942</v>
      </c>
      <c r="J1092" s="132" t="s">
        <v>15984</v>
      </c>
      <c r="K1092" s="132" t="s">
        <v>15985</v>
      </c>
      <c r="L1092" s="132" t="s">
        <v>15986</v>
      </c>
      <c r="M1092" s="132" t="s">
        <v>15987</v>
      </c>
      <c r="N1092" s="132" t="s">
        <v>23757</v>
      </c>
      <c r="O1092" s="132" t="s">
        <v>15988</v>
      </c>
      <c r="P1092" s="132" t="s">
        <v>15989</v>
      </c>
      <c r="Q1092" s="132" t="s">
        <v>15990</v>
      </c>
      <c r="R1092" s="132" t="s">
        <v>15991</v>
      </c>
      <c r="S1092" s="132" t="s">
        <v>5090</v>
      </c>
      <c r="T1092" s="132" t="s">
        <v>1630</v>
      </c>
      <c r="U1092" s="132" t="s">
        <v>2608</v>
      </c>
      <c r="V1092" s="132" t="s">
        <v>1632</v>
      </c>
      <c r="X1092" s="132" t="s">
        <v>15992</v>
      </c>
      <c r="Y1092" s="132" t="s">
        <v>15993</v>
      </c>
    </row>
    <row r="1093" spans="2:25" x14ac:dyDescent="0.25">
      <c r="B1093" s="132" t="s">
        <v>2914</v>
      </c>
      <c r="C1093" s="132" t="s">
        <v>932</v>
      </c>
      <c r="D1093" s="132" t="s">
        <v>2678</v>
      </c>
      <c r="E1093" s="132" t="s">
        <v>3944</v>
      </c>
      <c r="F1093" s="132" t="s">
        <v>3885</v>
      </c>
      <c r="G1093" s="132" t="s">
        <v>953</v>
      </c>
      <c r="H1093" s="132" t="s">
        <v>2932</v>
      </c>
      <c r="I1093" s="132" t="s">
        <v>15953</v>
      </c>
      <c r="J1093" s="132" t="s">
        <v>15994</v>
      </c>
      <c r="K1093" s="132" t="s">
        <v>15995</v>
      </c>
      <c r="L1093" s="132" t="s">
        <v>15996</v>
      </c>
      <c r="M1093" s="132" t="s">
        <v>15997</v>
      </c>
      <c r="N1093" s="132" t="s">
        <v>23758</v>
      </c>
      <c r="O1093" s="132" t="s">
        <v>15998</v>
      </c>
      <c r="P1093" s="132" t="s">
        <v>15999</v>
      </c>
      <c r="Q1093" s="132" t="s">
        <v>16000</v>
      </c>
      <c r="R1093" s="132" t="s">
        <v>16001</v>
      </c>
      <c r="S1093" s="132" t="s">
        <v>5090</v>
      </c>
      <c r="T1093" s="132" t="s">
        <v>1630</v>
      </c>
      <c r="U1093" s="132" t="s">
        <v>2608</v>
      </c>
      <c r="V1093" s="132" t="s">
        <v>1632</v>
      </c>
      <c r="X1093" s="132" t="s">
        <v>16002</v>
      </c>
      <c r="Y1093" s="132" t="s">
        <v>16003</v>
      </c>
    </row>
    <row r="1094" spans="2:25" x14ac:dyDescent="0.25">
      <c r="B1094" s="132" t="s">
        <v>2914</v>
      </c>
      <c r="C1094" s="132" t="s">
        <v>932</v>
      </c>
      <c r="D1094" s="132" t="s">
        <v>2610</v>
      </c>
      <c r="E1094" s="132" t="s">
        <v>3944</v>
      </c>
      <c r="F1094" s="132" t="s">
        <v>3894</v>
      </c>
      <c r="G1094" s="132" t="s">
        <v>950</v>
      </c>
      <c r="H1094" s="132" t="s">
        <v>2933</v>
      </c>
      <c r="I1094" s="132" t="s">
        <v>15942</v>
      </c>
      <c r="J1094" s="132" t="s">
        <v>16004</v>
      </c>
      <c r="K1094" s="132" t="s">
        <v>16005</v>
      </c>
      <c r="L1094" s="132" t="s">
        <v>16006</v>
      </c>
      <c r="M1094" s="132" t="s">
        <v>16007</v>
      </c>
      <c r="N1094" s="132" t="s">
        <v>23759</v>
      </c>
      <c r="O1094" s="132" t="s">
        <v>16008</v>
      </c>
      <c r="P1094" s="132" t="s">
        <v>16009</v>
      </c>
      <c r="Q1094" s="132" t="s">
        <v>16010</v>
      </c>
      <c r="R1094" s="132" t="s">
        <v>16011</v>
      </c>
      <c r="S1094" s="132" t="s">
        <v>5090</v>
      </c>
      <c r="T1094" s="132" t="s">
        <v>1630</v>
      </c>
      <c r="U1094" s="132" t="s">
        <v>2608</v>
      </c>
      <c r="V1094" s="132" t="s">
        <v>1632</v>
      </c>
      <c r="X1094" s="132" t="s">
        <v>16012</v>
      </c>
      <c r="Y1094" s="132" t="s">
        <v>16013</v>
      </c>
    </row>
    <row r="1095" spans="2:25" x14ac:dyDescent="0.25">
      <c r="B1095" s="132" t="s">
        <v>2914</v>
      </c>
      <c r="C1095" s="132" t="s">
        <v>932</v>
      </c>
      <c r="D1095" s="132" t="s">
        <v>2610</v>
      </c>
      <c r="E1095" s="132" t="s">
        <v>3944</v>
      </c>
      <c r="F1095" s="132" t="s">
        <v>3885</v>
      </c>
      <c r="G1095" s="132" t="s">
        <v>956</v>
      </c>
      <c r="H1095" s="132" t="s">
        <v>2934</v>
      </c>
      <c r="I1095" s="132" t="s">
        <v>15953</v>
      </c>
      <c r="J1095" s="132" t="s">
        <v>16014</v>
      </c>
      <c r="K1095" s="132" t="s">
        <v>16015</v>
      </c>
      <c r="L1095" s="132" t="s">
        <v>16016</v>
      </c>
      <c r="M1095" s="132" t="s">
        <v>16017</v>
      </c>
      <c r="N1095" s="132" t="s">
        <v>23760</v>
      </c>
      <c r="O1095" s="132" t="s">
        <v>16018</v>
      </c>
      <c r="P1095" s="132" t="s">
        <v>16019</v>
      </c>
      <c r="Q1095" s="132" t="s">
        <v>16020</v>
      </c>
      <c r="R1095" s="132" t="s">
        <v>16021</v>
      </c>
      <c r="S1095" s="132" t="s">
        <v>5090</v>
      </c>
      <c r="T1095" s="132" t="s">
        <v>1630</v>
      </c>
      <c r="U1095" s="132" t="s">
        <v>2608</v>
      </c>
      <c r="V1095" s="132" t="s">
        <v>1632</v>
      </c>
      <c r="X1095" s="132" t="s">
        <v>16022</v>
      </c>
      <c r="Y1095" s="132" t="s">
        <v>16023</v>
      </c>
    </row>
    <row r="1096" spans="2:25" x14ac:dyDescent="0.25">
      <c r="B1096" s="132" t="s">
        <v>2914</v>
      </c>
      <c r="C1096" s="132" t="s">
        <v>932</v>
      </c>
      <c r="D1096" s="132" t="s">
        <v>2613</v>
      </c>
      <c r="E1096" s="132" t="s">
        <v>3944</v>
      </c>
      <c r="F1096" s="132" t="s">
        <v>3894</v>
      </c>
      <c r="G1096" s="132" t="s">
        <v>949</v>
      </c>
      <c r="H1096" s="132" t="s">
        <v>2935</v>
      </c>
      <c r="I1096" s="132" t="s">
        <v>15942</v>
      </c>
      <c r="J1096" s="132" t="s">
        <v>16024</v>
      </c>
      <c r="K1096" s="132" t="s">
        <v>16025</v>
      </c>
      <c r="L1096" s="132" t="s">
        <v>16026</v>
      </c>
      <c r="M1096" s="132" t="s">
        <v>16027</v>
      </c>
      <c r="N1096" s="132" t="s">
        <v>23761</v>
      </c>
      <c r="O1096" s="132" t="s">
        <v>16028</v>
      </c>
      <c r="P1096" s="132" t="s">
        <v>16029</v>
      </c>
      <c r="Q1096" s="132" t="s">
        <v>16030</v>
      </c>
      <c r="R1096" s="132" t="s">
        <v>16031</v>
      </c>
      <c r="S1096" s="132" t="s">
        <v>5090</v>
      </c>
      <c r="T1096" s="132" t="s">
        <v>1630</v>
      </c>
      <c r="U1096" s="132" t="s">
        <v>2608</v>
      </c>
      <c r="V1096" s="132" t="s">
        <v>1632</v>
      </c>
      <c r="X1096" s="132" t="s">
        <v>16032</v>
      </c>
      <c r="Y1096" s="132" t="s">
        <v>16033</v>
      </c>
    </row>
    <row r="1097" spans="2:25" x14ac:dyDescent="0.25">
      <c r="B1097" s="132" t="s">
        <v>2914</v>
      </c>
      <c r="C1097" s="132" t="s">
        <v>932</v>
      </c>
      <c r="D1097" s="132" t="s">
        <v>2613</v>
      </c>
      <c r="E1097" s="132" t="s">
        <v>3944</v>
      </c>
      <c r="F1097" s="132" t="s">
        <v>3885</v>
      </c>
      <c r="G1097" s="132" t="s">
        <v>955</v>
      </c>
      <c r="H1097" s="132" t="s">
        <v>2936</v>
      </c>
      <c r="I1097" s="132" t="s">
        <v>15953</v>
      </c>
      <c r="J1097" s="132" t="s">
        <v>16034</v>
      </c>
      <c r="K1097" s="132" t="s">
        <v>16035</v>
      </c>
      <c r="L1097" s="132" t="s">
        <v>16036</v>
      </c>
      <c r="M1097" s="132" t="s">
        <v>16037</v>
      </c>
      <c r="N1097" s="132" t="s">
        <v>23762</v>
      </c>
      <c r="O1097" s="132" t="s">
        <v>16038</v>
      </c>
      <c r="P1097" s="132" t="s">
        <v>16039</v>
      </c>
      <c r="Q1097" s="132" t="s">
        <v>16040</v>
      </c>
      <c r="R1097" s="132" t="s">
        <v>16041</v>
      </c>
      <c r="S1097" s="132" t="s">
        <v>5090</v>
      </c>
      <c r="T1097" s="132" t="s">
        <v>1630</v>
      </c>
      <c r="U1097" s="132" t="s">
        <v>2608</v>
      </c>
      <c r="V1097" s="132" t="s">
        <v>1632</v>
      </c>
      <c r="X1097" s="132" t="s">
        <v>16042</v>
      </c>
      <c r="Y1097" s="132" t="s">
        <v>16043</v>
      </c>
    </row>
    <row r="1098" spans="2:25" x14ac:dyDescent="0.25">
      <c r="B1098" s="132" t="s">
        <v>2914</v>
      </c>
      <c r="C1098" s="132" t="s">
        <v>932</v>
      </c>
      <c r="D1098" s="132" t="s">
        <v>2687</v>
      </c>
      <c r="E1098" s="132" t="s">
        <v>3944</v>
      </c>
      <c r="F1098" s="132" t="s">
        <v>3894</v>
      </c>
      <c r="G1098" s="132" t="s">
        <v>946</v>
      </c>
      <c r="H1098" s="132" t="s">
        <v>2937</v>
      </c>
      <c r="I1098" s="132" t="s">
        <v>15942</v>
      </c>
      <c r="J1098" s="132" t="s">
        <v>16044</v>
      </c>
      <c r="K1098" s="132" t="s">
        <v>16045</v>
      </c>
      <c r="L1098" s="132" t="s">
        <v>16046</v>
      </c>
      <c r="M1098" s="132" t="s">
        <v>16047</v>
      </c>
      <c r="N1098" s="132" t="s">
        <v>23763</v>
      </c>
      <c r="O1098" s="132" t="s">
        <v>16048</v>
      </c>
      <c r="P1098" s="132" t="s">
        <v>16049</v>
      </c>
      <c r="Q1098" s="132" t="s">
        <v>16050</v>
      </c>
      <c r="R1098" s="132" t="s">
        <v>16051</v>
      </c>
      <c r="S1098" s="132" t="s">
        <v>5090</v>
      </c>
      <c r="T1098" s="132" t="s">
        <v>1630</v>
      </c>
      <c r="U1098" s="132" t="s">
        <v>2608</v>
      </c>
      <c r="V1098" s="132" t="s">
        <v>1644</v>
      </c>
      <c r="X1098" s="132" t="s">
        <v>16052</v>
      </c>
      <c r="Y1098" s="132" t="s">
        <v>16053</v>
      </c>
    </row>
    <row r="1099" spans="2:25" x14ac:dyDescent="0.25">
      <c r="B1099" s="132" t="s">
        <v>2914</v>
      </c>
      <c r="C1099" s="132" t="s">
        <v>932</v>
      </c>
      <c r="D1099" s="132" t="s">
        <v>2687</v>
      </c>
      <c r="E1099" s="132" t="s">
        <v>3944</v>
      </c>
      <c r="F1099" s="132" t="s">
        <v>3885</v>
      </c>
      <c r="G1099" s="132" t="s">
        <v>952</v>
      </c>
      <c r="H1099" s="132" t="s">
        <v>2938</v>
      </c>
      <c r="I1099" s="132" t="s">
        <v>15953</v>
      </c>
      <c r="J1099" s="132" t="s">
        <v>16054</v>
      </c>
      <c r="K1099" s="132" t="s">
        <v>16055</v>
      </c>
      <c r="L1099" s="132" t="s">
        <v>16056</v>
      </c>
      <c r="M1099" s="132" t="s">
        <v>16057</v>
      </c>
      <c r="N1099" s="132" t="s">
        <v>23764</v>
      </c>
      <c r="O1099" s="132" t="s">
        <v>16058</v>
      </c>
      <c r="P1099" s="132" t="s">
        <v>16059</v>
      </c>
      <c r="Q1099" s="132" t="s">
        <v>16060</v>
      </c>
      <c r="R1099" s="132" t="s">
        <v>16061</v>
      </c>
      <c r="S1099" s="132" t="s">
        <v>5090</v>
      </c>
      <c r="T1099" s="132" t="s">
        <v>1630</v>
      </c>
      <c r="U1099" s="132" t="s">
        <v>2608</v>
      </c>
      <c r="V1099" s="132" t="s">
        <v>1632</v>
      </c>
      <c r="X1099" s="132" t="s">
        <v>16062</v>
      </c>
      <c r="Y1099" s="132" t="s">
        <v>16063</v>
      </c>
    </row>
    <row r="1100" spans="2:25" x14ac:dyDescent="0.25">
      <c r="B1100" s="132" t="s">
        <v>2914</v>
      </c>
      <c r="C1100" s="132" t="s">
        <v>932</v>
      </c>
      <c r="D1100" s="132" t="s">
        <v>1498</v>
      </c>
      <c r="E1100" s="132" t="s">
        <v>3947</v>
      </c>
      <c r="F1100" s="132" t="s">
        <v>3894</v>
      </c>
      <c r="G1100" s="132" t="s">
        <v>960</v>
      </c>
      <c r="H1100" s="132" t="s">
        <v>2939</v>
      </c>
      <c r="I1100" s="132" t="s">
        <v>15304</v>
      </c>
      <c r="J1100" s="132" t="s">
        <v>16064</v>
      </c>
      <c r="K1100" s="132" t="s">
        <v>16065</v>
      </c>
      <c r="L1100" s="132" t="s">
        <v>16066</v>
      </c>
      <c r="M1100" s="132" t="s">
        <v>16067</v>
      </c>
      <c r="N1100" s="132" t="s">
        <v>23765</v>
      </c>
      <c r="O1100" s="132" t="s">
        <v>16068</v>
      </c>
      <c r="P1100" s="132" t="s">
        <v>16069</v>
      </c>
      <c r="Q1100" s="132" t="s">
        <v>16070</v>
      </c>
      <c r="R1100" s="132" t="s">
        <v>16071</v>
      </c>
      <c r="S1100" s="132" t="s">
        <v>5090</v>
      </c>
      <c r="T1100" s="132" t="s">
        <v>1630</v>
      </c>
      <c r="U1100" s="132" t="s">
        <v>2608</v>
      </c>
      <c r="V1100" s="132" t="s">
        <v>1632</v>
      </c>
      <c r="X1100" s="132" t="s">
        <v>16072</v>
      </c>
      <c r="Y1100" s="132" t="s">
        <v>16073</v>
      </c>
    </row>
    <row r="1101" spans="2:25" x14ac:dyDescent="0.25">
      <c r="B1101" s="132" t="s">
        <v>2914</v>
      </c>
      <c r="C1101" s="132" t="s">
        <v>932</v>
      </c>
      <c r="D1101" s="132" t="s">
        <v>1498</v>
      </c>
      <c r="E1101" s="132" t="s">
        <v>3947</v>
      </c>
      <c r="F1101" s="132" t="s">
        <v>3885</v>
      </c>
      <c r="G1101" s="132" t="s">
        <v>966</v>
      </c>
      <c r="H1101" s="132" t="s">
        <v>2940</v>
      </c>
      <c r="I1101" s="132" t="s">
        <v>15315</v>
      </c>
      <c r="J1101" s="132" t="s">
        <v>16074</v>
      </c>
      <c r="K1101" s="132" t="s">
        <v>16075</v>
      </c>
      <c r="L1101" s="132" t="s">
        <v>16076</v>
      </c>
      <c r="M1101" s="132" t="s">
        <v>16077</v>
      </c>
      <c r="N1101" s="132" t="s">
        <v>23766</v>
      </c>
      <c r="O1101" s="132" t="s">
        <v>16078</v>
      </c>
      <c r="P1101" s="132" t="s">
        <v>16079</v>
      </c>
      <c r="Q1101" s="132" t="s">
        <v>16080</v>
      </c>
      <c r="R1101" s="132" t="s">
        <v>16081</v>
      </c>
      <c r="S1101" s="132" t="s">
        <v>5090</v>
      </c>
      <c r="T1101" s="132" t="s">
        <v>1630</v>
      </c>
      <c r="U1101" s="132" t="s">
        <v>2608</v>
      </c>
      <c r="V1101" s="132" t="s">
        <v>1632</v>
      </c>
      <c r="X1101" s="132" t="s">
        <v>16082</v>
      </c>
      <c r="Y1101" s="132" t="s">
        <v>16083</v>
      </c>
    </row>
    <row r="1102" spans="2:25" x14ac:dyDescent="0.25">
      <c r="B1102" s="132" t="s">
        <v>2914</v>
      </c>
      <c r="C1102" s="132" t="s">
        <v>932</v>
      </c>
      <c r="D1102" s="132" t="s">
        <v>2606</v>
      </c>
      <c r="E1102" s="132" t="s">
        <v>3947</v>
      </c>
      <c r="F1102" s="132" t="s">
        <v>3894</v>
      </c>
      <c r="G1102" s="132" t="s">
        <v>957</v>
      </c>
      <c r="H1102" s="132" t="s">
        <v>2941</v>
      </c>
      <c r="I1102" s="132" t="s">
        <v>15304</v>
      </c>
      <c r="J1102" s="132" t="s">
        <v>16084</v>
      </c>
      <c r="K1102" s="132" t="s">
        <v>16085</v>
      </c>
      <c r="L1102" s="132" t="s">
        <v>16086</v>
      </c>
      <c r="M1102" s="132" t="s">
        <v>16087</v>
      </c>
      <c r="N1102" s="132" t="s">
        <v>23767</v>
      </c>
      <c r="O1102" s="132" t="s">
        <v>16088</v>
      </c>
      <c r="P1102" s="132" t="s">
        <v>16089</v>
      </c>
      <c r="Q1102" s="132" t="s">
        <v>16090</v>
      </c>
      <c r="R1102" s="132" t="s">
        <v>16091</v>
      </c>
      <c r="S1102" s="132" t="s">
        <v>5090</v>
      </c>
      <c r="T1102" s="132" t="s">
        <v>1630</v>
      </c>
      <c r="U1102" s="132" t="s">
        <v>2608</v>
      </c>
      <c r="V1102" s="132" t="s">
        <v>1632</v>
      </c>
      <c r="X1102" s="132" t="s">
        <v>16092</v>
      </c>
      <c r="Y1102" s="132" t="s">
        <v>16093</v>
      </c>
    </row>
    <row r="1103" spans="2:25" x14ac:dyDescent="0.25">
      <c r="B1103" s="132" t="s">
        <v>2914</v>
      </c>
      <c r="C1103" s="132" t="s">
        <v>932</v>
      </c>
      <c r="D1103" s="132" t="s">
        <v>2606</v>
      </c>
      <c r="E1103" s="132" t="s">
        <v>3947</v>
      </c>
      <c r="F1103" s="132" t="s">
        <v>3885</v>
      </c>
      <c r="G1103" s="132" t="s">
        <v>963</v>
      </c>
      <c r="H1103" s="132" t="s">
        <v>2942</v>
      </c>
      <c r="I1103" s="132" t="s">
        <v>15315</v>
      </c>
      <c r="J1103" s="132" t="s">
        <v>16094</v>
      </c>
      <c r="K1103" s="132" t="s">
        <v>16095</v>
      </c>
      <c r="L1103" s="132" t="s">
        <v>16096</v>
      </c>
      <c r="M1103" s="132" t="s">
        <v>16097</v>
      </c>
      <c r="N1103" s="132" t="s">
        <v>23768</v>
      </c>
      <c r="O1103" s="132" t="s">
        <v>16098</v>
      </c>
      <c r="P1103" s="132" t="s">
        <v>16099</v>
      </c>
      <c r="Q1103" s="132" t="s">
        <v>16100</v>
      </c>
      <c r="R1103" s="132" t="s">
        <v>16101</v>
      </c>
      <c r="S1103" s="132" t="s">
        <v>5090</v>
      </c>
      <c r="T1103" s="132" t="s">
        <v>1630</v>
      </c>
      <c r="U1103" s="132" t="s">
        <v>2608</v>
      </c>
      <c r="V1103" s="132" t="s">
        <v>1632</v>
      </c>
      <c r="X1103" s="132" t="s">
        <v>16102</v>
      </c>
      <c r="Y1103" s="132" t="s">
        <v>16103</v>
      </c>
    </row>
    <row r="1104" spans="2:25" x14ac:dyDescent="0.25">
      <c r="B1104" s="132" t="s">
        <v>2914</v>
      </c>
      <c r="C1104" s="132" t="s">
        <v>932</v>
      </c>
      <c r="D1104" s="132" t="s">
        <v>2678</v>
      </c>
      <c r="E1104" s="132" t="s">
        <v>3947</v>
      </c>
      <c r="F1104" s="132" t="s">
        <v>3894</v>
      </c>
      <c r="G1104" s="132" t="s">
        <v>959</v>
      </c>
      <c r="H1104" s="132" t="s">
        <v>2943</v>
      </c>
      <c r="I1104" s="132" t="s">
        <v>15304</v>
      </c>
      <c r="J1104" s="132" t="s">
        <v>16104</v>
      </c>
      <c r="K1104" s="132" t="s">
        <v>16105</v>
      </c>
      <c r="L1104" s="132" t="s">
        <v>16106</v>
      </c>
      <c r="M1104" s="132" t="s">
        <v>16107</v>
      </c>
      <c r="N1104" s="132" t="s">
        <v>23769</v>
      </c>
      <c r="O1104" s="132" t="s">
        <v>16108</v>
      </c>
      <c r="P1104" s="132" t="s">
        <v>16109</v>
      </c>
      <c r="Q1104" s="132" t="s">
        <v>16110</v>
      </c>
      <c r="R1104" s="132" t="s">
        <v>16111</v>
      </c>
      <c r="S1104" s="132" t="s">
        <v>5090</v>
      </c>
      <c r="T1104" s="132" t="s">
        <v>1630</v>
      </c>
      <c r="U1104" s="132" t="s">
        <v>2608</v>
      </c>
      <c r="V1104" s="132" t="s">
        <v>1632</v>
      </c>
      <c r="X1104" s="132" t="s">
        <v>16112</v>
      </c>
      <c r="Y1104" s="132" t="s">
        <v>16113</v>
      </c>
    </row>
    <row r="1105" spans="2:25" x14ac:dyDescent="0.25">
      <c r="B1105" s="132" t="s">
        <v>2914</v>
      </c>
      <c r="C1105" s="132" t="s">
        <v>932</v>
      </c>
      <c r="D1105" s="132" t="s">
        <v>2678</v>
      </c>
      <c r="E1105" s="132" t="s">
        <v>3947</v>
      </c>
      <c r="F1105" s="132" t="s">
        <v>3885</v>
      </c>
      <c r="G1105" s="132" t="s">
        <v>965</v>
      </c>
      <c r="H1105" s="132" t="s">
        <v>2944</v>
      </c>
      <c r="I1105" s="132" t="s">
        <v>15315</v>
      </c>
      <c r="J1105" s="132" t="s">
        <v>16114</v>
      </c>
      <c r="K1105" s="132" t="s">
        <v>16115</v>
      </c>
      <c r="L1105" s="132" t="s">
        <v>16116</v>
      </c>
      <c r="M1105" s="132" t="s">
        <v>16117</v>
      </c>
      <c r="N1105" s="132" t="s">
        <v>23770</v>
      </c>
      <c r="O1105" s="132" t="s">
        <v>16118</v>
      </c>
      <c r="P1105" s="132" t="s">
        <v>16119</v>
      </c>
      <c r="Q1105" s="132" t="s">
        <v>16120</v>
      </c>
      <c r="R1105" s="132" t="s">
        <v>16121</v>
      </c>
      <c r="S1105" s="132" t="s">
        <v>5090</v>
      </c>
      <c r="T1105" s="132" t="s">
        <v>1630</v>
      </c>
      <c r="U1105" s="132" t="s">
        <v>2608</v>
      </c>
      <c r="V1105" s="132" t="s">
        <v>1632</v>
      </c>
      <c r="X1105" s="132" t="s">
        <v>16122</v>
      </c>
      <c r="Y1105" s="132" t="s">
        <v>16123</v>
      </c>
    </row>
    <row r="1106" spans="2:25" x14ac:dyDescent="0.25">
      <c r="B1106" s="132" t="s">
        <v>2914</v>
      </c>
      <c r="C1106" s="132" t="s">
        <v>932</v>
      </c>
      <c r="D1106" s="132" t="s">
        <v>2610</v>
      </c>
      <c r="E1106" s="132" t="s">
        <v>3947</v>
      </c>
      <c r="F1106" s="132" t="s">
        <v>3894</v>
      </c>
      <c r="G1106" s="132" t="s">
        <v>962</v>
      </c>
      <c r="H1106" s="132" t="s">
        <v>2945</v>
      </c>
      <c r="I1106" s="132" t="s">
        <v>15304</v>
      </c>
      <c r="J1106" s="132" t="s">
        <v>16124</v>
      </c>
      <c r="K1106" s="132" t="s">
        <v>16125</v>
      </c>
      <c r="L1106" s="132" t="s">
        <v>16126</v>
      </c>
      <c r="M1106" s="132" t="s">
        <v>16127</v>
      </c>
      <c r="N1106" s="132" t="s">
        <v>23771</v>
      </c>
      <c r="O1106" s="132" t="s">
        <v>16128</v>
      </c>
      <c r="P1106" s="132" t="s">
        <v>16129</v>
      </c>
      <c r="Q1106" s="132" t="s">
        <v>16130</v>
      </c>
      <c r="R1106" s="132" t="s">
        <v>16131</v>
      </c>
      <c r="S1106" s="132" t="s">
        <v>5090</v>
      </c>
      <c r="T1106" s="132" t="s">
        <v>1630</v>
      </c>
      <c r="U1106" s="132" t="s">
        <v>2608</v>
      </c>
      <c r="V1106" s="132" t="s">
        <v>1632</v>
      </c>
      <c r="X1106" s="132" t="s">
        <v>16132</v>
      </c>
      <c r="Y1106" s="132" t="s">
        <v>16133</v>
      </c>
    </row>
    <row r="1107" spans="2:25" x14ac:dyDescent="0.25">
      <c r="B1107" s="132" t="s">
        <v>2914</v>
      </c>
      <c r="C1107" s="132" t="s">
        <v>932</v>
      </c>
      <c r="D1107" s="132" t="s">
        <v>2610</v>
      </c>
      <c r="E1107" s="132" t="s">
        <v>3947</v>
      </c>
      <c r="F1107" s="132" t="s">
        <v>3885</v>
      </c>
      <c r="G1107" s="132" t="s">
        <v>968</v>
      </c>
      <c r="H1107" s="132" t="s">
        <v>2946</v>
      </c>
      <c r="I1107" s="132" t="s">
        <v>15315</v>
      </c>
      <c r="J1107" s="132" t="s">
        <v>16134</v>
      </c>
      <c r="K1107" s="132" t="s">
        <v>16135</v>
      </c>
      <c r="L1107" s="132" t="s">
        <v>16136</v>
      </c>
      <c r="M1107" s="132" t="s">
        <v>16137</v>
      </c>
      <c r="N1107" s="132" t="s">
        <v>23772</v>
      </c>
      <c r="O1107" s="132" t="s">
        <v>16138</v>
      </c>
      <c r="P1107" s="132" t="s">
        <v>16139</v>
      </c>
      <c r="Q1107" s="132" t="s">
        <v>16140</v>
      </c>
      <c r="R1107" s="132" t="s">
        <v>16141</v>
      </c>
      <c r="S1107" s="132" t="s">
        <v>5090</v>
      </c>
      <c r="T1107" s="132" t="s">
        <v>1630</v>
      </c>
      <c r="U1107" s="132" t="s">
        <v>2608</v>
      </c>
      <c r="V1107" s="132" t="s">
        <v>1632</v>
      </c>
      <c r="X1107" s="132" t="s">
        <v>16142</v>
      </c>
      <c r="Y1107" s="132" t="s">
        <v>16143</v>
      </c>
    </row>
    <row r="1108" spans="2:25" x14ac:dyDescent="0.25">
      <c r="B1108" s="132" t="s">
        <v>2914</v>
      </c>
      <c r="C1108" s="132" t="s">
        <v>932</v>
      </c>
      <c r="D1108" s="132" t="s">
        <v>2613</v>
      </c>
      <c r="E1108" s="132" t="s">
        <v>3947</v>
      </c>
      <c r="F1108" s="132" t="s">
        <v>3894</v>
      </c>
      <c r="G1108" s="132" t="s">
        <v>961</v>
      </c>
      <c r="H1108" s="132" t="s">
        <v>2947</v>
      </c>
      <c r="I1108" s="132" t="s">
        <v>15304</v>
      </c>
      <c r="J1108" s="132" t="s">
        <v>16144</v>
      </c>
      <c r="K1108" s="132" t="s">
        <v>16145</v>
      </c>
      <c r="L1108" s="132" t="s">
        <v>16146</v>
      </c>
      <c r="M1108" s="132" t="s">
        <v>16147</v>
      </c>
      <c r="N1108" s="132" t="s">
        <v>23773</v>
      </c>
      <c r="O1108" s="132" t="s">
        <v>16148</v>
      </c>
      <c r="P1108" s="132" t="s">
        <v>16149</v>
      </c>
      <c r="Q1108" s="132" t="s">
        <v>16150</v>
      </c>
      <c r="R1108" s="132" t="s">
        <v>16151</v>
      </c>
      <c r="S1108" s="132" t="s">
        <v>5090</v>
      </c>
      <c r="T1108" s="132" t="s">
        <v>1630</v>
      </c>
      <c r="U1108" s="132" t="s">
        <v>2608</v>
      </c>
      <c r="V1108" s="132" t="s">
        <v>1632</v>
      </c>
      <c r="X1108" s="132" t="s">
        <v>16152</v>
      </c>
      <c r="Y1108" s="132" t="s">
        <v>16153</v>
      </c>
    </row>
    <row r="1109" spans="2:25" x14ac:dyDescent="0.25">
      <c r="B1109" s="132" t="s">
        <v>2914</v>
      </c>
      <c r="C1109" s="132" t="s">
        <v>932</v>
      </c>
      <c r="D1109" s="132" t="s">
        <v>2613</v>
      </c>
      <c r="E1109" s="132" t="s">
        <v>3947</v>
      </c>
      <c r="F1109" s="132" t="s">
        <v>3885</v>
      </c>
      <c r="G1109" s="132" t="s">
        <v>967</v>
      </c>
      <c r="H1109" s="132" t="s">
        <v>2948</v>
      </c>
      <c r="I1109" s="132" t="s">
        <v>15315</v>
      </c>
      <c r="J1109" s="132" t="s">
        <v>16154</v>
      </c>
      <c r="K1109" s="132" t="s">
        <v>16155</v>
      </c>
      <c r="L1109" s="132" t="s">
        <v>16156</v>
      </c>
      <c r="M1109" s="132" t="s">
        <v>16157</v>
      </c>
      <c r="N1109" s="132" t="s">
        <v>23774</v>
      </c>
      <c r="O1109" s="132" t="s">
        <v>16158</v>
      </c>
      <c r="P1109" s="132" t="s">
        <v>16159</v>
      </c>
      <c r="Q1109" s="132" t="s">
        <v>16160</v>
      </c>
      <c r="R1109" s="132" t="s">
        <v>16161</v>
      </c>
      <c r="S1109" s="132" t="s">
        <v>5090</v>
      </c>
      <c r="T1109" s="132" t="s">
        <v>1630</v>
      </c>
      <c r="U1109" s="132" t="s">
        <v>2608</v>
      </c>
      <c r="V1109" s="132" t="s">
        <v>1632</v>
      </c>
      <c r="X1109" s="132" t="s">
        <v>16162</v>
      </c>
      <c r="Y1109" s="132" t="s">
        <v>16163</v>
      </c>
    </row>
    <row r="1110" spans="2:25" x14ac:dyDescent="0.25">
      <c r="B1110" s="132" t="s">
        <v>2914</v>
      </c>
      <c r="C1110" s="132" t="s">
        <v>932</v>
      </c>
      <c r="D1110" s="132" t="s">
        <v>2687</v>
      </c>
      <c r="E1110" s="132" t="s">
        <v>3947</v>
      </c>
      <c r="F1110" s="132" t="s">
        <v>3894</v>
      </c>
      <c r="G1110" s="132" t="s">
        <v>958</v>
      </c>
      <c r="H1110" s="132" t="s">
        <v>2949</v>
      </c>
      <c r="I1110" s="132" t="s">
        <v>15304</v>
      </c>
      <c r="J1110" s="132" t="s">
        <v>16164</v>
      </c>
      <c r="K1110" s="132" t="s">
        <v>16165</v>
      </c>
      <c r="L1110" s="132" t="s">
        <v>16166</v>
      </c>
      <c r="M1110" s="132" t="s">
        <v>16167</v>
      </c>
      <c r="N1110" s="132" t="s">
        <v>23775</v>
      </c>
      <c r="O1110" s="132" t="s">
        <v>16168</v>
      </c>
      <c r="P1110" s="132" t="s">
        <v>16169</v>
      </c>
      <c r="Q1110" s="132" t="s">
        <v>16170</v>
      </c>
      <c r="R1110" s="132" t="s">
        <v>16171</v>
      </c>
      <c r="S1110" s="132" t="s">
        <v>5090</v>
      </c>
      <c r="T1110" s="132" t="s">
        <v>1630</v>
      </c>
      <c r="U1110" s="132" t="s">
        <v>2608</v>
      </c>
      <c r="V1110" s="132" t="s">
        <v>1632</v>
      </c>
      <c r="X1110" s="132" t="s">
        <v>16172</v>
      </c>
      <c r="Y1110" s="132" t="s">
        <v>16173</v>
      </c>
    </row>
    <row r="1111" spans="2:25" x14ac:dyDescent="0.25">
      <c r="B1111" s="132" t="s">
        <v>2914</v>
      </c>
      <c r="C1111" s="132" t="s">
        <v>932</v>
      </c>
      <c r="D1111" s="132" t="s">
        <v>2687</v>
      </c>
      <c r="E1111" s="132" t="s">
        <v>3947</v>
      </c>
      <c r="F1111" s="132" t="s">
        <v>3885</v>
      </c>
      <c r="G1111" s="132" t="s">
        <v>964</v>
      </c>
      <c r="H1111" s="132" t="s">
        <v>2950</v>
      </c>
      <c r="I1111" s="132" t="s">
        <v>15315</v>
      </c>
      <c r="J1111" s="132" t="s">
        <v>16174</v>
      </c>
      <c r="K1111" s="132" t="s">
        <v>16175</v>
      </c>
      <c r="L1111" s="132" t="s">
        <v>16176</v>
      </c>
      <c r="M1111" s="132" t="s">
        <v>16177</v>
      </c>
      <c r="N1111" s="132" t="s">
        <v>23776</v>
      </c>
      <c r="O1111" s="132" t="s">
        <v>16178</v>
      </c>
      <c r="P1111" s="132" t="s">
        <v>16179</v>
      </c>
      <c r="Q1111" s="132" t="s">
        <v>16180</v>
      </c>
      <c r="R1111" s="132" t="s">
        <v>16181</v>
      </c>
      <c r="S1111" s="132" t="s">
        <v>5090</v>
      </c>
      <c r="T1111" s="132" t="s">
        <v>1630</v>
      </c>
      <c r="U1111" s="132" t="s">
        <v>2608</v>
      </c>
      <c r="V1111" s="132" t="s">
        <v>1632</v>
      </c>
      <c r="X1111" s="132" t="s">
        <v>16182</v>
      </c>
      <c r="Y1111" s="132" t="s">
        <v>16183</v>
      </c>
    </row>
    <row r="1112" spans="2:25" x14ac:dyDescent="0.25">
      <c r="B1112" s="132" t="s">
        <v>2914</v>
      </c>
      <c r="C1112" s="132" t="s">
        <v>932</v>
      </c>
      <c r="D1112" s="132" t="s">
        <v>1498</v>
      </c>
      <c r="E1112" s="132" t="s">
        <v>3950</v>
      </c>
      <c r="F1112" s="132" t="s">
        <v>3894</v>
      </c>
      <c r="G1112" s="132" t="s">
        <v>972</v>
      </c>
      <c r="H1112" s="132" t="s">
        <v>2951</v>
      </c>
      <c r="I1112" s="132" t="s">
        <v>15377</v>
      </c>
      <c r="J1112" s="132" t="s">
        <v>16184</v>
      </c>
      <c r="K1112" s="132" t="s">
        <v>16185</v>
      </c>
      <c r="L1112" s="132" t="s">
        <v>16186</v>
      </c>
      <c r="M1112" s="132" t="s">
        <v>16187</v>
      </c>
      <c r="N1112" s="132" t="s">
        <v>23777</v>
      </c>
      <c r="O1112" s="132" t="s">
        <v>16188</v>
      </c>
      <c r="P1112" s="132" t="s">
        <v>16189</v>
      </c>
      <c r="Q1112" s="132" t="s">
        <v>16190</v>
      </c>
      <c r="R1112" s="132" t="s">
        <v>16191</v>
      </c>
      <c r="S1112" s="132" t="s">
        <v>5090</v>
      </c>
      <c r="T1112" s="132" t="s">
        <v>1630</v>
      </c>
      <c r="U1112" s="132" t="s">
        <v>2608</v>
      </c>
      <c r="V1112" s="132" t="s">
        <v>1632</v>
      </c>
      <c r="X1112" s="132" t="s">
        <v>16192</v>
      </c>
      <c r="Y1112" s="132" t="s">
        <v>16193</v>
      </c>
    </row>
    <row r="1113" spans="2:25" x14ac:dyDescent="0.25">
      <c r="B1113" s="132" t="s">
        <v>2914</v>
      </c>
      <c r="C1113" s="132" t="s">
        <v>932</v>
      </c>
      <c r="D1113" s="132" t="s">
        <v>1498</v>
      </c>
      <c r="E1113" s="132" t="s">
        <v>3950</v>
      </c>
      <c r="F1113" s="132" t="s">
        <v>3885</v>
      </c>
      <c r="G1113" s="132" t="s">
        <v>978</v>
      </c>
      <c r="H1113" s="132" t="s">
        <v>2952</v>
      </c>
      <c r="I1113" s="132" t="s">
        <v>15388</v>
      </c>
      <c r="J1113" s="132" t="s">
        <v>16194</v>
      </c>
      <c r="K1113" s="132" t="s">
        <v>16195</v>
      </c>
      <c r="L1113" s="132" t="s">
        <v>16196</v>
      </c>
      <c r="M1113" s="132" t="s">
        <v>16197</v>
      </c>
      <c r="N1113" s="132" t="s">
        <v>23778</v>
      </c>
      <c r="O1113" s="132" t="s">
        <v>16198</v>
      </c>
      <c r="P1113" s="132" t="s">
        <v>16199</v>
      </c>
      <c r="Q1113" s="132" t="s">
        <v>16200</v>
      </c>
      <c r="R1113" s="132" t="s">
        <v>16201</v>
      </c>
      <c r="S1113" s="132" t="s">
        <v>5090</v>
      </c>
      <c r="T1113" s="132" t="s">
        <v>1630</v>
      </c>
      <c r="U1113" s="132" t="s">
        <v>2608</v>
      </c>
      <c r="V1113" s="132" t="s">
        <v>1632</v>
      </c>
      <c r="X1113" s="132" t="s">
        <v>16202</v>
      </c>
      <c r="Y1113" s="132" t="s">
        <v>16203</v>
      </c>
    </row>
    <row r="1114" spans="2:25" x14ac:dyDescent="0.25">
      <c r="B1114" s="132" t="s">
        <v>2914</v>
      </c>
      <c r="C1114" s="132" t="s">
        <v>932</v>
      </c>
      <c r="D1114" s="132" t="s">
        <v>2606</v>
      </c>
      <c r="E1114" s="132" t="s">
        <v>3950</v>
      </c>
      <c r="F1114" s="132" t="s">
        <v>3894</v>
      </c>
      <c r="G1114" s="132" t="s">
        <v>969</v>
      </c>
      <c r="H1114" s="132" t="s">
        <v>2953</v>
      </c>
      <c r="I1114" s="132" t="s">
        <v>15377</v>
      </c>
      <c r="J1114" s="132" t="s">
        <v>16204</v>
      </c>
      <c r="K1114" s="132" t="s">
        <v>16205</v>
      </c>
      <c r="L1114" s="132" t="s">
        <v>16206</v>
      </c>
      <c r="M1114" s="132" t="s">
        <v>16207</v>
      </c>
      <c r="N1114" s="132" t="s">
        <v>23779</v>
      </c>
      <c r="O1114" s="132" t="s">
        <v>16208</v>
      </c>
      <c r="P1114" s="132" t="s">
        <v>16209</v>
      </c>
      <c r="Q1114" s="132" t="s">
        <v>16210</v>
      </c>
      <c r="R1114" s="132" t="s">
        <v>16211</v>
      </c>
      <c r="S1114" s="132" t="s">
        <v>5090</v>
      </c>
      <c r="T1114" s="132" t="s">
        <v>1630</v>
      </c>
      <c r="U1114" s="132" t="s">
        <v>2608</v>
      </c>
      <c r="V1114" s="132" t="s">
        <v>1632</v>
      </c>
      <c r="X1114" s="132" t="s">
        <v>16212</v>
      </c>
      <c r="Y1114" s="132" t="s">
        <v>16213</v>
      </c>
    </row>
    <row r="1115" spans="2:25" x14ac:dyDescent="0.25">
      <c r="B1115" s="132" t="s">
        <v>2914</v>
      </c>
      <c r="C1115" s="132" t="s">
        <v>932</v>
      </c>
      <c r="D1115" s="132" t="s">
        <v>2606</v>
      </c>
      <c r="E1115" s="132" t="s">
        <v>3950</v>
      </c>
      <c r="F1115" s="132" t="s">
        <v>3885</v>
      </c>
      <c r="G1115" s="132" t="s">
        <v>975</v>
      </c>
      <c r="H1115" s="132" t="s">
        <v>2954</v>
      </c>
      <c r="I1115" s="132" t="s">
        <v>15388</v>
      </c>
      <c r="J1115" s="132" t="s">
        <v>16214</v>
      </c>
      <c r="K1115" s="132" t="s">
        <v>16215</v>
      </c>
      <c r="L1115" s="132" t="s">
        <v>16216</v>
      </c>
      <c r="M1115" s="132" t="s">
        <v>16217</v>
      </c>
      <c r="N1115" s="132" t="s">
        <v>23780</v>
      </c>
      <c r="O1115" s="132" t="s">
        <v>16218</v>
      </c>
      <c r="P1115" s="132" t="s">
        <v>16219</v>
      </c>
      <c r="Q1115" s="132" t="s">
        <v>16220</v>
      </c>
      <c r="R1115" s="132" t="s">
        <v>16221</v>
      </c>
      <c r="S1115" s="132" t="s">
        <v>5090</v>
      </c>
      <c r="T1115" s="132" t="s">
        <v>1630</v>
      </c>
      <c r="U1115" s="132" t="s">
        <v>2608</v>
      </c>
      <c r="V1115" s="132" t="s">
        <v>1632</v>
      </c>
      <c r="X1115" s="132" t="s">
        <v>16222</v>
      </c>
      <c r="Y1115" s="132" t="s">
        <v>16223</v>
      </c>
    </row>
    <row r="1116" spans="2:25" x14ac:dyDescent="0.25">
      <c r="B1116" s="132" t="s">
        <v>2914</v>
      </c>
      <c r="C1116" s="132" t="s">
        <v>932</v>
      </c>
      <c r="D1116" s="132" t="s">
        <v>2678</v>
      </c>
      <c r="E1116" s="132" t="s">
        <v>3950</v>
      </c>
      <c r="F1116" s="132" t="s">
        <v>3894</v>
      </c>
      <c r="G1116" s="132" t="s">
        <v>971</v>
      </c>
      <c r="H1116" s="132" t="s">
        <v>2955</v>
      </c>
      <c r="I1116" s="132" t="s">
        <v>15377</v>
      </c>
      <c r="J1116" s="132" t="s">
        <v>16224</v>
      </c>
      <c r="K1116" s="132" t="s">
        <v>16225</v>
      </c>
      <c r="L1116" s="132" t="s">
        <v>16226</v>
      </c>
      <c r="M1116" s="132" t="s">
        <v>16227</v>
      </c>
      <c r="N1116" s="132" t="s">
        <v>23781</v>
      </c>
      <c r="O1116" s="132" t="s">
        <v>16228</v>
      </c>
      <c r="P1116" s="132" t="s">
        <v>16229</v>
      </c>
      <c r="Q1116" s="132" t="s">
        <v>16230</v>
      </c>
      <c r="R1116" s="132" t="s">
        <v>16231</v>
      </c>
      <c r="S1116" s="132" t="s">
        <v>5090</v>
      </c>
      <c r="T1116" s="132" t="s">
        <v>1630</v>
      </c>
      <c r="U1116" s="132" t="s">
        <v>2608</v>
      </c>
      <c r="V1116" s="132" t="s">
        <v>1632</v>
      </c>
      <c r="X1116" s="132" t="s">
        <v>16232</v>
      </c>
      <c r="Y1116" s="132" t="s">
        <v>16233</v>
      </c>
    </row>
    <row r="1117" spans="2:25" x14ac:dyDescent="0.25">
      <c r="B1117" s="132" t="s">
        <v>2914</v>
      </c>
      <c r="C1117" s="132" t="s">
        <v>932</v>
      </c>
      <c r="D1117" s="132" t="s">
        <v>2678</v>
      </c>
      <c r="E1117" s="132" t="s">
        <v>3950</v>
      </c>
      <c r="F1117" s="132" t="s">
        <v>3885</v>
      </c>
      <c r="G1117" s="132" t="s">
        <v>977</v>
      </c>
      <c r="H1117" s="132" t="s">
        <v>2956</v>
      </c>
      <c r="I1117" s="132" t="s">
        <v>15388</v>
      </c>
      <c r="J1117" s="132" t="s">
        <v>16234</v>
      </c>
      <c r="K1117" s="132" t="s">
        <v>16235</v>
      </c>
      <c r="L1117" s="132" t="s">
        <v>16236</v>
      </c>
      <c r="M1117" s="132" t="s">
        <v>16237</v>
      </c>
      <c r="N1117" s="132" t="s">
        <v>23782</v>
      </c>
      <c r="O1117" s="132" t="s">
        <v>16238</v>
      </c>
      <c r="P1117" s="132" t="s">
        <v>16239</v>
      </c>
      <c r="Q1117" s="132" t="s">
        <v>16240</v>
      </c>
      <c r="R1117" s="132" t="s">
        <v>16241</v>
      </c>
      <c r="S1117" s="132" t="s">
        <v>5090</v>
      </c>
      <c r="T1117" s="132" t="s">
        <v>1630</v>
      </c>
      <c r="U1117" s="132" t="s">
        <v>2608</v>
      </c>
      <c r="V1117" s="132" t="s">
        <v>1632</v>
      </c>
      <c r="X1117" s="132" t="s">
        <v>16242</v>
      </c>
      <c r="Y1117" s="132" t="s">
        <v>16243</v>
      </c>
    </row>
    <row r="1118" spans="2:25" x14ac:dyDescent="0.25">
      <c r="B1118" s="132" t="s">
        <v>2914</v>
      </c>
      <c r="C1118" s="132" t="s">
        <v>932</v>
      </c>
      <c r="D1118" s="132" t="s">
        <v>2610</v>
      </c>
      <c r="E1118" s="132" t="s">
        <v>3950</v>
      </c>
      <c r="F1118" s="132" t="s">
        <v>3894</v>
      </c>
      <c r="G1118" s="132" t="s">
        <v>974</v>
      </c>
      <c r="H1118" s="132" t="s">
        <v>2957</v>
      </c>
      <c r="I1118" s="132" t="s">
        <v>15377</v>
      </c>
      <c r="J1118" s="132" t="s">
        <v>16244</v>
      </c>
      <c r="K1118" s="132" t="s">
        <v>16245</v>
      </c>
      <c r="L1118" s="132" t="s">
        <v>16246</v>
      </c>
      <c r="M1118" s="132" t="s">
        <v>16247</v>
      </c>
      <c r="N1118" s="132" t="s">
        <v>23783</v>
      </c>
      <c r="O1118" s="132" t="s">
        <v>16248</v>
      </c>
      <c r="P1118" s="132" t="s">
        <v>16249</v>
      </c>
      <c r="Q1118" s="132" t="s">
        <v>16250</v>
      </c>
      <c r="R1118" s="132" t="s">
        <v>16251</v>
      </c>
      <c r="S1118" s="132" t="s">
        <v>5090</v>
      </c>
      <c r="T1118" s="132" t="s">
        <v>1630</v>
      </c>
      <c r="U1118" s="132" t="s">
        <v>2608</v>
      </c>
      <c r="V1118" s="132" t="s">
        <v>1632</v>
      </c>
      <c r="X1118" s="132" t="s">
        <v>16252</v>
      </c>
      <c r="Y1118" s="132" t="s">
        <v>16253</v>
      </c>
    </row>
    <row r="1119" spans="2:25" x14ac:dyDescent="0.25">
      <c r="B1119" s="132" t="s">
        <v>2914</v>
      </c>
      <c r="C1119" s="132" t="s">
        <v>932</v>
      </c>
      <c r="D1119" s="132" t="s">
        <v>2610</v>
      </c>
      <c r="E1119" s="132" t="s">
        <v>3950</v>
      </c>
      <c r="F1119" s="132" t="s">
        <v>3885</v>
      </c>
      <c r="G1119" s="132" t="s">
        <v>980</v>
      </c>
      <c r="H1119" s="132" t="s">
        <v>2958</v>
      </c>
      <c r="I1119" s="132" t="s">
        <v>15388</v>
      </c>
      <c r="J1119" s="132" t="s">
        <v>16254</v>
      </c>
      <c r="K1119" s="132" t="s">
        <v>16255</v>
      </c>
      <c r="L1119" s="132" t="s">
        <v>16256</v>
      </c>
      <c r="M1119" s="132" t="s">
        <v>16257</v>
      </c>
      <c r="N1119" s="132" t="s">
        <v>23784</v>
      </c>
      <c r="O1119" s="132" t="s">
        <v>16258</v>
      </c>
      <c r="P1119" s="132" t="s">
        <v>16259</v>
      </c>
      <c r="Q1119" s="132" t="s">
        <v>16260</v>
      </c>
      <c r="R1119" s="132" t="s">
        <v>16261</v>
      </c>
      <c r="S1119" s="132" t="s">
        <v>5090</v>
      </c>
      <c r="T1119" s="132" t="s">
        <v>1630</v>
      </c>
      <c r="U1119" s="132" t="s">
        <v>2608</v>
      </c>
      <c r="V1119" s="132" t="s">
        <v>1632</v>
      </c>
      <c r="X1119" s="132" t="s">
        <v>16262</v>
      </c>
      <c r="Y1119" s="132" t="s">
        <v>16263</v>
      </c>
    </row>
    <row r="1120" spans="2:25" x14ac:dyDescent="0.25">
      <c r="B1120" s="132" t="s">
        <v>2914</v>
      </c>
      <c r="C1120" s="132" t="s">
        <v>932</v>
      </c>
      <c r="D1120" s="132" t="s">
        <v>2613</v>
      </c>
      <c r="E1120" s="132" t="s">
        <v>3950</v>
      </c>
      <c r="F1120" s="132" t="s">
        <v>3894</v>
      </c>
      <c r="G1120" s="132" t="s">
        <v>973</v>
      </c>
      <c r="H1120" s="132" t="s">
        <v>2959</v>
      </c>
      <c r="I1120" s="132" t="s">
        <v>15377</v>
      </c>
      <c r="J1120" s="132" t="s">
        <v>16264</v>
      </c>
      <c r="K1120" s="132" t="s">
        <v>16265</v>
      </c>
      <c r="L1120" s="132" t="s">
        <v>16266</v>
      </c>
      <c r="M1120" s="132" t="s">
        <v>16267</v>
      </c>
      <c r="N1120" s="132" t="s">
        <v>23785</v>
      </c>
      <c r="O1120" s="132" t="s">
        <v>16268</v>
      </c>
      <c r="P1120" s="132" t="s">
        <v>16269</v>
      </c>
      <c r="Q1120" s="132" t="s">
        <v>16270</v>
      </c>
      <c r="R1120" s="132" t="s">
        <v>16271</v>
      </c>
      <c r="S1120" s="132" t="s">
        <v>5090</v>
      </c>
      <c r="T1120" s="132" t="s">
        <v>1630</v>
      </c>
      <c r="U1120" s="132" t="s">
        <v>2608</v>
      </c>
      <c r="V1120" s="132" t="s">
        <v>1632</v>
      </c>
      <c r="X1120" s="132" t="s">
        <v>16272</v>
      </c>
      <c r="Y1120" s="132" t="s">
        <v>16273</v>
      </c>
    </row>
    <row r="1121" spans="2:25" x14ac:dyDescent="0.25">
      <c r="B1121" s="132" t="s">
        <v>2914</v>
      </c>
      <c r="C1121" s="132" t="s">
        <v>932</v>
      </c>
      <c r="D1121" s="132" t="s">
        <v>2613</v>
      </c>
      <c r="E1121" s="132" t="s">
        <v>3950</v>
      </c>
      <c r="F1121" s="132" t="s">
        <v>3885</v>
      </c>
      <c r="G1121" s="132" t="s">
        <v>979</v>
      </c>
      <c r="H1121" s="132" t="s">
        <v>2960</v>
      </c>
      <c r="I1121" s="132" t="s">
        <v>15388</v>
      </c>
      <c r="J1121" s="132" t="s">
        <v>16274</v>
      </c>
      <c r="K1121" s="132" t="s">
        <v>16275</v>
      </c>
      <c r="L1121" s="132" t="s">
        <v>16276</v>
      </c>
      <c r="M1121" s="132" t="s">
        <v>16277</v>
      </c>
      <c r="N1121" s="132" t="s">
        <v>23786</v>
      </c>
      <c r="O1121" s="132" t="s">
        <v>16278</v>
      </c>
      <c r="P1121" s="132" t="s">
        <v>16279</v>
      </c>
      <c r="Q1121" s="132" t="s">
        <v>16280</v>
      </c>
      <c r="R1121" s="132" t="s">
        <v>16281</v>
      </c>
      <c r="S1121" s="132" t="s">
        <v>5090</v>
      </c>
      <c r="T1121" s="132" t="s">
        <v>1630</v>
      </c>
      <c r="U1121" s="132" t="s">
        <v>2608</v>
      </c>
      <c r="V1121" s="132" t="s">
        <v>1632</v>
      </c>
      <c r="X1121" s="132" t="s">
        <v>16282</v>
      </c>
      <c r="Y1121" s="132" t="s">
        <v>16283</v>
      </c>
    </row>
    <row r="1122" spans="2:25" x14ac:dyDescent="0.25">
      <c r="B1122" s="132" t="s">
        <v>2914</v>
      </c>
      <c r="C1122" s="132" t="s">
        <v>932</v>
      </c>
      <c r="D1122" s="132" t="s">
        <v>2687</v>
      </c>
      <c r="E1122" s="132" t="s">
        <v>3950</v>
      </c>
      <c r="F1122" s="132" t="s">
        <v>3894</v>
      </c>
      <c r="G1122" s="132" t="s">
        <v>970</v>
      </c>
      <c r="H1122" s="132" t="s">
        <v>2961</v>
      </c>
      <c r="I1122" s="132" t="s">
        <v>15377</v>
      </c>
      <c r="J1122" s="132" t="s">
        <v>16284</v>
      </c>
      <c r="K1122" s="132" t="s">
        <v>16285</v>
      </c>
      <c r="L1122" s="132" t="s">
        <v>16286</v>
      </c>
      <c r="M1122" s="132" t="s">
        <v>16287</v>
      </c>
      <c r="N1122" s="132" t="s">
        <v>23787</v>
      </c>
      <c r="O1122" s="132" t="s">
        <v>16288</v>
      </c>
      <c r="P1122" s="132" t="s">
        <v>16289</v>
      </c>
      <c r="Q1122" s="132" t="s">
        <v>16290</v>
      </c>
      <c r="R1122" s="132" t="s">
        <v>16291</v>
      </c>
      <c r="S1122" s="132" t="s">
        <v>5090</v>
      </c>
      <c r="T1122" s="132" t="s">
        <v>1630</v>
      </c>
      <c r="U1122" s="132" t="s">
        <v>2608</v>
      </c>
      <c r="V1122" s="132" t="s">
        <v>1632</v>
      </c>
      <c r="X1122" s="132" t="s">
        <v>16292</v>
      </c>
      <c r="Y1122" s="132" t="s">
        <v>16293</v>
      </c>
    </row>
    <row r="1123" spans="2:25" x14ac:dyDescent="0.25">
      <c r="B1123" s="132" t="s">
        <v>2914</v>
      </c>
      <c r="C1123" s="132" t="s">
        <v>932</v>
      </c>
      <c r="D1123" s="132" t="s">
        <v>2687</v>
      </c>
      <c r="E1123" s="132" t="s">
        <v>3950</v>
      </c>
      <c r="F1123" s="132" t="s">
        <v>3885</v>
      </c>
      <c r="G1123" s="132" t="s">
        <v>976</v>
      </c>
      <c r="H1123" s="132" t="s">
        <v>2962</v>
      </c>
      <c r="I1123" s="132" t="s">
        <v>15388</v>
      </c>
      <c r="J1123" s="132" t="s">
        <v>16294</v>
      </c>
      <c r="K1123" s="132" t="s">
        <v>16295</v>
      </c>
      <c r="L1123" s="132" t="s">
        <v>16296</v>
      </c>
      <c r="M1123" s="132" t="s">
        <v>16297</v>
      </c>
      <c r="N1123" s="132" t="s">
        <v>23788</v>
      </c>
      <c r="O1123" s="132" t="s">
        <v>16298</v>
      </c>
      <c r="P1123" s="132" t="s">
        <v>16299</v>
      </c>
      <c r="Q1123" s="132" t="s">
        <v>16300</v>
      </c>
      <c r="R1123" s="132" t="s">
        <v>16301</v>
      </c>
      <c r="S1123" s="132" t="s">
        <v>5090</v>
      </c>
      <c r="T1123" s="132" t="s">
        <v>1630</v>
      </c>
      <c r="U1123" s="132" t="s">
        <v>2608</v>
      </c>
      <c r="V1123" s="132" t="s">
        <v>1632</v>
      </c>
      <c r="X1123" s="132" t="s">
        <v>16302</v>
      </c>
      <c r="Y1123" s="132" t="s">
        <v>16303</v>
      </c>
    </row>
    <row r="1124" spans="2:25" x14ac:dyDescent="0.25">
      <c r="B1124" s="132" t="s">
        <v>2914</v>
      </c>
      <c r="C1124" s="132" t="s">
        <v>932</v>
      </c>
      <c r="D1124" s="132" t="s">
        <v>1498</v>
      </c>
      <c r="E1124" s="132" t="s">
        <v>3953</v>
      </c>
      <c r="F1124" s="132" t="s">
        <v>3894</v>
      </c>
      <c r="G1124" s="132" t="s">
        <v>984</v>
      </c>
      <c r="H1124" s="132" t="s">
        <v>2963</v>
      </c>
      <c r="I1124" s="132" t="s">
        <v>15450</v>
      </c>
      <c r="J1124" s="132" t="s">
        <v>16304</v>
      </c>
      <c r="K1124" s="132" t="s">
        <v>16305</v>
      </c>
      <c r="L1124" s="132" t="s">
        <v>16306</v>
      </c>
      <c r="M1124" s="132" t="s">
        <v>16307</v>
      </c>
      <c r="N1124" s="132" t="s">
        <v>23789</v>
      </c>
      <c r="O1124" s="132" t="s">
        <v>16308</v>
      </c>
      <c r="P1124" s="132" t="s">
        <v>16309</v>
      </c>
      <c r="Q1124" s="132" t="s">
        <v>16310</v>
      </c>
      <c r="R1124" s="132" t="s">
        <v>16311</v>
      </c>
      <c r="S1124" s="132" t="s">
        <v>5090</v>
      </c>
      <c r="T1124" s="132" t="s">
        <v>1630</v>
      </c>
      <c r="U1124" s="132" t="s">
        <v>2608</v>
      </c>
      <c r="V1124" s="132" t="s">
        <v>1632</v>
      </c>
      <c r="X1124" s="132" t="s">
        <v>16312</v>
      </c>
      <c r="Y1124" s="132" t="s">
        <v>16313</v>
      </c>
    </row>
    <row r="1125" spans="2:25" x14ac:dyDescent="0.25">
      <c r="B1125" s="132" t="s">
        <v>2914</v>
      </c>
      <c r="C1125" s="132" t="s">
        <v>932</v>
      </c>
      <c r="D1125" s="132" t="s">
        <v>1498</v>
      </c>
      <c r="E1125" s="132" t="s">
        <v>3953</v>
      </c>
      <c r="F1125" s="132" t="s">
        <v>3885</v>
      </c>
      <c r="G1125" s="132" t="s">
        <v>990</v>
      </c>
      <c r="H1125" s="132" t="s">
        <v>2964</v>
      </c>
      <c r="I1125" s="132" t="s">
        <v>15439</v>
      </c>
      <c r="J1125" s="132" t="s">
        <v>16314</v>
      </c>
      <c r="K1125" s="132" t="s">
        <v>16315</v>
      </c>
      <c r="L1125" s="132" t="s">
        <v>16316</v>
      </c>
      <c r="M1125" s="132" t="s">
        <v>16317</v>
      </c>
      <c r="N1125" s="132" t="s">
        <v>23790</v>
      </c>
      <c r="O1125" s="132" t="s">
        <v>16318</v>
      </c>
      <c r="P1125" s="132" t="s">
        <v>16319</v>
      </c>
      <c r="Q1125" s="132" t="s">
        <v>16320</v>
      </c>
      <c r="R1125" s="132" t="s">
        <v>16321</v>
      </c>
      <c r="S1125" s="132" t="s">
        <v>5090</v>
      </c>
      <c r="T1125" s="132" t="s">
        <v>1630</v>
      </c>
      <c r="U1125" s="132" t="s">
        <v>2608</v>
      </c>
      <c r="V1125" s="132" t="s">
        <v>1632</v>
      </c>
      <c r="X1125" s="132" t="s">
        <v>16322</v>
      </c>
      <c r="Y1125" s="132" t="s">
        <v>16323</v>
      </c>
    </row>
    <row r="1126" spans="2:25" x14ac:dyDescent="0.25">
      <c r="B1126" s="132" t="s">
        <v>2914</v>
      </c>
      <c r="C1126" s="132" t="s">
        <v>932</v>
      </c>
      <c r="D1126" s="132" t="s">
        <v>2606</v>
      </c>
      <c r="E1126" s="132" t="s">
        <v>3953</v>
      </c>
      <c r="F1126" s="132" t="s">
        <v>3894</v>
      </c>
      <c r="G1126" s="132" t="s">
        <v>981</v>
      </c>
      <c r="H1126" s="132" t="s">
        <v>2965</v>
      </c>
      <c r="I1126" s="132" t="s">
        <v>15450</v>
      </c>
      <c r="J1126" s="132" t="s">
        <v>16324</v>
      </c>
      <c r="K1126" s="132" t="s">
        <v>16325</v>
      </c>
      <c r="L1126" s="132" t="s">
        <v>16326</v>
      </c>
      <c r="M1126" s="132" t="s">
        <v>16327</v>
      </c>
      <c r="N1126" s="132" t="s">
        <v>23791</v>
      </c>
      <c r="O1126" s="132" t="s">
        <v>16328</v>
      </c>
      <c r="P1126" s="132" t="s">
        <v>16329</v>
      </c>
      <c r="Q1126" s="132" t="s">
        <v>16330</v>
      </c>
      <c r="R1126" s="132" t="s">
        <v>16331</v>
      </c>
      <c r="S1126" s="132" t="s">
        <v>5090</v>
      </c>
      <c r="T1126" s="132" t="s">
        <v>1630</v>
      </c>
      <c r="U1126" s="132" t="s">
        <v>2608</v>
      </c>
      <c r="V1126" s="132" t="s">
        <v>1632</v>
      </c>
      <c r="X1126" s="132" t="s">
        <v>16332</v>
      </c>
      <c r="Y1126" s="132" t="s">
        <v>16333</v>
      </c>
    </row>
    <row r="1127" spans="2:25" x14ac:dyDescent="0.25">
      <c r="B1127" s="132" t="s">
        <v>2914</v>
      </c>
      <c r="C1127" s="132" t="s">
        <v>932</v>
      </c>
      <c r="D1127" s="132" t="s">
        <v>2606</v>
      </c>
      <c r="E1127" s="132" t="s">
        <v>3953</v>
      </c>
      <c r="F1127" s="132" t="s">
        <v>3885</v>
      </c>
      <c r="G1127" s="132" t="s">
        <v>987</v>
      </c>
      <c r="H1127" s="132" t="s">
        <v>2966</v>
      </c>
      <c r="I1127" s="132" t="s">
        <v>15439</v>
      </c>
      <c r="J1127" s="132" t="s">
        <v>16334</v>
      </c>
      <c r="K1127" s="132" t="s">
        <v>16335</v>
      </c>
      <c r="L1127" s="132" t="s">
        <v>16336</v>
      </c>
      <c r="M1127" s="132" t="s">
        <v>16337</v>
      </c>
      <c r="N1127" s="132" t="s">
        <v>23792</v>
      </c>
      <c r="O1127" s="132" t="s">
        <v>16338</v>
      </c>
      <c r="P1127" s="132" t="s">
        <v>16339</v>
      </c>
      <c r="Q1127" s="132" t="s">
        <v>16340</v>
      </c>
      <c r="R1127" s="132" t="s">
        <v>16341</v>
      </c>
      <c r="S1127" s="132" t="s">
        <v>5090</v>
      </c>
      <c r="T1127" s="132" t="s">
        <v>1630</v>
      </c>
      <c r="U1127" s="132" t="s">
        <v>2608</v>
      </c>
      <c r="V1127" s="132" t="s">
        <v>1632</v>
      </c>
      <c r="X1127" s="132" t="s">
        <v>16342</v>
      </c>
      <c r="Y1127" s="132" t="s">
        <v>16343</v>
      </c>
    </row>
    <row r="1128" spans="2:25" x14ac:dyDescent="0.25">
      <c r="B1128" s="132" t="s">
        <v>2914</v>
      </c>
      <c r="C1128" s="132" t="s">
        <v>932</v>
      </c>
      <c r="D1128" s="132" t="s">
        <v>2678</v>
      </c>
      <c r="E1128" s="132" t="s">
        <v>3953</v>
      </c>
      <c r="F1128" s="132" t="s">
        <v>3894</v>
      </c>
      <c r="G1128" s="132" t="s">
        <v>983</v>
      </c>
      <c r="H1128" s="132" t="s">
        <v>2967</v>
      </c>
      <c r="I1128" s="132" t="s">
        <v>15450</v>
      </c>
      <c r="J1128" s="132" t="s">
        <v>16344</v>
      </c>
      <c r="K1128" s="132" t="s">
        <v>16345</v>
      </c>
      <c r="L1128" s="132" t="s">
        <v>16346</v>
      </c>
      <c r="M1128" s="132" t="s">
        <v>16347</v>
      </c>
      <c r="N1128" s="132" t="s">
        <v>23793</v>
      </c>
      <c r="O1128" s="132" t="s">
        <v>16348</v>
      </c>
      <c r="P1128" s="132" t="s">
        <v>16349</v>
      </c>
      <c r="Q1128" s="132" t="s">
        <v>16350</v>
      </c>
      <c r="R1128" s="132" t="s">
        <v>16351</v>
      </c>
      <c r="S1128" s="132" t="s">
        <v>5090</v>
      </c>
      <c r="T1128" s="132" t="s">
        <v>1630</v>
      </c>
      <c r="U1128" s="132" t="s">
        <v>2608</v>
      </c>
      <c r="V1128" s="132" t="s">
        <v>1632</v>
      </c>
      <c r="X1128" s="132" t="s">
        <v>16352</v>
      </c>
      <c r="Y1128" s="132" t="s">
        <v>16353</v>
      </c>
    </row>
    <row r="1129" spans="2:25" x14ac:dyDescent="0.25">
      <c r="B1129" s="132" t="s">
        <v>2914</v>
      </c>
      <c r="C1129" s="132" t="s">
        <v>932</v>
      </c>
      <c r="D1129" s="132" t="s">
        <v>2678</v>
      </c>
      <c r="E1129" s="132" t="s">
        <v>3953</v>
      </c>
      <c r="F1129" s="132" t="s">
        <v>3885</v>
      </c>
      <c r="G1129" s="132" t="s">
        <v>989</v>
      </c>
      <c r="H1129" s="132" t="s">
        <v>2968</v>
      </c>
      <c r="I1129" s="132" t="s">
        <v>15439</v>
      </c>
      <c r="J1129" s="132" t="s">
        <v>16354</v>
      </c>
      <c r="K1129" s="132" t="s">
        <v>16355</v>
      </c>
      <c r="L1129" s="132" t="s">
        <v>16356</v>
      </c>
      <c r="M1129" s="132" t="s">
        <v>16357</v>
      </c>
      <c r="N1129" s="132" t="s">
        <v>23794</v>
      </c>
      <c r="O1129" s="132" t="s">
        <v>16358</v>
      </c>
      <c r="P1129" s="132" t="s">
        <v>16359</v>
      </c>
      <c r="Q1129" s="132" t="s">
        <v>16360</v>
      </c>
      <c r="R1129" s="132" t="s">
        <v>16361</v>
      </c>
      <c r="S1129" s="132" t="s">
        <v>5090</v>
      </c>
      <c r="T1129" s="132" t="s">
        <v>1630</v>
      </c>
      <c r="U1129" s="132" t="s">
        <v>2608</v>
      </c>
      <c r="V1129" s="132" t="s">
        <v>1635</v>
      </c>
      <c r="X1129" s="132" t="s">
        <v>16362</v>
      </c>
      <c r="Y1129" s="132" t="s">
        <v>16363</v>
      </c>
    </row>
    <row r="1130" spans="2:25" x14ac:dyDescent="0.25">
      <c r="B1130" s="132" t="s">
        <v>2914</v>
      </c>
      <c r="C1130" s="132" t="s">
        <v>932</v>
      </c>
      <c r="D1130" s="132" t="s">
        <v>2610</v>
      </c>
      <c r="E1130" s="132" t="s">
        <v>3953</v>
      </c>
      <c r="F1130" s="132" t="s">
        <v>3894</v>
      </c>
      <c r="G1130" s="132" t="s">
        <v>986</v>
      </c>
      <c r="H1130" s="132" t="s">
        <v>2969</v>
      </c>
      <c r="I1130" s="132" t="s">
        <v>15450</v>
      </c>
      <c r="J1130" s="132" t="s">
        <v>16364</v>
      </c>
      <c r="K1130" s="132" t="s">
        <v>16365</v>
      </c>
      <c r="L1130" s="132" t="s">
        <v>16366</v>
      </c>
      <c r="M1130" s="132" t="s">
        <v>16367</v>
      </c>
      <c r="N1130" s="132" t="s">
        <v>23795</v>
      </c>
      <c r="O1130" s="132" t="s">
        <v>16368</v>
      </c>
      <c r="P1130" s="132" t="s">
        <v>16369</v>
      </c>
      <c r="Q1130" s="132" t="s">
        <v>16370</v>
      </c>
      <c r="R1130" s="132" t="s">
        <v>16371</v>
      </c>
      <c r="S1130" s="132" t="s">
        <v>5090</v>
      </c>
      <c r="T1130" s="132" t="s">
        <v>1630</v>
      </c>
      <c r="U1130" s="132" t="s">
        <v>2608</v>
      </c>
      <c r="V1130" s="132" t="s">
        <v>1632</v>
      </c>
      <c r="X1130" s="132" t="s">
        <v>16372</v>
      </c>
      <c r="Y1130" s="132" t="s">
        <v>16373</v>
      </c>
    </row>
    <row r="1131" spans="2:25" x14ac:dyDescent="0.25">
      <c r="B1131" s="132" t="s">
        <v>2914</v>
      </c>
      <c r="C1131" s="132" t="s">
        <v>932</v>
      </c>
      <c r="D1131" s="132" t="s">
        <v>2610</v>
      </c>
      <c r="E1131" s="132" t="s">
        <v>3953</v>
      </c>
      <c r="F1131" s="132" t="s">
        <v>3885</v>
      </c>
      <c r="G1131" s="132" t="s">
        <v>992</v>
      </c>
      <c r="H1131" s="132" t="s">
        <v>2970</v>
      </c>
      <c r="I1131" s="132" t="s">
        <v>15439</v>
      </c>
      <c r="J1131" s="132" t="s">
        <v>16374</v>
      </c>
      <c r="K1131" s="132" t="s">
        <v>16375</v>
      </c>
      <c r="L1131" s="132" t="s">
        <v>16376</v>
      </c>
      <c r="M1131" s="132" t="s">
        <v>16377</v>
      </c>
      <c r="N1131" s="132" t="s">
        <v>23796</v>
      </c>
      <c r="O1131" s="132" t="s">
        <v>16378</v>
      </c>
      <c r="P1131" s="132" t="s">
        <v>16379</v>
      </c>
      <c r="Q1131" s="132" t="s">
        <v>16380</v>
      </c>
      <c r="R1131" s="132" t="s">
        <v>16381</v>
      </c>
      <c r="S1131" s="132" t="s">
        <v>5090</v>
      </c>
      <c r="T1131" s="132" t="s">
        <v>1630</v>
      </c>
      <c r="U1131" s="132" t="s">
        <v>2608</v>
      </c>
      <c r="V1131" s="132" t="s">
        <v>1632</v>
      </c>
      <c r="X1131" s="132" t="s">
        <v>16382</v>
      </c>
      <c r="Y1131" s="132" t="s">
        <v>16383</v>
      </c>
    </row>
    <row r="1132" spans="2:25" x14ac:dyDescent="0.25">
      <c r="B1132" s="132" t="s">
        <v>2914</v>
      </c>
      <c r="C1132" s="132" t="s">
        <v>932</v>
      </c>
      <c r="D1132" s="132" t="s">
        <v>2613</v>
      </c>
      <c r="E1132" s="132" t="s">
        <v>3953</v>
      </c>
      <c r="F1132" s="132" t="s">
        <v>3894</v>
      </c>
      <c r="G1132" s="132" t="s">
        <v>985</v>
      </c>
      <c r="H1132" s="132" t="s">
        <v>2971</v>
      </c>
      <c r="I1132" s="132" t="s">
        <v>15450</v>
      </c>
      <c r="J1132" s="132" t="s">
        <v>16384</v>
      </c>
      <c r="K1132" s="132" t="s">
        <v>16385</v>
      </c>
      <c r="L1132" s="132" t="s">
        <v>16386</v>
      </c>
      <c r="M1132" s="132" t="s">
        <v>16387</v>
      </c>
      <c r="N1132" s="132" t="s">
        <v>23797</v>
      </c>
      <c r="O1132" s="132" t="s">
        <v>16388</v>
      </c>
      <c r="P1132" s="132" t="s">
        <v>16389</v>
      </c>
      <c r="Q1132" s="132" t="s">
        <v>16390</v>
      </c>
      <c r="R1132" s="132" t="s">
        <v>16391</v>
      </c>
      <c r="S1132" s="132" t="s">
        <v>5090</v>
      </c>
      <c r="T1132" s="132" t="s">
        <v>1630</v>
      </c>
      <c r="U1132" s="132" t="s">
        <v>2608</v>
      </c>
      <c r="V1132" s="132" t="s">
        <v>1632</v>
      </c>
      <c r="X1132" s="132" t="s">
        <v>16392</v>
      </c>
      <c r="Y1132" s="132" t="s">
        <v>16393</v>
      </c>
    </row>
    <row r="1133" spans="2:25" x14ac:dyDescent="0.25">
      <c r="B1133" s="132" t="s">
        <v>2914</v>
      </c>
      <c r="C1133" s="132" t="s">
        <v>932</v>
      </c>
      <c r="D1133" s="132" t="s">
        <v>2613</v>
      </c>
      <c r="E1133" s="132" t="s">
        <v>3953</v>
      </c>
      <c r="F1133" s="132" t="s">
        <v>3885</v>
      </c>
      <c r="G1133" s="132" t="s">
        <v>991</v>
      </c>
      <c r="H1133" s="132" t="s">
        <v>2972</v>
      </c>
      <c r="I1133" s="132" t="s">
        <v>15439</v>
      </c>
      <c r="J1133" s="132" t="s">
        <v>16394</v>
      </c>
      <c r="K1133" s="132" t="s">
        <v>16395</v>
      </c>
      <c r="L1133" s="132" t="s">
        <v>16396</v>
      </c>
      <c r="M1133" s="132" t="s">
        <v>16397</v>
      </c>
      <c r="N1133" s="132" t="s">
        <v>23798</v>
      </c>
      <c r="O1133" s="132" t="s">
        <v>16398</v>
      </c>
      <c r="P1133" s="132" t="s">
        <v>16399</v>
      </c>
      <c r="Q1133" s="132" t="s">
        <v>16400</v>
      </c>
      <c r="R1133" s="132" t="s">
        <v>16401</v>
      </c>
      <c r="S1133" s="132" t="s">
        <v>5090</v>
      </c>
      <c r="T1133" s="132" t="s">
        <v>1630</v>
      </c>
      <c r="U1133" s="132" t="s">
        <v>2608</v>
      </c>
      <c r="V1133" s="132" t="s">
        <v>1632</v>
      </c>
      <c r="X1133" s="132" t="s">
        <v>16402</v>
      </c>
      <c r="Y1133" s="132" t="s">
        <v>16403</v>
      </c>
    </row>
    <row r="1134" spans="2:25" x14ac:dyDescent="0.25">
      <c r="B1134" s="132" t="s">
        <v>2914</v>
      </c>
      <c r="C1134" s="132" t="s">
        <v>932</v>
      </c>
      <c r="D1134" s="132" t="s">
        <v>2687</v>
      </c>
      <c r="E1134" s="132" t="s">
        <v>3953</v>
      </c>
      <c r="F1134" s="132" t="s">
        <v>3894</v>
      </c>
      <c r="G1134" s="132" t="s">
        <v>982</v>
      </c>
      <c r="H1134" s="132" t="s">
        <v>2973</v>
      </c>
      <c r="I1134" s="132" t="s">
        <v>15450</v>
      </c>
      <c r="J1134" s="132" t="s">
        <v>16404</v>
      </c>
      <c r="K1134" s="132" t="s">
        <v>16405</v>
      </c>
      <c r="L1134" s="132" t="s">
        <v>16406</v>
      </c>
      <c r="M1134" s="132" t="s">
        <v>16407</v>
      </c>
      <c r="N1134" s="132" t="s">
        <v>23799</v>
      </c>
      <c r="O1134" s="132" t="s">
        <v>16408</v>
      </c>
      <c r="P1134" s="132" t="s">
        <v>16409</v>
      </c>
      <c r="Q1134" s="132" t="s">
        <v>16410</v>
      </c>
      <c r="R1134" s="132" t="s">
        <v>16411</v>
      </c>
      <c r="S1134" s="132" t="s">
        <v>5090</v>
      </c>
      <c r="T1134" s="132" t="s">
        <v>1630</v>
      </c>
      <c r="U1134" s="132" t="s">
        <v>2608</v>
      </c>
      <c r="V1134" s="132" t="s">
        <v>1644</v>
      </c>
      <c r="X1134" s="132" t="s">
        <v>16412</v>
      </c>
      <c r="Y1134" s="132" t="s">
        <v>16413</v>
      </c>
    </row>
    <row r="1135" spans="2:25" x14ac:dyDescent="0.25">
      <c r="B1135" s="132" t="s">
        <v>2914</v>
      </c>
      <c r="C1135" s="132" t="s">
        <v>932</v>
      </c>
      <c r="D1135" s="132" t="s">
        <v>2687</v>
      </c>
      <c r="E1135" s="132" t="s">
        <v>3953</v>
      </c>
      <c r="F1135" s="132" t="s">
        <v>3885</v>
      </c>
      <c r="G1135" s="132" t="s">
        <v>988</v>
      </c>
      <c r="H1135" s="132" t="s">
        <v>2974</v>
      </c>
      <c r="I1135" s="132" t="s">
        <v>15439</v>
      </c>
      <c r="J1135" s="132" t="s">
        <v>16414</v>
      </c>
      <c r="K1135" s="132" t="s">
        <v>16415</v>
      </c>
      <c r="L1135" s="132" t="s">
        <v>16416</v>
      </c>
      <c r="M1135" s="132" t="s">
        <v>16417</v>
      </c>
      <c r="N1135" s="132" t="s">
        <v>23800</v>
      </c>
      <c r="O1135" s="132" t="s">
        <v>16418</v>
      </c>
      <c r="P1135" s="132" t="s">
        <v>16419</v>
      </c>
      <c r="Q1135" s="132" t="s">
        <v>16420</v>
      </c>
      <c r="R1135" s="132" t="s">
        <v>16421</v>
      </c>
      <c r="S1135" s="132" t="s">
        <v>5090</v>
      </c>
      <c r="T1135" s="132" t="s">
        <v>1630</v>
      </c>
      <c r="U1135" s="132" t="s">
        <v>2608</v>
      </c>
      <c r="V1135" s="132" t="s">
        <v>1632</v>
      </c>
      <c r="X1135" s="132" t="s">
        <v>16422</v>
      </c>
      <c r="Y1135" s="132" t="s">
        <v>16423</v>
      </c>
    </row>
    <row r="1136" spans="2:25" x14ac:dyDescent="0.25">
      <c r="B1136" s="132" t="s">
        <v>2914</v>
      </c>
      <c r="C1136" s="132" t="s">
        <v>932</v>
      </c>
      <c r="D1136" s="132" t="s">
        <v>995</v>
      </c>
      <c r="E1136" s="132" t="s">
        <v>4241</v>
      </c>
      <c r="F1136" s="132" t="s">
        <v>3888</v>
      </c>
      <c r="G1136" s="132" t="s">
        <v>1003</v>
      </c>
      <c r="H1136" s="132" t="s">
        <v>2975</v>
      </c>
      <c r="I1136" s="132" t="s">
        <v>16424</v>
      </c>
      <c r="J1136" s="132" t="s">
        <v>16425</v>
      </c>
      <c r="K1136" s="132" t="s">
        <v>16426</v>
      </c>
      <c r="L1136" s="132" t="s">
        <v>16427</v>
      </c>
      <c r="M1136" s="132" t="s">
        <v>16428</v>
      </c>
      <c r="N1136" s="132" t="s">
        <v>23801</v>
      </c>
      <c r="O1136" s="132" t="s">
        <v>16429</v>
      </c>
      <c r="P1136" s="132" t="s">
        <v>16430</v>
      </c>
      <c r="Q1136" s="132" t="s">
        <v>16431</v>
      </c>
      <c r="R1136" s="132" t="s">
        <v>16432</v>
      </c>
      <c r="S1136" s="132" t="s">
        <v>5090</v>
      </c>
      <c r="T1136" s="132" t="s">
        <v>1630</v>
      </c>
      <c r="U1136" s="132" t="s">
        <v>2608</v>
      </c>
      <c r="V1136" s="132" t="s">
        <v>1632</v>
      </c>
      <c r="X1136" s="132" t="s">
        <v>16433</v>
      </c>
      <c r="Y1136" s="132" t="s">
        <v>16434</v>
      </c>
    </row>
    <row r="1137" spans="2:25" x14ac:dyDescent="0.25">
      <c r="B1137" s="132" t="s">
        <v>2914</v>
      </c>
      <c r="C1137" s="132" t="s">
        <v>932</v>
      </c>
      <c r="D1137" s="132" t="s">
        <v>995</v>
      </c>
      <c r="E1137" s="132" t="s">
        <v>3944</v>
      </c>
      <c r="F1137" s="132" t="s">
        <v>3888</v>
      </c>
      <c r="G1137" s="132" t="s">
        <v>1011</v>
      </c>
      <c r="H1137" s="132" t="s">
        <v>2976</v>
      </c>
      <c r="I1137" s="132" t="s">
        <v>4850</v>
      </c>
      <c r="J1137" s="132" t="s">
        <v>16435</v>
      </c>
      <c r="K1137" s="132" t="s">
        <v>16436</v>
      </c>
      <c r="L1137" s="132" t="s">
        <v>16437</v>
      </c>
      <c r="M1137" s="132" t="s">
        <v>16438</v>
      </c>
      <c r="N1137" s="132" t="s">
        <v>23802</v>
      </c>
      <c r="O1137" s="132" t="s">
        <v>16439</v>
      </c>
      <c r="P1137" s="132" t="s">
        <v>16440</v>
      </c>
      <c r="Q1137" s="132" t="s">
        <v>16441</v>
      </c>
      <c r="R1137" s="132" t="s">
        <v>16442</v>
      </c>
      <c r="S1137" s="132" t="s">
        <v>5090</v>
      </c>
      <c r="T1137" s="132" t="s">
        <v>1630</v>
      </c>
      <c r="U1137" s="132" t="s">
        <v>2608</v>
      </c>
      <c r="V1137" s="132" t="s">
        <v>1632</v>
      </c>
      <c r="X1137" s="132" t="s">
        <v>16443</v>
      </c>
      <c r="Y1137" s="132" t="s">
        <v>16444</v>
      </c>
    </row>
    <row r="1138" spans="2:25" x14ac:dyDescent="0.25">
      <c r="B1138" s="132" t="s">
        <v>2914</v>
      </c>
      <c r="C1138" s="132" t="s">
        <v>932</v>
      </c>
      <c r="D1138" s="132" t="s">
        <v>13</v>
      </c>
      <c r="E1138" s="132" t="s">
        <v>4241</v>
      </c>
      <c r="F1138" s="132" t="s">
        <v>3888</v>
      </c>
      <c r="G1138" s="132" t="s">
        <v>997</v>
      </c>
      <c r="H1138" s="132" t="s">
        <v>2977</v>
      </c>
      <c r="I1138" s="132" t="s">
        <v>16424</v>
      </c>
      <c r="J1138" s="132" t="s">
        <v>16445</v>
      </c>
      <c r="K1138" s="132" t="s">
        <v>16446</v>
      </c>
      <c r="L1138" s="132" t="s">
        <v>16447</v>
      </c>
      <c r="M1138" s="132" t="s">
        <v>16448</v>
      </c>
      <c r="N1138" s="132" t="s">
        <v>23803</v>
      </c>
      <c r="O1138" s="132" t="s">
        <v>16449</v>
      </c>
      <c r="P1138" s="132" t="s">
        <v>16450</v>
      </c>
      <c r="Q1138" s="132" t="s">
        <v>16451</v>
      </c>
      <c r="R1138" s="132" t="s">
        <v>16452</v>
      </c>
      <c r="S1138" s="132" t="s">
        <v>5090</v>
      </c>
      <c r="T1138" s="132" t="s">
        <v>1630</v>
      </c>
      <c r="U1138" s="132" t="s">
        <v>2608</v>
      </c>
      <c r="V1138" s="132" t="s">
        <v>1644</v>
      </c>
      <c r="X1138" s="132" t="s">
        <v>16453</v>
      </c>
      <c r="Y1138" s="132" t="s">
        <v>16454</v>
      </c>
    </row>
    <row r="1139" spans="2:25" x14ac:dyDescent="0.25">
      <c r="B1139" s="132" t="s">
        <v>2914</v>
      </c>
      <c r="C1139" s="132" t="s">
        <v>932</v>
      </c>
      <c r="D1139" s="132" t="s">
        <v>13</v>
      </c>
      <c r="E1139" s="132" t="s">
        <v>3944</v>
      </c>
      <c r="F1139" s="132" t="s">
        <v>3888</v>
      </c>
      <c r="G1139" s="132" t="s">
        <v>1005</v>
      </c>
      <c r="H1139" s="132" t="s">
        <v>2978</v>
      </c>
      <c r="I1139" s="132" t="s">
        <v>4850</v>
      </c>
      <c r="J1139" s="132" t="s">
        <v>16455</v>
      </c>
      <c r="K1139" s="132" t="s">
        <v>16456</v>
      </c>
      <c r="L1139" s="132" t="s">
        <v>16457</v>
      </c>
      <c r="M1139" s="132" t="s">
        <v>16458</v>
      </c>
      <c r="N1139" s="132" t="s">
        <v>23804</v>
      </c>
      <c r="O1139" s="132" t="s">
        <v>16459</v>
      </c>
      <c r="P1139" s="132" t="s">
        <v>16460</v>
      </c>
      <c r="Q1139" s="132" t="s">
        <v>16461</v>
      </c>
      <c r="R1139" s="132" t="s">
        <v>16462</v>
      </c>
      <c r="S1139" s="132" t="s">
        <v>5090</v>
      </c>
      <c r="T1139" s="132" t="s">
        <v>1630</v>
      </c>
      <c r="U1139" s="132" t="s">
        <v>2608</v>
      </c>
      <c r="V1139" s="132" t="s">
        <v>1644</v>
      </c>
      <c r="X1139" s="132" t="s">
        <v>16463</v>
      </c>
      <c r="Y1139" s="132" t="s">
        <v>16464</v>
      </c>
    </row>
    <row r="1140" spans="2:25" x14ac:dyDescent="0.25">
      <c r="B1140" s="132" t="s">
        <v>2914</v>
      </c>
      <c r="C1140" s="132" t="s">
        <v>932</v>
      </c>
      <c r="D1140" s="132" t="s">
        <v>14</v>
      </c>
      <c r="E1140" s="132" t="s">
        <v>4241</v>
      </c>
      <c r="F1140" s="132" t="s">
        <v>3888</v>
      </c>
      <c r="G1140" s="132" t="s">
        <v>999</v>
      </c>
      <c r="H1140" s="132" t="s">
        <v>2979</v>
      </c>
      <c r="I1140" s="132" t="s">
        <v>16424</v>
      </c>
      <c r="J1140" s="132" t="s">
        <v>16465</v>
      </c>
      <c r="K1140" s="132" t="s">
        <v>16466</v>
      </c>
      <c r="L1140" s="132" t="s">
        <v>16467</v>
      </c>
      <c r="M1140" s="132" t="s">
        <v>16468</v>
      </c>
      <c r="N1140" s="132" t="s">
        <v>23805</v>
      </c>
      <c r="O1140" s="132" t="s">
        <v>16469</v>
      </c>
      <c r="P1140" s="132" t="s">
        <v>16470</v>
      </c>
      <c r="Q1140" s="132" t="s">
        <v>16471</v>
      </c>
      <c r="R1140" s="132" t="s">
        <v>16472</v>
      </c>
      <c r="S1140" s="132" t="s">
        <v>5090</v>
      </c>
      <c r="T1140" s="132" t="s">
        <v>1630</v>
      </c>
      <c r="U1140" s="132" t="s">
        <v>2608</v>
      </c>
      <c r="V1140" s="132" t="s">
        <v>1635</v>
      </c>
      <c r="X1140" s="132" t="s">
        <v>16473</v>
      </c>
      <c r="Y1140" s="132" t="s">
        <v>16474</v>
      </c>
    </row>
    <row r="1141" spans="2:25" x14ac:dyDescent="0.25">
      <c r="B1141" s="132" t="s">
        <v>2914</v>
      </c>
      <c r="C1141" s="132" t="s">
        <v>932</v>
      </c>
      <c r="D1141" s="132" t="s">
        <v>130</v>
      </c>
      <c r="E1141" s="132" t="s">
        <v>4241</v>
      </c>
      <c r="F1141" s="132" t="s">
        <v>3888</v>
      </c>
      <c r="G1141" s="132" t="s">
        <v>1000</v>
      </c>
      <c r="H1141" s="132" t="s">
        <v>2980</v>
      </c>
      <c r="I1141" s="132" t="s">
        <v>16424</v>
      </c>
      <c r="J1141" s="132" t="s">
        <v>16475</v>
      </c>
      <c r="K1141" s="132" t="s">
        <v>16476</v>
      </c>
      <c r="L1141" s="132" t="s">
        <v>16477</v>
      </c>
      <c r="M1141" s="132" t="s">
        <v>16478</v>
      </c>
      <c r="N1141" s="132" t="s">
        <v>23806</v>
      </c>
      <c r="O1141" s="132" t="s">
        <v>16479</v>
      </c>
      <c r="P1141" s="132" t="s">
        <v>16480</v>
      </c>
      <c r="Q1141" s="132" t="s">
        <v>16481</v>
      </c>
      <c r="R1141" s="132" t="s">
        <v>16482</v>
      </c>
      <c r="S1141" s="132" t="s">
        <v>5090</v>
      </c>
      <c r="T1141" s="132" t="s">
        <v>1630</v>
      </c>
      <c r="U1141" s="132" t="s">
        <v>2608</v>
      </c>
      <c r="V1141" s="132" t="s">
        <v>1635</v>
      </c>
      <c r="X1141" s="132" t="s">
        <v>16483</v>
      </c>
      <c r="Y1141" s="132" t="s">
        <v>16484</v>
      </c>
    </row>
    <row r="1142" spans="2:25" x14ac:dyDescent="0.25">
      <c r="B1142" s="132" t="s">
        <v>2914</v>
      </c>
      <c r="C1142" s="132" t="s">
        <v>932</v>
      </c>
      <c r="D1142" s="132" t="s">
        <v>12</v>
      </c>
      <c r="E1142" s="132" t="s">
        <v>4241</v>
      </c>
      <c r="F1142" s="132" t="s">
        <v>3888</v>
      </c>
      <c r="G1142" s="132" t="s">
        <v>1001</v>
      </c>
      <c r="H1142" s="132" t="s">
        <v>2981</v>
      </c>
      <c r="I1142" s="132" t="s">
        <v>16424</v>
      </c>
      <c r="J1142" s="132" t="s">
        <v>16485</v>
      </c>
      <c r="K1142" s="132" t="s">
        <v>16486</v>
      </c>
      <c r="L1142" s="132" t="s">
        <v>16487</v>
      </c>
      <c r="M1142" s="132" t="s">
        <v>16488</v>
      </c>
      <c r="N1142" s="132" t="s">
        <v>23807</v>
      </c>
      <c r="O1142" s="132" t="s">
        <v>16489</v>
      </c>
      <c r="P1142" s="132" t="s">
        <v>16490</v>
      </c>
      <c r="Q1142" s="132" t="s">
        <v>16491</v>
      </c>
      <c r="R1142" s="132" t="s">
        <v>16492</v>
      </c>
      <c r="S1142" s="132" t="s">
        <v>5090</v>
      </c>
      <c r="T1142" s="132" t="s">
        <v>1630</v>
      </c>
      <c r="U1142" s="132" t="s">
        <v>2608</v>
      </c>
      <c r="V1142" s="132" t="s">
        <v>1644</v>
      </c>
      <c r="X1142" s="132" t="s">
        <v>16493</v>
      </c>
      <c r="Y1142" s="132" t="s">
        <v>16494</v>
      </c>
    </row>
    <row r="1143" spans="2:25" x14ac:dyDescent="0.25">
      <c r="B1143" s="132" t="s">
        <v>2914</v>
      </c>
      <c r="C1143" s="132" t="s">
        <v>932</v>
      </c>
      <c r="D1143" s="132" t="s">
        <v>15</v>
      </c>
      <c r="E1143" s="132" t="s">
        <v>4241</v>
      </c>
      <c r="F1143" s="132" t="s">
        <v>3888</v>
      </c>
      <c r="G1143" s="132" t="s">
        <v>1002</v>
      </c>
      <c r="H1143" s="132" t="s">
        <v>2982</v>
      </c>
      <c r="I1143" s="132" t="s">
        <v>16424</v>
      </c>
      <c r="J1143" s="132" t="s">
        <v>16495</v>
      </c>
      <c r="K1143" s="132" t="s">
        <v>16496</v>
      </c>
      <c r="L1143" s="132" t="s">
        <v>16497</v>
      </c>
      <c r="M1143" s="132" t="s">
        <v>16498</v>
      </c>
      <c r="N1143" s="132" t="s">
        <v>23808</v>
      </c>
      <c r="O1143" s="132" t="s">
        <v>16499</v>
      </c>
      <c r="P1143" s="132" t="s">
        <v>16500</v>
      </c>
      <c r="Q1143" s="132" t="s">
        <v>16501</v>
      </c>
      <c r="R1143" s="132" t="s">
        <v>16502</v>
      </c>
      <c r="S1143" s="132" t="s">
        <v>5090</v>
      </c>
      <c r="T1143" s="132" t="s">
        <v>1630</v>
      </c>
      <c r="U1143" s="132" t="s">
        <v>2608</v>
      </c>
      <c r="V1143" s="132" t="s">
        <v>1644</v>
      </c>
      <c r="X1143" s="132" t="s">
        <v>16503</v>
      </c>
      <c r="Y1143" s="132" t="s">
        <v>16504</v>
      </c>
    </row>
    <row r="1144" spans="2:25" x14ac:dyDescent="0.25">
      <c r="B1144" s="132" t="s">
        <v>2914</v>
      </c>
      <c r="C1144" s="132" t="s">
        <v>932</v>
      </c>
      <c r="D1144" s="132" t="s">
        <v>995</v>
      </c>
      <c r="E1144" s="132" t="s">
        <v>4241</v>
      </c>
      <c r="F1144" s="132" t="s">
        <v>3969</v>
      </c>
      <c r="G1144" s="132" t="s">
        <v>1014</v>
      </c>
      <c r="H1144" s="132" t="s">
        <v>2983</v>
      </c>
      <c r="I1144" s="132" t="s">
        <v>4241</v>
      </c>
      <c r="J1144" s="132" t="s">
        <v>16505</v>
      </c>
      <c r="K1144" s="132" t="s">
        <v>16506</v>
      </c>
      <c r="L1144" s="132" t="s">
        <v>16507</v>
      </c>
      <c r="M1144" s="132" t="s">
        <v>16508</v>
      </c>
      <c r="N1144" s="132" t="s">
        <v>23809</v>
      </c>
      <c r="O1144" s="132" t="s">
        <v>16509</v>
      </c>
      <c r="P1144" s="132" t="s">
        <v>16510</v>
      </c>
      <c r="Q1144" s="132" t="s">
        <v>16511</v>
      </c>
      <c r="R1144" s="132" t="s">
        <v>16512</v>
      </c>
      <c r="S1144" s="132" t="s">
        <v>5090</v>
      </c>
      <c r="T1144" s="132" t="s">
        <v>1630</v>
      </c>
      <c r="U1144" s="132" t="s">
        <v>2608</v>
      </c>
      <c r="V1144" s="132" t="s">
        <v>1635</v>
      </c>
      <c r="X1144" s="132" t="s">
        <v>16513</v>
      </c>
      <c r="Y1144" s="132" t="s">
        <v>16514</v>
      </c>
    </row>
    <row r="1145" spans="2:25" x14ac:dyDescent="0.25">
      <c r="B1145" s="132" t="s">
        <v>2914</v>
      </c>
      <c r="C1145" s="132" t="s">
        <v>932</v>
      </c>
      <c r="D1145" s="132" t="s">
        <v>172</v>
      </c>
      <c r="E1145" s="132" t="s">
        <v>3944</v>
      </c>
      <c r="F1145" s="132" t="s">
        <v>3888</v>
      </c>
      <c r="G1145" s="132" t="s">
        <v>1006</v>
      </c>
      <c r="H1145" s="132" t="s">
        <v>2984</v>
      </c>
      <c r="I1145" s="132" t="s">
        <v>8006</v>
      </c>
      <c r="J1145" s="132" t="s">
        <v>16515</v>
      </c>
      <c r="K1145" s="132" t="s">
        <v>16516</v>
      </c>
      <c r="L1145" s="132" t="s">
        <v>16517</v>
      </c>
      <c r="M1145" s="132" t="s">
        <v>16518</v>
      </c>
      <c r="N1145" s="132" t="s">
        <v>23810</v>
      </c>
      <c r="O1145" s="132" t="s">
        <v>16519</v>
      </c>
      <c r="P1145" s="132" t="s">
        <v>16520</v>
      </c>
      <c r="Q1145" s="132" t="s">
        <v>16521</v>
      </c>
      <c r="R1145" s="132" t="s">
        <v>1751</v>
      </c>
      <c r="S1145" s="132" t="s">
        <v>5090</v>
      </c>
      <c r="T1145" s="132" t="s">
        <v>1630</v>
      </c>
      <c r="U1145" s="132" t="s">
        <v>2608</v>
      </c>
      <c r="V1145" s="132" t="s">
        <v>1635</v>
      </c>
      <c r="X1145" s="132" t="s">
        <v>16522</v>
      </c>
      <c r="Y1145" s="132" t="s">
        <v>16523</v>
      </c>
    </row>
    <row r="1146" spans="2:25" x14ac:dyDescent="0.25">
      <c r="B1146" s="132" t="s">
        <v>2914</v>
      </c>
      <c r="C1146" s="132" t="s">
        <v>932</v>
      </c>
      <c r="D1146" s="132" t="s">
        <v>14</v>
      </c>
      <c r="E1146" s="132" t="s">
        <v>3944</v>
      </c>
      <c r="F1146" s="132" t="s">
        <v>3888</v>
      </c>
      <c r="G1146" s="132" t="s">
        <v>1007</v>
      </c>
      <c r="H1146" s="132" t="s">
        <v>2985</v>
      </c>
      <c r="I1146" s="132" t="s">
        <v>8006</v>
      </c>
      <c r="J1146" s="132" t="s">
        <v>16524</v>
      </c>
      <c r="K1146" s="132" t="s">
        <v>16525</v>
      </c>
      <c r="L1146" s="132" t="s">
        <v>16526</v>
      </c>
      <c r="M1146" s="132" t="s">
        <v>16527</v>
      </c>
      <c r="N1146" s="132" t="s">
        <v>23811</v>
      </c>
      <c r="O1146" s="132" t="s">
        <v>16528</v>
      </c>
      <c r="P1146" s="132" t="s">
        <v>16529</v>
      </c>
      <c r="Q1146" s="132" t="s">
        <v>16530</v>
      </c>
      <c r="R1146" s="132" t="s">
        <v>16531</v>
      </c>
      <c r="S1146" s="132" t="s">
        <v>5090</v>
      </c>
      <c r="T1146" s="132" t="s">
        <v>1630</v>
      </c>
      <c r="U1146" s="132" t="s">
        <v>2608</v>
      </c>
      <c r="V1146" s="132" t="s">
        <v>1635</v>
      </c>
      <c r="X1146" s="132" t="s">
        <v>16532</v>
      </c>
      <c r="Y1146" s="132" t="s">
        <v>16533</v>
      </c>
    </row>
    <row r="1147" spans="2:25" x14ac:dyDescent="0.25">
      <c r="B1147" s="132" t="s">
        <v>2914</v>
      </c>
      <c r="C1147" s="132" t="s">
        <v>932</v>
      </c>
      <c r="E1147" s="132" t="s">
        <v>3944</v>
      </c>
      <c r="F1147" s="132" t="s">
        <v>3888</v>
      </c>
      <c r="G1147" s="132" t="s">
        <v>1008</v>
      </c>
      <c r="H1147" s="132" t="s">
        <v>2986</v>
      </c>
      <c r="I1147" s="132" t="s">
        <v>8006</v>
      </c>
      <c r="J1147" s="132" t="s">
        <v>16534</v>
      </c>
      <c r="K1147" s="132" t="s">
        <v>16535</v>
      </c>
      <c r="L1147" s="132" t="s">
        <v>16536</v>
      </c>
      <c r="M1147" s="132" t="s">
        <v>16537</v>
      </c>
      <c r="N1147" s="132" t="s">
        <v>23812</v>
      </c>
      <c r="O1147" s="132" t="s">
        <v>16538</v>
      </c>
      <c r="P1147" s="132" t="s">
        <v>16539</v>
      </c>
      <c r="Q1147" s="132" t="s">
        <v>16540</v>
      </c>
      <c r="R1147" s="132" t="s">
        <v>16541</v>
      </c>
      <c r="S1147" s="132" t="s">
        <v>5090</v>
      </c>
      <c r="T1147" s="132" t="s">
        <v>1630</v>
      </c>
      <c r="U1147" s="132" t="s">
        <v>2608</v>
      </c>
      <c r="V1147" s="132" t="s">
        <v>1635</v>
      </c>
      <c r="X1147" s="132" t="s">
        <v>16542</v>
      </c>
      <c r="Y1147" s="132" t="s">
        <v>16543</v>
      </c>
    </row>
    <row r="1148" spans="2:25" x14ac:dyDescent="0.25">
      <c r="B1148" s="132" t="s">
        <v>2914</v>
      </c>
      <c r="C1148" s="132" t="s">
        <v>932</v>
      </c>
      <c r="D1148" s="132" t="s">
        <v>12</v>
      </c>
      <c r="E1148" s="132" t="s">
        <v>3944</v>
      </c>
      <c r="F1148" s="132" t="s">
        <v>3888</v>
      </c>
      <c r="G1148" s="132" t="s">
        <v>1009</v>
      </c>
      <c r="H1148" s="132" t="s">
        <v>2987</v>
      </c>
      <c r="I1148" s="132" t="s">
        <v>4850</v>
      </c>
      <c r="J1148" s="132" t="s">
        <v>16544</v>
      </c>
      <c r="K1148" s="132" t="s">
        <v>16545</v>
      </c>
      <c r="L1148" s="132" t="s">
        <v>16546</v>
      </c>
      <c r="M1148" s="132" t="s">
        <v>16547</v>
      </c>
      <c r="N1148" s="132" t="s">
        <v>23813</v>
      </c>
      <c r="O1148" s="132" t="s">
        <v>16548</v>
      </c>
      <c r="P1148" s="132" t="s">
        <v>16549</v>
      </c>
      <c r="Q1148" s="132" t="s">
        <v>16550</v>
      </c>
      <c r="R1148" s="132" t="s">
        <v>16551</v>
      </c>
      <c r="S1148" s="132" t="s">
        <v>5090</v>
      </c>
      <c r="T1148" s="132" t="s">
        <v>1630</v>
      </c>
      <c r="U1148" s="132" t="s">
        <v>2608</v>
      </c>
      <c r="V1148" s="132" t="s">
        <v>1644</v>
      </c>
      <c r="X1148" s="132" t="s">
        <v>16552</v>
      </c>
      <c r="Y1148" s="132" t="s">
        <v>16553</v>
      </c>
    </row>
    <row r="1149" spans="2:25" x14ac:dyDescent="0.25">
      <c r="B1149" s="132" t="s">
        <v>2914</v>
      </c>
      <c r="C1149" s="132" t="s">
        <v>932</v>
      </c>
      <c r="D1149" s="132" t="s">
        <v>15</v>
      </c>
      <c r="E1149" s="132" t="s">
        <v>3944</v>
      </c>
      <c r="F1149" s="132" t="s">
        <v>3888</v>
      </c>
      <c r="G1149" s="132" t="s">
        <v>1010</v>
      </c>
      <c r="H1149" s="132" t="s">
        <v>2988</v>
      </c>
      <c r="I1149" s="132" t="s">
        <v>4850</v>
      </c>
      <c r="J1149" s="132" t="s">
        <v>16554</v>
      </c>
      <c r="K1149" s="132" t="s">
        <v>16555</v>
      </c>
      <c r="L1149" s="132" t="s">
        <v>16556</v>
      </c>
      <c r="M1149" s="132" t="s">
        <v>16557</v>
      </c>
      <c r="N1149" s="132" t="s">
        <v>23814</v>
      </c>
      <c r="O1149" s="132" t="s">
        <v>16558</v>
      </c>
      <c r="P1149" s="132" t="s">
        <v>16559</v>
      </c>
      <c r="Q1149" s="132" t="s">
        <v>16560</v>
      </c>
      <c r="R1149" s="132" t="s">
        <v>16561</v>
      </c>
      <c r="S1149" s="132" t="s">
        <v>5090</v>
      </c>
      <c r="T1149" s="132" t="s">
        <v>1630</v>
      </c>
      <c r="U1149" s="132" t="s">
        <v>2608</v>
      </c>
      <c r="V1149" s="132" t="s">
        <v>1644</v>
      </c>
      <c r="X1149" s="132" t="s">
        <v>16562</v>
      </c>
      <c r="Y1149" s="132" t="s">
        <v>16563</v>
      </c>
    </row>
    <row r="1150" spans="2:25" x14ac:dyDescent="0.25">
      <c r="B1150" s="132" t="s">
        <v>2914</v>
      </c>
      <c r="C1150" s="132" t="s">
        <v>932</v>
      </c>
      <c r="D1150" s="132" t="s">
        <v>995</v>
      </c>
      <c r="E1150" s="132" t="s">
        <v>3944</v>
      </c>
      <c r="F1150" s="132" t="s">
        <v>3969</v>
      </c>
      <c r="G1150" s="132" t="s">
        <v>1015</v>
      </c>
      <c r="H1150" s="132" t="s">
        <v>2989</v>
      </c>
      <c r="I1150" s="132" t="s">
        <v>4241</v>
      </c>
      <c r="J1150" s="132" t="s">
        <v>16564</v>
      </c>
      <c r="K1150" s="132" t="s">
        <v>16565</v>
      </c>
      <c r="L1150" s="132" t="s">
        <v>16566</v>
      </c>
      <c r="M1150" s="132" t="s">
        <v>16567</v>
      </c>
      <c r="N1150" s="132" t="s">
        <v>23815</v>
      </c>
      <c r="O1150" s="132" t="s">
        <v>16568</v>
      </c>
      <c r="P1150" s="132" t="s">
        <v>16569</v>
      </c>
      <c r="Q1150" s="132" t="s">
        <v>16570</v>
      </c>
      <c r="R1150" s="132" t="s">
        <v>16571</v>
      </c>
      <c r="S1150" s="132" t="s">
        <v>5090</v>
      </c>
      <c r="T1150" s="132" t="s">
        <v>1630</v>
      </c>
      <c r="U1150" s="132" t="s">
        <v>2608</v>
      </c>
      <c r="V1150" s="132" t="s">
        <v>1635</v>
      </c>
      <c r="X1150" s="132" t="s">
        <v>16572</v>
      </c>
      <c r="Y1150" s="132" t="s">
        <v>16573</v>
      </c>
    </row>
    <row r="1151" spans="2:25" x14ac:dyDescent="0.25">
      <c r="B1151" s="132" t="s">
        <v>2990</v>
      </c>
      <c r="C1151" s="132" t="s">
        <v>1454</v>
      </c>
      <c r="D1151" s="132" t="s">
        <v>39</v>
      </c>
      <c r="E1151" s="132" t="s">
        <v>3953</v>
      </c>
      <c r="F1151" s="132" t="s">
        <v>3894</v>
      </c>
      <c r="G1151" s="132" t="s">
        <v>1032</v>
      </c>
      <c r="H1151" s="132" t="s">
        <v>2991</v>
      </c>
      <c r="I1151" s="132" t="s">
        <v>16574</v>
      </c>
      <c r="J1151" s="132" t="s">
        <v>16575</v>
      </c>
      <c r="K1151" s="132" t="s">
        <v>16576</v>
      </c>
      <c r="L1151" s="132" t="s">
        <v>16577</v>
      </c>
      <c r="M1151" s="132" t="s">
        <v>16578</v>
      </c>
      <c r="N1151" s="132" t="s">
        <v>23816</v>
      </c>
      <c r="O1151" s="132" t="s">
        <v>16579</v>
      </c>
      <c r="P1151" s="132" t="s">
        <v>16580</v>
      </c>
      <c r="Q1151" s="132" t="s">
        <v>16581</v>
      </c>
      <c r="R1151" s="132" t="s">
        <v>16582</v>
      </c>
      <c r="S1151" s="132" t="s">
        <v>6291</v>
      </c>
      <c r="T1151" s="132" t="s">
        <v>1630</v>
      </c>
      <c r="V1151" s="132" t="s">
        <v>1632</v>
      </c>
      <c r="X1151" s="132" t="s">
        <v>16583</v>
      </c>
      <c r="Y1151" s="132" t="s">
        <v>16584</v>
      </c>
    </row>
    <row r="1152" spans="2:25" x14ac:dyDescent="0.25">
      <c r="B1152" s="132" t="s">
        <v>2990</v>
      </c>
      <c r="C1152" s="132" t="s">
        <v>1454</v>
      </c>
      <c r="D1152" s="132" t="s">
        <v>39</v>
      </c>
      <c r="E1152" s="132" t="s">
        <v>3953</v>
      </c>
      <c r="F1152" s="132" t="s">
        <v>3885</v>
      </c>
      <c r="G1152" s="132" t="s">
        <v>1036</v>
      </c>
      <c r="H1152" s="132" t="s">
        <v>2992</v>
      </c>
      <c r="I1152" s="132" t="s">
        <v>16585</v>
      </c>
      <c r="J1152" s="132" t="s">
        <v>16586</v>
      </c>
      <c r="K1152" s="132" t="s">
        <v>16587</v>
      </c>
      <c r="L1152" s="132" t="s">
        <v>16588</v>
      </c>
      <c r="M1152" s="132" t="s">
        <v>16589</v>
      </c>
      <c r="N1152" s="132" t="s">
        <v>23817</v>
      </c>
      <c r="O1152" s="132" t="s">
        <v>16590</v>
      </c>
      <c r="P1152" s="132" t="s">
        <v>16591</v>
      </c>
      <c r="Q1152" s="132" t="s">
        <v>16592</v>
      </c>
      <c r="R1152" s="132" t="s">
        <v>16593</v>
      </c>
      <c r="S1152" s="132" t="s">
        <v>6291</v>
      </c>
      <c r="T1152" s="132" t="s">
        <v>1630</v>
      </c>
      <c r="V1152" s="132" t="s">
        <v>1635</v>
      </c>
      <c r="X1152" s="132" t="s">
        <v>16594</v>
      </c>
      <c r="Y1152" s="132" t="s">
        <v>16595</v>
      </c>
    </row>
    <row r="1153" spans="2:25" x14ac:dyDescent="0.25">
      <c r="B1153" s="132" t="s">
        <v>2990</v>
      </c>
      <c r="C1153" s="132" t="s">
        <v>1454</v>
      </c>
      <c r="D1153" s="132" t="s">
        <v>14</v>
      </c>
      <c r="E1153" s="132" t="s">
        <v>3953</v>
      </c>
      <c r="F1153" s="132" t="s">
        <v>3894</v>
      </c>
      <c r="G1153" s="132" t="s">
        <v>1034</v>
      </c>
      <c r="H1153" s="132" t="s">
        <v>2993</v>
      </c>
      <c r="I1153" s="132" t="s">
        <v>16574</v>
      </c>
      <c r="J1153" s="132" t="s">
        <v>16596</v>
      </c>
      <c r="K1153" s="132" t="s">
        <v>16597</v>
      </c>
      <c r="L1153" s="132" t="s">
        <v>16598</v>
      </c>
      <c r="M1153" s="132" t="s">
        <v>16599</v>
      </c>
      <c r="N1153" s="132" t="s">
        <v>23818</v>
      </c>
      <c r="O1153" s="132" t="s">
        <v>16600</v>
      </c>
      <c r="P1153" s="132" t="s">
        <v>16601</v>
      </c>
      <c r="Q1153" s="132" t="s">
        <v>16602</v>
      </c>
      <c r="R1153" s="132" t="s">
        <v>16603</v>
      </c>
      <c r="S1153" s="132" t="s">
        <v>6291</v>
      </c>
      <c r="T1153" s="132" t="s">
        <v>1630</v>
      </c>
      <c r="V1153" s="132" t="s">
        <v>1632</v>
      </c>
      <c r="X1153" s="132" t="s">
        <v>16604</v>
      </c>
      <c r="Y1153" s="132" t="s">
        <v>16605</v>
      </c>
    </row>
    <row r="1154" spans="2:25" x14ac:dyDescent="0.25">
      <c r="B1154" s="132" t="s">
        <v>2990</v>
      </c>
      <c r="C1154" s="132" t="s">
        <v>1454</v>
      </c>
      <c r="D1154" s="132" t="s">
        <v>14</v>
      </c>
      <c r="E1154" s="132" t="s">
        <v>3953</v>
      </c>
      <c r="F1154" s="132" t="s">
        <v>3885</v>
      </c>
      <c r="G1154" s="132" t="s">
        <v>1038</v>
      </c>
      <c r="H1154" s="132" t="s">
        <v>2994</v>
      </c>
      <c r="I1154" s="132" t="s">
        <v>16585</v>
      </c>
      <c r="J1154" s="132" t="s">
        <v>16606</v>
      </c>
      <c r="K1154" s="132" t="s">
        <v>16607</v>
      </c>
      <c r="L1154" s="132" t="s">
        <v>16608</v>
      </c>
      <c r="M1154" s="132" t="s">
        <v>16609</v>
      </c>
      <c r="N1154" s="132" t="s">
        <v>23819</v>
      </c>
      <c r="O1154" s="132" t="s">
        <v>16610</v>
      </c>
      <c r="P1154" s="132" t="s">
        <v>16611</v>
      </c>
      <c r="Q1154" s="132" t="s">
        <v>16612</v>
      </c>
      <c r="R1154" s="132" t="s">
        <v>16613</v>
      </c>
      <c r="S1154" s="132" t="s">
        <v>6291</v>
      </c>
      <c r="T1154" s="132" t="s">
        <v>1630</v>
      </c>
      <c r="V1154" s="132" t="s">
        <v>1644</v>
      </c>
      <c r="X1154" s="132" t="s">
        <v>16614</v>
      </c>
      <c r="Y1154" s="132" t="s">
        <v>16615</v>
      </c>
    </row>
    <row r="1155" spans="2:25" x14ac:dyDescent="0.25">
      <c r="B1155" s="132" t="s">
        <v>2990</v>
      </c>
      <c r="C1155" s="132" t="s">
        <v>1454</v>
      </c>
      <c r="D1155" s="132" t="s">
        <v>759</v>
      </c>
      <c r="E1155" s="132" t="s">
        <v>3953</v>
      </c>
      <c r="F1155" s="132" t="s">
        <v>3894</v>
      </c>
      <c r="G1155" s="132" t="s">
        <v>1033</v>
      </c>
      <c r="H1155" s="132" t="s">
        <v>2995</v>
      </c>
      <c r="I1155" s="132" t="s">
        <v>16574</v>
      </c>
      <c r="J1155" s="132" t="s">
        <v>16616</v>
      </c>
      <c r="K1155" s="132" t="s">
        <v>16617</v>
      </c>
      <c r="L1155" s="132" t="s">
        <v>16618</v>
      </c>
      <c r="M1155" s="132" t="s">
        <v>16619</v>
      </c>
      <c r="N1155" s="132" t="s">
        <v>23820</v>
      </c>
      <c r="O1155" s="132" t="s">
        <v>16620</v>
      </c>
      <c r="P1155" s="132" t="s">
        <v>16621</v>
      </c>
      <c r="Q1155" s="132" t="s">
        <v>16622</v>
      </c>
      <c r="R1155" s="132" t="s">
        <v>16623</v>
      </c>
      <c r="S1155" s="132" t="s">
        <v>6291</v>
      </c>
      <c r="T1155" s="132" t="s">
        <v>1630</v>
      </c>
      <c r="V1155" s="132" t="s">
        <v>1632</v>
      </c>
      <c r="X1155" s="132" t="s">
        <v>16624</v>
      </c>
      <c r="Y1155" s="132" t="s">
        <v>16625</v>
      </c>
    </row>
    <row r="1156" spans="2:25" x14ac:dyDescent="0.25">
      <c r="B1156" s="132" t="s">
        <v>2990</v>
      </c>
      <c r="C1156" s="132" t="s">
        <v>1454</v>
      </c>
      <c r="D1156" s="132" t="s">
        <v>759</v>
      </c>
      <c r="E1156" s="132" t="s">
        <v>3953</v>
      </c>
      <c r="F1156" s="132" t="s">
        <v>3885</v>
      </c>
      <c r="G1156" s="132" t="s">
        <v>1037</v>
      </c>
      <c r="H1156" s="132" t="s">
        <v>2996</v>
      </c>
      <c r="I1156" s="132" t="s">
        <v>16585</v>
      </c>
      <c r="J1156" s="132" t="s">
        <v>16626</v>
      </c>
      <c r="K1156" s="132" t="s">
        <v>16627</v>
      </c>
      <c r="L1156" s="132" t="s">
        <v>16628</v>
      </c>
      <c r="M1156" s="132" t="s">
        <v>16629</v>
      </c>
      <c r="N1156" s="132" t="s">
        <v>23821</v>
      </c>
      <c r="O1156" s="132" t="s">
        <v>16630</v>
      </c>
      <c r="P1156" s="132" t="s">
        <v>16631</v>
      </c>
      <c r="Q1156" s="132" t="s">
        <v>16632</v>
      </c>
      <c r="R1156" s="132" t="s">
        <v>16633</v>
      </c>
      <c r="S1156" s="132" t="s">
        <v>6291</v>
      </c>
      <c r="T1156" s="132" t="s">
        <v>1630</v>
      </c>
      <c r="V1156" s="132" t="s">
        <v>1635</v>
      </c>
      <c r="X1156" s="132" t="s">
        <v>16634</v>
      </c>
      <c r="Y1156" s="132" t="s">
        <v>16635</v>
      </c>
    </row>
    <row r="1157" spans="2:25" x14ac:dyDescent="0.25">
      <c r="B1157" s="132" t="s">
        <v>2990</v>
      </c>
      <c r="C1157" s="132" t="s">
        <v>1454</v>
      </c>
      <c r="D1157" s="132" t="s">
        <v>12</v>
      </c>
      <c r="E1157" s="132" t="s">
        <v>3953</v>
      </c>
      <c r="F1157" s="132" t="s">
        <v>3894</v>
      </c>
      <c r="G1157" s="132" t="s">
        <v>1031</v>
      </c>
      <c r="H1157" s="132" t="s">
        <v>2997</v>
      </c>
      <c r="I1157" s="132" t="s">
        <v>16574</v>
      </c>
      <c r="J1157" s="132" t="s">
        <v>16636</v>
      </c>
      <c r="K1157" s="132" t="s">
        <v>16637</v>
      </c>
      <c r="L1157" s="132" t="s">
        <v>16638</v>
      </c>
      <c r="M1157" s="132" t="s">
        <v>16639</v>
      </c>
      <c r="N1157" s="132" t="s">
        <v>23822</v>
      </c>
      <c r="O1157" s="132" t="s">
        <v>16640</v>
      </c>
      <c r="P1157" s="132" t="s">
        <v>16641</v>
      </c>
      <c r="Q1157" s="132" t="s">
        <v>16642</v>
      </c>
      <c r="R1157" s="132" t="s">
        <v>16643</v>
      </c>
      <c r="S1157" s="132" t="s">
        <v>6291</v>
      </c>
      <c r="T1157" s="132" t="s">
        <v>1630</v>
      </c>
      <c r="V1157" s="132" t="s">
        <v>1632</v>
      </c>
      <c r="X1157" s="132" t="s">
        <v>16644</v>
      </c>
      <c r="Y1157" s="132" t="s">
        <v>16645</v>
      </c>
    </row>
    <row r="1158" spans="2:25" x14ac:dyDescent="0.25">
      <c r="B1158" s="132" t="s">
        <v>2990</v>
      </c>
      <c r="C1158" s="132" t="s">
        <v>1454</v>
      </c>
      <c r="D1158" s="132" t="s">
        <v>12</v>
      </c>
      <c r="E1158" s="132" t="s">
        <v>3953</v>
      </c>
      <c r="F1158" s="132" t="s">
        <v>3885</v>
      </c>
      <c r="G1158" s="132" t="s">
        <v>1035</v>
      </c>
      <c r="H1158" s="132" t="s">
        <v>2998</v>
      </c>
      <c r="I1158" s="132" t="s">
        <v>16585</v>
      </c>
      <c r="J1158" s="132" t="s">
        <v>16646</v>
      </c>
      <c r="K1158" s="132" t="s">
        <v>16647</v>
      </c>
      <c r="L1158" s="132" t="s">
        <v>16648</v>
      </c>
      <c r="M1158" s="132" t="s">
        <v>16649</v>
      </c>
      <c r="N1158" s="132" t="s">
        <v>23823</v>
      </c>
      <c r="O1158" s="132" t="s">
        <v>16650</v>
      </c>
      <c r="P1158" s="132" t="s">
        <v>16651</v>
      </c>
      <c r="Q1158" s="132" t="s">
        <v>16652</v>
      </c>
      <c r="R1158" s="132" t="s">
        <v>16653</v>
      </c>
      <c r="S1158" s="132" t="s">
        <v>6291</v>
      </c>
      <c r="T1158" s="132" t="s">
        <v>1630</v>
      </c>
      <c r="V1158" s="132" t="s">
        <v>1635</v>
      </c>
      <c r="X1158" s="132" t="s">
        <v>16654</v>
      </c>
      <c r="Y1158" s="132" t="s">
        <v>16655</v>
      </c>
    </row>
    <row r="1159" spans="2:25" x14ac:dyDescent="0.25">
      <c r="B1159" s="132" t="s">
        <v>2990</v>
      </c>
      <c r="C1159" s="132" t="s">
        <v>1454</v>
      </c>
      <c r="D1159" s="132" t="s">
        <v>1129</v>
      </c>
      <c r="E1159" s="132" t="s">
        <v>3953</v>
      </c>
      <c r="F1159" s="132" t="s">
        <v>3894</v>
      </c>
      <c r="G1159" s="132" t="s">
        <v>2999</v>
      </c>
      <c r="H1159" s="132" t="s">
        <v>3000</v>
      </c>
      <c r="I1159" s="132" t="s">
        <v>16574</v>
      </c>
      <c r="J1159" s="132" t="s">
        <v>16656</v>
      </c>
      <c r="K1159" s="132" t="s">
        <v>16657</v>
      </c>
      <c r="L1159" s="132" t="s">
        <v>16658</v>
      </c>
      <c r="M1159" s="132" t="s">
        <v>16659</v>
      </c>
      <c r="N1159" s="132" t="s">
        <v>23824</v>
      </c>
      <c r="O1159" s="132" t="s">
        <v>16660</v>
      </c>
      <c r="P1159" s="132" t="s">
        <v>16661</v>
      </c>
      <c r="Q1159" s="132" t="s">
        <v>16662</v>
      </c>
      <c r="R1159" s="132" t="s">
        <v>16663</v>
      </c>
      <c r="S1159" s="132" t="s">
        <v>6291</v>
      </c>
      <c r="T1159" s="132" t="s">
        <v>1630</v>
      </c>
      <c r="V1159" s="132" t="s">
        <v>1635</v>
      </c>
      <c r="X1159" s="132" t="s">
        <v>16664</v>
      </c>
      <c r="Y1159" s="132" t="s">
        <v>16665</v>
      </c>
    </row>
    <row r="1160" spans="2:25" x14ac:dyDescent="0.25">
      <c r="B1160" s="132" t="s">
        <v>2990</v>
      </c>
      <c r="C1160" s="132" t="s">
        <v>1454</v>
      </c>
      <c r="D1160" s="132" t="s">
        <v>1129</v>
      </c>
      <c r="E1160" s="132" t="s">
        <v>3953</v>
      </c>
      <c r="F1160" s="132" t="s">
        <v>3885</v>
      </c>
      <c r="G1160" s="132" t="s">
        <v>3001</v>
      </c>
      <c r="H1160" s="132" t="s">
        <v>3002</v>
      </c>
      <c r="I1160" s="132" t="s">
        <v>16585</v>
      </c>
      <c r="J1160" s="132" t="s">
        <v>16666</v>
      </c>
      <c r="K1160" s="132" t="s">
        <v>16667</v>
      </c>
      <c r="L1160" s="132" t="s">
        <v>16668</v>
      </c>
      <c r="M1160" s="132" t="s">
        <v>16669</v>
      </c>
      <c r="N1160" s="132" t="s">
        <v>23825</v>
      </c>
      <c r="O1160" s="132" t="s">
        <v>16670</v>
      </c>
      <c r="P1160" s="132" t="s">
        <v>16671</v>
      </c>
      <c r="Q1160" s="132" t="s">
        <v>16672</v>
      </c>
      <c r="R1160" s="132" t="s">
        <v>16673</v>
      </c>
      <c r="S1160" s="132" t="s">
        <v>6291</v>
      </c>
      <c r="T1160" s="132" t="s">
        <v>1630</v>
      </c>
      <c r="V1160" s="132" t="s">
        <v>2157</v>
      </c>
      <c r="X1160" s="132" t="s">
        <v>16674</v>
      </c>
      <c r="Y1160" s="132" t="s">
        <v>16675</v>
      </c>
    </row>
    <row r="1161" spans="2:25" x14ac:dyDescent="0.25">
      <c r="B1161" s="132" t="s">
        <v>2990</v>
      </c>
      <c r="C1161" s="132" t="s">
        <v>1454</v>
      </c>
      <c r="D1161" s="132" t="s">
        <v>14</v>
      </c>
      <c r="E1161" s="132" t="s">
        <v>3956</v>
      </c>
      <c r="F1161" s="132" t="s">
        <v>3894</v>
      </c>
      <c r="G1161" s="132" t="s">
        <v>1041</v>
      </c>
      <c r="H1161" s="132" t="s">
        <v>3003</v>
      </c>
      <c r="I1161" s="132" t="s">
        <v>8596</v>
      </c>
      <c r="J1161" s="132" t="s">
        <v>16676</v>
      </c>
      <c r="K1161" s="132" t="s">
        <v>16677</v>
      </c>
      <c r="L1161" s="132" t="s">
        <v>16678</v>
      </c>
      <c r="M1161" s="132" t="s">
        <v>16679</v>
      </c>
      <c r="N1161" s="132" t="s">
        <v>23826</v>
      </c>
      <c r="O1161" s="132" t="s">
        <v>16680</v>
      </c>
      <c r="P1161" s="132" t="s">
        <v>16681</v>
      </c>
      <c r="Q1161" s="132" t="s">
        <v>16682</v>
      </c>
      <c r="R1161" s="132" t="s">
        <v>16683</v>
      </c>
      <c r="S1161" s="132" t="s">
        <v>6291</v>
      </c>
      <c r="T1161" s="132" t="s">
        <v>1630</v>
      </c>
      <c r="V1161" s="132" t="s">
        <v>1632</v>
      </c>
      <c r="X1161" s="132" t="s">
        <v>16684</v>
      </c>
      <c r="Y1161" s="132" t="s">
        <v>16685</v>
      </c>
    </row>
    <row r="1162" spans="2:25" x14ac:dyDescent="0.25">
      <c r="B1162" s="132" t="s">
        <v>2990</v>
      </c>
      <c r="C1162" s="132" t="s">
        <v>1454</v>
      </c>
      <c r="D1162" s="132" t="s">
        <v>14</v>
      </c>
      <c r="E1162" s="132" t="s">
        <v>3956</v>
      </c>
      <c r="F1162" s="132" t="s">
        <v>3885</v>
      </c>
      <c r="G1162" s="132" t="s">
        <v>1044</v>
      </c>
      <c r="H1162" s="132" t="s">
        <v>3004</v>
      </c>
      <c r="I1162" s="132" t="s">
        <v>7782</v>
      </c>
      <c r="J1162" s="132" t="s">
        <v>16686</v>
      </c>
      <c r="K1162" s="132" t="s">
        <v>16687</v>
      </c>
      <c r="L1162" s="132" t="s">
        <v>16688</v>
      </c>
      <c r="M1162" s="132" t="s">
        <v>16689</v>
      </c>
      <c r="N1162" s="132" t="s">
        <v>23827</v>
      </c>
      <c r="O1162" s="132" t="s">
        <v>16690</v>
      </c>
      <c r="P1162" s="132" t="s">
        <v>16691</v>
      </c>
      <c r="Q1162" s="132" t="s">
        <v>16692</v>
      </c>
      <c r="R1162" s="132" t="s">
        <v>16693</v>
      </c>
      <c r="S1162" s="132" t="s">
        <v>6291</v>
      </c>
      <c r="T1162" s="132" t="s">
        <v>1630</v>
      </c>
      <c r="V1162" s="132" t="s">
        <v>1635</v>
      </c>
      <c r="X1162" s="132" t="s">
        <v>16694</v>
      </c>
      <c r="Y1162" s="132" t="s">
        <v>16695</v>
      </c>
    </row>
    <row r="1163" spans="2:25" x14ac:dyDescent="0.25">
      <c r="B1163" s="132" t="s">
        <v>2990</v>
      </c>
      <c r="C1163" s="132" t="s">
        <v>1454</v>
      </c>
      <c r="D1163" s="132" t="s">
        <v>759</v>
      </c>
      <c r="E1163" s="132" t="s">
        <v>3956</v>
      </c>
      <c r="F1163" s="132" t="s">
        <v>3894</v>
      </c>
      <c r="G1163" s="132" t="s">
        <v>1040</v>
      </c>
      <c r="H1163" s="132" t="s">
        <v>3005</v>
      </c>
      <c r="I1163" s="132" t="s">
        <v>8596</v>
      </c>
      <c r="J1163" s="132" t="s">
        <v>16696</v>
      </c>
      <c r="K1163" s="132" t="s">
        <v>16697</v>
      </c>
      <c r="L1163" s="132" t="s">
        <v>16698</v>
      </c>
      <c r="M1163" s="132" t="s">
        <v>16699</v>
      </c>
      <c r="N1163" s="132" t="s">
        <v>23828</v>
      </c>
      <c r="O1163" s="132" t="s">
        <v>16700</v>
      </c>
      <c r="P1163" s="132" t="s">
        <v>16701</v>
      </c>
      <c r="Q1163" s="132" t="s">
        <v>16702</v>
      </c>
      <c r="R1163" s="132" t="s">
        <v>16703</v>
      </c>
      <c r="S1163" s="132" t="s">
        <v>6291</v>
      </c>
      <c r="T1163" s="132" t="s">
        <v>1630</v>
      </c>
      <c r="V1163" s="132" t="s">
        <v>1632</v>
      </c>
      <c r="X1163" s="132" t="s">
        <v>16704</v>
      </c>
      <c r="Y1163" s="132" t="s">
        <v>16705</v>
      </c>
    </row>
    <row r="1164" spans="2:25" x14ac:dyDescent="0.25">
      <c r="B1164" s="132" t="s">
        <v>2990</v>
      </c>
      <c r="C1164" s="132" t="s">
        <v>1454</v>
      </c>
      <c r="D1164" s="132" t="s">
        <v>759</v>
      </c>
      <c r="E1164" s="132" t="s">
        <v>3956</v>
      </c>
      <c r="F1164" s="132" t="s">
        <v>3885</v>
      </c>
      <c r="G1164" s="132" t="s">
        <v>1043</v>
      </c>
      <c r="H1164" s="132" t="s">
        <v>3006</v>
      </c>
      <c r="I1164" s="132" t="s">
        <v>7782</v>
      </c>
      <c r="J1164" s="132" t="s">
        <v>16706</v>
      </c>
      <c r="K1164" s="132" t="s">
        <v>16707</v>
      </c>
      <c r="L1164" s="132" t="s">
        <v>16708</v>
      </c>
      <c r="M1164" s="132" t="s">
        <v>16709</v>
      </c>
      <c r="N1164" s="132" t="s">
        <v>23829</v>
      </c>
      <c r="O1164" s="132" t="s">
        <v>16710</v>
      </c>
      <c r="P1164" s="132" t="s">
        <v>16711</v>
      </c>
      <c r="Q1164" s="132" t="s">
        <v>16712</v>
      </c>
      <c r="R1164" s="132" t="s">
        <v>16713</v>
      </c>
      <c r="S1164" s="132" t="s">
        <v>6291</v>
      </c>
      <c r="T1164" s="132" t="s">
        <v>1630</v>
      </c>
      <c r="V1164" s="132" t="s">
        <v>1635</v>
      </c>
      <c r="X1164" s="132" t="s">
        <v>16714</v>
      </c>
      <c r="Y1164" s="132" t="s">
        <v>16715</v>
      </c>
    </row>
    <row r="1165" spans="2:25" x14ac:dyDescent="0.25">
      <c r="B1165" s="132" t="s">
        <v>2990</v>
      </c>
      <c r="C1165" s="132" t="s">
        <v>1454</v>
      </c>
      <c r="D1165" s="132" t="s">
        <v>12</v>
      </c>
      <c r="E1165" s="132" t="s">
        <v>3956</v>
      </c>
      <c r="F1165" s="132" t="s">
        <v>3894</v>
      </c>
      <c r="G1165" s="132" t="s">
        <v>1039</v>
      </c>
      <c r="H1165" s="132" t="s">
        <v>3007</v>
      </c>
      <c r="I1165" s="132" t="s">
        <v>8596</v>
      </c>
      <c r="J1165" s="132" t="s">
        <v>16716</v>
      </c>
      <c r="K1165" s="132" t="s">
        <v>16717</v>
      </c>
      <c r="L1165" s="132" t="s">
        <v>16718</v>
      </c>
      <c r="M1165" s="132" t="s">
        <v>16719</v>
      </c>
      <c r="N1165" s="132" t="s">
        <v>23830</v>
      </c>
      <c r="O1165" s="132" t="s">
        <v>16720</v>
      </c>
      <c r="P1165" s="132" t="s">
        <v>16721</v>
      </c>
      <c r="Q1165" s="132" t="s">
        <v>16722</v>
      </c>
      <c r="R1165" s="132" t="s">
        <v>16723</v>
      </c>
      <c r="S1165" s="132" t="s">
        <v>6291</v>
      </c>
      <c r="T1165" s="132" t="s">
        <v>1630</v>
      </c>
      <c r="V1165" s="132" t="s">
        <v>1632</v>
      </c>
      <c r="X1165" s="132" t="s">
        <v>16724</v>
      </c>
      <c r="Y1165" s="132" t="s">
        <v>16725</v>
      </c>
    </row>
    <row r="1166" spans="2:25" x14ac:dyDescent="0.25">
      <c r="B1166" s="132" t="s">
        <v>2990</v>
      </c>
      <c r="C1166" s="132" t="s">
        <v>1454</v>
      </c>
      <c r="D1166" s="132" t="s">
        <v>12</v>
      </c>
      <c r="E1166" s="132" t="s">
        <v>3956</v>
      </c>
      <c r="F1166" s="132" t="s">
        <v>3885</v>
      </c>
      <c r="G1166" s="132" t="s">
        <v>1042</v>
      </c>
      <c r="H1166" s="132" t="s">
        <v>3008</v>
      </c>
      <c r="I1166" s="132" t="s">
        <v>7782</v>
      </c>
      <c r="J1166" s="132" t="s">
        <v>16726</v>
      </c>
      <c r="K1166" s="132" t="s">
        <v>16727</v>
      </c>
      <c r="L1166" s="132" t="s">
        <v>16728</v>
      </c>
      <c r="M1166" s="132" t="s">
        <v>16729</v>
      </c>
      <c r="N1166" s="132" t="s">
        <v>23831</v>
      </c>
      <c r="O1166" s="132" t="s">
        <v>16730</v>
      </c>
      <c r="P1166" s="132" t="s">
        <v>16731</v>
      </c>
      <c r="Q1166" s="132" t="s">
        <v>16732</v>
      </c>
      <c r="R1166" s="132" t="s">
        <v>16733</v>
      </c>
      <c r="S1166" s="132" t="s">
        <v>6291</v>
      </c>
      <c r="T1166" s="132" t="s">
        <v>1630</v>
      </c>
      <c r="V1166" s="132" t="s">
        <v>1632</v>
      </c>
      <c r="X1166" s="132" t="s">
        <v>16734</v>
      </c>
      <c r="Y1166" s="132" t="s">
        <v>16735</v>
      </c>
    </row>
    <row r="1167" spans="2:25" x14ac:dyDescent="0.25">
      <c r="B1167" s="132" t="s">
        <v>2990</v>
      </c>
      <c r="C1167" s="132" t="s">
        <v>1454</v>
      </c>
      <c r="D1167" s="132" t="s">
        <v>39</v>
      </c>
      <c r="E1167" s="132" t="s">
        <v>3884</v>
      </c>
      <c r="F1167" s="132" t="s">
        <v>3894</v>
      </c>
      <c r="G1167" s="132" t="s">
        <v>1046</v>
      </c>
      <c r="H1167" s="132" t="s">
        <v>3009</v>
      </c>
      <c r="I1167" s="132" t="s">
        <v>16736</v>
      </c>
      <c r="J1167" s="132" t="s">
        <v>16737</v>
      </c>
      <c r="K1167" s="132" t="s">
        <v>16738</v>
      </c>
      <c r="L1167" s="132" t="s">
        <v>16739</v>
      </c>
      <c r="M1167" s="132" t="s">
        <v>16740</v>
      </c>
      <c r="N1167" s="132" t="s">
        <v>23832</v>
      </c>
      <c r="O1167" s="132" t="s">
        <v>16741</v>
      </c>
      <c r="P1167" s="132" t="s">
        <v>16742</v>
      </c>
      <c r="Q1167" s="132" t="s">
        <v>16743</v>
      </c>
      <c r="R1167" s="132" t="s">
        <v>16744</v>
      </c>
      <c r="S1167" s="132" t="s">
        <v>6291</v>
      </c>
      <c r="T1167" s="132" t="s">
        <v>1630</v>
      </c>
      <c r="V1167" s="132" t="s">
        <v>1632</v>
      </c>
      <c r="X1167" s="132" t="s">
        <v>16745</v>
      </c>
      <c r="Y1167" s="132" t="s">
        <v>16746</v>
      </c>
    </row>
    <row r="1168" spans="2:25" x14ac:dyDescent="0.25">
      <c r="B1168" s="132" t="s">
        <v>2990</v>
      </c>
      <c r="C1168" s="132" t="s">
        <v>1454</v>
      </c>
      <c r="D1168" s="132" t="s">
        <v>39</v>
      </c>
      <c r="E1168" s="132" t="s">
        <v>3884</v>
      </c>
      <c r="F1168" s="132" t="s">
        <v>3885</v>
      </c>
      <c r="G1168" s="132" t="s">
        <v>1050</v>
      </c>
      <c r="H1168" s="132" t="s">
        <v>3010</v>
      </c>
      <c r="I1168" s="132" t="s">
        <v>16747</v>
      </c>
      <c r="J1168" s="132" t="s">
        <v>16748</v>
      </c>
      <c r="K1168" s="132" t="s">
        <v>16749</v>
      </c>
      <c r="L1168" s="132" t="s">
        <v>16750</v>
      </c>
      <c r="M1168" s="132" t="s">
        <v>16751</v>
      </c>
      <c r="N1168" s="132" t="s">
        <v>23833</v>
      </c>
      <c r="O1168" s="132" t="s">
        <v>16752</v>
      </c>
      <c r="P1168" s="132" t="s">
        <v>16753</v>
      </c>
      <c r="Q1168" s="132" t="s">
        <v>16754</v>
      </c>
      <c r="R1168" s="132" t="s">
        <v>16755</v>
      </c>
      <c r="S1168" s="132" t="s">
        <v>6291</v>
      </c>
      <c r="T1168" s="132" t="s">
        <v>1630</v>
      </c>
      <c r="V1168" s="132" t="s">
        <v>1635</v>
      </c>
      <c r="X1168" s="132" t="s">
        <v>16756</v>
      </c>
      <c r="Y1168" s="132" t="s">
        <v>16757</v>
      </c>
    </row>
    <row r="1169" spans="2:25" x14ac:dyDescent="0.25">
      <c r="B1169" s="132" t="s">
        <v>2990</v>
      </c>
      <c r="C1169" s="132" t="s">
        <v>1454</v>
      </c>
      <c r="D1169" s="132" t="s">
        <v>14</v>
      </c>
      <c r="E1169" s="132" t="s">
        <v>3884</v>
      </c>
      <c r="F1169" s="132" t="s">
        <v>3894</v>
      </c>
      <c r="G1169" s="132" t="s">
        <v>1048</v>
      </c>
      <c r="H1169" s="132" t="s">
        <v>3011</v>
      </c>
      <c r="I1169" s="132" t="s">
        <v>16736</v>
      </c>
      <c r="J1169" s="132" t="s">
        <v>16758</v>
      </c>
      <c r="K1169" s="132" t="s">
        <v>16759</v>
      </c>
      <c r="L1169" s="132" t="s">
        <v>16760</v>
      </c>
      <c r="M1169" s="132" t="s">
        <v>16761</v>
      </c>
      <c r="N1169" s="132" t="s">
        <v>23834</v>
      </c>
      <c r="O1169" s="132" t="s">
        <v>16762</v>
      </c>
      <c r="P1169" s="132" t="s">
        <v>16763</v>
      </c>
      <c r="Q1169" s="132" t="s">
        <v>16764</v>
      </c>
      <c r="R1169" s="132" t="s">
        <v>16765</v>
      </c>
      <c r="S1169" s="132" t="s">
        <v>6291</v>
      </c>
      <c r="T1169" s="132" t="s">
        <v>1630</v>
      </c>
      <c r="V1169" s="132" t="s">
        <v>1632</v>
      </c>
      <c r="X1169" s="132" t="s">
        <v>16766</v>
      </c>
      <c r="Y1169" s="132" t="s">
        <v>16767</v>
      </c>
    </row>
    <row r="1170" spans="2:25" x14ac:dyDescent="0.25">
      <c r="B1170" s="132" t="s">
        <v>2990</v>
      </c>
      <c r="C1170" s="132" t="s">
        <v>1454</v>
      </c>
      <c r="D1170" s="132" t="s">
        <v>14</v>
      </c>
      <c r="E1170" s="132" t="s">
        <v>3884</v>
      </c>
      <c r="F1170" s="132" t="s">
        <v>3885</v>
      </c>
      <c r="G1170" s="132" t="s">
        <v>1052</v>
      </c>
      <c r="H1170" s="132" t="s">
        <v>3012</v>
      </c>
      <c r="I1170" s="132" t="s">
        <v>16747</v>
      </c>
      <c r="J1170" s="132" t="s">
        <v>16768</v>
      </c>
      <c r="K1170" s="132" t="s">
        <v>16769</v>
      </c>
      <c r="L1170" s="132" t="s">
        <v>16770</v>
      </c>
      <c r="M1170" s="132" t="s">
        <v>16771</v>
      </c>
      <c r="N1170" s="132" t="s">
        <v>23835</v>
      </c>
      <c r="O1170" s="132" t="s">
        <v>16772</v>
      </c>
      <c r="P1170" s="132" t="s">
        <v>16773</v>
      </c>
      <c r="Q1170" s="132" t="s">
        <v>16774</v>
      </c>
      <c r="R1170" s="132" t="s">
        <v>16775</v>
      </c>
      <c r="S1170" s="132" t="s">
        <v>6291</v>
      </c>
      <c r="T1170" s="132" t="s">
        <v>1630</v>
      </c>
      <c r="V1170" s="132" t="s">
        <v>1635</v>
      </c>
      <c r="X1170" s="132" t="s">
        <v>16776</v>
      </c>
      <c r="Y1170" s="132" t="s">
        <v>16777</v>
      </c>
    </row>
    <row r="1171" spans="2:25" x14ac:dyDescent="0.25">
      <c r="B1171" s="132" t="s">
        <v>2990</v>
      </c>
      <c r="C1171" s="132" t="s">
        <v>1454</v>
      </c>
      <c r="D1171" s="132" t="s">
        <v>759</v>
      </c>
      <c r="E1171" s="132" t="s">
        <v>3884</v>
      </c>
      <c r="F1171" s="132" t="s">
        <v>3894</v>
      </c>
      <c r="G1171" s="132" t="s">
        <v>1047</v>
      </c>
      <c r="H1171" s="132" t="s">
        <v>3013</v>
      </c>
      <c r="I1171" s="132" t="s">
        <v>16736</v>
      </c>
      <c r="J1171" s="132" t="s">
        <v>16778</v>
      </c>
      <c r="K1171" s="132" t="s">
        <v>16779</v>
      </c>
      <c r="L1171" s="132" t="s">
        <v>16780</v>
      </c>
      <c r="M1171" s="132" t="s">
        <v>16781</v>
      </c>
      <c r="N1171" s="132" t="s">
        <v>23836</v>
      </c>
      <c r="O1171" s="132" t="s">
        <v>16782</v>
      </c>
      <c r="P1171" s="132" t="s">
        <v>16783</v>
      </c>
      <c r="Q1171" s="132" t="s">
        <v>16784</v>
      </c>
      <c r="R1171" s="132" t="s">
        <v>16785</v>
      </c>
      <c r="S1171" s="132" t="s">
        <v>6291</v>
      </c>
      <c r="T1171" s="132" t="s">
        <v>1630</v>
      </c>
      <c r="V1171" s="132" t="s">
        <v>1632</v>
      </c>
      <c r="X1171" s="132" t="s">
        <v>16786</v>
      </c>
      <c r="Y1171" s="132" t="s">
        <v>16787</v>
      </c>
    </row>
    <row r="1172" spans="2:25" x14ac:dyDescent="0.25">
      <c r="B1172" s="132" t="s">
        <v>2990</v>
      </c>
      <c r="C1172" s="132" t="s">
        <v>1454</v>
      </c>
      <c r="D1172" s="132" t="s">
        <v>759</v>
      </c>
      <c r="E1172" s="132" t="s">
        <v>3884</v>
      </c>
      <c r="F1172" s="132" t="s">
        <v>3885</v>
      </c>
      <c r="G1172" s="132" t="s">
        <v>1051</v>
      </c>
      <c r="H1172" s="132" t="s">
        <v>3014</v>
      </c>
      <c r="I1172" s="132" t="s">
        <v>16747</v>
      </c>
      <c r="J1172" s="132" t="s">
        <v>16788</v>
      </c>
      <c r="K1172" s="132" t="s">
        <v>16789</v>
      </c>
      <c r="L1172" s="132" t="s">
        <v>16790</v>
      </c>
      <c r="M1172" s="132" t="s">
        <v>16791</v>
      </c>
      <c r="N1172" s="132" t="s">
        <v>23837</v>
      </c>
      <c r="O1172" s="132" t="s">
        <v>16792</v>
      </c>
      <c r="P1172" s="132" t="s">
        <v>16793</v>
      </c>
      <c r="Q1172" s="132" t="s">
        <v>16794</v>
      </c>
      <c r="R1172" s="132" t="s">
        <v>16795</v>
      </c>
      <c r="S1172" s="132" t="s">
        <v>6291</v>
      </c>
      <c r="T1172" s="132" t="s">
        <v>1630</v>
      </c>
      <c r="V1172" s="132" t="s">
        <v>1632</v>
      </c>
      <c r="X1172" s="132" t="s">
        <v>16796</v>
      </c>
      <c r="Y1172" s="132" t="s">
        <v>16797</v>
      </c>
    </row>
    <row r="1173" spans="2:25" x14ac:dyDescent="0.25">
      <c r="B1173" s="132" t="s">
        <v>2990</v>
      </c>
      <c r="C1173" s="132" t="s">
        <v>1454</v>
      </c>
      <c r="D1173" s="132" t="s">
        <v>12</v>
      </c>
      <c r="E1173" s="132" t="s">
        <v>3884</v>
      </c>
      <c r="F1173" s="132" t="s">
        <v>3894</v>
      </c>
      <c r="G1173" s="132" t="s">
        <v>1045</v>
      </c>
      <c r="H1173" s="132" t="s">
        <v>3015</v>
      </c>
      <c r="I1173" s="132" t="s">
        <v>16736</v>
      </c>
      <c r="J1173" s="132" t="s">
        <v>16798</v>
      </c>
      <c r="K1173" s="132" t="s">
        <v>16799</v>
      </c>
      <c r="L1173" s="132" t="s">
        <v>16800</v>
      </c>
      <c r="M1173" s="132" t="s">
        <v>16801</v>
      </c>
      <c r="N1173" s="132" t="s">
        <v>23838</v>
      </c>
      <c r="O1173" s="132" t="s">
        <v>16802</v>
      </c>
      <c r="P1173" s="132" t="s">
        <v>16803</v>
      </c>
      <c r="Q1173" s="132" t="s">
        <v>16804</v>
      </c>
      <c r="R1173" s="132" t="s">
        <v>16805</v>
      </c>
      <c r="S1173" s="132" t="s">
        <v>6291</v>
      </c>
      <c r="T1173" s="132" t="s">
        <v>1630</v>
      </c>
      <c r="V1173" s="132" t="s">
        <v>1632</v>
      </c>
      <c r="X1173" s="132" t="s">
        <v>16806</v>
      </c>
      <c r="Y1173" s="132" t="s">
        <v>16807</v>
      </c>
    </row>
    <row r="1174" spans="2:25" x14ac:dyDescent="0.25">
      <c r="B1174" s="132" t="s">
        <v>2990</v>
      </c>
      <c r="C1174" s="132" t="s">
        <v>1454</v>
      </c>
      <c r="D1174" s="132" t="s">
        <v>12</v>
      </c>
      <c r="E1174" s="132" t="s">
        <v>3884</v>
      </c>
      <c r="F1174" s="132" t="s">
        <v>3885</v>
      </c>
      <c r="G1174" s="132" t="s">
        <v>1049</v>
      </c>
      <c r="H1174" s="132" t="s">
        <v>3016</v>
      </c>
      <c r="I1174" s="132" t="s">
        <v>16747</v>
      </c>
      <c r="J1174" s="132" t="s">
        <v>16808</v>
      </c>
      <c r="K1174" s="132" t="s">
        <v>16809</v>
      </c>
      <c r="L1174" s="132" t="s">
        <v>16810</v>
      </c>
      <c r="M1174" s="132" t="s">
        <v>16811</v>
      </c>
      <c r="N1174" s="132" t="s">
        <v>23839</v>
      </c>
      <c r="O1174" s="132" t="s">
        <v>16812</v>
      </c>
      <c r="P1174" s="132" t="s">
        <v>16813</v>
      </c>
      <c r="Q1174" s="132" t="s">
        <v>16814</v>
      </c>
      <c r="R1174" s="132" t="s">
        <v>16815</v>
      </c>
      <c r="S1174" s="132" t="s">
        <v>6291</v>
      </c>
      <c r="T1174" s="132" t="s">
        <v>1630</v>
      </c>
      <c r="V1174" s="132" t="s">
        <v>1635</v>
      </c>
      <c r="X1174" s="132" t="s">
        <v>16816</v>
      </c>
      <c r="Y1174" s="132" t="s">
        <v>16817</v>
      </c>
    </row>
    <row r="1175" spans="2:25" x14ac:dyDescent="0.25">
      <c r="B1175" s="132" t="s">
        <v>2990</v>
      </c>
      <c r="C1175" s="132" t="s">
        <v>1454</v>
      </c>
      <c r="D1175" s="132" t="s">
        <v>1129</v>
      </c>
      <c r="E1175" s="132" t="s">
        <v>3884</v>
      </c>
      <c r="F1175" s="132" t="s">
        <v>3894</v>
      </c>
      <c r="G1175" s="132" t="s">
        <v>3017</v>
      </c>
      <c r="H1175" s="132" t="s">
        <v>3018</v>
      </c>
      <c r="I1175" s="132" t="s">
        <v>16736</v>
      </c>
      <c r="J1175" s="132" t="s">
        <v>16818</v>
      </c>
      <c r="K1175" s="132" t="s">
        <v>16819</v>
      </c>
      <c r="L1175" s="132" t="s">
        <v>16820</v>
      </c>
      <c r="M1175" s="132" t="s">
        <v>16821</v>
      </c>
      <c r="N1175" s="132" t="s">
        <v>23840</v>
      </c>
      <c r="O1175" s="132" t="s">
        <v>16822</v>
      </c>
      <c r="P1175" s="132" t="s">
        <v>16823</v>
      </c>
      <c r="Q1175" s="132" t="s">
        <v>16824</v>
      </c>
      <c r="R1175" s="132" t="s">
        <v>16825</v>
      </c>
      <c r="S1175" s="132" t="s">
        <v>6291</v>
      </c>
      <c r="T1175" s="132" t="s">
        <v>1630</v>
      </c>
      <c r="V1175" s="132" t="s">
        <v>2157</v>
      </c>
      <c r="X1175" s="132" t="s">
        <v>16826</v>
      </c>
      <c r="Y1175" s="132" t="s">
        <v>16827</v>
      </c>
    </row>
    <row r="1176" spans="2:25" x14ac:dyDescent="0.25">
      <c r="B1176" s="132" t="s">
        <v>2990</v>
      </c>
      <c r="C1176" s="132" t="s">
        <v>1454</v>
      </c>
      <c r="D1176" s="132" t="s">
        <v>1129</v>
      </c>
      <c r="E1176" s="132" t="s">
        <v>3884</v>
      </c>
      <c r="F1176" s="132" t="s">
        <v>3885</v>
      </c>
      <c r="G1176" s="132" t="s">
        <v>3019</v>
      </c>
      <c r="H1176" s="132" t="s">
        <v>3020</v>
      </c>
      <c r="I1176" s="132" t="s">
        <v>16747</v>
      </c>
      <c r="J1176" s="132" t="s">
        <v>16828</v>
      </c>
      <c r="K1176" s="132" t="s">
        <v>16829</v>
      </c>
      <c r="L1176" s="132" t="s">
        <v>16830</v>
      </c>
      <c r="M1176" s="132" t="s">
        <v>16831</v>
      </c>
      <c r="N1176" s="132" t="s">
        <v>23841</v>
      </c>
      <c r="O1176" s="132" t="s">
        <v>16832</v>
      </c>
      <c r="P1176" s="132" t="s">
        <v>16833</v>
      </c>
      <c r="Q1176" s="132" t="s">
        <v>16834</v>
      </c>
      <c r="R1176" s="132" t="s">
        <v>16835</v>
      </c>
      <c r="S1176" s="132" t="s">
        <v>6291</v>
      </c>
      <c r="T1176" s="132" t="s">
        <v>1630</v>
      </c>
      <c r="V1176" s="132" t="s">
        <v>1635</v>
      </c>
      <c r="X1176" s="132" t="s">
        <v>16836</v>
      </c>
      <c r="Y1176" s="132" t="s">
        <v>16837</v>
      </c>
    </row>
    <row r="1177" spans="2:25" x14ac:dyDescent="0.25">
      <c r="B1177" s="132" t="s">
        <v>2990</v>
      </c>
      <c r="C1177" s="132" t="s">
        <v>1454</v>
      </c>
      <c r="D1177" s="132" t="s">
        <v>13</v>
      </c>
      <c r="E1177" s="132" t="s">
        <v>3953</v>
      </c>
      <c r="F1177" s="132" t="s">
        <v>3894</v>
      </c>
      <c r="G1177" s="132" t="s">
        <v>1054</v>
      </c>
      <c r="H1177" s="132" t="s">
        <v>3021</v>
      </c>
      <c r="I1177" s="132" t="s">
        <v>16838</v>
      </c>
      <c r="J1177" s="132" t="s">
        <v>16839</v>
      </c>
      <c r="K1177" s="132" t="s">
        <v>16840</v>
      </c>
      <c r="L1177" s="132" t="s">
        <v>16841</v>
      </c>
      <c r="M1177" s="132" t="s">
        <v>16842</v>
      </c>
      <c r="N1177" s="132" t="s">
        <v>23842</v>
      </c>
      <c r="O1177" s="132" t="s">
        <v>16843</v>
      </c>
      <c r="P1177" s="132" t="s">
        <v>16844</v>
      </c>
      <c r="Q1177" s="132" t="s">
        <v>16845</v>
      </c>
      <c r="R1177" s="132" t="s">
        <v>16846</v>
      </c>
      <c r="S1177" s="132" t="s">
        <v>6291</v>
      </c>
      <c r="T1177" s="132" t="s">
        <v>1630</v>
      </c>
      <c r="U1177" s="132" t="s">
        <v>2747</v>
      </c>
      <c r="V1177" s="132" t="s">
        <v>1632</v>
      </c>
      <c r="X1177" s="132" t="s">
        <v>16847</v>
      </c>
      <c r="Y1177" s="132" t="s">
        <v>16848</v>
      </c>
    </row>
    <row r="1178" spans="2:25" x14ac:dyDescent="0.25">
      <c r="B1178" s="132" t="s">
        <v>2990</v>
      </c>
      <c r="C1178" s="132" t="s">
        <v>1454</v>
      </c>
      <c r="D1178" s="132" t="s">
        <v>13</v>
      </c>
      <c r="E1178" s="132" t="s">
        <v>3953</v>
      </c>
      <c r="F1178" s="132" t="s">
        <v>3885</v>
      </c>
      <c r="G1178" s="132" t="s">
        <v>1055</v>
      </c>
      <c r="H1178" s="132" t="s">
        <v>3022</v>
      </c>
      <c r="I1178" s="132" t="s">
        <v>16849</v>
      </c>
      <c r="J1178" s="132" t="s">
        <v>16850</v>
      </c>
      <c r="K1178" s="132" t="s">
        <v>16851</v>
      </c>
      <c r="L1178" s="132" t="s">
        <v>16852</v>
      </c>
      <c r="M1178" s="132" t="s">
        <v>16853</v>
      </c>
      <c r="N1178" s="132" t="s">
        <v>23843</v>
      </c>
      <c r="O1178" s="132" t="s">
        <v>16854</v>
      </c>
      <c r="P1178" s="132" t="s">
        <v>16855</v>
      </c>
      <c r="Q1178" s="132" t="s">
        <v>16856</v>
      </c>
      <c r="R1178" s="132" t="s">
        <v>16857</v>
      </c>
      <c r="S1178" s="132" t="s">
        <v>6291</v>
      </c>
      <c r="T1178" s="132" t="s">
        <v>1630</v>
      </c>
      <c r="U1178" s="132" t="s">
        <v>2747</v>
      </c>
      <c r="V1178" s="132" t="s">
        <v>1632</v>
      </c>
      <c r="X1178" s="132" t="s">
        <v>16858</v>
      </c>
      <c r="Y1178" s="132" t="s">
        <v>16859</v>
      </c>
    </row>
    <row r="1179" spans="2:25" x14ac:dyDescent="0.25">
      <c r="B1179" s="132" t="s">
        <v>2990</v>
      </c>
      <c r="C1179" s="132" t="s">
        <v>1454</v>
      </c>
      <c r="D1179" s="132" t="s">
        <v>759</v>
      </c>
      <c r="E1179" s="132" t="s">
        <v>3953</v>
      </c>
      <c r="F1179" s="132" t="s">
        <v>3894</v>
      </c>
      <c r="G1179" s="132" t="s">
        <v>3023</v>
      </c>
      <c r="H1179" s="132" t="s">
        <v>3024</v>
      </c>
      <c r="I1179" s="132" t="s">
        <v>16838</v>
      </c>
      <c r="J1179" s="132" t="s">
        <v>16860</v>
      </c>
      <c r="K1179" s="132" t="s">
        <v>16861</v>
      </c>
      <c r="L1179" s="132" t="s">
        <v>16862</v>
      </c>
      <c r="M1179" s="132" t="s">
        <v>16863</v>
      </c>
      <c r="N1179" s="132" t="s">
        <v>23844</v>
      </c>
      <c r="O1179" s="132" t="s">
        <v>16864</v>
      </c>
      <c r="P1179" s="132" t="s">
        <v>16865</v>
      </c>
      <c r="Q1179" s="132" t="s">
        <v>16866</v>
      </c>
      <c r="R1179" s="132" t="s">
        <v>16867</v>
      </c>
      <c r="S1179" s="132" t="s">
        <v>6291</v>
      </c>
      <c r="T1179" s="132" t="s">
        <v>1630</v>
      </c>
      <c r="U1179" s="132" t="s">
        <v>2747</v>
      </c>
      <c r="V1179" s="132" t="s">
        <v>1635</v>
      </c>
      <c r="X1179" s="132" t="s">
        <v>16868</v>
      </c>
      <c r="Y1179" s="132" t="s">
        <v>16869</v>
      </c>
    </row>
    <row r="1180" spans="2:25" x14ac:dyDescent="0.25">
      <c r="B1180" s="132" t="s">
        <v>2990</v>
      </c>
      <c r="C1180" s="132" t="s">
        <v>1454</v>
      </c>
      <c r="D1180" s="132" t="s">
        <v>759</v>
      </c>
      <c r="E1180" s="132" t="s">
        <v>3953</v>
      </c>
      <c r="F1180" s="132" t="s">
        <v>3885</v>
      </c>
      <c r="G1180" s="132" t="s">
        <v>3025</v>
      </c>
      <c r="H1180" s="132" t="s">
        <v>3026</v>
      </c>
      <c r="I1180" s="132" t="s">
        <v>16849</v>
      </c>
      <c r="J1180" s="132" t="s">
        <v>16870</v>
      </c>
      <c r="K1180" s="132" t="s">
        <v>16871</v>
      </c>
      <c r="L1180" s="132" t="s">
        <v>16872</v>
      </c>
      <c r="M1180" s="132" t="s">
        <v>16873</v>
      </c>
      <c r="N1180" s="132" t="s">
        <v>23845</v>
      </c>
      <c r="O1180" s="132" t="s">
        <v>16874</v>
      </c>
      <c r="P1180" s="132" t="s">
        <v>16875</v>
      </c>
      <c r="Q1180" s="132" t="s">
        <v>16876</v>
      </c>
      <c r="R1180" s="132" t="s">
        <v>16877</v>
      </c>
      <c r="S1180" s="132" t="s">
        <v>6291</v>
      </c>
      <c r="T1180" s="132" t="s">
        <v>1630</v>
      </c>
      <c r="U1180" s="132" t="s">
        <v>2747</v>
      </c>
      <c r="V1180" s="132" t="s">
        <v>1635</v>
      </c>
      <c r="X1180" s="132" t="s">
        <v>16878</v>
      </c>
      <c r="Y1180" s="132" t="s">
        <v>16879</v>
      </c>
    </row>
    <row r="1181" spans="2:25" x14ac:dyDescent="0.25">
      <c r="B1181" s="132" t="s">
        <v>2990</v>
      </c>
      <c r="C1181" s="132" t="s">
        <v>1454</v>
      </c>
      <c r="D1181" s="132" t="s">
        <v>13</v>
      </c>
      <c r="E1181" s="132" t="s">
        <v>3884</v>
      </c>
      <c r="F1181" s="132" t="s">
        <v>3894</v>
      </c>
      <c r="G1181" s="132" t="s">
        <v>1056</v>
      </c>
      <c r="H1181" s="132" t="s">
        <v>3027</v>
      </c>
      <c r="I1181" s="132" t="s">
        <v>16880</v>
      </c>
      <c r="J1181" s="132" t="s">
        <v>16881</v>
      </c>
      <c r="K1181" s="132" t="s">
        <v>16882</v>
      </c>
      <c r="L1181" s="132" t="s">
        <v>16883</v>
      </c>
      <c r="M1181" s="132" t="s">
        <v>16884</v>
      </c>
      <c r="N1181" s="132" t="s">
        <v>23846</v>
      </c>
      <c r="O1181" s="132" t="s">
        <v>16885</v>
      </c>
      <c r="P1181" s="132" t="s">
        <v>16886</v>
      </c>
      <c r="Q1181" s="132" t="s">
        <v>16887</v>
      </c>
      <c r="R1181" s="132" t="s">
        <v>16888</v>
      </c>
      <c r="S1181" s="132" t="s">
        <v>6291</v>
      </c>
      <c r="T1181" s="132" t="s">
        <v>1630</v>
      </c>
      <c r="U1181" s="132" t="s">
        <v>2747</v>
      </c>
      <c r="V1181" s="132" t="s">
        <v>1632</v>
      </c>
      <c r="X1181" s="132" t="s">
        <v>16889</v>
      </c>
      <c r="Y1181" s="132" t="s">
        <v>16890</v>
      </c>
    </row>
    <row r="1182" spans="2:25" x14ac:dyDescent="0.25">
      <c r="B1182" s="132" t="s">
        <v>2990</v>
      </c>
      <c r="C1182" s="132" t="s">
        <v>1454</v>
      </c>
      <c r="D1182" s="132" t="s">
        <v>13</v>
      </c>
      <c r="E1182" s="132" t="s">
        <v>3884</v>
      </c>
      <c r="F1182" s="132" t="s">
        <v>3885</v>
      </c>
      <c r="G1182" s="132" t="s">
        <v>1057</v>
      </c>
      <c r="H1182" s="132" t="s">
        <v>3028</v>
      </c>
      <c r="I1182" s="132" t="s">
        <v>7825</v>
      </c>
      <c r="J1182" s="132" t="s">
        <v>16891</v>
      </c>
      <c r="K1182" s="132" t="s">
        <v>16892</v>
      </c>
      <c r="L1182" s="132" t="s">
        <v>16893</v>
      </c>
      <c r="M1182" s="132" t="s">
        <v>16894</v>
      </c>
      <c r="N1182" s="132" t="s">
        <v>23847</v>
      </c>
      <c r="O1182" s="132" t="s">
        <v>16895</v>
      </c>
      <c r="P1182" s="132" t="s">
        <v>16896</v>
      </c>
      <c r="Q1182" s="132" t="s">
        <v>16897</v>
      </c>
      <c r="R1182" s="132" t="s">
        <v>16898</v>
      </c>
      <c r="S1182" s="132" t="s">
        <v>6291</v>
      </c>
      <c r="T1182" s="132" t="s">
        <v>1630</v>
      </c>
      <c r="U1182" s="132" t="s">
        <v>2747</v>
      </c>
      <c r="V1182" s="132" t="s">
        <v>1632</v>
      </c>
      <c r="X1182" s="132" t="s">
        <v>16899</v>
      </c>
      <c r="Y1182" s="132" t="s">
        <v>16900</v>
      </c>
    </row>
    <row r="1183" spans="2:25" x14ac:dyDescent="0.25">
      <c r="B1183" s="132" t="s">
        <v>2990</v>
      </c>
      <c r="C1183" s="132" t="s">
        <v>1454</v>
      </c>
      <c r="D1183" s="132" t="s">
        <v>759</v>
      </c>
      <c r="E1183" s="132" t="s">
        <v>3884</v>
      </c>
      <c r="F1183" s="132" t="s">
        <v>3894</v>
      </c>
      <c r="G1183" s="132" t="s">
        <v>3029</v>
      </c>
      <c r="H1183" s="132" t="s">
        <v>3030</v>
      </c>
      <c r="I1183" s="132" t="s">
        <v>16880</v>
      </c>
      <c r="J1183" s="132" t="s">
        <v>16901</v>
      </c>
      <c r="K1183" s="132" t="s">
        <v>16902</v>
      </c>
      <c r="L1183" s="132" t="s">
        <v>16903</v>
      </c>
      <c r="M1183" s="132" t="s">
        <v>16904</v>
      </c>
      <c r="N1183" s="132" t="s">
        <v>23848</v>
      </c>
      <c r="O1183" s="132" t="s">
        <v>16905</v>
      </c>
      <c r="P1183" s="132" t="s">
        <v>16906</v>
      </c>
      <c r="Q1183" s="132" t="s">
        <v>16907</v>
      </c>
      <c r="R1183" s="132" t="s">
        <v>16908</v>
      </c>
      <c r="S1183" s="132" t="s">
        <v>6291</v>
      </c>
      <c r="T1183" s="132" t="s">
        <v>1630</v>
      </c>
      <c r="U1183" s="132" t="s">
        <v>2747</v>
      </c>
      <c r="V1183" s="132" t="s">
        <v>1635</v>
      </c>
      <c r="X1183" s="132" t="s">
        <v>16909</v>
      </c>
      <c r="Y1183" s="132" t="s">
        <v>16910</v>
      </c>
    </row>
    <row r="1184" spans="2:25" x14ac:dyDescent="0.25">
      <c r="B1184" s="132" t="s">
        <v>2990</v>
      </c>
      <c r="C1184" s="132" t="s">
        <v>1454</v>
      </c>
      <c r="D1184" s="132" t="s">
        <v>759</v>
      </c>
      <c r="E1184" s="132" t="s">
        <v>3884</v>
      </c>
      <c r="F1184" s="132" t="s">
        <v>3885</v>
      </c>
      <c r="G1184" s="132" t="s">
        <v>3031</v>
      </c>
      <c r="H1184" s="132" t="s">
        <v>3032</v>
      </c>
      <c r="I1184" s="132" t="s">
        <v>7825</v>
      </c>
      <c r="J1184" s="132" t="s">
        <v>16911</v>
      </c>
      <c r="K1184" s="132" t="s">
        <v>16912</v>
      </c>
      <c r="L1184" s="132" t="s">
        <v>16913</v>
      </c>
      <c r="M1184" s="132" t="s">
        <v>16914</v>
      </c>
      <c r="N1184" s="132" t="s">
        <v>23849</v>
      </c>
      <c r="O1184" s="132" t="s">
        <v>16915</v>
      </c>
      <c r="P1184" s="132" t="s">
        <v>16916</v>
      </c>
      <c r="Q1184" s="132" t="s">
        <v>16917</v>
      </c>
      <c r="R1184" s="132" t="s">
        <v>16918</v>
      </c>
      <c r="S1184" s="132" t="s">
        <v>6291</v>
      </c>
      <c r="T1184" s="132" t="s">
        <v>1630</v>
      </c>
      <c r="U1184" s="132" t="s">
        <v>2747</v>
      </c>
      <c r="V1184" s="132" t="s">
        <v>1635</v>
      </c>
      <c r="X1184" s="132" t="s">
        <v>16919</v>
      </c>
      <c r="Y1184" s="132" t="s">
        <v>16920</v>
      </c>
    </row>
    <row r="1185" spans="2:25" x14ac:dyDescent="0.25">
      <c r="B1185" s="132" t="s">
        <v>3033</v>
      </c>
      <c r="C1185" s="132" t="s">
        <v>1058</v>
      </c>
      <c r="D1185" s="132" t="s">
        <v>130</v>
      </c>
      <c r="E1185" s="132" t="s">
        <v>3947</v>
      </c>
      <c r="F1185" s="132" t="s">
        <v>3894</v>
      </c>
      <c r="G1185" s="132" t="s">
        <v>1069</v>
      </c>
      <c r="H1185" s="132" t="s">
        <v>3034</v>
      </c>
      <c r="I1185" s="132" t="s">
        <v>16921</v>
      </c>
      <c r="J1185" s="132" t="s">
        <v>16922</v>
      </c>
      <c r="K1185" s="132" t="s">
        <v>16923</v>
      </c>
      <c r="L1185" s="132" t="s">
        <v>16924</v>
      </c>
      <c r="M1185" s="132" t="s">
        <v>16925</v>
      </c>
      <c r="N1185" s="132" t="s">
        <v>23850</v>
      </c>
      <c r="O1185" s="132" t="s">
        <v>16926</v>
      </c>
      <c r="P1185" s="132" t="s">
        <v>16927</v>
      </c>
      <c r="Q1185" s="132" t="s">
        <v>16928</v>
      </c>
      <c r="R1185" s="132" t="s">
        <v>16929</v>
      </c>
      <c r="S1185" s="132" t="s">
        <v>5090</v>
      </c>
      <c r="T1185" s="132" t="s">
        <v>1630</v>
      </c>
      <c r="U1185" s="132" t="s">
        <v>3035</v>
      </c>
      <c r="V1185" s="132" t="s">
        <v>1632</v>
      </c>
      <c r="X1185" s="132" t="s">
        <v>16930</v>
      </c>
      <c r="Y1185" s="132" t="s">
        <v>16931</v>
      </c>
    </row>
    <row r="1186" spans="2:25" x14ac:dyDescent="0.25">
      <c r="B1186" s="132" t="s">
        <v>3033</v>
      </c>
      <c r="C1186" s="132" t="s">
        <v>1058</v>
      </c>
      <c r="D1186" s="132" t="s">
        <v>13</v>
      </c>
      <c r="E1186" s="132" t="s">
        <v>3947</v>
      </c>
      <c r="F1186" s="132" t="s">
        <v>3894</v>
      </c>
      <c r="G1186" s="132" t="s">
        <v>1068</v>
      </c>
      <c r="H1186" s="132" t="s">
        <v>3036</v>
      </c>
      <c r="I1186" s="132" t="s">
        <v>16921</v>
      </c>
      <c r="J1186" s="132" t="s">
        <v>16932</v>
      </c>
      <c r="K1186" s="132" t="s">
        <v>16933</v>
      </c>
      <c r="L1186" s="132" t="s">
        <v>16934</v>
      </c>
      <c r="M1186" s="132" t="s">
        <v>16935</v>
      </c>
      <c r="N1186" s="132" t="s">
        <v>23851</v>
      </c>
      <c r="O1186" s="132" t="s">
        <v>16936</v>
      </c>
      <c r="P1186" s="132" t="s">
        <v>16937</v>
      </c>
      <c r="Q1186" s="132" t="s">
        <v>16938</v>
      </c>
      <c r="R1186" s="132" t="s">
        <v>16939</v>
      </c>
      <c r="S1186" s="132" t="s">
        <v>5090</v>
      </c>
      <c r="T1186" s="132" t="s">
        <v>1630</v>
      </c>
      <c r="U1186" s="132" t="s">
        <v>3035</v>
      </c>
      <c r="V1186" s="132" t="s">
        <v>1632</v>
      </c>
      <c r="X1186" s="132" t="s">
        <v>16940</v>
      </c>
      <c r="Y1186" s="132" t="s">
        <v>16941</v>
      </c>
    </row>
    <row r="1187" spans="2:25" x14ac:dyDescent="0.25">
      <c r="B1187" s="132" t="s">
        <v>3033</v>
      </c>
      <c r="C1187" s="132" t="s">
        <v>1058</v>
      </c>
      <c r="D1187" s="132" t="s">
        <v>15</v>
      </c>
      <c r="E1187" s="132" t="s">
        <v>3947</v>
      </c>
      <c r="F1187" s="132" t="s">
        <v>3894</v>
      </c>
      <c r="G1187" s="132" t="s">
        <v>1070</v>
      </c>
      <c r="H1187" s="132" t="s">
        <v>3037</v>
      </c>
      <c r="I1187" s="132" t="s">
        <v>16921</v>
      </c>
      <c r="J1187" s="132" t="s">
        <v>16942</v>
      </c>
      <c r="K1187" s="132" t="s">
        <v>16943</v>
      </c>
      <c r="L1187" s="132" t="s">
        <v>16944</v>
      </c>
      <c r="M1187" s="132" t="s">
        <v>16945</v>
      </c>
      <c r="N1187" s="132" t="s">
        <v>23852</v>
      </c>
      <c r="O1187" s="132" t="s">
        <v>16946</v>
      </c>
      <c r="P1187" s="132" t="s">
        <v>16947</v>
      </c>
      <c r="Q1187" s="132" t="s">
        <v>16948</v>
      </c>
      <c r="R1187" s="132" t="s">
        <v>16949</v>
      </c>
      <c r="S1187" s="132" t="s">
        <v>5090</v>
      </c>
      <c r="T1187" s="132" t="s">
        <v>1630</v>
      </c>
      <c r="U1187" s="132" t="s">
        <v>3035</v>
      </c>
      <c r="V1187" s="132" t="s">
        <v>1632</v>
      </c>
      <c r="X1187" s="132" t="s">
        <v>16950</v>
      </c>
      <c r="Y1187" s="132" t="s">
        <v>16951</v>
      </c>
    </row>
    <row r="1188" spans="2:25" x14ac:dyDescent="0.25">
      <c r="B1188" s="132" t="s">
        <v>3033</v>
      </c>
      <c r="C1188" s="132" t="s">
        <v>1058</v>
      </c>
      <c r="D1188" s="132" t="s">
        <v>12</v>
      </c>
      <c r="E1188" s="132" t="s">
        <v>3947</v>
      </c>
      <c r="F1188" s="132" t="s">
        <v>3894</v>
      </c>
      <c r="G1188" s="132" t="s">
        <v>1067</v>
      </c>
      <c r="H1188" s="132" t="s">
        <v>3038</v>
      </c>
      <c r="I1188" s="132" t="s">
        <v>16921</v>
      </c>
      <c r="J1188" s="132" t="s">
        <v>16952</v>
      </c>
      <c r="K1188" s="132" t="s">
        <v>16953</v>
      </c>
      <c r="L1188" s="132" t="s">
        <v>16954</v>
      </c>
      <c r="M1188" s="132" t="s">
        <v>16955</v>
      </c>
      <c r="N1188" s="132" t="s">
        <v>23853</v>
      </c>
      <c r="O1188" s="132" t="s">
        <v>16956</v>
      </c>
      <c r="P1188" s="132" t="s">
        <v>16957</v>
      </c>
      <c r="Q1188" s="132" t="s">
        <v>16958</v>
      </c>
      <c r="R1188" s="132" t="s">
        <v>16959</v>
      </c>
      <c r="S1188" s="132" t="s">
        <v>5090</v>
      </c>
      <c r="T1188" s="132" t="s">
        <v>1630</v>
      </c>
      <c r="U1188" s="132" t="s">
        <v>3035</v>
      </c>
      <c r="V1188" s="132" t="s">
        <v>1632</v>
      </c>
      <c r="X1188" s="132" t="s">
        <v>16960</v>
      </c>
      <c r="Y1188" s="132" t="s">
        <v>16961</v>
      </c>
    </row>
    <row r="1189" spans="2:25" x14ac:dyDescent="0.25">
      <c r="B1189" s="132" t="s">
        <v>3033</v>
      </c>
      <c r="C1189" s="132" t="s">
        <v>1058</v>
      </c>
      <c r="D1189" s="132" t="s">
        <v>172</v>
      </c>
      <c r="E1189" s="132" t="s">
        <v>3947</v>
      </c>
      <c r="F1189" s="132" t="s">
        <v>3894</v>
      </c>
      <c r="G1189" s="132" t="s">
        <v>1059</v>
      </c>
      <c r="H1189" s="132" t="s">
        <v>3039</v>
      </c>
      <c r="I1189" s="132" t="s">
        <v>16921</v>
      </c>
      <c r="J1189" s="132" t="s">
        <v>16962</v>
      </c>
      <c r="K1189" s="132" t="s">
        <v>16963</v>
      </c>
      <c r="L1189" s="132" t="s">
        <v>16964</v>
      </c>
      <c r="M1189" s="132" t="s">
        <v>16965</v>
      </c>
      <c r="N1189" s="132" t="s">
        <v>23854</v>
      </c>
      <c r="O1189" s="132" t="s">
        <v>16966</v>
      </c>
      <c r="P1189" s="132" t="s">
        <v>16967</v>
      </c>
      <c r="Q1189" s="132" t="s">
        <v>16968</v>
      </c>
      <c r="R1189" s="132" t="s">
        <v>16969</v>
      </c>
      <c r="S1189" s="132" t="s">
        <v>5090</v>
      </c>
      <c r="T1189" s="132" t="s">
        <v>1630</v>
      </c>
      <c r="U1189" s="132" t="s">
        <v>3035</v>
      </c>
      <c r="V1189" s="132" t="s">
        <v>1632</v>
      </c>
      <c r="X1189" s="132" t="s">
        <v>16970</v>
      </c>
      <c r="Y1189" s="132" t="s">
        <v>16971</v>
      </c>
    </row>
    <row r="1190" spans="2:25" x14ac:dyDescent="0.25">
      <c r="B1190" s="132" t="s">
        <v>3033</v>
      </c>
      <c r="C1190" s="132" t="s">
        <v>1058</v>
      </c>
      <c r="D1190" s="132" t="s">
        <v>130</v>
      </c>
      <c r="E1190" s="132" t="s">
        <v>3947</v>
      </c>
      <c r="F1190" s="132" t="s">
        <v>3885</v>
      </c>
      <c r="G1190" s="132" t="s">
        <v>1073</v>
      </c>
      <c r="H1190" s="132" t="s">
        <v>3040</v>
      </c>
      <c r="I1190" s="132" t="s">
        <v>16972</v>
      </c>
      <c r="J1190" s="132" t="s">
        <v>16973</v>
      </c>
      <c r="K1190" s="132" t="s">
        <v>16974</v>
      </c>
      <c r="L1190" s="132" t="s">
        <v>16975</v>
      </c>
      <c r="M1190" s="132" t="s">
        <v>16976</v>
      </c>
      <c r="N1190" s="132" t="s">
        <v>23855</v>
      </c>
      <c r="O1190" s="132" t="s">
        <v>16977</v>
      </c>
      <c r="P1190" s="132" t="s">
        <v>16978</v>
      </c>
      <c r="Q1190" s="132" t="s">
        <v>16979</v>
      </c>
      <c r="R1190" s="132" t="s">
        <v>16980</v>
      </c>
      <c r="S1190" s="132" t="s">
        <v>5090</v>
      </c>
      <c r="T1190" s="132" t="s">
        <v>1630</v>
      </c>
      <c r="U1190" s="132" t="s">
        <v>3035</v>
      </c>
      <c r="V1190" s="132" t="s">
        <v>1632</v>
      </c>
      <c r="X1190" s="132" t="s">
        <v>16981</v>
      </c>
      <c r="Y1190" s="132" t="s">
        <v>16982</v>
      </c>
    </row>
    <row r="1191" spans="2:25" x14ac:dyDescent="0.25">
      <c r="B1191" s="132" t="s">
        <v>3033</v>
      </c>
      <c r="C1191" s="132" t="s">
        <v>1058</v>
      </c>
      <c r="D1191" s="132" t="s">
        <v>13</v>
      </c>
      <c r="E1191" s="132" t="s">
        <v>3947</v>
      </c>
      <c r="F1191" s="132" t="s">
        <v>3885</v>
      </c>
      <c r="G1191" s="132" t="s">
        <v>1072</v>
      </c>
      <c r="H1191" s="132" t="s">
        <v>3041</v>
      </c>
      <c r="I1191" s="132" t="s">
        <v>16972</v>
      </c>
      <c r="J1191" s="132" t="s">
        <v>16983</v>
      </c>
      <c r="K1191" s="132" t="s">
        <v>16984</v>
      </c>
      <c r="L1191" s="132" t="s">
        <v>16985</v>
      </c>
      <c r="M1191" s="132" t="s">
        <v>16986</v>
      </c>
      <c r="N1191" s="132" t="s">
        <v>23856</v>
      </c>
      <c r="O1191" s="132" t="s">
        <v>16987</v>
      </c>
      <c r="P1191" s="132" t="s">
        <v>16988</v>
      </c>
      <c r="Q1191" s="132" t="s">
        <v>16989</v>
      </c>
      <c r="R1191" s="132" t="s">
        <v>16990</v>
      </c>
      <c r="S1191" s="132" t="s">
        <v>5090</v>
      </c>
      <c r="T1191" s="132" t="s">
        <v>1630</v>
      </c>
      <c r="U1191" s="132" t="s">
        <v>3035</v>
      </c>
      <c r="V1191" s="132" t="s">
        <v>1632</v>
      </c>
      <c r="X1191" s="132" t="s">
        <v>16991</v>
      </c>
      <c r="Y1191" s="132" t="s">
        <v>16992</v>
      </c>
    </row>
    <row r="1192" spans="2:25" x14ac:dyDescent="0.25">
      <c r="B1192" s="132" t="s">
        <v>3033</v>
      </c>
      <c r="C1192" s="132" t="s">
        <v>1058</v>
      </c>
      <c r="D1192" s="132" t="s">
        <v>15</v>
      </c>
      <c r="E1192" s="132" t="s">
        <v>3947</v>
      </c>
      <c r="F1192" s="132" t="s">
        <v>3885</v>
      </c>
      <c r="G1192" s="132" t="s">
        <v>1074</v>
      </c>
      <c r="H1192" s="132" t="s">
        <v>3042</v>
      </c>
      <c r="I1192" s="132" t="s">
        <v>16972</v>
      </c>
      <c r="J1192" s="132" t="s">
        <v>16993</v>
      </c>
      <c r="K1192" s="132" t="s">
        <v>16994</v>
      </c>
      <c r="L1192" s="132" t="s">
        <v>16995</v>
      </c>
      <c r="M1192" s="132" t="s">
        <v>16996</v>
      </c>
      <c r="N1192" s="132" t="s">
        <v>23857</v>
      </c>
      <c r="O1192" s="132" t="s">
        <v>16997</v>
      </c>
      <c r="P1192" s="132" t="s">
        <v>16998</v>
      </c>
      <c r="Q1192" s="132" t="s">
        <v>16999</v>
      </c>
      <c r="R1192" s="132" t="s">
        <v>17000</v>
      </c>
      <c r="S1192" s="132" t="s">
        <v>5090</v>
      </c>
      <c r="T1192" s="132" t="s">
        <v>1630</v>
      </c>
      <c r="U1192" s="132" t="s">
        <v>3035</v>
      </c>
      <c r="V1192" s="132" t="s">
        <v>1632</v>
      </c>
      <c r="X1192" s="132" t="s">
        <v>17001</v>
      </c>
      <c r="Y1192" s="132" t="s">
        <v>17002</v>
      </c>
    </row>
    <row r="1193" spans="2:25" x14ac:dyDescent="0.25">
      <c r="B1193" s="132" t="s">
        <v>3033</v>
      </c>
      <c r="C1193" s="132" t="s">
        <v>1058</v>
      </c>
      <c r="D1193" s="132" t="s">
        <v>12</v>
      </c>
      <c r="E1193" s="132" t="s">
        <v>3947</v>
      </c>
      <c r="F1193" s="132" t="s">
        <v>3885</v>
      </c>
      <c r="G1193" s="132" t="s">
        <v>1071</v>
      </c>
      <c r="H1193" s="132" t="s">
        <v>3043</v>
      </c>
      <c r="I1193" s="132" t="s">
        <v>16972</v>
      </c>
      <c r="J1193" s="132" t="s">
        <v>17003</v>
      </c>
      <c r="K1193" s="132" t="s">
        <v>17004</v>
      </c>
      <c r="L1193" s="132" t="s">
        <v>17005</v>
      </c>
      <c r="M1193" s="132" t="s">
        <v>17006</v>
      </c>
      <c r="N1193" s="132" t="s">
        <v>23858</v>
      </c>
      <c r="O1193" s="132" t="s">
        <v>17007</v>
      </c>
      <c r="P1193" s="132" t="s">
        <v>17008</v>
      </c>
      <c r="Q1193" s="132" t="s">
        <v>17009</v>
      </c>
      <c r="R1193" s="132" t="s">
        <v>17010</v>
      </c>
      <c r="S1193" s="132" t="s">
        <v>5090</v>
      </c>
      <c r="T1193" s="132" t="s">
        <v>1630</v>
      </c>
      <c r="U1193" s="132" t="s">
        <v>3035</v>
      </c>
      <c r="V1193" s="132" t="s">
        <v>1632</v>
      </c>
      <c r="X1193" s="132" t="s">
        <v>17011</v>
      </c>
      <c r="Y1193" s="132" t="s">
        <v>17012</v>
      </c>
    </row>
    <row r="1194" spans="2:25" x14ac:dyDescent="0.25">
      <c r="B1194" s="132" t="s">
        <v>3033</v>
      </c>
      <c r="C1194" s="132" t="s">
        <v>1058</v>
      </c>
      <c r="D1194" s="132" t="s">
        <v>172</v>
      </c>
      <c r="E1194" s="132" t="s">
        <v>3947</v>
      </c>
      <c r="F1194" s="132" t="s">
        <v>3885</v>
      </c>
      <c r="G1194" s="132" t="s">
        <v>1060</v>
      </c>
      <c r="H1194" s="132" t="s">
        <v>3044</v>
      </c>
      <c r="I1194" s="132" t="s">
        <v>16972</v>
      </c>
      <c r="J1194" s="132" t="s">
        <v>17013</v>
      </c>
      <c r="K1194" s="132" t="s">
        <v>17014</v>
      </c>
      <c r="L1194" s="132" t="s">
        <v>17015</v>
      </c>
      <c r="M1194" s="132" t="s">
        <v>17016</v>
      </c>
      <c r="N1194" s="132" t="s">
        <v>23859</v>
      </c>
      <c r="O1194" s="132" t="s">
        <v>17017</v>
      </c>
      <c r="P1194" s="132" t="s">
        <v>17018</v>
      </c>
      <c r="Q1194" s="132" t="s">
        <v>17019</v>
      </c>
      <c r="R1194" s="132" t="s">
        <v>17020</v>
      </c>
      <c r="S1194" s="132" t="s">
        <v>5090</v>
      </c>
      <c r="T1194" s="132" t="s">
        <v>1630</v>
      </c>
      <c r="U1194" s="132" t="s">
        <v>3035</v>
      </c>
      <c r="V1194" s="132" t="s">
        <v>1632</v>
      </c>
      <c r="X1194" s="132" t="s">
        <v>17021</v>
      </c>
      <c r="Y1194" s="132" t="s">
        <v>17022</v>
      </c>
    </row>
    <row r="1195" spans="2:25" x14ac:dyDescent="0.25">
      <c r="B1195" s="132" t="s">
        <v>3033</v>
      </c>
      <c r="C1195" s="132" t="s">
        <v>1058</v>
      </c>
      <c r="D1195" s="132" t="s">
        <v>130</v>
      </c>
      <c r="E1195" s="132" t="s">
        <v>3950</v>
      </c>
      <c r="F1195" s="132" t="s">
        <v>3894</v>
      </c>
      <c r="G1195" s="132" t="s">
        <v>1077</v>
      </c>
      <c r="H1195" s="132" t="s">
        <v>3045</v>
      </c>
      <c r="I1195" s="132" t="s">
        <v>17023</v>
      </c>
      <c r="J1195" s="132" t="s">
        <v>17024</v>
      </c>
      <c r="K1195" s="132" t="s">
        <v>17025</v>
      </c>
      <c r="L1195" s="132" t="s">
        <v>17026</v>
      </c>
      <c r="M1195" s="132" t="s">
        <v>17027</v>
      </c>
      <c r="N1195" s="132" t="s">
        <v>23860</v>
      </c>
      <c r="O1195" s="132" t="s">
        <v>17028</v>
      </c>
      <c r="P1195" s="132" t="s">
        <v>17029</v>
      </c>
      <c r="Q1195" s="132" t="s">
        <v>17030</v>
      </c>
      <c r="R1195" s="132" t="s">
        <v>17031</v>
      </c>
      <c r="S1195" s="132" t="s">
        <v>5090</v>
      </c>
      <c r="T1195" s="132" t="s">
        <v>1630</v>
      </c>
      <c r="U1195" s="132" t="s">
        <v>3035</v>
      </c>
      <c r="V1195" s="132" t="s">
        <v>1644</v>
      </c>
      <c r="X1195" s="132" t="s">
        <v>17032</v>
      </c>
      <c r="Y1195" s="132" t="s">
        <v>17033</v>
      </c>
    </row>
    <row r="1196" spans="2:25" x14ac:dyDescent="0.25">
      <c r="B1196" s="132" t="s">
        <v>3033</v>
      </c>
      <c r="C1196" s="132" t="s">
        <v>1058</v>
      </c>
      <c r="D1196" s="132" t="s">
        <v>13</v>
      </c>
      <c r="E1196" s="132" t="s">
        <v>3950</v>
      </c>
      <c r="F1196" s="132" t="s">
        <v>3894</v>
      </c>
      <c r="G1196" s="132" t="s">
        <v>1076</v>
      </c>
      <c r="H1196" s="132" t="s">
        <v>3046</v>
      </c>
      <c r="I1196" s="132" t="s">
        <v>17023</v>
      </c>
      <c r="J1196" s="132" t="s">
        <v>17034</v>
      </c>
      <c r="K1196" s="132" t="s">
        <v>17035</v>
      </c>
      <c r="L1196" s="132" t="s">
        <v>17036</v>
      </c>
      <c r="M1196" s="132" t="s">
        <v>17037</v>
      </c>
      <c r="N1196" s="132" t="s">
        <v>23861</v>
      </c>
      <c r="O1196" s="132" t="s">
        <v>17038</v>
      </c>
      <c r="P1196" s="132" t="s">
        <v>17039</v>
      </c>
      <c r="Q1196" s="132" t="s">
        <v>17040</v>
      </c>
      <c r="R1196" s="132" t="s">
        <v>17041</v>
      </c>
      <c r="S1196" s="132" t="s">
        <v>5090</v>
      </c>
      <c r="T1196" s="132" t="s">
        <v>1630</v>
      </c>
      <c r="U1196" s="132" t="s">
        <v>3035</v>
      </c>
      <c r="V1196" s="132" t="s">
        <v>1632</v>
      </c>
      <c r="X1196" s="132" t="s">
        <v>17042</v>
      </c>
      <c r="Y1196" s="132" t="s">
        <v>17043</v>
      </c>
    </row>
    <row r="1197" spans="2:25" x14ac:dyDescent="0.25">
      <c r="B1197" s="132" t="s">
        <v>3033</v>
      </c>
      <c r="C1197" s="132" t="s">
        <v>1058</v>
      </c>
      <c r="D1197" s="132" t="s">
        <v>15</v>
      </c>
      <c r="E1197" s="132" t="s">
        <v>3950</v>
      </c>
      <c r="F1197" s="132" t="s">
        <v>3894</v>
      </c>
      <c r="G1197" s="132" t="s">
        <v>1078</v>
      </c>
      <c r="H1197" s="132" t="s">
        <v>3047</v>
      </c>
      <c r="I1197" s="132" t="s">
        <v>17023</v>
      </c>
      <c r="J1197" s="132" t="s">
        <v>17044</v>
      </c>
      <c r="K1197" s="132" t="s">
        <v>17045</v>
      </c>
      <c r="L1197" s="132" t="s">
        <v>17046</v>
      </c>
      <c r="M1197" s="132" t="s">
        <v>17047</v>
      </c>
      <c r="N1197" s="132" t="s">
        <v>23862</v>
      </c>
      <c r="O1197" s="132" t="s">
        <v>17048</v>
      </c>
      <c r="P1197" s="132" t="s">
        <v>17049</v>
      </c>
      <c r="Q1197" s="132" t="s">
        <v>17050</v>
      </c>
      <c r="R1197" s="132" t="s">
        <v>17051</v>
      </c>
      <c r="S1197" s="132" t="s">
        <v>5090</v>
      </c>
      <c r="T1197" s="132" t="s">
        <v>1630</v>
      </c>
      <c r="U1197" s="132" t="s">
        <v>3035</v>
      </c>
      <c r="V1197" s="132" t="s">
        <v>1644</v>
      </c>
      <c r="X1197" s="132" t="s">
        <v>17052</v>
      </c>
      <c r="Y1197" s="132" t="s">
        <v>17053</v>
      </c>
    </row>
    <row r="1198" spans="2:25" x14ac:dyDescent="0.25">
      <c r="B1198" s="132" t="s">
        <v>3033</v>
      </c>
      <c r="C1198" s="132" t="s">
        <v>1058</v>
      </c>
      <c r="D1198" s="132" t="s">
        <v>12</v>
      </c>
      <c r="E1198" s="132" t="s">
        <v>3950</v>
      </c>
      <c r="F1198" s="132" t="s">
        <v>3894</v>
      </c>
      <c r="G1198" s="132" t="s">
        <v>1075</v>
      </c>
      <c r="H1198" s="132" t="s">
        <v>3048</v>
      </c>
      <c r="I1198" s="132" t="s">
        <v>17023</v>
      </c>
      <c r="J1198" s="132" t="s">
        <v>17054</v>
      </c>
      <c r="K1198" s="132" t="s">
        <v>17055</v>
      </c>
      <c r="L1198" s="132" t="s">
        <v>17056</v>
      </c>
      <c r="M1198" s="132" t="s">
        <v>17057</v>
      </c>
      <c r="N1198" s="132" t="s">
        <v>23863</v>
      </c>
      <c r="O1198" s="132" t="s">
        <v>17058</v>
      </c>
      <c r="P1198" s="132" t="s">
        <v>17059</v>
      </c>
      <c r="Q1198" s="132" t="s">
        <v>17060</v>
      </c>
      <c r="R1198" s="132" t="s">
        <v>17061</v>
      </c>
      <c r="S1198" s="132" t="s">
        <v>5090</v>
      </c>
      <c r="T1198" s="132" t="s">
        <v>1630</v>
      </c>
      <c r="U1198" s="132" t="s">
        <v>3035</v>
      </c>
      <c r="V1198" s="132" t="s">
        <v>1644</v>
      </c>
      <c r="X1198" s="132" t="s">
        <v>17062</v>
      </c>
      <c r="Y1198" s="132" t="s">
        <v>17063</v>
      </c>
    </row>
    <row r="1199" spans="2:25" x14ac:dyDescent="0.25">
      <c r="B1199" s="132" t="s">
        <v>3033</v>
      </c>
      <c r="C1199" s="132" t="s">
        <v>1058</v>
      </c>
      <c r="D1199" s="132" t="s">
        <v>172</v>
      </c>
      <c r="E1199" s="132" t="s">
        <v>3950</v>
      </c>
      <c r="F1199" s="132" t="s">
        <v>3894</v>
      </c>
      <c r="G1199" s="132" t="s">
        <v>1061</v>
      </c>
      <c r="H1199" s="132" t="s">
        <v>3049</v>
      </c>
      <c r="I1199" s="132" t="s">
        <v>17023</v>
      </c>
      <c r="J1199" s="132" t="s">
        <v>17064</v>
      </c>
      <c r="K1199" s="132" t="s">
        <v>17065</v>
      </c>
      <c r="L1199" s="132" t="s">
        <v>17066</v>
      </c>
      <c r="M1199" s="132" t="s">
        <v>17067</v>
      </c>
      <c r="N1199" s="132" t="s">
        <v>23864</v>
      </c>
      <c r="O1199" s="132" t="s">
        <v>17068</v>
      </c>
      <c r="P1199" s="132" t="s">
        <v>17069</v>
      </c>
      <c r="Q1199" s="132" t="s">
        <v>17070</v>
      </c>
      <c r="R1199" s="132" t="s">
        <v>17071</v>
      </c>
      <c r="S1199" s="132" t="s">
        <v>5090</v>
      </c>
      <c r="T1199" s="132" t="s">
        <v>1630</v>
      </c>
      <c r="U1199" s="132" t="s">
        <v>3035</v>
      </c>
      <c r="V1199" s="132" t="s">
        <v>1632</v>
      </c>
      <c r="X1199" s="132" t="s">
        <v>17072</v>
      </c>
      <c r="Y1199" s="132" t="s">
        <v>17073</v>
      </c>
    </row>
    <row r="1200" spans="2:25" x14ac:dyDescent="0.25">
      <c r="B1200" s="132" t="s">
        <v>3033</v>
      </c>
      <c r="C1200" s="132" t="s">
        <v>1058</v>
      </c>
      <c r="D1200" s="132" t="s">
        <v>130</v>
      </c>
      <c r="E1200" s="132" t="s">
        <v>3950</v>
      </c>
      <c r="F1200" s="132" t="s">
        <v>3885</v>
      </c>
      <c r="G1200" s="132" t="s">
        <v>1081</v>
      </c>
      <c r="H1200" s="132" t="s">
        <v>3050</v>
      </c>
      <c r="I1200" s="132" t="s">
        <v>17074</v>
      </c>
      <c r="J1200" s="132" t="s">
        <v>17075</v>
      </c>
      <c r="K1200" s="132" t="s">
        <v>17076</v>
      </c>
      <c r="L1200" s="132" t="s">
        <v>17077</v>
      </c>
      <c r="M1200" s="132" t="s">
        <v>17078</v>
      </c>
      <c r="N1200" s="132" t="s">
        <v>23865</v>
      </c>
      <c r="O1200" s="132" t="s">
        <v>17079</v>
      </c>
      <c r="P1200" s="132" t="s">
        <v>17080</v>
      </c>
      <c r="Q1200" s="132" t="s">
        <v>17081</v>
      </c>
      <c r="R1200" s="132" t="s">
        <v>17082</v>
      </c>
      <c r="S1200" s="132" t="s">
        <v>5090</v>
      </c>
      <c r="T1200" s="132" t="s">
        <v>1630</v>
      </c>
      <c r="U1200" s="132" t="s">
        <v>3035</v>
      </c>
      <c r="V1200" s="132" t="s">
        <v>1632</v>
      </c>
      <c r="X1200" s="132" t="s">
        <v>17083</v>
      </c>
      <c r="Y1200" s="132" t="s">
        <v>17084</v>
      </c>
    </row>
    <row r="1201" spans="2:25" x14ac:dyDescent="0.25">
      <c r="B1201" s="132" t="s">
        <v>3033</v>
      </c>
      <c r="C1201" s="132" t="s">
        <v>1058</v>
      </c>
      <c r="D1201" s="132" t="s">
        <v>13</v>
      </c>
      <c r="E1201" s="132" t="s">
        <v>3950</v>
      </c>
      <c r="F1201" s="132" t="s">
        <v>3885</v>
      </c>
      <c r="G1201" s="132" t="s">
        <v>1080</v>
      </c>
      <c r="H1201" s="132" t="s">
        <v>3051</v>
      </c>
      <c r="I1201" s="132" t="s">
        <v>17074</v>
      </c>
      <c r="J1201" s="132" t="s">
        <v>17085</v>
      </c>
      <c r="K1201" s="132" t="s">
        <v>17086</v>
      </c>
      <c r="L1201" s="132" t="s">
        <v>17087</v>
      </c>
      <c r="M1201" s="132" t="s">
        <v>17088</v>
      </c>
      <c r="N1201" s="132" t="s">
        <v>23866</v>
      </c>
      <c r="O1201" s="132" t="s">
        <v>17089</v>
      </c>
      <c r="P1201" s="132" t="s">
        <v>17090</v>
      </c>
      <c r="Q1201" s="132" t="s">
        <v>17091</v>
      </c>
      <c r="R1201" s="132" t="s">
        <v>17092</v>
      </c>
      <c r="S1201" s="132" t="s">
        <v>5090</v>
      </c>
      <c r="T1201" s="132" t="s">
        <v>1630</v>
      </c>
      <c r="U1201" s="132" t="s">
        <v>3035</v>
      </c>
      <c r="V1201" s="132" t="s">
        <v>1632</v>
      </c>
      <c r="X1201" s="132" t="s">
        <v>17093</v>
      </c>
      <c r="Y1201" s="132" t="s">
        <v>17094</v>
      </c>
    </row>
    <row r="1202" spans="2:25" x14ac:dyDescent="0.25">
      <c r="B1202" s="132" t="s">
        <v>3033</v>
      </c>
      <c r="C1202" s="132" t="s">
        <v>1058</v>
      </c>
      <c r="D1202" s="132" t="s">
        <v>15</v>
      </c>
      <c r="E1202" s="132" t="s">
        <v>3950</v>
      </c>
      <c r="F1202" s="132" t="s">
        <v>3885</v>
      </c>
      <c r="G1202" s="132" t="s">
        <v>1082</v>
      </c>
      <c r="H1202" s="132" t="s">
        <v>3052</v>
      </c>
      <c r="I1202" s="132" t="s">
        <v>17074</v>
      </c>
      <c r="J1202" s="132" t="s">
        <v>17095</v>
      </c>
      <c r="K1202" s="132" t="s">
        <v>17096</v>
      </c>
      <c r="L1202" s="132" t="s">
        <v>17097</v>
      </c>
      <c r="M1202" s="132" t="s">
        <v>17098</v>
      </c>
      <c r="N1202" s="132" t="s">
        <v>23867</v>
      </c>
      <c r="O1202" s="132" t="s">
        <v>17099</v>
      </c>
      <c r="P1202" s="132" t="s">
        <v>17100</v>
      </c>
      <c r="Q1202" s="132" t="s">
        <v>17101</v>
      </c>
      <c r="R1202" s="132" t="s">
        <v>17102</v>
      </c>
      <c r="S1202" s="132" t="s">
        <v>5090</v>
      </c>
      <c r="T1202" s="132" t="s">
        <v>1630</v>
      </c>
      <c r="U1202" s="132" t="s">
        <v>3035</v>
      </c>
      <c r="V1202" s="132" t="s">
        <v>1632</v>
      </c>
      <c r="X1202" s="132" t="s">
        <v>17103</v>
      </c>
      <c r="Y1202" s="132" t="s">
        <v>17104</v>
      </c>
    </row>
    <row r="1203" spans="2:25" x14ac:dyDescent="0.25">
      <c r="B1203" s="132" t="s">
        <v>3033</v>
      </c>
      <c r="C1203" s="132" t="s">
        <v>1058</v>
      </c>
      <c r="D1203" s="132" t="s">
        <v>12</v>
      </c>
      <c r="E1203" s="132" t="s">
        <v>3950</v>
      </c>
      <c r="F1203" s="132" t="s">
        <v>3885</v>
      </c>
      <c r="G1203" s="132" t="s">
        <v>1079</v>
      </c>
      <c r="H1203" s="132" t="s">
        <v>3053</v>
      </c>
      <c r="I1203" s="132" t="s">
        <v>17074</v>
      </c>
      <c r="J1203" s="132" t="s">
        <v>17105</v>
      </c>
      <c r="K1203" s="132" t="s">
        <v>17106</v>
      </c>
      <c r="L1203" s="132" t="s">
        <v>17107</v>
      </c>
      <c r="M1203" s="132" t="s">
        <v>17108</v>
      </c>
      <c r="N1203" s="132" t="s">
        <v>23868</v>
      </c>
      <c r="O1203" s="132" t="s">
        <v>17109</v>
      </c>
      <c r="P1203" s="132" t="s">
        <v>17110</v>
      </c>
      <c r="Q1203" s="132" t="s">
        <v>17111</v>
      </c>
      <c r="R1203" s="132" t="s">
        <v>17112</v>
      </c>
      <c r="S1203" s="132" t="s">
        <v>5090</v>
      </c>
      <c r="T1203" s="132" t="s">
        <v>1630</v>
      </c>
      <c r="U1203" s="132" t="s">
        <v>3035</v>
      </c>
      <c r="V1203" s="132" t="s">
        <v>1632</v>
      </c>
      <c r="X1203" s="132" t="s">
        <v>17113</v>
      </c>
      <c r="Y1203" s="132" t="s">
        <v>17114</v>
      </c>
    </row>
    <row r="1204" spans="2:25" x14ac:dyDescent="0.25">
      <c r="B1204" s="132" t="s">
        <v>3033</v>
      </c>
      <c r="C1204" s="132" t="s">
        <v>1058</v>
      </c>
      <c r="D1204" s="132" t="s">
        <v>172</v>
      </c>
      <c r="E1204" s="132" t="s">
        <v>3950</v>
      </c>
      <c r="F1204" s="132" t="s">
        <v>3885</v>
      </c>
      <c r="G1204" s="132" t="s">
        <v>1062</v>
      </c>
      <c r="H1204" s="132" t="s">
        <v>3054</v>
      </c>
      <c r="I1204" s="132" t="s">
        <v>17074</v>
      </c>
      <c r="J1204" s="132" t="s">
        <v>17115</v>
      </c>
      <c r="K1204" s="132" t="s">
        <v>17116</v>
      </c>
      <c r="L1204" s="132" t="s">
        <v>17117</v>
      </c>
      <c r="M1204" s="132" t="s">
        <v>17118</v>
      </c>
      <c r="N1204" s="132" t="s">
        <v>23869</v>
      </c>
      <c r="O1204" s="132" t="s">
        <v>17119</v>
      </c>
      <c r="P1204" s="132" t="s">
        <v>17120</v>
      </c>
      <c r="Q1204" s="132" t="s">
        <v>17121</v>
      </c>
      <c r="R1204" s="132" t="s">
        <v>17122</v>
      </c>
      <c r="S1204" s="132" t="s">
        <v>5090</v>
      </c>
      <c r="T1204" s="132" t="s">
        <v>1630</v>
      </c>
      <c r="U1204" s="132" t="s">
        <v>3035</v>
      </c>
      <c r="V1204" s="132" t="s">
        <v>1632</v>
      </c>
      <c r="X1204" s="132" t="s">
        <v>17123</v>
      </c>
      <c r="Y1204" s="132" t="s">
        <v>17124</v>
      </c>
    </row>
    <row r="1205" spans="2:25" x14ac:dyDescent="0.25">
      <c r="B1205" s="132" t="s">
        <v>3033</v>
      </c>
      <c r="C1205" s="132" t="s">
        <v>1058</v>
      </c>
      <c r="D1205" s="132" t="s">
        <v>130</v>
      </c>
      <c r="E1205" s="132" t="s">
        <v>3953</v>
      </c>
      <c r="F1205" s="132" t="s">
        <v>3894</v>
      </c>
      <c r="G1205" s="132" t="s">
        <v>1085</v>
      </c>
      <c r="H1205" s="132" t="s">
        <v>3055</v>
      </c>
      <c r="I1205" s="132" t="s">
        <v>14889</v>
      </c>
      <c r="J1205" s="132" t="s">
        <v>17125</v>
      </c>
      <c r="K1205" s="132" t="s">
        <v>17126</v>
      </c>
      <c r="L1205" s="132" t="s">
        <v>17127</v>
      </c>
      <c r="M1205" s="132" t="s">
        <v>17128</v>
      </c>
      <c r="N1205" s="132" t="s">
        <v>23870</v>
      </c>
      <c r="O1205" s="132" t="s">
        <v>17129</v>
      </c>
      <c r="P1205" s="132" t="s">
        <v>17130</v>
      </c>
      <c r="Q1205" s="132" t="s">
        <v>17131</v>
      </c>
      <c r="R1205" s="132" t="s">
        <v>17132</v>
      </c>
      <c r="S1205" s="132" t="s">
        <v>5090</v>
      </c>
      <c r="T1205" s="132" t="s">
        <v>1630</v>
      </c>
      <c r="U1205" s="132" t="s">
        <v>3035</v>
      </c>
      <c r="V1205" s="132" t="s">
        <v>1644</v>
      </c>
      <c r="X1205" s="132" t="s">
        <v>17133</v>
      </c>
      <c r="Y1205" s="132" t="s">
        <v>17134</v>
      </c>
    </row>
    <row r="1206" spans="2:25" x14ac:dyDescent="0.25">
      <c r="B1206" s="132" t="s">
        <v>3033</v>
      </c>
      <c r="C1206" s="132" t="s">
        <v>1058</v>
      </c>
      <c r="D1206" s="132" t="s">
        <v>13</v>
      </c>
      <c r="E1206" s="132" t="s">
        <v>3953</v>
      </c>
      <c r="F1206" s="132" t="s">
        <v>3894</v>
      </c>
      <c r="G1206" s="132" t="s">
        <v>1084</v>
      </c>
      <c r="H1206" s="132" t="s">
        <v>3056</v>
      </c>
      <c r="I1206" s="132" t="s">
        <v>14889</v>
      </c>
      <c r="J1206" s="132" t="s">
        <v>17135</v>
      </c>
      <c r="K1206" s="132" t="s">
        <v>17136</v>
      </c>
      <c r="L1206" s="132" t="s">
        <v>17137</v>
      </c>
      <c r="M1206" s="132" t="s">
        <v>17138</v>
      </c>
      <c r="N1206" s="132" t="s">
        <v>23871</v>
      </c>
      <c r="O1206" s="132" t="s">
        <v>17139</v>
      </c>
      <c r="P1206" s="132" t="s">
        <v>17140</v>
      </c>
      <c r="Q1206" s="132" t="s">
        <v>17141</v>
      </c>
      <c r="R1206" s="132" t="s">
        <v>17142</v>
      </c>
      <c r="S1206" s="132" t="s">
        <v>5090</v>
      </c>
      <c r="T1206" s="132" t="s">
        <v>1630</v>
      </c>
      <c r="U1206" s="132" t="s">
        <v>3035</v>
      </c>
      <c r="V1206" s="132" t="s">
        <v>1635</v>
      </c>
      <c r="X1206" s="132" t="s">
        <v>17143</v>
      </c>
      <c r="Y1206" s="132" t="s">
        <v>17144</v>
      </c>
    </row>
    <row r="1207" spans="2:25" x14ac:dyDescent="0.25">
      <c r="B1207" s="132" t="s">
        <v>3033</v>
      </c>
      <c r="C1207" s="132" t="s">
        <v>1058</v>
      </c>
      <c r="D1207" s="132" t="s">
        <v>15</v>
      </c>
      <c r="E1207" s="132" t="s">
        <v>3953</v>
      </c>
      <c r="F1207" s="132" t="s">
        <v>3894</v>
      </c>
      <c r="G1207" s="132" t="s">
        <v>1086</v>
      </c>
      <c r="H1207" s="132" t="s">
        <v>3057</v>
      </c>
      <c r="I1207" s="132" t="s">
        <v>14889</v>
      </c>
      <c r="J1207" s="132" t="s">
        <v>17145</v>
      </c>
      <c r="K1207" s="132" t="s">
        <v>17146</v>
      </c>
      <c r="L1207" s="132" t="s">
        <v>17147</v>
      </c>
      <c r="M1207" s="132" t="s">
        <v>17148</v>
      </c>
      <c r="N1207" s="132" t="s">
        <v>23872</v>
      </c>
      <c r="O1207" s="132" t="s">
        <v>17149</v>
      </c>
      <c r="P1207" s="132" t="s">
        <v>17150</v>
      </c>
      <c r="Q1207" s="132" t="s">
        <v>17151</v>
      </c>
      <c r="R1207" s="132" t="s">
        <v>17152</v>
      </c>
      <c r="S1207" s="132" t="s">
        <v>5090</v>
      </c>
      <c r="T1207" s="132" t="s">
        <v>1630</v>
      </c>
      <c r="U1207" s="132" t="s">
        <v>3035</v>
      </c>
      <c r="V1207" s="132" t="s">
        <v>1635</v>
      </c>
      <c r="X1207" s="132" t="s">
        <v>17153</v>
      </c>
      <c r="Y1207" s="132" t="s">
        <v>17154</v>
      </c>
    </row>
    <row r="1208" spans="2:25" x14ac:dyDescent="0.25">
      <c r="B1208" s="132" t="s">
        <v>3033</v>
      </c>
      <c r="C1208" s="132" t="s">
        <v>1058</v>
      </c>
      <c r="D1208" s="132" t="s">
        <v>12</v>
      </c>
      <c r="E1208" s="132" t="s">
        <v>3953</v>
      </c>
      <c r="F1208" s="132" t="s">
        <v>3894</v>
      </c>
      <c r="G1208" s="132" t="s">
        <v>1083</v>
      </c>
      <c r="H1208" s="132" t="s">
        <v>3058</v>
      </c>
      <c r="I1208" s="132" t="s">
        <v>14889</v>
      </c>
      <c r="J1208" s="132" t="s">
        <v>17155</v>
      </c>
      <c r="K1208" s="132" t="s">
        <v>17156</v>
      </c>
      <c r="L1208" s="132" t="s">
        <v>17157</v>
      </c>
      <c r="M1208" s="132" t="s">
        <v>17158</v>
      </c>
      <c r="N1208" s="132" t="s">
        <v>23873</v>
      </c>
      <c r="O1208" s="132" t="s">
        <v>17159</v>
      </c>
      <c r="P1208" s="132" t="s">
        <v>17160</v>
      </c>
      <c r="Q1208" s="132" t="s">
        <v>17161</v>
      </c>
      <c r="R1208" s="132" t="s">
        <v>17162</v>
      </c>
      <c r="S1208" s="132" t="s">
        <v>5090</v>
      </c>
      <c r="T1208" s="132" t="s">
        <v>1630</v>
      </c>
      <c r="U1208" s="132" t="s">
        <v>3035</v>
      </c>
      <c r="V1208" s="132" t="s">
        <v>1635</v>
      </c>
      <c r="X1208" s="132" t="s">
        <v>17163</v>
      </c>
      <c r="Y1208" s="132" t="s">
        <v>17164</v>
      </c>
    </row>
    <row r="1209" spans="2:25" x14ac:dyDescent="0.25">
      <c r="B1209" s="132" t="s">
        <v>3033</v>
      </c>
      <c r="C1209" s="132" t="s">
        <v>1058</v>
      </c>
      <c r="D1209" s="132" t="s">
        <v>172</v>
      </c>
      <c r="E1209" s="132" t="s">
        <v>3953</v>
      </c>
      <c r="F1209" s="132" t="s">
        <v>3894</v>
      </c>
      <c r="G1209" s="132" t="s">
        <v>1063</v>
      </c>
      <c r="H1209" s="132" t="s">
        <v>3059</v>
      </c>
      <c r="I1209" s="132" t="s">
        <v>14889</v>
      </c>
      <c r="J1209" s="132" t="s">
        <v>17165</v>
      </c>
      <c r="K1209" s="132" t="s">
        <v>17166</v>
      </c>
      <c r="L1209" s="132" t="s">
        <v>17167</v>
      </c>
      <c r="M1209" s="132" t="s">
        <v>17168</v>
      </c>
      <c r="N1209" s="132" t="s">
        <v>23874</v>
      </c>
      <c r="O1209" s="132" t="s">
        <v>17169</v>
      </c>
      <c r="P1209" s="132" t="s">
        <v>17170</v>
      </c>
      <c r="Q1209" s="132" t="s">
        <v>17171</v>
      </c>
      <c r="R1209" s="132" t="s">
        <v>17172</v>
      </c>
      <c r="S1209" s="132" t="s">
        <v>5090</v>
      </c>
      <c r="T1209" s="132" t="s">
        <v>1630</v>
      </c>
      <c r="U1209" s="132" t="s">
        <v>3035</v>
      </c>
      <c r="V1209" s="132" t="s">
        <v>1632</v>
      </c>
      <c r="X1209" s="132" t="s">
        <v>17173</v>
      </c>
      <c r="Y1209" s="132" t="s">
        <v>17174</v>
      </c>
    </row>
    <row r="1210" spans="2:25" x14ac:dyDescent="0.25">
      <c r="B1210" s="132" t="s">
        <v>3033</v>
      </c>
      <c r="C1210" s="132" t="s">
        <v>1058</v>
      </c>
      <c r="D1210" s="132" t="s">
        <v>130</v>
      </c>
      <c r="E1210" s="132" t="s">
        <v>3953</v>
      </c>
      <c r="F1210" s="132" t="s">
        <v>3885</v>
      </c>
      <c r="G1210" s="132" t="s">
        <v>1089</v>
      </c>
      <c r="H1210" s="132" t="s">
        <v>3060</v>
      </c>
      <c r="I1210" s="132" t="s">
        <v>17175</v>
      </c>
      <c r="J1210" s="132" t="s">
        <v>17176</v>
      </c>
      <c r="K1210" s="132" t="s">
        <v>17177</v>
      </c>
      <c r="L1210" s="132" t="s">
        <v>17178</v>
      </c>
      <c r="M1210" s="132" t="s">
        <v>17179</v>
      </c>
      <c r="N1210" s="132" t="s">
        <v>23875</v>
      </c>
      <c r="O1210" s="132" t="s">
        <v>17180</v>
      </c>
      <c r="P1210" s="132" t="s">
        <v>17181</v>
      </c>
      <c r="Q1210" s="132" t="s">
        <v>17182</v>
      </c>
      <c r="R1210" s="132" t="s">
        <v>17183</v>
      </c>
      <c r="S1210" s="132" t="s">
        <v>5090</v>
      </c>
      <c r="T1210" s="132" t="s">
        <v>1630</v>
      </c>
      <c r="U1210" s="132" t="s">
        <v>3035</v>
      </c>
      <c r="V1210" s="132" t="s">
        <v>1632</v>
      </c>
      <c r="X1210" s="132" t="s">
        <v>17184</v>
      </c>
      <c r="Y1210" s="132" t="s">
        <v>17185</v>
      </c>
    </row>
    <row r="1211" spans="2:25" x14ac:dyDescent="0.25">
      <c r="B1211" s="132" t="s">
        <v>3033</v>
      </c>
      <c r="C1211" s="132" t="s">
        <v>1058</v>
      </c>
      <c r="D1211" s="132" t="s">
        <v>13</v>
      </c>
      <c r="E1211" s="132" t="s">
        <v>3953</v>
      </c>
      <c r="F1211" s="132" t="s">
        <v>3885</v>
      </c>
      <c r="G1211" s="132" t="s">
        <v>1088</v>
      </c>
      <c r="H1211" s="132" t="s">
        <v>3061</v>
      </c>
      <c r="I1211" s="132" t="s">
        <v>17175</v>
      </c>
      <c r="J1211" s="132" t="s">
        <v>17186</v>
      </c>
      <c r="K1211" s="132" t="s">
        <v>17187</v>
      </c>
      <c r="L1211" s="132" t="s">
        <v>17188</v>
      </c>
      <c r="M1211" s="132" t="s">
        <v>17189</v>
      </c>
      <c r="N1211" s="132" t="s">
        <v>23876</v>
      </c>
      <c r="O1211" s="132" t="s">
        <v>17190</v>
      </c>
      <c r="P1211" s="132" t="s">
        <v>17191</v>
      </c>
      <c r="Q1211" s="132" t="s">
        <v>17192</v>
      </c>
      <c r="R1211" s="132" t="s">
        <v>17193</v>
      </c>
      <c r="S1211" s="132" t="s">
        <v>5090</v>
      </c>
      <c r="T1211" s="132" t="s">
        <v>1630</v>
      </c>
      <c r="U1211" s="132" t="s">
        <v>3035</v>
      </c>
      <c r="V1211" s="132" t="s">
        <v>1632</v>
      </c>
      <c r="X1211" s="132" t="s">
        <v>17194</v>
      </c>
      <c r="Y1211" s="132" t="s">
        <v>17195</v>
      </c>
    </row>
    <row r="1212" spans="2:25" x14ac:dyDescent="0.25">
      <c r="B1212" s="132" t="s">
        <v>3033</v>
      </c>
      <c r="C1212" s="132" t="s">
        <v>1058</v>
      </c>
      <c r="D1212" s="132" t="s">
        <v>15</v>
      </c>
      <c r="E1212" s="132" t="s">
        <v>3953</v>
      </c>
      <c r="F1212" s="132" t="s">
        <v>3885</v>
      </c>
      <c r="G1212" s="132" t="s">
        <v>1090</v>
      </c>
      <c r="H1212" s="132" t="s">
        <v>3062</v>
      </c>
      <c r="I1212" s="132" t="s">
        <v>17175</v>
      </c>
      <c r="J1212" s="132" t="s">
        <v>17196</v>
      </c>
      <c r="K1212" s="132" t="s">
        <v>17197</v>
      </c>
      <c r="L1212" s="132" t="s">
        <v>17198</v>
      </c>
      <c r="M1212" s="132" t="s">
        <v>17199</v>
      </c>
      <c r="N1212" s="132" t="s">
        <v>23877</v>
      </c>
      <c r="O1212" s="132" t="s">
        <v>17200</v>
      </c>
      <c r="P1212" s="132" t="s">
        <v>17201</v>
      </c>
      <c r="Q1212" s="132" t="s">
        <v>17202</v>
      </c>
      <c r="R1212" s="132" t="s">
        <v>17203</v>
      </c>
      <c r="S1212" s="132" t="s">
        <v>5090</v>
      </c>
      <c r="T1212" s="132" t="s">
        <v>1630</v>
      </c>
      <c r="U1212" s="132" t="s">
        <v>3035</v>
      </c>
      <c r="V1212" s="132" t="s">
        <v>1632</v>
      </c>
      <c r="X1212" s="132" t="s">
        <v>17204</v>
      </c>
      <c r="Y1212" s="132" t="s">
        <v>17205</v>
      </c>
    </row>
    <row r="1213" spans="2:25" x14ac:dyDescent="0.25">
      <c r="B1213" s="132" t="s">
        <v>3033</v>
      </c>
      <c r="C1213" s="132" t="s">
        <v>1058</v>
      </c>
      <c r="D1213" s="132" t="s">
        <v>12</v>
      </c>
      <c r="E1213" s="132" t="s">
        <v>3953</v>
      </c>
      <c r="F1213" s="132" t="s">
        <v>3885</v>
      </c>
      <c r="G1213" s="132" t="s">
        <v>1087</v>
      </c>
      <c r="H1213" s="132" t="s">
        <v>3063</v>
      </c>
      <c r="I1213" s="132" t="s">
        <v>17175</v>
      </c>
      <c r="J1213" s="132" t="s">
        <v>17206</v>
      </c>
      <c r="K1213" s="132" t="s">
        <v>17207</v>
      </c>
      <c r="L1213" s="132" t="s">
        <v>17208</v>
      </c>
      <c r="M1213" s="132" t="s">
        <v>17209</v>
      </c>
      <c r="N1213" s="132" t="s">
        <v>23878</v>
      </c>
      <c r="O1213" s="132" t="s">
        <v>17210</v>
      </c>
      <c r="P1213" s="132" t="s">
        <v>17211</v>
      </c>
      <c r="Q1213" s="132" t="s">
        <v>17212</v>
      </c>
      <c r="R1213" s="132" t="s">
        <v>17213</v>
      </c>
      <c r="S1213" s="132" t="s">
        <v>5090</v>
      </c>
      <c r="T1213" s="132" t="s">
        <v>1630</v>
      </c>
      <c r="U1213" s="132" t="s">
        <v>3035</v>
      </c>
      <c r="V1213" s="132" t="s">
        <v>1644</v>
      </c>
      <c r="X1213" s="132" t="s">
        <v>17214</v>
      </c>
      <c r="Y1213" s="132" t="s">
        <v>17215</v>
      </c>
    </row>
    <row r="1214" spans="2:25" x14ac:dyDescent="0.25">
      <c r="B1214" s="132" t="s">
        <v>3033</v>
      </c>
      <c r="C1214" s="132" t="s">
        <v>1058</v>
      </c>
      <c r="D1214" s="132" t="s">
        <v>172</v>
      </c>
      <c r="E1214" s="132" t="s">
        <v>3953</v>
      </c>
      <c r="F1214" s="132" t="s">
        <v>3885</v>
      </c>
      <c r="G1214" s="132" t="s">
        <v>1064</v>
      </c>
      <c r="H1214" s="132" t="s">
        <v>3064</v>
      </c>
      <c r="I1214" s="132" t="s">
        <v>17175</v>
      </c>
      <c r="J1214" s="132" t="s">
        <v>17216</v>
      </c>
      <c r="K1214" s="132" t="s">
        <v>17217</v>
      </c>
      <c r="L1214" s="132" t="s">
        <v>17218</v>
      </c>
      <c r="M1214" s="132" t="s">
        <v>17219</v>
      </c>
      <c r="N1214" s="132" t="s">
        <v>23879</v>
      </c>
      <c r="O1214" s="132" t="s">
        <v>17220</v>
      </c>
      <c r="P1214" s="132" t="s">
        <v>17221</v>
      </c>
      <c r="Q1214" s="132" t="s">
        <v>17222</v>
      </c>
      <c r="R1214" s="132" t="s">
        <v>17223</v>
      </c>
      <c r="S1214" s="132" t="s">
        <v>5090</v>
      </c>
      <c r="T1214" s="132" t="s">
        <v>1630</v>
      </c>
      <c r="U1214" s="132" t="s">
        <v>3035</v>
      </c>
      <c r="V1214" s="132" t="s">
        <v>1632</v>
      </c>
      <c r="X1214" s="132" t="s">
        <v>17224</v>
      </c>
      <c r="Y1214" s="132" t="s">
        <v>17225</v>
      </c>
    </row>
    <row r="1215" spans="2:25" x14ac:dyDescent="0.25">
      <c r="B1215" s="132" t="s">
        <v>3033</v>
      </c>
      <c r="C1215" s="132" t="s">
        <v>1058</v>
      </c>
      <c r="D1215" s="132" t="s">
        <v>172</v>
      </c>
      <c r="E1215" s="132" t="s">
        <v>3884</v>
      </c>
      <c r="F1215" s="132" t="s">
        <v>3894</v>
      </c>
      <c r="G1215" s="132" t="s">
        <v>1065</v>
      </c>
      <c r="H1215" s="132" t="s">
        <v>3065</v>
      </c>
      <c r="I1215" s="132" t="s">
        <v>8732</v>
      </c>
      <c r="J1215" s="132" t="s">
        <v>17226</v>
      </c>
      <c r="K1215" s="132" t="s">
        <v>17227</v>
      </c>
      <c r="L1215" s="132" t="s">
        <v>17228</v>
      </c>
      <c r="M1215" s="132" t="s">
        <v>17229</v>
      </c>
      <c r="N1215" s="132" t="s">
        <v>23880</v>
      </c>
      <c r="O1215" s="132" t="s">
        <v>17230</v>
      </c>
      <c r="P1215" s="132" t="s">
        <v>17231</v>
      </c>
      <c r="Q1215" s="132" t="s">
        <v>17232</v>
      </c>
      <c r="R1215" s="132" t="s">
        <v>17233</v>
      </c>
      <c r="S1215" s="132" t="s">
        <v>5090</v>
      </c>
      <c r="T1215" s="132" t="s">
        <v>1630</v>
      </c>
      <c r="U1215" s="132" t="s">
        <v>3035</v>
      </c>
      <c r="V1215" s="132" t="s">
        <v>1632</v>
      </c>
      <c r="X1215" s="132" t="s">
        <v>17234</v>
      </c>
      <c r="Y1215" s="132" t="s">
        <v>17235</v>
      </c>
    </row>
    <row r="1216" spans="2:25" x14ac:dyDescent="0.25">
      <c r="B1216" s="132" t="s">
        <v>3033</v>
      </c>
      <c r="C1216" s="132" t="s">
        <v>1058</v>
      </c>
      <c r="D1216" s="132" t="s">
        <v>172</v>
      </c>
      <c r="E1216" s="132" t="s">
        <v>3884</v>
      </c>
      <c r="F1216" s="132" t="s">
        <v>3885</v>
      </c>
      <c r="G1216" s="132" t="s">
        <v>1066</v>
      </c>
      <c r="H1216" s="132" t="s">
        <v>3066</v>
      </c>
      <c r="I1216" s="132" t="s">
        <v>3928</v>
      </c>
      <c r="J1216" s="132" t="s">
        <v>17236</v>
      </c>
      <c r="K1216" s="132" t="s">
        <v>17237</v>
      </c>
      <c r="L1216" s="132" t="s">
        <v>17238</v>
      </c>
      <c r="M1216" s="132" t="s">
        <v>17239</v>
      </c>
      <c r="N1216" s="132" t="s">
        <v>23881</v>
      </c>
      <c r="O1216" s="132" t="s">
        <v>17240</v>
      </c>
      <c r="P1216" s="132" t="s">
        <v>17241</v>
      </c>
      <c r="Q1216" s="132" t="s">
        <v>17242</v>
      </c>
      <c r="R1216" s="132" t="s">
        <v>17243</v>
      </c>
      <c r="S1216" s="132" t="s">
        <v>5090</v>
      </c>
      <c r="T1216" s="132" t="s">
        <v>1630</v>
      </c>
      <c r="U1216" s="132" t="s">
        <v>3035</v>
      </c>
      <c r="V1216" s="132" t="s">
        <v>1632</v>
      </c>
      <c r="X1216" s="132" t="s">
        <v>17244</v>
      </c>
      <c r="Y1216" s="132" t="s">
        <v>17245</v>
      </c>
    </row>
    <row r="1217" spans="2:25" x14ac:dyDescent="0.25">
      <c r="B1217" s="132" t="s">
        <v>3067</v>
      </c>
      <c r="C1217" s="132" t="s">
        <v>1091</v>
      </c>
      <c r="D1217" s="132" t="s">
        <v>130</v>
      </c>
      <c r="E1217" s="132" t="s">
        <v>3947</v>
      </c>
      <c r="F1217" s="132" t="s">
        <v>3894</v>
      </c>
      <c r="G1217" s="132" t="s">
        <v>1102</v>
      </c>
      <c r="H1217" s="132" t="s">
        <v>3068</v>
      </c>
      <c r="I1217" s="132" t="s">
        <v>16921</v>
      </c>
      <c r="J1217" s="132" t="s">
        <v>17246</v>
      </c>
      <c r="K1217" s="132" t="s">
        <v>17247</v>
      </c>
      <c r="L1217" s="132" t="s">
        <v>17248</v>
      </c>
      <c r="M1217" s="132" t="s">
        <v>17249</v>
      </c>
      <c r="N1217" s="132" t="s">
        <v>23882</v>
      </c>
      <c r="O1217" s="132" t="s">
        <v>17250</v>
      </c>
      <c r="P1217" s="132" t="s">
        <v>17251</v>
      </c>
      <c r="Q1217" s="132" t="s">
        <v>17252</v>
      </c>
      <c r="R1217" s="132" t="s">
        <v>17253</v>
      </c>
      <c r="S1217" s="132" t="s">
        <v>5090</v>
      </c>
      <c r="T1217" s="132" t="s">
        <v>1630</v>
      </c>
      <c r="U1217" s="132" t="s">
        <v>3069</v>
      </c>
      <c r="V1217" s="132" t="s">
        <v>1635</v>
      </c>
      <c r="X1217" s="132" t="s">
        <v>17254</v>
      </c>
      <c r="Y1217" s="132" t="s">
        <v>17255</v>
      </c>
    </row>
    <row r="1218" spans="2:25" x14ac:dyDescent="0.25">
      <c r="B1218" s="132" t="s">
        <v>3067</v>
      </c>
      <c r="C1218" s="132" t="s">
        <v>1091</v>
      </c>
      <c r="D1218" s="132" t="s">
        <v>130</v>
      </c>
      <c r="E1218" s="132" t="s">
        <v>3947</v>
      </c>
      <c r="F1218" s="132" t="s">
        <v>3885</v>
      </c>
      <c r="G1218" s="132" t="s">
        <v>1105</v>
      </c>
      <c r="H1218" s="132" t="s">
        <v>3070</v>
      </c>
      <c r="I1218" s="132" t="s">
        <v>16972</v>
      </c>
      <c r="J1218" s="132" t="s">
        <v>17256</v>
      </c>
      <c r="K1218" s="132" t="s">
        <v>17257</v>
      </c>
      <c r="L1218" s="132" t="s">
        <v>17258</v>
      </c>
      <c r="M1218" s="132" t="s">
        <v>17259</v>
      </c>
      <c r="N1218" s="132" t="s">
        <v>23883</v>
      </c>
      <c r="O1218" s="132" t="s">
        <v>17260</v>
      </c>
      <c r="P1218" s="132" t="s">
        <v>17261</v>
      </c>
      <c r="Q1218" s="132" t="s">
        <v>17262</v>
      </c>
      <c r="R1218" s="132" t="s">
        <v>17263</v>
      </c>
      <c r="S1218" s="132" t="s">
        <v>5090</v>
      </c>
      <c r="T1218" s="132" t="s">
        <v>1630</v>
      </c>
      <c r="U1218" s="132" t="s">
        <v>3069</v>
      </c>
      <c r="V1218" s="132" t="s">
        <v>1635</v>
      </c>
      <c r="X1218" s="132" t="s">
        <v>17264</v>
      </c>
      <c r="Y1218" s="132" t="s">
        <v>17265</v>
      </c>
    </row>
    <row r="1219" spans="2:25" x14ac:dyDescent="0.25">
      <c r="B1219" s="132" t="s">
        <v>3067</v>
      </c>
      <c r="C1219" s="132" t="s">
        <v>1091</v>
      </c>
      <c r="D1219" s="132" t="s">
        <v>13</v>
      </c>
      <c r="E1219" s="132" t="s">
        <v>3947</v>
      </c>
      <c r="F1219" s="132" t="s">
        <v>3894</v>
      </c>
      <c r="G1219" s="132" t="s">
        <v>1100</v>
      </c>
      <c r="H1219" s="132" t="s">
        <v>3071</v>
      </c>
      <c r="I1219" s="132" t="s">
        <v>16921</v>
      </c>
      <c r="J1219" s="132" t="s">
        <v>17266</v>
      </c>
      <c r="K1219" s="132" t="s">
        <v>17267</v>
      </c>
      <c r="L1219" s="132" t="s">
        <v>17268</v>
      </c>
      <c r="M1219" s="132" t="s">
        <v>17269</v>
      </c>
      <c r="N1219" s="132" t="s">
        <v>23884</v>
      </c>
      <c r="O1219" s="132" t="s">
        <v>17270</v>
      </c>
      <c r="P1219" s="132" t="s">
        <v>17271</v>
      </c>
      <c r="Q1219" s="132" t="s">
        <v>17272</v>
      </c>
      <c r="R1219" s="132" t="s">
        <v>17273</v>
      </c>
      <c r="S1219" s="132" t="s">
        <v>5090</v>
      </c>
      <c r="T1219" s="132" t="s">
        <v>1630</v>
      </c>
      <c r="U1219" s="132" t="s">
        <v>3069</v>
      </c>
      <c r="V1219" s="132" t="s">
        <v>1632</v>
      </c>
      <c r="X1219" s="132" t="s">
        <v>17274</v>
      </c>
      <c r="Y1219" s="132" t="s">
        <v>17275</v>
      </c>
    </row>
    <row r="1220" spans="2:25" x14ac:dyDescent="0.25">
      <c r="B1220" s="132" t="s">
        <v>3067</v>
      </c>
      <c r="C1220" s="132" t="s">
        <v>1091</v>
      </c>
      <c r="D1220" s="132" t="s">
        <v>13</v>
      </c>
      <c r="E1220" s="132" t="s">
        <v>3947</v>
      </c>
      <c r="F1220" s="132" t="s">
        <v>3885</v>
      </c>
      <c r="G1220" s="132" t="s">
        <v>1103</v>
      </c>
      <c r="H1220" s="132" t="s">
        <v>3072</v>
      </c>
      <c r="I1220" s="132" t="s">
        <v>16972</v>
      </c>
      <c r="J1220" s="132" t="s">
        <v>17276</v>
      </c>
      <c r="K1220" s="132" t="s">
        <v>17277</v>
      </c>
      <c r="L1220" s="132" t="s">
        <v>17278</v>
      </c>
      <c r="M1220" s="132" t="s">
        <v>17279</v>
      </c>
      <c r="N1220" s="132" t="s">
        <v>23885</v>
      </c>
      <c r="O1220" s="132" t="s">
        <v>17280</v>
      </c>
      <c r="P1220" s="132" t="s">
        <v>17281</v>
      </c>
      <c r="Q1220" s="132" t="s">
        <v>17282</v>
      </c>
      <c r="R1220" s="132" t="s">
        <v>17283</v>
      </c>
      <c r="S1220" s="132" t="s">
        <v>5090</v>
      </c>
      <c r="T1220" s="132" t="s">
        <v>1630</v>
      </c>
      <c r="U1220" s="132" t="s">
        <v>3069</v>
      </c>
      <c r="V1220" s="132" t="s">
        <v>1632</v>
      </c>
      <c r="X1220" s="132" t="s">
        <v>17284</v>
      </c>
      <c r="Y1220" s="132" t="s">
        <v>17285</v>
      </c>
    </row>
    <row r="1221" spans="2:25" x14ac:dyDescent="0.25">
      <c r="B1221" s="132" t="s">
        <v>3067</v>
      </c>
      <c r="C1221" s="132" t="s">
        <v>1091</v>
      </c>
      <c r="D1221" s="132" t="s">
        <v>12</v>
      </c>
      <c r="E1221" s="132" t="s">
        <v>3947</v>
      </c>
      <c r="F1221" s="132" t="s">
        <v>3894</v>
      </c>
      <c r="G1221" s="132" t="s">
        <v>1101</v>
      </c>
      <c r="H1221" s="132" t="s">
        <v>3073</v>
      </c>
      <c r="I1221" s="132" t="s">
        <v>16921</v>
      </c>
      <c r="J1221" s="132" t="s">
        <v>17286</v>
      </c>
      <c r="K1221" s="132" t="s">
        <v>17287</v>
      </c>
      <c r="L1221" s="132" t="s">
        <v>17288</v>
      </c>
      <c r="M1221" s="132" t="s">
        <v>17289</v>
      </c>
      <c r="N1221" s="132" t="s">
        <v>23886</v>
      </c>
      <c r="O1221" s="132" t="s">
        <v>17290</v>
      </c>
      <c r="P1221" s="132" t="s">
        <v>17291</v>
      </c>
      <c r="Q1221" s="132" t="s">
        <v>17292</v>
      </c>
      <c r="R1221" s="132" t="s">
        <v>17293</v>
      </c>
      <c r="S1221" s="132" t="s">
        <v>5090</v>
      </c>
      <c r="T1221" s="132" t="s">
        <v>1630</v>
      </c>
      <c r="U1221" s="132" t="s">
        <v>3069</v>
      </c>
      <c r="V1221" s="132" t="s">
        <v>1635</v>
      </c>
      <c r="X1221" s="132" t="s">
        <v>17294</v>
      </c>
      <c r="Y1221" s="132" t="s">
        <v>17295</v>
      </c>
    </row>
    <row r="1222" spans="2:25" x14ac:dyDescent="0.25">
      <c r="B1222" s="132" t="s">
        <v>3067</v>
      </c>
      <c r="C1222" s="132" t="s">
        <v>1091</v>
      </c>
      <c r="D1222" s="132" t="s">
        <v>12</v>
      </c>
      <c r="E1222" s="132" t="s">
        <v>3947</v>
      </c>
      <c r="F1222" s="132" t="s">
        <v>3885</v>
      </c>
      <c r="G1222" s="132" t="s">
        <v>1104</v>
      </c>
      <c r="H1222" s="132" t="s">
        <v>3074</v>
      </c>
      <c r="I1222" s="132" t="s">
        <v>16972</v>
      </c>
      <c r="J1222" s="132" t="s">
        <v>17296</v>
      </c>
      <c r="K1222" s="132" t="s">
        <v>17297</v>
      </c>
      <c r="L1222" s="132" t="s">
        <v>17298</v>
      </c>
      <c r="M1222" s="132" t="s">
        <v>17299</v>
      </c>
      <c r="N1222" s="132" t="s">
        <v>23887</v>
      </c>
      <c r="O1222" s="132" t="s">
        <v>17300</v>
      </c>
      <c r="P1222" s="132" t="s">
        <v>17301</v>
      </c>
      <c r="Q1222" s="132" t="s">
        <v>17302</v>
      </c>
      <c r="R1222" s="132" t="s">
        <v>17303</v>
      </c>
      <c r="S1222" s="132" t="s">
        <v>5090</v>
      </c>
      <c r="T1222" s="132" t="s">
        <v>1630</v>
      </c>
      <c r="U1222" s="132" t="s">
        <v>3069</v>
      </c>
      <c r="V1222" s="132" t="s">
        <v>1635</v>
      </c>
      <c r="X1222" s="132" t="s">
        <v>17304</v>
      </c>
      <c r="Y1222" s="132" t="s">
        <v>17305</v>
      </c>
    </row>
    <row r="1223" spans="2:25" x14ac:dyDescent="0.25">
      <c r="B1223" s="132" t="s">
        <v>3067</v>
      </c>
      <c r="C1223" s="132" t="s">
        <v>1091</v>
      </c>
      <c r="D1223" s="132" t="s">
        <v>172</v>
      </c>
      <c r="E1223" s="132" t="s">
        <v>3947</v>
      </c>
      <c r="F1223" s="132" t="s">
        <v>3894</v>
      </c>
      <c r="G1223" s="132" t="s">
        <v>1092</v>
      </c>
      <c r="H1223" s="132" t="s">
        <v>3075</v>
      </c>
      <c r="I1223" s="132" t="s">
        <v>16921</v>
      </c>
      <c r="J1223" s="132" t="s">
        <v>17306</v>
      </c>
      <c r="K1223" s="132" t="s">
        <v>17307</v>
      </c>
      <c r="L1223" s="132" t="s">
        <v>17308</v>
      </c>
      <c r="M1223" s="132" t="s">
        <v>17309</v>
      </c>
      <c r="N1223" s="132" t="s">
        <v>23888</v>
      </c>
      <c r="O1223" s="132" t="s">
        <v>17310</v>
      </c>
      <c r="P1223" s="132" t="s">
        <v>17311</v>
      </c>
      <c r="Q1223" s="132" t="s">
        <v>17312</v>
      </c>
      <c r="R1223" s="132" t="s">
        <v>17313</v>
      </c>
      <c r="S1223" s="132" t="s">
        <v>5090</v>
      </c>
      <c r="T1223" s="132" t="s">
        <v>1630</v>
      </c>
      <c r="U1223" s="132" t="s">
        <v>3069</v>
      </c>
      <c r="V1223" s="132" t="s">
        <v>1632</v>
      </c>
      <c r="X1223" s="132" t="s">
        <v>17314</v>
      </c>
      <c r="Y1223" s="132" t="s">
        <v>17315</v>
      </c>
    </row>
    <row r="1224" spans="2:25" x14ac:dyDescent="0.25">
      <c r="B1224" s="132" t="s">
        <v>3067</v>
      </c>
      <c r="C1224" s="132" t="s">
        <v>1091</v>
      </c>
      <c r="D1224" s="132" t="s">
        <v>172</v>
      </c>
      <c r="E1224" s="132" t="s">
        <v>3947</v>
      </c>
      <c r="F1224" s="132" t="s">
        <v>3885</v>
      </c>
      <c r="G1224" s="132" t="s">
        <v>1093</v>
      </c>
      <c r="H1224" s="132" t="s">
        <v>3076</v>
      </c>
      <c r="I1224" s="132" t="s">
        <v>16972</v>
      </c>
      <c r="J1224" s="132" t="s">
        <v>17316</v>
      </c>
      <c r="K1224" s="132" t="s">
        <v>17317</v>
      </c>
      <c r="L1224" s="132" t="s">
        <v>17318</v>
      </c>
      <c r="M1224" s="132" t="s">
        <v>17319</v>
      </c>
      <c r="N1224" s="132" t="s">
        <v>23889</v>
      </c>
      <c r="O1224" s="132" t="s">
        <v>17320</v>
      </c>
      <c r="P1224" s="132" t="s">
        <v>17321</v>
      </c>
      <c r="Q1224" s="132" t="s">
        <v>17322</v>
      </c>
      <c r="R1224" s="132" t="s">
        <v>17323</v>
      </c>
      <c r="S1224" s="132" t="s">
        <v>5090</v>
      </c>
      <c r="T1224" s="132" t="s">
        <v>1630</v>
      </c>
      <c r="U1224" s="132" t="s">
        <v>3069</v>
      </c>
      <c r="V1224" s="132" t="s">
        <v>1632</v>
      </c>
      <c r="X1224" s="132" t="s">
        <v>17324</v>
      </c>
      <c r="Y1224" s="132" t="s">
        <v>17325</v>
      </c>
    </row>
    <row r="1225" spans="2:25" x14ac:dyDescent="0.25">
      <c r="B1225" s="132" t="s">
        <v>3067</v>
      </c>
      <c r="C1225" s="132" t="s">
        <v>1091</v>
      </c>
      <c r="D1225" s="132" t="s">
        <v>130</v>
      </c>
      <c r="E1225" s="132" t="s">
        <v>3950</v>
      </c>
      <c r="F1225" s="132" t="s">
        <v>3894</v>
      </c>
      <c r="G1225" s="132" t="s">
        <v>1108</v>
      </c>
      <c r="H1225" s="132" t="s">
        <v>3077</v>
      </c>
      <c r="I1225" s="132" t="s">
        <v>4241</v>
      </c>
      <c r="J1225" s="132" t="s">
        <v>17326</v>
      </c>
      <c r="K1225" s="132" t="s">
        <v>17327</v>
      </c>
      <c r="L1225" s="132" t="s">
        <v>17328</v>
      </c>
      <c r="M1225" s="132" t="s">
        <v>17329</v>
      </c>
      <c r="N1225" s="132" t="s">
        <v>23890</v>
      </c>
      <c r="O1225" s="132" t="s">
        <v>17330</v>
      </c>
      <c r="P1225" s="132" t="s">
        <v>17331</v>
      </c>
      <c r="Q1225" s="132" t="s">
        <v>17332</v>
      </c>
      <c r="R1225" s="132" t="s">
        <v>17333</v>
      </c>
      <c r="S1225" s="132" t="s">
        <v>5090</v>
      </c>
      <c r="T1225" s="132" t="s">
        <v>1630</v>
      </c>
      <c r="U1225" s="132" t="s">
        <v>3069</v>
      </c>
      <c r="V1225" s="132" t="s">
        <v>1632</v>
      </c>
      <c r="X1225" s="132" t="s">
        <v>17334</v>
      </c>
      <c r="Y1225" s="132" t="s">
        <v>17335</v>
      </c>
    </row>
    <row r="1226" spans="2:25" x14ac:dyDescent="0.25">
      <c r="B1226" s="132" t="s">
        <v>3067</v>
      </c>
      <c r="C1226" s="132" t="s">
        <v>1091</v>
      </c>
      <c r="D1226" s="132" t="s">
        <v>130</v>
      </c>
      <c r="E1226" s="132" t="s">
        <v>3950</v>
      </c>
      <c r="F1226" s="132" t="s">
        <v>3885</v>
      </c>
      <c r="G1226" s="132" t="s">
        <v>1111</v>
      </c>
      <c r="H1226" s="132" t="s">
        <v>3078</v>
      </c>
      <c r="I1226" s="132" t="s">
        <v>3947</v>
      </c>
      <c r="J1226" s="132" t="s">
        <v>17336</v>
      </c>
      <c r="K1226" s="132" t="s">
        <v>17337</v>
      </c>
      <c r="L1226" s="132" t="s">
        <v>17338</v>
      </c>
      <c r="M1226" s="132" t="s">
        <v>17339</v>
      </c>
      <c r="N1226" s="132" t="s">
        <v>23891</v>
      </c>
      <c r="O1226" s="132" t="s">
        <v>17340</v>
      </c>
      <c r="P1226" s="132" t="s">
        <v>17341</v>
      </c>
      <c r="Q1226" s="132" t="s">
        <v>17342</v>
      </c>
      <c r="R1226" s="132" t="s">
        <v>17343</v>
      </c>
      <c r="S1226" s="132" t="s">
        <v>5090</v>
      </c>
      <c r="T1226" s="132" t="s">
        <v>1630</v>
      </c>
      <c r="U1226" s="132" t="s">
        <v>3069</v>
      </c>
      <c r="V1226" s="132" t="s">
        <v>1632</v>
      </c>
      <c r="X1226" s="132" t="s">
        <v>17344</v>
      </c>
      <c r="Y1226" s="132" t="s">
        <v>17345</v>
      </c>
    </row>
    <row r="1227" spans="2:25" x14ac:dyDescent="0.25">
      <c r="B1227" s="132" t="s">
        <v>3067</v>
      </c>
      <c r="C1227" s="132" t="s">
        <v>1091</v>
      </c>
      <c r="D1227" s="132" t="s">
        <v>13</v>
      </c>
      <c r="E1227" s="132" t="s">
        <v>3950</v>
      </c>
      <c r="F1227" s="132" t="s">
        <v>3894</v>
      </c>
      <c r="G1227" s="132" t="s">
        <v>1106</v>
      </c>
      <c r="H1227" s="132" t="s">
        <v>3079</v>
      </c>
      <c r="I1227" s="132" t="s">
        <v>4241</v>
      </c>
      <c r="J1227" s="132" t="s">
        <v>17346</v>
      </c>
      <c r="K1227" s="132" t="s">
        <v>17347</v>
      </c>
      <c r="L1227" s="132" t="s">
        <v>17348</v>
      </c>
      <c r="M1227" s="132" t="s">
        <v>17349</v>
      </c>
      <c r="N1227" s="132" t="s">
        <v>23892</v>
      </c>
      <c r="O1227" s="132" t="s">
        <v>17350</v>
      </c>
      <c r="P1227" s="132" t="s">
        <v>17351</v>
      </c>
      <c r="Q1227" s="132" t="s">
        <v>17352</v>
      </c>
      <c r="R1227" s="132" t="s">
        <v>17353</v>
      </c>
      <c r="S1227" s="132" t="s">
        <v>5090</v>
      </c>
      <c r="T1227" s="132" t="s">
        <v>1630</v>
      </c>
      <c r="U1227" s="132" t="s">
        <v>3069</v>
      </c>
      <c r="V1227" s="132" t="s">
        <v>1635</v>
      </c>
      <c r="X1227" s="132" t="s">
        <v>17354</v>
      </c>
      <c r="Y1227" s="132" t="s">
        <v>17355</v>
      </c>
    </row>
    <row r="1228" spans="2:25" x14ac:dyDescent="0.25">
      <c r="B1228" s="132" t="s">
        <v>3067</v>
      </c>
      <c r="C1228" s="132" t="s">
        <v>1091</v>
      </c>
      <c r="D1228" s="132" t="s">
        <v>13</v>
      </c>
      <c r="E1228" s="132" t="s">
        <v>3950</v>
      </c>
      <c r="F1228" s="132" t="s">
        <v>3885</v>
      </c>
      <c r="G1228" s="132" t="s">
        <v>1109</v>
      </c>
      <c r="H1228" s="132" t="s">
        <v>3080</v>
      </c>
      <c r="I1228" s="132" t="s">
        <v>3947</v>
      </c>
      <c r="J1228" s="132" t="s">
        <v>17356</v>
      </c>
      <c r="K1228" s="132" t="s">
        <v>17357</v>
      </c>
      <c r="L1228" s="132" t="s">
        <v>17358</v>
      </c>
      <c r="M1228" s="132" t="s">
        <v>17359</v>
      </c>
      <c r="N1228" s="132" t="s">
        <v>23893</v>
      </c>
      <c r="O1228" s="132" t="s">
        <v>17360</v>
      </c>
      <c r="P1228" s="132" t="s">
        <v>17361</v>
      </c>
      <c r="Q1228" s="132" t="s">
        <v>17362</v>
      </c>
      <c r="R1228" s="132" t="s">
        <v>17363</v>
      </c>
      <c r="S1228" s="132" t="s">
        <v>5090</v>
      </c>
      <c r="T1228" s="132" t="s">
        <v>1630</v>
      </c>
      <c r="U1228" s="132" t="s">
        <v>3069</v>
      </c>
      <c r="V1228" s="132" t="s">
        <v>1635</v>
      </c>
      <c r="X1228" s="132" t="s">
        <v>17364</v>
      </c>
      <c r="Y1228" s="132" t="s">
        <v>17365</v>
      </c>
    </row>
    <row r="1229" spans="2:25" x14ac:dyDescent="0.25">
      <c r="B1229" s="132" t="s">
        <v>3067</v>
      </c>
      <c r="C1229" s="132" t="s">
        <v>1091</v>
      </c>
      <c r="D1229" s="132" t="s">
        <v>12</v>
      </c>
      <c r="E1229" s="132" t="s">
        <v>3950</v>
      </c>
      <c r="F1229" s="132" t="s">
        <v>3894</v>
      </c>
      <c r="G1229" s="132" t="s">
        <v>1107</v>
      </c>
      <c r="H1229" s="132" t="s">
        <v>3081</v>
      </c>
      <c r="I1229" s="132" t="s">
        <v>4241</v>
      </c>
      <c r="J1229" s="132" t="s">
        <v>17366</v>
      </c>
      <c r="K1229" s="132" t="s">
        <v>17367</v>
      </c>
      <c r="L1229" s="132" t="s">
        <v>17368</v>
      </c>
      <c r="M1229" s="132" t="s">
        <v>17369</v>
      </c>
      <c r="N1229" s="132" t="s">
        <v>23894</v>
      </c>
      <c r="O1229" s="132" t="s">
        <v>17370</v>
      </c>
      <c r="P1229" s="132" t="s">
        <v>17371</v>
      </c>
      <c r="Q1229" s="132" t="s">
        <v>17372</v>
      </c>
      <c r="R1229" s="132" t="s">
        <v>17373</v>
      </c>
      <c r="S1229" s="132" t="s">
        <v>5090</v>
      </c>
      <c r="T1229" s="132" t="s">
        <v>1630</v>
      </c>
      <c r="U1229" s="132" t="s">
        <v>3069</v>
      </c>
      <c r="V1229" s="132" t="s">
        <v>1635</v>
      </c>
      <c r="X1229" s="132" t="s">
        <v>17374</v>
      </c>
      <c r="Y1229" s="132" t="s">
        <v>17375</v>
      </c>
    </row>
    <row r="1230" spans="2:25" x14ac:dyDescent="0.25">
      <c r="B1230" s="132" t="s">
        <v>3067</v>
      </c>
      <c r="C1230" s="132" t="s">
        <v>1091</v>
      </c>
      <c r="D1230" s="132" t="s">
        <v>12</v>
      </c>
      <c r="E1230" s="132" t="s">
        <v>3950</v>
      </c>
      <c r="F1230" s="132" t="s">
        <v>3885</v>
      </c>
      <c r="G1230" s="132" t="s">
        <v>1110</v>
      </c>
      <c r="H1230" s="132" t="s">
        <v>3082</v>
      </c>
      <c r="I1230" s="132" t="s">
        <v>3947</v>
      </c>
      <c r="J1230" s="132" t="s">
        <v>17376</v>
      </c>
      <c r="K1230" s="132" t="s">
        <v>17377</v>
      </c>
      <c r="L1230" s="132" t="s">
        <v>17378</v>
      </c>
      <c r="M1230" s="132" t="s">
        <v>17379</v>
      </c>
      <c r="N1230" s="132" t="s">
        <v>23895</v>
      </c>
      <c r="O1230" s="132" t="s">
        <v>17380</v>
      </c>
      <c r="P1230" s="132" t="s">
        <v>17381</v>
      </c>
      <c r="Q1230" s="132" t="s">
        <v>17382</v>
      </c>
      <c r="R1230" s="132" t="s">
        <v>17383</v>
      </c>
      <c r="S1230" s="132" t="s">
        <v>5090</v>
      </c>
      <c r="T1230" s="132" t="s">
        <v>1630</v>
      </c>
      <c r="U1230" s="132" t="s">
        <v>3069</v>
      </c>
      <c r="V1230" s="132" t="s">
        <v>1635</v>
      </c>
      <c r="X1230" s="132" t="s">
        <v>17384</v>
      </c>
      <c r="Y1230" s="132" t="s">
        <v>17385</v>
      </c>
    </row>
    <row r="1231" spans="2:25" x14ac:dyDescent="0.25">
      <c r="B1231" s="132" t="s">
        <v>3067</v>
      </c>
      <c r="C1231" s="132" t="s">
        <v>1091</v>
      </c>
      <c r="D1231" s="132" t="s">
        <v>172</v>
      </c>
      <c r="E1231" s="132" t="s">
        <v>3950</v>
      </c>
      <c r="F1231" s="132" t="s">
        <v>3894</v>
      </c>
      <c r="G1231" s="132" t="s">
        <v>1094</v>
      </c>
      <c r="H1231" s="132" t="s">
        <v>3083</v>
      </c>
      <c r="I1231" s="132" t="s">
        <v>4241</v>
      </c>
      <c r="J1231" s="132" t="s">
        <v>17386</v>
      </c>
      <c r="K1231" s="132" t="s">
        <v>17387</v>
      </c>
      <c r="L1231" s="132" t="s">
        <v>17388</v>
      </c>
      <c r="M1231" s="132" t="s">
        <v>17389</v>
      </c>
      <c r="N1231" s="132" t="s">
        <v>23896</v>
      </c>
      <c r="O1231" s="132" t="s">
        <v>17390</v>
      </c>
      <c r="P1231" s="132" t="s">
        <v>17391</v>
      </c>
      <c r="Q1231" s="132" t="s">
        <v>17392</v>
      </c>
      <c r="R1231" s="132" t="s">
        <v>17393</v>
      </c>
      <c r="S1231" s="132" t="s">
        <v>5090</v>
      </c>
      <c r="T1231" s="132" t="s">
        <v>1630</v>
      </c>
      <c r="U1231" s="132" t="s">
        <v>3069</v>
      </c>
      <c r="V1231" s="132" t="s">
        <v>1635</v>
      </c>
      <c r="X1231" s="132" t="s">
        <v>17394</v>
      </c>
      <c r="Y1231" s="132" t="s">
        <v>17395</v>
      </c>
    </row>
    <row r="1232" spans="2:25" x14ac:dyDescent="0.25">
      <c r="B1232" s="132" t="s">
        <v>3067</v>
      </c>
      <c r="C1232" s="132" t="s">
        <v>1091</v>
      </c>
      <c r="D1232" s="132" t="s">
        <v>172</v>
      </c>
      <c r="E1232" s="132" t="s">
        <v>3950</v>
      </c>
      <c r="F1232" s="132" t="s">
        <v>3885</v>
      </c>
      <c r="G1232" s="132" t="s">
        <v>1095</v>
      </c>
      <c r="H1232" s="132" t="s">
        <v>3084</v>
      </c>
      <c r="I1232" s="132" t="s">
        <v>3947</v>
      </c>
      <c r="J1232" s="132" t="s">
        <v>17396</v>
      </c>
      <c r="K1232" s="132" t="s">
        <v>17397</v>
      </c>
      <c r="L1232" s="132" t="s">
        <v>17398</v>
      </c>
      <c r="M1232" s="132" t="s">
        <v>17399</v>
      </c>
      <c r="N1232" s="132" t="s">
        <v>23897</v>
      </c>
      <c r="O1232" s="132" t="s">
        <v>17400</v>
      </c>
      <c r="P1232" s="132" t="s">
        <v>17401</v>
      </c>
      <c r="Q1232" s="132" t="s">
        <v>17402</v>
      </c>
      <c r="R1232" s="132" t="s">
        <v>17403</v>
      </c>
      <c r="S1232" s="132" t="s">
        <v>5090</v>
      </c>
      <c r="T1232" s="132" t="s">
        <v>1630</v>
      </c>
      <c r="U1232" s="132" t="s">
        <v>3069</v>
      </c>
      <c r="V1232" s="132" t="s">
        <v>1644</v>
      </c>
      <c r="X1232" s="132" t="s">
        <v>17404</v>
      </c>
      <c r="Y1232" s="132" t="s">
        <v>17405</v>
      </c>
    </row>
    <row r="1233" spans="2:25" x14ac:dyDescent="0.25">
      <c r="B1233" s="132" t="s">
        <v>3067</v>
      </c>
      <c r="C1233" s="132" t="s">
        <v>1091</v>
      </c>
      <c r="D1233" s="132" t="s">
        <v>130</v>
      </c>
      <c r="E1233" s="132" t="s">
        <v>3953</v>
      </c>
      <c r="F1233" s="132" t="s">
        <v>3894</v>
      </c>
      <c r="G1233" s="132" t="s">
        <v>1114</v>
      </c>
      <c r="H1233" s="132" t="s">
        <v>3085</v>
      </c>
      <c r="I1233" s="132" t="s">
        <v>3941</v>
      </c>
      <c r="J1233" s="132" t="s">
        <v>17406</v>
      </c>
      <c r="K1233" s="132" t="s">
        <v>17407</v>
      </c>
      <c r="L1233" s="132" t="s">
        <v>17408</v>
      </c>
      <c r="M1233" s="132" t="s">
        <v>17409</v>
      </c>
      <c r="N1233" s="132" t="s">
        <v>23898</v>
      </c>
      <c r="O1233" s="132" t="s">
        <v>17410</v>
      </c>
      <c r="P1233" s="132" t="s">
        <v>17411</v>
      </c>
      <c r="Q1233" s="132" t="s">
        <v>17412</v>
      </c>
      <c r="R1233" s="132" t="s">
        <v>17413</v>
      </c>
      <c r="S1233" s="132" t="s">
        <v>5090</v>
      </c>
      <c r="T1233" s="132" t="s">
        <v>1630</v>
      </c>
      <c r="U1233" s="132" t="s">
        <v>3069</v>
      </c>
      <c r="V1233" s="132" t="s">
        <v>1635</v>
      </c>
      <c r="X1233" s="132" t="s">
        <v>17414</v>
      </c>
      <c r="Y1233" s="132" t="s">
        <v>17415</v>
      </c>
    </row>
    <row r="1234" spans="2:25" x14ac:dyDescent="0.25">
      <c r="B1234" s="132" t="s">
        <v>3067</v>
      </c>
      <c r="C1234" s="132" t="s">
        <v>1091</v>
      </c>
      <c r="D1234" s="132" t="s">
        <v>130</v>
      </c>
      <c r="E1234" s="132" t="s">
        <v>3953</v>
      </c>
      <c r="F1234" s="132" t="s">
        <v>3885</v>
      </c>
      <c r="G1234" s="132" t="s">
        <v>1117</v>
      </c>
      <c r="H1234" s="132" t="s">
        <v>3086</v>
      </c>
      <c r="I1234" s="132" t="s">
        <v>3950</v>
      </c>
      <c r="J1234" s="132" t="s">
        <v>17416</v>
      </c>
      <c r="K1234" s="132" t="s">
        <v>17417</v>
      </c>
      <c r="L1234" s="132" t="s">
        <v>17418</v>
      </c>
      <c r="M1234" s="132" t="s">
        <v>17419</v>
      </c>
      <c r="N1234" s="132" t="s">
        <v>23899</v>
      </c>
      <c r="O1234" s="132" t="s">
        <v>17420</v>
      </c>
      <c r="P1234" s="132" t="s">
        <v>17421</v>
      </c>
      <c r="Q1234" s="132" t="s">
        <v>17422</v>
      </c>
      <c r="R1234" s="132" t="s">
        <v>17423</v>
      </c>
      <c r="S1234" s="132" t="s">
        <v>5090</v>
      </c>
      <c r="T1234" s="132" t="s">
        <v>1630</v>
      </c>
      <c r="U1234" s="132" t="s">
        <v>3069</v>
      </c>
      <c r="V1234" s="132" t="s">
        <v>1632</v>
      </c>
      <c r="X1234" s="132" t="s">
        <v>17424</v>
      </c>
      <c r="Y1234" s="132" t="s">
        <v>17425</v>
      </c>
    </row>
    <row r="1235" spans="2:25" x14ac:dyDescent="0.25">
      <c r="B1235" s="132" t="s">
        <v>3067</v>
      </c>
      <c r="C1235" s="132" t="s">
        <v>1091</v>
      </c>
      <c r="D1235" s="132" t="s">
        <v>13</v>
      </c>
      <c r="E1235" s="132" t="s">
        <v>3953</v>
      </c>
      <c r="F1235" s="132" t="s">
        <v>3894</v>
      </c>
      <c r="G1235" s="132" t="s">
        <v>1112</v>
      </c>
      <c r="H1235" s="132" t="s">
        <v>3087</v>
      </c>
      <c r="I1235" s="132" t="s">
        <v>3941</v>
      </c>
      <c r="J1235" s="132" t="s">
        <v>17426</v>
      </c>
      <c r="K1235" s="132" t="s">
        <v>17427</v>
      </c>
      <c r="L1235" s="132" t="s">
        <v>17428</v>
      </c>
      <c r="M1235" s="132" t="s">
        <v>17429</v>
      </c>
      <c r="N1235" s="132" t="s">
        <v>23900</v>
      </c>
      <c r="O1235" s="132" t="s">
        <v>17430</v>
      </c>
      <c r="P1235" s="132" t="s">
        <v>17431</v>
      </c>
      <c r="Q1235" s="132" t="s">
        <v>17432</v>
      </c>
      <c r="R1235" s="132" t="s">
        <v>17433</v>
      </c>
      <c r="S1235" s="132" t="s">
        <v>5090</v>
      </c>
      <c r="T1235" s="132" t="s">
        <v>1630</v>
      </c>
      <c r="U1235" s="132" t="s">
        <v>3069</v>
      </c>
      <c r="V1235" s="132" t="s">
        <v>1635</v>
      </c>
      <c r="X1235" s="132" t="s">
        <v>17434</v>
      </c>
      <c r="Y1235" s="132" t="s">
        <v>17435</v>
      </c>
    </row>
    <row r="1236" spans="2:25" x14ac:dyDescent="0.25">
      <c r="B1236" s="132" t="s">
        <v>3067</v>
      </c>
      <c r="C1236" s="132" t="s">
        <v>1091</v>
      </c>
      <c r="D1236" s="132" t="s">
        <v>13</v>
      </c>
      <c r="E1236" s="132" t="s">
        <v>3953</v>
      </c>
      <c r="F1236" s="132" t="s">
        <v>3885</v>
      </c>
      <c r="G1236" s="132" t="s">
        <v>1115</v>
      </c>
      <c r="H1236" s="132" t="s">
        <v>3088</v>
      </c>
      <c r="I1236" s="132" t="s">
        <v>3950</v>
      </c>
      <c r="J1236" s="132" t="s">
        <v>17436</v>
      </c>
      <c r="K1236" s="132" t="s">
        <v>17437</v>
      </c>
      <c r="L1236" s="132" t="s">
        <v>17438</v>
      </c>
      <c r="M1236" s="132" t="s">
        <v>17439</v>
      </c>
      <c r="N1236" s="132" t="s">
        <v>23901</v>
      </c>
      <c r="O1236" s="132" t="s">
        <v>17440</v>
      </c>
      <c r="P1236" s="132" t="s">
        <v>17441</v>
      </c>
      <c r="Q1236" s="132" t="s">
        <v>17442</v>
      </c>
      <c r="R1236" s="132" t="s">
        <v>17443</v>
      </c>
      <c r="S1236" s="132" t="s">
        <v>5090</v>
      </c>
      <c r="T1236" s="132" t="s">
        <v>1630</v>
      </c>
      <c r="U1236" s="132" t="s">
        <v>3069</v>
      </c>
      <c r="V1236" s="132" t="s">
        <v>1635</v>
      </c>
      <c r="X1236" s="132" t="s">
        <v>17444</v>
      </c>
      <c r="Y1236" s="132" t="s">
        <v>17445</v>
      </c>
    </row>
    <row r="1237" spans="2:25" x14ac:dyDescent="0.25">
      <c r="B1237" s="132" t="s">
        <v>3067</v>
      </c>
      <c r="C1237" s="132" t="s">
        <v>1091</v>
      </c>
      <c r="D1237" s="132" t="s">
        <v>12</v>
      </c>
      <c r="E1237" s="132" t="s">
        <v>3953</v>
      </c>
      <c r="F1237" s="132" t="s">
        <v>3894</v>
      </c>
      <c r="G1237" s="132" t="s">
        <v>1113</v>
      </c>
      <c r="H1237" s="132" t="s">
        <v>3089</v>
      </c>
      <c r="I1237" s="132" t="s">
        <v>3941</v>
      </c>
      <c r="J1237" s="132" t="s">
        <v>17446</v>
      </c>
      <c r="K1237" s="132" t="s">
        <v>17447</v>
      </c>
      <c r="L1237" s="132" t="s">
        <v>17448</v>
      </c>
      <c r="M1237" s="132" t="s">
        <v>17449</v>
      </c>
      <c r="N1237" s="132" t="s">
        <v>23902</v>
      </c>
      <c r="O1237" s="132" t="s">
        <v>17450</v>
      </c>
      <c r="P1237" s="132" t="s">
        <v>17451</v>
      </c>
      <c r="Q1237" s="132" t="s">
        <v>17452</v>
      </c>
      <c r="R1237" s="132" t="s">
        <v>17453</v>
      </c>
      <c r="S1237" s="132" t="s">
        <v>5090</v>
      </c>
      <c r="T1237" s="132" t="s">
        <v>1630</v>
      </c>
      <c r="U1237" s="132" t="s">
        <v>3069</v>
      </c>
      <c r="V1237" s="132" t="s">
        <v>1635</v>
      </c>
      <c r="X1237" s="132" t="s">
        <v>17454</v>
      </c>
      <c r="Y1237" s="132" t="s">
        <v>17455</v>
      </c>
    </row>
    <row r="1238" spans="2:25" x14ac:dyDescent="0.25">
      <c r="B1238" s="132" t="s">
        <v>3067</v>
      </c>
      <c r="C1238" s="132" t="s">
        <v>1091</v>
      </c>
      <c r="D1238" s="132" t="s">
        <v>12</v>
      </c>
      <c r="E1238" s="132" t="s">
        <v>3953</v>
      </c>
      <c r="F1238" s="132" t="s">
        <v>3885</v>
      </c>
      <c r="G1238" s="132" t="s">
        <v>1116</v>
      </c>
      <c r="H1238" s="132" t="s">
        <v>3090</v>
      </c>
      <c r="I1238" s="132" t="s">
        <v>3950</v>
      </c>
      <c r="J1238" s="132" t="s">
        <v>17456</v>
      </c>
      <c r="K1238" s="132" t="s">
        <v>17457</v>
      </c>
      <c r="L1238" s="132" t="s">
        <v>17458</v>
      </c>
      <c r="M1238" s="132" t="s">
        <v>17459</v>
      </c>
      <c r="N1238" s="132" t="s">
        <v>23903</v>
      </c>
      <c r="O1238" s="132" t="s">
        <v>17460</v>
      </c>
      <c r="P1238" s="132" t="s">
        <v>17461</v>
      </c>
      <c r="Q1238" s="132" t="s">
        <v>17462</v>
      </c>
      <c r="R1238" s="132" t="s">
        <v>17463</v>
      </c>
      <c r="S1238" s="132" t="s">
        <v>5090</v>
      </c>
      <c r="T1238" s="132" t="s">
        <v>1630</v>
      </c>
      <c r="U1238" s="132" t="s">
        <v>3069</v>
      </c>
      <c r="V1238" s="132" t="s">
        <v>1635</v>
      </c>
      <c r="X1238" s="132" t="s">
        <v>17464</v>
      </c>
      <c r="Y1238" s="132" t="s">
        <v>17465</v>
      </c>
    </row>
    <row r="1239" spans="2:25" x14ac:dyDescent="0.25">
      <c r="B1239" s="132" t="s">
        <v>3067</v>
      </c>
      <c r="C1239" s="132" t="s">
        <v>1091</v>
      </c>
      <c r="D1239" s="132" t="s">
        <v>172</v>
      </c>
      <c r="E1239" s="132" t="s">
        <v>3953</v>
      </c>
      <c r="F1239" s="132" t="s">
        <v>3894</v>
      </c>
      <c r="G1239" s="132" t="s">
        <v>1096</v>
      </c>
      <c r="H1239" s="132" t="s">
        <v>3091</v>
      </c>
      <c r="I1239" s="132" t="s">
        <v>3941</v>
      </c>
      <c r="J1239" s="132" t="s">
        <v>17466</v>
      </c>
      <c r="K1239" s="132" t="s">
        <v>17467</v>
      </c>
      <c r="L1239" s="132" t="s">
        <v>17468</v>
      </c>
      <c r="M1239" s="132" t="s">
        <v>17469</v>
      </c>
      <c r="N1239" s="132" t="s">
        <v>23904</v>
      </c>
      <c r="O1239" s="132" t="s">
        <v>17470</v>
      </c>
      <c r="P1239" s="132" t="s">
        <v>17471</v>
      </c>
      <c r="Q1239" s="132" t="s">
        <v>17472</v>
      </c>
      <c r="R1239" s="132" t="s">
        <v>17473</v>
      </c>
      <c r="S1239" s="132" t="s">
        <v>5090</v>
      </c>
      <c r="T1239" s="132" t="s">
        <v>1630</v>
      </c>
      <c r="U1239" s="132" t="s">
        <v>3069</v>
      </c>
      <c r="V1239" s="132" t="s">
        <v>1635</v>
      </c>
      <c r="X1239" s="132" t="s">
        <v>17474</v>
      </c>
      <c r="Y1239" s="132" t="s">
        <v>17475</v>
      </c>
    </row>
    <row r="1240" spans="2:25" x14ac:dyDescent="0.25">
      <c r="B1240" s="132" t="s">
        <v>3067</v>
      </c>
      <c r="C1240" s="132" t="s">
        <v>1091</v>
      </c>
      <c r="D1240" s="132" t="s">
        <v>172</v>
      </c>
      <c r="E1240" s="132" t="s">
        <v>3953</v>
      </c>
      <c r="F1240" s="132" t="s">
        <v>3885</v>
      </c>
      <c r="G1240" s="132" t="s">
        <v>1097</v>
      </c>
      <c r="H1240" s="132" t="s">
        <v>3092</v>
      </c>
      <c r="I1240" s="132" t="s">
        <v>3950</v>
      </c>
      <c r="J1240" s="132" t="s">
        <v>17476</v>
      </c>
      <c r="K1240" s="132" t="s">
        <v>17477</v>
      </c>
      <c r="L1240" s="132" t="s">
        <v>17478</v>
      </c>
      <c r="M1240" s="132" t="s">
        <v>17479</v>
      </c>
      <c r="N1240" s="132" t="s">
        <v>23905</v>
      </c>
      <c r="O1240" s="132" t="s">
        <v>17480</v>
      </c>
      <c r="P1240" s="132" t="s">
        <v>17481</v>
      </c>
      <c r="Q1240" s="132" t="s">
        <v>17482</v>
      </c>
      <c r="R1240" s="132" t="s">
        <v>17483</v>
      </c>
      <c r="S1240" s="132" t="s">
        <v>5090</v>
      </c>
      <c r="T1240" s="132" t="s">
        <v>1630</v>
      </c>
      <c r="U1240" s="132" t="s">
        <v>3069</v>
      </c>
      <c r="V1240" s="132" t="s">
        <v>1632</v>
      </c>
      <c r="X1240" s="132" t="s">
        <v>17484</v>
      </c>
      <c r="Y1240" s="132" t="s">
        <v>17485</v>
      </c>
    </row>
    <row r="1241" spans="2:25" x14ac:dyDescent="0.25">
      <c r="B1241" s="132" t="s">
        <v>3067</v>
      </c>
      <c r="C1241" s="132" t="s">
        <v>1091</v>
      </c>
      <c r="D1241" s="132" t="s">
        <v>172</v>
      </c>
      <c r="E1241" s="132" t="s">
        <v>3884</v>
      </c>
      <c r="F1241" s="132" t="s">
        <v>3894</v>
      </c>
      <c r="G1241" s="132" t="s">
        <v>1098</v>
      </c>
      <c r="H1241" s="132" t="s">
        <v>3093</v>
      </c>
      <c r="I1241" s="132" t="s">
        <v>3947</v>
      </c>
      <c r="J1241" s="132" t="s">
        <v>17486</v>
      </c>
      <c r="K1241" s="132" t="s">
        <v>17487</v>
      </c>
      <c r="L1241" s="132" t="s">
        <v>17488</v>
      </c>
      <c r="M1241" s="132" t="s">
        <v>17489</v>
      </c>
      <c r="N1241" s="132" t="s">
        <v>23906</v>
      </c>
      <c r="O1241" s="132" t="s">
        <v>17490</v>
      </c>
      <c r="P1241" s="132" t="s">
        <v>17491</v>
      </c>
      <c r="Q1241" s="132" t="s">
        <v>17492</v>
      </c>
      <c r="R1241" s="132" t="s">
        <v>17493</v>
      </c>
      <c r="S1241" s="132" t="s">
        <v>5090</v>
      </c>
      <c r="T1241" s="132" t="s">
        <v>1630</v>
      </c>
      <c r="U1241" s="132" t="s">
        <v>3069</v>
      </c>
      <c r="V1241" s="132" t="s">
        <v>1635</v>
      </c>
      <c r="X1241" s="132" t="s">
        <v>17494</v>
      </c>
      <c r="Y1241" s="132" t="s">
        <v>17495</v>
      </c>
    </row>
    <row r="1242" spans="2:25" x14ac:dyDescent="0.25">
      <c r="B1242" s="132" t="s">
        <v>3067</v>
      </c>
      <c r="C1242" s="132" t="s">
        <v>1091</v>
      </c>
      <c r="D1242" s="132" t="s">
        <v>172</v>
      </c>
      <c r="E1242" s="132" t="s">
        <v>3884</v>
      </c>
      <c r="F1242" s="132" t="s">
        <v>3885</v>
      </c>
      <c r="G1242" s="132" t="s">
        <v>1099</v>
      </c>
      <c r="H1242" s="132" t="s">
        <v>3094</v>
      </c>
      <c r="I1242" s="132" t="s">
        <v>3884</v>
      </c>
      <c r="J1242" s="132" t="s">
        <v>17496</v>
      </c>
      <c r="K1242" s="132" t="s">
        <v>17497</v>
      </c>
      <c r="L1242" s="132" t="s">
        <v>17498</v>
      </c>
      <c r="M1242" s="132" t="s">
        <v>17499</v>
      </c>
      <c r="N1242" s="132" t="s">
        <v>23907</v>
      </c>
      <c r="O1242" s="132" t="s">
        <v>17500</v>
      </c>
      <c r="P1242" s="132" t="s">
        <v>17501</v>
      </c>
      <c r="Q1242" s="132" t="s">
        <v>17502</v>
      </c>
      <c r="R1242" s="132" t="s">
        <v>17503</v>
      </c>
      <c r="S1242" s="132" t="s">
        <v>5090</v>
      </c>
      <c r="T1242" s="132" t="s">
        <v>1630</v>
      </c>
      <c r="U1242" s="132" t="s">
        <v>3069</v>
      </c>
      <c r="V1242" s="132" t="s">
        <v>1635</v>
      </c>
      <c r="X1242" s="132" t="s">
        <v>17504</v>
      </c>
      <c r="Y1242" s="132" t="s">
        <v>17505</v>
      </c>
    </row>
    <row r="1243" spans="2:25" x14ac:dyDescent="0.25">
      <c r="B1243" s="132" t="s">
        <v>1837</v>
      </c>
      <c r="C1243" s="132" t="s">
        <v>814</v>
      </c>
      <c r="D1243" s="132" t="s">
        <v>172</v>
      </c>
      <c r="E1243" s="132" t="s">
        <v>4543</v>
      </c>
      <c r="F1243" s="132" t="s">
        <v>3885</v>
      </c>
      <c r="G1243" s="132" t="s">
        <v>1123</v>
      </c>
      <c r="H1243" s="132" t="s">
        <v>3095</v>
      </c>
      <c r="I1243" s="132" t="s">
        <v>17506</v>
      </c>
      <c r="J1243" s="132" t="s">
        <v>17507</v>
      </c>
      <c r="K1243" s="132" t="s">
        <v>17508</v>
      </c>
      <c r="L1243" s="132" t="s">
        <v>17509</v>
      </c>
      <c r="M1243" s="132" t="s">
        <v>17510</v>
      </c>
      <c r="N1243" s="132" t="s">
        <v>23908</v>
      </c>
      <c r="O1243" s="132" t="s">
        <v>17511</v>
      </c>
      <c r="P1243" s="132" t="s">
        <v>17512</v>
      </c>
      <c r="Q1243" s="132" t="s">
        <v>17513</v>
      </c>
      <c r="R1243" s="132" t="s">
        <v>17514</v>
      </c>
      <c r="S1243" s="132" t="s">
        <v>5090</v>
      </c>
      <c r="T1243" s="132" t="s">
        <v>1630</v>
      </c>
      <c r="V1243" s="132" t="s">
        <v>1632</v>
      </c>
      <c r="X1243" s="132" t="s">
        <v>17515</v>
      </c>
      <c r="Y1243" s="132" t="s">
        <v>17516</v>
      </c>
    </row>
    <row r="1244" spans="2:25" x14ac:dyDescent="0.25">
      <c r="B1244" s="132" t="s">
        <v>1837</v>
      </c>
      <c r="C1244" s="132" t="s">
        <v>814</v>
      </c>
      <c r="D1244" s="132" t="s">
        <v>172</v>
      </c>
      <c r="E1244" s="132" t="s">
        <v>4543</v>
      </c>
      <c r="F1244" s="132" t="s">
        <v>3894</v>
      </c>
      <c r="G1244" s="132" t="s">
        <v>1121</v>
      </c>
      <c r="H1244" s="132" t="s">
        <v>3096</v>
      </c>
      <c r="I1244" s="132" t="s">
        <v>17517</v>
      </c>
      <c r="J1244" s="132" t="s">
        <v>17518</v>
      </c>
      <c r="K1244" s="132" t="s">
        <v>17519</v>
      </c>
      <c r="L1244" s="132" t="s">
        <v>17520</v>
      </c>
      <c r="M1244" s="132" t="s">
        <v>17521</v>
      </c>
      <c r="N1244" s="132" t="s">
        <v>23909</v>
      </c>
      <c r="O1244" s="132" t="s">
        <v>17522</v>
      </c>
      <c r="P1244" s="132" t="s">
        <v>17523</v>
      </c>
      <c r="Q1244" s="132" t="s">
        <v>17524</v>
      </c>
      <c r="R1244" s="132" t="s">
        <v>17525</v>
      </c>
      <c r="S1244" s="132" t="s">
        <v>5090</v>
      </c>
      <c r="T1244" s="132" t="s">
        <v>1630</v>
      </c>
      <c r="V1244" s="132" t="s">
        <v>1632</v>
      </c>
      <c r="X1244" s="132" t="s">
        <v>17526</v>
      </c>
      <c r="Y1244" s="132" t="s">
        <v>17527</v>
      </c>
    </row>
    <row r="1245" spans="2:25" x14ac:dyDescent="0.25">
      <c r="B1245" s="132" t="s">
        <v>1837</v>
      </c>
      <c r="C1245" s="132" t="s">
        <v>814</v>
      </c>
      <c r="D1245" s="132" t="s">
        <v>172</v>
      </c>
      <c r="E1245" s="132" t="s">
        <v>4543</v>
      </c>
      <c r="F1245" s="132" t="s">
        <v>3885</v>
      </c>
      <c r="G1245" s="132" t="s">
        <v>1127</v>
      </c>
      <c r="H1245" s="132" t="s">
        <v>3097</v>
      </c>
      <c r="I1245" s="132" t="s">
        <v>17506</v>
      </c>
      <c r="J1245" s="132" t="s">
        <v>17528</v>
      </c>
      <c r="K1245" s="132" t="s">
        <v>17529</v>
      </c>
      <c r="L1245" s="132" t="s">
        <v>17530</v>
      </c>
      <c r="M1245" s="132" t="s">
        <v>17531</v>
      </c>
      <c r="N1245" s="132" t="s">
        <v>23910</v>
      </c>
      <c r="O1245" s="132" t="s">
        <v>17532</v>
      </c>
      <c r="P1245" s="132" t="s">
        <v>17533</v>
      </c>
      <c r="Q1245" s="132" t="s">
        <v>17534</v>
      </c>
      <c r="R1245" s="132" t="s">
        <v>17535</v>
      </c>
      <c r="S1245" s="132" t="s">
        <v>5090</v>
      </c>
      <c r="T1245" s="132" t="s">
        <v>1630</v>
      </c>
      <c r="V1245" s="132" t="s">
        <v>1644</v>
      </c>
      <c r="X1245" s="132" t="s">
        <v>17536</v>
      </c>
      <c r="Y1245" s="132" t="s">
        <v>17537</v>
      </c>
    </row>
    <row r="1246" spans="2:25" x14ac:dyDescent="0.25">
      <c r="B1246" s="132" t="s">
        <v>1837</v>
      </c>
      <c r="C1246" s="132" t="s">
        <v>814</v>
      </c>
      <c r="D1246" s="132" t="s">
        <v>172</v>
      </c>
      <c r="E1246" s="132" t="s">
        <v>4543</v>
      </c>
      <c r="F1246" s="132" t="s">
        <v>3894</v>
      </c>
      <c r="G1246" s="132" t="s">
        <v>1126</v>
      </c>
      <c r="H1246" s="132" t="s">
        <v>3098</v>
      </c>
      <c r="I1246" s="132" t="s">
        <v>17517</v>
      </c>
      <c r="J1246" s="132" t="s">
        <v>17538</v>
      </c>
      <c r="K1246" s="132" t="s">
        <v>17539</v>
      </c>
      <c r="L1246" s="132" t="s">
        <v>17540</v>
      </c>
      <c r="M1246" s="132" t="s">
        <v>17541</v>
      </c>
      <c r="N1246" s="132" t="s">
        <v>23911</v>
      </c>
      <c r="O1246" s="132" t="s">
        <v>17542</v>
      </c>
      <c r="P1246" s="132" t="s">
        <v>17543</v>
      </c>
      <c r="Q1246" s="132" t="s">
        <v>17544</v>
      </c>
      <c r="R1246" s="132" t="s">
        <v>17545</v>
      </c>
      <c r="S1246" s="132" t="s">
        <v>5090</v>
      </c>
      <c r="T1246" s="132" t="s">
        <v>1630</v>
      </c>
      <c r="V1246" s="132" t="s">
        <v>1632</v>
      </c>
      <c r="X1246" s="132" t="s">
        <v>17546</v>
      </c>
      <c r="Y1246" s="132" t="s">
        <v>17547</v>
      </c>
    </row>
    <row r="1247" spans="2:25" x14ac:dyDescent="0.25">
      <c r="B1247" s="132" t="s">
        <v>3099</v>
      </c>
      <c r="C1247" s="132" t="s">
        <v>3100</v>
      </c>
      <c r="D1247" s="132" t="s">
        <v>3101</v>
      </c>
      <c r="E1247" s="132" t="s">
        <v>4552</v>
      </c>
      <c r="F1247" s="132" t="s">
        <v>3894</v>
      </c>
      <c r="G1247" s="132" t="s">
        <v>1130</v>
      </c>
      <c r="H1247" s="132" t="s">
        <v>3102</v>
      </c>
      <c r="I1247" s="132" t="s">
        <v>17548</v>
      </c>
      <c r="J1247" s="132" t="s">
        <v>17549</v>
      </c>
      <c r="K1247" s="132" t="s">
        <v>17550</v>
      </c>
      <c r="L1247" s="132" t="s">
        <v>17551</v>
      </c>
      <c r="M1247" s="132" t="s">
        <v>17552</v>
      </c>
      <c r="N1247" s="132" t="s">
        <v>23912</v>
      </c>
      <c r="O1247" s="132" t="s">
        <v>17553</v>
      </c>
      <c r="P1247" s="132" t="s">
        <v>17554</v>
      </c>
      <c r="Q1247" s="132" t="s">
        <v>17555</v>
      </c>
      <c r="R1247" s="132" t="s">
        <v>17556</v>
      </c>
      <c r="S1247" s="132" t="s">
        <v>5090</v>
      </c>
      <c r="T1247" s="132" t="s">
        <v>1630</v>
      </c>
      <c r="V1247" s="132" t="s">
        <v>1632</v>
      </c>
      <c r="X1247" s="132" t="s">
        <v>17557</v>
      </c>
      <c r="Y1247" s="132" t="s">
        <v>17558</v>
      </c>
    </row>
    <row r="1248" spans="2:25" x14ac:dyDescent="0.25">
      <c r="B1248" s="132" t="s">
        <v>3099</v>
      </c>
      <c r="C1248" s="132" t="s">
        <v>3100</v>
      </c>
      <c r="D1248" s="132" t="s">
        <v>3101</v>
      </c>
      <c r="E1248" s="132" t="s">
        <v>4552</v>
      </c>
      <c r="F1248" s="132" t="s">
        <v>17559</v>
      </c>
      <c r="G1248" s="132" t="s">
        <v>3103</v>
      </c>
      <c r="H1248" s="132" t="s">
        <v>3104</v>
      </c>
      <c r="I1248" s="132" t="s">
        <v>8006</v>
      </c>
      <c r="J1248" s="132" t="s">
        <v>17560</v>
      </c>
      <c r="K1248" s="132" t="s">
        <v>17561</v>
      </c>
      <c r="L1248" s="132" t="s">
        <v>17562</v>
      </c>
      <c r="M1248" s="132" t="s">
        <v>17563</v>
      </c>
      <c r="N1248" s="132" t="s">
        <v>23913</v>
      </c>
      <c r="O1248" s="132" t="s">
        <v>17564</v>
      </c>
      <c r="P1248" s="132" t="s">
        <v>17565</v>
      </c>
      <c r="Q1248" s="132" t="s">
        <v>17566</v>
      </c>
      <c r="R1248" s="132" t="s">
        <v>17567</v>
      </c>
      <c r="S1248" s="132" t="s">
        <v>5090</v>
      </c>
      <c r="T1248" s="132" t="s">
        <v>1630</v>
      </c>
      <c r="V1248" s="132" t="s">
        <v>1635</v>
      </c>
      <c r="X1248" s="132" t="s">
        <v>17568</v>
      </c>
      <c r="Y1248" s="132" t="s">
        <v>17569</v>
      </c>
    </row>
    <row r="1249" spans="2:25" x14ac:dyDescent="0.25">
      <c r="B1249" s="132" t="s">
        <v>3099</v>
      </c>
      <c r="C1249" s="132" t="s">
        <v>3100</v>
      </c>
      <c r="D1249" s="132" t="s">
        <v>130</v>
      </c>
      <c r="E1249" s="132" t="s">
        <v>4552</v>
      </c>
      <c r="F1249" s="132" t="s">
        <v>4861</v>
      </c>
      <c r="G1249" s="132" t="s">
        <v>3105</v>
      </c>
      <c r="H1249" s="132" t="s">
        <v>3106</v>
      </c>
      <c r="I1249" s="132" t="s">
        <v>17570</v>
      </c>
      <c r="J1249" s="132" t="s">
        <v>17571</v>
      </c>
      <c r="K1249" s="132" t="s">
        <v>17572</v>
      </c>
      <c r="L1249" s="132" t="s">
        <v>17573</v>
      </c>
      <c r="M1249" s="132" t="s">
        <v>17574</v>
      </c>
      <c r="N1249" s="132" t="s">
        <v>23914</v>
      </c>
      <c r="O1249" s="132" t="s">
        <v>17575</v>
      </c>
      <c r="P1249" s="132" t="s">
        <v>17576</v>
      </c>
      <c r="Q1249" s="132" t="s">
        <v>17577</v>
      </c>
      <c r="R1249" s="132" t="s">
        <v>17578</v>
      </c>
      <c r="S1249" s="132" t="s">
        <v>5090</v>
      </c>
      <c r="T1249" s="132" t="s">
        <v>1630</v>
      </c>
      <c r="V1249" s="132" t="s">
        <v>1632</v>
      </c>
      <c r="X1249" s="132" t="s">
        <v>17579</v>
      </c>
      <c r="Y1249" s="132" t="s">
        <v>17580</v>
      </c>
    </row>
    <row r="1250" spans="2:25" x14ac:dyDescent="0.25">
      <c r="B1250" s="132" t="s">
        <v>3099</v>
      </c>
      <c r="C1250" s="132" t="s">
        <v>3100</v>
      </c>
      <c r="D1250" s="132" t="s">
        <v>3101</v>
      </c>
      <c r="E1250" s="132" t="s">
        <v>4552</v>
      </c>
      <c r="F1250" s="132" t="s">
        <v>4555</v>
      </c>
      <c r="G1250" s="132" t="s">
        <v>1134</v>
      </c>
      <c r="H1250" s="132" t="s">
        <v>3107</v>
      </c>
      <c r="I1250" s="132" t="s">
        <v>8006</v>
      </c>
      <c r="J1250" s="132" t="s">
        <v>17581</v>
      </c>
      <c r="K1250" s="132" t="s">
        <v>17582</v>
      </c>
      <c r="L1250" s="132" t="s">
        <v>17583</v>
      </c>
      <c r="M1250" s="132" t="s">
        <v>17584</v>
      </c>
      <c r="N1250" s="132" t="s">
        <v>23915</v>
      </c>
      <c r="O1250" s="132" t="s">
        <v>17585</v>
      </c>
      <c r="P1250" s="132" t="s">
        <v>17586</v>
      </c>
      <c r="Q1250" s="132" t="s">
        <v>17587</v>
      </c>
      <c r="R1250" s="132" t="s">
        <v>17588</v>
      </c>
      <c r="S1250" s="132" t="s">
        <v>5090</v>
      </c>
      <c r="T1250" s="132" t="s">
        <v>1630</v>
      </c>
      <c r="V1250" s="132" t="s">
        <v>1632</v>
      </c>
      <c r="X1250" s="132" t="s">
        <v>17589</v>
      </c>
      <c r="Y1250" s="132" t="s">
        <v>17590</v>
      </c>
    </row>
    <row r="1251" spans="2:25" x14ac:dyDescent="0.25">
      <c r="B1251" s="132" t="s">
        <v>3099</v>
      </c>
      <c r="C1251" s="132" t="s">
        <v>3100</v>
      </c>
      <c r="D1251" s="132" t="s">
        <v>3108</v>
      </c>
      <c r="E1251" s="132" t="s">
        <v>4552</v>
      </c>
      <c r="F1251" s="132" t="s">
        <v>3894</v>
      </c>
      <c r="G1251" s="132" t="s">
        <v>1131</v>
      </c>
      <c r="H1251" s="132" t="s">
        <v>3109</v>
      </c>
      <c r="I1251" s="132" t="s">
        <v>17548</v>
      </c>
      <c r="J1251" s="132" t="s">
        <v>17591</v>
      </c>
      <c r="K1251" s="132" t="s">
        <v>17592</v>
      </c>
      <c r="L1251" s="132" t="s">
        <v>17593</v>
      </c>
      <c r="M1251" s="132" t="s">
        <v>17594</v>
      </c>
      <c r="N1251" s="132" t="s">
        <v>23916</v>
      </c>
      <c r="O1251" s="132" t="s">
        <v>17595</v>
      </c>
      <c r="P1251" s="132" t="s">
        <v>17596</v>
      </c>
      <c r="Q1251" s="132" t="s">
        <v>17597</v>
      </c>
      <c r="R1251" s="132" t="s">
        <v>17598</v>
      </c>
      <c r="S1251" s="132" t="s">
        <v>5090</v>
      </c>
      <c r="T1251" s="132" t="s">
        <v>1630</v>
      </c>
      <c r="V1251" s="132" t="s">
        <v>1632</v>
      </c>
      <c r="X1251" s="132" t="s">
        <v>17599</v>
      </c>
      <c r="Y1251" s="132" t="s">
        <v>17600</v>
      </c>
    </row>
    <row r="1252" spans="2:25" x14ac:dyDescent="0.25">
      <c r="B1252" s="132" t="s">
        <v>3099</v>
      </c>
      <c r="C1252" s="132" t="s">
        <v>3100</v>
      </c>
      <c r="D1252" s="132" t="s">
        <v>3108</v>
      </c>
      <c r="E1252" s="132" t="s">
        <v>4552</v>
      </c>
      <c r="F1252" s="132" t="s">
        <v>17559</v>
      </c>
      <c r="G1252" s="132" t="s">
        <v>3110</v>
      </c>
      <c r="H1252" s="132" t="s">
        <v>3111</v>
      </c>
      <c r="I1252" s="132" t="s">
        <v>8006</v>
      </c>
      <c r="J1252" s="132" t="s">
        <v>17601</v>
      </c>
      <c r="K1252" s="132" t="s">
        <v>17602</v>
      </c>
      <c r="L1252" s="132" t="s">
        <v>17603</v>
      </c>
      <c r="M1252" s="132" t="s">
        <v>17604</v>
      </c>
      <c r="N1252" s="132" t="s">
        <v>23917</v>
      </c>
      <c r="O1252" s="132" t="s">
        <v>17605</v>
      </c>
      <c r="P1252" s="132" t="s">
        <v>17606</v>
      </c>
      <c r="Q1252" s="132" t="s">
        <v>17607</v>
      </c>
      <c r="R1252" s="132" t="s">
        <v>17608</v>
      </c>
      <c r="S1252" s="132" t="s">
        <v>5090</v>
      </c>
      <c r="T1252" s="132" t="s">
        <v>1630</v>
      </c>
      <c r="V1252" s="132" t="s">
        <v>1635</v>
      </c>
      <c r="X1252" s="132" t="s">
        <v>17609</v>
      </c>
      <c r="Y1252" s="132" t="s">
        <v>17610</v>
      </c>
    </row>
    <row r="1253" spans="2:25" x14ac:dyDescent="0.25">
      <c r="B1253" s="132" t="s">
        <v>3099</v>
      </c>
      <c r="C1253" s="132" t="s">
        <v>3100</v>
      </c>
      <c r="D1253" s="132" t="s">
        <v>3108</v>
      </c>
      <c r="E1253" s="132" t="s">
        <v>4552</v>
      </c>
      <c r="F1253" s="132" t="s">
        <v>4555</v>
      </c>
      <c r="G1253" s="132" t="s">
        <v>1135</v>
      </c>
      <c r="H1253" s="132" t="s">
        <v>3112</v>
      </c>
      <c r="I1253" s="132" t="s">
        <v>8006</v>
      </c>
      <c r="J1253" s="132" t="s">
        <v>17611</v>
      </c>
      <c r="K1253" s="132" t="s">
        <v>17612</v>
      </c>
      <c r="L1253" s="132" t="s">
        <v>17613</v>
      </c>
      <c r="M1253" s="132" t="s">
        <v>17614</v>
      </c>
      <c r="N1253" s="132" t="s">
        <v>23918</v>
      </c>
      <c r="O1253" s="132" t="s">
        <v>17615</v>
      </c>
      <c r="P1253" s="132" t="s">
        <v>17616</v>
      </c>
      <c r="Q1253" s="132" t="s">
        <v>17617</v>
      </c>
      <c r="R1253" s="132" t="s">
        <v>17618</v>
      </c>
      <c r="S1253" s="132" t="s">
        <v>5090</v>
      </c>
      <c r="T1253" s="132" t="s">
        <v>1630</v>
      </c>
      <c r="V1253" s="132" t="s">
        <v>1635</v>
      </c>
      <c r="X1253" s="132" t="s">
        <v>17619</v>
      </c>
      <c r="Y1253" s="132" t="s">
        <v>17620</v>
      </c>
    </row>
    <row r="1254" spans="2:25" x14ac:dyDescent="0.25">
      <c r="B1254" s="132" t="s">
        <v>3099</v>
      </c>
      <c r="C1254" s="132" t="s">
        <v>3100</v>
      </c>
      <c r="D1254" s="132" t="s">
        <v>3113</v>
      </c>
      <c r="E1254" s="132" t="s">
        <v>4552</v>
      </c>
      <c r="F1254" s="132" t="s">
        <v>3894</v>
      </c>
      <c r="G1254" s="132" t="s">
        <v>1132</v>
      </c>
      <c r="H1254" s="132" t="s">
        <v>3114</v>
      </c>
      <c r="I1254" s="132" t="s">
        <v>17548</v>
      </c>
      <c r="J1254" s="132" t="s">
        <v>17621</v>
      </c>
      <c r="K1254" s="132" t="s">
        <v>17622</v>
      </c>
      <c r="L1254" s="132" t="s">
        <v>17623</v>
      </c>
      <c r="M1254" s="132" t="s">
        <v>17624</v>
      </c>
      <c r="N1254" s="132" t="s">
        <v>23919</v>
      </c>
      <c r="O1254" s="132" t="s">
        <v>17625</v>
      </c>
      <c r="P1254" s="132" t="s">
        <v>17626</v>
      </c>
      <c r="Q1254" s="132" t="s">
        <v>17627</v>
      </c>
      <c r="R1254" s="132" t="s">
        <v>17628</v>
      </c>
      <c r="S1254" s="132" t="s">
        <v>5090</v>
      </c>
      <c r="T1254" s="132" t="s">
        <v>1630</v>
      </c>
      <c r="V1254" s="132" t="s">
        <v>1632</v>
      </c>
      <c r="X1254" s="132" t="s">
        <v>17629</v>
      </c>
      <c r="Y1254" s="132" t="s">
        <v>17630</v>
      </c>
    </row>
    <row r="1255" spans="2:25" x14ac:dyDescent="0.25">
      <c r="B1255" s="132" t="s">
        <v>3099</v>
      </c>
      <c r="C1255" s="132" t="s">
        <v>3100</v>
      </c>
      <c r="D1255" s="132" t="s">
        <v>3113</v>
      </c>
      <c r="E1255" s="132" t="s">
        <v>4552</v>
      </c>
      <c r="F1255" s="132" t="s">
        <v>17559</v>
      </c>
      <c r="G1255" s="132" t="s">
        <v>3115</v>
      </c>
      <c r="H1255" s="132" t="s">
        <v>3116</v>
      </c>
      <c r="I1255" s="132" t="s">
        <v>8006</v>
      </c>
      <c r="J1255" s="132" t="s">
        <v>17631</v>
      </c>
      <c r="K1255" s="132" t="s">
        <v>17632</v>
      </c>
      <c r="L1255" s="132" t="s">
        <v>17633</v>
      </c>
      <c r="M1255" s="132" t="s">
        <v>17634</v>
      </c>
      <c r="N1255" s="132" t="s">
        <v>23920</v>
      </c>
      <c r="O1255" s="132" t="s">
        <v>17635</v>
      </c>
      <c r="P1255" s="132" t="s">
        <v>17636</v>
      </c>
      <c r="Q1255" s="132" t="s">
        <v>17637</v>
      </c>
      <c r="R1255" s="132" t="s">
        <v>17638</v>
      </c>
      <c r="S1255" s="132" t="s">
        <v>5090</v>
      </c>
      <c r="T1255" s="132" t="s">
        <v>1630</v>
      </c>
      <c r="V1255" s="132" t="s">
        <v>1635</v>
      </c>
      <c r="X1255" s="132" t="s">
        <v>17639</v>
      </c>
      <c r="Y1255" s="132" t="s">
        <v>17640</v>
      </c>
    </row>
    <row r="1256" spans="2:25" x14ac:dyDescent="0.25">
      <c r="B1256" s="132" t="s">
        <v>3099</v>
      </c>
      <c r="C1256" s="132" t="s">
        <v>3100</v>
      </c>
      <c r="D1256" s="132" t="s">
        <v>3113</v>
      </c>
      <c r="E1256" s="132" t="s">
        <v>4552</v>
      </c>
      <c r="F1256" s="132" t="s">
        <v>4555</v>
      </c>
      <c r="G1256" s="132" t="s">
        <v>1136</v>
      </c>
      <c r="H1256" s="132" t="s">
        <v>3117</v>
      </c>
      <c r="I1256" s="132" t="s">
        <v>8006</v>
      </c>
      <c r="J1256" s="132" t="s">
        <v>17641</v>
      </c>
      <c r="K1256" s="132" t="s">
        <v>17642</v>
      </c>
      <c r="L1256" s="132" t="s">
        <v>17643</v>
      </c>
      <c r="M1256" s="132" t="s">
        <v>17644</v>
      </c>
      <c r="N1256" s="132" t="s">
        <v>23921</v>
      </c>
      <c r="O1256" s="132" t="s">
        <v>17645</v>
      </c>
      <c r="P1256" s="132" t="s">
        <v>17646</v>
      </c>
      <c r="Q1256" s="132" t="s">
        <v>17647</v>
      </c>
      <c r="R1256" s="132" t="s">
        <v>17648</v>
      </c>
      <c r="S1256" s="132" t="s">
        <v>5090</v>
      </c>
      <c r="T1256" s="132" t="s">
        <v>1630</v>
      </c>
      <c r="V1256" s="132" t="s">
        <v>1635</v>
      </c>
      <c r="X1256" s="132" t="s">
        <v>17649</v>
      </c>
      <c r="Y1256" s="132" t="s">
        <v>17650</v>
      </c>
    </row>
    <row r="1257" spans="2:25" x14ac:dyDescent="0.25">
      <c r="B1257" s="132" t="s">
        <v>3099</v>
      </c>
      <c r="C1257" s="132" t="s">
        <v>3100</v>
      </c>
      <c r="D1257" s="132" t="s">
        <v>3118</v>
      </c>
      <c r="E1257" s="132" t="s">
        <v>4552</v>
      </c>
      <c r="F1257" s="132" t="s">
        <v>3894</v>
      </c>
      <c r="G1257" s="132" t="s">
        <v>1133</v>
      </c>
      <c r="H1257" s="132" t="s">
        <v>3119</v>
      </c>
      <c r="I1257" s="132" t="s">
        <v>17548</v>
      </c>
      <c r="J1257" s="132" t="s">
        <v>17651</v>
      </c>
      <c r="K1257" s="132" t="s">
        <v>17652</v>
      </c>
      <c r="L1257" s="132" t="s">
        <v>17653</v>
      </c>
      <c r="M1257" s="132" t="s">
        <v>17654</v>
      </c>
      <c r="N1257" s="132" t="s">
        <v>23922</v>
      </c>
      <c r="O1257" s="132" t="s">
        <v>17655</v>
      </c>
      <c r="P1257" s="132" t="s">
        <v>17656</v>
      </c>
      <c r="Q1257" s="132" t="s">
        <v>17657</v>
      </c>
      <c r="R1257" s="132" t="s">
        <v>17658</v>
      </c>
      <c r="S1257" s="132" t="s">
        <v>5090</v>
      </c>
      <c r="T1257" s="132" t="s">
        <v>1630</v>
      </c>
      <c r="V1257" s="132" t="s">
        <v>1632</v>
      </c>
      <c r="X1257" s="132" t="s">
        <v>17659</v>
      </c>
      <c r="Y1257" s="132" t="s">
        <v>17660</v>
      </c>
    </row>
    <row r="1258" spans="2:25" x14ac:dyDescent="0.25">
      <c r="B1258" s="132" t="s">
        <v>3099</v>
      </c>
      <c r="C1258" s="132" t="s">
        <v>3100</v>
      </c>
      <c r="D1258" s="132" t="s">
        <v>3118</v>
      </c>
      <c r="E1258" s="132" t="s">
        <v>4552</v>
      </c>
      <c r="F1258" s="132" t="s">
        <v>17559</v>
      </c>
      <c r="G1258" s="132" t="s">
        <v>3120</v>
      </c>
      <c r="H1258" s="132" t="s">
        <v>3121</v>
      </c>
      <c r="I1258" s="132" t="s">
        <v>8006</v>
      </c>
      <c r="J1258" s="132" t="s">
        <v>17661</v>
      </c>
      <c r="K1258" s="132" t="s">
        <v>17662</v>
      </c>
      <c r="L1258" s="132" t="s">
        <v>17663</v>
      </c>
      <c r="M1258" s="132" t="s">
        <v>17664</v>
      </c>
      <c r="N1258" s="132" t="s">
        <v>23923</v>
      </c>
      <c r="O1258" s="132" t="s">
        <v>17665</v>
      </c>
      <c r="P1258" s="132" t="s">
        <v>17666</v>
      </c>
      <c r="Q1258" s="132" t="s">
        <v>17667</v>
      </c>
      <c r="R1258" s="132" t="s">
        <v>17668</v>
      </c>
      <c r="S1258" s="132" t="s">
        <v>5090</v>
      </c>
      <c r="T1258" s="132" t="s">
        <v>1630</v>
      </c>
      <c r="V1258" s="132" t="s">
        <v>1635</v>
      </c>
      <c r="X1258" s="132" t="s">
        <v>17669</v>
      </c>
      <c r="Y1258" s="132" t="s">
        <v>17670</v>
      </c>
    </row>
    <row r="1259" spans="2:25" x14ac:dyDescent="0.25">
      <c r="B1259" s="132" t="s">
        <v>3099</v>
      </c>
      <c r="C1259" s="132" t="s">
        <v>3100</v>
      </c>
      <c r="D1259" s="132" t="s">
        <v>3118</v>
      </c>
      <c r="E1259" s="132" t="s">
        <v>4552</v>
      </c>
      <c r="F1259" s="132" t="s">
        <v>4555</v>
      </c>
      <c r="G1259" s="132" t="s">
        <v>1137</v>
      </c>
      <c r="H1259" s="132" t="s">
        <v>3122</v>
      </c>
      <c r="I1259" s="132" t="s">
        <v>8006</v>
      </c>
      <c r="J1259" s="132" t="s">
        <v>17671</v>
      </c>
      <c r="K1259" s="132" t="s">
        <v>17672</v>
      </c>
      <c r="L1259" s="132" t="s">
        <v>17673</v>
      </c>
      <c r="M1259" s="132" t="s">
        <v>17674</v>
      </c>
      <c r="N1259" s="132" t="s">
        <v>23924</v>
      </c>
      <c r="O1259" s="132" t="s">
        <v>17675</v>
      </c>
      <c r="P1259" s="132" t="s">
        <v>17676</v>
      </c>
      <c r="Q1259" s="132" t="s">
        <v>17677</v>
      </c>
      <c r="R1259" s="132" t="s">
        <v>17678</v>
      </c>
      <c r="S1259" s="132" t="s">
        <v>5090</v>
      </c>
      <c r="T1259" s="132" t="s">
        <v>1630</v>
      </c>
      <c r="V1259" s="132" t="s">
        <v>1635</v>
      </c>
      <c r="X1259" s="132" t="s">
        <v>17679</v>
      </c>
      <c r="Y1259" s="132" t="s">
        <v>17680</v>
      </c>
    </row>
    <row r="1260" spans="2:25" x14ac:dyDescent="0.25">
      <c r="B1260" s="132" t="s">
        <v>3099</v>
      </c>
      <c r="C1260" s="132" t="s">
        <v>3100</v>
      </c>
      <c r="D1260" s="132" t="s">
        <v>3101</v>
      </c>
      <c r="E1260" s="132" t="s">
        <v>4236</v>
      </c>
      <c r="F1260" s="132" t="s">
        <v>3894</v>
      </c>
      <c r="G1260" s="132" t="s">
        <v>1138</v>
      </c>
      <c r="H1260" s="132" t="s">
        <v>3123</v>
      </c>
      <c r="I1260" s="132" t="s">
        <v>17548</v>
      </c>
      <c r="J1260" s="132" t="s">
        <v>17681</v>
      </c>
      <c r="K1260" s="132" t="s">
        <v>17682</v>
      </c>
      <c r="L1260" s="132" t="s">
        <v>17683</v>
      </c>
      <c r="M1260" s="132" t="s">
        <v>17684</v>
      </c>
      <c r="N1260" s="132" t="s">
        <v>23925</v>
      </c>
      <c r="O1260" s="132" t="s">
        <v>17685</v>
      </c>
      <c r="P1260" s="132" t="s">
        <v>17686</v>
      </c>
      <c r="Q1260" s="132" t="s">
        <v>17687</v>
      </c>
      <c r="R1260" s="132" t="s">
        <v>17688</v>
      </c>
      <c r="S1260" s="132" t="s">
        <v>5090</v>
      </c>
      <c r="T1260" s="132" t="s">
        <v>1630</v>
      </c>
      <c r="V1260" s="132" t="s">
        <v>1632</v>
      </c>
      <c r="X1260" s="132" t="s">
        <v>17689</v>
      </c>
      <c r="Y1260" s="132" t="s">
        <v>17690</v>
      </c>
    </row>
    <row r="1261" spans="2:25" x14ac:dyDescent="0.25">
      <c r="B1261" s="132" t="s">
        <v>3099</v>
      </c>
      <c r="C1261" s="132" t="s">
        <v>3100</v>
      </c>
      <c r="D1261" s="132" t="s">
        <v>3101</v>
      </c>
      <c r="E1261" s="132" t="s">
        <v>4236</v>
      </c>
      <c r="F1261" s="132" t="s">
        <v>4555</v>
      </c>
      <c r="G1261" s="132" t="s">
        <v>1142</v>
      </c>
      <c r="H1261" s="132" t="s">
        <v>3124</v>
      </c>
      <c r="I1261" s="132" t="s">
        <v>8006</v>
      </c>
      <c r="J1261" s="132" t="s">
        <v>17691</v>
      </c>
      <c r="K1261" s="132" t="s">
        <v>17692</v>
      </c>
      <c r="L1261" s="132" t="s">
        <v>17693</v>
      </c>
      <c r="M1261" s="132" t="s">
        <v>17694</v>
      </c>
      <c r="N1261" s="132" t="s">
        <v>23926</v>
      </c>
      <c r="O1261" s="132" t="s">
        <v>17695</v>
      </c>
      <c r="P1261" s="132" t="s">
        <v>17696</v>
      </c>
      <c r="Q1261" s="132" t="s">
        <v>17697</v>
      </c>
      <c r="R1261" s="132" t="s">
        <v>17698</v>
      </c>
      <c r="S1261" s="132" t="s">
        <v>5090</v>
      </c>
      <c r="T1261" s="132" t="s">
        <v>1630</v>
      </c>
      <c r="V1261" s="132" t="s">
        <v>1644</v>
      </c>
      <c r="X1261" s="132" t="s">
        <v>17699</v>
      </c>
      <c r="Y1261" s="132" t="s">
        <v>17700</v>
      </c>
    </row>
    <row r="1262" spans="2:25" x14ac:dyDescent="0.25">
      <c r="B1262" s="132" t="s">
        <v>3099</v>
      </c>
      <c r="C1262" s="132" t="s">
        <v>3100</v>
      </c>
      <c r="D1262" s="132" t="s">
        <v>3108</v>
      </c>
      <c r="E1262" s="132" t="s">
        <v>4236</v>
      </c>
      <c r="F1262" s="132" t="s">
        <v>3894</v>
      </c>
      <c r="G1262" s="132" t="s">
        <v>1139</v>
      </c>
      <c r="H1262" s="132" t="s">
        <v>3125</v>
      </c>
      <c r="I1262" s="132" t="s">
        <v>17548</v>
      </c>
      <c r="J1262" s="132" t="s">
        <v>17701</v>
      </c>
      <c r="K1262" s="132" t="s">
        <v>17702</v>
      </c>
      <c r="L1262" s="132" t="s">
        <v>17703</v>
      </c>
      <c r="M1262" s="132" t="s">
        <v>17704</v>
      </c>
      <c r="N1262" s="132" t="s">
        <v>23927</v>
      </c>
      <c r="O1262" s="132" t="s">
        <v>17705</v>
      </c>
      <c r="P1262" s="132" t="s">
        <v>17706</v>
      </c>
      <c r="Q1262" s="132" t="s">
        <v>17707</v>
      </c>
      <c r="R1262" s="132" t="s">
        <v>17708</v>
      </c>
      <c r="S1262" s="132" t="s">
        <v>5090</v>
      </c>
      <c r="T1262" s="132" t="s">
        <v>1630</v>
      </c>
      <c r="V1262" s="132" t="s">
        <v>1632</v>
      </c>
      <c r="X1262" s="132" t="s">
        <v>17709</v>
      </c>
      <c r="Y1262" s="132" t="s">
        <v>17710</v>
      </c>
    </row>
    <row r="1263" spans="2:25" x14ac:dyDescent="0.25">
      <c r="B1263" s="132" t="s">
        <v>3099</v>
      </c>
      <c r="C1263" s="132" t="s">
        <v>3100</v>
      </c>
      <c r="D1263" s="132" t="s">
        <v>3108</v>
      </c>
      <c r="E1263" s="132" t="s">
        <v>4236</v>
      </c>
      <c r="F1263" s="132" t="s">
        <v>4555</v>
      </c>
      <c r="G1263" s="132" t="s">
        <v>1143</v>
      </c>
      <c r="H1263" s="132" t="s">
        <v>3126</v>
      </c>
      <c r="I1263" s="132" t="s">
        <v>8006</v>
      </c>
      <c r="J1263" s="132" t="s">
        <v>17711</v>
      </c>
      <c r="K1263" s="132" t="s">
        <v>17712</v>
      </c>
      <c r="L1263" s="132" t="s">
        <v>17713</v>
      </c>
      <c r="M1263" s="132" t="s">
        <v>17714</v>
      </c>
      <c r="N1263" s="132" t="s">
        <v>23928</v>
      </c>
      <c r="O1263" s="132" t="s">
        <v>17715</v>
      </c>
      <c r="P1263" s="132" t="s">
        <v>17716</v>
      </c>
      <c r="Q1263" s="132" t="s">
        <v>17717</v>
      </c>
      <c r="R1263" s="132" t="s">
        <v>17718</v>
      </c>
      <c r="S1263" s="132" t="s">
        <v>5090</v>
      </c>
      <c r="T1263" s="132" t="s">
        <v>1630</v>
      </c>
      <c r="V1263" s="132" t="s">
        <v>1635</v>
      </c>
      <c r="X1263" s="132" t="s">
        <v>17719</v>
      </c>
      <c r="Y1263" s="132" t="s">
        <v>17720</v>
      </c>
    </row>
    <row r="1264" spans="2:25" x14ac:dyDescent="0.25">
      <c r="B1264" s="132" t="s">
        <v>3099</v>
      </c>
      <c r="C1264" s="132" t="s">
        <v>3100</v>
      </c>
      <c r="D1264" s="132" t="s">
        <v>3113</v>
      </c>
      <c r="E1264" s="132" t="s">
        <v>4236</v>
      </c>
      <c r="F1264" s="132" t="s">
        <v>3894</v>
      </c>
      <c r="G1264" s="132" t="s">
        <v>1140</v>
      </c>
      <c r="H1264" s="132" t="s">
        <v>3127</v>
      </c>
      <c r="I1264" s="132" t="s">
        <v>17548</v>
      </c>
      <c r="J1264" s="132" t="s">
        <v>17721</v>
      </c>
      <c r="K1264" s="132" t="s">
        <v>17722</v>
      </c>
      <c r="L1264" s="132" t="s">
        <v>17723</v>
      </c>
      <c r="M1264" s="132" t="s">
        <v>17724</v>
      </c>
      <c r="N1264" s="132" t="s">
        <v>23929</v>
      </c>
      <c r="O1264" s="132" t="s">
        <v>17725</v>
      </c>
      <c r="P1264" s="132" t="s">
        <v>17726</v>
      </c>
      <c r="Q1264" s="132" t="s">
        <v>17727</v>
      </c>
      <c r="R1264" s="132" t="s">
        <v>17728</v>
      </c>
      <c r="S1264" s="132" t="s">
        <v>5090</v>
      </c>
      <c r="T1264" s="132" t="s">
        <v>1630</v>
      </c>
      <c r="V1264" s="132" t="s">
        <v>1632</v>
      </c>
      <c r="X1264" s="132" t="s">
        <v>17729</v>
      </c>
      <c r="Y1264" s="132" t="s">
        <v>17730</v>
      </c>
    </row>
    <row r="1265" spans="2:25" x14ac:dyDescent="0.25">
      <c r="B1265" s="132" t="s">
        <v>3099</v>
      </c>
      <c r="C1265" s="132" t="s">
        <v>3100</v>
      </c>
      <c r="D1265" s="132" t="s">
        <v>3113</v>
      </c>
      <c r="E1265" s="132" t="s">
        <v>4236</v>
      </c>
      <c r="F1265" s="132" t="s">
        <v>4555</v>
      </c>
      <c r="G1265" s="132" t="s">
        <v>1144</v>
      </c>
      <c r="H1265" s="132" t="s">
        <v>3128</v>
      </c>
      <c r="I1265" s="132" t="s">
        <v>8006</v>
      </c>
      <c r="J1265" s="132" t="s">
        <v>17731</v>
      </c>
      <c r="K1265" s="132" t="s">
        <v>17732</v>
      </c>
      <c r="L1265" s="132" t="s">
        <v>17733</v>
      </c>
      <c r="M1265" s="132" t="s">
        <v>17734</v>
      </c>
      <c r="N1265" s="132" t="s">
        <v>23930</v>
      </c>
      <c r="O1265" s="132" t="s">
        <v>17735</v>
      </c>
      <c r="P1265" s="132" t="s">
        <v>17736</v>
      </c>
      <c r="Q1265" s="132" t="s">
        <v>17737</v>
      </c>
      <c r="R1265" s="132" t="s">
        <v>17738</v>
      </c>
      <c r="S1265" s="132" t="s">
        <v>5090</v>
      </c>
      <c r="T1265" s="132" t="s">
        <v>1630</v>
      </c>
      <c r="V1265" s="132" t="s">
        <v>1635</v>
      </c>
      <c r="X1265" s="132" t="s">
        <v>17739</v>
      </c>
      <c r="Y1265" s="132" t="s">
        <v>17740</v>
      </c>
    </row>
    <row r="1266" spans="2:25" x14ac:dyDescent="0.25">
      <c r="B1266" s="132" t="s">
        <v>3099</v>
      </c>
      <c r="C1266" s="132" t="s">
        <v>3100</v>
      </c>
      <c r="D1266" s="132" t="s">
        <v>3118</v>
      </c>
      <c r="E1266" s="132" t="s">
        <v>4236</v>
      </c>
      <c r="F1266" s="132" t="s">
        <v>3894</v>
      </c>
      <c r="G1266" s="132" t="s">
        <v>1141</v>
      </c>
      <c r="H1266" s="132" t="s">
        <v>3129</v>
      </c>
      <c r="I1266" s="132" t="s">
        <v>17548</v>
      </c>
      <c r="J1266" s="132" t="s">
        <v>17741</v>
      </c>
      <c r="K1266" s="132" t="s">
        <v>17742</v>
      </c>
      <c r="L1266" s="132" t="s">
        <v>17743</v>
      </c>
      <c r="M1266" s="132" t="s">
        <v>17744</v>
      </c>
      <c r="N1266" s="132" t="s">
        <v>23931</v>
      </c>
      <c r="O1266" s="132" t="s">
        <v>17745</v>
      </c>
      <c r="P1266" s="132" t="s">
        <v>17746</v>
      </c>
      <c r="Q1266" s="132" t="s">
        <v>17747</v>
      </c>
      <c r="R1266" s="132" t="s">
        <v>17748</v>
      </c>
      <c r="S1266" s="132" t="s">
        <v>5090</v>
      </c>
      <c r="T1266" s="132" t="s">
        <v>1630</v>
      </c>
      <c r="V1266" s="132" t="s">
        <v>1632</v>
      </c>
      <c r="X1266" s="132" t="s">
        <v>17749</v>
      </c>
      <c r="Y1266" s="132" t="s">
        <v>17750</v>
      </c>
    </row>
    <row r="1267" spans="2:25" x14ac:dyDescent="0.25">
      <c r="B1267" s="132" t="s">
        <v>3099</v>
      </c>
      <c r="C1267" s="132" t="s">
        <v>3100</v>
      </c>
      <c r="D1267" s="132" t="s">
        <v>3118</v>
      </c>
      <c r="E1267" s="132" t="s">
        <v>4236</v>
      </c>
      <c r="F1267" s="132" t="s">
        <v>4555</v>
      </c>
      <c r="G1267" s="132" t="s">
        <v>1145</v>
      </c>
      <c r="H1267" s="132" t="s">
        <v>3130</v>
      </c>
      <c r="I1267" s="132" t="s">
        <v>8006</v>
      </c>
      <c r="J1267" s="132" t="s">
        <v>17751</v>
      </c>
      <c r="K1267" s="132" t="s">
        <v>17752</v>
      </c>
      <c r="L1267" s="132" t="s">
        <v>17753</v>
      </c>
      <c r="M1267" s="132" t="s">
        <v>17754</v>
      </c>
      <c r="N1267" s="132" t="s">
        <v>23932</v>
      </c>
      <c r="O1267" s="132" t="s">
        <v>17755</v>
      </c>
      <c r="P1267" s="132" t="s">
        <v>17756</v>
      </c>
      <c r="Q1267" s="132" t="s">
        <v>17757</v>
      </c>
      <c r="R1267" s="132" t="s">
        <v>17758</v>
      </c>
      <c r="S1267" s="132" t="s">
        <v>5090</v>
      </c>
      <c r="T1267" s="132" t="s">
        <v>1630</v>
      </c>
      <c r="V1267" s="132" t="s">
        <v>1635</v>
      </c>
      <c r="X1267" s="132" t="s">
        <v>17759</v>
      </c>
      <c r="Y1267" s="132" t="s">
        <v>17760</v>
      </c>
    </row>
    <row r="1268" spans="2:25" x14ac:dyDescent="0.25">
      <c r="B1268" s="132" t="s">
        <v>3099</v>
      </c>
      <c r="C1268" s="132" t="s">
        <v>3100</v>
      </c>
      <c r="D1268" s="132" t="s">
        <v>130</v>
      </c>
      <c r="E1268" s="132" t="s">
        <v>4562</v>
      </c>
      <c r="F1268" s="132" t="s">
        <v>3894</v>
      </c>
      <c r="G1268" s="132" t="s">
        <v>1147</v>
      </c>
      <c r="H1268" s="132" t="s">
        <v>3131</v>
      </c>
      <c r="I1268" s="132" t="s">
        <v>8006</v>
      </c>
      <c r="J1268" s="132" t="s">
        <v>17761</v>
      </c>
      <c r="K1268" s="132" t="s">
        <v>17762</v>
      </c>
      <c r="L1268" s="132" t="s">
        <v>17763</v>
      </c>
      <c r="M1268" s="132" t="s">
        <v>17764</v>
      </c>
      <c r="N1268" s="132" t="s">
        <v>23933</v>
      </c>
      <c r="O1268" s="132" t="s">
        <v>17765</v>
      </c>
      <c r="P1268" s="132" t="s">
        <v>17766</v>
      </c>
      <c r="Q1268" s="132" t="s">
        <v>17767</v>
      </c>
      <c r="R1268" s="132" t="s">
        <v>17768</v>
      </c>
      <c r="S1268" s="132" t="s">
        <v>5090</v>
      </c>
      <c r="T1268" s="132" t="s">
        <v>1630</v>
      </c>
      <c r="V1268" s="132" t="s">
        <v>1632</v>
      </c>
      <c r="X1268" s="132" t="s">
        <v>17769</v>
      </c>
      <c r="Y1268" s="132" t="s">
        <v>17770</v>
      </c>
    </row>
    <row r="1269" spans="2:25" x14ac:dyDescent="0.25">
      <c r="B1269" s="132" t="s">
        <v>3099</v>
      </c>
      <c r="C1269" s="132" t="s">
        <v>3100</v>
      </c>
      <c r="D1269" s="132" t="s">
        <v>130</v>
      </c>
      <c r="E1269" s="132" t="s">
        <v>4562</v>
      </c>
      <c r="F1269" s="132" t="s">
        <v>17559</v>
      </c>
      <c r="G1269" s="132" t="s">
        <v>3132</v>
      </c>
      <c r="H1269" s="132" t="s">
        <v>3133</v>
      </c>
      <c r="I1269" s="132" t="s">
        <v>8006</v>
      </c>
      <c r="J1269" s="132" t="s">
        <v>17771</v>
      </c>
      <c r="K1269" s="132" t="s">
        <v>17772</v>
      </c>
      <c r="L1269" s="132" t="s">
        <v>17773</v>
      </c>
      <c r="M1269" s="132" t="s">
        <v>17774</v>
      </c>
      <c r="N1269" s="132" t="s">
        <v>23934</v>
      </c>
      <c r="O1269" s="132" t="s">
        <v>17775</v>
      </c>
      <c r="P1269" s="132" t="s">
        <v>17776</v>
      </c>
      <c r="Q1269" s="132" t="s">
        <v>17777</v>
      </c>
      <c r="R1269" s="132" t="s">
        <v>17778</v>
      </c>
      <c r="S1269" s="132" t="s">
        <v>5090</v>
      </c>
      <c r="T1269" s="132" t="s">
        <v>1630</v>
      </c>
      <c r="V1269" s="132" t="s">
        <v>1635</v>
      </c>
      <c r="X1269" s="132" t="s">
        <v>17779</v>
      </c>
      <c r="Y1269" s="132" t="s">
        <v>17780</v>
      </c>
    </row>
    <row r="1270" spans="2:25" x14ac:dyDescent="0.25">
      <c r="B1270" s="132" t="s">
        <v>3099</v>
      </c>
      <c r="C1270" s="132" t="s">
        <v>3100</v>
      </c>
      <c r="D1270" s="132" t="s">
        <v>130</v>
      </c>
      <c r="E1270" s="132" t="s">
        <v>4562</v>
      </c>
      <c r="F1270" s="132" t="s">
        <v>4555</v>
      </c>
      <c r="G1270" s="132" t="s">
        <v>1151</v>
      </c>
      <c r="H1270" s="132" t="s">
        <v>3134</v>
      </c>
      <c r="I1270" s="132" t="s">
        <v>8006</v>
      </c>
      <c r="J1270" s="132" t="s">
        <v>17781</v>
      </c>
      <c r="K1270" s="132" t="s">
        <v>17782</v>
      </c>
      <c r="L1270" s="132" t="s">
        <v>17783</v>
      </c>
      <c r="M1270" s="132" t="s">
        <v>17784</v>
      </c>
      <c r="N1270" s="132" t="s">
        <v>23935</v>
      </c>
      <c r="O1270" s="132" t="s">
        <v>17785</v>
      </c>
      <c r="P1270" s="132" t="s">
        <v>17786</v>
      </c>
      <c r="Q1270" s="132" t="s">
        <v>17787</v>
      </c>
      <c r="R1270" s="132" t="s">
        <v>17788</v>
      </c>
      <c r="S1270" s="132" t="s">
        <v>5090</v>
      </c>
      <c r="T1270" s="132" t="s">
        <v>1630</v>
      </c>
      <c r="V1270" s="132" t="s">
        <v>1635</v>
      </c>
      <c r="X1270" s="132" t="s">
        <v>17789</v>
      </c>
      <c r="Y1270" s="132" t="s">
        <v>17790</v>
      </c>
    </row>
    <row r="1271" spans="2:25" x14ac:dyDescent="0.25">
      <c r="B1271" s="132" t="s">
        <v>3099</v>
      </c>
      <c r="C1271" s="132" t="s">
        <v>3100</v>
      </c>
      <c r="D1271" s="132" t="s">
        <v>13</v>
      </c>
      <c r="E1271" s="132" t="s">
        <v>4562</v>
      </c>
      <c r="F1271" s="132" t="s">
        <v>3894</v>
      </c>
      <c r="G1271" s="132" t="s">
        <v>1148</v>
      </c>
      <c r="H1271" s="132" t="s">
        <v>3135</v>
      </c>
      <c r="I1271" s="132" t="s">
        <v>8006</v>
      </c>
      <c r="J1271" s="132" t="s">
        <v>17791</v>
      </c>
      <c r="K1271" s="132" t="s">
        <v>17792</v>
      </c>
      <c r="L1271" s="132" t="s">
        <v>17793</v>
      </c>
      <c r="M1271" s="132" t="s">
        <v>17794</v>
      </c>
      <c r="N1271" s="132" t="s">
        <v>23936</v>
      </c>
      <c r="O1271" s="132" t="s">
        <v>17795</v>
      </c>
      <c r="P1271" s="132" t="s">
        <v>17796</v>
      </c>
      <c r="Q1271" s="132" t="s">
        <v>17797</v>
      </c>
      <c r="R1271" s="132" t="s">
        <v>17798</v>
      </c>
      <c r="S1271" s="132" t="s">
        <v>5090</v>
      </c>
      <c r="T1271" s="132" t="s">
        <v>1630</v>
      </c>
      <c r="V1271" s="132" t="s">
        <v>1632</v>
      </c>
      <c r="X1271" s="132" t="s">
        <v>17799</v>
      </c>
      <c r="Y1271" s="132" t="s">
        <v>17800</v>
      </c>
    </row>
    <row r="1272" spans="2:25" x14ac:dyDescent="0.25">
      <c r="B1272" s="132" t="s">
        <v>3099</v>
      </c>
      <c r="C1272" s="132" t="s">
        <v>3100</v>
      </c>
      <c r="D1272" s="132" t="s">
        <v>13</v>
      </c>
      <c r="E1272" s="132" t="s">
        <v>4562</v>
      </c>
      <c r="F1272" s="132" t="s">
        <v>17559</v>
      </c>
      <c r="G1272" s="132" t="s">
        <v>3136</v>
      </c>
      <c r="H1272" s="132" t="s">
        <v>3137</v>
      </c>
      <c r="I1272" s="132" t="s">
        <v>8006</v>
      </c>
      <c r="J1272" s="132" t="s">
        <v>17801</v>
      </c>
      <c r="K1272" s="132" t="s">
        <v>17802</v>
      </c>
      <c r="L1272" s="132" t="s">
        <v>17803</v>
      </c>
      <c r="M1272" s="132" t="s">
        <v>17804</v>
      </c>
      <c r="N1272" s="132" t="s">
        <v>23937</v>
      </c>
      <c r="O1272" s="132" t="s">
        <v>17805</v>
      </c>
      <c r="P1272" s="132" t="s">
        <v>17806</v>
      </c>
      <c r="Q1272" s="132" t="s">
        <v>17807</v>
      </c>
      <c r="R1272" s="132" t="s">
        <v>17808</v>
      </c>
      <c r="S1272" s="132" t="s">
        <v>5090</v>
      </c>
      <c r="T1272" s="132" t="s">
        <v>1630</v>
      </c>
      <c r="V1272" s="132" t="s">
        <v>1635</v>
      </c>
      <c r="X1272" s="132" t="s">
        <v>17809</v>
      </c>
      <c r="Y1272" s="132" t="s">
        <v>17810</v>
      </c>
    </row>
    <row r="1273" spans="2:25" x14ac:dyDescent="0.25">
      <c r="B1273" s="132" t="s">
        <v>3099</v>
      </c>
      <c r="C1273" s="132" t="s">
        <v>3100</v>
      </c>
      <c r="D1273" s="132" t="s">
        <v>12</v>
      </c>
      <c r="E1273" s="132" t="s">
        <v>4562</v>
      </c>
      <c r="F1273" s="132" t="s">
        <v>3894</v>
      </c>
      <c r="G1273" s="132" t="s">
        <v>1149</v>
      </c>
      <c r="H1273" s="132" t="s">
        <v>3138</v>
      </c>
      <c r="I1273" s="132" t="s">
        <v>8006</v>
      </c>
      <c r="J1273" s="132" t="s">
        <v>17811</v>
      </c>
      <c r="K1273" s="132" t="s">
        <v>17812</v>
      </c>
      <c r="L1273" s="132" t="s">
        <v>17813</v>
      </c>
      <c r="M1273" s="132" t="s">
        <v>17814</v>
      </c>
      <c r="N1273" s="132" t="s">
        <v>23938</v>
      </c>
      <c r="O1273" s="132" t="s">
        <v>17815</v>
      </c>
      <c r="P1273" s="132" t="s">
        <v>17816</v>
      </c>
      <c r="Q1273" s="132" t="s">
        <v>17817</v>
      </c>
      <c r="R1273" s="132" t="s">
        <v>17818</v>
      </c>
      <c r="S1273" s="132" t="s">
        <v>5090</v>
      </c>
      <c r="T1273" s="132" t="s">
        <v>1630</v>
      </c>
      <c r="V1273" s="132" t="s">
        <v>1632</v>
      </c>
      <c r="X1273" s="132" t="s">
        <v>17819</v>
      </c>
      <c r="Y1273" s="132" t="s">
        <v>17820</v>
      </c>
    </row>
    <row r="1274" spans="2:25" x14ac:dyDescent="0.25">
      <c r="B1274" s="132" t="s">
        <v>3099</v>
      </c>
      <c r="C1274" s="132" t="s">
        <v>3100</v>
      </c>
      <c r="D1274" s="132" t="s">
        <v>12</v>
      </c>
      <c r="E1274" s="132" t="s">
        <v>4562</v>
      </c>
      <c r="F1274" s="132" t="s">
        <v>17559</v>
      </c>
      <c r="G1274" s="132" t="s">
        <v>3139</v>
      </c>
      <c r="H1274" s="132" t="s">
        <v>3140</v>
      </c>
      <c r="I1274" s="132" t="s">
        <v>8006</v>
      </c>
      <c r="J1274" s="132" t="s">
        <v>17821</v>
      </c>
      <c r="K1274" s="132" t="s">
        <v>17822</v>
      </c>
      <c r="L1274" s="132" t="s">
        <v>17823</v>
      </c>
      <c r="M1274" s="132" t="s">
        <v>17824</v>
      </c>
      <c r="N1274" s="132" t="s">
        <v>23939</v>
      </c>
      <c r="O1274" s="132" t="s">
        <v>17825</v>
      </c>
      <c r="P1274" s="132" t="s">
        <v>17826</v>
      </c>
      <c r="Q1274" s="132" t="s">
        <v>17827</v>
      </c>
      <c r="R1274" s="132" t="s">
        <v>17828</v>
      </c>
      <c r="S1274" s="132" t="s">
        <v>5090</v>
      </c>
      <c r="T1274" s="132" t="s">
        <v>1630</v>
      </c>
      <c r="V1274" s="132" t="s">
        <v>1635</v>
      </c>
      <c r="X1274" s="132" t="s">
        <v>17829</v>
      </c>
      <c r="Y1274" s="132" t="s">
        <v>17830</v>
      </c>
    </row>
    <row r="1275" spans="2:25" x14ac:dyDescent="0.25">
      <c r="B1275" s="132" t="s">
        <v>3099</v>
      </c>
      <c r="C1275" s="132" t="s">
        <v>3100</v>
      </c>
      <c r="D1275" s="132" t="s">
        <v>1129</v>
      </c>
      <c r="E1275" s="132" t="s">
        <v>4562</v>
      </c>
      <c r="F1275" s="132" t="s">
        <v>3894</v>
      </c>
      <c r="G1275" s="132" t="s">
        <v>1150</v>
      </c>
      <c r="H1275" s="132" t="s">
        <v>3141</v>
      </c>
      <c r="I1275" s="132" t="s">
        <v>8006</v>
      </c>
      <c r="J1275" s="132" t="s">
        <v>17831</v>
      </c>
      <c r="K1275" s="132" t="s">
        <v>17832</v>
      </c>
      <c r="L1275" s="132" t="s">
        <v>17833</v>
      </c>
      <c r="M1275" s="132" t="s">
        <v>17834</v>
      </c>
      <c r="N1275" s="132" t="s">
        <v>23940</v>
      </c>
      <c r="O1275" s="132" t="s">
        <v>17835</v>
      </c>
      <c r="P1275" s="132" t="s">
        <v>17836</v>
      </c>
      <c r="Q1275" s="132" t="s">
        <v>17837</v>
      </c>
      <c r="R1275" s="132" t="s">
        <v>17838</v>
      </c>
      <c r="S1275" s="132" t="s">
        <v>5090</v>
      </c>
      <c r="T1275" s="132" t="s">
        <v>1630</v>
      </c>
      <c r="V1275" s="132" t="s">
        <v>1632</v>
      </c>
      <c r="X1275" s="132" t="s">
        <v>17839</v>
      </c>
      <c r="Y1275" s="132" t="s">
        <v>17840</v>
      </c>
    </row>
    <row r="1276" spans="2:25" x14ac:dyDescent="0.25">
      <c r="B1276" s="132" t="s">
        <v>3142</v>
      </c>
      <c r="C1276" s="132" t="s">
        <v>1152</v>
      </c>
      <c r="D1276" s="132" t="s">
        <v>130</v>
      </c>
      <c r="E1276" s="132" t="s">
        <v>3891</v>
      </c>
      <c r="F1276" s="132" t="s">
        <v>3894</v>
      </c>
      <c r="G1276" s="132" t="s">
        <v>1154</v>
      </c>
      <c r="H1276" s="132" t="s">
        <v>3143</v>
      </c>
      <c r="I1276" s="132" t="s">
        <v>17841</v>
      </c>
      <c r="J1276" s="132" t="s">
        <v>17842</v>
      </c>
      <c r="K1276" s="132" t="s">
        <v>17843</v>
      </c>
      <c r="L1276" s="132" t="s">
        <v>17844</v>
      </c>
      <c r="M1276" s="132" t="s">
        <v>17845</v>
      </c>
      <c r="N1276" s="132" t="s">
        <v>23941</v>
      </c>
      <c r="O1276" s="132" t="s">
        <v>17846</v>
      </c>
      <c r="P1276" s="132" t="s">
        <v>17847</v>
      </c>
      <c r="Q1276" s="132" t="s">
        <v>17848</v>
      </c>
      <c r="R1276" s="132" t="s">
        <v>17849</v>
      </c>
      <c r="S1276" s="132" t="s">
        <v>5090</v>
      </c>
      <c r="T1276" s="132" t="s">
        <v>1630</v>
      </c>
      <c r="U1276" s="132" t="s">
        <v>17850</v>
      </c>
      <c r="V1276" s="132" t="s">
        <v>1632</v>
      </c>
      <c r="X1276" s="132" t="s">
        <v>17851</v>
      </c>
      <c r="Y1276" s="132" t="s">
        <v>17852</v>
      </c>
    </row>
    <row r="1277" spans="2:25" x14ac:dyDescent="0.25">
      <c r="B1277" s="132" t="s">
        <v>3142</v>
      </c>
      <c r="C1277" s="132" t="s">
        <v>1152</v>
      </c>
      <c r="D1277" s="132" t="s">
        <v>130</v>
      </c>
      <c r="E1277" s="132" t="s">
        <v>3891</v>
      </c>
      <c r="F1277" s="132" t="s">
        <v>3885</v>
      </c>
      <c r="G1277" s="132" t="s">
        <v>1156</v>
      </c>
      <c r="H1277" s="132" t="s">
        <v>3144</v>
      </c>
      <c r="I1277" s="132" t="s">
        <v>17853</v>
      </c>
      <c r="J1277" s="132" t="s">
        <v>17854</v>
      </c>
      <c r="K1277" s="132" t="s">
        <v>17855</v>
      </c>
      <c r="L1277" s="132" t="s">
        <v>17856</v>
      </c>
      <c r="M1277" s="132" t="s">
        <v>17857</v>
      </c>
      <c r="N1277" s="132" t="s">
        <v>23942</v>
      </c>
      <c r="O1277" s="132" t="s">
        <v>17858</v>
      </c>
      <c r="P1277" s="132" t="s">
        <v>17859</v>
      </c>
      <c r="Q1277" s="132" t="s">
        <v>17860</v>
      </c>
      <c r="R1277" s="132" t="s">
        <v>17861</v>
      </c>
      <c r="S1277" s="132" t="s">
        <v>5090</v>
      </c>
      <c r="T1277" s="132" t="s">
        <v>1630</v>
      </c>
      <c r="U1277" s="132" t="s">
        <v>17850</v>
      </c>
      <c r="V1277" s="132" t="s">
        <v>1632</v>
      </c>
      <c r="X1277" s="132" t="s">
        <v>17862</v>
      </c>
      <c r="Y1277" s="132" t="s">
        <v>17863</v>
      </c>
    </row>
    <row r="1278" spans="2:25" x14ac:dyDescent="0.25">
      <c r="B1278" s="132" t="s">
        <v>3142</v>
      </c>
      <c r="C1278" s="132" t="s">
        <v>1152</v>
      </c>
      <c r="D1278" s="132" t="s">
        <v>130</v>
      </c>
      <c r="E1278" s="132" t="s">
        <v>3907</v>
      </c>
      <c r="F1278" s="132" t="s">
        <v>3894</v>
      </c>
      <c r="G1278" s="132" t="s">
        <v>1158</v>
      </c>
      <c r="H1278" s="132" t="s">
        <v>3145</v>
      </c>
      <c r="I1278" s="132" t="s">
        <v>17841</v>
      </c>
      <c r="J1278" s="132" t="s">
        <v>17864</v>
      </c>
      <c r="K1278" s="132" t="s">
        <v>17865</v>
      </c>
      <c r="L1278" s="132" t="s">
        <v>17866</v>
      </c>
      <c r="M1278" s="132" t="s">
        <v>17867</v>
      </c>
      <c r="N1278" s="132" t="s">
        <v>23943</v>
      </c>
      <c r="O1278" s="132" t="s">
        <v>17868</v>
      </c>
      <c r="P1278" s="132" t="s">
        <v>17869</v>
      </c>
      <c r="Q1278" s="132" t="s">
        <v>17870</v>
      </c>
      <c r="R1278" s="132" t="s">
        <v>17871</v>
      </c>
      <c r="S1278" s="132" t="s">
        <v>5090</v>
      </c>
      <c r="T1278" s="132" t="s">
        <v>1630</v>
      </c>
      <c r="U1278" s="132" t="s">
        <v>17872</v>
      </c>
      <c r="V1278" s="132" t="s">
        <v>1632</v>
      </c>
      <c r="X1278" s="132" t="s">
        <v>17873</v>
      </c>
      <c r="Y1278" s="132" t="s">
        <v>17874</v>
      </c>
    </row>
    <row r="1279" spans="2:25" x14ac:dyDescent="0.25">
      <c r="B1279" s="132" t="s">
        <v>3142</v>
      </c>
      <c r="C1279" s="132" t="s">
        <v>1152</v>
      </c>
      <c r="D1279" s="132" t="s">
        <v>130</v>
      </c>
      <c r="E1279" s="132" t="s">
        <v>3907</v>
      </c>
      <c r="F1279" s="132" t="s">
        <v>3885</v>
      </c>
      <c r="G1279" s="132" t="s">
        <v>1160</v>
      </c>
      <c r="H1279" s="132" t="s">
        <v>3146</v>
      </c>
      <c r="I1279" s="132" t="s">
        <v>17853</v>
      </c>
      <c r="J1279" s="132" t="s">
        <v>17875</v>
      </c>
      <c r="K1279" s="132" t="s">
        <v>17876</v>
      </c>
      <c r="L1279" s="132" t="s">
        <v>17877</v>
      </c>
      <c r="M1279" s="132" t="s">
        <v>17878</v>
      </c>
      <c r="N1279" s="132" t="s">
        <v>23944</v>
      </c>
      <c r="O1279" s="132" t="s">
        <v>17879</v>
      </c>
      <c r="P1279" s="132" t="s">
        <v>17880</v>
      </c>
      <c r="Q1279" s="132" t="s">
        <v>17881</v>
      </c>
      <c r="R1279" s="132" t="s">
        <v>17882</v>
      </c>
      <c r="S1279" s="132" t="s">
        <v>5090</v>
      </c>
      <c r="T1279" s="132" t="s">
        <v>1630</v>
      </c>
      <c r="U1279" s="132" t="s">
        <v>17872</v>
      </c>
      <c r="V1279" s="132" t="s">
        <v>1632</v>
      </c>
      <c r="X1279" s="132" t="s">
        <v>17883</v>
      </c>
      <c r="Y1279" s="132" t="s">
        <v>17884</v>
      </c>
    </row>
    <row r="1280" spans="2:25" x14ac:dyDescent="0.25">
      <c r="B1280" s="132" t="s">
        <v>3142</v>
      </c>
      <c r="C1280" s="132" t="s">
        <v>1152</v>
      </c>
      <c r="D1280" s="132" t="s">
        <v>130</v>
      </c>
      <c r="E1280" s="132" t="s">
        <v>3912</v>
      </c>
      <c r="F1280" s="132" t="s">
        <v>3894</v>
      </c>
      <c r="G1280" s="132" t="s">
        <v>1162</v>
      </c>
      <c r="H1280" s="132" t="s">
        <v>3147</v>
      </c>
      <c r="I1280" s="132" t="s">
        <v>17841</v>
      </c>
      <c r="J1280" s="132" t="s">
        <v>17885</v>
      </c>
      <c r="K1280" s="132" t="s">
        <v>17886</v>
      </c>
      <c r="L1280" s="132" t="s">
        <v>17887</v>
      </c>
      <c r="M1280" s="132" t="s">
        <v>17888</v>
      </c>
      <c r="N1280" s="132" t="s">
        <v>23945</v>
      </c>
      <c r="O1280" s="132" t="s">
        <v>17889</v>
      </c>
      <c r="P1280" s="132" t="s">
        <v>17890</v>
      </c>
      <c r="Q1280" s="132" t="s">
        <v>17891</v>
      </c>
      <c r="R1280" s="132" t="s">
        <v>17892</v>
      </c>
      <c r="S1280" s="132" t="s">
        <v>5090</v>
      </c>
      <c r="T1280" s="132" t="s">
        <v>1630</v>
      </c>
      <c r="U1280" s="132" t="s">
        <v>17893</v>
      </c>
      <c r="V1280" s="132" t="s">
        <v>1632</v>
      </c>
      <c r="X1280" s="132" t="s">
        <v>17894</v>
      </c>
      <c r="Y1280" s="132" t="s">
        <v>17895</v>
      </c>
    </row>
    <row r="1281" spans="2:25" x14ac:dyDescent="0.25">
      <c r="B1281" s="132" t="s">
        <v>3142</v>
      </c>
      <c r="C1281" s="132" t="s">
        <v>1152</v>
      </c>
      <c r="D1281" s="132" t="s">
        <v>130</v>
      </c>
      <c r="E1281" s="132" t="s">
        <v>3912</v>
      </c>
      <c r="F1281" s="132" t="s">
        <v>3885</v>
      </c>
      <c r="G1281" s="132" t="s">
        <v>1164</v>
      </c>
      <c r="H1281" s="132" t="s">
        <v>3148</v>
      </c>
      <c r="I1281" s="132" t="s">
        <v>17853</v>
      </c>
      <c r="J1281" s="132" t="s">
        <v>17896</v>
      </c>
      <c r="K1281" s="132" t="s">
        <v>17897</v>
      </c>
      <c r="L1281" s="132" t="s">
        <v>17898</v>
      </c>
      <c r="M1281" s="132" t="s">
        <v>17899</v>
      </c>
      <c r="N1281" s="132" t="s">
        <v>23946</v>
      </c>
      <c r="O1281" s="132" t="s">
        <v>17900</v>
      </c>
      <c r="P1281" s="132" t="s">
        <v>17901</v>
      </c>
      <c r="Q1281" s="132" t="s">
        <v>17902</v>
      </c>
      <c r="R1281" s="132" t="s">
        <v>17903</v>
      </c>
      <c r="S1281" s="132" t="s">
        <v>5090</v>
      </c>
      <c r="T1281" s="132" t="s">
        <v>1630</v>
      </c>
      <c r="U1281" s="132" t="s">
        <v>17893</v>
      </c>
      <c r="V1281" s="132" t="s">
        <v>1632</v>
      </c>
      <c r="X1281" s="132" t="s">
        <v>17904</v>
      </c>
      <c r="Y1281" s="132" t="s">
        <v>17905</v>
      </c>
    </row>
    <row r="1282" spans="2:25" x14ac:dyDescent="0.25">
      <c r="B1282" s="132" t="s">
        <v>3142</v>
      </c>
      <c r="C1282" s="132" t="s">
        <v>1152</v>
      </c>
      <c r="D1282" s="132" t="s">
        <v>172</v>
      </c>
      <c r="E1282" s="132" t="s">
        <v>3891</v>
      </c>
      <c r="F1282" s="132" t="s">
        <v>3894</v>
      </c>
      <c r="G1282" s="132" t="s">
        <v>1155</v>
      </c>
      <c r="H1282" s="132" t="s">
        <v>3149</v>
      </c>
      <c r="I1282" s="132" t="s">
        <v>17841</v>
      </c>
      <c r="J1282" s="132" t="s">
        <v>17906</v>
      </c>
      <c r="K1282" s="132" t="s">
        <v>17907</v>
      </c>
      <c r="L1282" s="132" t="s">
        <v>17908</v>
      </c>
      <c r="M1282" s="132" t="s">
        <v>17909</v>
      </c>
      <c r="N1282" s="132" t="s">
        <v>23947</v>
      </c>
      <c r="O1282" s="132" t="s">
        <v>17910</v>
      </c>
      <c r="P1282" s="132" t="s">
        <v>17911</v>
      </c>
      <c r="Q1282" s="132" t="s">
        <v>17912</v>
      </c>
      <c r="R1282" s="132" t="s">
        <v>17913</v>
      </c>
      <c r="S1282" s="132" t="s">
        <v>5090</v>
      </c>
      <c r="T1282" s="132" t="s">
        <v>1630</v>
      </c>
      <c r="U1282" s="132" t="s">
        <v>17850</v>
      </c>
      <c r="V1282" s="132" t="s">
        <v>1632</v>
      </c>
      <c r="X1282" s="132" t="s">
        <v>17914</v>
      </c>
      <c r="Y1282" s="132" t="s">
        <v>17915</v>
      </c>
    </row>
    <row r="1283" spans="2:25" x14ac:dyDescent="0.25">
      <c r="B1283" s="132" t="s">
        <v>3142</v>
      </c>
      <c r="C1283" s="132" t="s">
        <v>1152</v>
      </c>
      <c r="D1283" s="132" t="s">
        <v>172</v>
      </c>
      <c r="E1283" s="132" t="s">
        <v>3891</v>
      </c>
      <c r="F1283" s="132" t="s">
        <v>3885</v>
      </c>
      <c r="G1283" s="132" t="s">
        <v>1157</v>
      </c>
      <c r="H1283" s="132" t="s">
        <v>3150</v>
      </c>
      <c r="I1283" s="132" t="s">
        <v>17853</v>
      </c>
      <c r="J1283" s="132" t="s">
        <v>17916</v>
      </c>
      <c r="K1283" s="132" t="s">
        <v>17917</v>
      </c>
      <c r="L1283" s="132" t="s">
        <v>17918</v>
      </c>
      <c r="M1283" s="132" t="s">
        <v>17919</v>
      </c>
      <c r="N1283" s="132" t="s">
        <v>23948</v>
      </c>
      <c r="O1283" s="132" t="s">
        <v>17920</v>
      </c>
      <c r="P1283" s="132" t="s">
        <v>17921</v>
      </c>
      <c r="Q1283" s="132" t="s">
        <v>17922</v>
      </c>
      <c r="R1283" s="132" t="s">
        <v>17923</v>
      </c>
      <c r="S1283" s="132" t="s">
        <v>5090</v>
      </c>
      <c r="T1283" s="132" t="s">
        <v>1630</v>
      </c>
      <c r="U1283" s="132" t="s">
        <v>17850</v>
      </c>
      <c r="V1283" s="132" t="s">
        <v>1644</v>
      </c>
      <c r="X1283" s="132" t="s">
        <v>17924</v>
      </c>
      <c r="Y1283" s="132" t="s">
        <v>17925</v>
      </c>
    </row>
    <row r="1284" spans="2:25" x14ac:dyDescent="0.25">
      <c r="B1284" s="132" t="s">
        <v>3142</v>
      </c>
      <c r="C1284" s="132" t="s">
        <v>1152</v>
      </c>
      <c r="D1284" s="132" t="s">
        <v>172</v>
      </c>
      <c r="E1284" s="132" t="s">
        <v>3907</v>
      </c>
      <c r="F1284" s="132" t="s">
        <v>3894</v>
      </c>
      <c r="G1284" s="132" t="s">
        <v>1159</v>
      </c>
      <c r="H1284" s="132" t="s">
        <v>3151</v>
      </c>
      <c r="I1284" s="132" t="s">
        <v>17841</v>
      </c>
      <c r="J1284" s="132" t="s">
        <v>17926</v>
      </c>
      <c r="K1284" s="132" t="s">
        <v>17927</v>
      </c>
      <c r="L1284" s="132" t="s">
        <v>17928</v>
      </c>
      <c r="M1284" s="132" t="s">
        <v>17929</v>
      </c>
      <c r="N1284" s="132" t="s">
        <v>23949</v>
      </c>
      <c r="O1284" s="132" t="s">
        <v>17930</v>
      </c>
      <c r="P1284" s="132" t="s">
        <v>17931</v>
      </c>
      <c r="Q1284" s="132" t="s">
        <v>17932</v>
      </c>
      <c r="R1284" s="132" t="s">
        <v>17933</v>
      </c>
      <c r="S1284" s="132" t="s">
        <v>5090</v>
      </c>
      <c r="T1284" s="132" t="s">
        <v>1630</v>
      </c>
      <c r="U1284" s="132" t="s">
        <v>17872</v>
      </c>
      <c r="V1284" s="132" t="s">
        <v>1635</v>
      </c>
      <c r="X1284" s="132" t="s">
        <v>17934</v>
      </c>
      <c r="Y1284" s="132" t="s">
        <v>17935</v>
      </c>
    </row>
    <row r="1285" spans="2:25" x14ac:dyDescent="0.25">
      <c r="B1285" s="132" t="s">
        <v>3142</v>
      </c>
      <c r="C1285" s="132" t="s">
        <v>1152</v>
      </c>
      <c r="D1285" s="132" t="s">
        <v>172</v>
      </c>
      <c r="E1285" s="132" t="s">
        <v>3907</v>
      </c>
      <c r="F1285" s="132" t="s">
        <v>3885</v>
      </c>
      <c r="G1285" s="132" t="s">
        <v>1161</v>
      </c>
      <c r="H1285" s="132" t="s">
        <v>3152</v>
      </c>
      <c r="I1285" s="132" t="s">
        <v>17853</v>
      </c>
      <c r="J1285" s="132" t="s">
        <v>17936</v>
      </c>
      <c r="K1285" s="132" t="s">
        <v>17937</v>
      </c>
      <c r="L1285" s="132" t="s">
        <v>17938</v>
      </c>
      <c r="M1285" s="132" t="s">
        <v>17939</v>
      </c>
      <c r="N1285" s="132" t="s">
        <v>23950</v>
      </c>
      <c r="O1285" s="132" t="s">
        <v>17940</v>
      </c>
      <c r="P1285" s="132" t="s">
        <v>17941</v>
      </c>
      <c r="Q1285" s="132" t="s">
        <v>17942</v>
      </c>
      <c r="R1285" s="132" t="s">
        <v>17943</v>
      </c>
      <c r="S1285" s="132" t="s">
        <v>5090</v>
      </c>
      <c r="T1285" s="132" t="s">
        <v>1630</v>
      </c>
      <c r="U1285" s="132" t="s">
        <v>17872</v>
      </c>
      <c r="V1285" s="132" t="s">
        <v>1635</v>
      </c>
      <c r="X1285" s="132" t="s">
        <v>17944</v>
      </c>
      <c r="Y1285" s="132" t="s">
        <v>17945</v>
      </c>
    </row>
    <row r="1286" spans="2:25" x14ac:dyDescent="0.25">
      <c r="B1286" s="132" t="s">
        <v>3142</v>
      </c>
      <c r="C1286" s="132" t="s">
        <v>1152</v>
      </c>
      <c r="D1286" s="132" t="s">
        <v>172</v>
      </c>
      <c r="E1286" s="132" t="s">
        <v>3912</v>
      </c>
      <c r="F1286" s="132" t="s">
        <v>3894</v>
      </c>
      <c r="G1286" s="132" t="s">
        <v>1163</v>
      </c>
      <c r="H1286" s="132" t="s">
        <v>3153</v>
      </c>
      <c r="I1286" s="132" t="s">
        <v>17946</v>
      </c>
      <c r="J1286" s="132" t="s">
        <v>17947</v>
      </c>
      <c r="K1286" s="132" t="s">
        <v>17948</v>
      </c>
      <c r="L1286" s="132" t="s">
        <v>17949</v>
      </c>
      <c r="M1286" s="132" t="s">
        <v>17950</v>
      </c>
      <c r="N1286" s="132" t="s">
        <v>23951</v>
      </c>
      <c r="O1286" s="132" t="s">
        <v>17951</v>
      </c>
      <c r="P1286" s="132" t="s">
        <v>17952</v>
      </c>
      <c r="Q1286" s="132" t="s">
        <v>17953</v>
      </c>
      <c r="R1286" s="132" t="s">
        <v>17954</v>
      </c>
      <c r="S1286" s="132" t="s">
        <v>5090</v>
      </c>
      <c r="T1286" s="132" t="s">
        <v>1630</v>
      </c>
      <c r="U1286" s="132" t="s">
        <v>17893</v>
      </c>
      <c r="V1286" s="132" t="s">
        <v>1644</v>
      </c>
      <c r="X1286" s="132" t="s">
        <v>17955</v>
      </c>
      <c r="Y1286" s="132" t="s">
        <v>17956</v>
      </c>
    </row>
    <row r="1287" spans="2:25" x14ac:dyDescent="0.25">
      <c r="B1287" s="132" t="s">
        <v>3142</v>
      </c>
      <c r="C1287" s="132" t="s">
        <v>1152</v>
      </c>
      <c r="D1287" s="132" t="s">
        <v>172</v>
      </c>
      <c r="E1287" s="132" t="s">
        <v>3912</v>
      </c>
      <c r="F1287" s="132" t="s">
        <v>3885</v>
      </c>
      <c r="G1287" s="132" t="s">
        <v>1165</v>
      </c>
      <c r="H1287" s="132" t="s">
        <v>3154</v>
      </c>
      <c r="I1287" s="132" t="s">
        <v>17957</v>
      </c>
      <c r="J1287" s="132" t="s">
        <v>17958</v>
      </c>
      <c r="K1287" s="132" t="s">
        <v>17959</v>
      </c>
      <c r="L1287" s="132" t="s">
        <v>17960</v>
      </c>
      <c r="M1287" s="132" t="s">
        <v>17961</v>
      </c>
      <c r="N1287" s="132" t="s">
        <v>23952</v>
      </c>
      <c r="O1287" s="132" t="s">
        <v>17962</v>
      </c>
      <c r="P1287" s="132" t="s">
        <v>17963</v>
      </c>
      <c r="Q1287" s="132" t="s">
        <v>17964</v>
      </c>
      <c r="R1287" s="132" t="s">
        <v>17965</v>
      </c>
      <c r="S1287" s="132" t="s">
        <v>5090</v>
      </c>
      <c r="T1287" s="132" t="s">
        <v>1630</v>
      </c>
      <c r="U1287" s="132" t="s">
        <v>17893</v>
      </c>
      <c r="V1287" s="132" t="s">
        <v>1635</v>
      </c>
      <c r="X1287" s="132" t="s">
        <v>17966</v>
      </c>
      <c r="Y1287" s="132" t="s">
        <v>17967</v>
      </c>
    </row>
    <row r="1288" spans="2:25" x14ac:dyDescent="0.25">
      <c r="B1288" s="132" t="s">
        <v>3142</v>
      </c>
      <c r="C1288" s="132" t="s">
        <v>1152</v>
      </c>
      <c r="D1288" s="132" t="s">
        <v>130</v>
      </c>
      <c r="E1288" s="132" t="s">
        <v>3891</v>
      </c>
      <c r="F1288" s="132" t="s">
        <v>4850</v>
      </c>
      <c r="G1288" s="132" t="s">
        <v>1167</v>
      </c>
      <c r="H1288" s="132" t="s">
        <v>3155</v>
      </c>
      <c r="I1288" s="132" t="s">
        <v>17946</v>
      </c>
      <c r="J1288" s="132" t="s">
        <v>17968</v>
      </c>
      <c r="K1288" s="132" t="s">
        <v>17969</v>
      </c>
      <c r="L1288" s="132" t="s">
        <v>17970</v>
      </c>
      <c r="M1288" s="132" t="s">
        <v>17971</v>
      </c>
      <c r="N1288" s="132" t="s">
        <v>23953</v>
      </c>
      <c r="O1288" s="132" t="s">
        <v>17972</v>
      </c>
      <c r="P1288" s="132" t="s">
        <v>17973</v>
      </c>
      <c r="Q1288" s="132" t="s">
        <v>17974</v>
      </c>
      <c r="R1288" s="132" t="s">
        <v>17975</v>
      </c>
      <c r="S1288" s="132" t="s">
        <v>5090</v>
      </c>
      <c r="T1288" s="132" t="s">
        <v>1630</v>
      </c>
      <c r="U1288" s="132" t="s">
        <v>17850</v>
      </c>
      <c r="V1288" s="132" t="s">
        <v>1632</v>
      </c>
      <c r="X1288" s="132" t="s">
        <v>17976</v>
      </c>
      <c r="Y1288" s="132" t="s">
        <v>17977</v>
      </c>
    </row>
    <row r="1289" spans="2:25" x14ac:dyDescent="0.25">
      <c r="B1289" s="132" t="s">
        <v>3142</v>
      </c>
      <c r="C1289" s="132" t="s">
        <v>1152</v>
      </c>
      <c r="D1289" s="132" t="s">
        <v>130</v>
      </c>
      <c r="E1289" s="132" t="s">
        <v>3891</v>
      </c>
      <c r="F1289" s="132" t="s">
        <v>4850</v>
      </c>
      <c r="G1289" s="132" t="s">
        <v>1169</v>
      </c>
      <c r="H1289" s="132" t="s">
        <v>3156</v>
      </c>
      <c r="I1289" s="132" t="s">
        <v>17957</v>
      </c>
      <c r="J1289" s="132" t="s">
        <v>17978</v>
      </c>
      <c r="K1289" s="132" t="s">
        <v>17979</v>
      </c>
      <c r="L1289" s="132" t="s">
        <v>17980</v>
      </c>
      <c r="M1289" s="132" t="s">
        <v>17981</v>
      </c>
      <c r="N1289" s="132" t="s">
        <v>23954</v>
      </c>
      <c r="O1289" s="132" t="s">
        <v>17982</v>
      </c>
      <c r="P1289" s="132" t="s">
        <v>17983</v>
      </c>
      <c r="Q1289" s="132" t="s">
        <v>17984</v>
      </c>
      <c r="R1289" s="132" t="s">
        <v>17985</v>
      </c>
      <c r="S1289" s="132" t="s">
        <v>5090</v>
      </c>
      <c r="T1289" s="132" t="s">
        <v>1630</v>
      </c>
      <c r="U1289" s="132" t="s">
        <v>17850</v>
      </c>
      <c r="V1289" s="132" t="s">
        <v>1632</v>
      </c>
      <c r="X1289" s="132" t="s">
        <v>17986</v>
      </c>
      <c r="Y1289" s="132" t="s">
        <v>17987</v>
      </c>
    </row>
    <row r="1290" spans="2:25" x14ac:dyDescent="0.25">
      <c r="B1290" s="132" t="s">
        <v>3142</v>
      </c>
      <c r="C1290" s="132" t="s">
        <v>1152</v>
      </c>
      <c r="D1290" s="132" t="s">
        <v>130</v>
      </c>
      <c r="E1290" s="132" t="s">
        <v>3907</v>
      </c>
      <c r="F1290" s="132" t="s">
        <v>4850</v>
      </c>
      <c r="G1290" s="132" t="s">
        <v>1171</v>
      </c>
      <c r="H1290" s="132" t="s">
        <v>3157</v>
      </c>
      <c r="I1290" s="132" t="s">
        <v>17946</v>
      </c>
      <c r="J1290" s="132" t="s">
        <v>17988</v>
      </c>
      <c r="K1290" s="132" t="s">
        <v>17989</v>
      </c>
      <c r="L1290" s="132" t="s">
        <v>17990</v>
      </c>
      <c r="M1290" s="132" t="s">
        <v>17991</v>
      </c>
      <c r="N1290" s="132" t="s">
        <v>23955</v>
      </c>
      <c r="O1290" s="132" t="s">
        <v>17992</v>
      </c>
      <c r="P1290" s="132" t="s">
        <v>17993</v>
      </c>
      <c r="Q1290" s="132" t="s">
        <v>17994</v>
      </c>
      <c r="R1290" s="132" t="s">
        <v>17995</v>
      </c>
      <c r="S1290" s="132" t="s">
        <v>5090</v>
      </c>
      <c r="T1290" s="132" t="s">
        <v>1630</v>
      </c>
      <c r="U1290" s="132" t="s">
        <v>17872</v>
      </c>
      <c r="V1290" s="132" t="s">
        <v>1632</v>
      </c>
      <c r="X1290" s="132" t="s">
        <v>17996</v>
      </c>
      <c r="Y1290" s="132" t="s">
        <v>17997</v>
      </c>
    </row>
    <row r="1291" spans="2:25" x14ac:dyDescent="0.25">
      <c r="B1291" s="132" t="s">
        <v>3142</v>
      </c>
      <c r="C1291" s="132" t="s">
        <v>1152</v>
      </c>
      <c r="D1291" s="132" t="s">
        <v>130</v>
      </c>
      <c r="E1291" s="132" t="s">
        <v>3907</v>
      </c>
      <c r="F1291" s="132" t="s">
        <v>4850</v>
      </c>
      <c r="G1291" s="132" t="s">
        <v>1173</v>
      </c>
      <c r="H1291" s="132" t="s">
        <v>3158</v>
      </c>
      <c r="I1291" s="132" t="s">
        <v>17957</v>
      </c>
      <c r="J1291" s="132" t="s">
        <v>17998</v>
      </c>
      <c r="K1291" s="132" t="s">
        <v>17999</v>
      </c>
      <c r="L1291" s="132" t="s">
        <v>18000</v>
      </c>
      <c r="M1291" s="132" t="s">
        <v>18001</v>
      </c>
      <c r="N1291" s="132" t="s">
        <v>23956</v>
      </c>
      <c r="O1291" s="132" t="s">
        <v>18002</v>
      </c>
      <c r="P1291" s="132" t="s">
        <v>18003</v>
      </c>
      <c r="Q1291" s="132" t="s">
        <v>18004</v>
      </c>
      <c r="R1291" s="132" t="s">
        <v>18005</v>
      </c>
      <c r="S1291" s="132" t="s">
        <v>5090</v>
      </c>
      <c r="T1291" s="132" t="s">
        <v>1630</v>
      </c>
      <c r="U1291" s="132" t="s">
        <v>17872</v>
      </c>
      <c r="V1291" s="132" t="s">
        <v>1632</v>
      </c>
      <c r="X1291" s="132" t="s">
        <v>18006</v>
      </c>
      <c r="Y1291" s="132" t="s">
        <v>18007</v>
      </c>
    </row>
    <row r="1292" spans="2:25" x14ac:dyDescent="0.25">
      <c r="B1292" s="132" t="s">
        <v>3142</v>
      </c>
      <c r="C1292" s="132" t="s">
        <v>1152</v>
      </c>
      <c r="D1292" s="132" t="s">
        <v>130</v>
      </c>
      <c r="E1292" s="132" t="s">
        <v>3912</v>
      </c>
      <c r="F1292" s="132" t="s">
        <v>4850</v>
      </c>
      <c r="G1292" s="132" t="s">
        <v>1175</v>
      </c>
      <c r="H1292" s="132" t="s">
        <v>3159</v>
      </c>
      <c r="I1292" s="132" t="s">
        <v>17946</v>
      </c>
      <c r="J1292" s="132" t="s">
        <v>18008</v>
      </c>
      <c r="K1292" s="132" t="s">
        <v>18009</v>
      </c>
      <c r="L1292" s="132" t="s">
        <v>18010</v>
      </c>
      <c r="M1292" s="132" t="s">
        <v>18011</v>
      </c>
      <c r="N1292" s="132" t="s">
        <v>23957</v>
      </c>
      <c r="O1292" s="132" t="s">
        <v>18012</v>
      </c>
      <c r="P1292" s="132" t="s">
        <v>18013</v>
      </c>
      <c r="Q1292" s="132" t="s">
        <v>18014</v>
      </c>
      <c r="R1292" s="132" t="s">
        <v>18015</v>
      </c>
      <c r="S1292" s="132" t="s">
        <v>5090</v>
      </c>
      <c r="T1292" s="132" t="s">
        <v>1630</v>
      </c>
      <c r="U1292" s="132" t="s">
        <v>17893</v>
      </c>
      <c r="V1292" s="132" t="s">
        <v>1632</v>
      </c>
      <c r="X1292" s="132" t="s">
        <v>18016</v>
      </c>
      <c r="Y1292" s="132" t="s">
        <v>18017</v>
      </c>
    </row>
    <row r="1293" spans="2:25" x14ac:dyDescent="0.25">
      <c r="B1293" s="132" t="s">
        <v>3142</v>
      </c>
      <c r="C1293" s="132" t="s">
        <v>1152</v>
      </c>
      <c r="D1293" s="132" t="s">
        <v>130</v>
      </c>
      <c r="E1293" s="132" t="s">
        <v>3912</v>
      </c>
      <c r="F1293" s="132" t="s">
        <v>4850</v>
      </c>
      <c r="G1293" s="132" t="s">
        <v>1177</v>
      </c>
      <c r="H1293" s="132" t="s">
        <v>3160</v>
      </c>
      <c r="I1293" s="132" t="s">
        <v>17957</v>
      </c>
      <c r="J1293" s="132" t="s">
        <v>18018</v>
      </c>
      <c r="K1293" s="132" t="s">
        <v>18019</v>
      </c>
      <c r="L1293" s="132" t="s">
        <v>18020</v>
      </c>
      <c r="M1293" s="132" t="s">
        <v>18021</v>
      </c>
      <c r="N1293" s="132" t="s">
        <v>23958</v>
      </c>
      <c r="O1293" s="132" t="s">
        <v>18022</v>
      </c>
      <c r="P1293" s="132" t="s">
        <v>18023</v>
      </c>
      <c r="Q1293" s="132" t="s">
        <v>18024</v>
      </c>
      <c r="R1293" s="132" t="s">
        <v>18025</v>
      </c>
      <c r="S1293" s="132" t="s">
        <v>5090</v>
      </c>
      <c r="T1293" s="132" t="s">
        <v>1630</v>
      </c>
      <c r="U1293" s="132" t="s">
        <v>17893</v>
      </c>
      <c r="V1293" s="132" t="s">
        <v>1632</v>
      </c>
      <c r="X1293" s="132" t="s">
        <v>18026</v>
      </c>
      <c r="Y1293" s="132" t="s">
        <v>18027</v>
      </c>
    </row>
    <row r="1294" spans="2:25" x14ac:dyDescent="0.25">
      <c r="B1294" s="132" t="s">
        <v>3142</v>
      </c>
      <c r="C1294" s="132" t="s">
        <v>1152</v>
      </c>
      <c r="D1294" s="132" t="s">
        <v>172</v>
      </c>
      <c r="E1294" s="132" t="s">
        <v>3891</v>
      </c>
      <c r="F1294" s="132" t="s">
        <v>4850</v>
      </c>
      <c r="G1294" s="132" t="s">
        <v>1168</v>
      </c>
      <c r="H1294" s="132" t="s">
        <v>3161</v>
      </c>
      <c r="I1294" s="132" t="s">
        <v>17946</v>
      </c>
      <c r="J1294" s="132" t="s">
        <v>18028</v>
      </c>
      <c r="K1294" s="132" t="s">
        <v>18029</v>
      </c>
      <c r="L1294" s="132" t="s">
        <v>18030</v>
      </c>
      <c r="M1294" s="132" t="s">
        <v>18031</v>
      </c>
      <c r="N1294" s="132" t="s">
        <v>23959</v>
      </c>
      <c r="O1294" s="132" t="s">
        <v>18032</v>
      </c>
      <c r="P1294" s="132" t="s">
        <v>18033</v>
      </c>
      <c r="Q1294" s="132" t="s">
        <v>18034</v>
      </c>
      <c r="R1294" s="132" t="s">
        <v>18035</v>
      </c>
      <c r="S1294" s="132" t="s">
        <v>5090</v>
      </c>
      <c r="T1294" s="132" t="s">
        <v>1630</v>
      </c>
      <c r="U1294" s="132" t="s">
        <v>17850</v>
      </c>
      <c r="V1294" s="132" t="s">
        <v>1632</v>
      </c>
      <c r="X1294" s="132" t="s">
        <v>18036</v>
      </c>
      <c r="Y1294" s="132" t="s">
        <v>18037</v>
      </c>
    </row>
    <row r="1295" spans="2:25" x14ac:dyDescent="0.25">
      <c r="B1295" s="132" t="s">
        <v>3142</v>
      </c>
      <c r="C1295" s="132" t="s">
        <v>1152</v>
      </c>
      <c r="D1295" s="132" t="s">
        <v>172</v>
      </c>
      <c r="E1295" s="132" t="s">
        <v>3891</v>
      </c>
      <c r="F1295" s="132" t="s">
        <v>4850</v>
      </c>
      <c r="G1295" s="132" t="s">
        <v>1170</v>
      </c>
      <c r="H1295" s="132" t="s">
        <v>3162</v>
      </c>
      <c r="I1295" s="132" t="s">
        <v>17957</v>
      </c>
      <c r="J1295" s="132" t="s">
        <v>18038</v>
      </c>
      <c r="K1295" s="132" t="s">
        <v>18039</v>
      </c>
      <c r="L1295" s="132" t="s">
        <v>18040</v>
      </c>
      <c r="M1295" s="132" t="s">
        <v>18041</v>
      </c>
      <c r="N1295" s="132" t="s">
        <v>23960</v>
      </c>
      <c r="O1295" s="132" t="s">
        <v>18042</v>
      </c>
      <c r="P1295" s="132" t="s">
        <v>18043</v>
      </c>
      <c r="Q1295" s="132" t="s">
        <v>18044</v>
      </c>
      <c r="R1295" s="132" t="s">
        <v>18045</v>
      </c>
      <c r="S1295" s="132" t="s">
        <v>5090</v>
      </c>
      <c r="T1295" s="132" t="s">
        <v>1630</v>
      </c>
      <c r="U1295" s="132" t="s">
        <v>17850</v>
      </c>
      <c r="V1295" s="132" t="s">
        <v>1632</v>
      </c>
      <c r="X1295" s="132" t="s">
        <v>18046</v>
      </c>
      <c r="Y1295" s="132" t="s">
        <v>18047</v>
      </c>
    </row>
    <row r="1296" spans="2:25" x14ac:dyDescent="0.25">
      <c r="B1296" s="132" t="s">
        <v>3142</v>
      </c>
      <c r="C1296" s="132" t="s">
        <v>1152</v>
      </c>
      <c r="D1296" s="132" t="s">
        <v>172</v>
      </c>
      <c r="E1296" s="132" t="s">
        <v>3907</v>
      </c>
      <c r="F1296" s="132" t="s">
        <v>4850</v>
      </c>
      <c r="G1296" s="132" t="s">
        <v>1172</v>
      </c>
      <c r="H1296" s="132" t="s">
        <v>3163</v>
      </c>
      <c r="I1296" s="132" t="s">
        <v>18048</v>
      </c>
      <c r="J1296" s="132" t="s">
        <v>18049</v>
      </c>
      <c r="K1296" s="132" t="s">
        <v>18050</v>
      </c>
      <c r="L1296" s="132" t="s">
        <v>18051</v>
      </c>
      <c r="M1296" s="132" t="s">
        <v>18052</v>
      </c>
      <c r="N1296" s="132" t="s">
        <v>23961</v>
      </c>
      <c r="O1296" s="132" t="s">
        <v>18053</v>
      </c>
      <c r="P1296" s="132" t="s">
        <v>18054</v>
      </c>
      <c r="Q1296" s="132" t="s">
        <v>18055</v>
      </c>
      <c r="R1296" s="132" t="s">
        <v>18056</v>
      </c>
      <c r="S1296" s="132" t="s">
        <v>5090</v>
      </c>
      <c r="T1296" s="132" t="s">
        <v>1630</v>
      </c>
      <c r="U1296" s="132" t="s">
        <v>17872</v>
      </c>
      <c r="V1296" s="132" t="s">
        <v>1632</v>
      </c>
      <c r="X1296" s="132" t="s">
        <v>18057</v>
      </c>
      <c r="Y1296" s="132" t="s">
        <v>18058</v>
      </c>
    </row>
    <row r="1297" spans="2:25" x14ac:dyDescent="0.25">
      <c r="B1297" s="132" t="s">
        <v>3142</v>
      </c>
      <c r="C1297" s="132" t="s">
        <v>1152</v>
      </c>
      <c r="D1297" s="132" t="s">
        <v>172</v>
      </c>
      <c r="E1297" s="132" t="s">
        <v>3907</v>
      </c>
      <c r="F1297" s="132" t="s">
        <v>4850</v>
      </c>
      <c r="G1297" s="132" t="s">
        <v>1174</v>
      </c>
      <c r="H1297" s="132" t="s">
        <v>3164</v>
      </c>
      <c r="I1297" s="132" t="s">
        <v>18059</v>
      </c>
      <c r="J1297" s="132" t="s">
        <v>18060</v>
      </c>
      <c r="K1297" s="132" t="s">
        <v>18061</v>
      </c>
      <c r="L1297" s="132" t="s">
        <v>18062</v>
      </c>
      <c r="M1297" s="132" t="s">
        <v>18063</v>
      </c>
      <c r="N1297" s="132" t="s">
        <v>23962</v>
      </c>
      <c r="O1297" s="132" t="s">
        <v>18064</v>
      </c>
      <c r="P1297" s="132" t="s">
        <v>18065</v>
      </c>
      <c r="Q1297" s="132" t="s">
        <v>18066</v>
      </c>
      <c r="R1297" s="132" t="s">
        <v>18067</v>
      </c>
      <c r="S1297" s="132" t="s">
        <v>5090</v>
      </c>
      <c r="T1297" s="132" t="s">
        <v>1630</v>
      </c>
      <c r="U1297" s="132" t="s">
        <v>17872</v>
      </c>
      <c r="V1297" s="132" t="s">
        <v>1632</v>
      </c>
      <c r="X1297" s="132" t="s">
        <v>18068</v>
      </c>
      <c r="Y1297" s="132" t="s">
        <v>18069</v>
      </c>
    </row>
    <row r="1298" spans="2:25" x14ac:dyDescent="0.25">
      <c r="B1298" s="132" t="s">
        <v>3142</v>
      </c>
      <c r="C1298" s="132" t="s">
        <v>1152</v>
      </c>
      <c r="D1298" s="132" t="s">
        <v>172</v>
      </c>
      <c r="E1298" s="132" t="s">
        <v>3912</v>
      </c>
      <c r="F1298" s="132" t="s">
        <v>4850</v>
      </c>
      <c r="G1298" s="132" t="s">
        <v>1176</v>
      </c>
      <c r="H1298" s="132" t="s">
        <v>3165</v>
      </c>
      <c r="I1298" s="132" t="s">
        <v>18048</v>
      </c>
      <c r="J1298" s="132" t="s">
        <v>18070</v>
      </c>
      <c r="K1298" s="132" t="s">
        <v>18071</v>
      </c>
      <c r="L1298" s="132" t="s">
        <v>18072</v>
      </c>
      <c r="M1298" s="132" t="s">
        <v>18073</v>
      </c>
      <c r="N1298" s="132" t="s">
        <v>23963</v>
      </c>
      <c r="O1298" s="132" t="s">
        <v>18074</v>
      </c>
      <c r="P1298" s="132" t="s">
        <v>18075</v>
      </c>
      <c r="Q1298" s="132" t="s">
        <v>18076</v>
      </c>
      <c r="R1298" s="132" t="s">
        <v>18077</v>
      </c>
      <c r="S1298" s="132" t="s">
        <v>5090</v>
      </c>
      <c r="T1298" s="132" t="s">
        <v>1630</v>
      </c>
      <c r="U1298" s="132" t="s">
        <v>17893</v>
      </c>
      <c r="V1298" s="132" t="s">
        <v>1632</v>
      </c>
      <c r="X1298" s="132" t="s">
        <v>18078</v>
      </c>
      <c r="Y1298" s="132" t="s">
        <v>18079</v>
      </c>
    </row>
    <row r="1299" spans="2:25" x14ac:dyDescent="0.25">
      <c r="B1299" s="132" t="s">
        <v>3142</v>
      </c>
      <c r="C1299" s="132" t="s">
        <v>1152</v>
      </c>
      <c r="D1299" s="132" t="s">
        <v>172</v>
      </c>
      <c r="E1299" s="132" t="s">
        <v>3912</v>
      </c>
      <c r="F1299" s="132" t="s">
        <v>4850</v>
      </c>
      <c r="G1299" s="132" t="s">
        <v>1178</v>
      </c>
      <c r="H1299" s="132" t="s">
        <v>3166</v>
      </c>
      <c r="I1299" s="132" t="s">
        <v>18059</v>
      </c>
      <c r="J1299" s="132" t="s">
        <v>18080</v>
      </c>
      <c r="K1299" s="132" t="s">
        <v>18081</v>
      </c>
      <c r="L1299" s="132" t="s">
        <v>18082</v>
      </c>
      <c r="M1299" s="132" t="s">
        <v>18083</v>
      </c>
      <c r="N1299" s="132" t="s">
        <v>23964</v>
      </c>
      <c r="O1299" s="132" t="s">
        <v>18084</v>
      </c>
      <c r="P1299" s="132" t="s">
        <v>18085</v>
      </c>
      <c r="Q1299" s="132" t="s">
        <v>18086</v>
      </c>
      <c r="R1299" s="132" t="s">
        <v>18087</v>
      </c>
      <c r="S1299" s="132" t="s">
        <v>5090</v>
      </c>
      <c r="T1299" s="132" t="s">
        <v>1630</v>
      </c>
      <c r="U1299" s="132" t="s">
        <v>17893</v>
      </c>
      <c r="V1299" s="132" t="s">
        <v>1632</v>
      </c>
      <c r="X1299" s="132" t="s">
        <v>18088</v>
      </c>
      <c r="Y1299" s="132" t="s">
        <v>18089</v>
      </c>
    </row>
    <row r="1300" spans="2:25" x14ac:dyDescent="0.25">
      <c r="B1300" s="132" t="s">
        <v>3167</v>
      </c>
      <c r="C1300" s="132" t="s">
        <v>3168</v>
      </c>
      <c r="D1300" s="132" t="s">
        <v>130</v>
      </c>
      <c r="E1300" s="132" t="s">
        <v>3891</v>
      </c>
      <c r="F1300" s="132" t="s">
        <v>3894</v>
      </c>
      <c r="G1300" s="132" t="s">
        <v>3169</v>
      </c>
      <c r="H1300" s="132" t="s">
        <v>3170</v>
      </c>
      <c r="I1300" s="132" t="s">
        <v>17841</v>
      </c>
      <c r="J1300" s="132" t="s">
        <v>18090</v>
      </c>
      <c r="K1300" s="132" t="s">
        <v>18091</v>
      </c>
      <c r="L1300" s="132" t="s">
        <v>18092</v>
      </c>
      <c r="M1300" s="132" t="s">
        <v>18093</v>
      </c>
      <c r="N1300" s="132" t="s">
        <v>23965</v>
      </c>
      <c r="O1300" s="132" t="s">
        <v>18094</v>
      </c>
      <c r="P1300" s="132" t="s">
        <v>18095</v>
      </c>
      <c r="Q1300" s="132" t="s">
        <v>18096</v>
      </c>
      <c r="R1300" s="132" t="s">
        <v>18097</v>
      </c>
      <c r="S1300" s="132" t="s">
        <v>5090</v>
      </c>
      <c r="T1300" s="132" t="s">
        <v>1630</v>
      </c>
      <c r="V1300" s="132" t="s">
        <v>2157</v>
      </c>
      <c r="X1300" s="132" t="s">
        <v>18098</v>
      </c>
      <c r="Y1300" s="132" t="s">
        <v>18099</v>
      </c>
    </row>
    <row r="1301" spans="2:25" x14ac:dyDescent="0.25">
      <c r="B1301" s="132" t="s">
        <v>3167</v>
      </c>
      <c r="C1301" s="132" t="s">
        <v>3168</v>
      </c>
      <c r="D1301" s="132" t="s">
        <v>14</v>
      </c>
      <c r="E1301" s="132" t="s">
        <v>3891</v>
      </c>
      <c r="F1301" s="132" t="s">
        <v>3885</v>
      </c>
      <c r="G1301" s="132" t="s">
        <v>3171</v>
      </c>
      <c r="H1301" s="132" t="s">
        <v>3172</v>
      </c>
      <c r="I1301" s="132" t="s">
        <v>17853</v>
      </c>
      <c r="J1301" s="132" t="s">
        <v>18100</v>
      </c>
      <c r="K1301" s="132" t="s">
        <v>18101</v>
      </c>
      <c r="L1301" s="132" t="s">
        <v>18102</v>
      </c>
      <c r="M1301" s="132" t="s">
        <v>18103</v>
      </c>
      <c r="N1301" s="132" t="s">
        <v>23966</v>
      </c>
      <c r="O1301" s="132" t="s">
        <v>18104</v>
      </c>
      <c r="P1301" s="132" t="s">
        <v>18105</v>
      </c>
      <c r="Q1301" s="132" t="s">
        <v>18106</v>
      </c>
      <c r="R1301" s="132" t="s">
        <v>18107</v>
      </c>
      <c r="S1301" s="132" t="s">
        <v>5090</v>
      </c>
      <c r="T1301" s="132" t="s">
        <v>1630</v>
      </c>
      <c r="V1301" s="132" t="s">
        <v>2157</v>
      </c>
      <c r="X1301" s="132" t="s">
        <v>18108</v>
      </c>
      <c r="Y1301" s="132" t="s">
        <v>18109</v>
      </c>
    </row>
    <row r="1302" spans="2:25" x14ac:dyDescent="0.25">
      <c r="B1302" s="132" t="s">
        <v>3167</v>
      </c>
      <c r="C1302" s="132" t="s">
        <v>3168</v>
      </c>
      <c r="D1302" s="132" t="s">
        <v>172</v>
      </c>
      <c r="E1302" s="132" t="s">
        <v>3891</v>
      </c>
      <c r="F1302" s="132" t="s">
        <v>3885</v>
      </c>
      <c r="G1302" s="132" t="s">
        <v>3173</v>
      </c>
      <c r="H1302" s="132" t="s">
        <v>3174</v>
      </c>
      <c r="I1302" s="132" t="s">
        <v>17853</v>
      </c>
      <c r="J1302" s="132" t="s">
        <v>18110</v>
      </c>
      <c r="K1302" s="132" t="s">
        <v>18111</v>
      </c>
      <c r="L1302" s="132" t="s">
        <v>18112</v>
      </c>
      <c r="M1302" s="132" t="s">
        <v>18113</v>
      </c>
      <c r="N1302" s="132" t="s">
        <v>23967</v>
      </c>
      <c r="O1302" s="132" t="s">
        <v>18114</v>
      </c>
      <c r="P1302" s="132" t="s">
        <v>18115</v>
      </c>
      <c r="Q1302" s="132" t="s">
        <v>18116</v>
      </c>
      <c r="R1302" s="132" t="s">
        <v>18117</v>
      </c>
      <c r="S1302" s="132" t="s">
        <v>5090</v>
      </c>
      <c r="T1302" s="132" t="s">
        <v>1630</v>
      </c>
      <c r="V1302" s="132" t="s">
        <v>2157</v>
      </c>
      <c r="X1302" s="132" t="s">
        <v>18118</v>
      </c>
      <c r="Y1302" s="132" t="s">
        <v>18119</v>
      </c>
    </row>
    <row r="1303" spans="2:25" x14ac:dyDescent="0.25">
      <c r="B1303" s="132" t="s">
        <v>3167</v>
      </c>
      <c r="C1303" s="132" t="s">
        <v>3168</v>
      </c>
      <c r="D1303" s="132" t="s">
        <v>130</v>
      </c>
      <c r="E1303" s="132" t="s">
        <v>3907</v>
      </c>
      <c r="F1303" s="132" t="s">
        <v>3885</v>
      </c>
      <c r="G1303" s="132" t="s">
        <v>3175</v>
      </c>
      <c r="H1303" s="132" t="s">
        <v>3176</v>
      </c>
      <c r="I1303" s="132" t="s">
        <v>17957</v>
      </c>
      <c r="J1303" s="132" t="s">
        <v>18120</v>
      </c>
      <c r="K1303" s="132" t="s">
        <v>18121</v>
      </c>
      <c r="L1303" s="132" t="s">
        <v>18122</v>
      </c>
      <c r="M1303" s="132" t="s">
        <v>18123</v>
      </c>
      <c r="N1303" s="132" t="s">
        <v>23968</v>
      </c>
      <c r="O1303" s="132" t="s">
        <v>18124</v>
      </c>
      <c r="P1303" s="132" t="s">
        <v>18125</v>
      </c>
      <c r="Q1303" s="132" t="s">
        <v>18126</v>
      </c>
      <c r="R1303" s="132" t="s">
        <v>18127</v>
      </c>
      <c r="S1303" s="132" t="s">
        <v>5090</v>
      </c>
      <c r="T1303" s="132" t="s">
        <v>1630</v>
      </c>
      <c r="V1303" s="132" t="s">
        <v>2157</v>
      </c>
      <c r="X1303" s="132" t="s">
        <v>18128</v>
      </c>
      <c r="Y1303" s="132" t="s">
        <v>18129</v>
      </c>
    </row>
    <row r="1304" spans="2:25" x14ac:dyDescent="0.25">
      <c r="B1304" s="132" t="s">
        <v>3167</v>
      </c>
      <c r="C1304" s="132" t="s">
        <v>3168</v>
      </c>
      <c r="D1304" s="132" t="s">
        <v>14</v>
      </c>
      <c r="E1304" s="132" t="s">
        <v>3907</v>
      </c>
      <c r="F1304" s="132" t="s">
        <v>3894</v>
      </c>
      <c r="G1304" s="132" t="s">
        <v>3177</v>
      </c>
      <c r="H1304" s="132" t="s">
        <v>3178</v>
      </c>
      <c r="I1304" s="132" t="s">
        <v>17946</v>
      </c>
      <c r="J1304" s="132" t="s">
        <v>18130</v>
      </c>
      <c r="K1304" s="132" t="s">
        <v>18131</v>
      </c>
      <c r="L1304" s="132" t="s">
        <v>18132</v>
      </c>
      <c r="M1304" s="132" t="s">
        <v>18133</v>
      </c>
      <c r="N1304" s="132" t="s">
        <v>23969</v>
      </c>
      <c r="O1304" s="132" t="s">
        <v>18134</v>
      </c>
      <c r="P1304" s="132" t="s">
        <v>18135</v>
      </c>
      <c r="Q1304" s="132" t="s">
        <v>18136</v>
      </c>
      <c r="R1304" s="132" t="s">
        <v>18137</v>
      </c>
      <c r="S1304" s="132" t="s">
        <v>5090</v>
      </c>
      <c r="T1304" s="132" t="s">
        <v>1630</v>
      </c>
      <c r="V1304" s="132" t="s">
        <v>2157</v>
      </c>
      <c r="X1304" s="132" t="s">
        <v>18138</v>
      </c>
      <c r="Y1304" s="132" t="s">
        <v>18139</v>
      </c>
    </row>
    <row r="1305" spans="2:25" x14ac:dyDescent="0.25">
      <c r="B1305" s="132" t="s">
        <v>3167</v>
      </c>
      <c r="C1305" s="132" t="s">
        <v>3168</v>
      </c>
      <c r="D1305" s="132" t="s">
        <v>14</v>
      </c>
      <c r="E1305" s="132" t="s">
        <v>3907</v>
      </c>
      <c r="F1305" s="132" t="s">
        <v>3885</v>
      </c>
      <c r="G1305" s="132" t="s">
        <v>3179</v>
      </c>
      <c r="H1305" s="132" t="s">
        <v>3180</v>
      </c>
      <c r="I1305" s="132" t="s">
        <v>17957</v>
      </c>
      <c r="J1305" s="132" t="s">
        <v>18140</v>
      </c>
      <c r="K1305" s="132" t="s">
        <v>18141</v>
      </c>
      <c r="L1305" s="132" t="s">
        <v>18142</v>
      </c>
      <c r="M1305" s="132" t="s">
        <v>18143</v>
      </c>
      <c r="N1305" s="132" t="s">
        <v>23970</v>
      </c>
      <c r="O1305" s="132" t="s">
        <v>18144</v>
      </c>
      <c r="P1305" s="132" t="s">
        <v>18145</v>
      </c>
      <c r="Q1305" s="132" t="s">
        <v>18146</v>
      </c>
      <c r="R1305" s="132" t="s">
        <v>18147</v>
      </c>
      <c r="S1305" s="132" t="s">
        <v>5090</v>
      </c>
      <c r="T1305" s="132" t="s">
        <v>1630</v>
      </c>
      <c r="V1305" s="132" t="s">
        <v>2157</v>
      </c>
      <c r="X1305" s="132" t="s">
        <v>18148</v>
      </c>
      <c r="Y1305" s="132" t="s">
        <v>18149</v>
      </c>
    </row>
    <row r="1306" spans="2:25" x14ac:dyDescent="0.25">
      <c r="B1306" s="132" t="s">
        <v>3167</v>
      </c>
      <c r="C1306" s="132" t="s">
        <v>3168</v>
      </c>
      <c r="D1306" s="132" t="s">
        <v>536</v>
      </c>
      <c r="E1306" s="132" t="s">
        <v>3907</v>
      </c>
      <c r="F1306" s="132" t="s">
        <v>3894</v>
      </c>
      <c r="G1306" s="132" t="s">
        <v>3181</v>
      </c>
      <c r="H1306" s="132" t="s">
        <v>3182</v>
      </c>
      <c r="I1306" s="132" t="s">
        <v>17946</v>
      </c>
      <c r="J1306" s="132" t="s">
        <v>18150</v>
      </c>
      <c r="K1306" s="132" t="s">
        <v>18151</v>
      </c>
      <c r="L1306" s="132" t="s">
        <v>18152</v>
      </c>
      <c r="M1306" s="132" t="s">
        <v>18153</v>
      </c>
      <c r="N1306" s="132" t="s">
        <v>23971</v>
      </c>
      <c r="O1306" s="132" t="s">
        <v>18154</v>
      </c>
      <c r="P1306" s="132" t="s">
        <v>18155</v>
      </c>
      <c r="Q1306" s="132" t="s">
        <v>18156</v>
      </c>
      <c r="R1306" s="132" t="s">
        <v>18157</v>
      </c>
      <c r="S1306" s="132" t="s">
        <v>5090</v>
      </c>
      <c r="T1306" s="132" t="s">
        <v>1630</v>
      </c>
      <c r="V1306" s="132" t="s">
        <v>1635</v>
      </c>
      <c r="X1306" s="132" t="s">
        <v>18158</v>
      </c>
      <c r="Y1306" s="132" t="s">
        <v>18159</v>
      </c>
    </row>
    <row r="1307" spans="2:25" x14ac:dyDescent="0.25">
      <c r="B1307" s="132" t="s">
        <v>3167</v>
      </c>
      <c r="C1307" s="132" t="s">
        <v>3168</v>
      </c>
      <c r="D1307" s="132" t="s">
        <v>536</v>
      </c>
      <c r="E1307" s="132" t="s">
        <v>3907</v>
      </c>
      <c r="F1307" s="132" t="s">
        <v>3885</v>
      </c>
      <c r="G1307" s="132" t="s">
        <v>3183</v>
      </c>
      <c r="H1307" s="132" t="s">
        <v>3184</v>
      </c>
      <c r="I1307" s="132" t="s">
        <v>17957</v>
      </c>
      <c r="J1307" s="132" t="s">
        <v>18160</v>
      </c>
      <c r="K1307" s="132" t="s">
        <v>18161</v>
      </c>
      <c r="L1307" s="132" t="s">
        <v>18162</v>
      </c>
      <c r="M1307" s="132" t="s">
        <v>18163</v>
      </c>
      <c r="N1307" s="132" t="s">
        <v>23972</v>
      </c>
      <c r="O1307" s="132" t="s">
        <v>18164</v>
      </c>
      <c r="P1307" s="132" t="s">
        <v>18165</v>
      </c>
      <c r="Q1307" s="132" t="s">
        <v>18166</v>
      </c>
      <c r="R1307" s="132" t="s">
        <v>18167</v>
      </c>
      <c r="S1307" s="132" t="s">
        <v>5090</v>
      </c>
      <c r="T1307" s="132" t="s">
        <v>1630</v>
      </c>
      <c r="V1307" s="132" t="s">
        <v>1644</v>
      </c>
      <c r="X1307" s="132" t="s">
        <v>18168</v>
      </c>
      <c r="Y1307" s="132" t="s">
        <v>18169</v>
      </c>
    </row>
    <row r="1308" spans="2:25" x14ac:dyDescent="0.25">
      <c r="B1308" s="132" t="s">
        <v>3167</v>
      </c>
      <c r="C1308" s="132" t="s">
        <v>3168</v>
      </c>
      <c r="D1308" s="132" t="s">
        <v>130</v>
      </c>
      <c r="E1308" s="132" t="s">
        <v>3912</v>
      </c>
      <c r="F1308" s="132" t="s">
        <v>3894</v>
      </c>
      <c r="G1308" s="132" t="s">
        <v>3185</v>
      </c>
      <c r="H1308" s="132" t="s">
        <v>3186</v>
      </c>
      <c r="I1308" s="132" t="s">
        <v>18048</v>
      </c>
      <c r="J1308" s="132" t="s">
        <v>18170</v>
      </c>
      <c r="K1308" s="132" t="s">
        <v>18171</v>
      </c>
      <c r="L1308" s="132" t="s">
        <v>18172</v>
      </c>
      <c r="M1308" s="132" t="s">
        <v>18173</v>
      </c>
      <c r="N1308" s="132" t="s">
        <v>23973</v>
      </c>
      <c r="O1308" s="132" t="s">
        <v>18174</v>
      </c>
      <c r="P1308" s="132" t="s">
        <v>18175</v>
      </c>
      <c r="Q1308" s="132" t="s">
        <v>18176</v>
      </c>
      <c r="R1308" s="132" t="s">
        <v>18177</v>
      </c>
      <c r="S1308" s="132" t="s">
        <v>5090</v>
      </c>
      <c r="T1308" s="132" t="s">
        <v>1630</v>
      </c>
      <c r="V1308" s="132" t="s">
        <v>2157</v>
      </c>
      <c r="X1308" s="132" t="s">
        <v>18178</v>
      </c>
      <c r="Y1308" s="132" t="s">
        <v>18179</v>
      </c>
    </row>
    <row r="1309" spans="2:25" x14ac:dyDescent="0.25">
      <c r="B1309" s="132" t="s">
        <v>3167</v>
      </c>
      <c r="C1309" s="132" t="s">
        <v>3168</v>
      </c>
      <c r="D1309" s="132" t="s">
        <v>130</v>
      </c>
      <c r="E1309" s="132" t="s">
        <v>3912</v>
      </c>
      <c r="F1309" s="132" t="s">
        <v>3885</v>
      </c>
      <c r="G1309" s="132" t="s">
        <v>3187</v>
      </c>
      <c r="H1309" s="132" t="s">
        <v>3188</v>
      </c>
      <c r="I1309" s="132" t="s">
        <v>18059</v>
      </c>
      <c r="J1309" s="132" t="s">
        <v>18180</v>
      </c>
      <c r="K1309" s="132" t="s">
        <v>18181</v>
      </c>
      <c r="L1309" s="132" t="s">
        <v>18182</v>
      </c>
      <c r="M1309" s="132" t="s">
        <v>18183</v>
      </c>
      <c r="N1309" s="132" t="s">
        <v>23974</v>
      </c>
      <c r="O1309" s="132" t="s">
        <v>18184</v>
      </c>
      <c r="P1309" s="132" t="s">
        <v>18185</v>
      </c>
      <c r="Q1309" s="132" t="s">
        <v>18186</v>
      </c>
      <c r="R1309" s="132" t="s">
        <v>18187</v>
      </c>
      <c r="S1309" s="132" t="s">
        <v>5090</v>
      </c>
      <c r="T1309" s="132" t="s">
        <v>1630</v>
      </c>
      <c r="V1309" s="132" t="s">
        <v>2157</v>
      </c>
      <c r="X1309" s="132" t="s">
        <v>18188</v>
      </c>
      <c r="Y1309" s="132" t="s">
        <v>18189</v>
      </c>
    </row>
    <row r="1310" spans="2:25" x14ac:dyDescent="0.25">
      <c r="B1310" s="132" t="s">
        <v>3167</v>
      </c>
      <c r="C1310" s="132" t="s">
        <v>3168</v>
      </c>
      <c r="D1310" s="132" t="s">
        <v>536</v>
      </c>
      <c r="E1310" s="132" t="s">
        <v>3912</v>
      </c>
      <c r="F1310" s="132" t="s">
        <v>3894</v>
      </c>
      <c r="G1310" s="132" t="s">
        <v>3189</v>
      </c>
      <c r="H1310" s="132" t="s">
        <v>3190</v>
      </c>
      <c r="I1310" s="132" t="s">
        <v>18048</v>
      </c>
      <c r="J1310" s="132" t="s">
        <v>18190</v>
      </c>
      <c r="K1310" s="132" t="s">
        <v>18191</v>
      </c>
      <c r="L1310" s="132" t="s">
        <v>18192</v>
      </c>
      <c r="M1310" s="132" t="s">
        <v>18193</v>
      </c>
      <c r="N1310" s="132" t="s">
        <v>23975</v>
      </c>
      <c r="O1310" s="132" t="s">
        <v>18194</v>
      </c>
      <c r="P1310" s="132" t="s">
        <v>18195</v>
      </c>
      <c r="Q1310" s="132" t="s">
        <v>18196</v>
      </c>
      <c r="R1310" s="132" t="s">
        <v>18197</v>
      </c>
      <c r="S1310" s="132" t="s">
        <v>5090</v>
      </c>
      <c r="T1310" s="132" t="s">
        <v>1630</v>
      </c>
      <c r="V1310" s="132" t="s">
        <v>1635</v>
      </c>
      <c r="X1310" s="132" t="s">
        <v>18198</v>
      </c>
      <c r="Y1310" s="132" t="s">
        <v>18199</v>
      </c>
    </row>
    <row r="1311" spans="2:25" x14ac:dyDescent="0.25">
      <c r="B1311" s="132" t="s">
        <v>3167</v>
      </c>
      <c r="C1311" s="132" t="s">
        <v>3168</v>
      </c>
      <c r="D1311" s="132" t="s">
        <v>130</v>
      </c>
      <c r="E1311" s="132" t="s">
        <v>3917</v>
      </c>
      <c r="F1311" s="132" t="s">
        <v>3894</v>
      </c>
      <c r="G1311" s="132" t="s">
        <v>3191</v>
      </c>
      <c r="H1311" s="132" t="s">
        <v>3192</v>
      </c>
      <c r="I1311" s="132" t="s">
        <v>18200</v>
      </c>
      <c r="J1311" s="132" t="s">
        <v>18201</v>
      </c>
      <c r="K1311" s="132" t="s">
        <v>18202</v>
      </c>
      <c r="L1311" s="132" t="s">
        <v>18203</v>
      </c>
      <c r="M1311" s="132" t="s">
        <v>18204</v>
      </c>
      <c r="N1311" s="132" t="s">
        <v>23976</v>
      </c>
      <c r="O1311" s="132" t="s">
        <v>18205</v>
      </c>
      <c r="P1311" s="132" t="s">
        <v>18206</v>
      </c>
      <c r="Q1311" s="132" t="s">
        <v>18207</v>
      </c>
      <c r="R1311" s="132" t="s">
        <v>18208</v>
      </c>
      <c r="S1311" s="132" t="s">
        <v>5090</v>
      </c>
      <c r="T1311" s="132" t="s">
        <v>1630</v>
      </c>
      <c r="V1311" s="132" t="s">
        <v>2157</v>
      </c>
      <c r="X1311" s="132" t="s">
        <v>18209</v>
      </c>
      <c r="Y1311" s="132" t="s">
        <v>18210</v>
      </c>
    </row>
    <row r="1312" spans="2:25" x14ac:dyDescent="0.25">
      <c r="B1312" s="132" t="s">
        <v>3167</v>
      </c>
      <c r="C1312" s="132" t="s">
        <v>3168</v>
      </c>
      <c r="D1312" s="132" t="s">
        <v>130</v>
      </c>
      <c r="E1312" s="132" t="s">
        <v>3917</v>
      </c>
      <c r="F1312" s="132" t="s">
        <v>3885</v>
      </c>
      <c r="G1312" s="132" t="s">
        <v>3193</v>
      </c>
      <c r="H1312" s="132" t="s">
        <v>3194</v>
      </c>
      <c r="I1312" s="132" t="s">
        <v>18211</v>
      </c>
      <c r="J1312" s="132" t="s">
        <v>18212</v>
      </c>
      <c r="K1312" s="132" t="s">
        <v>18213</v>
      </c>
      <c r="L1312" s="132" t="s">
        <v>18214</v>
      </c>
      <c r="M1312" s="132" t="s">
        <v>18215</v>
      </c>
      <c r="N1312" s="132" t="s">
        <v>23977</v>
      </c>
      <c r="O1312" s="132" t="s">
        <v>18216</v>
      </c>
      <c r="P1312" s="132" t="s">
        <v>18217</v>
      </c>
      <c r="Q1312" s="132" t="s">
        <v>18218</v>
      </c>
      <c r="R1312" s="132" t="s">
        <v>18219</v>
      </c>
      <c r="S1312" s="132" t="s">
        <v>5090</v>
      </c>
      <c r="T1312" s="132" t="s">
        <v>1630</v>
      </c>
      <c r="V1312" s="132" t="s">
        <v>2157</v>
      </c>
      <c r="X1312" s="132" t="s">
        <v>18220</v>
      </c>
      <c r="Y1312" s="132" t="s">
        <v>18221</v>
      </c>
    </row>
    <row r="1313" spans="2:25" x14ac:dyDescent="0.25">
      <c r="B1313" s="132" t="s">
        <v>3167</v>
      </c>
      <c r="C1313" s="132" t="s">
        <v>3168</v>
      </c>
      <c r="D1313" s="132" t="s">
        <v>130</v>
      </c>
      <c r="E1313" s="132" t="s">
        <v>3891</v>
      </c>
      <c r="F1313" s="132" t="s">
        <v>4850</v>
      </c>
      <c r="G1313" s="132" t="s">
        <v>3195</v>
      </c>
      <c r="H1313" s="132" t="s">
        <v>3196</v>
      </c>
      <c r="I1313" s="132" t="s">
        <v>18222</v>
      </c>
      <c r="J1313" s="132" t="s">
        <v>18223</v>
      </c>
      <c r="K1313" s="132" t="s">
        <v>18224</v>
      </c>
      <c r="L1313" s="132" t="s">
        <v>18225</v>
      </c>
      <c r="M1313" s="132" t="s">
        <v>18226</v>
      </c>
      <c r="N1313" s="132" t="s">
        <v>23978</v>
      </c>
      <c r="O1313" s="132" t="s">
        <v>18227</v>
      </c>
      <c r="P1313" s="132" t="s">
        <v>18228</v>
      </c>
      <c r="Q1313" s="132" t="s">
        <v>18229</v>
      </c>
      <c r="R1313" s="132" t="s">
        <v>18230</v>
      </c>
      <c r="S1313" s="132" t="s">
        <v>5090</v>
      </c>
      <c r="T1313" s="132" t="s">
        <v>1630</v>
      </c>
      <c r="V1313" s="132" t="s">
        <v>2157</v>
      </c>
      <c r="X1313" s="132" t="s">
        <v>18231</v>
      </c>
      <c r="Y1313" s="132" t="s">
        <v>18232</v>
      </c>
    </row>
    <row r="1314" spans="2:25" x14ac:dyDescent="0.25">
      <c r="B1314" s="132" t="s">
        <v>3167</v>
      </c>
      <c r="C1314" s="132" t="s">
        <v>3168</v>
      </c>
      <c r="D1314" s="132" t="s">
        <v>13</v>
      </c>
      <c r="E1314" s="132" t="s">
        <v>3891</v>
      </c>
      <c r="F1314" s="132" t="s">
        <v>4850</v>
      </c>
      <c r="G1314" s="132" t="s">
        <v>3197</v>
      </c>
      <c r="H1314" s="132" t="s">
        <v>3198</v>
      </c>
      <c r="I1314" s="132" t="s">
        <v>18222</v>
      </c>
      <c r="J1314" s="132" t="s">
        <v>18233</v>
      </c>
      <c r="K1314" s="132" t="s">
        <v>18234</v>
      </c>
      <c r="L1314" s="132" t="s">
        <v>18235</v>
      </c>
      <c r="M1314" s="132" t="s">
        <v>18236</v>
      </c>
      <c r="N1314" s="132" t="s">
        <v>23979</v>
      </c>
      <c r="O1314" s="132" t="s">
        <v>18237</v>
      </c>
      <c r="P1314" s="132" t="s">
        <v>18238</v>
      </c>
      <c r="Q1314" s="132" t="s">
        <v>18239</v>
      </c>
      <c r="R1314" s="132" t="s">
        <v>18240</v>
      </c>
      <c r="S1314" s="132" t="s">
        <v>5090</v>
      </c>
      <c r="T1314" s="132" t="s">
        <v>1630</v>
      </c>
      <c r="V1314" s="132" t="s">
        <v>2157</v>
      </c>
      <c r="X1314" s="132" t="s">
        <v>18241</v>
      </c>
      <c r="Y1314" s="132" t="s">
        <v>18242</v>
      </c>
    </row>
    <row r="1315" spans="2:25" x14ac:dyDescent="0.25">
      <c r="B1315" s="132" t="s">
        <v>3167</v>
      </c>
      <c r="C1315" s="132" t="s">
        <v>3168</v>
      </c>
      <c r="D1315" s="132" t="s">
        <v>536</v>
      </c>
      <c r="E1315" s="132" t="s">
        <v>3891</v>
      </c>
      <c r="F1315" s="132" t="s">
        <v>4850</v>
      </c>
      <c r="G1315" s="132" t="s">
        <v>3199</v>
      </c>
      <c r="H1315" s="132" t="s">
        <v>3200</v>
      </c>
      <c r="I1315" s="132" t="s">
        <v>18222</v>
      </c>
      <c r="J1315" s="132" t="s">
        <v>18243</v>
      </c>
      <c r="K1315" s="132" t="s">
        <v>18244</v>
      </c>
      <c r="L1315" s="132" t="s">
        <v>18245</v>
      </c>
      <c r="M1315" s="132" t="s">
        <v>18246</v>
      </c>
      <c r="N1315" s="132" t="s">
        <v>23980</v>
      </c>
      <c r="O1315" s="132" t="s">
        <v>18247</v>
      </c>
      <c r="P1315" s="132" t="s">
        <v>18248</v>
      </c>
      <c r="Q1315" s="132" t="s">
        <v>18249</v>
      </c>
      <c r="R1315" s="132" t="s">
        <v>18250</v>
      </c>
      <c r="S1315" s="132" t="s">
        <v>5090</v>
      </c>
      <c r="T1315" s="132" t="s">
        <v>1630</v>
      </c>
      <c r="V1315" s="132" t="s">
        <v>2157</v>
      </c>
      <c r="X1315" s="132" t="s">
        <v>18251</v>
      </c>
      <c r="Y1315" s="132" t="s">
        <v>18252</v>
      </c>
    </row>
    <row r="1316" spans="2:25" x14ac:dyDescent="0.25">
      <c r="B1316" s="132" t="s">
        <v>3167</v>
      </c>
      <c r="C1316" s="132" t="s">
        <v>3168</v>
      </c>
      <c r="D1316" s="132" t="s">
        <v>172</v>
      </c>
      <c r="E1316" s="132" t="s">
        <v>3891</v>
      </c>
      <c r="F1316" s="132" t="s">
        <v>4850</v>
      </c>
      <c r="G1316" s="132" t="s">
        <v>3201</v>
      </c>
      <c r="H1316" s="132" t="s">
        <v>3202</v>
      </c>
      <c r="I1316" s="132" t="s">
        <v>18222</v>
      </c>
      <c r="J1316" s="132" t="s">
        <v>18253</v>
      </c>
      <c r="K1316" s="132" t="s">
        <v>18254</v>
      </c>
      <c r="L1316" s="132" t="s">
        <v>18255</v>
      </c>
      <c r="M1316" s="132" t="s">
        <v>18256</v>
      </c>
      <c r="N1316" s="132" t="s">
        <v>23981</v>
      </c>
      <c r="O1316" s="132" t="s">
        <v>18257</v>
      </c>
      <c r="P1316" s="132" t="s">
        <v>18258</v>
      </c>
      <c r="Q1316" s="132" t="s">
        <v>18259</v>
      </c>
      <c r="R1316" s="132" t="s">
        <v>18260</v>
      </c>
      <c r="S1316" s="132" t="s">
        <v>5090</v>
      </c>
      <c r="T1316" s="132" t="s">
        <v>1630</v>
      </c>
      <c r="V1316" s="132" t="s">
        <v>2157</v>
      </c>
      <c r="X1316" s="132" t="s">
        <v>18261</v>
      </c>
      <c r="Y1316" s="132" t="s">
        <v>18262</v>
      </c>
    </row>
    <row r="1317" spans="2:25" x14ac:dyDescent="0.25">
      <c r="B1317" s="132" t="s">
        <v>3167</v>
      </c>
      <c r="C1317" s="132" t="s">
        <v>3168</v>
      </c>
      <c r="D1317" s="132" t="s">
        <v>130</v>
      </c>
      <c r="E1317" s="132" t="s">
        <v>3891</v>
      </c>
      <c r="F1317" s="132" t="s">
        <v>4850</v>
      </c>
      <c r="G1317" s="132" t="s">
        <v>3203</v>
      </c>
      <c r="H1317" s="132" t="s">
        <v>3204</v>
      </c>
      <c r="I1317" s="132" t="s">
        <v>15522</v>
      </c>
      <c r="J1317" s="132" t="s">
        <v>18263</v>
      </c>
      <c r="K1317" s="132" t="s">
        <v>18264</v>
      </c>
      <c r="L1317" s="132" t="s">
        <v>18265</v>
      </c>
      <c r="M1317" s="132" t="s">
        <v>18266</v>
      </c>
      <c r="N1317" s="132" t="s">
        <v>23982</v>
      </c>
      <c r="O1317" s="132" t="s">
        <v>18267</v>
      </c>
      <c r="P1317" s="132" t="s">
        <v>18268</v>
      </c>
      <c r="Q1317" s="132" t="s">
        <v>18269</v>
      </c>
      <c r="R1317" s="132" t="s">
        <v>18270</v>
      </c>
      <c r="S1317" s="132" t="s">
        <v>5090</v>
      </c>
      <c r="T1317" s="132" t="s">
        <v>1630</v>
      </c>
      <c r="V1317" s="132" t="s">
        <v>2157</v>
      </c>
      <c r="X1317" s="132" t="s">
        <v>18271</v>
      </c>
      <c r="Y1317" s="132" t="s">
        <v>18272</v>
      </c>
    </row>
    <row r="1318" spans="2:25" x14ac:dyDescent="0.25">
      <c r="B1318" s="132" t="s">
        <v>3167</v>
      </c>
      <c r="C1318" s="132" t="s">
        <v>3168</v>
      </c>
      <c r="D1318" s="132" t="s">
        <v>13</v>
      </c>
      <c r="E1318" s="132" t="s">
        <v>3891</v>
      </c>
      <c r="F1318" s="132" t="s">
        <v>4850</v>
      </c>
      <c r="G1318" s="132" t="s">
        <v>3205</v>
      </c>
      <c r="H1318" s="132" t="s">
        <v>3206</v>
      </c>
      <c r="I1318" s="132" t="s">
        <v>15522</v>
      </c>
      <c r="J1318" s="132" t="s">
        <v>18273</v>
      </c>
      <c r="K1318" s="132" t="s">
        <v>18274</v>
      </c>
      <c r="L1318" s="132" t="s">
        <v>18275</v>
      </c>
      <c r="M1318" s="132" t="s">
        <v>18276</v>
      </c>
      <c r="N1318" s="132" t="s">
        <v>23983</v>
      </c>
      <c r="O1318" s="132" t="s">
        <v>18277</v>
      </c>
      <c r="P1318" s="132" t="s">
        <v>18278</v>
      </c>
      <c r="Q1318" s="132" t="s">
        <v>18279</v>
      </c>
      <c r="R1318" s="132" t="s">
        <v>18280</v>
      </c>
      <c r="S1318" s="132" t="s">
        <v>5090</v>
      </c>
      <c r="T1318" s="132" t="s">
        <v>1630</v>
      </c>
      <c r="V1318" s="132" t="s">
        <v>2157</v>
      </c>
      <c r="X1318" s="132" t="s">
        <v>18281</v>
      </c>
      <c r="Y1318" s="132" t="s">
        <v>18282</v>
      </c>
    </row>
    <row r="1319" spans="2:25" x14ac:dyDescent="0.25">
      <c r="B1319" s="132" t="s">
        <v>3167</v>
      </c>
      <c r="C1319" s="132" t="s">
        <v>3168</v>
      </c>
      <c r="D1319" s="132" t="s">
        <v>536</v>
      </c>
      <c r="E1319" s="132" t="s">
        <v>3891</v>
      </c>
      <c r="F1319" s="132" t="s">
        <v>4850</v>
      </c>
      <c r="G1319" s="132" t="s">
        <v>3207</v>
      </c>
      <c r="H1319" s="132" t="s">
        <v>3208</v>
      </c>
      <c r="I1319" s="132" t="s">
        <v>15522</v>
      </c>
      <c r="J1319" s="132" t="s">
        <v>18283</v>
      </c>
      <c r="K1319" s="132" t="s">
        <v>18284</v>
      </c>
      <c r="L1319" s="132" t="s">
        <v>18285</v>
      </c>
      <c r="M1319" s="132" t="s">
        <v>18286</v>
      </c>
      <c r="N1319" s="132" t="s">
        <v>23984</v>
      </c>
      <c r="O1319" s="132" t="s">
        <v>18287</v>
      </c>
      <c r="P1319" s="132" t="s">
        <v>18288</v>
      </c>
      <c r="Q1319" s="132" t="s">
        <v>18289</v>
      </c>
      <c r="R1319" s="132" t="s">
        <v>18290</v>
      </c>
      <c r="S1319" s="132" t="s">
        <v>5090</v>
      </c>
      <c r="T1319" s="132" t="s">
        <v>1630</v>
      </c>
      <c r="V1319" s="132" t="s">
        <v>2157</v>
      </c>
      <c r="X1319" s="132" t="s">
        <v>18291</v>
      </c>
      <c r="Y1319" s="132" t="s">
        <v>18292</v>
      </c>
    </row>
    <row r="1320" spans="2:25" x14ac:dyDescent="0.25">
      <c r="B1320" s="132" t="s">
        <v>3167</v>
      </c>
      <c r="C1320" s="132" t="s">
        <v>3168</v>
      </c>
      <c r="D1320" s="132" t="s">
        <v>172</v>
      </c>
      <c r="E1320" s="132" t="s">
        <v>3891</v>
      </c>
      <c r="F1320" s="132" t="s">
        <v>4850</v>
      </c>
      <c r="G1320" s="132" t="s">
        <v>3209</v>
      </c>
      <c r="H1320" s="132" t="s">
        <v>3210</v>
      </c>
      <c r="I1320" s="132" t="s">
        <v>15522</v>
      </c>
      <c r="J1320" s="132" t="s">
        <v>18293</v>
      </c>
      <c r="K1320" s="132" t="s">
        <v>18294</v>
      </c>
      <c r="L1320" s="132" t="s">
        <v>18295</v>
      </c>
      <c r="M1320" s="132" t="s">
        <v>18296</v>
      </c>
      <c r="N1320" s="132" t="s">
        <v>23985</v>
      </c>
      <c r="O1320" s="132" t="s">
        <v>18297</v>
      </c>
      <c r="P1320" s="132" t="s">
        <v>18298</v>
      </c>
      <c r="Q1320" s="132" t="s">
        <v>18299</v>
      </c>
      <c r="R1320" s="132" t="s">
        <v>18300</v>
      </c>
      <c r="S1320" s="132" t="s">
        <v>5090</v>
      </c>
      <c r="T1320" s="132" t="s">
        <v>1630</v>
      </c>
      <c r="V1320" s="132" t="s">
        <v>2157</v>
      </c>
      <c r="X1320" s="132" t="s">
        <v>18301</v>
      </c>
      <c r="Y1320" s="132" t="s">
        <v>18302</v>
      </c>
    </row>
    <row r="1321" spans="2:25" x14ac:dyDescent="0.25">
      <c r="B1321" s="132" t="s">
        <v>3167</v>
      </c>
      <c r="C1321" s="132" t="s">
        <v>3168</v>
      </c>
      <c r="D1321" s="132" t="s">
        <v>130</v>
      </c>
      <c r="E1321" s="132" t="s">
        <v>3907</v>
      </c>
      <c r="F1321" s="132" t="s">
        <v>4850</v>
      </c>
      <c r="G1321" s="132" t="s">
        <v>3211</v>
      </c>
      <c r="H1321" s="132" t="s">
        <v>3212</v>
      </c>
      <c r="I1321" s="132" t="s">
        <v>4236</v>
      </c>
      <c r="J1321" s="132" t="s">
        <v>18303</v>
      </c>
      <c r="K1321" s="132" t="s">
        <v>18304</v>
      </c>
      <c r="L1321" s="132" t="s">
        <v>18305</v>
      </c>
      <c r="M1321" s="132" t="s">
        <v>18306</v>
      </c>
      <c r="N1321" s="132" t="s">
        <v>23986</v>
      </c>
      <c r="O1321" s="132" t="s">
        <v>18307</v>
      </c>
      <c r="P1321" s="132" t="s">
        <v>18308</v>
      </c>
      <c r="Q1321" s="132" t="s">
        <v>18309</v>
      </c>
      <c r="R1321" s="132" t="s">
        <v>18310</v>
      </c>
      <c r="S1321" s="132" t="s">
        <v>5090</v>
      </c>
      <c r="T1321" s="132" t="s">
        <v>1630</v>
      </c>
      <c r="V1321" s="132" t="s">
        <v>2157</v>
      </c>
      <c r="X1321" s="132" t="s">
        <v>18311</v>
      </c>
      <c r="Y1321" s="132" t="s">
        <v>18312</v>
      </c>
    </row>
    <row r="1322" spans="2:25" x14ac:dyDescent="0.25">
      <c r="B1322" s="132" t="s">
        <v>3167</v>
      </c>
      <c r="C1322" s="132" t="s">
        <v>3168</v>
      </c>
      <c r="D1322" s="132" t="s">
        <v>13</v>
      </c>
      <c r="E1322" s="132" t="s">
        <v>3907</v>
      </c>
      <c r="F1322" s="132" t="s">
        <v>4850</v>
      </c>
      <c r="G1322" s="132" t="s">
        <v>3213</v>
      </c>
      <c r="H1322" s="132" t="s">
        <v>3214</v>
      </c>
      <c r="I1322" s="132" t="s">
        <v>4236</v>
      </c>
      <c r="J1322" s="132" t="s">
        <v>18313</v>
      </c>
      <c r="K1322" s="132" t="s">
        <v>18314</v>
      </c>
      <c r="L1322" s="132" t="s">
        <v>18315</v>
      </c>
      <c r="M1322" s="132" t="s">
        <v>18316</v>
      </c>
      <c r="N1322" s="132" t="s">
        <v>23987</v>
      </c>
      <c r="O1322" s="132" t="s">
        <v>18317</v>
      </c>
      <c r="P1322" s="132" t="s">
        <v>18318</v>
      </c>
      <c r="Q1322" s="132" t="s">
        <v>18319</v>
      </c>
      <c r="R1322" s="132" t="s">
        <v>18320</v>
      </c>
      <c r="S1322" s="132" t="s">
        <v>5090</v>
      </c>
      <c r="T1322" s="132" t="s">
        <v>1630</v>
      </c>
      <c r="V1322" s="132" t="s">
        <v>2157</v>
      </c>
      <c r="X1322" s="132" t="s">
        <v>18321</v>
      </c>
      <c r="Y1322" s="132" t="s">
        <v>18322</v>
      </c>
    </row>
    <row r="1323" spans="2:25" x14ac:dyDescent="0.25">
      <c r="B1323" s="132" t="s">
        <v>3167</v>
      </c>
      <c r="C1323" s="132" t="s">
        <v>3168</v>
      </c>
      <c r="D1323" s="132" t="s">
        <v>536</v>
      </c>
      <c r="E1323" s="132" t="s">
        <v>3907</v>
      </c>
      <c r="F1323" s="132" t="s">
        <v>4850</v>
      </c>
      <c r="G1323" s="132" t="s">
        <v>3215</v>
      </c>
      <c r="H1323" s="132" t="s">
        <v>3216</v>
      </c>
      <c r="I1323" s="132" t="s">
        <v>4236</v>
      </c>
      <c r="J1323" s="132" t="s">
        <v>18323</v>
      </c>
      <c r="K1323" s="132" t="s">
        <v>18324</v>
      </c>
      <c r="L1323" s="132" t="s">
        <v>18325</v>
      </c>
      <c r="M1323" s="132" t="s">
        <v>18326</v>
      </c>
      <c r="N1323" s="132" t="s">
        <v>23988</v>
      </c>
      <c r="O1323" s="132" t="s">
        <v>18327</v>
      </c>
      <c r="P1323" s="132" t="s">
        <v>18328</v>
      </c>
      <c r="Q1323" s="132" t="s">
        <v>18329</v>
      </c>
      <c r="R1323" s="132" t="s">
        <v>18330</v>
      </c>
      <c r="S1323" s="132" t="s">
        <v>5090</v>
      </c>
      <c r="T1323" s="132" t="s">
        <v>1630</v>
      </c>
      <c r="V1323" s="132" t="s">
        <v>2157</v>
      </c>
      <c r="X1323" s="132" t="s">
        <v>18331</v>
      </c>
      <c r="Y1323" s="132" t="s">
        <v>18332</v>
      </c>
    </row>
    <row r="1324" spans="2:25" x14ac:dyDescent="0.25">
      <c r="B1324" s="132" t="s">
        <v>3167</v>
      </c>
      <c r="C1324" s="132" t="s">
        <v>3168</v>
      </c>
      <c r="D1324" s="132" t="s">
        <v>172</v>
      </c>
      <c r="E1324" s="132" t="s">
        <v>3907</v>
      </c>
      <c r="F1324" s="132" t="s">
        <v>4850</v>
      </c>
      <c r="G1324" s="132" t="s">
        <v>3217</v>
      </c>
      <c r="H1324" s="132" t="s">
        <v>3218</v>
      </c>
      <c r="I1324" s="132" t="s">
        <v>4236</v>
      </c>
      <c r="J1324" s="132" t="s">
        <v>18333</v>
      </c>
      <c r="K1324" s="132" t="s">
        <v>18334</v>
      </c>
      <c r="L1324" s="132" t="s">
        <v>18335</v>
      </c>
      <c r="M1324" s="132" t="s">
        <v>18336</v>
      </c>
      <c r="N1324" s="132" t="s">
        <v>23989</v>
      </c>
      <c r="O1324" s="132" t="s">
        <v>18337</v>
      </c>
      <c r="P1324" s="132" t="s">
        <v>18338</v>
      </c>
      <c r="Q1324" s="132" t="s">
        <v>18339</v>
      </c>
      <c r="R1324" s="132" t="s">
        <v>18340</v>
      </c>
      <c r="S1324" s="132" t="s">
        <v>5090</v>
      </c>
      <c r="T1324" s="132" t="s">
        <v>1630</v>
      </c>
      <c r="V1324" s="132" t="s">
        <v>2157</v>
      </c>
      <c r="X1324" s="132" t="s">
        <v>18341</v>
      </c>
      <c r="Y1324" s="132" t="s">
        <v>18342</v>
      </c>
    </row>
    <row r="1325" spans="2:25" x14ac:dyDescent="0.25">
      <c r="B1325" s="132" t="s">
        <v>3167</v>
      </c>
      <c r="C1325" s="132" t="s">
        <v>3168</v>
      </c>
      <c r="D1325" s="132" t="s">
        <v>130</v>
      </c>
      <c r="E1325" s="132" t="s">
        <v>3907</v>
      </c>
      <c r="F1325" s="132" t="s">
        <v>4850</v>
      </c>
      <c r="G1325" s="132" t="s">
        <v>3219</v>
      </c>
      <c r="H1325" s="132" t="s">
        <v>3220</v>
      </c>
      <c r="I1325" s="132" t="s">
        <v>8150</v>
      </c>
      <c r="J1325" s="132" t="s">
        <v>18343</v>
      </c>
      <c r="K1325" s="132" t="s">
        <v>18344</v>
      </c>
      <c r="L1325" s="132" t="s">
        <v>18345</v>
      </c>
      <c r="M1325" s="132" t="s">
        <v>18346</v>
      </c>
      <c r="N1325" s="132" t="s">
        <v>23990</v>
      </c>
      <c r="O1325" s="132" t="s">
        <v>18347</v>
      </c>
      <c r="P1325" s="132" t="s">
        <v>18348</v>
      </c>
      <c r="Q1325" s="132" t="s">
        <v>18349</v>
      </c>
      <c r="R1325" s="132" t="s">
        <v>18350</v>
      </c>
      <c r="S1325" s="132" t="s">
        <v>5090</v>
      </c>
      <c r="T1325" s="132" t="s">
        <v>1630</v>
      </c>
      <c r="V1325" s="132" t="s">
        <v>2157</v>
      </c>
      <c r="X1325" s="132" t="s">
        <v>18351</v>
      </c>
      <c r="Y1325" s="132" t="s">
        <v>18352</v>
      </c>
    </row>
    <row r="1326" spans="2:25" x14ac:dyDescent="0.25">
      <c r="B1326" s="132" t="s">
        <v>3167</v>
      </c>
      <c r="C1326" s="132" t="s">
        <v>3168</v>
      </c>
      <c r="D1326" s="132" t="s">
        <v>13</v>
      </c>
      <c r="E1326" s="132" t="s">
        <v>3907</v>
      </c>
      <c r="F1326" s="132" t="s">
        <v>4850</v>
      </c>
      <c r="G1326" s="132" t="s">
        <v>3221</v>
      </c>
      <c r="H1326" s="132" t="s">
        <v>3222</v>
      </c>
      <c r="I1326" s="132" t="s">
        <v>8150</v>
      </c>
      <c r="J1326" s="132" t="s">
        <v>18353</v>
      </c>
      <c r="K1326" s="132" t="s">
        <v>18354</v>
      </c>
      <c r="L1326" s="132" t="s">
        <v>18355</v>
      </c>
      <c r="M1326" s="132" t="s">
        <v>18356</v>
      </c>
      <c r="N1326" s="132" t="s">
        <v>23991</v>
      </c>
      <c r="O1326" s="132" t="s">
        <v>18357</v>
      </c>
      <c r="P1326" s="132" t="s">
        <v>18358</v>
      </c>
      <c r="Q1326" s="132" t="s">
        <v>18359</v>
      </c>
      <c r="R1326" s="132" t="s">
        <v>18360</v>
      </c>
      <c r="S1326" s="132" t="s">
        <v>5090</v>
      </c>
      <c r="T1326" s="132" t="s">
        <v>1630</v>
      </c>
      <c r="V1326" s="132" t="s">
        <v>2157</v>
      </c>
      <c r="X1326" s="132" t="s">
        <v>18361</v>
      </c>
      <c r="Y1326" s="132" t="s">
        <v>18362</v>
      </c>
    </row>
    <row r="1327" spans="2:25" x14ac:dyDescent="0.25">
      <c r="B1327" s="132" t="s">
        <v>3167</v>
      </c>
      <c r="C1327" s="132" t="s">
        <v>3168</v>
      </c>
      <c r="D1327" s="132" t="s">
        <v>536</v>
      </c>
      <c r="E1327" s="132" t="s">
        <v>3907</v>
      </c>
      <c r="F1327" s="132" t="s">
        <v>4850</v>
      </c>
      <c r="G1327" s="132" t="s">
        <v>3223</v>
      </c>
      <c r="H1327" s="132" t="s">
        <v>3224</v>
      </c>
      <c r="I1327" s="132" t="s">
        <v>8150</v>
      </c>
      <c r="J1327" s="132" t="s">
        <v>18363</v>
      </c>
      <c r="K1327" s="132" t="s">
        <v>18364</v>
      </c>
      <c r="L1327" s="132" t="s">
        <v>18365</v>
      </c>
      <c r="M1327" s="132" t="s">
        <v>18366</v>
      </c>
      <c r="N1327" s="132" t="s">
        <v>23992</v>
      </c>
      <c r="O1327" s="132" t="s">
        <v>18367</v>
      </c>
      <c r="P1327" s="132" t="s">
        <v>18368</v>
      </c>
      <c r="Q1327" s="132" t="s">
        <v>18369</v>
      </c>
      <c r="R1327" s="132" t="s">
        <v>18370</v>
      </c>
      <c r="S1327" s="132" t="s">
        <v>5090</v>
      </c>
      <c r="T1327" s="132" t="s">
        <v>1630</v>
      </c>
      <c r="V1327" s="132" t="s">
        <v>2157</v>
      </c>
      <c r="X1327" s="132" t="s">
        <v>18371</v>
      </c>
      <c r="Y1327" s="132" t="s">
        <v>18372</v>
      </c>
    </row>
    <row r="1328" spans="2:25" x14ac:dyDescent="0.25">
      <c r="B1328" s="132" t="s">
        <v>3167</v>
      </c>
      <c r="C1328" s="132" t="s">
        <v>3168</v>
      </c>
      <c r="D1328" s="132" t="s">
        <v>130</v>
      </c>
      <c r="E1328" s="132" t="s">
        <v>3912</v>
      </c>
      <c r="F1328" s="132" t="s">
        <v>4850</v>
      </c>
      <c r="G1328" s="132" t="s">
        <v>3225</v>
      </c>
      <c r="H1328" s="132" t="s">
        <v>3226</v>
      </c>
      <c r="I1328" s="132" t="s">
        <v>4241</v>
      </c>
      <c r="J1328" s="132" t="s">
        <v>18373</v>
      </c>
      <c r="K1328" s="132" t="s">
        <v>18374</v>
      </c>
      <c r="L1328" s="132" t="s">
        <v>18375</v>
      </c>
      <c r="M1328" s="132" t="s">
        <v>18376</v>
      </c>
      <c r="N1328" s="132" t="s">
        <v>23993</v>
      </c>
      <c r="O1328" s="132" t="s">
        <v>18377</v>
      </c>
      <c r="P1328" s="132" t="s">
        <v>18378</v>
      </c>
      <c r="Q1328" s="132" t="s">
        <v>18379</v>
      </c>
      <c r="R1328" s="132" t="s">
        <v>18380</v>
      </c>
      <c r="S1328" s="132" t="s">
        <v>5090</v>
      </c>
      <c r="T1328" s="132" t="s">
        <v>1630</v>
      </c>
      <c r="V1328" s="132" t="s">
        <v>2157</v>
      </c>
      <c r="X1328" s="132" t="s">
        <v>18381</v>
      </c>
      <c r="Y1328" s="132" t="s">
        <v>18382</v>
      </c>
    </row>
    <row r="1329" spans="2:25" x14ac:dyDescent="0.25">
      <c r="B1329" s="132" t="s">
        <v>3167</v>
      </c>
      <c r="C1329" s="132" t="s">
        <v>3168</v>
      </c>
      <c r="D1329" s="132" t="s">
        <v>536</v>
      </c>
      <c r="E1329" s="132" t="s">
        <v>3912</v>
      </c>
      <c r="F1329" s="132" t="s">
        <v>4850</v>
      </c>
      <c r="G1329" s="132" t="s">
        <v>3227</v>
      </c>
      <c r="H1329" s="132" t="s">
        <v>3228</v>
      </c>
      <c r="I1329" s="132" t="s">
        <v>4241</v>
      </c>
      <c r="J1329" s="132" t="s">
        <v>18383</v>
      </c>
      <c r="K1329" s="132" t="s">
        <v>18384</v>
      </c>
      <c r="L1329" s="132" t="s">
        <v>18385</v>
      </c>
      <c r="M1329" s="132" t="s">
        <v>18386</v>
      </c>
      <c r="N1329" s="132" t="s">
        <v>23994</v>
      </c>
      <c r="O1329" s="132" t="s">
        <v>18387</v>
      </c>
      <c r="P1329" s="132" t="s">
        <v>18388</v>
      </c>
      <c r="Q1329" s="132" t="s">
        <v>18389</v>
      </c>
      <c r="R1329" s="132" t="s">
        <v>18390</v>
      </c>
      <c r="S1329" s="132" t="s">
        <v>5090</v>
      </c>
      <c r="T1329" s="132" t="s">
        <v>1630</v>
      </c>
      <c r="V1329" s="132" t="s">
        <v>2157</v>
      </c>
      <c r="X1329" s="132" t="s">
        <v>18391</v>
      </c>
      <c r="Y1329" s="132" t="s">
        <v>18392</v>
      </c>
    </row>
    <row r="1330" spans="2:25" x14ac:dyDescent="0.25">
      <c r="B1330" s="132" t="s">
        <v>3167</v>
      </c>
      <c r="C1330" s="132" t="s">
        <v>3168</v>
      </c>
      <c r="D1330" s="132" t="s">
        <v>130</v>
      </c>
      <c r="E1330" s="132" t="s">
        <v>3912</v>
      </c>
      <c r="F1330" s="132" t="s">
        <v>4850</v>
      </c>
      <c r="G1330" s="132" t="s">
        <v>3229</v>
      </c>
      <c r="H1330" s="132" t="s">
        <v>3230</v>
      </c>
      <c r="I1330" s="132" t="s">
        <v>8544</v>
      </c>
      <c r="J1330" s="132" t="s">
        <v>18393</v>
      </c>
      <c r="K1330" s="132" t="s">
        <v>18394</v>
      </c>
      <c r="L1330" s="132" t="s">
        <v>18395</v>
      </c>
      <c r="M1330" s="132" t="s">
        <v>18396</v>
      </c>
      <c r="N1330" s="132" t="s">
        <v>23995</v>
      </c>
      <c r="O1330" s="132" t="s">
        <v>18397</v>
      </c>
      <c r="P1330" s="132" t="s">
        <v>18398</v>
      </c>
      <c r="Q1330" s="132" t="s">
        <v>18399</v>
      </c>
      <c r="R1330" s="132" t="s">
        <v>18400</v>
      </c>
      <c r="S1330" s="132" t="s">
        <v>5090</v>
      </c>
      <c r="T1330" s="132" t="s">
        <v>1630</v>
      </c>
      <c r="V1330" s="132" t="s">
        <v>2157</v>
      </c>
      <c r="X1330" s="132" t="s">
        <v>18401</v>
      </c>
      <c r="Y1330" s="132" t="s">
        <v>18402</v>
      </c>
    </row>
    <row r="1331" spans="2:25" x14ac:dyDescent="0.25">
      <c r="B1331" s="132" t="s">
        <v>3167</v>
      </c>
      <c r="C1331" s="132" t="s">
        <v>3168</v>
      </c>
      <c r="D1331" s="132" t="s">
        <v>13</v>
      </c>
      <c r="E1331" s="132" t="s">
        <v>3912</v>
      </c>
      <c r="F1331" s="132" t="s">
        <v>4850</v>
      </c>
      <c r="G1331" s="132" t="s">
        <v>3231</v>
      </c>
      <c r="H1331" s="132" t="s">
        <v>3232</v>
      </c>
      <c r="I1331" s="132" t="s">
        <v>8544</v>
      </c>
      <c r="J1331" s="132" t="s">
        <v>18403</v>
      </c>
      <c r="K1331" s="132" t="s">
        <v>18404</v>
      </c>
      <c r="L1331" s="132" t="s">
        <v>18405</v>
      </c>
      <c r="M1331" s="132" t="s">
        <v>18406</v>
      </c>
      <c r="N1331" s="132" t="s">
        <v>23996</v>
      </c>
      <c r="O1331" s="132" t="s">
        <v>18407</v>
      </c>
      <c r="P1331" s="132" t="s">
        <v>18408</v>
      </c>
      <c r="Q1331" s="132" t="s">
        <v>18409</v>
      </c>
      <c r="R1331" s="132" t="s">
        <v>18410</v>
      </c>
      <c r="S1331" s="132" t="s">
        <v>5090</v>
      </c>
      <c r="T1331" s="132" t="s">
        <v>1630</v>
      </c>
      <c r="V1331" s="132" t="s">
        <v>2157</v>
      </c>
      <c r="X1331" s="132" t="s">
        <v>18411</v>
      </c>
      <c r="Y1331" s="132" t="s">
        <v>18412</v>
      </c>
    </row>
    <row r="1332" spans="2:25" x14ac:dyDescent="0.25">
      <c r="B1332" s="132" t="s">
        <v>3167</v>
      </c>
      <c r="C1332" s="132" t="s">
        <v>3168</v>
      </c>
      <c r="D1332" s="132" t="s">
        <v>536</v>
      </c>
      <c r="E1332" s="132" t="s">
        <v>3912</v>
      </c>
      <c r="F1332" s="132" t="s">
        <v>4850</v>
      </c>
      <c r="G1332" s="132" t="s">
        <v>3233</v>
      </c>
      <c r="H1332" s="132" t="s">
        <v>3234</v>
      </c>
      <c r="I1332" s="132" t="s">
        <v>8544</v>
      </c>
      <c r="J1332" s="132" t="s">
        <v>18413</v>
      </c>
      <c r="K1332" s="132" t="s">
        <v>18414</v>
      </c>
      <c r="L1332" s="132" t="s">
        <v>18415</v>
      </c>
      <c r="M1332" s="132" t="s">
        <v>18416</v>
      </c>
      <c r="N1332" s="132" t="s">
        <v>23997</v>
      </c>
      <c r="O1332" s="132" t="s">
        <v>18417</v>
      </c>
      <c r="P1332" s="132" t="s">
        <v>18418</v>
      </c>
      <c r="Q1332" s="132" t="s">
        <v>18419</v>
      </c>
      <c r="R1332" s="132" t="s">
        <v>18420</v>
      </c>
      <c r="S1332" s="132" t="s">
        <v>5090</v>
      </c>
      <c r="T1332" s="132" t="s">
        <v>1630</v>
      </c>
      <c r="V1332" s="132" t="s">
        <v>2157</v>
      </c>
      <c r="X1332" s="132" t="s">
        <v>18421</v>
      </c>
      <c r="Y1332" s="132" t="s">
        <v>18422</v>
      </c>
    </row>
    <row r="1333" spans="2:25" x14ac:dyDescent="0.25">
      <c r="B1333" s="132" t="s">
        <v>3167</v>
      </c>
      <c r="C1333" s="132" t="s">
        <v>3168</v>
      </c>
      <c r="D1333" s="132" t="s">
        <v>172</v>
      </c>
      <c r="E1333" s="132" t="s">
        <v>3912</v>
      </c>
      <c r="F1333" s="132" t="s">
        <v>4850</v>
      </c>
      <c r="G1333" s="132" t="s">
        <v>3235</v>
      </c>
      <c r="H1333" s="132" t="s">
        <v>3236</v>
      </c>
      <c r="I1333" s="132" t="s">
        <v>8544</v>
      </c>
      <c r="J1333" s="132" t="s">
        <v>18423</v>
      </c>
      <c r="K1333" s="132" t="s">
        <v>18424</v>
      </c>
      <c r="L1333" s="132" t="s">
        <v>18425</v>
      </c>
      <c r="M1333" s="132" t="s">
        <v>18426</v>
      </c>
      <c r="N1333" s="132" t="s">
        <v>23998</v>
      </c>
      <c r="O1333" s="132" t="s">
        <v>18427</v>
      </c>
      <c r="P1333" s="132" t="s">
        <v>18428</v>
      </c>
      <c r="Q1333" s="132" t="s">
        <v>18429</v>
      </c>
      <c r="R1333" s="132" t="s">
        <v>18430</v>
      </c>
      <c r="S1333" s="132" t="s">
        <v>5090</v>
      </c>
      <c r="T1333" s="132" t="s">
        <v>1630</v>
      </c>
      <c r="V1333" s="132" t="s">
        <v>2157</v>
      </c>
      <c r="X1333" s="132" t="s">
        <v>18431</v>
      </c>
      <c r="Y1333" s="132" t="s">
        <v>18432</v>
      </c>
    </row>
    <row r="1334" spans="2:25" x14ac:dyDescent="0.25">
      <c r="B1334" s="132" t="s">
        <v>3167</v>
      </c>
      <c r="C1334" s="132" t="s">
        <v>3168</v>
      </c>
      <c r="D1334" s="132" t="s">
        <v>130</v>
      </c>
      <c r="E1334" s="132" t="s">
        <v>3917</v>
      </c>
      <c r="F1334" s="132" t="s">
        <v>3894</v>
      </c>
      <c r="G1334" s="132" t="s">
        <v>1180</v>
      </c>
      <c r="H1334" s="132" t="s">
        <v>3237</v>
      </c>
      <c r="I1334" s="132" t="s">
        <v>18048</v>
      </c>
      <c r="J1334" s="132" t="s">
        <v>18433</v>
      </c>
      <c r="K1334" s="132" t="s">
        <v>18434</v>
      </c>
      <c r="L1334" s="132" t="s">
        <v>18435</v>
      </c>
      <c r="M1334" s="132" t="s">
        <v>18436</v>
      </c>
      <c r="N1334" s="132" t="s">
        <v>23999</v>
      </c>
      <c r="O1334" s="132" t="s">
        <v>18437</v>
      </c>
      <c r="P1334" s="132" t="s">
        <v>18438</v>
      </c>
      <c r="Q1334" s="132" t="s">
        <v>18439</v>
      </c>
      <c r="R1334" s="132" t="s">
        <v>18440</v>
      </c>
      <c r="S1334" s="132" t="s">
        <v>5090</v>
      </c>
      <c r="T1334" s="132" t="s">
        <v>1630</v>
      </c>
      <c r="V1334" s="132" t="s">
        <v>1635</v>
      </c>
      <c r="X1334" s="132" t="s">
        <v>18441</v>
      </c>
      <c r="Y1334" s="132" t="s">
        <v>18442</v>
      </c>
    </row>
    <row r="1335" spans="2:25" x14ac:dyDescent="0.25">
      <c r="B1335" s="132" t="s">
        <v>3167</v>
      </c>
      <c r="C1335" s="132" t="s">
        <v>3168</v>
      </c>
      <c r="D1335" s="132" t="s">
        <v>130</v>
      </c>
      <c r="E1335" s="132" t="s">
        <v>3917</v>
      </c>
      <c r="F1335" s="132" t="s">
        <v>3885</v>
      </c>
      <c r="G1335" s="132" t="s">
        <v>1184</v>
      </c>
      <c r="H1335" s="132" t="s">
        <v>3238</v>
      </c>
      <c r="I1335" s="132" t="s">
        <v>18048</v>
      </c>
      <c r="J1335" s="132" t="s">
        <v>18443</v>
      </c>
      <c r="K1335" s="132" t="s">
        <v>18444</v>
      </c>
      <c r="L1335" s="132" t="s">
        <v>18445</v>
      </c>
      <c r="M1335" s="132" t="s">
        <v>18446</v>
      </c>
      <c r="N1335" s="132" t="s">
        <v>24000</v>
      </c>
      <c r="O1335" s="132" t="s">
        <v>18447</v>
      </c>
      <c r="P1335" s="132" t="s">
        <v>18448</v>
      </c>
      <c r="Q1335" s="132" t="s">
        <v>18449</v>
      </c>
      <c r="R1335" s="132" t="s">
        <v>18450</v>
      </c>
      <c r="S1335" s="132" t="s">
        <v>5090</v>
      </c>
      <c r="T1335" s="132" t="s">
        <v>1630</v>
      </c>
      <c r="V1335" s="132" t="s">
        <v>1632</v>
      </c>
      <c r="X1335" s="132" t="s">
        <v>18451</v>
      </c>
      <c r="Y1335" s="132" t="s">
        <v>18452</v>
      </c>
    </row>
    <row r="1336" spans="2:25" x14ac:dyDescent="0.25">
      <c r="B1336" s="132" t="s">
        <v>3167</v>
      </c>
      <c r="C1336" s="132" t="s">
        <v>3168</v>
      </c>
      <c r="D1336" s="132" t="s">
        <v>14</v>
      </c>
      <c r="E1336" s="132" t="s">
        <v>3917</v>
      </c>
      <c r="F1336" s="132" t="s">
        <v>3894</v>
      </c>
      <c r="G1336" s="132" t="s">
        <v>1183</v>
      </c>
      <c r="H1336" s="132" t="s">
        <v>3239</v>
      </c>
      <c r="I1336" s="132" t="s">
        <v>18048</v>
      </c>
      <c r="J1336" s="132" t="s">
        <v>18453</v>
      </c>
      <c r="K1336" s="132" t="s">
        <v>18454</v>
      </c>
      <c r="L1336" s="132" t="s">
        <v>18455</v>
      </c>
      <c r="M1336" s="132" t="s">
        <v>18456</v>
      </c>
      <c r="N1336" s="132" t="s">
        <v>24001</v>
      </c>
      <c r="O1336" s="132" t="s">
        <v>18457</v>
      </c>
      <c r="P1336" s="132" t="s">
        <v>18458</v>
      </c>
      <c r="Q1336" s="132" t="s">
        <v>18459</v>
      </c>
      <c r="R1336" s="132" t="s">
        <v>18460</v>
      </c>
      <c r="S1336" s="132" t="s">
        <v>5090</v>
      </c>
      <c r="T1336" s="132" t="s">
        <v>1630</v>
      </c>
      <c r="V1336" s="132" t="s">
        <v>1635</v>
      </c>
      <c r="X1336" s="132" t="s">
        <v>18461</v>
      </c>
      <c r="Y1336" s="132" t="s">
        <v>18462</v>
      </c>
    </row>
    <row r="1337" spans="2:25" x14ac:dyDescent="0.25">
      <c r="B1337" s="132" t="s">
        <v>3167</v>
      </c>
      <c r="C1337" s="132" t="s">
        <v>3168</v>
      </c>
      <c r="D1337" s="132" t="s">
        <v>14</v>
      </c>
      <c r="E1337" s="132" t="s">
        <v>3917</v>
      </c>
      <c r="F1337" s="132" t="s">
        <v>3885</v>
      </c>
      <c r="G1337" s="132" t="s">
        <v>1187</v>
      </c>
      <c r="H1337" s="132" t="s">
        <v>3240</v>
      </c>
      <c r="I1337" s="132" t="s">
        <v>18048</v>
      </c>
      <c r="J1337" s="132" t="s">
        <v>18463</v>
      </c>
      <c r="K1337" s="132" t="s">
        <v>18464</v>
      </c>
      <c r="L1337" s="132" t="s">
        <v>18465</v>
      </c>
      <c r="M1337" s="132" t="s">
        <v>18466</v>
      </c>
      <c r="N1337" s="132" t="s">
        <v>24002</v>
      </c>
      <c r="O1337" s="132" t="s">
        <v>18467</v>
      </c>
      <c r="P1337" s="132" t="s">
        <v>18468</v>
      </c>
      <c r="Q1337" s="132" t="s">
        <v>18469</v>
      </c>
      <c r="R1337" s="132" t="s">
        <v>18470</v>
      </c>
      <c r="S1337" s="132" t="s">
        <v>5090</v>
      </c>
      <c r="T1337" s="132" t="s">
        <v>1630</v>
      </c>
      <c r="V1337" s="132" t="s">
        <v>1635</v>
      </c>
      <c r="X1337" s="132" t="s">
        <v>18471</v>
      </c>
      <c r="Y1337" s="132" t="s">
        <v>18472</v>
      </c>
    </row>
    <row r="1338" spans="2:25" x14ac:dyDescent="0.25">
      <c r="B1338" s="132" t="s">
        <v>3167</v>
      </c>
      <c r="C1338" s="132" t="s">
        <v>3168</v>
      </c>
      <c r="D1338" s="132" t="s">
        <v>536</v>
      </c>
      <c r="E1338" s="132" t="s">
        <v>3917</v>
      </c>
      <c r="F1338" s="132" t="s">
        <v>3894</v>
      </c>
      <c r="G1338" s="132" t="s">
        <v>1181</v>
      </c>
      <c r="H1338" s="132" t="s">
        <v>3241</v>
      </c>
      <c r="I1338" s="132" t="s">
        <v>18048</v>
      </c>
      <c r="J1338" s="132" t="s">
        <v>18473</v>
      </c>
      <c r="K1338" s="132" t="s">
        <v>18474</v>
      </c>
      <c r="L1338" s="132" t="s">
        <v>18475</v>
      </c>
      <c r="M1338" s="132" t="s">
        <v>18476</v>
      </c>
      <c r="N1338" s="132" t="s">
        <v>24003</v>
      </c>
      <c r="O1338" s="132" t="s">
        <v>18477</v>
      </c>
      <c r="P1338" s="132" t="s">
        <v>18478</v>
      </c>
      <c r="Q1338" s="132" t="s">
        <v>18479</v>
      </c>
      <c r="R1338" s="132" t="s">
        <v>18480</v>
      </c>
      <c r="S1338" s="132" t="s">
        <v>5090</v>
      </c>
      <c r="T1338" s="132" t="s">
        <v>1630</v>
      </c>
      <c r="V1338" s="132" t="s">
        <v>1635</v>
      </c>
      <c r="X1338" s="132" t="s">
        <v>18481</v>
      </c>
      <c r="Y1338" s="132" t="s">
        <v>18482</v>
      </c>
    </row>
    <row r="1339" spans="2:25" x14ac:dyDescent="0.25">
      <c r="B1339" s="132" t="s">
        <v>3167</v>
      </c>
      <c r="C1339" s="132" t="s">
        <v>3168</v>
      </c>
      <c r="D1339" s="132" t="s">
        <v>536</v>
      </c>
      <c r="E1339" s="132" t="s">
        <v>3917</v>
      </c>
      <c r="F1339" s="132" t="s">
        <v>3885</v>
      </c>
      <c r="G1339" s="132" t="s">
        <v>1185</v>
      </c>
      <c r="H1339" s="132" t="s">
        <v>3242</v>
      </c>
      <c r="I1339" s="132" t="s">
        <v>18048</v>
      </c>
      <c r="J1339" s="132" t="s">
        <v>18483</v>
      </c>
      <c r="K1339" s="132" t="s">
        <v>18484</v>
      </c>
      <c r="L1339" s="132" t="s">
        <v>18485</v>
      </c>
      <c r="M1339" s="132" t="s">
        <v>18486</v>
      </c>
      <c r="N1339" s="132" t="s">
        <v>24004</v>
      </c>
      <c r="O1339" s="132" t="s">
        <v>18487</v>
      </c>
      <c r="P1339" s="132" t="s">
        <v>18488</v>
      </c>
      <c r="Q1339" s="132" t="s">
        <v>18489</v>
      </c>
      <c r="R1339" s="132" t="s">
        <v>18490</v>
      </c>
      <c r="S1339" s="132" t="s">
        <v>5090</v>
      </c>
      <c r="T1339" s="132" t="s">
        <v>1630</v>
      </c>
      <c r="V1339" s="132" t="s">
        <v>1635</v>
      </c>
      <c r="X1339" s="132" t="s">
        <v>18491</v>
      </c>
      <c r="Y1339" s="132" t="s">
        <v>18492</v>
      </c>
    </row>
    <row r="1340" spans="2:25" x14ac:dyDescent="0.25">
      <c r="B1340" s="132" t="s">
        <v>3167</v>
      </c>
      <c r="C1340" s="132" t="s">
        <v>3168</v>
      </c>
      <c r="D1340" s="132" t="s">
        <v>172</v>
      </c>
      <c r="E1340" s="132" t="s">
        <v>3917</v>
      </c>
      <c r="F1340" s="132" t="s">
        <v>3894</v>
      </c>
      <c r="G1340" s="132" t="s">
        <v>1182</v>
      </c>
      <c r="H1340" s="132" t="s">
        <v>3243</v>
      </c>
      <c r="I1340" s="132" t="s">
        <v>18048</v>
      </c>
      <c r="J1340" s="132" t="s">
        <v>18493</v>
      </c>
      <c r="K1340" s="132" t="s">
        <v>18494</v>
      </c>
      <c r="L1340" s="132" t="s">
        <v>18495</v>
      </c>
      <c r="M1340" s="132" t="s">
        <v>18496</v>
      </c>
      <c r="N1340" s="132" t="s">
        <v>24005</v>
      </c>
      <c r="O1340" s="132" t="s">
        <v>18497</v>
      </c>
      <c r="P1340" s="132" t="s">
        <v>18498</v>
      </c>
      <c r="Q1340" s="132" t="s">
        <v>18499</v>
      </c>
      <c r="R1340" s="132" t="s">
        <v>18500</v>
      </c>
      <c r="S1340" s="132" t="s">
        <v>5090</v>
      </c>
      <c r="T1340" s="132" t="s">
        <v>1630</v>
      </c>
      <c r="V1340" s="132" t="s">
        <v>1635</v>
      </c>
      <c r="X1340" s="132" t="s">
        <v>18501</v>
      </c>
      <c r="Y1340" s="132" t="s">
        <v>18502</v>
      </c>
    </row>
    <row r="1341" spans="2:25" x14ac:dyDescent="0.25">
      <c r="B1341" s="132" t="s">
        <v>3167</v>
      </c>
      <c r="C1341" s="132" t="s">
        <v>3168</v>
      </c>
      <c r="D1341" s="132" t="s">
        <v>172</v>
      </c>
      <c r="E1341" s="132" t="s">
        <v>3917</v>
      </c>
      <c r="F1341" s="132" t="s">
        <v>3885</v>
      </c>
      <c r="G1341" s="132" t="s">
        <v>1186</v>
      </c>
      <c r="H1341" s="132" t="s">
        <v>3244</v>
      </c>
      <c r="I1341" s="132" t="s">
        <v>18048</v>
      </c>
      <c r="J1341" s="132" t="s">
        <v>18503</v>
      </c>
      <c r="K1341" s="132" t="s">
        <v>18504</v>
      </c>
      <c r="L1341" s="132" t="s">
        <v>18505</v>
      </c>
      <c r="M1341" s="132" t="s">
        <v>18506</v>
      </c>
      <c r="N1341" s="132" t="s">
        <v>24006</v>
      </c>
      <c r="O1341" s="132" t="s">
        <v>18507</v>
      </c>
      <c r="P1341" s="132" t="s">
        <v>18508</v>
      </c>
      <c r="Q1341" s="132" t="s">
        <v>18509</v>
      </c>
      <c r="R1341" s="132" t="s">
        <v>18510</v>
      </c>
      <c r="S1341" s="132" t="s">
        <v>5090</v>
      </c>
      <c r="T1341" s="132" t="s">
        <v>1630</v>
      </c>
      <c r="V1341" s="132" t="s">
        <v>1635</v>
      </c>
      <c r="X1341" s="132" t="s">
        <v>18511</v>
      </c>
      <c r="Y1341" s="132" t="s">
        <v>18512</v>
      </c>
    </row>
    <row r="1342" spans="2:25" x14ac:dyDescent="0.25">
      <c r="B1342" s="132" t="s">
        <v>3167</v>
      </c>
      <c r="C1342" s="132" t="s">
        <v>3168</v>
      </c>
      <c r="D1342" s="132" t="s">
        <v>130</v>
      </c>
      <c r="E1342" s="132" t="s">
        <v>4124</v>
      </c>
      <c r="F1342" s="132" t="s">
        <v>3894</v>
      </c>
      <c r="G1342" s="132" t="s">
        <v>1188</v>
      </c>
      <c r="H1342" s="132" t="s">
        <v>3245</v>
      </c>
      <c r="I1342" s="132" t="s">
        <v>18048</v>
      </c>
      <c r="J1342" s="132" t="s">
        <v>18513</v>
      </c>
      <c r="K1342" s="132" t="s">
        <v>18514</v>
      </c>
      <c r="L1342" s="132" t="s">
        <v>18515</v>
      </c>
      <c r="M1342" s="132" t="s">
        <v>18516</v>
      </c>
      <c r="N1342" s="132" t="s">
        <v>24007</v>
      </c>
      <c r="O1342" s="132" t="s">
        <v>18517</v>
      </c>
      <c r="P1342" s="132" t="s">
        <v>18518</v>
      </c>
      <c r="Q1342" s="132" t="s">
        <v>18519</v>
      </c>
      <c r="R1342" s="132" t="s">
        <v>18520</v>
      </c>
      <c r="S1342" s="132" t="s">
        <v>5090</v>
      </c>
      <c r="T1342" s="132" t="s">
        <v>1630</v>
      </c>
      <c r="V1342" s="132" t="s">
        <v>1635</v>
      </c>
      <c r="X1342" s="132" t="s">
        <v>18521</v>
      </c>
      <c r="Y1342" s="132" t="s">
        <v>18522</v>
      </c>
    </row>
    <row r="1343" spans="2:25" x14ac:dyDescent="0.25">
      <c r="B1343" s="132" t="s">
        <v>3167</v>
      </c>
      <c r="C1343" s="132" t="s">
        <v>3168</v>
      </c>
      <c r="D1343" s="132" t="s">
        <v>130</v>
      </c>
      <c r="E1343" s="132" t="s">
        <v>4124</v>
      </c>
      <c r="F1343" s="132" t="s">
        <v>3885</v>
      </c>
      <c r="G1343" s="132" t="s">
        <v>1192</v>
      </c>
      <c r="H1343" s="132" t="s">
        <v>3246</v>
      </c>
      <c r="I1343" s="132" t="s">
        <v>18048</v>
      </c>
      <c r="J1343" s="132" t="s">
        <v>18523</v>
      </c>
      <c r="K1343" s="132" t="s">
        <v>18524</v>
      </c>
      <c r="L1343" s="132" t="s">
        <v>18525</v>
      </c>
      <c r="M1343" s="132" t="s">
        <v>18526</v>
      </c>
      <c r="N1343" s="132" t="s">
        <v>24008</v>
      </c>
      <c r="O1343" s="132" t="s">
        <v>18527</v>
      </c>
      <c r="P1343" s="132" t="s">
        <v>18528</v>
      </c>
      <c r="Q1343" s="132" t="s">
        <v>18529</v>
      </c>
      <c r="R1343" s="132" t="s">
        <v>18530</v>
      </c>
      <c r="S1343" s="132" t="s">
        <v>5090</v>
      </c>
      <c r="T1343" s="132" t="s">
        <v>1630</v>
      </c>
      <c r="V1343" s="132" t="s">
        <v>1632</v>
      </c>
      <c r="X1343" s="132" t="s">
        <v>18531</v>
      </c>
      <c r="Y1343" s="132" t="s">
        <v>18532</v>
      </c>
    </row>
    <row r="1344" spans="2:25" x14ac:dyDescent="0.25">
      <c r="B1344" s="132" t="s">
        <v>3167</v>
      </c>
      <c r="C1344" s="132" t="s">
        <v>3168</v>
      </c>
      <c r="D1344" s="132" t="s">
        <v>14</v>
      </c>
      <c r="E1344" s="132" t="s">
        <v>4124</v>
      </c>
      <c r="F1344" s="132" t="s">
        <v>3894</v>
      </c>
      <c r="G1344" s="132" t="s">
        <v>1191</v>
      </c>
      <c r="H1344" s="132" t="s">
        <v>3247</v>
      </c>
      <c r="I1344" s="132" t="s">
        <v>18048</v>
      </c>
      <c r="J1344" s="132" t="s">
        <v>18533</v>
      </c>
      <c r="K1344" s="132" t="s">
        <v>18534</v>
      </c>
      <c r="L1344" s="132" t="s">
        <v>18535</v>
      </c>
      <c r="M1344" s="132" t="s">
        <v>18536</v>
      </c>
      <c r="N1344" s="132" t="s">
        <v>24009</v>
      </c>
      <c r="O1344" s="132" t="s">
        <v>18537</v>
      </c>
      <c r="P1344" s="132" t="s">
        <v>18538</v>
      </c>
      <c r="Q1344" s="132" t="s">
        <v>18539</v>
      </c>
      <c r="R1344" s="132" t="s">
        <v>18540</v>
      </c>
      <c r="S1344" s="132" t="s">
        <v>5090</v>
      </c>
      <c r="T1344" s="132" t="s">
        <v>1630</v>
      </c>
      <c r="V1344" s="132" t="s">
        <v>1635</v>
      </c>
      <c r="X1344" s="132" t="s">
        <v>18541</v>
      </c>
      <c r="Y1344" s="132" t="s">
        <v>18542</v>
      </c>
    </row>
    <row r="1345" spans="2:25" x14ac:dyDescent="0.25">
      <c r="B1345" s="132" t="s">
        <v>3167</v>
      </c>
      <c r="C1345" s="132" t="s">
        <v>3168</v>
      </c>
      <c r="D1345" s="132" t="s">
        <v>14</v>
      </c>
      <c r="E1345" s="132" t="s">
        <v>4124</v>
      </c>
      <c r="F1345" s="132" t="s">
        <v>3885</v>
      </c>
      <c r="G1345" s="132" t="s">
        <v>1195</v>
      </c>
      <c r="H1345" s="132" t="s">
        <v>3248</v>
      </c>
      <c r="I1345" s="132" t="s">
        <v>18048</v>
      </c>
      <c r="J1345" s="132" t="s">
        <v>18543</v>
      </c>
      <c r="K1345" s="132" t="s">
        <v>18544</v>
      </c>
      <c r="L1345" s="132" t="s">
        <v>18545</v>
      </c>
      <c r="M1345" s="132" t="s">
        <v>18546</v>
      </c>
      <c r="N1345" s="132" t="s">
        <v>24010</v>
      </c>
      <c r="O1345" s="132" t="s">
        <v>18547</v>
      </c>
      <c r="P1345" s="132" t="s">
        <v>18548</v>
      </c>
      <c r="Q1345" s="132" t="s">
        <v>18549</v>
      </c>
      <c r="R1345" s="132" t="s">
        <v>18550</v>
      </c>
      <c r="S1345" s="132" t="s">
        <v>5090</v>
      </c>
      <c r="T1345" s="132" t="s">
        <v>1630</v>
      </c>
      <c r="V1345" s="132" t="s">
        <v>1635</v>
      </c>
      <c r="X1345" s="132" t="s">
        <v>18551</v>
      </c>
      <c r="Y1345" s="132" t="s">
        <v>18552</v>
      </c>
    </row>
    <row r="1346" spans="2:25" x14ac:dyDescent="0.25">
      <c r="B1346" s="132" t="s">
        <v>3167</v>
      </c>
      <c r="C1346" s="132" t="s">
        <v>3168</v>
      </c>
      <c r="D1346" s="132" t="s">
        <v>536</v>
      </c>
      <c r="E1346" s="132" t="s">
        <v>4124</v>
      </c>
      <c r="F1346" s="132" t="s">
        <v>3894</v>
      </c>
      <c r="G1346" s="132" t="s">
        <v>1189</v>
      </c>
      <c r="H1346" s="132" t="s">
        <v>3249</v>
      </c>
      <c r="I1346" s="132" t="s">
        <v>18048</v>
      </c>
      <c r="J1346" s="132" t="s">
        <v>18553</v>
      </c>
      <c r="K1346" s="132" t="s">
        <v>18554</v>
      </c>
      <c r="L1346" s="132" t="s">
        <v>18555</v>
      </c>
      <c r="M1346" s="132" t="s">
        <v>18556</v>
      </c>
      <c r="N1346" s="132" t="s">
        <v>24011</v>
      </c>
      <c r="O1346" s="132" t="s">
        <v>18557</v>
      </c>
      <c r="P1346" s="132" t="s">
        <v>18558</v>
      </c>
      <c r="Q1346" s="132" t="s">
        <v>18559</v>
      </c>
      <c r="R1346" s="132" t="s">
        <v>18560</v>
      </c>
      <c r="S1346" s="132" t="s">
        <v>5090</v>
      </c>
      <c r="T1346" s="132" t="s">
        <v>1630</v>
      </c>
      <c r="V1346" s="132" t="s">
        <v>1635</v>
      </c>
      <c r="X1346" s="132" t="s">
        <v>18561</v>
      </c>
      <c r="Y1346" s="132" t="s">
        <v>18562</v>
      </c>
    </row>
    <row r="1347" spans="2:25" x14ac:dyDescent="0.25">
      <c r="B1347" s="132" t="s">
        <v>3167</v>
      </c>
      <c r="C1347" s="132" t="s">
        <v>3168</v>
      </c>
      <c r="D1347" s="132" t="s">
        <v>536</v>
      </c>
      <c r="E1347" s="132" t="s">
        <v>4124</v>
      </c>
      <c r="F1347" s="132" t="s">
        <v>3885</v>
      </c>
      <c r="G1347" s="132" t="s">
        <v>1193</v>
      </c>
      <c r="H1347" s="132" t="s">
        <v>3250</v>
      </c>
      <c r="I1347" s="132" t="s">
        <v>18048</v>
      </c>
      <c r="J1347" s="132" t="s">
        <v>18563</v>
      </c>
      <c r="K1347" s="132" t="s">
        <v>18564</v>
      </c>
      <c r="L1347" s="132" t="s">
        <v>18565</v>
      </c>
      <c r="M1347" s="132" t="s">
        <v>18566</v>
      </c>
      <c r="N1347" s="132" t="s">
        <v>24012</v>
      </c>
      <c r="O1347" s="132" t="s">
        <v>18567</v>
      </c>
      <c r="P1347" s="132" t="s">
        <v>18568</v>
      </c>
      <c r="Q1347" s="132" t="s">
        <v>18569</v>
      </c>
      <c r="R1347" s="132" t="s">
        <v>18570</v>
      </c>
      <c r="S1347" s="132" t="s">
        <v>5090</v>
      </c>
      <c r="T1347" s="132" t="s">
        <v>1630</v>
      </c>
      <c r="V1347" s="132" t="s">
        <v>1635</v>
      </c>
      <c r="X1347" s="132" t="s">
        <v>18571</v>
      </c>
      <c r="Y1347" s="132" t="s">
        <v>18572</v>
      </c>
    </row>
    <row r="1348" spans="2:25" x14ac:dyDescent="0.25">
      <c r="B1348" s="132" t="s">
        <v>3167</v>
      </c>
      <c r="C1348" s="132" t="s">
        <v>3168</v>
      </c>
      <c r="D1348" s="132" t="s">
        <v>172</v>
      </c>
      <c r="E1348" s="132" t="s">
        <v>4124</v>
      </c>
      <c r="F1348" s="132" t="s">
        <v>3894</v>
      </c>
      <c r="G1348" s="132" t="s">
        <v>1190</v>
      </c>
      <c r="H1348" s="132" t="s">
        <v>3251</v>
      </c>
      <c r="I1348" s="132" t="s">
        <v>18048</v>
      </c>
      <c r="J1348" s="132" t="s">
        <v>18573</v>
      </c>
      <c r="K1348" s="132" t="s">
        <v>18574</v>
      </c>
      <c r="L1348" s="132" t="s">
        <v>18575</v>
      </c>
      <c r="M1348" s="132" t="s">
        <v>18576</v>
      </c>
      <c r="N1348" s="132" t="s">
        <v>24013</v>
      </c>
      <c r="O1348" s="132" t="s">
        <v>18577</v>
      </c>
      <c r="P1348" s="132" t="s">
        <v>18578</v>
      </c>
      <c r="Q1348" s="132" t="s">
        <v>18579</v>
      </c>
      <c r="R1348" s="132" t="s">
        <v>18580</v>
      </c>
      <c r="S1348" s="132" t="s">
        <v>5090</v>
      </c>
      <c r="T1348" s="132" t="s">
        <v>1630</v>
      </c>
      <c r="V1348" s="132" t="s">
        <v>1635</v>
      </c>
      <c r="X1348" s="132" t="s">
        <v>18581</v>
      </c>
      <c r="Y1348" s="132" t="s">
        <v>18582</v>
      </c>
    </row>
    <row r="1349" spans="2:25" x14ac:dyDescent="0.25">
      <c r="B1349" s="132" t="s">
        <v>3167</v>
      </c>
      <c r="C1349" s="132" t="s">
        <v>3168</v>
      </c>
      <c r="D1349" s="132" t="s">
        <v>172</v>
      </c>
      <c r="E1349" s="132" t="s">
        <v>4124</v>
      </c>
      <c r="F1349" s="132" t="s">
        <v>3885</v>
      </c>
      <c r="G1349" s="132" t="s">
        <v>1194</v>
      </c>
      <c r="H1349" s="132" t="s">
        <v>3252</v>
      </c>
      <c r="I1349" s="132" t="s">
        <v>18048</v>
      </c>
      <c r="J1349" s="132" t="s">
        <v>18583</v>
      </c>
      <c r="K1349" s="132" t="s">
        <v>18584</v>
      </c>
      <c r="L1349" s="132" t="s">
        <v>18585</v>
      </c>
      <c r="M1349" s="132" t="s">
        <v>18586</v>
      </c>
      <c r="N1349" s="132" t="s">
        <v>24014</v>
      </c>
      <c r="O1349" s="132" t="s">
        <v>18587</v>
      </c>
      <c r="P1349" s="132" t="s">
        <v>18588</v>
      </c>
      <c r="Q1349" s="132" t="s">
        <v>18589</v>
      </c>
      <c r="R1349" s="132" t="s">
        <v>18590</v>
      </c>
      <c r="S1349" s="132" t="s">
        <v>5090</v>
      </c>
      <c r="T1349" s="132" t="s">
        <v>1630</v>
      </c>
      <c r="V1349" s="132" t="s">
        <v>1635</v>
      </c>
      <c r="X1349" s="132" t="s">
        <v>18591</v>
      </c>
      <c r="Y1349" s="132" t="s">
        <v>18592</v>
      </c>
    </row>
    <row r="1350" spans="2:25" x14ac:dyDescent="0.25">
      <c r="B1350" s="132" t="s">
        <v>3253</v>
      </c>
      <c r="C1350" s="132" t="s">
        <v>1196</v>
      </c>
      <c r="D1350" s="132" t="s">
        <v>172</v>
      </c>
      <c r="E1350" s="132" t="s">
        <v>3944</v>
      </c>
      <c r="F1350" s="132" t="s">
        <v>3894</v>
      </c>
      <c r="G1350" s="132" t="s">
        <v>1198</v>
      </c>
      <c r="H1350" s="132" t="s">
        <v>3254</v>
      </c>
      <c r="I1350" s="132" t="s">
        <v>7294</v>
      </c>
      <c r="J1350" s="132" t="s">
        <v>18593</v>
      </c>
      <c r="K1350" s="132" t="s">
        <v>18594</v>
      </c>
      <c r="L1350" s="132" t="s">
        <v>18595</v>
      </c>
      <c r="M1350" s="132" t="s">
        <v>18596</v>
      </c>
      <c r="N1350" s="132" t="s">
        <v>24015</v>
      </c>
      <c r="O1350" s="132" t="s">
        <v>18597</v>
      </c>
      <c r="P1350" s="132" t="s">
        <v>18598</v>
      </c>
      <c r="Q1350" s="132" t="s">
        <v>18599</v>
      </c>
      <c r="R1350" s="132" t="s">
        <v>18600</v>
      </c>
      <c r="S1350" s="132" t="s">
        <v>18601</v>
      </c>
      <c r="T1350" s="132" t="s">
        <v>1630</v>
      </c>
      <c r="U1350" s="132" t="s">
        <v>3255</v>
      </c>
      <c r="V1350" s="132" t="s">
        <v>1635</v>
      </c>
      <c r="X1350" s="132" t="s">
        <v>18602</v>
      </c>
      <c r="Y1350" s="132" t="s">
        <v>18603</v>
      </c>
    </row>
    <row r="1351" spans="2:25" x14ac:dyDescent="0.25">
      <c r="B1351" s="132" t="s">
        <v>3253</v>
      </c>
      <c r="C1351" s="132" t="s">
        <v>1196</v>
      </c>
      <c r="D1351" s="132" t="s">
        <v>172</v>
      </c>
      <c r="E1351" s="132" t="s">
        <v>3944</v>
      </c>
      <c r="F1351" s="132" t="s">
        <v>3885</v>
      </c>
      <c r="G1351" s="132" t="s">
        <v>1199</v>
      </c>
      <c r="H1351" s="132" t="s">
        <v>3256</v>
      </c>
      <c r="I1351" s="132" t="s">
        <v>7305</v>
      </c>
      <c r="J1351" s="132" t="s">
        <v>18604</v>
      </c>
      <c r="K1351" s="132" t="s">
        <v>18605</v>
      </c>
      <c r="L1351" s="132" t="s">
        <v>18606</v>
      </c>
      <c r="M1351" s="132" t="s">
        <v>18607</v>
      </c>
      <c r="N1351" s="132" t="s">
        <v>24016</v>
      </c>
      <c r="O1351" s="132" t="s">
        <v>18608</v>
      </c>
      <c r="P1351" s="132" t="s">
        <v>18609</v>
      </c>
      <c r="Q1351" s="132" t="s">
        <v>18610</v>
      </c>
      <c r="R1351" s="132" t="s">
        <v>18611</v>
      </c>
      <c r="S1351" s="132" t="s">
        <v>18601</v>
      </c>
      <c r="T1351" s="132" t="s">
        <v>1630</v>
      </c>
      <c r="U1351" s="132" t="s">
        <v>3255</v>
      </c>
      <c r="V1351" s="132" t="s">
        <v>1632</v>
      </c>
      <c r="X1351" s="132" t="s">
        <v>18612</v>
      </c>
      <c r="Y1351" s="132" t="s">
        <v>18613</v>
      </c>
    </row>
    <row r="1352" spans="2:25" x14ac:dyDescent="0.25">
      <c r="B1352" s="132" t="s">
        <v>3253</v>
      </c>
      <c r="C1352" s="132" t="s">
        <v>1196</v>
      </c>
      <c r="D1352" s="132" t="s">
        <v>172</v>
      </c>
      <c r="E1352" s="132" t="s">
        <v>3947</v>
      </c>
      <c r="F1352" s="132" t="s">
        <v>3894</v>
      </c>
      <c r="G1352" s="132" t="s">
        <v>1200</v>
      </c>
      <c r="H1352" s="132" t="s">
        <v>3257</v>
      </c>
      <c r="I1352" s="132" t="s">
        <v>18614</v>
      </c>
      <c r="J1352" s="132" t="s">
        <v>18615</v>
      </c>
      <c r="K1352" s="132" t="s">
        <v>18616</v>
      </c>
      <c r="L1352" s="132" t="s">
        <v>18617</v>
      </c>
      <c r="M1352" s="132" t="s">
        <v>18618</v>
      </c>
      <c r="N1352" s="132" t="s">
        <v>24017</v>
      </c>
      <c r="O1352" s="132" t="s">
        <v>18619</v>
      </c>
      <c r="P1352" s="132" t="s">
        <v>18620</v>
      </c>
      <c r="Q1352" s="132" t="s">
        <v>18621</v>
      </c>
      <c r="R1352" s="132" t="s">
        <v>18622</v>
      </c>
      <c r="S1352" s="132" t="s">
        <v>18601</v>
      </c>
      <c r="T1352" s="132" t="s">
        <v>1630</v>
      </c>
      <c r="U1352" s="132" t="s">
        <v>3255</v>
      </c>
      <c r="V1352" s="132" t="s">
        <v>1632</v>
      </c>
      <c r="X1352" s="132" t="s">
        <v>18623</v>
      </c>
      <c r="Y1352" s="132" t="s">
        <v>18624</v>
      </c>
    </row>
    <row r="1353" spans="2:25" x14ac:dyDescent="0.25">
      <c r="B1353" s="132" t="s">
        <v>3253</v>
      </c>
      <c r="C1353" s="132" t="s">
        <v>1196</v>
      </c>
      <c r="D1353" s="132" t="s">
        <v>172</v>
      </c>
      <c r="E1353" s="132" t="s">
        <v>3947</v>
      </c>
      <c r="F1353" s="132" t="s">
        <v>3885</v>
      </c>
      <c r="G1353" s="132" t="s">
        <v>1201</v>
      </c>
      <c r="H1353" s="132" t="s">
        <v>3258</v>
      </c>
      <c r="I1353" s="132" t="s">
        <v>18625</v>
      </c>
      <c r="J1353" s="132" t="s">
        <v>18626</v>
      </c>
      <c r="K1353" s="132" t="s">
        <v>18627</v>
      </c>
      <c r="L1353" s="132" t="s">
        <v>18628</v>
      </c>
      <c r="M1353" s="132" t="s">
        <v>18629</v>
      </c>
      <c r="N1353" s="132" t="s">
        <v>24018</v>
      </c>
      <c r="O1353" s="132" t="s">
        <v>18630</v>
      </c>
      <c r="P1353" s="132" t="s">
        <v>18631</v>
      </c>
      <c r="Q1353" s="132" t="s">
        <v>18632</v>
      </c>
      <c r="R1353" s="132" t="s">
        <v>18633</v>
      </c>
      <c r="S1353" s="132" t="s">
        <v>18601</v>
      </c>
      <c r="T1353" s="132" t="s">
        <v>1630</v>
      </c>
      <c r="U1353" s="132" t="s">
        <v>3255</v>
      </c>
      <c r="V1353" s="132" t="s">
        <v>1644</v>
      </c>
      <c r="X1353" s="132" t="s">
        <v>18634</v>
      </c>
      <c r="Y1353" s="132" t="s">
        <v>18635</v>
      </c>
    </row>
    <row r="1354" spans="2:25" x14ac:dyDescent="0.25">
      <c r="B1354" s="132" t="s">
        <v>3253</v>
      </c>
      <c r="C1354" s="132" t="s">
        <v>1196</v>
      </c>
      <c r="D1354" s="132" t="s">
        <v>172</v>
      </c>
      <c r="E1354" s="132" t="s">
        <v>3950</v>
      </c>
      <c r="F1354" s="132" t="s">
        <v>3894</v>
      </c>
      <c r="G1354" s="132" t="s">
        <v>1202</v>
      </c>
      <c r="H1354" s="132" t="s">
        <v>3259</v>
      </c>
      <c r="I1354" s="132" t="s">
        <v>18636</v>
      </c>
      <c r="J1354" s="132" t="s">
        <v>18637</v>
      </c>
      <c r="K1354" s="132" t="s">
        <v>18638</v>
      </c>
      <c r="L1354" s="132" t="s">
        <v>18639</v>
      </c>
      <c r="M1354" s="132" t="s">
        <v>18640</v>
      </c>
      <c r="N1354" s="132" t="s">
        <v>24019</v>
      </c>
      <c r="O1354" s="132" t="s">
        <v>18641</v>
      </c>
      <c r="P1354" s="132" t="s">
        <v>18642</v>
      </c>
      <c r="Q1354" s="132" t="s">
        <v>18643</v>
      </c>
      <c r="R1354" s="132" t="s">
        <v>18644</v>
      </c>
      <c r="S1354" s="132" t="s">
        <v>18601</v>
      </c>
      <c r="T1354" s="132" t="s">
        <v>1630</v>
      </c>
      <c r="U1354" s="132" t="s">
        <v>3255</v>
      </c>
      <c r="V1354" s="132" t="s">
        <v>1644</v>
      </c>
      <c r="X1354" s="132" t="s">
        <v>18645</v>
      </c>
      <c r="Y1354" s="132" t="s">
        <v>18646</v>
      </c>
    </row>
    <row r="1355" spans="2:25" x14ac:dyDescent="0.25">
      <c r="B1355" s="132" t="s">
        <v>3253</v>
      </c>
      <c r="C1355" s="132" t="s">
        <v>1196</v>
      </c>
      <c r="D1355" s="132" t="s">
        <v>172</v>
      </c>
      <c r="E1355" s="132" t="s">
        <v>3950</v>
      </c>
      <c r="F1355" s="132" t="s">
        <v>3885</v>
      </c>
      <c r="G1355" s="132" t="s">
        <v>1203</v>
      </c>
      <c r="H1355" s="132" t="s">
        <v>3260</v>
      </c>
      <c r="I1355" s="132" t="s">
        <v>6282</v>
      </c>
      <c r="J1355" s="132" t="s">
        <v>18647</v>
      </c>
      <c r="K1355" s="132" t="s">
        <v>18648</v>
      </c>
      <c r="L1355" s="132" t="s">
        <v>18649</v>
      </c>
      <c r="M1355" s="132" t="s">
        <v>18650</v>
      </c>
      <c r="N1355" s="132" t="s">
        <v>24020</v>
      </c>
      <c r="O1355" s="132" t="s">
        <v>18651</v>
      </c>
      <c r="P1355" s="132" t="s">
        <v>18652</v>
      </c>
      <c r="Q1355" s="132" t="s">
        <v>18653</v>
      </c>
      <c r="R1355" s="132" t="s">
        <v>18654</v>
      </c>
      <c r="S1355" s="132" t="s">
        <v>18601</v>
      </c>
      <c r="T1355" s="132" t="s">
        <v>1630</v>
      </c>
      <c r="U1355" s="132" t="s">
        <v>3255</v>
      </c>
      <c r="V1355" s="132" t="s">
        <v>1644</v>
      </c>
      <c r="X1355" s="132" t="s">
        <v>18655</v>
      </c>
      <c r="Y1355" s="132" t="s">
        <v>18656</v>
      </c>
    </row>
    <row r="1356" spans="2:25" x14ac:dyDescent="0.25">
      <c r="B1356" s="132" t="s">
        <v>3253</v>
      </c>
      <c r="C1356" s="132" t="s">
        <v>1196</v>
      </c>
      <c r="D1356" s="132" t="s">
        <v>172</v>
      </c>
      <c r="E1356" s="132" t="s">
        <v>3953</v>
      </c>
      <c r="F1356" s="132" t="s">
        <v>3894</v>
      </c>
      <c r="G1356" s="132" t="s">
        <v>1204</v>
      </c>
      <c r="H1356" s="132" t="s">
        <v>3261</v>
      </c>
      <c r="I1356" s="132" t="s">
        <v>18657</v>
      </c>
      <c r="J1356" s="132" t="s">
        <v>18658</v>
      </c>
      <c r="K1356" s="132" t="s">
        <v>18659</v>
      </c>
      <c r="L1356" s="132" t="s">
        <v>18660</v>
      </c>
      <c r="M1356" s="132" t="s">
        <v>18661</v>
      </c>
      <c r="N1356" s="132" t="s">
        <v>24021</v>
      </c>
      <c r="O1356" s="132" t="s">
        <v>18662</v>
      </c>
      <c r="P1356" s="132" t="s">
        <v>18663</v>
      </c>
      <c r="Q1356" s="132" t="s">
        <v>18664</v>
      </c>
      <c r="R1356" s="132" t="s">
        <v>18665</v>
      </c>
      <c r="S1356" s="132" t="s">
        <v>18601</v>
      </c>
      <c r="T1356" s="132" t="s">
        <v>1630</v>
      </c>
      <c r="U1356" s="132" t="s">
        <v>3255</v>
      </c>
      <c r="V1356" s="132" t="s">
        <v>1632</v>
      </c>
      <c r="X1356" s="132" t="s">
        <v>18666</v>
      </c>
      <c r="Y1356" s="132" t="s">
        <v>18667</v>
      </c>
    </row>
    <row r="1357" spans="2:25" x14ac:dyDescent="0.25">
      <c r="B1357" s="132" t="s">
        <v>3253</v>
      </c>
      <c r="C1357" s="132" t="s">
        <v>1196</v>
      </c>
      <c r="D1357" s="132" t="s">
        <v>172</v>
      </c>
      <c r="E1357" s="132" t="s">
        <v>3953</v>
      </c>
      <c r="F1357" s="132" t="s">
        <v>3885</v>
      </c>
      <c r="G1357" s="132" t="s">
        <v>1205</v>
      </c>
      <c r="H1357" s="132" t="s">
        <v>3262</v>
      </c>
      <c r="I1357" s="132" t="s">
        <v>18668</v>
      </c>
      <c r="J1357" s="132" t="s">
        <v>18669</v>
      </c>
      <c r="K1357" s="132" t="s">
        <v>18670</v>
      </c>
      <c r="L1357" s="132" t="s">
        <v>18671</v>
      </c>
      <c r="M1357" s="132" t="s">
        <v>18672</v>
      </c>
      <c r="N1357" s="132" t="s">
        <v>24022</v>
      </c>
      <c r="O1357" s="132" t="s">
        <v>18673</v>
      </c>
      <c r="P1357" s="132" t="s">
        <v>18674</v>
      </c>
      <c r="Q1357" s="132" t="s">
        <v>18675</v>
      </c>
      <c r="R1357" s="132" t="s">
        <v>18676</v>
      </c>
      <c r="S1357" s="132" t="s">
        <v>18601</v>
      </c>
      <c r="T1357" s="132" t="s">
        <v>1630</v>
      </c>
      <c r="U1357" s="132" t="s">
        <v>3255</v>
      </c>
      <c r="V1357" s="132" t="s">
        <v>1632</v>
      </c>
      <c r="X1357" s="132" t="s">
        <v>18677</v>
      </c>
      <c r="Y1357" s="132" t="s">
        <v>18678</v>
      </c>
    </row>
    <row r="1358" spans="2:25" x14ac:dyDescent="0.25">
      <c r="B1358" s="132" t="s">
        <v>3253</v>
      </c>
      <c r="C1358" s="132" t="s">
        <v>1196</v>
      </c>
      <c r="D1358" s="132" t="s">
        <v>172</v>
      </c>
      <c r="E1358" s="132" t="s">
        <v>3884</v>
      </c>
      <c r="F1358" s="132" t="s">
        <v>3894</v>
      </c>
      <c r="G1358" s="132" t="s">
        <v>1206</v>
      </c>
      <c r="H1358" s="132" t="s">
        <v>3263</v>
      </c>
      <c r="I1358" s="132" t="s">
        <v>18679</v>
      </c>
      <c r="J1358" s="132" t="s">
        <v>18680</v>
      </c>
      <c r="K1358" s="132" t="s">
        <v>18681</v>
      </c>
      <c r="L1358" s="132" t="s">
        <v>18682</v>
      </c>
      <c r="M1358" s="132" t="s">
        <v>18683</v>
      </c>
      <c r="N1358" s="132" t="s">
        <v>24023</v>
      </c>
      <c r="O1358" s="132" t="s">
        <v>18684</v>
      </c>
      <c r="P1358" s="132" t="s">
        <v>18685</v>
      </c>
      <c r="Q1358" s="132" t="s">
        <v>18686</v>
      </c>
      <c r="R1358" s="132" t="s">
        <v>18687</v>
      </c>
      <c r="S1358" s="132" t="s">
        <v>18601</v>
      </c>
      <c r="T1358" s="132" t="s">
        <v>1630</v>
      </c>
      <c r="U1358" s="132" t="s">
        <v>3255</v>
      </c>
      <c r="V1358" s="132" t="s">
        <v>1632</v>
      </c>
      <c r="X1358" s="132" t="s">
        <v>18688</v>
      </c>
      <c r="Y1358" s="132" t="s">
        <v>18689</v>
      </c>
    </row>
    <row r="1359" spans="2:25" x14ac:dyDescent="0.25">
      <c r="B1359" s="132" t="s">
        <v>3253</v>
      </c>
      <c r="C1359" s="132" t="s">
        <v>1196</v>
      </c>
      <c r="D1359" s="132" t="s">
        <v>172</v>
      </c>
      <c r="E1359" s="132" t="s">
        <v>3884</v>
      </c>
      <c r="F1359" s="132" t="s">
        <v>3885</v>
      </c>
      <c r="G1359" s="132" t="s">
        <v>1207</v>
      </c>
      <c r="H1359" s="132" t="s">
        <v>3264</v>
      </c>
      <c r="I1359" s="132" t="s">
        <v>18690</v>
      </c>
      <c r="J1359" s="132" t="s">
        <v>18691</v>
      </c>
      <c r="K1359" s="132" t="s">
        <v>18692</v>
      </c>
      <c r="L1359" s="132" t="s">
        <v>18693</v>
      </c>
      <c r="M1359" s="132" t="s">
        <v>18694</v>
      </c>
      <c r="N1359" s="132" t="s">
        <v>24024</v>
      </c>
      <c r="O1359" s="132" t="s">
        <v>18695</v>
      </c>
      <c r="P1359" s="132" t="s">
        <v>18696</v>
      </c>
      <c r="Q1359" s="132" t="s">
        <v>18697</v>
      </c>
      <c r="R1359" s="132" t="s">
        <v>18698</v>
      </c>
      <c r="S1359" s="132" t="s">
        <v>18601</v>
      </c>
      <c r="T1359" s="132" t="s">
        <v>1630</v>
      </c>
      <c r="U1359" s="132" t="s">
        <v>3255</v>
      </c>
      <c r="V1359" s="132" t="s">
        <v>1644</v>
      </c>
      <c r="X1359" s="132" t="s">
        <v>18699</v>
      </c>
      <c r="Y1359" s="132" t="s">
        <v>18700</v>
      </c>
    </row>
    <row r="1360" spans="2:25" x14ac:dyDescent="0.25">
      <c r="B1360" s="132" t="s">
        <v>3253</v>
      </c>
      <c r="C1360" s="132" t="s">
        <v>1196</v>
      </c>
      <c r="D1360" s="132" t="s">
        <v>172</v>
      </c>
      <c r="E1360" s="132" t="s">
        <v>3888</v>
      </c>
      <c r="F1360" s="132" t="s">
        <v>3894</v>
      </c>
      <c r="G1360" s="132" t="s">
        <v>3265</v>
      </c>
      <c r="H1360" s="132" t="s">
        <v>3266</v>
      </c>
      <c r="I1360" s="132" t="s">
        <v>18701</v>
      </c>
      <c r="J1360" s="132" t="s">
        <v>18702</v>
      </c>
      <c r="K1360" s="132" t="s">
        <v>18703</v>
      </c>
      <c r="L1360" s="132" t="s">
        <v>18704</v>
      </c>
      <c r="M1360" s="132" t="s">
        <v>18705</v>
      </c>
      <c r="N1360" s="132" t="s">
        <v>24025</v>
      </c>
      <c r="O1360" s="132" t="s">
        <v>18706</v>
      </c>
      <c r="P1360" s="132" t="s">
        <v>18707</v>
      </c>
      <c r="Q1360" s="132" t="s">
        <v>18708</v>
      </c>
      <c r="R1360" s="132" t="s">
        <v>18709</v>
      </c>
      <c r="S1360" s="132" t="s">
        <v>18601</v>
      </c>
      <c r="T1360" s="132" t="s">
        <v>1630</v>
      </c>
      <c r="U1360" s="132" t="s">
        <v>3255</v>
      </c>
      <c r="V1360" s="132" t="s">
        <v>1644</v>
      </c>
      <c r="X1360" s="132" t="s">
        <v>18710</v>
      </c>
      <c r="Y1360" s="132" t="s">
        <v>18711</v>
      </c>
    </row>
    <row r="1361" spans="2:25" x14ac:dyDescent="0.25">
      <c r="B1361" s="132" t="s">
        <v>3253</v>
      </c>
      <c r="C1361" s="132" t="s">
        <v>1196</v>
      </c>
      <c r="D1361" s="132" t="s">
        <v>172</v>
      </c>
      <c r="E1361" s="132" t="s">
        <v>3888</v>
      </c>
      <c r="F1361" s="132" t="s">
        <v>3885</v>
      </c>
      <c r="G1361" s="132" t="s">
        <v>3267</v>
      </c>
      <c r="H1361" s="132" t="s">
        <v>3268</v>
      </c>
      <c r="I1361" s="132" t="s">
        <v>18712</v>
      </c>
      <c r="J1361" s="132" t="s">
        <v>18713</v>
      </c>
      <c r="K1361" s="132" t="s">
        <v>18714</v>
      </c>
      <c r="L1361" s="132" t="s">
        <v>18715</v>
      </c>
      <c r="M1361" s="132" t="s">
        <v>18716</v>
      </c>
      <c r="N1361" s="132" t="s">
        <v>24026</v>
      </c>
      <c r="O1361" s="132" t="s">
        <v>18717</v>
      </c>
      <c r="P1361" s="132" t="s">
        <v>18718</v>
      </c>
      <c r="Q1361" s="132" t="s">
        <v>18719</v>
      </c>
      <c r="R1361" s="132" t="s">
        <v>18720</v>
      </c>
      <c r="S1361" s="132" t="s">
        <v>18601</v>
      </c>
      <c r="T1361" s="132" t="s">
        <v>1630</v>
      </c>
      <c r="U1361" s="132" t="s">
        <v>3255</v>
      </c>
      <c r="V1361" s="132" t="s">
        <v>1632</v>
      </c>
      <c r="X1361" s="132" t="s">
        <v>18721</v>
      </c>
      <c r="Y1361" s="132" t="s">
        <v>18722</v>
      </c>
    </row>
    <row r="1362" spans="2:25" x14ac:dyDescent="0.25">
      <c r="B1362" s="132" t="s">
        <v>3253</v>
      </c>
      <c r="C1362" s="132" t="s">
        <v>1196</v>
      </c>
      <c r="D1362" s="132" t="s">
        <v>172</v>
      </c>
      <c r="E1362" s="132" t="s">
        <v>3891</v>
      </c>
      <c r="F1362" s="132" t="s">
        <v>3894</v>
      </c>
      <c r="G1362" s="132" t="s">
        <v>1209</v>
      </c>
      <c r="H1362" s="132" t="s">
        <v>3269</v>
      </c>
      <c r="I1362" s="132" t="s">
        <v>18723</v>
      </c>
      <c r="J1362" s="132" t="s">
        <v>18724</v>
      </c>
      <c r="K1362" s="132" t="s">
        <v>18725</v>
      </c>
      <c r="L1362" s="132" t="s">
        <v>18726</v>
      </c>
      <c r="M1362" s="132" t="s">
        <v>18727</v>
      </c>
      <c r="N1362" s="132" t="s">
        <v>24027</v>
      </c>
      <c r="O1362" s="132" t="s">
        <v>18728</v>
      </c>
      <c r="P1362" s="132" t="s">
        <v>18729</v>
      </c>
      <c r="Q1362" s="132" t="s">
        <v>18730</v>
      </c>
      <c r="R1362" s="132" t="s">
        <v>18731</v>
      </c>
      <c r="S1362" s="132" t="s">
        <v>18601</v>
      </c>
      <c r="T1362" s="132" t="s">
        <v>1630</v>
      </c>
      <c r="U1362" s="132" t="s">
        <v>3255</v>
      </c>
      <c r="V1362" s="132" t="s">
        <v>1644</v>
      </c>
      <c r="X1362" s="132" t="s">
        <v>18732</v>
      </c>
      <c r="Y1362" s="132" t="s">
        <v>18733</v>
      </c>
    </row>
    <row r="1363" spans="2:25" x14ac:dyDescent="0.25">
      <c r="B1363" s="132" t="s">
        <v>3253</v>
      </c>
      <c r="C1363" s="132" t="s">
        <v>1196</v>
      </c>
      <c r="D1363" s="132" t="s">
        <v>172</v>
      </c>
      <c r="E1363" s="132" t="s">
        <v>3891</v>
      </c>
      <c r="F1363" s="132" t="s">
        <v>3885</v>
      </c>
      <c r="G1363" s="132" t="s">
        <v>1210</v>
      </c>
      <c r="H1363" s="132" t="s">
        <v>3270</v>
      </c>
      <c r="I1363" s="132" t="s">
        <v>18734</v>
      </c>
      <c r="J1363" s="132" t="s">
        <v>18735</v>
      </c>
      <c r="K1363" s="132" t="s">
        <v>18736</v>
      </c>
      <c r="L1363" s="132" t="s">
        <v>18737</v>
      </c>
      <c r="M1363" s="132" t="s">
        <v>18738</v>
      </c>
      <c r="N1363" s="132" t="s">
        <v>24028</v>
      </c>
      <c r="O1363" s="132" t="s">
        <v>18739</v>
      </c>
      <c r="P1363" s="132" t="s">
        <v>18740</v>
      </c>
      <c r="Q1363" s="132" t="s">
        <v>18741</v>
      </c>
      <c r="R1363" s="132" t="s">
        <v>18742</v>
      </c>
      <c r="S1363" s="132" t="s">
        <v>18601</v>
      </c>
      <c r="T1363" s="132" t="s">
        <v>1630</v>
      </c>
      <c r="U1363" s="132" t="s">
        <v>3255</v>
      </c>
      <c r="V1363" s="132" t="s">
        <v>1644</v>
      </c>
      <c r="X1363" s="132" t="s">
        <v>18743</v>
      </c>
      <c r="Y1363" s="132" t="s">
        <v>18744</v>
      </c>
    </row>
    <row r="1364" spans="2:25" x14ac:dyDescent="0.25">
      <c r="B1364" s="132" t="s">
        <v>3271</v>
      </c>
      <c r="C1364" s="132" t="s">
        <v>3272</v>
      </c>
      <c r="D1364" s="132" t="s">
        <v>1293</v>
      </c>
      <c r="E1364" s="132" t="s">
        <v>3884</v>
      </c>
      <c r="F1364" s="132" t="s">
        <v>3885</v>
      </c>
      <c r="G1364" s="132" t="s">
        <v>3273</v>
      </c>
      <c r="H1364" s="132" t="s">
        <v>3274</v>
      </c>
      <c r="I1364" s="132" t="s">
        <v>18745</v>
      </c>
      <c r="J1364" s="132" t="s">
        <v>18746</v>
      </c>
      <c r="K1364" s="132" t="s">
        <v>18747</v>
      </c>
      <c r="L1364" s="132" t="s">
        <v>18748</v>
      </c>
      <c r="M1364" s="132" t="s">
        <v>18749</v>
      </c>
      <c r="N1364" s="132" t="s">
        <v>24029</v>
      </c>
      <c r="O1364" s="132" t="s">
        <v>18750</v>
      </c>
      <c r="P1364" s="132" t="s">
        <v>18751</v>
      </c>
      <c r="Q1364" s="132" t="s">
        <v>18752</v>
      </c>
      <c r="R1364" s="132" t="s">
        <v>18753</v>
      </c>
      <c r="S1364" s="132" t="s">
        <v>18601</v>
      </c>
      <c r="T1364" s="132" t="s">
        <v>1630</v>
      </c>
      <c r="V1364" s="132" t="s">
        <v>1635</v>
      </c>
      <c r="X1364" s="132" t="s">
        <v>18754</v>
      </c>
      <c r="Y1364" s="132" t="s">
        <v>18755</v>
      </c>
    </row>
    <row r="1365" spans="2:25" x14ac:dyDescent="0.25">
      <c r="B1365" s="132" t="s">
        <v>3271</v>
      </c>
      <c r="C1365" s="132" t="s">
        <v>3272</v>
      </c>
      <c r="D1365" s="132" t="s">
        <v>1293</v>
      </c>
      <c r="E1365" s="132" t="s">
        <v>3888</v>
      </c>
      <c r="F1365" s="132" t="s">
        <v>3885</v>
      </c>
      <c r="G1365" s="132" t="s">
        <v>3275</v>
      </c>
      <c r="H1365" s="132" t="s">
        <v>3276</v>
      </c>
      <c r="I1365" s="132" t="s">
        <v>8797</v>
      </c>
      <c r="J1365" s="132" t="s">
        <v>18756</v>
      </c>
      <c r="K1365" s="132" t="s">
        <v>18757</v>
      </c>
      <c r="L1365" s="132" t="s">
        <v>18758</v>
      </c>
      <c r="M1365" s="132" t="s">
        <v>18759</v>
      </c>
      <c r="N1365" s="132" t="s">
        <v>24030</v>
      </c>
      <c r="O1365" s="132" t="s">
        <v>18760</v>
      </c>
      <c r="P1365" s="132" t="s">
        <v>18761</v>
      </c>
      <c r="Q1365" s="132" t="s">
        <v>18762</v>
      </c>
      <c r="R1365" s="132" t="s">
        <v>1751</v>
      </c>
      <c r="S1365" s="132" t="s">
        <v>18601</v>
      </c>
      <c r="T1365" s="132" t="s">
        <v>1630</v>
      </c>
      <c r="U1365" s="132" t="s">
        <v>3255</v>
      </c>
      <c r="V1365" s="132" t="s">
        <v>1635</v>
      </c>
      <c r="X1365" s="132" t="s">
        <v>18763</v>
      </c>
      <c r="Y1365" s="132" t="s">
        <v>18764</v>
      </c>
    </row>
    <row r="1366" spans="2:25" x14ac:dyDescent="0.25">
      <c r="B1366" s="132" t="s">
        <v>3271</v>
      </c>
      <c r="C1366" s="132" t="s">
        <v>3272</v>
      </c>
      <c r="D1366" s="132" t="s">
        <v>1293</v>
      </c>
      <c r="E1366" s="132" t="s">
        <v>3891</v>
      </c>
      <c r="F1366" s="132" t="s">
        <v>3885</v>
      </c>
      <c r="G1366" s="132" t="s">
        <v>3277</v>
      </c>
      <c r="H1366" s="132" t="s">
        <v>3278</v>
      </c>
      <c r="I1366" s="132" t="s">
        <v>8006</v>
      </c>
      <c r="J1366" s="132" t="s">
        <v>18765</v>
      </c>
      <c r="K1366" s="132" t="s">
        <v>18766</v>
      </c>
      <c r="L1366" s="132" t="s">
        <v>18767</v>
      </c>
      <c r="M1366" s="132" t="s">
        <v>18768</v>
      </c>
      <c r="N1366" s="132" t="s">
        <v>24031</v>
      </c>
      <c r="O1366" s="132" t="s">
        <v>18769</v>
      </c>
      <c r="P1366" s="132" t="s">
        <v>18770</v>
      </c>
      <c r="Q1366" s="132" t="s">
        <v>18771</v>
      </c>
      <c r="R1366" s="132" t="s">
        <v>18772</v>
      </c>
      <c r="S1366" s="132" t="s">
        <v>18601</v>
      </c>
      <c r="T1366" s="132" t="s">
        <v>1630</v>
      </c>
      <c r="U1366" s="132" t="s">
        <v>3255</v>
      </c>
      <c r="V1366" s="132" t="s">
        <v>1635</v>
      </c>
      <c r="X1366" s="132" t="s">
        <v>18773</v>
      </c>
      <c r="Y1366" s="132" t="s">
        <v>18774</v>
      </c>
    </row>
    <row r="1367" spans="2:25" x14ac:dyDescent="0.25">
      <c r="B1367" s="132" t="s">
        <v>3271</v>
      </c>
      <c r="C1367" s="132" t="s">
        <v>3272</v>
      </c>
      <c r="D1367" s="132" t="s">
        <v>1293</v>
      </c>
      <c r="E1367" s="132" t="s">
        <v>3907</v>
      </c>
      <c r="F1367" s="132" t="s">
        <v>3885</v>
      </c>
      <c r="G1367" s="132" t="s">
        <v>3279</v>
      </c>
      <c r="H1367" s="132" t="s">
        <v>3280</v>
      </c>
      <c r="I1367" s="132" t="s">
        <v>8006</v>
      </c>
      <c r="J1367" s="132" t="s">
        <v>18775</v>
      </c>
      <c r="K1367" s="132" t="s">
        <v>18776</v>
      </c>
      <c r="L1367" s="132" t="s">
        <v>18777</v>
      </c>
      <c r="M1367" s="132" t="s">
        <v>18778</v>
      </c>
      <c r="N1367" s="132" t="s">
        <v>24032</v>
      </c>
      <c r="O1367" s="132" t="s">
        <v>18779</v>
      </c>
      <c r="P1367" s="132" t="s">
        <v>18780</v>
      </c>
      <c r="Q1367" s="132" t="s">
        <v>18781</v>
      </c>
      <c r="R1367" s="132" t="s">
        <v>18782</v>
      </c>
      <c r="S1367" s="132" t="s">
        <v>18601</v>
      </c>
      <c r="T1367" s="132" t="s">
        <v>1630</v>
      </c>
      <c r="U1367" s="132" t="s">
        <v>3255</v>
      </c>
      <c r="V1367" s="132" t="s">
        <v>1635</v>
      </c>
      <c r="X1367" s="132" t="s">
        <v>18783</v>
      </c>
      <c r="Y1367" s="132" t="s">
        <v>18784</v>
      </c>
    </row>
    <row r="1368" spans="2:25" x14ac:dyDescent="0.25">
      <c r="B1368" s="132" t="s">
        <v>3271</v>
      </c>
      <c r="C1368" s="132" t="s">
        <v>3272</v>
      </c>
      <c r="D1368" s="132" t="s">
        <v>1293</v>
      </c>
      <c r="E1368" s="132" t="s">
        <v>3912</v>
      </c>
      <c r="F1368" s="132" t="s">
        <v>3885</v>
      </c>
      <c r="G1368" s="132" t="s">
        <v>3281</v>
      </c>
      <c r="H1368" s="132" t="s">
        <v>3282</v>
      </c>
      <c r="I1368" s="132" t="s">
        <v>8006</v>
      </c>
      <c r="J1368" s="132" t="s">
        <v>18785</v>
      </c>
      <c r="K1368" s="132" t="s">
        <v>18786</v>
      </c>
      <c r="L1368" s="132" t="s">
        <v>18787</v>
      </c>
      <c r="M1368" s="132" t="s">
        <v>18788</v>
      </c>
      <c r="N1368" s="132" t="s">
        <v>24033</v>
      </c>
      <c r="O1368" s="132" t="s">
        <v>18789</v>
      </c>
      <c r="P1368" s="132" t="s">
        <v>18790</v>
      </c>
      <c r="Q1368" s="132" t="s">
        <v>18791</v>
      </c>
      <c r="R1368" s="132" t="s">
        <v>18792</v>
      </c>
      <c r="S1368" s="132" t="s">
        <v>18601</v>
      </c>
      <c r="T1368" s="132" t="s">
        <v>1630</v>
      </c>
      <c r="U1368" s="132" t="s">
        <v>3255</v>
      </c>
      <c r="V1368" s="132" t="s">
        <v>1635</v>
      </c>
      <c r="X1368" s="132" t="s">
        <v>18793</v>
      </c>
      <c r="Y1368" s="132" t="s">
        <v>18794</v>
      </c>
    </row>
    <row r="1369" spans="2:25" x14ac:dyDescent="0.25">
      <c r="B1369" s="132" t="s">
        <v>3283</v>
      </c>
      <c r="C1369" s="132" t="s">
        <v>1211</v>
      </c>
      <c r="D1369" s="132" t="s">
        <v>130</v>
      </c>
      <c r="E1369" s="132" t="s">
        <v>3947</v>
      </c>
      <c r="F1369" s="132" t="s">
        <v>3894</v>
      </c>
      <c r="G1369" s="132" t="s">
        <v>1237</v>
      </c>
      <c r="H1369" s="132" t="s">
        <v>3284</v>
      </c>
      <c r="I1369" s="132" t="s">
        <v>18795</v>
      </c>
      <c r="J1369" s="132" t="s">
        <v>18796</v>
      </c>
      <c r="K1369" s="132" t="s">
        <v>18797</v>
      </c>
      <c r="L1369" s="132" t="s">
        <v>18798</v>
      </c>
      <c r="M1369" s="132" t="s">
        <v>18799</v>
      </c>
      <c r="N1369" s="132" t="s">
        <v>24034</v>
      </c>
      <c r="O1369" s="132" t="s">
        <v>18800</v>
      </c>
      <c r="P1369" s="132" t="s">
        <v>18801</v>
      </c>
      <c r="Q1369" s="132" t="s">
        <v>18802</v>
      </c>
      <c r="R1369" s="132" t="s">
        <v>18803</v>
      </c>
      <c r="S1369" s="132" t="s">
        <v>18601</v>
      </c>
      <c r="T1369" s="132" t="s">
        <v>1630</v>
      </c>
      <c r="U1369" s="132" t="s">
        <v>3285</v>
      </c>
      <c r="V1369" s="132" t="s">
        <v>1644</v>
      </c>
      <c r="X1369" s="132" t="s">
        <v>18804</v>
      </c>
      <c r="Y1369" s="132" t="s">
        <v>18805</v>
      </c>
    </row>
    <row r="1370" spans="2:25" x14ac:dyDescent="0.25">
      <c r="B1370" s="132" t="s">
        <v>3283</v>
      </c>
      <c r="C1370" s="132" t="s">
        <v>1211</v>
      </c>
      <c r="D1370" s="132" t="s">
        <v>130</v>
      </c>
      <c r="E1370" s="132" t="s">
        <v>3947</v>
      </c>
      <c r="F1370" s="132" t="s">
        <v>3885</v>
      </c>
      <c r="G1370" s="132" t="s">
        <v>1239</v>
      </c>
      <c r="H1370" s="132" t="s">
        <v>3286</v>
      </c>
      <c r="I1370" s="132" t="s">
        <v>18806</v>
      </c>
      <c r="J1370" s="132" t="s">
        <v>18807</v>
      </c>
      <c r="K1370" s="132" t="s">
        <v>18808</v>
      </c>
      <c r="L1370" s="132" t="s">
        <v>18809</v>
      </c>
      <c r="M1370" s="132" t="s">
        <v>18810</v>
      </c>
      <c r="N1370" s="132" t="s">
        <v>24035</v>
      </c>
      <c r="O1370" s="132" t="s">
        <v>18811</v>
      </c>
      <c r="P1370" s="132" t="s">
        <v>18812</v>
      </c>
      <c r="Q1370" s="132" t="s">
        <v>18813</v>
      </c>
      <c r="R1370" s="132" t="s">
        <v>18814</v>
      </c>
      <c r="S1370" s="132" t="s">
        <v>18601</v>
      </c>
      <c r="T1370" s="132" t="s">
        <v>1630</v>
      </c>
      <c r="U1370" s="132" t="s">
        <v>3285</v>
      </c>
      <c r="V1370" s="132" t="s">
        <v>1644</v>
      </c>
      <c r="X1370" s="132" t="s">
        <v>18815</v>
      </c>
      <c r="Y1370" s="132" t="s">
        <v>18816</v>
      </c>
    </row>
    <row r="1371" spans="2:25" x14ac:dyDescent="0.25">
      <c r="B1371" s="132" t="s">
        <v>3283</v>
      </c>
      <c r="C1371" s="132" t="s">
        <v>1211</v>
      </c>
      <c r="D1371" s="132" t="s">
        <v>536</v>
      </c>
      <c r="E1371" s="132" t="s">
        <v>3947</v>
      </c>
      <c r="F1371" s="132" t="s">
        <v>3894</v>
      </c>
      <c r="G1371" s="132" t="s">
        <v>1236</v>
      </c>
      <c r="H1371" s="132" t="s">
        <v>3287</v>
      </c>
      <c r="I1371" s="132" t="s">
        <v>7952</v>
      </c>
      <c r="J1371" s="132" t="s">
        <v>18817</v>
      </c>
      <c r="K1371" s="132" t="s">
        <v>18818</v>
      </c>
      <c r="L1371" s="132" t="s">
        <v>18819</v>
      </c>
      <c r="M1371" s="132" t="s">
        <v>18820</v>
      </c>
      <c r="N1371" s="132" t="s">
        <v>24036</v>
      </c>
      <c r="O1371" s="132" t="s">
        <v>18821</v>
      </c>
      <c r="P1371" s="132" t="s">
        <v>18822</v>
      </c>
      <c r="Q1371" s="132" t="s">
        <v>18823</v>
      </c>
      <c r="R1371" s="132" t="s">
        <v>18824</v>
      </c>
      <c r="S1371" s="132" t="s">
        <v>18601</v>
      </c>
      <c r="T1371" s="132" t="s">
        <v>1630</v>
      </c>
      <c r="U1371" s="132" t="s">
        <v>3285</v>
      </c>
      <c r="V1371" s="132" t="s">
        <v>1644</v>
      </c>
      <c r="X1371" s="132" t="s">
        <v>18825</v>
      </c>
      <c r="Y1371" s="132" t="s">
        <v>18826</v>
      </c>
    </row>
    <row r="1372" spans="2:25" x14ac:dyDescent="0.25">
      <c r="B1372" s="132" t="s">
        <v>3283</v>
      </c>
      <c r="C1372" s="132" t="s">
        <v>1211</v>
      </c>
      <c r="D1372" s="132" t="s">
        <v>536</v>
      </c>
      <c r="E1372" s="132" t="s">
        <v>3947</v>
      </c>
      <c r="F1372" s="132" t="s">
        <v>3885</v>
      </c>
      <c r="G1372" s="132" t="s">
        <v>1238</v>
      </c>
      <c r="H1372" s="132" t="s">
        <v>3288</v>
      </c>
      <c r="I1372" s="132" t="s">
        <v>18827</v>
      </c>
      <c r="J1372" s="132" t="s">
        <v>18828</v>
      </c>
      <c r="K1372" s="132" t="s">
        <v>18829</v>
      </c>
      <c r="L1372" s="132" t="s">
        <v>18830</v>
      </c>
      <c r="M1372" s="132" t="s">
        <v>18831</v>
      </c>
      <c r="N1372" s="132" t="s">
        <v>24037</v>
      </c>
      <c r="O1372" s="132" t="s">
        <v>18832</v>
      </c>
      <c r="P1372" s="132" t="s">
        <v>18833</v>
      </c>
      <c r="Q1372" s="132" t="s">
        <v>18834</v>
      </c>
      <c r="R1372" s="132" t="s">
        <v>18835</v>
      </c>
      <c r="S1372" s="132" t="s">
        <v>18601</v>
      </c>
      <c r="T1372" s="132" t="s">
        <v>1630</v>
      </c>
      <c r="U1372" s="132" t="s">
        <v>3285</v>
      </c>
      <c r="V1372" s="132" t="s">
        <v>1644</v>
      </c>
      <c r="X1372" s="132" t="s">
        <v>18836</v>
      </c>
      <c r="Y1372" s="132" t="s">
        <v>18837</v>
      </c>
    </row>
    <row r="1373" spans="2:25" x14ac:dyDescent="0.25">
      <c r="B1373" s="132" t="s">
        <v>3283</v>
      </c>
      <c r="C1373" s="132" t="s">
        <v>1211</v>
      </c>
      <c r="D1373" s="132" t="s">
        <v>172</v>
      </c>
      <c r="E1373" s="132" t="s">
        <v>3947</v>
      </c>
      <c r="F1373" s="132" t="s">
        <v>3894</v>
      </c>
      <c r="G1373" s="132" t="s">
        <v>1212</v>
      </c>
      <c r="H1373" s="132" t="s">
        <v>3289</v>
      </c>
      <c r="I1373" s="132" t="s">
        <v>18838</v>
      </c>
      <c r="J1373" s="132" t="s">
        <v>18839</v>
      </c>
      <c r="K1373" s="132" t="s">
        <v>18840</v>
      </c>
      <c r="L1373" s="132" t="s">
        <v>18841</v>
      </c>
      <c r="M1373" s="132" t="s">
        <v>18842</v>
      </c>
      <c r="N1373" s="132" t="s">
        <v>24038</v>
      </c>
      <c r="O1373" s="132" t="s">
        <v>18843</v>
      </c>
      <c r="P1373" s="132" t="s">
        <v>18844</v>
      </c>
      <c r="Q1373" s="132" t="s">
        <v>18845</v>
      </c>
      <c r="R1373" s="132" t="s">
        <v>18846</v>
      </c>
      <c r="S1373" s="132" t="s">
        <v>18601</v>
      </c>
      <c r="T1373" s="132" t="s">
        <v>1630</v>
      </c>
      <c r="U1373" s="132" t="s">
        <v>3285</v>
      </c>
      <c r="V1373" s="132" t="s">
        <v>1632</v>
      </c>
      <c r="X1373" s="132" t="s">
        <v>18847</v>
      </c>
      <c r="Y1373" s="132" t="s">
        <v>18848</v>
      </c>
    </row>
    <row r="1374" spans="2:25" x14ac:dyDescent="0.25">
      <c r="B1374" s="132" t="s">
        <v>3283</v>
      </c>
      <c r="C1374" s="132" t="s">
        <v>1211</v>
      </c>
      <c r="D1374" s="132" t="s">
        <v>172</v>
      </c>
      <c r="E1374" s="132" t="s">
        <v>3947</v>
      </c>
      <c r="F1374" s="132" t="s">
        <v>3885</v>
      </c>
      <c r="G1374" s="132" t="s">
        <v>1213</v>
      </c>
      <c r="H1374" s="132" t="s">
        <v>3290</v>
      </c>
      <c r="I1374" s="132" t="s">
        <v>18806</v>
      </c>
      <c r="J1374" s="132" t="s">
        <v>18849</v>
      </c>
      <c r="K1374" s="132" t="s">
        <v>18850</v>
      </c>
      <c r="L1374" s="132" t="s">
        <v>18851</v>
      </c>
      <c r="M1374" s="132" t="s">
        <v>18852</v>
      </c>
      <c r="N1374" s="132" t="s">
        <v>24039</v>
      </c>
      <c r="O1374" s="132" t="s">
        <v>18853</v>
      </c>
      <c r="P1374" s="132" t="s">
        <v>18854</v>
      </c>
      <c r="Q1374" s="132" t="s">
        <v>18855</v>
      </c>
      <c r="R1374" s="132" t="s">
        <v>18856</v>
      </c>
      <c r="S1374" s="132" t="s">
        <v>18601</v>
      </c>
      <c r="T1374" s="132" t="s">
        <v>1630</v>
      </c>
      <c r="U1374" s="132" t="s">
        <v>3285</v>
      </c>
      <c r="V1374" s="132" t="s">
        <v>1632</v>
      </c>
      <c r="X1374" s="132" t="s">
        <v>18857</v>
      </c>
      <c r="Y1374" s="132" t="s">
        <v>18858</v>
      </c>
    </row>
    <row r="1375" spans="2:25" x14ac:dyDescent="0.25">
      <c r="B1375" s="132" t="s">
        <v>3283</v>
      </c>
      <c r="C1375" s="132" t="s">
        <v>1211</v>
      </c>
      <c r="D1375" s="132" t="s">
        <v>130</v>
      </c>
      <c r="E1375" s="132" t="s">
        <v>3953</v>
      </c>
      <c r="F1375" s="132" t="s">
        <v>3894</v>
      </c>
      <c r="G1375" s="132" t="s">
        <v>1241</v>
      </c>
      <c r="H1375" s="132" t="s">
        <v>3291</v>
      </c>
      <c r="I1375" s="132" t="s">
        <v>16880</v>
      </c>
      <c r="J1375" s="132" t="s">
        <v>18859</v>
      </c>
      <c r="K1375" s="132" t="s">
        <v>18860</v>
      </c>
      <c r="L1375" s="132" t="s">
        <v>18861</v>
      </c>
      <c r="M1375" s="132" t="s">
        <v>18862</v>
      </c>
      <c r="N1375" s="132" t="s">
        <v>24040</v>
      </c>
      <c r="O1375" s="132" t="s">
        <v>18863</v>
      </c>
      <c r="P1375" s="132" t="s">
        <v>18864</v>
      </c>
      <c r="Q1375" s="132" t="s">
        <v>18865</v>
      </c>
      <c r="R1375" s="132" t="s">
        <v>18866</v>
      </c>
      <c r="S1375" s="132" t="s">
        <v>18601</v>
      </c>
      <c r="T1375" s="132" t="s">
        <v>1630</v>
      </c>
      <c r="U1375" s="132" t="s">
        <v>3285</v>
      </c>
      <c r="V1375" s="132" t="s">
        <v>1644</v>
      </c>
      <c r="X1375" s="132" t="s">
        <v>18867</v>
      </c>
      <c r="Y1375" s="132" t="s">
        <v>18868</v>
      </c>
    </row>
    <row r="1376" spans="2:25" x14ac:dyDescent="0.25">
      <c r="B1376" s="132" t="s">
        <v>3283</v>
      </c>
      <c r="C1376" s="132" t="s">
        <v>1211</v>
      </c>
      <c r="D1376" s="132" t="s">
        <v>130</v>
      </c>
      <c r="E1376" s="132" t="s">
        <v>3953</v>
      </c>
      <c r="F1376" s="132" t="s">
        <v>3885</v>
      </c>
      <c r="G1376" s="132" t="s">
        <v>1243</v>
      </c>
      <c r="H1376" s="132" t="s">
        <v>3292</v>
      </c>
      <c r="I1376" s="132" t="s">
        <v>7825</v>
      </c>
      <c r="J1376" s="132" t="s">
        <v>18869</v>
      </c>
      <c r="K1376" s="132" t="s">
        <v>18870</v>
      </c>
      <c r="L1376" s="132" t="s">
        <v>18871</v>
      </c>
      <c r="M1376" s="132" t="s">
        <v>18872</v>
      </c>
      <c r="N1376" s="132" t="s">
        <v>24041</v>
      </c>
      <c r="O1376" s="132" t="s">
        <v>18873</v>
      </c>
      <c r="P1376" s="132" t="s">
        <v>18874</v>
      </c>
      <c r="Q1376" s="132" t="s">
        <v>18875</v>
      </c>
      <c r="R1376" s="132" t="s">
        <v>18876</v>
      </c>
      <c r="S1376" s="132" t="s">
        <v>18601</v>
      </c>
      <c r="T1376" s="132" t="s">
        <v>1630</v>
      </c>
      <c r="U1376" s="132" t="s">
        <v>3285</v>
      </c>
      <c r="V1376" s="132" t="s">
        <v>1644</v>
      </c>
      <c r="X1376" s="132" t="s">
        <v>18877</v>
      </c>
      <c r="Y1376" s="132" t="s">
        <v>18878</v>
      </c>
    </row>
    <row r="1377" spans="2:25" x14ac:dyDescent="0.25">
      <c r="B1377" s="132" t="s">
        <v>3283</v>
      </c>
      <c r="C1377" s="132" t="s">
        <v>1211</v>
      </c>
      <c r="D1377" s="132" t="s">
        <v>536</v>
      </c>
      <c r="E1377" s="132" t="s">
        <v>3953</v>
      </c>
      <c r="F1377" s="132" t="s">
        <v>3894</v>
      </c>
      <c r="G1377" s="132" t="s">
        <v>1240</v>
      </c>
      <c r="H1377" s="132" t="s">
        <v>3293</v>
      </c>
      <c r="I1377" s="132" t="s">
        <v>18879</v>
      </c>
      <c r="J1377" s="132" t="s">
        <v>18880</v>
      </c>
      <c r="K1377" s="132" t="s">
        <v>18881</v>
      </c>
      <c r="L1377" s="132" t="s">
        <v>18882</v>
      </c>
      <c r="M1377" s="132" t="s">
        <v>18883</v>
      </c>
      <c r="N1377" s="132" t="s">
        <v>24042</v>
      </c>
      <c r="O1377" s="132" t="s">
        <v>18884</v>
      </c>
      <c r="P1377" s="132" t="s">
        <v>18885</v>
      </c>
      <c r="Q1377" s="132" t="s">
        <v>18886</v>
      </c>
      <c r="R1377" s="132" t="s">
        <v>18887</v>
      </c>
      <c r="S1377" s="132" t="s">
        <v>18601</v>
      </c>
      <c r="T1377" s="132" t="s">
        <v>1630</v>
      </c>
      <c r="U1377" s="132" t="s">
        <v>3285</v>
      </c>
      <c r="V1377" s="132" t="s">
        <v>1644</v>
      </c>
      <c r="X1377" s="132" t="s">
        <v>18888</v>
      </c>
      <c r="Y1377" s="132" t="s">
        <v>18889</v>
      </c>
    </row>
    <row r="1378" spans="2:25" x14ac:dyDescent="0.25">
      <c r="B1378" s="132" t="s">
        <v>3283</v>
      </c>
      <c r="C1378" s="132" t="s">
        <v>1211</v>
      </c>
      <c r="D1378" s="132" t="s">
        <v>536</v>
      </c>
      <c r="E1378" s="132" t="s">
        <v>3953</v>
      </c>
      <c r="F1378" s="132" t="s">
        <v>3885</v>
      </c>
      <c r="G1378" s="132" t="s">
        <v>1242</v>
      </c>
      <c r="H1378" s="132" t="s">
        <v>3294</v>
      </c>
      <c r="I1378" s="132" t="s">
        <v>18890</v>
      </c>
      <c r="J1378" s="132" t="s">
        <v>18891</v>
      </c>
      <c r="K1378" s="132" t="s">
        <v>18892</v>
      </c>
      <c r="L1378" s="132" t="s">
        <v>18893</v>
      </c>
      <c r="M1378" s="132" t="s">
        <v>18894</v>
      </c>
      <c r="N1378" s="132" t="s">
        <v>24043</v>
      </c>
      <c r="O1378" s="132" t="s">
        <v>18895</v>
      </c>
      <c r="P1378" s="132" t="s">
        <v>18896</v>
      </c>
      <c r="Q1378" s="132" t="s">
        <v>18897</v>
      </c>
      <c r="R1378" s="132" t="s">
        <v>18898</v>
      </c>
      <c r="S1378" s="132" t="s">
        <v>18601</v>
      </c>
      <c r="T1378" s="132" t="s">
        <v>1630</v>
      </c>
      <c r="U1378" s="132" t="s">
        <v>3285</v>
      </c>
      <c r="V1378" s="132" t="s">
        <v>1644</v>
      </c>
      <c r="X1378" s="132" t="s">
        <v>18899</v>
      </c>
      <c r="Y1378" s="132" t="s">
        <v>18900</v>
      </c>
    </row>
    <row r="1379" spans="2:25" x14ac:dyDescent="0.25">
      <c r="B1379" s="132" t="s">
        <v>3283</v>
      </c>
      <c r="C1379" s="132" t="s">
        <v>1211</v>
      </c>
      <c r="D1379" s="132" t="s">
        <v>172</v>
      </c>
      <c r="E1379" s="132" t="s">
        <v>3953</v>
      </c>
      <c r="F1379" s="132" t="s">
        <v>3894</v>
      </c>
      <c r="G1379" s="132" t="s">
        <v>1214</v>
      </c>
      <c r="H1379" s="132" t="s">
        <v>3295</v>
      </c>
      <c r="I1379" s="132" t="s">
        <v>18879</v>
      </c>
      <c r="J1379" s="132" t="s">
        <v>18901</v>
      </c>
      <c r="K1379" s="132" t="s">
        <v>18902</v>
      </c>
      <c r="L1379" s="132" t="s">
        <v>18903</v>
      </c>
      <c r="M1379" s="132" t="s">
        <v>18904</v>
      </c>
      <c r="N1379" s="132" t="s">
        <v>24044</v>
      </c>
      <c r="O1379" s="132" t="s">
        <v>18905</v>
      </c>
      <c r="P1379" s="132" t="s">
        <v>18906</v>
      </c>
      <c r="Q1379" s="132" t="s">
        <v>18907</v>
      </c>
      <c r="R1379" s="132" t="s">
        <v>18908</v>
      </c>
      <c r="S1379" s="132" t="s">
        <v>18601</v>
      </c>
      <c r="T1379" s="132" t="s">
        <v>1630</v>
      </c>
      <c r="U1379" s="132" t="s">
        <v>3285</v>
      </c>
      <c r="V1379" s="132" t="s">
        <v>1632</v>
      </c>
      <c r="X1379" s="132" t="s">
        <v>18909</v>
      </c>
      <c r="Y1379" s="132" t="s">
        <v>18910</v>
      </c>
    </row>
    <row r="1380" spans="2:25" x14ac:dyDescent="0.25">
      <c r="B1380" s="132" t="s">
        <v>3283</v>
      </c>
      <c r="C1380" s="132" t="s">
        <v>1211</v>
      </c>
      <c r="D1380" s="132" t="s">
        <v>172</v>
      </c>
      <c r="E1380" s="132" t="s">
        <v>3953</v>
      </c>
      <c r="F1380" s="132" t="s">
        <v>3885</v>
      </c>
      <c r="G1380" s="132" t="s">
        <v>1215</v>
      </c>
      <c r="H1380" s="132" t="s">
        <v>3296</v>
      </c>
      <c r="I1380" s="132" t="s">
        <v>18890</v>
      </c>
      <c r="J1380" s="132" t="s">
        <v>18911</v>
      </c>
      <c r="K1380" s="132" t="s">
        <v>18912</v>
      </c>
      <c r="L1380" s="132" t="s">
        <v>18913</v>
      </c>
      <c r="M1380" s="132" t="s">
        <v>18914</v>
      </c>
      <c r="N1380" s="132" t="s">
        <v>24045</v>
      </c>
      <c r="O1380" s="132" t="s">
        <v>18915</v>
      </c>
      <c r="P1380" s="132" t="s">
        <v>18916</v>
      </c>
      <c r="Q1380" s="132" t="s">
        <v>18917</v>
      </c>
      <c r="R1380" s="132" t="s">
        <v>18918</v>
      </c>
      <c r="S1380" s="132" t="s">
        <v>18601</v>
      </c>
      <c r="T1380" s="132" t="s">
        <v>1630</v>
      </c>
      <c r="U1380" s="132" t="s">
        <v>3285</v>
      </c>
      <c r="V1380" s="132" t="s">
        <v>1632</v>
      </c>
      <c r="X1380" s="132" t="s">
        <v>18919</v>
      </c>
      <c r="Y1380" s="132" t="s">
        <v>18920</v>
      </c>
    </row>
    <row r="1381" spans="2:25" x14ac:dyDescent="0.25">
      <c r="B1381" s="132" t="s">
        <v>3283</v>
      </c>
      <c r="C1381" s="132" t="s">
        <v>1211</v>
      </c>
      <c r="D1381" s="132" t="s">
        <v>130</v>
      </c>
      <c r="E1381" s="132" t="s">
        <v>3884</v>
      </c>
      <c r="F1381" s="132" t="s">
        <v>3894</v>
      </c>
      <c r="G1381" s="132" t="s">
        <v>1245</v>
      </c>
      <c r="H1381" s="132" t="s">
        <v>3297</v>
      </c>
      <c r="I1381" s="132" t="s">
        <v>9374</v>
      </c>
      <c r="J1381" s="132" t="s">
        <v>18921</v>
      </c>
      <c r="K1381" s="132" t="s">
        <v>18922</v>
      </c>
      <c r="L1381" s="132" t="s">
        <v>18923</v>
      </c>
      <c r="M1381" s="132" t="s">
        <v>18924</v>
      </c>
      <c r="N1381" s="132" t="s">
        <v>24046</v>
      </c>
      <c r="O1381" s="132" t="s">
        <v>18925</v>
      </c>
      <c r="P1381" s="132" t="s">
        <v>18926</v>
      </c>
      <c r="Q1381" s="132" t="s">
        <v>18927</v>
      </c>
      <c r="R1381" s="132" t="s">
        <v>18928</v>
      </c>
      <c r="S1381" s="132" t="s">
        <v>18601</v>
      </c>
      <c r="T1381" s="132" t="s">
        <v>1630</v>
      </c>
      <c r="U1381" s="132" t="s">
        <v>3285</v>
      </c>
      <c r="V1381" s="132" t="s">
        <v>1632</v>
      </c>
      <c r="X1381" s="132" t="s">
        <v>18929</v>
      </c>
      <c r="Y1381" s="132" t="s">
        <v>18930</v>
      </c>
    </row>
    <row r="1382" spans="2:25" x14ac:dyDescent="0.25">
      <c r="B1382" s="132" t="s">
        <v>3283</v>
      </c>
      <c r="C1382" s="132" t="s">
        <v>1211</v>
      </c>
      <c r="D1382" s="132" t="s">
        <v>130</v>
      </c>
      <c r="E1382" s="132" t="s">
        <v>3884</v>
      </c>
      <c r="F1382" s="132" t="s">
        <v>3885</v>
      </c>
      <c r="G1382" s="132" t="s">
        <v>1247</v>
      </c>
      <c r="H1382" s="132" t="s">
        <v>3298</v>
      </c>
      <c r="I1382" s="132" t="s">
        <v>10068</v>
      </c>
      <c r="J1382" s="132" t="s">
        <v>18931</v>
      </c>
      <c r="K1382" s="132" t="s">
        <v>18932</v>
      </c>
      <c r="L1382" s="132" t="s">
        <v>18933</v>
      </c>
      <c r="M1382" s="132" t="s">
        <v>18934</v>
      </c>
      <c r="N1382" s="132" t="s">
        <v>24047</v>
      </c>
      <c r="O1382" s="132" t="s">
        <v>18935</v>
      </c>
      <c r="P1382" s="132" t="s">
        <v>18936</v>
      </c>
      <c r="Q1382" s="132" t="s">
        <v>18937</v>
      </c>
      <c r="R1382" s="132" t="s">
        <v>18938</v>
      </c>
      <c r="S1382" s="132" t="s">
        <v>18601</v>
      </c>
      <c r="T1382" s="132" t="s">
        <v>1630</v>
      </c>
      <c r="U1382" s="132" t="s">
        <v>3285</v>
      </c>
      <c r="V1382" s="132" t="s">
        <v>1632</v>
      </c>
      <c r="X1382" s="132" t="s">
        <v>18939</v>
      </c>
      <c r="Y1382" s="132" t="s">
        <v>18940</v>
      </c>
    </row>
    <row r="1383" spans="2:25" x14ac:dyDescent="0.25">
      <c r="B1383" s="132" t="s">
        <v>3283</v>
      </c>
      <c r="C1383" s="132" t="s">
        <v>1211</v>
      </c>
      <c r="D1383" s="132" t="s">
        <v>536</v>
      </c>
      <c r="E1383" s="132" t="s">
        <v>3884</v>
      </c>
      <c r="F1383" s="132" t="s">
        <v>3894</v>
      </c>
      <c r="G1383" s="132" t="s">
        <v>1244</v>
      </c>
      <c r="H1383" s="132" t="s">
        <v>3299</v>
      </c>
      <c r="I1383" s="132" t="s">
        <v>18941</v>
      </c>
      <c r="J1383" s="132" t="s">
        <v>18942</v>
      </c>
      <c r="K1383" s="132" t="s">
        <v>18943</v>
      </c>
      <c r="L1383" s="132" t="s">
        <v>18944</v>
      </c>
      <c r="M1383" s="132" t="s">
        <v>18945</v>
      </c>
      <c r="N1383" s="132" t="s">
        <v>24048</v>
      </c>
      <c r="O1383" s="132" t="s">
        <v>18946</v>
      </c>
      <c r="P1383" s="132" t="s">
        <v>18947</v>
      </c>
      <c r="Q1383" s="132" t="s">
        <v>18948</v>
      </c>
      <c r="R1383" s="132" t="s">
        <v>18949</v>
      </c>
      <c r="S1383" s="132" t="s">
        <v>18601</v>
      </c>
      <c r="T1383" s="132" t="s">
        <v>1630</v>
      </c>
      <c r="U1383" s="132" t="s">
        <v>3285</v>
      </c>
      <c r="V1383" s="132" t="s">
        <v>1632</v>
      </c>
      <c r="X1383" s="132" t="s">
        <v>18950</v>
      </c>
      <c r="Y1383" s="132" t="s">
        <v>18951</v>
      </c>
    </row>
    <row r="1384" spans="2:25" x14ac:dyDescent="0.25">
      <c r="B1384" s="132" t="s">
        <v>3283</v>
      </c>
      <c r="C1384" s="132" t="s">
        <v>1211</v>
      </c>
      <c r="D1384" s="132" t="s">
        <v>536</v>
      </c>
      <c r="E1384" s="132" t="s">
        <v>3884</v>
      </c>
      <c r="F1384" s="132" t="s">
        <v>3885</v>
      </c>
      <c r="G1384" s="132" t="s">
        <v>1246</v>
      </c>
      <c r="H1384" s="132" t="s">
        <v>3300</v>
      </c>
      <c r="I1384" s="132" t="s">
        <v>18952</v>
      </c>
      <c r="J1384" s="132" t="s">
        <v>18953</v>
      </c>
      <c r="K1384" s="132" t="s">
        <v>18954</v>
      </c>
      <c r="L1384" s="132" t="s">
        <v>18955</v>
      </c>
      <c r="M1384" s="132" t="s">
        <v>18956</v>
      </c>
      <c r="N1384" s="132" t="s">
        <v>24049</v>
      </c>
      <c r="O1384" s="132" t="s">
        <v>18957</v>
      </c>
      <c r="P1384" s="132" t="s">
        <v>18958</v>
      </c>
      <c r="Q1384" s="132" t="s">
        <v>18959</v>
      </c>
      <c r="R1384" s="132" t="s">
        <v>18960</v>
      </c>
      <c r="S1384" s="132" t="s">
        <v>18601</v>
      </c>
      <c r="T1384" s="132" t="s">
        <v>1630</v>
      </c>
      <c r="U1384" s="132" t="s">
        <v>3285</v>
      </c>
      <c r="V1384" s="132" t="s">
        <v>1644</v>
      </c>
      <c r="X1384" s="132" t="s">
        <v>18961</v>
      </c>
      <c r="Y1384" s="132" t="s">
        <v>18962</v>
      </c>
    </row>
    <row r="1385" spans="2:25" x14ac:dyDescent="0.25">
      <c r="B1385" s="132" t="s">
        <v>3283</v>
      </c>
      <c r="C1385" s="132" t="s">
        <v>1211</v>
      </c>
      <c r="D1385" s="132" t="s">
        <v>172</v>
      </c>
      <c r="E1385" s="132" t="s">
        <v>3884</v>
      </c>
      <c r="F1385" s="132" t="s">
        <v>3894</v>
      </c>
      <c r="G1385" s="132" t="s">
        <v>1216</v>
      </c>
      <c r="H1385" s="132" t="s">
        <v>3301</v>
      </c>
      <c r="I1385" s="132" t="s">
        <v>18941</v>
      </c>
      <c r="J1385" s="132" t="s">
        <v>18963</v>
      </c>
      <c r="K1385" s="132" t="s">
        <v>18964</v>
      </c>
      <c r="L1385" s="132" t="s">
        <v>18965</v>
      </c>
      <c r="M1385" s="132" t="s">
        <v>18966</v>
      </c>
      <c r="N1385" s="132" t="s">
        <v>24050</v>
      </c>
      <c r="O1385" s="132" t="s">
        <v>18967</v>
      </c>
      <c r="P1385" s="132" t="s">
        <v>18968</v>
      </c>
      <c r="Q1385" s="132" t="s">
        <v>18969</v>
      </c>
      <c r="R1385" s="132" t="s">
        <v>18970</v>
      </c>
      <c r="S1385" s="132" t="s">
        <v>18601</v>
      </c>
      <c r="T1385" s="132" t="s">
        <v>1630</v>
      </c>
      <c r="U1385" s="132" t="s">
        <v>3285</v>
      </c>
      <c r="V1385" s="132" t="s">
        <v>1632</v>
      </c>
      <c r="X1385" s="132" t="s">
        <v>18971</v>
      </c>
      <c r="Y1385" s="132" t="s">
        <v>18972</v>
      </c>
    </row>
    <row r="1386" spans="2:25" x14ac:dyDescent="0.25">
      <c r="B1386" s="132" t="s">
        <v>3283</v>
      </c>
      <c r="C1386" s="132" t="s">
        <v>1211</v>
      </c>
      <c r="D1386" s="132" t="s">
        <v>172</v>
      </c>
      <c r="E1386" s="132" t="s">
        <v>3884</v>
      </c>
      <c r="F1386" s="132" t="s">
        <v>3885</v>
      </c>
      <c r="G1386" s="132" t="s">
        <v>1217</v>
      </c>
      <c r="H1386" s="132" t="s">
        <v>3302</v>
      </c>
      <c r="I1386" s="132" t="s">
        <v>18952</v>
      </c>
      <c r="J1386" s="132" t="s">
        <v>18973</v>
      </c>
      <c r="K1386" s="132" t="s">
        <v>18974</v>
      </c>
      <c r="L1386" s="132" t="s">
        <v>18975</v>
      </c>
      <c r="M1386" s="132" t="s">
        <v>18976</v>
      </c>
      <c r="N1386" s="132" t="s">
        <v>24051</v>
      </c>
      <c r="O1386" s="132" t="s">
        <v>18977</v>
      </c>
      <c r="P1386" s="132" t="s">
        <v>18978</v>
      </c>
      <c r="Q1386" s="132" t="s">
        <v>18979</v>
      </c>
      <c r="R1386" s="132" t="s">
        <v>18980</v>
      </c>
      <c r="S1386" s="132" t="s">
        <v>18601</v>
      </c>
      <c r="T1386" s="132" t="s">
        <v>1630</v>
      </c>
      <c r="U1386" s="132" t="s">
        <v>3285</v>
      </c>
      <c r="V1386" s="132" t="s">
        <v>1632</v>
      </c>
      <c r="X1386" s="132" t="s">
        <v>18981</v>
      </c>
      <c r="Y1386" s="132" t="s">
        <v>18982</v>
      </c>
    </row>
    <row r="1387" spans="2:25" x14ac:dyDescent="0.25">
      <c r="B1387" s="132" t="s">
        <v>3283</v>
      </c>
      <c r="C1387" s="132" t="s">
        <v>1211</v>
      </c>
      <c r="D1387" s="132" t="s">
        <v>130</v>
      </c>
      <c r="E1387" s="132" t="s">
        <v>3888</v>
      </c>
      <c r="F1387" s="132" t="s">
        <v>3894</v>
      </c>
      <c r="G1387" s="132" t="s">
        <v>1250</v>
      </c>
      <c r="H1387" s="132" t="s">
        <v>3303</v>
      </c>
      <c r="I1387" s="132" t="s">
        <v>18983</v>
      </c>
      <c r="J1387" s="132" t="s">
        <v>18984</v>
      </c>
      <c r="K1387" s="132" t="s">
        <v>18985</v>
      </c>
      <c r="L1387" s="132" t="s">
        <v>18986</v>
      </c>
      <c r="M1387" s="132" t="s">
        <v>18987</v>
      </c>
      <c r="N1387" s="132" t="s">
        <v>24052</v>
      </c>
      <c r="O1387" s="132" t="s">
        <v>18988</v>
      </c>
      <c r="P1387" s="132" t="s">
        <v>18989</v>
      </c>
      <c r="Q1387" s="132" t="s">
        <v>18990</v>
      </c>
      <c r="R1387" s="132" t="s">
        <v>18991</v>
      </c>
      <c r="S1387" s="132" t="s">
        <v>18601</v>
      </c>
      <c r="T1387" s="132" t="s">
        <v>1630</v>
      </c>
      <c r="U1387" s="132" t="s">
        <v>3285</v>
      </c>
      <c r="V1387" s="132" t="s">
        <v>1632</v>
      </c>
      <c r="X1387" s="132" t="s">
        <v>18992</v>
      </c>
      <c r="Y1387" s="132" t="s">
        <v>18993</v>
      </c>
    </row>
    <row r="1388" spans="2:25" x14ac:dyDescent="0.25">
      <c r="B1388" s="132" t="s">
        <v>3283</v>
      </c>
      <c r="C1388" s="132" t="s">
        <v>1211</v>
      </c>
      <c r="D1388" s="132" t="s">
        <v>130</v>
      </c>
      <c r="E1388" s="132" t="s">
        <v>3888</v>
      </c>
      <c r="F1388" s="132" t="s">
        <v>3885</v>
      </c>
      <c r="G1388" s="132" t="s">
        <v>1252</v>
      </c>
      <c r="H1388" s="132" t="s">
        <v>3304</v>
      </c>
      <c r="I1388" s="132" t="s">
        <v>8828</v>
      </c>
      <c r="J1388" s="132" t="s">
        <v>18994</v>
      </c>
      <c r="K1388" s="132" t="s">
        <v>18995</v>
      </c>
      <c r="L1388" s="132" t="s">
        <v>18996</v>
      </c>
      <c r="M1388" s="132" t="s">
        <v>18997</v>
      </c>
      <c r="N1388" s="132" t="s">
        <v>24053</v>
      </c>
      <c r="O1388" s="132" t="s">
        <v>18998</v>
      </c>
      <c r="P1388" s="132" t="s">
        <v>18999</v>
      </c>
      <c r="Q1388" s="132" t="s">
        <v>19000</v>
      </c>
      <c r="R1388" s="132" t="s">
        <v>19001</v>
      </c>
      <c r="S1388" s="132" t="s">
        <v>18601</v>
      </c>
      <c r="T1388" s="132" t="s">
        <v>1630</v>
      </c>
      <c r="U1388" s="132" t="s">
        <v>3285</v>
      </c>
      <c r="V1388" s="132" t="s">
        <v>1632</v>
      </c>
      <c r="X1388" s="132" t="s">
        <v>19002</v>
      </c>
      <c r="Y1388" s="132" t="s">
        <v>19003</v>
      </c>
    </row>
    <row r="1389" spans="2:25" x14ac:dyDescent="0.25">
      <c r="B1389" s="132" t="s">
        <v>3283</v>
      </c>
      <c r="C1389" s="132" t="s">
        <v>1211</v>
      </c>
      <c r="D1389" s="132" t="s">
        <v>536</v>
      </c>
      <c r="E1389" s="132" t="s">
        <v>3888</v>
      </c>
      <c r="F1389" s="132" t="s">
        <v>3894</v>
      </c>
      <c r="G1389" s="132" t="s">
        <v>1249</v>
      </c>
      <c r="H1389" s="132" t="s">
        <v>3305</v>
      </c>
      <c r="I1389" s="132" t="s">
        <v>19004</v>
      </c>
      <c r="J1389" s="132" t="s">
        <v>19005</v>
      </c>
      <c r="K1389" s="132" t="s">
        <v>19006</v>
      </c>
      <c r="L1389" s="132" t="s">
        <v>19007</v>
      </c>
      <c r="M1389" s="132" t="s">
        <v>19008</v>
      </c>
      <c r="N1389" s="132" t="s">
        <v>24054</v>
      </c>
      <c r="O1389" s="132" t="s">
        <v>19009</v>
      </c>
      <c r="P1389" s="132" t="s">
        <v>19010</v>
      </c>
      <c r="Q1389" s="132" t="s">
        <v>19011</v>
      </c>
      <c r="R1389" s="132" t="s">
        <v>19012</v>
      </c>
      <c r="S1389" s="132" t="s">
        <v>18601</v>
      </c>
      <c r="T1389" s="132" t="s">
        <v>1630</v>
      </c>
      <c r="U1389" s="132" t="s">
        <v>3285</v>
      </c>
      <c r="V1389" s="132" t="s">
        <v>1632</v>
      </c>
      <c r="X1389" s="132" t="s">
        <v>19013</v>
      </c>
      <c r="Y1389" s="132" t="s">
        <v>19014</v>
      </c>
    </row>
    <row r="1390" spans="2:25" x14ac:dyDescent="0.25">
      <c r="B1390" s="132" t="s">
        <v>3283</v>
      </c>
      <c r="C1390" s="132" t="s">
        <v>1211</v>
      </c>
      <c r="D1390" s="132" t="s">
        <v>536</v>
      </c>
      <c r="E1390" s="132" t="s">
        <v>3888</v>
      </c>
      <c r="F1390" s="132" t="s">
        <v>3885</v>
      </c>
      <c r="G1390" s="132" t="s">
        <v>1251</v>
      </c>
      <c r="H1390" s="132" t="s">
        <v>3306</v>
      </c>
      <c r="I1390" s="132" t="s">
        <v>19015</v>
      </c>
      <c r="J1390" s="132" t="s">
        <v>19016</v>
      </c>
      <c r="K1390" s="132" t="s">
        <v>19017</v>
      </c>
      <c r="L1390" s="132" t="s">
        <v>19018</v>
      </c>
      <c r="M1390" s="132" t="s">
        <v>19019</v>
      </c>
      <c r="N1390" s="132" t="s">
        <v>24055</v>
      </c>
      <c r="O1390" s="132" t="s">
        <v>19020</v>
      </c>
      <c r="P1390" s="132" t="s">
        <v>19021</v>
      </c>
      <c r="Q1390" s="132" t="s">
        <v>19022</v>
      </c>
      <c r="R1390" s="132" t="s">
        <v>19023</v>
      </c>
      <c r="S1390" s="132" t="s">
        <v>18601</v>
      </c>
      <c r="T1390" s="132" t="s">
        <v>1630</v>
      </c>
      <c r="U1390" s="132" t="s">
        <v>3285</v>
      </c>
      <c r="V1390" s="132" t="s">
        <v>1632</v>
      </c>
      <c r="X1390" s="132" t="s">
        <v>19024</v>
      </c>
      <c r="Y1390" s="132" t="s">
        <v>19025</v>
      </c>
    </row>
    <row r="1391" spans="2:25" x14ac:dyDescent="0.25">
      <c r="B1391" s="132" t="s">
        <v>3283</v>
      </c>
      <c r="C1391" s="132" t="s">
        <v>1211</v>
      </c>
      <c r="D1391" s="132" t="s">
        <v>172</v>
      </c>
      <c r="E1391" s="132" t="s">
        <v>3888</v>
      </c>
      <c r="F1391" s="132" t="s">
        <v>3894</v>
      </c>
      <c r="G1391" s="132" t="s">
        <v>1218</v>
      </c>
      <c r="H1391" s="132" t="s">
        <v>3307</v>
      </c>
      <c r="I1391" s="132" t="s">
        <v>19004</v>
      </c>
      <c r="J1391" s="132" t="s">
        <v>19026</v>
      </c>
      <c r="K1391" s="132" t="s">
        <v>19027</v>
      </c>
      <c r="L1391" s="132" t="s">
        <v>19028</v>
      </c>
      <c r="M1391" s="132" t="s">
        <v>19029</v>
      </c>
      <c r="N1391" s="132" t="s">
        <v>24056</v>
      </c>
      <c r="O1391" s="132" t="s">
        <v>19030</v>
      </c>
      <c r="P1391" s="132" t="s">
        <v>19031</v>
      </c>
      <c r="Q1391" s="132" t="s">
        <v>19032</v>
      </c>
      <c r="R1391" s="132" t="s">
        <v>19033</v>
      </c>
      <c r="S1391" s="132" t="s">
        <v>18601</v>
      </c>
      <c r="T1391" s="132" t="s">
        <v>1630</v>
      </c>
      <c r="U1391" s="132" t="s">
        <v>3285</v>
      </c>
      <c r="V1391" s="132" t="s">
        <v>1632</v>
      </c>
      <c r="X1391" s="132" t="s">
        <v>19034</v>
      </c>
      <c r="Y1391" s="132" t="s">
        <v>19035</v>
      </c>
    </row>
    <row r="1392" spans="2:25" x14ac:dyDescent="0.25">
      <c r="B1392" s="132" t="s">
        <v>3283</v>
      </c>
      <c r="C1392" s="132" t="s">
        <v>1211</v>
      </c>
      <c r="D1392" s="132" t="s">
        <v>172</v>
      </c>
      <c r="E1392" s="132" t="s">
        <v>3888</v>
      </c>
      <c r="F1392" s="132" t="s">
        <v>3885</v>
      </c>
      <c r="G1392" s="132" t="s">
        <v>1219</v>
      </c>
      <c r="H1392" s="132" t="s">
        <v>3308</v>
      </c>
      <c r="I1392" s="132" t="s">
        <v>19015</v>
      </c>
      <c r="J1392" s="132" t="s">
        <v>19036</v>
      </c>
      <c r="K1392" s="132" t="s">
        <v>19037</v>
      </c>
      <c r="L1392" s="132" t="s">
        <v>19038</v>
      </c>
      <c r="M1392" s="132" t="s">
        <v>19039</v>
      </c>
      <c r="N1392" s="132" t="s">
        <v>24057</v>
      </c>
      <c r="O1392" s="132" t="s">
        <v>19040</v>
      </c>
      <c r="P1392" s="132" t="s">
        <v>19041</v>
      </c>
      <c r="Q1392" s="132" t="s">
        <v>19042</v>
      </c>
      <c r="R1392" s="132" t="s">
        <v>19043</v>
      </c>
      <c r="S1392" s="132" t="s">
        <v>18601</v>
      </c>
      <c r="T1392" s="132" t="s">
        <v>1630</v>
      </c>
      <c r="U1392" s="132" t="s">
        <v>3285</v>
      </c>
      <c r="V1392" s="132" t="s">
        <v>1632</v>
      </c>
      <c r="X1392" s="132" t="s">
        <v>19044</v>
      </c>
      <c r="Y1392" s="132" t="s">
        <v>19045</v>
      </c>
    </row>
    <row r="1393" spans="2:25" x14ac:dyDescent="0.25">
      <c r="B1393" s="132" t="s">
        <v>3283</v>
      </c>
      <c r="C1393" s="132" t="s">
        <v>1211</v>
      </c>
      <c r="D1393" s="132" t="s">
        <v>130</v>
      </c>
      <c r="E1393" s="132" t="s">
        <v>3891</v>
      </c>
      <c r="F1393" s="132" t="s">
        <v>3894</v>
      </c>
      <c r="G1393" s="132" t="s">
        <v>1254</v>
      </c>
      <c r="H1393" s="132" t="s">
        <v>3309</v>
      </c>
      <c r="I1393" s="132" t="s">
        <v>3928</v>
      </c>
      <c r="J1393" s="132" t="s">
        <v>19046</v>
      </c>
      <c r="K1393" s="132" t="s">
        <v>19047</v>
      </c>
      <c r="L1393" s="132" t="s">
        <v>19048</v>
      </c>
      <c r="M1393" s="132" t="s">
        <v>19049</v>
      </c>
      <c r="N1393" s="132" t="s">
        <v>24058</v>
      </c>
      <c r="O1393" s="132" t="s">
        <v>19050</v>
      </c>
      <c r="P1393" s="132" t="s">
        <v>19051</v>
      </c>
      <c r="Q1393" s="132" t="s">
        <v>19052</v>
      </c>
      <c r="R1393" s="132" t="s">
        <v>19053</v>
      </c>
      <c r="S1393" s="132" t="s">
        <v>18601</v>
      </c>
      <c r="T1393" s="132" t="s">
        <v>1630</v>
      </c>
      <c r="U1393" s="132" t="s">
        <v>3285</v>
      </c>
      <c r="V1393" s="132" t="s">
        <v>1632</v>
      </c>
      <c r="X1393" s="132" t="s">
        <v>19054</v>
      </c>
      <c r="Y1393" s="132" t="s">
        <v>19055</v>
      </c>
    </row>
    <row r="1394" spans="2:25" x14ac:dyDescent="0.25">
      <c r="B1394" s="132" t="s">
        <v>3283</v>
      </c>
      <c r="C1394" s="132" t="s">
        <v>1211</v>
      </c>
      <c r="D1394" s="132" t="s">
        <v>130</v>
      </c>
      <c r="E1394" s="132" t="s">
        <v>3891</v>
      </c>
      <c r="F1394" s="132" t="s">
        <v>3885</v>
      </c>
      <c r="G1394" s="132" t="s">
        <v>1256</v>
      </c>
      <c r="H1394" s="132" t="s">
        <v>3310</v>
      </c>
      <c r="I1394" s="132" t="s">
        <v>4757</v>
      </c>
      <c r="J1394" s="132" t="s">
        <v>19056</v>
      </c>
      <c r="K1394" s="132" t="s">
        <v>19057</v>
      </c>
      <c r="L1394" s="132" t="s">
        <v>19058</v>
      </c>
      <c r="M1394" s="132" t="s">
        <v>19059</v>
      </c>
      <c r="N1394" s="132" t="s">
        <v>24059</v>
      </c>
      <c r="O1394" s="132" t="s">
        <v>19060</v>
      </c>
      <c r="P1394" s="132" t="s">
        <v>19061</v>
      </c>
      <c r="Q1394" s="132" t="s">
        <v>19062</v>
      </c>
      <c r="R1394" s="132" t="s">
        <v>19063</v>
      </c>
      <c r="S1394" s="132" t="s">
        <v>18601</v>
      </c>
      <c r="T1394" s="132" t="s">
        <v>1630</v>
      </c>
      <c r="U1394" s="132" t="s">
        <v>3285</v>
      </c>
      <c r="V1394" s="132" t="s">
        <v>1632</v>
      </c>
      <c r="X1394" s="132" t="s">
        <v>19064</v>
      </c>
      <c r="Y1394" s="132" t="s">
        <v>19065</v>
      </c>
    </row>
    <row r="1395" spans="2:25" x14ac:dyDescent="0.25">
      <c r="B1395" s="132" t="s">
        <v>3283</v>
      </c>
      <c r="C1395" s="132" t="s">
        <v>1211</v>
      </c>
      <c r="D1395" s="132" t="s">
        <v>536</v>
      </c>
      <c r="E1395" s="132" t="s">
        <v>3891</v>
      </c>
      <c r="F1395" s="132" t="s">
        <v>3894</v>
      </c>
      <c r="G1395" s="132" t="s">
        <v>1253</v>
      </c>
      <c r="H1395" s="132" t="s">
        <v>3311</v>
      </c>
      <c r="I1395" s="132" t="s">
        <v>8817</v>
      </c>
      <c r="J1395" s="132" t="s">
        <v>19066</v>
      </c>
      <c r="K1395" s="132" t="s">
        <v>19067</v>
      </c>
      <c r="L1395" s="132" t="s">
        <v>19068</v>
      </c>
      <c r="M1395" s="132" t="s">
        <v>19069</v>
      </c>
      <c r="N1395" s="132" t="s">
        <v>24060</v>
      </c>
      <c r="O1395" s="132" t="s">
        <v>19070</v>
      </c>
      <c r="P1395" s="132" t="s">
        <v>19071</v>
      </c>
      <c r="Q1395" s="132" t="s">
        <v>19072</v>
      </c>
      <c r="R1395" s="132" t="s">
        <v>19073</v>
      </c>
      <c r="S1395" s="132" t="s">
        <v>18601</v>
      </c>
      <c r="T1395" s="132" t="s">
        <v>1630</v>
      </c>
      <c r="U1395" s="132" t="s">
        <v>3285</v>
      </c>
      <c r="V1395" s="132" t="s">
        <v>1632</v>
      </c>
      <c r="X1395" s="132" t="s">
        <v>19074</v>
      </c>
      <c r="Y1395" s="132" t="s">
        <v>19075</v>
      </c>
    </row>
    <row r="1396" spans="2:25" x14ac:dyDescent="0.25">
      <c r="B1396" s="132" t="s">
        <v>3283</v>
      </c>
      <c r="C1396" s="132" t="s">
        <v>1211</v>
      </c>
      <c r="D1396" s="132" t="s">
        <v>536</v>
      </c>
      <c r="E1396" s="132" t="s">
        <v>3891</v>
      </c>
      <c r="F1396" s="132" t="s">
        <v>3885</v>
      </c>
      <c r="G1396" s="132" t="s">
        <v>1255</v>
      </c>
      <c r="H1396" s="132" t="s">
        <v>3312</v>
      </c>
      <c r="I1396" s="132" t="s">
        <v>19076</v>
      </c>
      <c r="J1396" s="132" t="s">
        <v>19077</v>
      </c>
      <c r="K1396" s="132" t="s">
        <v>19078</v>
      </c>
      <c r="L1396" s="132" t="s">
        <v>19079</v>
      </c>
      <c r="M1396" s="132" t="s">
        <v>19080</v>
      </c>
      <c r="N1396" s="132" t="s">
        <v>24061</v>
      </c>
      <c r="O1396" s="132" t="s">
        <v>19081</v>
      </c>
      <c r="P1396" s="132" t="s">
        <v>19082</v>
      </c>
      <c r="Q1396" s="132" t="s">
        <v>19083</v>
      </c>
      <c r="R1396" s="132" t="s">
        <v>19084</v>
      </c>
      <c r="S1396" s="132" t="s">
        <v>18601</v>
      </c>
      <c r="T1396" s="132" t="s">
        <v>1630</v>
      </c>
      <c r="U1396" s="132" t="s">
        <v>3285</v>
      </c>
      <c r="V1396" s="132" t="s">
        <v>1632</v>
      </c>
      <c r="X1396" s="132" t="s">
        <v>19085</v>
      </c>
      <c r="Y1396" s="132" t="s">
        <v>19086</v>
      </c>
    </row>
    <row r="1397" spans="2:25" x14ac:dyDescent="0.25">
      <c r="B1397" s="132" t="s">
        <v>3283</v>
      </c>
      <c r="C1397" s="132" t="s">
        <v>1211</v>
      </c>
      <c r="D1397" s="132" t="s">
        <v>172</v>
      </c>
      <c r="E1397" s="132" t="s">
        <v>3891</v>
      </c>
      <c r="F1397" s="132" t="s">
        <v>3894</v>
      </c>
      <c r="G1397" s="132" t="s">
        <v>1220</v>
      </c>
      <c r="H1397" s="132" t="s">
        <v>3313</v>
      </c>
      <c r="I1397" s="132" t="s">
        <v>8817</v>
      </c>
      <c r="J1397" s="132" t="s">
        <v>19087</v>
      </c>
      <c r="K1397" s="132" t="s">
        <v>19088</v>
      </c>
      <c r="L1397" s="132" t="s">
        <v>19089</v>
      </c>
      <c r="M1397" s="132" t="s">
        <v>19090</v>
      </c>
      <c r="N1397" s="132" t="s">
        <v>24062</v>
      </c>
      <c r="O1397" s="132" t="s">
        <v>19091</v>
      </c>
      <c r="P1397" s="132" t="s">
        <v>19092</v>
      </c>
      <c r="Q1397" s="132" t="s">
        <v>19093</v>
      </c>
      <c r="R1397" s="132" t="s">
        <v>19094</v>
      </c>
      <c r="S1397" s="132" t="s">
        <v>18601</v>
      </c>
      <c r="T1397" s="132" t="s">
        <v>1630</v>
      </c>
      <c r="U1397" s="132" t="s">
        <v>3285</v>
      </c>
      <c r="V1397" s="132" t="s">
        <v>1632</v>
      </c>
      <c r="X1397" s="132" t="s">
        <v>19095</v>
      </c>
      <c r="Y1397" s="132" t="s">
        <v>19096</v>
      </c>
    </row>
    <row r="1398" spans="2:25" x14ac:dyDescent="0.25">
      <c r="B1398" s="132" t="s">
        <v>3283</v>
      </c>
      <c r="C1398" s="132" t="s">
        <v>1211</v>
      </c>
      <c r="D1398" s="132" t="s">
        <v>172</v>
      </c>
      <c r="E1398" s="132" t="s">
        <v>3891</v>
      </c>
      <c r="F1398" s="132" t="s">
        <v>3885</v>
      </c>
      <c r="G1398" s="132" t="s">
        <v>1221</v>
      </c>
      <c r="H1398" s="132" t="s">
        <v>3314</v>
      </c>
      <c r="I1398" s="132" t="s">
        <v>19076</v>
      </c>
      <c r="J1398" s="132" t="s">
        <v>19097</v>
      </c>
      <c r="K1398" s="132" t="s">
        <v>19098</v>
      </c>
      <c r="L1398" s="132" t="s">
        <v>19099</v>
      </c>
      <c r="M1398" s="132" t="s">
        <v>19100</v>
      </c>
      <c r="N1398" s="132" t="s">
        <v>24063</v>
      </c>
      <c r="O1398" s="132" t="s">
        <v>19101</v>
      </c>
      <c r="P1398" s="132" t="s">
        <v>19102</v>
      </c>
      <c r="Q1398" s="132" t="s">
        <v>19103</v>
      </c>
      <c r="R1398" s="132" t="s">
        <v>19104</v>
      </c>
      <c r="S1398" s="132" t="s">
        <v>18601</v>
      </c>
      <c r="T1398" s="132" t="s">
        <v>1630</v>
      </c>
      <c r="U1398" s="132" t="s">
        <v>3285</v>
      </c>
      <c r="V1398" s="132" t="s">
        <v>1632</v>
      </c>
      <c r="X1398" s="132" t="s">
        <v>19105</v>
      </c>
      <c r="Y1398" s="132" t="s">
        <v>19106</v>
      </c>
    </row>
    <row r="1399" spans="2:25" x14ac:dyDescent="0.25">
      <c r="B1399" s="132" t="s">
        <v>3283</v>
      </c>
      <c r="C1399" s="132" t="s">
        <v>1211</v>
      </c>
      <c r="D1399" s="132" t="s">
        <v>130</v>
      </c>
      <c r="E1399" s="132" t="s">
        <v>3907</v>
      </c>
      <c r="F1399" s="132" t="s">
        <v>3894</v>
      </c>
      <c r="G1399" s="132" t="s">
        <v>1258</v>
      </c>
      <c r="H1399" s="132" t="s">
        <v>3315</v>
      </c>
      <c r="I1399" s="132" t="s">
        <v>11784</v>
      </c>
      <c r="J1399" s="132" t="s">
        <v>19107</v>
      </c>
      <c r="K1399" s="132" t="s">
        <v>19108</v>
      </c>
      <c r="L1399" s="132" t="s">
        <v>19109</v>
      </c>
      <c r="M1399" s="132" t="s">
        <v>19110</v>
      </c>
      <c r="N1399" s="132" t="s">
        <v>24064</v>
      </c>
      <c r="O1399" s="132" t="s">
        <v>19111</v>
      </c>
      <c r="P1399" s="132" t="s">
        <v>19112</v>
      </c>
      <c r="Q1399" s="132" t="s">
        <v>19113</v>
      </c>
      <c r="R1399" s="132" t="s">
        <v>19114</v>
      </c>
      <c r="S1399" s="132" t="s">
        <v>18601</v>
      </c>
      <c r="T1399" s="132" t="s">
        <v>1630</v>
      </c>
      <c r="U1399" s="132" t="s">
        <v>3285</v>
      </c>
      <c r="V1399" s="132" t="s">
        <v>1632</v>
      </c>
      <c r="X1399" s="132" t="s">
        <v>19115</v>
      </c>
      <c r="Y1399" s="132" t="s">
        <v>19116</v>
      </c>
    </row>
    <row r="1400" spans="2:25" x14ac:dyDescent="0.25">
      <c r="B1400" s="132" t="s">
        <v>3283</v>
      </c>
      <c r="C1400" s="132" t="s">
        <v>1211</v>
      </c>
      <c r="D1400" s="132" t="s">
        <v>130</v>
      </c>
      <c r="E1400" s="132" t="s">
        <v>3907</v>
      </c>
      <c r="F1400" s="132" t="s">
        <v>3885</v>
      </c>
      <c r="G1400" s="132" t="s">
        <v>1260</v>
      </c>
      <c r="H1400" s="132" t="s">
        <v>3316</v>
      </c>
      <c r="I1400" s="132" t="s">
        <v>11795</v>
      </c>
      <c r="J1400" s="132" t="s">
        <v>19117</v>
      </c>
      <c r="K1400" s="132" t="s">
        <v>19118</v>
      </c>
      <c r="L1400" s="132" t="s">
        <v>19119</v>
      </c>
      <c r="M1400" s="132" t="s">
        <v>19120</v>
      </c>
      <c r="N1400" s="132" t="s">
        <v>24065</v>
      </c>
      <c r="O1400" s="132" t="s">
        <v>19121</v>
      </c>
      <c r="P1400" s="132" t="s">
        <v>19122</v>
      </c>
      <c r="Q1400" s="132" t="s">
        <v>19123</v>
      </c>
      <c r="R1400" s="132" t="s">
        <v>19124</v>
      </c>
      <c r="S1400" s="132" t="s">
        <v>18601</v>
      </c>
      <c r="T1400" s="132" t="s">
        <v>1630</v>
      </c>
      <c r="U1400" s="132" t="s">
        <v>3285</v>
      </c>
      <c r="V1400" s="132" t="s">
        <v>1644</v>
      </c>
      <c r="X1400" s="132" t="s">
        <v>19125</v>
      </c>
      <c r="Y1400" s="132" t="s">
        <v>19126</v>
      </c>
    </row>
    <row r="1401" spans="2:25" x14ac:dyDescent="0.25">
      <c r="B1401" s="132" t="s">
        <v>3283</v>
      </c>
      <c r="C1401" s="132" t="s">
        <v>1211</v>
      </c>
      <c r="D1401" s="132" t="s">
        <v>536</v>
      </c>
      <c r="E1401" s="132" t="s">
        <v>3907</v>
      </c>
      <c r="F1401" s="132" t="s">
        <v>3894</v>
      </c>
      <c r="G1401" s="132" t="s">
        <v>1257</v>
      </c>
      <c r="H1401" s="132" t="s">
        <v>3317</v>
      </c>
      <c r="I1401" s="132" t="s">
        <v>19127</v>
      </c>
      <c r="J1401" s="132" t="s">
        <v>19128</v>
      </c>
      <c r="K1401" s="132" t="s">
        <v>19129</v>
      </c>
      <c r="L1401" s="132" t="s">
        <v>19130</v>
      </c>
      <c r="M1401" s="132" t="s">
        <v>19131</v>
      </c>
      <c r="N1401" s="132" t="s">
        <v>24066</v>
      </c>
      <c r="O1401" s="132" t="s">
        <v>19132</v>
      </c>
      <c r="P1401" s="132" t="s">
        <v>19133</v>
      </c>
      <c r="Q1401" s="132" t="s">
        <v>19134</v>
      </c>
      <c r="R1401" s="132" t="s">
        <v>19135</v>
      </c>
      <c r="S1401" s="132" t="s">
        <v>18601</v>
      </c>
      <c r="T1401" s="132" t="s">
        <v>1630</v>
      </c>
      <c r="U1401" s="132" t="s">
        <v>3285</v>
      </c>
      <c r="V1401" s="132" t="s">
        <v>1632</v>
      </c>
      <c r="X1401" s="132" t="s">
        <v>19136</v>
      </c>
      <c r="Y1401" s="132" t="s">
        <v>19137</v>
      </c>
    </row>
    <row r="1402" spans="2:25" x14ac:dyDescent="0.25">
      <c r="B1402" s="132" t="s">
        <v>3283</v>
      </c>
      <c r="C1402" s="132" t="s">
        <v>1211</v>
      </c>
      <c r="D1402" s="132" t="s">
        <v>536</v>
      </c>
      <c r="E1402" s="132" t="s">
        <v>3907</v>
      </c>
      <c r="F1402" s="132" t="s">
        <v>3885</v>
      </c>
      <c r="G1402" s="132" t="s">
        <v>1259</v>
      </c>
      <c r="H1402" s="132" t="s">
        <v>3318</v>
      </c>
      <c r="I1402" s="132" t="s">
        <v>19138</v>
      </c>
      <c r="J1402" s="132" t="s">
        <v>19139</v>
      </c>
      <c r="K1402" s="132" t="s">
        <v>19140</v>
      </c>
      <c r="L1402" s="132" t="s">
        <v>19141</v>
      </c>
      <c r="M1402" s="132" t="s">
        <v>19142</v>
      </c>
      <c r="N1402" s="132" t="s">
        <v>24067</v>
      </c>
      <c r="O1402" s="132" t="s">
        <v>19143</v>
      </c>
      <c r="P1402" s="132" t="s">
        <v>19144</v>
      </c>
      <c r="Q1402" s="132" t="s">
        <v>19145</v>
      </c>
      <c r="R1402" s="132" t="s">
        <v>19146</v>
      </c>
      <c r="S1402" s="132" t="s">
        <v>18601</v>
      </c>
      <c r="T1402" s="132" t="s">
        <v>1630</v>
      </c>
      <c r="U1402" s="132" t="s">
        <v>3285</v>
      </c>
      <c r="V1402" s="132" t="s">
        <v>1644</v>
      </c>
      <c r="X1402" s="132" t="s">
        <v>19147</v>
      </c>
      <c r="Y1402" s="132" t="s">
        <v>19148</v>
      </c>
    </row>
    <row r="1403" spans="2:25" x14ac:dyDescent="0.25">
      <c r="B1403" s="132" t="s">
        <v>3283</v>
      </c>
      <c r="C1403" s="132" t="s">
        <v>1211</v>
      </c>
      <c r="D1403" s="132" t="s">
        <v>172</v>
      </c>
      <c r="E1403" s="132" t="s">
        <v>3907</v>
      </c>
      <c r="F1403" s="132" t="s">
        <v>3894</v>
      </c>
      <c r="G1403" s="132" t="s">
        <v>1222</v>
      </c>
      <c r="H1403" s="132" t="s">
        <v>3319</v>
      </c>
      <c r="I1403" s="132" t="s">
        <v>19127</v>
      </c>
      <c r="J1403" s="132" t="s">
        <v>19149</v>
      </c>
      <c r="K1403" s="132" t="s">
        <v>19150</v>
      </c>
      <c r="L1403" s="132" t="s">
        <v>19151</v>
      </c>
      <c r="M1403" s="132" t="s">
        <v>19152</v>
      </c>
      <c r="N1403" s="132" t="s">
        <v>24068</v>
      </c>
      <c r="O1403" s="132" t="s">
        <v>19153</v>
      </c>
      <c r="P1403" s="132" t="s">
        <v>19154</v>
      </c>
      <c r="Q1403" s="132" t="s">
        <v>19155</v>
      </c>
      <c r="R1403" s="132" t="s">
        <v>19156</v>
      </c>
      <c r="S1403" s="132" t="s">
        <v>18601</v>
      </c>
      <c r="T1403" s="132" t="s">
        <v>1630</v>
      </c>
      <c r="U1403" s="132" t="s">
        <v>3285</v>
      </c>
      <c r="V1403" s="132" t="s">
        <v>1632</v>
      </c>
      <c r="X1403" s="132" t="s">
        <v>19157</v>
      </c>
      <c r="Y1403" s="132" t="s">
        <v>19158</v>
      </c>
    </row>
    <row r="1404" spans="2:25" x14ac:dyDescent="0.25">
      <c r="B1404" s="132" t="s">
        <v>3283</v>
      </c>
      <c r="C1404" s="132" t="s">
        <v>1211</v>
      </c>
      <c r="D1404" s="132" t="s">
        <v>172</v>
      </c>
      <c r="E1404" s="132" t="s">
        <v>3907</v>
      </c>
      <c r="F1404" s="132" t="s">
        <v>3885</v>
      </c>
      <c r="G1404" s="132" t="s">
        <v>1223</v>
      </c>
      <c r="H1404" s="132" t="s">
        <v>3320</v>
      </c>
      <c r="I1404" s="132" t="s">
        <v>19138</v>
      </c>
      <c r="J1404" s="132" t="s">
        <v>19159</v>
      </c>
      <c r="K1404" s="132" t="s">
        <v>19160</v>
      </c>
      <c r="L1404" s="132" t="s">
        <v>19161</v>
      </c>
      <c r="M1404" s="132" t="s">
        <v>19162</v>
      </c>
      <c r="N1404" s="132" t="s">
        <v>24069</v>
      </c>
      <c r="O1404" s="132" t="s">
        <v>19163</v>
      </c>
      <c r="P1404" s="132" t="s">
        <v>19164</v>
      </c>
      <c r="Q1404" s="132" t="s">
        <v>19165</v>
      </c>
      <c r="R1404" s="132" t="s">
        <v>19166</v>
      </c>
      <c r="S1404" s="132" t="s">
        <v>18601</v>
      </c>
      <c r="T1404" s="132" t="s">
        <v>1630</v>
      </c>
      <c r="U1404" s="132" t="s">
        <v>3285</v>
      </c>
      <c r="V1404" s="132" t="s">
        <v>1632</v>
      </c>
      <c r="X1404" s="132" t="s">
        <v>19167</v>
      </c>
      <c r="Y1404" s="132" t="s">
        <v>19168</v>
      </c>
    </row>
    <row r="1405" spans="2:25" x14ac:dyDescent="0.25">
      <c r="B1405" s="132" t="s">
        <v>3283</v>
      </c>
      <c r="C1405" s="132" t="s">
        <v>1211</v>
      </c>
      <c r="D1405" s="132" t="s">
        <v>130</v>
      </c>
      <c r="E1405" s="132" t="s">
        <v>3912</v>
      </c>
      <c r="F1405" s="132" t="s">
        <v>3894</v>
      </c>
      <c r="G1405" s="132" t="s">
        <v>1262</v>
      </c>
      <c r="H1405" s="132" t="s">
        <v>3321</v>
      </c>
      <c r="I1405" s="132" t="s">
        <v>19169</v>
      </c>
      <c r="J1405" s="132" t="s">
        <v>19170</v>
      </c>
      <c r="K1405" s="132" t="s">
        <v>19171</v>
      </c>
      <c r="L1405" s="132" t="s">
        <v>19172</v>
      </c>
      <c r="M1405" s="132" t="s">
        <v>19173</v>
      </c>
      <c r="N1405" s="132" t="s">
        <v>24070</v>
      </c>
      <c r="O1405" s="132" t="s">
        <v>19174</v>
      </c>
      <c r="P1405" s="132" t="s">
        <v>19175</v>
      </c>
      <c r="Q1405" s="132" t="s">
        <v>19176</v>
      </c>
      <c r="R1405" s="132" t="s">
        <v>19177</v>
      </c>
      <c r="S1405" s="132" t="s">
        <v>18601</v>
      </c>
      <c r="T1405" s="132" t="s">
        <v>1630</v>
      </c>
      <c r="U1405" s="132" t="s">
        <v>3285</v>
      </c>
      <c r="V1405" s="132" t="s">
        <v>1632</v>
      </c>
      <c r="X1405" s="132" t="s">
        <v>19178</v>
      </c>
      <c r="Y1405" s="132" t="s">
        <v>19179</v>
      </c>
    </row>
    <row r="1406" spans="2:25" x14ac:dyDescent="0.25">
      <c r="B1406" s="132" t="s">
        <v>3283</v>
      </c>
      <c r="C1406" s="132" t="s">
        <v>1211</v>
      </c>
      <c r="D1406" s="132" t="s">
        <v>130</v>
      </c>
      <c r="E1406" s="132" t="s">
        <v>3912</v>
      </c>
      <c r="F1406" s="132" t="s">
        <v>3885</v>
      </c>
      <c r="G1406" s="132" t="s">
        <v>1264</v>
      </c>
      <c r="H1406" s="132" t="s">
        <v>3322</v>
      </c>
      <c r="I1406" s="132" t="s">
        <v>19180</v>
      </c>
      <c r="J1406" s="132" t="s">
        <v>19181</v>
      </c>
      <c r="K1406" s="132" t="s">
        <v>19182</v>
      </c>
      <c r="L1406" s="132" t="s">
        <v>19183</v>
      </c>
      <c r="M1406" s="132" t="s">
        <v>19184</v>
      </c>
      <c r="N1406" s="132" t="s">
        <v>24071</v>
      </c>
      <c r="O1406" s="132" t="s">
        <v>19185</v>
      </c>
      <c r="P1406" s="132" t="s">
        <v>19186</v>
      </c>
      <c r="Q1406" s="132" t="s">
        <v>19187</v>
      </c>
      <c r="R1406" s="132" t="s">
        <v>19188</v>
      </c>
      <c r="S1406" s="132" t="s">
        <v>18601</v>
      </c>
      <c r="T1406" s="132" t="s">
        <v>1630</v>
      </c>
      <c r="U1406" s="132" t="s">
        <v>3285</v>
      </c>
      <c r="V1406" s="132" t="s">
        <v>1632</v>
      </c>
      <c r="X1406" s="132" t="s">
        <v>19189</v>
      </c>
      <c r="Y1406" s="132" t="s">
        <v>19190</v>
      </c>
    </row>
    <row r="1407" spans="2:25" x14ac:dyDescent="0.25">
      <c r="B1407" s="132" t="s">
        <v>3283</v>
      </c>
      <c r="C1407" s="132" t="s">
        <v>1211</v>
      </c>
      <c r="D1407" s="132" t="s">
        <v>536</v>
      </c>
      <c r="E1407" s="132" t="s">
        <v>3912</v>
      </c>
      <c r="F1407" s="132" t="s">
        <v>3894</v>
      </c>
      <c r="G1407" s="132" t="s">
        <v>1261</v>
      </c>
      <c r="H1407" s="132" t="s">
        <v>3323</v>
      </c>
      <c r="I1407" s="132" t="s">
        <v>19169</v>
      </c>
      <c r="J1407" s="132" t="s">
        <v>19191</v>
      </c>
      <c r="K1407" s="132" t="s">
        <v>19192</v>
      </c>
      <c r="L1407" s="132" t="s">
        <v>19193</v>
      </c>
      <c r="M1407" s="132" t="s">
        <v>19194</v>
      </c>
      <c r="N1407" s="132" t="s">
        <v>24072</v>
      </c>
      <c r="O1407" s="132" t="s">
        <v>19195</v>
      </c>
      <c r="P1407" s="132" t="s">
        <v>19196</v>
      </c>
      <c r="Q1407" s="132" t="s">
        <v>19197</v>
      </c>
      <c r="R1407" s="132" t="s">
        <v>19198</v>
      </c>
      <c r="S1407" s="132" t="s">
        <v>18601</v>
      </c>
      <c r="T1407" s="132" t="s">
        <v>1630</v>
      </c>
      <c r="U1407" s="132" t="s">
        <v>3285</v>
      </c>
      <c r="V1407" s="132" t="s">
        <v>1635</v>
      </c>
      <c r="X1407" s="132" t="s">
        <v>19199</v>
      </c>
      <c r="Y1407" s="132" t="s">
        <v>19200</v>
      </c>
    </row>
    <row r="1408" spans="2:25" x14ac:dyDescent="0.25">
      <c r="B1408" s="132" t="s">
        <v>3283</v>
      </c>
      <c r="C1408" s="132" t="s">
        <v>1211</v>
      </c>
      <c r="D1408" s="132" t="s">
        <v>536</v>
      </c>
      <c r="E1408" s="132" t="s">
        <v>3912</v>
      </c>
      <c r="F1408" s="132" t="s">
        <v>3885</v>
      </c>
      <c r="G1408" s="132" t="s">
        <v>1263</v>
      </c>
      <c r="H1408" s="132" t="s">
        <v>3324</v>
      </c>
      <c r="I1408" s="132" t="s">
        <v>19180</v>
      </c>
      <c r="J1408" s="132" t="s">
        <v>19201</v>
      </c>
      <c r="K1408" s="132" t="s">
        <v>19202</v>
      </c>
      <c r="L1408" s="132" t="s">
        <v>19203</v>
      </c>
      <c r="M1408" s="132" t="s">
        <v>19204</v>
      </c>
      <c r="N1408" s="132" t="s">
        <v>24073</v>
      </c>
      <c r="O1408" s="132" t="s">
        <v>19205</v>
      </c>
      <c r="P1408" s="132" t="s">
        <v>19206</v>
      </c>
      <c r="Q1408" s="132" t="s">
        <v>19207</v>
      </c>
      <c r="R1408" s="132" t="s">
        <v>19208</v>
      </c>
      <c r="S1408" s="132" t="s">
        <v>18601</v>
      </c>
      <c r="T1408" s="132" t="s">
        <v>1630</v>
      </c>
      <c r="U1408" s="132" t="s">
        <v>3285</v>
      </c>
      <c r="V1408" s="132" t="s">
        <v>1635</v>
      </c>
      <c r="X1408" s="132" t="s">
        <v>19209</v>
      </c>
      <c r="Y1408" s="132" t="s">
        <v>19210</v>
      </c>
    </row>
    <row r="1409" spans="2:25" x14ac:dyDescent="0.25">
      <c r="B1409" s="132" t="s">
        <v>3283</v>
      </c>
      <c r="C1409" s="132" t="s">
        <v>1211</v>
      </c>
      <c r="D1409" s="132" t="s">
        <v>172</v>
      </c>
      <c r="E1409" s="132" t="s">
        <v>3912</v>
      </c>
      <c r="F1409" s="132" t="s">
        <v>3894</v>
      </c>
      <c r="G1409" s="132" t="s">
        <v>1224</v>
      </c>
      <c r="H1409" s="132" t="s">
        <v>3325</v>
      </c>
      <c r="I1409" s="132" t="s">
        <v>19211</v>
      </c>
      <c r="J1409" s="132" t="s">
        <v>19212</v>
      </c>
      <c r="K1409" s="132" t="s">
        <v>19213</v>
      </c>
      <c r="L1409" s="132" t="s">
        <v>19214</v>
      </c>
      <c r="M1409" s="132" t="s">
        <v>19215</v>
      </c>
      <c r="N1409" s="132" t="s">
        <v>24074</v>
      </c>
      <c r="O1409" s="132" t="s">
        <v>19216</v>
      </c>
      <c r="P1409" s="132" t="s">
        <v>19217</v>
      </c>
      <c r="Q1409" s="132" t="s">
        <v>19218</v>
      </c>
      <c r="R1409" s="132" t="s">
        <v>19219</v>
      </c>
      <c r="S1409" s="132" t="s">
        <v>18601</v>
      </c>
      <c r="T1409" s="132" t="s">
        <v>1630</v>
      </c>
      <c r="U1409" s="132" t="s">
        <v>3285</v>
      </c>
      <c r="V1409" s="132" t="s">
        <v>1632</v>
      </c>
      <c r="X1409" s="132" t="s">
        <v>19220</v>
      </c>
      <c r="Y1409" s="132" t="s">
        <v>19221</v>
      </c>
    </row>
    <row r="1410" spans="2:25" x14ac:dyDescent="0.25">
      <c r="B1410" s="132" t="s">
        <v>3283</v>
      </c>
      <c r="C1410" s="132" t="s">
        <v>1211</v>
      </c>
      <c r="D1410" s="132" t="s">
        <v>172</v>
      </c>
      <c r="E1410" s="132" t="s">
        <v>3912</v>
      </c>
      <c r="F1410" s="132" t="s">
        <v>3885</v>
      </c>
      <c r="G1410" s="132" t="s">
        <v>1225</v>
      </c>
      <c r="H1410" s="132" t="s">
        <v>3326</v>
      </c>
      <c r="I1410" s="132" t="s">
        <v>19222</v>
      </c>
      <c r="J1410" s="132" t="s">
        <v>19223</v>
      </c>
      <c r="K1410" s="132" t="s">
        <v>19224</v>
      </c>
      <c r="L1410" s="132" t="s">
        <v>19225</v>
      </c>
      <c r="M1410" s="132" t="s">
        <v>19226</v>
      </c>
      <c r="N1410" s="132" t="s">
        <v>24075</v>
      </c>
      <c r="O1410" s="132" t="s">
        <v>19227</v>
      </c>
      <c r="P1410" s="132" t="s">
        <v>19228</v>
      </c>
      <c r="Q1410" s="132" t="s">
        <v>19229</v>
      </c>
      <c r="R1410" s="132" t="s">
        <v>19230</v>
      </c>
      <c r="S1410" s="132" t="s">
        <v>18601</v>
      </c>
      <c r="T1410" s="132" t="s">
        <v>1630</v>
      </c>
      <c r="U1410" s="132" t="s">
        <v>3285</v>
      </c>
      <c r="V1410" s="132" t="s">
        <v>1632</v>
      </c>
      <c r="X1410" s="132" t="s">
        <v>19231</v>
      </c>
      <c r="Y1410" s="132" t="s">
        <v>19232</v>
      </c>
    </row>
    <row r="1411" spans="2:25" x14ac:dyDescent="0.25">
      <c r="B1411" s="132" t="s">
        <v>3283</v>
      </c>
      <c r="C1411" s="132" t="s">
        <v>1211</v>
      </c>
      <c r="D1411" s="132" t="s">
        <v>130</v>
      </c>
      <c r="E1411" s="132" t="s">
        <v>3917</v>
      </c>
      <c r="F1411" s="132" t="s">
        <v>3894</v>
      </c>
      <c r="G1411" s="132" t="s">
        <v>1266</v>
      </c>
      <c r="H1411" s="132" t="s">
        <v>3327</v>
      </c>
      <c r="I1411" s="132" t="s">
        <v>19233</v>
      </c>
      <c r="J1411" s="132" t="s">
        <v>19234</v>
      </c>
      <c r="K1411" s="132" t="s">
        <v>19235</v>
      </c>
      <c r="L1411" s="132" t="s">
        <v>19236</v>
      </c>
      <c r="M1411" s="132" t="s">
        <v>19237</v>
      </c>
      <c r="N1411" s="132" t="s">
        <v>24076</v>
      </c>
      <c r="O1411" s="132" t="s">
        <v>19238</v>
      </c>
      <c r="P1411" s="132" t="s">
        <v>19239</v>
      </c>
      <c r="Q1411" s="132" t="s">
        <v>19240</v>
      </c>
      <c r="R1411" s="132" t="s">
        <v>19241</v>
      </c>
      <c r="S1411" s="132" t="s">
        <v>18601</v>
      </c>
      <c r="T1411" s="132" t="s">
        <v>1630</v>
      </c>
      <c r="U1411" s="132" t="s">
        <v>3285</v>
      </c>
      <c r="V1411" s="132" t="s">
        <v>1635</v>
      </c>
      <c r="X1411" s="132" t="s">
        <v>19242</v>
      </c>
      <c r="Y1411" s="132" t="s">
        <v>19243</v>
      </c>
    </row>
    <row r="1412" spans="2:25" x14ac:dyDescent="0.25">
      <c r="B1412" s="132" t="s">
        <v>3283</v>
      </c>
      <c r="C1412" s="132" t="s">
        <v>1211</v>
      </c>
      <c r="D1412" s="132" t="s">
        <v>130</v>
      </c>
      <c r="E1412" s="132" t="s">
        <v>3917</v>
      </c>
      <c r="F1412" s="132" t="s">
        <v>3885</v>
      </c>
      <c r="G1412" s="132" t="s">
        <v>1268</v>
      </c>
      <c r="H1412" s="132" t="s">
        <v>3328</v>
      </c>
      <c r="I1412" s="132" t="s">
        <v>19244</v>
      </c>
      <c r="J1412" s="132" t="s">
        <v>19245</v>
      </c>
      <c r="K1412" s="132" t="s">
        <v>19246</v>
      </c>
      <c r="L1412" s="132" t="s">
        <v>19247</v>
      </c>
      <c r="M1412" s="132" t="s">
        <v>19248</v>
      </c>
      <c r="N1412" s="132" t="s">
        <v>24077</v>
      </c>
      <c r="O1412" s="132" t="s">
        <v>19249</v>
      </c>
      <c r="P1412" s="132" t="s">
        <v>19250</v>
      </c>
      <c r="Q1412" s="132" t="s">
        <v>19251</v>
      </c>
      <c r="R1412" s="132" t="s">
        <v>19252</v>
      </c>
      <c r="S1412" s="132" t="s">
        <v>18601</v>
      </c>
      <c r="T1412" s="132" t="s">
        <v>1630</v>
      </c>
      <c r="U1412" s="132" t="s">
        <v>3285</v>
      </c>
      <c r="V1412" s="132" t="s">
        <v>1635</v>
      </c>
      <c r="X1412" s="132" t="s">
        <v>19253</v>
      </c>
      <c r="Y1412" s="132" t="s">
        <v>19254</v>
      </c>
    </row>
    <row r="1413" spans="2:25" x14ac:dyDescent="0.25">
      <c r="B1413" s="132" t="s">
        <v>3283</v>
      </c>
      <c r="C1413" s="132" t="s">
        <v>1211</v>
      </c>
      <c r="D1413" s="132" t="s">
        <v>536</v>
      </c>
      <c r="E1413" s="132" t="s">
        <v>3917</v>
      </c>
      <c r="F1413" s="132" t="s">
        <v>3894</v>
      </c>
      <c r="G1413" s="132" t="s">
        <v>1265</v>
      </c>
      <c r="H1413" s="132" t="s">
        <v>3329</v>
      </c>
      <c r="I1413" s="132" t="s">
        <v>19255</v>
      </c>
      <c r="J1413" s="132" t="s">
        <v>19256</v>
      </c>
      <c r="K1413" s="132" t="s">
        <v>19257</v>
      </c>
      <c r="L1413" s="132" t="s">
        <v>19258</v>
      </c>
      <c r="M1413" s="132" t="s">
        <v>19259</v>
      </c>
      <c r="N1413" s="132" t="s">
        <v>24078</v>
      </c>
      <c r="O1413" s="132" t="s">
        <v>19260</v>
      </c>
      <c r="P1413" s="132" t="s">
        <v>19261</v>
      </c>
      <c r="Q1413" s="132" t="s">
        <v>19262</v>
      </c>
      <c r="R1413" s="132" t="s">
        <v>19263</v>
      </c>
      <c r="S1413" s="132" t="s">
        <v>18601</v>
      </c>
      <c r="T1413" s="132" t="s">
        <v>1630</v>
      </c>
      <c r="U1413" s="132" t="s">
        <v>3285</v>
      </c>
      <c r="V1413" s="132" t="s">
        <v>1632</v>
      </c>
      <c r="X1413" s="132" t="s">
        <v>19264</v>
      </c>
      <c r="Y1413" s="132" t="s">
        <v>19265</v>
      </c>
    </row>
    <row r="1414" spans="2:25" x14ac:dyDescent="0.25">
      <c r="B1414" s="132" t="s">
        <v>3283</v>
      </c>
      <c r="C1414" s="132" t="s">
        <v>1211</v>
      </c>
      <c r="D1414" s="132" t="s">
        <v>536</v>
      </c>
      <c r="E1414" s="132" t="s">
        <v>3917</v>
      </c>
      <c r="F1414" s="132" t="s">
        <v>3885</v>
      </c>
      <c r="G1414" s="132" t="s">
        <v>1267</v>
      </c>
      <c r="H1414" s="132" t="s">
        <v>3330</v>
      </c>
      <c r="I1414" s="132" t="s">
        <v>19255</v>
      </c>
      <c r="J1414" s="132" t="s">
        <v>19266</v>
      </c>
      <c r="K1414" s="132" t="s">
        <v>19267</v>
      </c>
      <c r="L1414" s="132" t="s">
        <v>19268</v>
      </c>
      <c r="M1414" s="132" t="s">
        <v>19269</v>
      </c>
      <c r="N1414" s="132" t="s">
        <v>24079</v>
      </c>
      <c r="O1414" s="132" t="s">
        <v>19270</v>
      </c>
      <c r="P1414" s="132" t="s">
        <v>19271</v>
      </c>
      <c r="Q1414" s="132" t="s">
        <v>19272</v>
      </c>
      <c r="R1414" s="132" t="s">
        <v>19273</v>
      </c>
      <c r="S1414" s="132" t="s">
        <v>18601</v>
      </c>
      <c r="T1414" s="132" t="s">
        <v>1630</v>
      </c>
      <c r="U1414" s="132" t="s">
        <v>3285</v>
      </c>
      <c r="V1414" s="132" t="s">
        <v>1635</v>
      </c>
      <c r="X1414" s="132" t="s">
        <v>19274</v>
      </c>
      <c r="Y1414" s="132" t="s">
        <v>19275</v>
      </c>
    </row>
    <row r="1415" spans="2:25" x14ac:dyDescent="0.25">
      <c r="B1415" s="132" t="s">
        <v>3283</v>
      </c>
      <c r="C1415" s="132" t="s">
        <v>1211</v>
      </c>
      <c r="D1415" s="132" t="s">
        <v>172</v>
      </c>
      <c r="E1415" s="132" t="s">
        <v>3917</v>
      </c>
      <c r="F1415" s="132" t="s">
        <v>3894</v>
      </c>
      <c r="G1415" s="132" t="s">
        <v>1226</v>
      </c>
      <c r="H1415" s="132" t="s">
        <v>3331</v>
      </c>
      <c r="I1415" s="132" t="s">
        <v>19255</v>
      </c>
      <c r="J1415" s="132" t="s">
        <v>19276</v>
      </c>
      <c r="K1415" s="132" t="s">
        <v>19277</v>
      </c>
      <c r="L1415" s="132" t="s">
        <v>19278</v>
      </c>
      <c r="M1415" s="132" t="s">
        <v>19279</v>
      </c>
      <c r="N1415" s="132" t="s">
        <v>24080</v>
      </c>
      <c r="O1415" s="132" t="s">
        <v>19280</v>
      </c>
      <c r="P1415" s="132" t="s">
        <v>19281</v>
      </c>
      <c r="Q1415" s="132" t="s">
        <v>19282</v>
      </c>
      <c r="R1415" s="132" t="s">
        <v>19283</v>
      </c>
      <c r="S1415" s="132" t="s">
        <v>18601</v>
      </c>
      <c r="T1415" s="132" t="s">
        <v>1630</v>
      </c>
      <c r="U1415" s="132" t="s">
        <v>3285</v>
      </c>
      <c r="V1415" s="132" t="s">
        <v>1632</v>
      </c>
      <c r="X1415" s="132" t="s">
        <v>19284</v>
      </c>
      <c r="Y1415" s="132" t="s">
        <v>19285</v>
      </c>
    </row>
    <row r="1416" spans="2:25" x14ac:dyDescent="0.25">
      <c r="B1416" s="132" t="s">
        <v>3283</v>
      </c>
      <c r="C1416" s="132" t="s">
        <v>1211</v>
      </c>
      <c r="D1416" s="132" t="s">
        <v>172</v>
      </c>
      <c r="E1416" s="132" t="s">
        <v>3917</v>
      </c>
      <c r="F1416" s="132" t="s">
        <v>3885</v>
      </c>
      <c r="G1416" s="132" t="s">
        <v>1227</v>
      </c>
      <c r="H1416" s="132" t="s">
        <v>3332</v>
      </c>
      <c r="I1416" s="132" t="s">
        <v>19286</v>
      </c>
      <c r="J1416" s="132" t="s">
        <v>19287</v>
      </c>
      <c r="K1416" s="132" t="s">
        <v>19288</v>
      </c>
      <c r="L1416" s="132" t="s">
        <v>19289</v>
      </c>
      <c r="M1416" s="132" t="s">
        <v>19290</v>
      </c>
      <c r="N1416" s="132" t="s">
        <v>24081</v>
      </c>
      <c r="O1416" s="132" t="s">
        <v>19291</v>
      </c>
      <c r="P1416" s="132" t="s">
        <v>19292</v>
      </c>
      <c r="Q1416" s="132" t="s">
        <v>19293</v>
      </c>
      <c r="R1416" s="132" t="s">
        <v>19294</v>
      </c>
      <c r="S1416" s="132" t="s">
        <v>18601</v>
      </c>
      <c r="T1416" s="132" t="s">
        <v>1630</v>
      </c>
      <c r="U1416" s="132" t="s">
        <v>3285</v>
      </c>
      <c r="V1416" s="132" t="s">
        <v>1635</v>
      </c>
      <c r="X1416" s="132" t="s">
        <v>19295</v>
      </c>
      <c r="Y1416" s="132" t="s">
        <v>19296</v>
      </c>
    </row>
    <row r="1417" spans="2:25" x14ac:dyDescent="0.25">
      <c r="B1417" s="132" t="s">
        <v>3283</v>
      </c>
      <c r="C1417" s="132" t="s">
        <v>1211</v>
      </c>
      <c r="D1417" s="132" t="s">
        <v>130</v>
      </c>
      <c r="E1417" s="132" t="s">
        <v>4124</v>
      </c>
      <c r="F1417" s="132" t="s">
        <v>3894</v>
      </c>
      <c r="G1417" s="132" t="s">
        <v>1270</v>
      </c>
      <c r="H1417" s="132" t="s">
        <v>3333</v>
      </c>
      <c r="I1417" s="132" t="s">
        <v>19297</v>
      </c>
      <c r="J1417" s="132" t="s">
        <v>19298</v>
      </c>
      <c r="K1417" s="132" t="s">
        <v>19299</v>
      </c>
      <c r="L1417" s="132" t="s">
        <v>19300</v>
      </c>
      <c r="M1417" s="132" t="s">
        <v>19301</v>
      </c>
      <c r="N1417" s="132" t="s">
        <v>24082</v>
      </c>
      <c r="O1417" s="132" t="s">
        <v>19302</v>
      </c>
      <c r="P1417" s="132" t="s">
        <v>19303</v>
      </c>
      <c r="Q1417" s="132" t="s">
        <v>19304</v>
      </c>
      <c r="R1417" s="132" t="s">
        <v>19305</v>
      </c>
      <c r="S1417" s="132" t="s">
        <v>18601</v>
      </c>
      <c r="T1417" s="132" t="s">
        <v>1630</v>
      </c>
      <c r="U1417" s="132" t="s">
        <v>3285</v>
      </c>
      <c r="V1417" s="132" t="s">
        <v>1632</v>
      </c>
      <c r="X1417" s="132" t="s">
        <v>19306</v>
      </c>
      <c r="Y1417" s="132" t="s">
        <v>19307</v>
      </c>
    </row>
    <row r="1418" spans="2:25" x14ac:dyDescent="0.25">
      <c r="B1418" s="132" t="s">
        <v>3283</v>
      </c>
      <c r="C1418" s="132" t="s">
        <v>1211</v>
      </c>
      <c r="D1418" s="132" t="s">
        <v>130</v>
      </c>
      <c r="E1418" s="132" t="s">
        <v>4124</v>
      </c>
      <c r="F1418" s="132" t="s">
        <v>3885</v>
      </c>
      <c r="G1418" s="132" t="s">
        <v>1272</v>
      </c>
      <c r="H1418" s="132" t="s">
        <v>3334</v>
      </c>
      <c r="I1418" s="132" t="s">
        <v>19308</v>
      </c>
      <c r="J1418" s="132" t="s">
        <v>19309</v>
      </c>
      <c r="K1418" s="132" t="s">
        <v>19310</v>
      </c>
      <c r="L1418" s="132" t="s">
        <v>19311</v>
      </c>
      <c r="M1418" s="132" t="s">
        <v>19312</v>
      </c>
      <c r="N1418" s="132" t="s">
        <v>24083</v>
      </c>
      <c r="O1418" s="132" t="s">
        <v>19313</v>
      </c>
      <c r="P1418" s="132" t="s">
        <v>19314</v>
      </c>
      <c r="Q1418" s="132" t="s">
        <v>19315</v>
      </c>
      <c r="R1418" s="132" t="s">
        <v>19316</v>
      </c>
      <c r="S1418" s="132" t="s">
        <v>18601</v>
      </c>
      <c r="T1418" s="132" t="s">
        <v>1630</v>
      </c>
      <c r="U1418" s="132" t="s">
        <v>3285</v>
      </c>
      <c r="V1418" s="132" t="s">
        <v>1644</v>
      </c>
      <c r="X1418" s="132" t="s">
        <v>19317</v>
      </c>
      <c r="Y1418" s="132" t="s">
        <v>19318</v>
      </c>
    </row>
    <row r="1419" spans="2:25" x14ac:dyDescent="0.25">
      <c r="B1419" s="132" t="s">
        <v>3283</v>
      </c>
      <c r="C1419" s="132" t="s">
        <v>1211</v>
      </c>
      <c r="D1419" s="132" t="s">
        <v>536</v>
      </c>
      <c r="E1419" s="132" t="s">
        <v>4124</v>
      </c>
      <c r="F1419" s="132" t="s">
        <v>3894</v>
      </c>
      <c r="G1419" s="132" t="s">
        <v>1269</v>
      </c>
      <c r="H1419" s="132" t="s">
        <v>3335</v>
      </c>
      <c r="I1419" s="132" t="s">
        <v>19319</v>
      </c>
      <c r="J1419" s="132" t="s">
        <v>19320</v>
      </c>
      <c r="K1419" s="132" t="s">
        <v>19321</v>
      </c>
      <c r="L1419" s="132" t="s">
        <v>19322</v>
      </c>
      <c r="M1419" s="132" t="s">
        <v>19323</v>
      </c>
      <c r="N1419" s="132" t="s">
        <v>24084</v>
      </c>
      <c r="O1419" s="132" t="s">
        <v>19324</v>
      </c>
      <c r="P1419" s="132" t="s">
        <v>19325</v>
      </c>
      <c r="Q1419" s="132" t="s">
        <v>19326</v>
      </c>
      <c r="R1419" s="132" t="s">
        <v>19327</v>
      </c>
      <c r="S1419" s="132" t="s">
        <v>18601</v>
      </c>
      <c r="T1419" s="132" t="s">
        <v>1630</v>
      </c>
      <c r="U1419" s="132" t="s">
        <v>3285</v>
      </c>
      <c r="V1419" s="132" t="s">
        <v>1632</v>
      </c>
      <c r="X1419" s="132" t="s">
        <v>19328</v>
      </c>
      <c r="Y1419" s="132" t="s">
        <v>19329</v>
      </c>
    </row>
    <row r="1420" spans="2:25" x14ac:dyDescent="0.25">
      <c r="B1420" s="132" t="s">
        <v>3283</v>
      </c>
      <c r="C1420" s="132" t="s">
        <v>1211</v>
      </c>
      <c r="D1420" s="132" t="s">
        <v>536</v>
      </c>
      <c r="E1420" s="132" t="s">
        <v>4124</v>
      </c>
      <c r="F1420" s="132" t="s">
        <v>3885</v>
      </c>
      <c r="G1420" s="132" t="s">
        <v>1271</v>
      </c>
      <c r="H1420" s="132" t="s">
        <v>3336</v>
      </c>
      <c r="I1420" s="132" t="s">
        <v>19319</v>
      </c>
      <c r="J1420" s="132" t="s">
        <v>19330</v>
      </c>
      <c r="K1420" s="132" t="s">
        <v>19331</v>
      </c>
      <c r="L1420" s="132" t="s">
        <v>19332</v>
      </c>
      <c r="M1420" s="132" t="s">
        <v>19333</v>
      </c>
      <c r="N1420" s="132" t="s">
        <v>24085</v>
      </c>
      <c r="O1420" s="132" t="s">
        <v>19334</v>
      </c>
      <c r="P1420" s="132" t="s">
        <v>19335</v>
      </c>
      <c r="Q1420" s="132" t="s">
        <v>19336</v>
      </c>
      <c r="R1420" s="132" t="s">
        <v>19337</v>
      </c>
      <c r="S1420" s="132" t="s">
        <v>18601</v>
      </c>
      <c r="T1420" s="132" t="s">
        <v>1630</v>
      </c>
      <c r="V1420" s="132" t="s">
        <v>1635</v>
      </c>
      <c r="X1420" s="132" t="s">
        <v>19338</v>
      </c>
      <c r="Y1420" s="132" t="s">
        <v>19339</v>
      </c>
    </row>
    <row r="1421" spans="2:25" x14ac:dyDescent="0.25">
      <c r="B1421" s="132" t="s">
        <v>3283</v>
      </c>
      <c r="C1421" s="132" t="s">
        <v>1211</v>
      </c>
      <c r="D1421" s="132" t="s">
        <v>172</v>
      </c>
      <c r="E1421" s="132" t="s">
        <v>4124</v>
      </c>
      <c r="F1421" s="132" t="s">
        <v>3894</v>
      </c>
      <c r="G1421" s="132" t="s">
        <v>1228</v>
      </c>
      <c r="H1421" s="132" t="s">
        <v>3337</v>
      </c>
      <c r="I1421" s="132" t="s">
        <v>19319</v>
      </c>
      <c r="J1421" s="132" t="s">
        <v>19340</v>
      </c>
      <c r="K1421" s="132" t="s">
        <v>19341</v>
      </c>
      <c r="L1421" s="132" t="s">
        <v>19342</v>
      </c>
      <c r="M1421" s="132" t="s">
        <v>19343</v>
      </c>
      <c r="N1421" s="132" t="s">
        <v>24086</v>
      </c>
      <c r="O1421" s="132" t="s">
        <v>19344</v>
      </c>
      <c r="P1421" s="132" t="s">
        <v>19345</v>
      </c>
      <c r="Q1421" s="132" t="s">
        <v>19346</v>
      </c>
      <c r="R1421" s="132" t="s">
        <v>19347</v>
      </c>
      <c r="S1421" s="132" t="s">
        <v>18601</v>
      </c>
      <c r="T1421" s="132" t="s">
        <v>1630</v>
      </c>
      <c r="U1421" s="132" t="s">
        <v>3285</v>
      </c>
      <c r="V1421" s="132" t="s">
        <v>1632</v>
      </c>
      <c r="X1421" s="132" t="s">
        <v>19348</v>
      </c>
      <c r="Y1421" s="132" t="s">
        <v>19349</v>
      </c>
    </row>
    <row r="1422" spans="2:25" x14ac:dyDescent="0.25">
      <c r="B1422" s="132" t="s">
        <v>3283</v>
      </c>
      <c r="C1422" s="132" t="s">
        <v>1211</v>
      </c>
      <c r="D1422" s="132" t="s">
        <v>172</v>
      </c>
      <c r="E1422" s="132" t="s">
        <v>4124</v>
      </c>
      <c r="F1422" s="132" t="s">
        <v>3885</v>
      </c>
      <c r="G1422" s="132" t="s">
        <v>1229</v>
      </c>
      <c r="H1422" s="132" t="s">
        <v>3338</v>
      </c>
      <c r="I1422" s="132" t="s">
        <v>19350</v>
      </c>
      <c r="J1422" s="132" t="s">
        <v>19351</v>
      </c>
      <c r="K1422" s="132" t="s">
        <v>19352</v>
      </c>
      <c r="L1422" s="132" t="s">
        <v>19353</v>
      </c>
      <c r="M1422" s="132" t="s">
        <v>19354</v>
      </c>
      <c r="N1422" s="132" t="s">
        <v>24087</v>
      </c>
      <c r="O1422" s="132" t="s">
        <v>19355</v>
      </c>
      <c r="P1422" s="132" t="s">
        <v>19356</v>
      </c>
      <c r="Q1422" s="132" t="s">
        <v>19357</v>
      </c>
      <c r="R1422" s="132" t="s">
        <v>19358</v>
      </c>
      <c r="S1422" s="132" t="s">
        <v>18601</v>
      </c>
      <c r="T1422" s="132" t="s">
        <v>1630</v>
      </c>
      <c r="U1422" s="132" t="s">
        <v>3285</v>
      </c>
      <c r="V1422" s="132" t="s">
        <v>1635</v>
      </c>
      <c r="X1422" s="132" t="s">
        <v>19359</v>
      </c>
      <c r="Y1422" s="132" t="s">
        <v>19360</v>
      </c>
    </row>
    <row r="1423" spans="2:25" x14ac:dyDescent="0.25">
      <c r="B1423" s="132" t="s">
        <v>3283</v>
      </c>
      <c r="C1423" s="132" t="s">
        <v>1211</v>
      </c>
      <c r="D1423" s="132" t="s">
        <v>130</v>
      </c>
      <c r="E1423" s="132" t="s">
        <v>4659</v>
      </c>
      <c r="F1423" s="132" t="s">
        <v>3894</v>
      </c>
      <c r="G1423" s="132" t="s">
        <v>1274</v>
      </c>
      <c r="H1423" s="132" t="s">
        <v>3339</v>
      </c>
      <c r="I1423" s="132" t="s">
        <v>19361</v>
      </c>
      <c r="J1423" s="132" t="s">
        <v>19362</v>
      </c>
      <c r="K1423" s="132" t="s">
        <v>19363</v>
      </c>
      <c r="L1423" s="132" t="s">
        <v>19364</v>
      </c>
      <c r="M1423" s="132" t="s">
        <v>19365</v>
      </c>
      <c r="N1423" s="132" t="s">
        <v>24088</v>
      </c>
      <c r="O1423" s="132" t="s">
        <v>19366</v>
      </c>
      <c r="P1423" s="132" t="s">
        <v>19367</v>
      </c>
      <c r="Q1423" s="132" t="s">
        <v>19368</v>
      </c>
      <c r="R1423" s="132" t="s">
        <v>19369</v>
      </c>
      <c r="S1423" s="132" t="s">
        <v>18601</v>
      </c>
      <c r="T1423" s="132" t="s">
        <v>1630</v>
      </c>
      <c r="U1423" s="132" t="s">
        <v>3285</v>
      </c>
      <c r="V1423" s="132" t="s">
        <v>1635</v>
      </c>
      <c r="X1423" s="132" t="s">
        <v>19370</v>
      </c>
      <c r="Y1423" s="132" t="s">
        <v>19371</v>
      </c>
    </row>
    <row r="1424" spans="2:25" x14ac:dyDescent="0.25">
      <c r="B1424" s="132" t="s">
        <v>3283</v>
      </c>
      <c r="C1424" s="132" t="s">
        <v>1211</v>
      </c>
      <c r="D1424" s="132" t="s">
        <v>130</v>
      </c>
      <c r="E1424" s="132" t="s">
        <v>4659</v>
      </c>
      <c r="F1424" s="132" t="s">
        <v>3885</v>
      </c>
      <c r="G1424" s="132" t="s">
        <v>1276</v>
      </c>
      <c r="H1424" s="132" t="s">
        <v>3340</v>
      </c>
      <c r="I1424" s="132" t="s">
        <v>19372</v>
      </c>
      <c r="J1424" s="132" t="s">
        <v>19373</v>
      </c>
      <c r="K1424" s="132" t="s">
        <v>19374</v>
      </c>
      <c r="L1424" s="132" t="s">
        <v>19375</v>
      </c>
      <c r="M1424" s="132" t="s">
        <v>19376</v>
      </c>
      <c r="N1424" s="132" t="s">
        <v>24089</v>
      </c>
      <c r="O1424" s="132" t="s">
        <v>19377</v>
      </c>
      <c r="P1424" s="132" t="s">
        <v>19378</v>
      </c>
      <c r="Q1424" s="132" t="s">
        <v>19379</v>
      </c>
      <c r="R1424" s="132" t="s">
        <v>19380</v>
      </c>
      <c r="S1424" s="132" t="s">
        <v>18601</v>
      </c>
      <c r="T1424" s="132" t="s">
        <v>1630</v>
      </c>
      <c r="U1424" s="132" t="s">
        <v>3285</v>
      </c>
      <c r="V1424" s="132" t="s">
        <v>1635</v>
      </c>
      <c r="X1424" s="132" t="s">
        <v>19381</v>
      </c>
      <c r="Y1424" s="132" t="s">
        <v>19382</v>
      </c>
    </row>
    <row r="1425" spans="2:25" x14ac:dyDescent="0.25">
      <c r="B1425" s="132" t="s">
        <v>3283</v>
      </c>
      <c r="C1425" s="132" t="s">
        <v>1211</v>
      </c>
      <c r="D1425" s="132" t="s">
        <v>536</v>
      </c>
      <c r="E1425" s="132" t="s">
        <v>4659</v>
      </c>
      <c r="F1425" s="132" t="s">
        <v>3894</v>
      </c>
      <c r="G1425" s="132" t="s">
        <v>1273</v>
      </c>
      <c r="H1425" s="132" t="s">
        <v>3341</v>
      </c>
      <c r="I1425" s="132" t="s">
        <v>19383</v>
      </c>
      <c r="J1425" s="132" t="s">
        <v>19384</v>
      </c>
      <c r="K1425" s="132" t="s">
        <v>19385</v>
      </c>
      <c r="L1425" s="132" t="s">
        <v>19386</v>
      </c>
      <c r="M1425" s="132" t="s">
        <v>19387</v>
      </c>
      <c r="N1425" s="132" t="s">
        <v>24090</v>
      </c>
      <c r="O1425" s="132" t="s">
        <v>19388</v>
      </c>
      <c r="P1425" s="132" t="s">
        <v>19389</v>
      </c>
      <c r="Q1425" s="132" t="s">
        <v>19390</v>
      </c>
      <c r="R1425" s="132" t="s">
        <v>19391</v>
      </c>
      <c r="S1425" s="132" t="s">
        <v>18601</v>
      </c>
      <c r="T1425" s="132" t="s">
        <v>1630</v>
      </c>
      <c r="U1425" s="132" t="s">
        <v>3285</v>
      </c>
      <c r="V1425" s="132" t="s">
        <v>1635</v>
      </c>
      <c r="X1425" s="132" t="s">
        <v>19392</v>
      </c>
      <c r="Y1425" s="132" t="s">
        <v>19393</v>
      </c>
    </row>
    <row r="1426" spans="2:25" x14ac:dyDescent="0.25">
      <c r="B1426" s="132" t="s">
        <v>3283</v>
      </c>
      <c r="C1426" s="132" t="s">
        <v>1211</v>
      </c>
      <c r="D1426" s="132" t="s">
        <v>536</v>
      </c>
      <c r="E1426" s="132" t="s">
        <v>4659</v>
      </c>
      <c r="F1426" s="132" t="s">
        <v>3885</v>
      </c>
      <c r="G1426" s="132" t="s">
        <v>1275</v>
      </c>
      <c r="H1426" s="132" t="s">
        <v>3342</v>
      </c>
      <c r="I1426" s="132" t="s">
        <v>19372</v>
      </c>
      <c r="J1426" s="132" t="s">
        <v>19394</v>
      </c>
      <c r="K1426" s="132" t="s">
        <v>19395</v>
      </c>
      <c r="L1426" s="132" t="s">
        <v>19396</v>
      </c>
      <c r="M1426" s="132" t="s">
        <v>19397</v>
      </c>
      <c r="N1426" s="132" t="s">
        <v>24091</v>
      </c>
      <c r="O1426" s="132" t="s">
        <v>19398</v>
      </c>
      <c r="P1426" s="132" t="s">
        <v>19399</v>
      </c>
      <c r="Q1426" s="132" t="s">
        <v>19400</v>
      </c>
      <c r="R1426" s="132" t="s">
        <v>19401</v>
      </c>
      <c r="S1426" s="132" t="s">
        <v>18601</v>
      </c>
      <c r="T1426" s="132" t="s">
        <v>1630</v>
      </c>
      <c r="U1426" s="132" t="s">
        <v>3285</v>
      </c>
      <c r="V1426" s="132" t="s">
        <v>1635</v>
      </c>
      <c r="X1426" s="132" t="s">
        <v>19402</v>
      </c>
      <c r="Y1426" s="132" t="s">
        <v>19403</v>
      </c>
    </row>
    <row r="1427" spans="2:25" x14ac:dyDescent="0.25">
      <c r="B1427" s="132" t="s">
        <v>3283</v>
      </c>
      <c r="C1427" s="132" t="s">
        <v>1211</v>
      </c>
      <c r="D1427" s="132" t="s">
        <v>172</v>
      </c>
      <c r="E1427" s="132" t="s">
        <v>4659</v>
      </c>
      <c r="F1427" s="132" t="s">
        <v>3894</v>
      </c>
      <c r="G1427" s="132" t="s">
        <v>1230</v>
      </c>
      <c r="H1427" s="132" t="s">
        <v>3343</v>
      </c>
      <c r="I1427" s="132" t="s">
        <v>19383</v>
      </c>
      <c r="J1427" s="132" t="s">
        <v>19404</v>
      </c>
      <c r="K1427" s="132" t="s">
        <v>19405</v>
      </c>
      <c r="L1427" s="132" t="s">
        <v>19406</v>
      </c>
      <c r="M1427" s="132" t="s">
        <v>19407</v>
      </c>
      <c r="N1427" s="132" t="s">
        <v>24092</v>
      </c>
      <c r="O1427" s="132" t="s">
        <v>19408</v>
      </c>
      <c r="P1427" s="132" t="s">
        <v>19409</v>
      </c>
      <c r="Q1427" s="132" t="s">
        <v>19410</v>
      </c>
      <c r="R1427" s="132" t="s">
        <v>19411</v>
      </c>
      <c r="S1427" s="132" t="s">
        <v>18601</v>
      </c>
      <c r="T1427" s="132" t="s">
        <v>1630</v>
      </c>
      <c r="U1427" s="132" t="s">
        <v>3285</v>
      </c>
      <c r="V1427" s="132" t="s">
        <v>1632</v>
      </c>
      <c r="X1427" s="132" t="s">
        <v>19412</v>
      </c>
      <c r="Y1427" s="132" t="s">
        <v>19413</v>
      </c>
    </row>
    <row r="1428" spans="2:25" x14ac:dyDescent="0.25">
      <c r="B1428" s="132" t="s">
        <v>3283</v>
      </c>
      <c r="C1428" s="132" t="s">
        <v>1211</v>
      </c>
      <c r="D1428" s="132" t="s">
        <v>172</v>
      </c>
      <c r="E1428" s="132" t="s">
        <v>4659</v>
      </c>
      <c r="F1428" s="132" t="s">
        <v>3885</v>
      </c>
      <c r="G1428" s="132" t="s">
        <v>1231</v>
      </c>
      <c r="H1428" s="132" t="s">
        <v>3344</v>
      </c>
      <c r="I1428" s="132" t="s">
        <v>19372</v>
      </c>
      <c r="J1428" s="132" t="s">
        <v>19414</v>
      </c>
      <c r="K1428" s="132" t="s">
        <v>19415</v>
      </c>
      <c r="L1428" s="132" t="s">
        <v>19416</v>
      </c>
      <c r="M1428" s="132" t="s">
        <v>19417</v>
      </c>
      <c r="N1428" s="132" t="s">
        <v>24093</v>
      </c>
      <c r="O1428" s="132" t="s">
        <v>19418</v>
      </c>
      <c r="P1428" s="132" t="s">
        <v>19419</v>
      </c>
      <c r="Q1428" s="132" t="s">
        <v>19420</v>
      </c>
      <c r="R1428" s="132" t="s">
        <v>19421</v>
      </c>
      <c r="S1428" s="132" t="s">
        <v>18601</v>
      </c>
      <c r="T1428" s="132" t="s">
        <v>1630</v>
      </c>
      <c r="V1428" s="132" t="s">
        <v>1635</v>
      </c>
      <c r="X1428" s="132" t="s">
        <v>19422</v>
      </c>
      <c r="Y1428" s="132" t="s">
        <v>19423</v>
      </c>
    </row>
    <row r="1429" spans="2:25" x14ac:dyDescent="0.25">
      <c r="B1429" s="132" t="s">
        <v>3283</v>
      </c>
      <c r="C1429" s="132" t="s">
        <v>1211</v>
      </c>
      <c r="D1429" s="132" t="s">
        <v>130</v>
      </c>
      <c r="E1429" s="132" t="s">
        <v>4664</v>
      </c>
      <c r="F1429" s="132" t="s">
        <v>3894</v>
      </c>
      <c r="G1429" s="132" t="s">
        <v>1278</v>
      </c>
      <c r="H1429" s="132" t="s">
        <v>3345</v>
      </c>
      <c r="I1429" s="132" t="s">
        <v>19424</v>
      </c>
      <c r="J1429" s="132" t="s">
        <v>19425</v>
      </c>
      <c r="K1429" s="132" t="s">
        <v>19426</v>
      </c>
      <c r="L1429" s="132" t="s">
        <v>19427</v>
      </c>
      <c r="M1429" s="132" t="s">
        <v>19428</v>
      </c>
      <c r="N1429" s="132" t="s">
        <v>24094</v>
      </c>
      <c r="O1429" s="132" t="s">
        <v>19429</v>
      </c>
      <c r="P1429" s="132" t="s">
        <v>19430</v>
      </c>
      <c r="Q1429" s="132" t="s">
        <v>19431</v>
      </c>
      <c r="R1429" s="132" t="s">
        <v>19432</v>
      </c>
      <c r="S1429" s="132" t="s">
        <v>18601</v>
      </c>
      <c r="T1429" s="132" t="s">
        <v>1630</v>
      </c>
      <c r="U1429" s="132" t="s">
        <v>3285</v>
      </c>
      <c r="V1429" s="132" t="s">
        <v>1635</v>
      </c>
      <c r="X1429" s="132" t="s">
        <v>19433</v>
      </c>
      <c r="Y1429" s="132" t="s">
        <v>19434</v>
      </c>
    </row>
    <row r="1430" spans="2:25" x14ac:dyDescent="0.25">
      <c r="B1430" s="132" t="s">
        <v>3283</v>
      </c>
      <c r="C1430" s="132" t="s">
        <v>1211</v>
      </c>
      <c r="D1430" s="132" t="s">
        <v>536</v>
      </c>
      <c r="E1430" s="132" t="s">
        <v>4664</v>
      </c>
      <c r="F1430" s="132" t="s">
        <v>3894</v>
      </c>
      <c r="G1430" s="132" t="s">
        <v>1277</v>
      </c>
      <c r="H1430" s="132" t="s">
        <v>3346</v>
      </c>
      <c r="I1430" s="132" t="s">
        <v>19435</v>
      </c>
      <c r="J1430" s="132" t="s">
        <v>19436</v>
      </c>
      <c r="K1430" s="132" t="s">
        <v>19437</v>
      </c>
      <c r="L1430" s="132" t="s">
        <v>19438</v>
      </c>
      <c r="M1430" s="132" t="s">
        <v>19439</v>
      </c>
      <c r="N1430" s="132" t="s">
        <v>24095</v>
      </c>
      <c r="O1430" s="132" t="s">
        <v>19440</v>
      </c>
      <c r="P1430" s="132" t="s">
        <v>19441</v>
      </c>
      <c r="Q1430" s="132" t="s">
        <v>19442</v>
      </c>
      <c r="R1430" s="132" t="s">
        <v>19443</v>
      </c>
      <c r="S1430" s="132" t="s">
        <v>18601</v>
      </c>
      <c r="T1430" s="132" t="s">
        <v>1630</v>
      </c>
      <c r="U1430" s="132" t="s">
        <v>3285</v>
      </c>
      <c r="V1430" s="132" t="s">
        <v>1635</v>
      </c>
      <c r="X1430" s="132" t="s">
        <v>19444</v>
      </c>
      <c r="Y1430" s="132" t="s">
        <v>19445</v>
      </c>
    </row>
    <row r="1431" spans="2:25" x14ac:dyDescent="0.25">
      <c r="B1431" s="132" t="s">
        <v>3283</v>
      </c>
      <c r="C1431" s="132" t="s">
        <v>1211</v>
      </c>
      <c r="D1431" s="132" t="s">
        <v>172</v>
      </c>
      <c r="E1431" s="132" t="s">
        <v>4664</v>
      </c>
      <c r="F1431" s="132" t="s">
        <v>3894</v>
      </c>
      <c r="G1431" s="132" t="s">
        <v>1232</v>
      </c>
      <c r="H1431" s="132" t="s">
        <v>3347</v>
      </c>
      <c r="I1431" s="132" t="s">
        <v>19435</v>
      </c>
      <c r="J1431" s="132" t="s">
        <v>19446</v>
      </c>
      <c r="K1431" s="132" t="s">
        <v>19447</v>
      </c>
      <c r="L1431" s="132" t="s">
        <v>19448</v>
      </c>
      <c r="M1431" s="132" t="s">
        <v>19449</v>
      </c>
      <c r="N1431" s="132" t="s">
        <v>24096</v>
      </c>
      <c r="O1431" s="132" t="s">
        <v>19450</v>
      </c>
      <c r="P1431" s="132" t="s">
        <v>19451</v>
      </c>
      <c r="Q1431" s="132" t="s">
        <v>19452</v>
      </c>
      <c r="R1431" s="132" t="s">
        <v>19453</v>
      </c>
      <c r="S1431" s="132" t="s">
        <v>18601</v>
      </c>
      <c r="T1431" s="132" t="s">
        <v>1630</v>
      </c>
      <c r="V1431" s="132" t="s">
        <v>1635</v>
      </c>
      <c r="X1431" s="132" t="s">
        <v>19454</v>
      </c>
      <c r="Y1431" s="132" t="s">
        <v>19455</v>
      </c>
    </row>
    <row r="1432" spans="2:25" x14ac:dyDescent="0.25">
      <c r="B1432" s="132" t="s">
        <v>3283</v>
      </c>
      <c r="C1432" s="132" t="s">
        <v>1211</v>
      </c>
      <c r="D1432" s="132" t="s">
        <v>172</v>
      </c>
      <c r="E1432" s="132" t="s">
        <v>4664</v>
      </c>
      <c r="F1432" s="132" t="s">
        <v>3885</v>
      </c>
      <c r="G1432" s="132" t="s">
        <v>1233</v>
      </c>
      <c r="H1432" s="132" t="s">
        <v>3348</v>
      </c>
      <c r="I1432" s="132" t="s">
        <v>19456</v>
      </c>
      <c r="J1432" s="132" t="s">
        <v>19457</v>
      </c>
      <c r="K1432" s="132" t="s">
        <v>19458</v>
      </c>
      <c r="L1432" s="132" t="s">
        <v>19459</v>
      </c>
      <c r="M1432" s="132" t="s">
        <v>19460</v>
      </c>
      <c r="N1432" s="132" t="s">
        <v>24097</v>
      </c>
      <c r="O1432" s="132" t="s">
        <v>19461</v>
      </c>
      <c r="P1432" s="132" t="s">
        <v>19462</v>
      </c>
      <c r="Q1432" s="132" t="s">
        <v>19463</v>
      </c>
      <c r="R1432" s="132" t="s">
        <v>19464</v>
      </c>
      <c r="S1432" s="132" t="s">
        <v>18601</v>
      </c>
      <c r="T1432" s="132" t="s">
        <v>1630</v>
      </c>
      <c r="V1432" s="132" t="s">
        <v>1635</v>
      </c>
      <c r="X1432" s="132" t="s">
        <v>19465</v>
      </c>
      <c r="Y1432" s="132" t="s">
        <v>19466</v>
      </c>
    </row>
    <row r="1433" spans="2:25" x14ac:dyDescent="0.25">
      <c r="B1433" s="132" t="s">
        <v>3283</v>
      </c>
      <c r="C1433" s="132" t="s">
        <v>1211</v>
      </c>
      <c r="D1433" s="132" t="s">
        <v>130</v>
      </c>
      <c r="E1433" s="132" t="s">
        <v>4669</v>
      </c>
      <c r="F1433" s="132" t="s">
        <v>3894</v>
      </c>
      <c r="G1433" s="132" t="s">
        <v>3349</v>
      </c>
      <c r="H1433" s="132" t="s">
        <v>3350</v>
      </c>
      <c r="I1433" s="132" t="s">
        <v>19467</v>
      </c>
      <c r="J1433" s="132" t="s">
        <v>19468</v>
      </c>
      <c r="K1433" s="132" t="s">
        <v>19469</v>
      </c>
      <c r="L1433" s="132" t="s">
        <v>19470</v>
      </c>
      <c r="M1433" s="132" t="s">
        <v>19471</v>
      </c>
      <c r="N1433" s="132" t="s">
        <v>24098</v>
      </c>
      <c r="O1433" s="132" t="s">
        <v>19472</v>
      </c>
      <c r="P1433" s="132" t="s">
        <v>19473</v>
      </c>
      <c r="Q1433" s="132" t="s">
        <v>19474</v>
      </c>
      <c r="R1433" s="132" t="s">
        <v>19475</v>
      </c>
      <c r="S1433" s="132" t="s">
        <v>18601</v>
      </c>
      <c r="T1433" s="132" t="s">
        <v>1630</v>
      </c>
      <c r="U1433" s="132" t="s">
        <v>3285</v>
      </c>
      <c r="V1433" s="132" t="s">
        <v>1635</v>
      </c>
      <c r="X1433" s="132" t="s">
        <v>19476</v>
      </c>
      <c r="Y1433" s="132" t="s">
        <v>19477</v>
      </c>
    </row>
    <row r="1434" spans="2:25" x14ac:dyDescent="0.25">
      <c r="B1434" s="132" t="s">
        <v>3283</v>
      </c>
      <c r="C1434" s="132" t="s">
        <v>1211</v>
      </c>
      <c r="D1434" s="132" t="s">
        <v>536</v>
      </c>
      <c r="E1434" s="132" t="s">
        <v>4669</v>
      </c>
      <c r="F1434" s="132" t="s">
        <v>3894</v>
      </c>
      <c r="G1434" s="132" t="s">
        <v>3351</v>
      </c>
      <c r="H1434" s="132" t="s">
        <v>3352</v>
      </c>
      <c r="I1434" s="132" t="s">
        <v>19467</v>
      </c>
      <c r="J1434" s="132" t="s">
        <v>19478</v>
      </c>
      <c r="K1434" s="132" t="s">
        <v>19479</v>
      </c>
      <c r="L1434" s="132" t="s">
        <v>19480</v>
      </c>
      <c r="M1434" s="132" t="s">
        <v>19481</v>
      </c>
      <c r="N1434" s="132" t="s">
        <v>24099</v>
      </c>
      <c r="O1434" s="132" t="s">
        <v>19482</v>
      </c>
      <c r="P1434" s="132" t="s">
        <v>19483</v>
      </c>
      <c r="Q1434" s="132" t="s">
        <v>19484</v>
      </c>
      <c r="R1434" s="132" t="s">
        <v>19485</v>
      </c>
      <c r="S1434" s="132" t="s">
        <v>18601</v>
      </c>
      <c r="T1434" s="132" t="s">
        <v>1630</v>
      </c>
      <c r="U1434" s="132" t="s">
        <v>3285</v>
      </c>
      <c r="V1434" s="132" t="s">
        <v>1635</v>
      </c>
      <c r="X1434" s="132" t="s">
        <v>19486</v>
      </c>
      <c r="Y1434" s="132" t="s">
        <v>19487</v>
      </c>
    </row>
    <row r="1435" spans="2:25" x14ac:dyDescent="0.25">
      <c r="B1435" s="132" t="s">
        <v>3283</v>
      </c>
      <c r="C1435" s="132" t="s">
        <v>1211</v>
      </c>
      <c r="D1435" s="132" t="s">
        <v>172</v>
      </c>
      <c r="E1435" s="132" t="s">
        <v>4669</v>
      </c>
      <c r="F1435" s="132" t="s">
        <v>3894</v>
      </c>
      <c r="G1435" s="132" t="s">
        <v>1234</v>
      </c>
      <c r="H1435" s="132" t="s">
        <v>3353</v>
      </c>
      <c r="I1435" s="132" t="s">
        <v>19467</v>
      </c>
      <c r="J1435" s="132" t="s">
        <v>19488</v>
      </c>
      <c r="K1435" s="132" t="s">
        <v>19489</v>
      </c>
      <c r="L1435" s="132" t="s">
        <v>19490</v>
      </c>
      <c r="M1435" s="132" t="s">
        <v>19491</v>
      </c>
      <c r="N1435" s="132" t="s">
        <v>24100</v>
      </c>
      <c r="O1435" s="132" t="s">
        <v>19492</v>
      </c>
      <c r="P1435" s="132" t="s">
        <v>19493</v>
      </c>
      <c r="Q1435" s="132" t="s">
        <v>19494</v>
      </c>
      <c r="R1435" s="132" t="s">
        <v>19495</v>
      </c>
      <c r="S1435" s="132" t="s">
        <v>18601</v>
      </c>
      <c r="T1435" s="132" t="s">
        <v>1630</v>
      </c>
      <c r="V1435" s="132" t="s">
        <v>1635</v>
      </c>
      <c r="X1435" s="132" t="s">
        <v>19496</v>
      </c>
      <c r="Y1435" s="132" t="s">
        <v>19497</v>
      </c>
    </row>
    <row r="1436" spans="2:25" x14ac:dyDescent="0.25">
      <c r="B1436" s="132" t="s">
        <v>3283</v>
      </c>
      <c r="C1436" s="132" t="s">
        <v>1211</v>
      </c>
      <c r="D1436" s="132" t="s">
        <v>172</v>
      </c>
      <c r="E1436" s="132" t="s">
        <v>4669</v>
      </c>
      <c r="F1436" s="132" t="s">
        <v>3885</v>
      </c>
      <c r="G1436" s="132" t="s">
        <v>1235</v>
      </c>
      <c r="H1436" s="132" t="s">
        <v>3354</v>
      </c>
      <c r="I1436" s="132" t="s">
        <v>19498</v>
      </c>
      <c r="J1436" s="132" t="s">
        <v>19499</v>
      </c>
      <c r="K1436" s="132" t="s">
        <v>19500</v>
      </c>
      <c r="L1436" s="132" t="s">
        <v>19501</v>
      </c>
      <c r="M1436" s="132" t="s">
        <v>19502</v>
      </c>
      <c r="N1436" s="132" t="s">
        <v>24101</v>
      </c>
      <c r="O1436" s="132" t="s">
        <v>19503</v>
      </c>
      <c r="P1436" s="132" t="s">
        <v>19504</v>
      </c>
      <c r="Q1436" s="132" t="s">
        <v>19505</v>
      </c>
      <c r="R1436" s="132" t="s">
        <v>19506</v>
      </c>
      <c r="S1436" s="132" t="s">
        <v>18601</v>
      </c>
      <c r="T1436" s="132" t="s">
        <v>1630</v>
      </c>
      <c r="V1436" s="132" t="s">
        <v>1635</v>
      </c>
      <c r="X1436" s="132" t="s">
        <v>19507</v>
      </c>
      <c r="Y1436" s="132" t="s">
        <v>19508</v>
      </c>
    </row>
    <row r="1437" spans="2:25" x14ac:dyDescent="0.25">
      <c r="B1437" s="132" t="s">
        <v>3355</v>
      </c>
      <c r="C1437" s="132" t="s">
        <v>1279</v>
      </c>
      <c r="D1437" s="132" t="s">
        <v>172</v>
      </c>
      <c r="E1437" s="132" t="s">
        <v>3953</v>
      </c>
      <c r="F1437" s="132" t="s">
        <v>3894</v>
      </c>
      <c r="G1437" s="132" t="s">
        <v>1280</v>
      </c>
      <c r="H1437" s="132" t="s">
        <v>3356</v>
      </c>
      <c r="I1437" s="132" t="s">
        <v>19509</v>
      </c>
      <c r="J1437" s="132" t="s">
        <v>19510</v>
      </c>
      <c r="K1437" s="132" t="s">
        <v>19511</v>
      </c>
      <c r="L1437" s="132" t="s">
        <v>19512</v>
      </c>
      <c r="M1437" s="132" t="s">
        <v>19513</v>
      </c>
      <c r="N1437" s="132" t="s">
        <v>24102</v>
      </c>
      <c r="O1437" s="132" t="s">
        <v>19514</v>
      </c>
      <c r="P1437" s="132" t="s">
        <v>19515</v>
      </c>
      <c r="Q1437" s="132" t="s">
        <v>19516</v>
      </c>
      <c r="R1437" s="132" t="s">
        <v>19517</v>
      </c>
      <c r="S1437" s="132" t="s">
        <v>18601</v>
      </c>
      <c r="T1437" s="132" t="s">
        <v>1630</v>
      </c>
      <c r="U1437" s="132" t="s">
        <v>3357</v>
      </c>
      <c r="V1437" s="132" t="s">
        <v>1632</v>
      </c>
      <c r="X1437" s="132" t="s">
        <v>19518</v>
      </c>
      <c r="Y1437" s="132" t="s">
        <v>19519</v>
      </c>
    </row>
    <row r="1438" spans="2:25" x14ac:dyDescent="0.25">
      <c r="B1438" s="132" t="s">
        <v>3355</v>
      </c>
      <c r="C1438" s="132" t="s">
        <v>1279</v>
      </c>
      <c r="D1438" s="132" t="s">
        <v>172</v>
      </c>
      <c r="E1438" s="132" t="s">
        <v>3953</v>
      </c>
      <c r="F1438" s="132" t="s">
        <v>3885</v>
      </c>
      <c r="G1438" s="132" t="s">
        <v>1281</v>
      </c>
      <c r="H1438" s="132" t="s">
        <v>3358</v>
      </c>
      <c r="I1438" s="132" t="s">
        <v>8039</v>
      </c>
      <c r="J1438" s="132" t="s">
        <v>19520</v>
      </c>
      <c r="K1438" s="132" t="s">
        <v>19521</v>
      </c>
      <c r="L1438" s="132" t="s">
        <v>19522</v>
      </c>
      <c r="M1438" s="132" t="s">
        <v>19523</v>
      </c>
      <c r="N1438" s="132" t="s">
        <v>24103</v>
      </c>
      <c r="O1438" s="132" t="s">
        <v>19524</v>
      </c>
      <c r="P1438" s="132" t="s">
        <v>19525</v>
      </c>
      <c r="Q1438" s="132" t="s">
        <v>19526</v>
      </c>
      <c r="R1438" s="132" t="s">
        <v>19527</v>
      </c>
      <c r="S1438" s="132" t="s">
        <v>18601</v>
      </c>
      <c r="T1438" s="132" t="s">
        <v>1630</v>
      </c>
      <c r="U1438" s="132" t="s">
        <v>3357</v>
      </c>
      <c r="V1438" s="132" t="s">
        <v>1635</v>
      </c>
      <c r="X1438" s="132" t="s">
        <v>19528</v>
      </c>
      <c r="Y1438" s="132" t="s">
        <v>19529</v>
      </c>
    </row>
    <row r="1439" spans="2:25" x14ac:dyDescent="0.25">
      <c r="B1439" s="132" t="s">
        <v>3355</v>
      </c>
      <c r="C1439" s="132" t="s">
        <v>1279</v>
      </c>
      <c r="D1439" s="132" t="s">
        <v>172</v>
      </c>
      <c r="E1439" s="132" t="s">
        <v>3884</v>
      </c>
      <c r="F1439" s="132" t="s">
        <v>3894</v>
      </c>
      <c r="G1439" s="132" t="s">
        <v>1282</v>
      </c>
      <c r="H1439" s="132" t="s">
        <v>3359</v>
      </c>
      <c r="I1439" s="132" t="s">
        <v>3947</v>
      </c>
      <c r="J1439" s="132" t="s">
        <v>19530</v>
      </c>
      <c r="K1439" s="132" t="s">
        <v>19531</v>
      </c>
      <c r="L1439" s="132" t="s">
        <v>19532</v>
      </c>
      <c r="M1439" s="132" t="s">
        <v>19533</v>
      </c>
      <c r="N1439" s="132" t="s">
        <v>24104</v>
      </c>
      <c r="O1439" s="132" t="s">
        <v>19534</v>
      </c>
      <c r="P1439" s="132" t="s">
        <v>19535</v>
      </c>
      <c r="Q1439" s="132" t="s">
        <v>19536</v>
      </c>
      <c r="R1439" s="132" t="s">
        <v>19537</v>
      </c>
      <c r="S1439" s="132" t="s">
        <v>18601</v>
      </c>
      <c r="T1439" s="132" t="s">
        <v>1630</v>
      </c>
      <c r="U1439" s="132" t="s">
        <v>3357</v>
      </c>
      <c r="V1439" s="132" t="s">
        <v>1632</v>
      </c>
      <c r="X1439" s="132" t="s">
        <v>19538</v>
      </c>
      <c r="Y1439" s="132" t="s">
        <v>19539</v>
      </c>
    </row>
    <row r="1440" spans="2:25" x14ac:dyDescent="0.25">
      <c r="B1440" s="132" t="s">
        <v>3355</v>
      </c>
      <c r="C1440" s="132" t="s">
        <v>1279</v>
      </c>
      <c r="D1440" s="132" t="s">
        <v>172</v>
      </c>
      <c r="E1440" s="132" t="s">
        <v>3884</v>
      </c>
      <c r="F1440" s="132" t="s">
        <v>3885</v>
      </c>
      <c r="G1440" s="132" t="s">
        <v>1283</v>
      </c>
      <c r="H1440" s="132" t="s">
        <v>3360</v>
      </c>
      <c r="I1440" s="132" t="s">
        <v>3884</v>
      </c>
      <c r="J1440" s="132" t="s">
        <v>19540</v>
      </c>
      <c r="K1440" s="132" t="s">
        <v>19541</v>
      </c>
      <c r="L1440" s="132" t="s">
        <v>19542</v>
      </c>
      <c r="M1440" s="132" t="s">
        <v>19543</v>
      </c>
      <c r="N1440" s="132" t="s">
        <v>24105</v>
      </c>
      <c r="O1440" s="132" t="s">
        <v>19544</v>
      </c>
      <c r="P1440" s="132" t="s">
        <v>19545</v>
      </c>
      <c r="Q1440" s="132" t="s">
        <v>19546</v>
      </c>
      <c r="R1440" s="132" t="s">
        <v>19547</v>
      </c>
      <c r="S1440" s="132" t="s">
        <v>18601</v>
      </c>
      <c r="T1440" s="132" t="s">
        <v>1630</v>
      </c>
      <c r="U1440" s="132" t="s">
        <v>3357</v>
      </c>
      <c r="V1440" s="132" t="s">
        <v>1635</v>
      </c>
      <c r="X1440" s="132" t="s">
        <v>19548</v>
      </c>
      <c r="Y1440" s="132" t="s">
        <v>19549</v>
      </c>
    </row>
    <row r="1441" spans="2:25" x14ac:dyDescent="0.25">
      <c r="B1441" s="132" t="s">
        <v>3355</v>
      </c>
      <c r="C1441" s="132" t="s">
        <v>1279</v>
      </c>
      <c r="D1441" s="132" t="s">
        <v>172</v>
      </c>
      <c r="E1441" s="132" t="s">
        <v>3888</v>
      </c>
      <c r="F1441" s="132" t="s">
        <v>3894</v>
      </c>
      <c r="G1441" s="132" t="s">
        <v>1284</v>
      </c>
      <c r="H1441" s="132" t="s">
        <v>3361</v>
      </c>
      <c r="I1441" s="132" t="s">
        <v>19550</v>
      </c>
      <c r="J1441" s="132" t="s">
        <v>19551</v>
      </c>
      <c r="K1441" s="132" t="s">
        <v>19552</v>
      </c>
      <c r="L1441" s="132" t="s">
        <v>19553</v>
      </c>
      <c r="M1441" s="132" t="s">
        <v>19554</v>
      </c>
      <c r="N1441" s="132" t="s">
        <v>24106</v>
      </c>
      <c r="O1441" s="132" t="s">
        <v>19555</v>
      </c>
      <c r="P1441" s="132" t="s">
        <v>19556</v>
      </c>
      <c r="Q1441" s="132" t="s">
        <v>19557</v>
      </c>
      <c r="R1441" s="132" t="s">
        <v>19558</v>
      </c>
      <c r="S1441" s="132" t="s">
        <v>18601</v>
      </c>
      <c r="T1441" s="132" t="s">
        <v>1630</v>
      </c>
      <c r="U1441" s="132" t="s">
        <v>3357</v>
      </c>
      <c r="V1441" s="132" t="s">
        <v>1632</v>
      </c>
      <c r="X1441" s="132" t="s">
        <v>19559</v>
      </c>
      <c r="Y1441" s="132" t="s">
        <v>19560</v>
      </c>
    </row>
    <row r="1442" spans="2:25" x14ac:dyDescent="0.25">
      <c r="B1442" s="132" t="s">
        <v>3355</v>
      </c>
      <c r="C1442" s="132" t="s">
        <v>1279</v>
      </c>
      <c r="D1442" s="132" t="s">
        <v>172</v>
      </c>
      <c r="E1442" s="132" t="s">
        <v>3888</v>
      </c>
      <c r="F1442" s="132" t="s">
        <v>3885</v>
      </c>
      <c r="G1442" s="132" t="s">
        <v>1285</v>
      </c>
      <c r="H1442" s="132" t="s">
        <v>3362</v>
      </c>
      <c r="I1442" s="132" t="s">
        <v>19561</v>
      </c>
      <c r="J1442" s="132" t="s">
        <v>19562</v>
      </c>
      <c r="K1442" s="132" t="s">
        <v>19563</v>
      </c>
      <c r="L1442" s="132" t="s">
        <v>19564</v>
      </c>
      <c r="M1442" s="132" t="s">
        <v>19565</v>
      </c>
      <c r="N1442" s="132" t="s">
        <v>24107</v>
      </c>
      <c r="O1442" s="132" t="s">
        <v>19566</v>
      </c>
      <c r="P1442" s="132" t="s">
        <v>19567</v>
      </c>
      <c r="Q1442" s="132" t="s">
        <v>19568</v>
      </c>
      <c r="R1442" s="132" t="s">
        <v>19569</v>
      </c>
      <c r="S1442" s="132" t="s">
        <v>18601</v>
      </c>
      <c r="T1442" s="132" t="s">
        <v>1630</v>
      </c>
      <c r="U1442" s="132" t="s">
        <v>3357</v>
      </c>
      <c r="V1442" s="132" t="s">
        <v>1635</v>
      </c>
      <c r="X1442" s="132" t="s">
        <v>19570</v>
      </c>
      <c r="Y1442" s="132" t="s">
        <v>19571</v>
      </c>
    </row>
    <row r="1443" spans="2:25" x14ac:dyDescent="0.25">
      <c r="B1443" s="132" t="s">
        <v>3355</v>
      </c>
      <c r="C1443" s="132" t="s">
        <v>1279</v>
      </c>
      <c r="D1443" s="132" t="s">
        <v>172</v>
      </c>
      <c r="E1443" s="132" t="s">
        <v>3891</v>
      </c>
      <c r="F1443" s="132" t="s">
        <v>3894</v>
      </c>
      <c r="G1443" s="132" t="s">
        <v>1286</v>
      </c>
      <c r="H1443" s="132" t="s">
        <v>3363</v>
      </c>
      <c r="I1443" s="132" t="s">
        <v>8628</v>
      </c>
      <c r="J1443" s="132" t="s">
        <v>19572</v>
      </c>
      <c r="K1443" s="132" t="s">
        <v>19573</v>
      </c>
      <c r="L1443" s="132" t="s">
        <v>19574</v>
      </c>
      <c r="M1443" s="132" t="s">
        <v>19575</v>
      </c>
      <c r="N1443" s="132" t="s">
        <v>24108</v>
      </c>
      <c r="O1443" s="132" t="s">
        <v>19576</v>
      </c>
      <c r="P1443" s="132" t="s">
        <v>19577</v>
      </c>
      <c r="Q1443" s="132" t="s">
        <v>19578</v>
      </c>
      <c r="R1443" s="132" t="s">
        <v>19579</v>
      </c>
      <c r="S1443" s="132" t="s">
        <v>18601</v>
      </c>
      <c r="T1443" s="132" t="s">
        <v>1630</v>
      </c>
      <c r="U1443" s="132" t="s">
        <v>3357</v>
      </c>
      <c r="V1443" s="132" t="s">
        <v>1632</v>
      </c>
      <c r="X1443" s="132" t="s">
        <v>19580</v>
      </c>
      <c r="Y1443" s="132" t="s">
        <v>19581</v>
      </c>
    </row>
    <row r="1444" spans="2:25" x14ac:dyDescent="0.25">
      <c r="B1444" s="132" t="s">
        <v>3355</v>
      </c>
      <c r="C1444" s="132" t="s">
        <v>1279</v>
      </c>
      <c r="D1444" s="132" t="s">
        <v>172</v>
      </c>
      <c r="E1444" s="132" t="s">
        <v>3891</v>
      </c>
      <c r="F1444" s="132" t="s">
        <v>3885</v>
      </c>
      <c r="G1444" s="132" t="s">
        <v>1287</v>
      </c>
      <c r="H1444" s="132" t="s">
        <v>3364</v>
      </c>
      <c r="I1444" s="132" t="s">
        <v>19582</v>
      </c>
      <c r="J1444" s="132" t="s">
        <v>19583</v>
      </c>
      <c r="K1444" s="132" t="s">
        <v>19584</v>
      </c>
      <c r="L1444" s="132" t="s">
        <v>19585</v>
      </c>
      <c r="M1444" s="132" t="s">
        <v>19586</v>
      </c>
      <c r="N1444" s="132" t="s">
        <v>24109</v>
      </c>
      <c r="O1444" s="132" t="s">
        <v>19587</v>
      </c>
      <c r="P1444" s="132" t="s">
        <v>19588</v>
      </c>
      <c r="Q1444" s="132" t="s">
        <v>19589</v>
      </c>
      <c r="R1444" s="132" t="s">
        <v>19590</v>
      </c>
      <c r="S1444" s="132" t="s">
        <v>18601</v>
      </c>
      <c r="T1444" s="132" t="s">
        <v>1630</v>
      </c>
      <c r="U1444" s="132" t="s">
        <v>3357</v>
      </c>
      <c r="V1444" s="132" t="s">
        <v>1635</v>
      </c>
      <c r="X1444" s="132" t="s">
        <v>19591</v>
      </c>
      <c r="Y1444" s="132" t="s">
        <v>19592</v>
      </c>
    </row>
    <row r="1445" spans="2:25" x14ac:dyDescent="0.25">
      <c r="B1445" s="132" t="s">
        <v>3355</v>
      </c>
      <c r="C1445" s="132" t="s">
        <v>1279</v>
      </c>
      <c r="D1445" s="132" t="s">
        <v>172</v>
      </c>
      <c r="E1445" s="132" t="s">
        <v>3907</v>
      </c>
      <c r="F1445" s="132" t="s">
        <v>3894</v>
      </c>
      <c r="G1445" s="132" t="s">
        <v>1288</v>
      </c>
      <c r="H1445" s="132" t="s">
        <v>3365</v>
      </c>
      <c r="I1445" s="132" t="s">
        <v>19593</v>
      </c>
      <c r="J1445" s="132" t="s">
        <v>19594</v>
      </c>
      <c r="K1445" s="132" t="s">
        <v>19595</v>
      </c>
      <c r="L1445" s="132" t="s">
        <v>19596</v>
      </c>
      <c r="M1445" s="132" t="s">
        <v>19597</v>
      </c>
      <c r="N1445" s="132" t="s">
        <v>24110</v>
      </c>
      <c r="O1445" s="132" t="s">
        <v>19598</v>
      </c>
      <c r="P1445" s="132" t="s">
        <v>19599</v>
      </c>
      <c r="Q1445" s="132" t="s">
        <v>19600</v>
      </c>
      <c r="R1445" s="132" t="s">
        <v>19601</v>
      </c>
      <c r="S1445" s="132" t="s">
        <v>18601</v>
      </c>
      <c r="T1445" s="132" t="s">
        <v>1630</v>
      </c>
      <c r="U1445" s="132" t="s">
        <v>3357</v>
      </c>
      <c r="V1445" s="132" t="s">
        <v>1632</v>
      </c>
      <c r="X1445" s="132" t="s">
        <v>19602</v>
      </c>
      <c r="Y1445" s="132" t="s">
        <v>19603</v>
      </c>
    </row>
    <row r="1446" spans="2:25" x14ac:dyDescent="0.25">
      <c r="B1446" s="132" t="s">
        <v>3355</v>
      </c>
      <c r="C1446" s="132" t="s">
        <v>1279</v>
      </c>
      <c r="D1446" s="132" t="s">
        <v>172</v>
      </c>
      <c r="E1446" s="132" t="s">
        <v>3907</v>
      </c>
      <c r="F1446" s="132" t="s">
        <v>3885</v>
      </c>
      <c r="G1446" s="132" t="s">
        <v>1289</v>
      </c>
      <c r="H1446" s="132" t="s">
        <v>3366</v>
      </c>
      <c r="I1446" s="132" t="s">
        <v>13047</v>
      </c>
      <c r="J1446" s="132" t="s">
        <v>19604</v>
      </c>
      <c r="K1446" s="132" t="s">
        <v>19605</v>
      </c>
      <c r="L1446" s="132" t="s">
        <v>19606</v>
      </c>
      <c r="M1446" s="132" t="s">
        <v>19607</v>
      </c>
      <c r="N1446" s="132" t="s">
        <v>24111</v>
      </c>
      <c r="O1446" s="132" t="s">
        <v>19608</v>
      </c>
      <c r="P1446" s="132" t="s">
        <v>19609</v>
      </c>
      <c r="Q1446" s="132" t="s">
        <v>19610</v>
      </c>
      <c r="R1446" s="132" t="s">
        <v>19611</v>
      </c>
      <c r="S1446" s="132" t="s">
        <v>18601</v>
      </c>
      <c r="T1446" s="132" t="s">
        <v>1630</v>
      </c>
      <c r="U1446" s="132" t="s">
        <v>3357</v>
      </c>
      <c r="V1446" s="132" t="s">
        <v>1635</v>
      </c>
      <c r="X1446" s="132" t="s">
        <v>19612</v>
      </c>
      <c r="Y1446" s="132" t="s">
        <v>19613</v>
      </c>
    </row>
    <row r="1447" spans="2:25" x14ac:dyDescent="0.25">
      <c r="B1447" s="132" t="s">
        <v>3355</v>
      </c>
      <c r="C1447" s="132" t="s">
        <v>1279</v>
      </c>
      <c r="D1447" s="132" t="s">
        <v>172</v>
      </c>
      <c r="E1447" s="132" t="s">
        <v>3912</v>
      </c>
      <c r="F1447" s="132" t="s">
        <v>3894</v>
      </c>
      <c r="G1447" s="132" t="s">
        <v>1290</v>
      </c>
      <c r="H1447" s="132" t="s">
        <v>3367</v>
      </c>
      <c r="I1447" s="132" t="s">
        <v>9123</v>
      </c>
      <c r="J1447" s="132" t="s">
        <v>19614</v>
      </c>
      <c r="K1447" s="132" t="s">
        <v>19615</v>
      </c>
      <c r="L1447" s="132" t="s">
        <v>19616</v>
      </c>
      <c r="M1447" s="132" t="s">
        <v>19617</v>
      </c>
      <c r="N1447" s="132" t="s">
        <v>24112</v>
      </c>
      <c r="O1447" s="132" t="s">
        <v>19618</v>
      </c>
      <c r="P1447" s="132" t="s">
        <v>19619</v>
      </c>
      <c r="Q1447" s="132" t="s">
        <v>19620</v>
      </c>
      <c r="R1447" s="132" t="s">
        <v>19621</v>
      </c>
      <c r="S1447" s="132" t="s">
        <v>18601</v>
      </c>
      <c r="T1447" s="132" t="s">
        <v>1630</v>
      </c>
      <c r="U1447" s="132" t="s">
        <v>3357</v>
      </c>
      <c r="V1447" s="132" t="s">
        <v>1632</v>
      </c>
      <c r="X1447" s="132" t="s">
        <v>19622</v>
      </c>
      <c r="Y1447" s="132" t="s">
        <v>19623</v>
      </c>
    </row>
    <row r="1448" spans="2:25" x14ac:dyDescent="0.25">
      <c r="B1448" s="132" t="s">
        <v>3355</v>
      </c>
      <c r="C1448" s="132" t="s">
        <v>1279</v>
      </c>
      <c r="D1448" s="132" t="s">
        <v>172</v>
      </c>
      <c r="E1448" s="132" t="s">
        <v>3912</v>
      </c>
      <c r="F1448" s="132" t="s">
        <v>3885</v>
      </c>
      <c r="G1448" s="132" t="s">
        <v>1291</v>
      </c>
      <c r="H1448" s="132" t="s">
        <v>3368</v>
      </c>
      <c r="I1448" s="132" t="s">
        <v>19624</v>
      </c>
      <c r="J1448" s="132" t="s">
        <v>19625</v>
      </c>
      <c r="K1448" s="132" t="s">
        <v>19626</v>
      </c>
      <c r="L1448" s="132" t="s">
        <v>19627</v>
      </c>
      <c r="M1448" s="132" t="s">
        <v>19628</v>
      </c>
      <c r="N1448" s="132" t="s">
        <v>24113</v>
      </c>
      <c r="O1448" s="132" t="s">
        <v>19629</v>
      </c>
      <c r="P1448" s="132" t="s">
        <v>19630</v>
      </c>
      <c r="Q1448" s="132" t="s">
        <v>19631</v>
      </c>
      <c r="R1448" s="132" t="s">
        <v>19632</v>
      </c>
      <c r="S1448" s="132" t="s">
        <v>18601</v>
      </c>
      <c r="T1448" s="132" t="s">
        <v>1630</v>
      </c>
      <c r="U1448" s="132" t="s">
        <v>3357</v>
      </c>
      <c r="V1448" s="132" t="s">
        <v>1635</v>
      </c>
      <c r="X1448" s="132" t="s">
        <v>19633</v>
      </c>
      <c r="Y1448" s="132" t="s">
        <v>19634</v>
      </c>
    </row>
    <row r="1449" spans="2:25" x14ac:dyDescent="0.25">
      <c r="B1449" s="132" t="s">
        <v>3369</v>
      </c>
      <c r="C1449" s="132" t="s">
        <v>3370</v>
      </c>
      <c r="D1449" s="132" t="s">
        <v>172</v>
      </c>
      <c r="E1449" s="132" t="s">
        <v>3953</v>
      </c>
      <c r="F1449" s="132" t="s">
        <v>3885</v>
      </c>
      <c r="G1449" s="132" t="s">
        <v>1340</v>
      </c>
      <c r="H1449" s="132" t="s">
        <v>3371</v>
      </c>
      <c r="J1449" s="132" t="s">
        <v>19635</v>
      </c>
      <c r="K1449" s="132" t="s">
        <v>19636</v>
      </c>
      <c r="L1449" s="132" t="s">
        <v>19637</v>
      </c>
      <c r="M1449" s="132" t="s">
        <v>19638</v>
      </c>
      <c r="N1449" s="132" t="s">
        <v>24114</v>
      </c>
      <c r="O1449" s="132" t="s">
        <v>19639</v>
      </c>
      <c r="P1449" s="132" t="s">
        <v>19640</v>
      </c>
      <c r="Q1449" s="132" t="s">
        <v>19641</v>
      </c>
      <c r="R1449" s="132" t="s">
        <v>19642</v>
      </c>
      <c r="S1449" s="132" t="s">
        <v>19643</v>
      </c>
      <c r="T1449" s="132" t="s">
        <v>1630</v>
      </c>
      <c r="V1449" s="132" t="s">
        <v>1635</v>
      </c>
      <c r="X1449" s="132" t="s">
        <v>19644</v>
      </c>
      <c r="Y1449" s="132" t="s">
        <v>19645</v>
      </c>
    </row>
    <row r="1450" spans="2:25" x14ac:dyDescent="0.25">
      <c r="B1450" s="132" t="s">
        <v>3369</v>
      </c>
      <c r="C1450" s="132" t="s">
        <v>3370</v>
      </c>
      <c r="D1450" s="132" t="s">
        <v>172</v>
      </c>
      <c r="E1450" s="132" t="s">
        <v>3884</v>
      </c>
      <c r="F1450" s="132" t="s">
        <v>4740</v>
      </c>
      <c r="G1450" s="132" t="s">
        <v>1341</v>
      </c>
      <c r="H1450" s="132" t="s">
        <v>3372</v>
      </c>
      <c r="J1450" s="132" t="s">
        <v>19646</v>
      </c>
      <c r="K1450" s="132" t="s">
        <v>19647</v>
      </c>
      <c r="L1450" s="132" t="s">
        <v>19648</v>
      </c>
      <c r="M1450" s="132" t="s">
        <v>19649</v>
      </c>
      <c r="N1450" s="132" t="s">
        <v>24115</v>
      </c>
      <c r="O1450" s="132" t="s">
        <v>19650</v>
      </c>
      <c r="P1450" s="132" t="s">
        <v>19651</v>
      </c>
      <c r="Q1450" s="132" t="s">
        <v>19652</v>
      </c>
      <c r="R1450" s="132" t="s">
        <v>19653</v>
      </c>
      <c r="S1450" s="132" t="s">
        <v>19643</v>
      </c>
      <c r="T1450" s="132" t="s">
        <v>1630</v>
      </c>
      <c r="V1450" s="132" t="s">
        <v>1635</v>
      </c>
      <c r="X1450" s="132" t="s">
        <v>19654</v>
      </c>
      <c r="Y1450" s="132" t="s">
        <v>19655</v>
      </c>
    </row>
    <row r="1451" spans="2:25" x14ac:dyDescent="0.25">
      <c r="B1451" s="132" t="s">
        <v>3369</v>
      </c>
      <c r="C1451" s="132" t="s">
        <v>3370</v>
      </c>
      <c r="D1451" s="132" t="s">
        <v>172</v>
      </c>
      <c r="E1451" s="132" t="s">
        <v>3888</v>
      </c>
      <c r="F1451" s="132" t="s">
        <v>4740</v>
      </c>
      <c r="G1451" s="132" t="s">
        <v>1342</v>
      </c>
      <c r="H1451" s="132" t="s">
        <v>3373</v>
      </c>
      <c r="J1451" s="132" t="s">
        <v>19656</v>
      </c>
      <c r="K1451" s="132" t="s">
        <v>19657</v>
      </c>
      <c r="L1451" s="132" t="s">
        <v>19658</v>
      </c>
      <c r="M1451" s="132" t="s">
        <v>19659</v>
      </c>
      <c r="N1451" s="132" t="s">
        <v>24116</v>
      </c>
      <c r="O1451" s="132" t="s">
        <v>19660</v>
      </c>
      <c r="P1451" s="132" t="s">
        <v>19661</v>
      </c>
      <c r="Q1451" s="132" t="s">
        <v>19662</v>
      </c>
      <c r="R1451" s="132" t="s">
        <v>19663</v>
      </c>
      <c r="S1451" s="132" t="s">
        <v>19643</v>
      </c>
      <c r="T1451" s="132" t="s">
        <v>1630</v>
      </c>
      <c r="V1451" s="132" t="s">
        <v>1635</v>
      </c>
      <c r="X1451" s="132" t="s">
        <v>19664</v>
      </c>
      <c r="Y1451" s="132" t="s">
        <v>19665</v>
      </c>
    </row>
    <row r="1452" spans="2:25" x14ac:dyDescent="0.25">
      <c r="B1452" s="132" t="s">
        <v>3369</v>
      </c>
      <c r="C1452" s="132" t="s">
        <v>3370</v>
      </c>
      <c r="D1452" s="132" t="s">
        <v>172</v>
      </c>
      <c r="E1452" s="132" t="s">
        <v>3907</v>
      </c>
      <c r="F1452" s="132" t="s">
        <v>4740</v>
      </c>
      <c r="G1452" s="132" t="s">
        <v>1343</v>
      </c>
      <c r="H1452" s="132" t="s">
        <v>3374</v>
      </c>
      <c r="J1452" s="132" t="s">
        <v>19666</v>
      </c>
      <c r="K1452" s="132" t="s">
        <v>19667</v>
      </c>
      <c r="L1452" s="132" t="s">
        <v>19668</v>
      </c>
      <c r="M1452" s="132" t="s">
        <v>19669</v>
      </c>
      <c r="N1452" s="132" t="s">
        <v>24117</v>
      </c>
      <c r="O1452" s="132" t="s">
        <v>19670</v>
      </c>
      <c r="P1452" s="132" t="s">
        <v>19671</v>
      </c>
      <c r="Q1452" s="132" t="s">
        <v>19672</v>
      </c>
      <c r="R1452" s="132" t="s">
        <v>19673</v>
      </c>
      <c r="S1452" s="132" t="s">
        <v>19643</v>
      </c>
      <c r="T1452" s="132" t="s">
        <v>1630</v>
      </c>
      <c r="V1452" s="132" t="s">
        <v>1635</v>
      </c>
      <c r="X1452" s="132" t="s">
        <v>19674</v>
      </c>
      <c r="Y1452" s="132" t="s">
        <v>19675</v>
      </c>
    </row>
    <row r="1453" spans="2:25" x14ac:dyDescent="0.25">
      <c r="B1453" s="132" t="s">
        <v>3369</v>
      </c>
      <c r="C1453" s="132" t="s">
        <v>3370</v>
      </c>
      <c r="D1453" s="132" t="s">
        <v>172</v>
      </c>
      <c r="E1453" s="132" t="s">
        <v>3912</v>
      </c>
      <c r="F1453" s="132" t="s">
        <v>4740</v>
      </c>
      <c r="G1453" s="132" t="s">
        <v>1344</v>
      </c>
      <c r="H1453" s="132" t="s">
        <v>3375</v>
      </c>
      <c r="J1453" s="132" t="s">
        <v>19676</v>
      </c>
      <c r="K1453" s="132" t="s">
        <v>19677</v>
      </c>
      <c r="L1453" s="132" t="s">
        <v>19678</v>
      </c>
      <c r="M1453" s="132" t="s">
        <v>19679</v>
      </c>
      <c r="N1453" s="132" t="s">
        <v>24118</v>
      </c>
      <c r="O1453" s="132" t="s">
        <v>19680</v>
      </c>
      <c r="P1453" s="132" t="s">
        <v>19681</v>
      </c>
      <c r="Q1453" s="132" t="s">
        <v>19682</v>
      </c>
      <c r="R1453" s="132" t="s">
        <v>19683</v>
      </c>
      <c r="S1453" s="132" t="s">
        <v>19643</v>
      </c>
      <c r="T1453" s="132" t="s">
        <v>1630</v>
      </c>
      <c r="V1453" s="132" t="s">
        <v>1632</v>
      </c>
      <c r="X1453" s="132" t="s">
        <v>19684</v>
      </c>
      <c r="Y1453" s="132" t="s">
        <v>19685</v>
      </c>
    </row>
    <row r="1454" spans="2:25" x14ac:dyDescent="0.25">
      <c r="B1454" s="132" t="s">
        <v>3369</v>
      </c>
      <c r="C1454" s="132" t="s">
        <v>3370</v>
      </c>
      <c r="D1454" s="132" t="s">
        <v>172</v>
      </c>
      <c r="E1454" s="132" t="s">
        <v>3917</v>
      </c>
      <c r="F1454" s="132" t="s">
        <v>4740</v>
      </c>
      <c r="G1454" s="132" t="s">
        <v>1345</v>
      </c>
      <c r="H1454" s="132" t="s">
        <v>3376</v>
      </c>
      <c r="J1454" s="132" t="s">
        <v>19686</v>
      </c>
      <c r="K1454" s="132" t="s">
        <v>19687</v>
      </c>
      <c r="L1454" s="132" t="s">
        <v>19688</v>
      </c>
      <c r="M1454" s="132" t="s">
        <v>19689</v>
      </c>
      <c r="N1454" s="132" t="s">
        <v>24119</v>
      </c>
      <c r="O1454" s="132" t="s">
        <v>19690</v>
      </c>
      <c r="P1454" s="132" t="s">
        <v>19691</v>
      </c>
      <c r="Q1454" s="132" t="s">
        <v>19692</v>
      </c>
      <c r="R1454" s="132" t="s">
        <v>19693</v>
      </c>
      <c r="S1454" s="132" t="s">
        <v>19643</v>
      </c>
      <c r="T1454" s="132" t="s">
        <v>1630</v>
      </c>
      <c r="V1454" s="132" t="s">
        <v>1635</v>
      </c>
      <c r="X1454" s="132" t="s">
        <v>19694</v>
      </c>
      <c r="Y1454" s="132" t="s">
        <v>19695</v>
      </c>
    </row>
    <row r="1455" spans="2:25" x14ac:dyDescent="0.25">
      <c r="B1455" s="132" t="s">
        <v>3369</v>
      </c>
      <c r="C1455" s="132" t="s">
        <v>3370</v>
      </c>
      <c r="D1455" s="132" t="s">
        <v>172</v>
      </c>
      <c r="E1455" s="132" t="s">
        <v>4124</v>
      </c>
      <c r="F1455" s="132" t="s">
        <v>4740</v>
      </c>
      <c r="G1455" s="132" t="s">
        <v>1346</v>
      </c>
      <c r="H1455" s="132" t="s">
        <v>3377</v>
      </c>
      <c r="J1455" s="132" t="s">
        <v>19696</v>
      </c>
      <c r="K1455" s="132" t="s">
        <v>19697</v>
      </c>
      <c r="L1455" s="132" t="s">
        <v>19698</v>
      </c>
      <c r="M1455" s="132" t="s">
        <v>19699</v>
      </c>
      <c r="N1455" s="132" t="s">
        <v>24120</v>
      </c>
      <c r="O1455" s="132" t="s">
        <v>19700</v>
      </c>
      <c r="P1455" s="132" t="s">
        <v>19701</v>
      </c>
      <c r="Q1455" s="132" t="s">
        <v>19702</v>
      </c>
      <c r="R1455" s="132" t="s">
        <v>19703</v>
      </c>
      <c r="S1455" s="132" t="s">
        <v>19643</v>
      </c>
      <c r="T1455" s="132" t="s">
        <v>1630</v>
      </c>
      <c r="V1455" s="132" t="s">
        <v>1635</v>
      </c>
      <c r="X1455" s="132" t="s">
        <v>19704</v>
      </c>
      <c r="Y1455" s="132" t="s">
        <v>19705</v>
      </c>
    </row>
    <row r="1456" spans="2:25" x14ac:dyDescent="0.25">
      <c r="B1456" s="132" t="s">
        <v>3369</v>
      </c>
      <c r="C1456" s="132" t="s">
        <v>3370</v>
      </c>
      <c r="D1456" s="132" t="s">
        <v>172</v>
      </c>
      <c r="E1456" s="132" t="s">
        <v>4124</v>
      </c>
      <c r="F1456" s="132" t="s">
        <v>4740</v>
      </c>
      <c r="G1456" s="132" t="s">
        <v>1347</v>
      </c>
      <c r="H1456" s="132" t="s">
        <v>3378</v>
      </c>
      <c r="J1456" s="132" t="s">
        <v>19706</v>
      </c>
      <c r="K1456" s="132" t="s">
        <v>19707</v>
      </c>
      <c r="L1456" s="132" t="s">
        <v>19708</v>
      </c>
      <c r="M1456" s="132" t="s">
        <v>19709</v>
      </c>
      <c r="N1456" s="132" t="s">
        <v>24121</v>
      </c>
      <c r="O1456" s="132" t="s">
        <v>19710</v>
      </c>
      <c r="P1456" s="132" t="s">
        <v>19711</v>
      </c>
      <c r="Q1456" s="132" t="s">
        <v>19712</v>
      </c>
      <c r="R1456" s="132" t="s">
        <v>19713</v>
      </c>
      <c r="S1456" s="132" t="s">
        <v>19643</v>
      </c>
      <c r="T1456" s="132" t="s">
        <v>1630</v>
      </c>
      <c r="V1456" s="132" t="s">
        <v>1632</v>
      </c>
      <c r="X1456" s="132" t="s">
        <v>19714</v>
      </c>
      <c r="Y1456" s="132" t="s">
        <v>19715</v>
      </c>
    </row>
    <row r="1457" spans="2:25" x14ac:dyDescent="0.25">
      <c r="B1457" s="132" t="s">
        <v>3379</v>
      </c>
      <c r="C1457" s="132" t="s">
        <v>1292</v>
      </c>
      <c r="D1457" s="132" t="s">
        <v>537</v>
      </c>
      <c r="E1457" s="132" t="s">
        <v>3953</v>
      </c>
      <c r="F1457" s="132" t="s">
        <v>4740</v>
      </c>
      <c r="G1457" s="132" t="s">
        <v>1294</v>
      </c>
      <c r="H1457" s="132" t="s">
        <v>3380</v>
      </c>
      <c r="J1457" s="132" t="s">
        <v>19716</v>
      </c>
      <c r="K1457" s="132" t="s">
        <v>19717</v>
      </c>
      <c r="L1457" s="132" t="s">
        <v>19718</v>
      </c>
      <c r="M1457" s="132" t="s">
        <v>19719</v>
      </c>
      <c r="N1457" s="132" t="s">
        <v>24122</v>
      </c>
      <c r="O1457" s="132" t="s">
        <v>19720</v>
      </c>
      <c r="P1457" s="132" t="s">
        <v>19721</v>
      </c>
      <c r="Q1457" s="132" t="s">
        <v>19722</v>
      </c>
      <c r="S1457" s="132" t="s">
        <v>19643</v>
      </c>
      <c r="T1457" s="132" t="s">
        <v>1630</v>
      </c>
      <c r="U1457" s="132" t="s">
        <v>3381</v>
      </c>
      <c r="V1457" s="132" t="s">
        <v>1632</v>
      </c>
      <c r="X1457" s="132" t="s">
        <v>19723</v>
      </c>
      <c r="Y1457" s="132" t="s">
        <v>19724</v>
      </c>
    </row>
    <row r="1458" spans="2:25" x14ac:dyDescent="0.25">
      <c r="B1458" s="132" t="s">
        <v>3379</v>
      </c>
      <c r="C1458" s="132" t="s">
        <v>1292</v>
      </c>
      <c r="D1458" s="132" t="s">
        <v>537</v>
      </c>
      <c r="E1458" s="132" t="s">
        <v>3884</v>
      </c>
      <c r="F1458" s="132" t="s">
        <v>4740</v>
      </c>
      <c r="G1458" s="132" t="s">
        <v>1295</v>
      </c>
      <c r="H1458" s="132" t="s">
        <v>3382</v>
      </c>
      <c r="J1458" s="132" t="s">
        <v>19725</v>
      </c>
      <c r="K1458" s="132" t="s">
        <v>19726</v>
      </c>
      <c r="L1458" s="132" t="s">
        <v>19727</v>
      </c>
      <c r="M1458" s="132" t="s">
        <v>19728</v>
      </c>
      <c r="N1458" s="132" t="s">
        <v>24123</v>
      </c>
      <c r="O1458" s="132" t="s">
        <v>19729</v>
      </c>
      <c r="P1458" s="132" t="s">
        <v>19730</v>
      </c>
      <c r="Q1458" s="132" t="s">
        <v>19731</v>
      </c>
      <c r="S1458" s="132" t="s">
        <v>19643</v>
      </c>
      <c r="T1458" s="132" t="s">
        <v>1630</v>
      </c>
      <c r="U1458" s="132" t="s">
        <v>3381</v>
      </c>
      <c r="V1458" s="132" t="s">
        <v>1632</v>
      </c>
      <c r="X1458" s="132" t="s">
        <v>19732</v>
      </c>
      <c r="Y1458" s="132" t="s">
        <v>19733</v>
      </c>
    </row>
    <row r="1459" spans="2:25" x14ac:dyDescent="0.25">
      <c r="B1459" s="132" t="s">
        <v>3379</v>
      </c>
      <c r="C1459" s="132" t="s">
        <v>1292</v>
      </c>
      <c r="D1459" s="132" t="s">
        <v>537</v>
      </c>
      <c r="E1459" s="132" t="s">
        <v>3888</v>
      </c>
      <c r="F1459" s="132" t="s">
        <v>4740</v>
      </c>
      <c r="G1459" s="132" t="s">
        <v>1296</v>
      </c>
      <c r="H1459" s="132" t="s">
        <v>3383</v>
      </c>
      <c r="J1459" s="132" t="s">
        <v>19734</v>
      </c>
      <c r="K1459" s="132" t="s">
        <v>19735</v>
      </c>
      <c r="L1459" s="132" t="s">
        <v>19736</v>
      </c>
      <c r="M1459" s="132" t="s">
        <v>19737</v>
      </c>
      <c r="N1459" s="132" t="s">
        <v>24124</v>
      </c>
      <c r="O1459" s="132" t="s">
        <v>19738</v>
      </c>
      <c r="P1459" s="132" t="s">
        <v>19739</v>
      </c>
      <c r="Q1459" s="132" t="s">
        <v>19740</v>
      </c>
      <c r="S1459" s="132" t="s">
        <v>19643</v>
      </c>
      <c r="T1459" s="132" t="s">
        <v>1630</v>
      </c>
      <c r="U1459" s="132" t="s">
        <v>3381</v>
      </c>
      <c r="V1459" s="132" t="s">
        <v>1632</v>
      </c>
      <c r="X1459" s="132" t="s">
        <v>19741</v>
      </c>
      <c r="Y1459" s="132" t="s">
        <v>19742</v>
      </c>
    </row>
    <row r="1460" spans="2:25" x14ac:dyDescent="0.25">
      <c r="B1460" s="132" t="s">
        <v>3379</v>
      </c>
      <c r="C1460" s="132" t="s">
        <v>1292</v>
      </c>
      <c r="D1460" s="132" t="s">
        <v>537</v>
      </c>
      <c r="E1460" s="132" t="s">
        <v>3891</v>
      </c>
      <c r="F1460" s="132" t="s">
        <v>4740</v>
      </c>
      <c r="G1460" s="132" t="s">
        <v>1297</v>
      </c>
      <c r="H1460" s="132" t="s">
        <v>3384</v>
      </c>
      <c r="J1460" s="132" t="s">
        <v>19743</v>
      </c>
      <c r="K1460" s="132" t="s">
        <v>19744</v>
      </c>
      <c r="L1460" s="132" t="s">
        <v>19745</v>
      </c>
      <c r="M1460" s="132" t="s">
        <v>19746</v>
      </c>
      <c r="N1460" s="132" t="s">
        <v>24125</v>
      </c>
      <c r="O1460" s="132" t="s">
        <v>19747</v>
      </c>
      <c r="P1460" s="132" t="s">
        <v>19748</v>
      </c>
      <c r="Q1460" s="132" t="s">
        <v>19749</v>
      </c>
      <c r="S1460" s="132" t="s">
        <v>19643</v>
      </c>
      <c r="T1460" s="132" t="s">
        <v>1630</v>
      </c>
      <c r="U1460" s="132" t="s">
        <v>3381</v>
      </c>
      <c r="V1460" s="132" t="s">
        <v>1635</v>
      </c>
      <c r="X1460" s="132" t="s">
        <v>19750</v>
      </c>
      <c r="Y1460" s="132" t="s">
        <v>19751</v>
      </c>
    </row>
    <row r="1461" spans="2:25" x14ac:dyDescent="0.25">
      <c r="B1461" s="132" t="s">
        <v>3379</v>
      </c>
      <c r="C1461" s="132" t="s">
        <v>1292</v>
      </c>
      <c r="D1461" s="132" t="s">
        <v>537</v>
      </c>
      <c r="E1461" s="132" t="s">
        <v>3907</v>
      </c>
      <c r="F1461" s="132" t="s">
        <v>4740</v>
      </c>
      <c r="G1461" s="132" t="s">
        <v>1298</v>
      </c>
      <c r="H1461" s="132" t="s">
        <v>3385</v>
      </c>
      <c r="J1461" s="132" t="s">
        <v>19752</v>
      </c>
      <c r="K1461" s="132" t="s">
        <v>19753</v>
      </c>
      <c r="L1461" s="132" t="s">
        <v>19754</v>
      </c>
      <c r="M1461" s="132" t="s">
        <v>19755</v>
      </c>
      <c r="N1461" s="132" t="s">
        <v>24126</v>
      </c>
      <c r="O1461" s="132" t="s">
        <v>19756</v>
      </c>
      <c r="P1461" s="132" t="s">
        <v>19757</v>
      </c>
      <c r="Q1461" s="132" t="s">
        <v>19758</v>
      </c>
      <c r="S1461" s="132" t="s">
        <v>19643</v>
      </c>
      <c r="T1461" s="132" t="s">
        <v>1630</v>
      </c>
      <c r="U1461" s="132" t="s">
        <v>3381</v>
      </c>
      <c r="V1461" s="132" t="s">
        <v>1632</v>
      </c>
      <c r="X1461" s="132" t="s">
        <v>19759</v>
      </c>
      <c r="Y1461" s="132" t="s">
        <v>19760</v>
      </c>
    </row>
    <row r="1462" spans="2:25" x14ac:dyDescent="0.25">
      <c r="B1462" s="132" t="s">
        <v>3379</v>
      </c>
      <c r="C1462" s="132" t="s">
        <v>1292</v>
      </c>
      <c r="D1462" s="132" t="s">
        <v>537</v>
      </c>
      <c r="E1462" s="132" t="s">
        <v>3912</v>
      </c>
      <c r="F1462" s="132" t="s">
        <v>4740</v>
      </c>
      <c r="G1462" s="132" t="s">
        <v>1299</v>
      </c>
      <c r="H1462" s="132" t="s">
        <v>3386</v>
      </c>
      <c r="J1462" s="132" t="s">
        <v>19761</v>
      </c>
      <c r="K1462" s="132" t="s">
        <v>19762</v>
      </c>
      <c r="L1462" s="132" t="s">
        <v>19763</v>
      </c>
      <c r="M1462" s="132" t="s">
        <v>19764</v>
      </c>
      <c r="N1462" s="132" t="s">
        <v>24127</v>
      </c>
      <c r="O1462" s="132" t="s">
        <v>19765</v>
      </c>
      <c r="P1462" s="132" t="s">
        <v>19766</v>
      </c>
      <c r="Q1462" s="132" t="s">
        <v>19767</v>
      </c>
      <c r="S1462" s="132" t="s">
        <v>19643</v>
      </c>
      <c r="T1462" s="132" t="s">
        <v>1630</v>
      </c>
      <c r="U1462" s="132" t="s">
        <v>3381</v>
      </c>
      <c r="V1462" s="132" t="s">
        <v>1635</v>
      </c>
      <c r="X1462" s="132" t="s">
        <v>19768</v>
      </c>
      <c r="Y1462" s="132" t="s">
        <v>19769</v>
      </c>
    </row>
    <row r="1463" spans="2:25" x14ac:dyDescent="0.25">
      <c r="B1463" s="132" t="s">
        <v>3379</v>
      </c>
      <c r="C1463" s="132" t="s">
        <v>1292</v>
      </c>
      <c r="D1463" s="132" t="s">
        <v>537</v>
      </c>
      <c r="E1463" s="132" t="s">
        <v>3917</v>
      </c>
      <c r="F1463" s="132" t="s">
        <v>4740</v>
      </c>
      <c r="G1463" s="132" t="s">
        <v>1300</v>
      </c>
      <c r="H1463" s="132" t="s">
        <v>3387</v>
      </c>
      <c r="J1463" s="132" t="s">
        <v>19770</v>
      </c>
      <c r="K1463" s="132" t="s">
        <v>19771</v>
      </c>
      <c r="L1463" s="132" t="s">
        <v>19772</v>
      </c>
      <c r="M1463" s="132" t="s">
        <v>19773</v>
      </c>
      <c r="N1463" s="132" t="s">
        <v>24128</v>
      </c>
      <c r="O1463" s="132" t="s">
        <v>19774</v>
      </c>
      <c r="P1463" s="132" t="s">
        <v>19775</v>
      </c>
      <c r="Q1463" s="132" t="s">
        <v>19776</v>
      </c>
      <c r="S1463" s="132" t="s">
        <v>19643</v>
      </c>
      <c r="T1463" s="132" t="s">
        <v>1630</v>
      </c>
      <c r="U1463" s="132" t="s">
        <v>3381</v>
      </c>
      <c r="V1463" s="132" t="s">
        <v>1635</v>
      </c>
      <c r="X1463" s="132" t="s">
        <v>19777</v>
      </c>
      <c r="Y1463" s="132" t="s">
        <v>19778</v>
      </c>
    </row>
    <row r="1464" spans="2:25" x14ac:dyDescent="0.25">
      <c r="B1464" s="132" t="s">
        <v>3379</v>
      </c>
      <c r="C1464" s="132" t="s">
        <v>1292</v>
      </c>
      <c r="D1464" s="132" t="s">
        <v>537</v>
      </c>
      <c r="E1464" s="132" t="s">
        <v>4124</v>
      </c>
      <c r="F1464" s="132" t="s">
        <v>4740</v>
      </c>
      <c r="G1464" s="132" t="s">
        <v>1301</v>
      </c>
      <c r="H1464" s="132" t="s">
        <v>3388</v>
      </c>
      <c r="J1464" s="132" t="s">
        <v>19779</v>
      </c>
      <c r="K1464" s="132" t="s">
        <v>19780</v>
      </c>
      <c r="L1464" s="132" t="s">
        <v>19781</v>
      </c>
      <c r="M1464" s="132" t="s">
        <v>19782</v>
      </c>
      <c r="N1464" s="132" t="s">
        <v>24129</v>
      </c>
      <c r="O1464" s="132" t="s">
        <v>19783</v>
      </c>
      <c r="P1464" s="132" t="s">
        <v>19784</v>
      </c>
      <c r="Q1464" s="132" t="s">
        <v>19785</v>
      </c>
      <c r="S1464" s="132" t="s">
        <v>19643</v>
      </c>
      <c r="T1464" s="132" t="s">
        <v>1630</v>
      </c>
      <c r="U1464" s="132" t="s">
        <v>3381</v>
      </c>
      <c r="V1464" s="132" t="s">
        <v>1635</v>
      </c>
      <c r="X1464" s="132" t="s">
        <v>19786</v>
      </c>
      <c r="Y1464" s="132" t="s">
        <v>19787</v>
      </c>
    </row>
    <row r="1465" spans="2:25" x14ac:dyDescent="0.25">
      <c r="B1465" s="132" t="s">
        <v>3379</v>
      </c>
      <c r="C1465" s="132" t="s">
        <v>1292</v>
      </c>
      <c r="D1465" s="132" t="s">
        <v>537</v>
      </c>
      <c r="E1465" s="132" t="s">
        <v>4757</v>
      </c>
      <c r="F1465" s="132" t="s">
        <v>4740</v>
      </c>
      <c r="G1465" s="132" t="s">
        <v>1302</v>
      </c>
      <c r="H1465" s="132" t="s">
        <v>3389</v>
      </c>
      <c r="J1465" s="132" t="s">
        <v>19788</v>
      </c>
      <c r="K1465" s="132" t="s">
        <v>19789</v>
      </c>
      <c r="L1465" s="132" t="s">
        <v>19790</v>
      </c>
      <c r="M1465" s="132" t="s">
        <v>19791</v>
      </c>
      <c r="N1465" s="132" t="s">
        <v>24130</v>
      </c>
      <c r="O1465" s="132" t="s">
        <v>19792</v>
      </c>
      <c r="P1465" s="132" t="s">
        <v>19793</v>
      </c>
      <c r="Q1465" s="132" t="s">
        <v>19794</v>
      </c>
      <c r="S1465" s="132" t="s">
        <v>19643</v>
      </c>
      <c r="T1465" s="132" t="s">
        <v>1630</v>
      </c>
      <c r="U1465" s="132" t="s">
        <v>3381</v>
      </c>
      <c r="V1465" s="132" t="s">
        <v>1635</v>
      </c>
      <c r="X1465" s="132" t="s">
        <v>19795</v>
      </c>
      <c r="Y1465" s="132" t="s">
        <v>19796</v>
      </c>
    </row>
    <row r="1466" spans="2:25" x14ac:dyDescent="0.25">
      <c r="B1466" s="132" t="s">
        <v>3379</v>
      </c>
      <c r="C1466" s="132" t="s">
        <v>1292</v>
      </c>
      <c r="D1466" s="132" t="s">
        <v>537</v>
      </c>
      <c r="E1466" s="132" t="s">
        <v>4659</v>
      </c>
      <c r="F1466" s="132" t="s">
        <v>4740</v>
      </c>
      <c r="G1466" s="132" t="s">
        <v>1304</v>
      </c>
      <c r="H1466" s="132" t="s">
        <v>3390</v>
      </c>
      <c r="J1466" s="132" t="s">
        <v>19797</v>
      </c>
      <c r="K1466" s="132" t="s">
        <v>19798</v>
      </c>
      <c r="L1466" s="132" t="s">
        <v>19799</v>
      </c>
      <c r="M1466" s="132" t="s">
        <v>19800</v>
      </c>
      <c r="N1466" s="132" t="s">
        <v>24131</v>
      </c>
      <c r="O1466" s="132" t="s">
        <v>19801</v>
      </c>
      <c r="P1466" s="132" t="s">
        <v>19802</v>
      </c>
      <c r="Q1466" s="132" t="s">
        <v>19803</v>
      </c>
      <c r="S1466" s="132" t="s">
        <v>19643</v>
      </c>
      <c r="T1466" s="132" t="s">
        <v>1630</v>
      </c>
      <c r="U1466" s="132" t="s">
        <v>3381</v>
      </c>
      <c r="V1466" s="132" t="s">
        <v>1635</v>
      </c>
      <c r="X1466" s="132" t="s">
        <v>19804</v>
      </c>
      <c r="Y1466" s="132" t="s">
        <v>19805</v>
      </c>
    </row>
    <row r="1467" spans="2:25" x14ac:dyDescent="0.25">
      <c r="B1467" s="132" t="s">
        <v>3379</v>
      </c>
      <c r="C1467" s="132" t="s">
        <v>1292</v>
      </c>
      <c r="D1467" s="132" t="s">
        <v>537</v>
      </c>
      <c r="E1467" s="132" t="s">
        <v>3912</v>
      </c>
      <c r="F1467" s="132" t="s">
        <v>3894</v>
      </c>
      <c r="G1467" s="132" t="s">
        <v>3391</v>
      </c>
      <c r="H1467" s="132" t="s">
        <v>3392</v>
      </c>
      <c r="I1467" s="132" t="s">
        <v>19806</v>
      </c>
      <c r="J1467" s="132" t="s">
        <v>19807</v>
      </c>
      <c r="K1467" s="132" t="s">
        <v>19808</v>
      </c>
      <c r="L1467" s="132" t="s">
        <v>19809</v>
      </c>
      <c r="M1467" s="132" t="s">
        <v>19810</v>
      </c>
      <c r="N1467" s="132" t="s">
        <v>24132</v>
      </c>
      <c r="O1467" s="132" t="s">
        <v>19811</v>
      </c>
      <c r="P1467" s="132" t="s">
        <v>19812</v>
      </c>
      <c r="Q1467" s="132" t="s">
        <v>19813</v>
      </c>
      <c r="R1467" s="132" t="s">
        <v>19814</v>
      </c>
      <c r="S1467" s="132" t="s">
        <v>19643</v>
      </c>
      <c r="T1467" s="132" t="s">
        <v>1630</v>
      </c>
      <c r="U1467" s="132" t="s">
        <v>3381</v>
      </c>
      <c r="V1467" s="132" t="s">
        <v>1635</v>
      </c>
      <c r="X1467" s="132" t="s">
        <v>19815</v>
      </c>
      <c r="Y1467" s="132" t="s">
        <v>19816</v>
      </c>
    </row>
    <row r="1468" spans="2:25" x14ac:dyDescent="0.25">
      <c r="B1468" s="132" t="s">
        <v>3379</v>
      </c>
      <c r="C1468" s="132" t="s">
        <v>1292</v>
      </c>
      <c r="D1468" s="132" t="s">
        <v>537</v>
      </c>
      <c r="E1468" s="132" t="s">
        <v>3912</v>
      </c>
      <c r="F1468" s="132" t="s">
        <v>3885</v>
      </c>
      <c r="G1468" s="132" t="s">
        <v>3393</v>
      </c>
      <c r="H1468" s="132" t="s">
        <v>3394</v>
      </c>
      <c r="I1468" s="132" t="s">
        <v>19817</v>
      </c>
      <c r="J1468" s="132" t="s">
        <v>19818</v>
      </c>
      <c r="K1468" s="132" t="s">
        <v>19819</v>
      </c>
      <c r="L1468" s="132" t="s">
        <v>19820</v>
      </c>
      <c r="M1468" s="132" t="s">
        <v>19821</v>
      </c>
      <c r="N1468" s="132" t="s">
        <v>24133</v>
      </c>
      <c r="O1468" s="132" t="s">
        <v>19822</v>
      </c>
      <c r="P1468" s="132" t="s">
        <v>19823</v>
      </c>
      <c r="Q1468" s="132" t="s">
        <v>19824</v>
      </c>
      <c r="R1468" s="132" t="s">
        <v>19825</v>
      </c>
      <c r="S1468" s="132" t="s">
        <v>19643</v>
      </c>
      <c r="T1468" s="132" t="s">
        <v>1630</v>
      </c>
      <c r="U1468" s="132" t="s">
        <v>3381</v>
      </c>
      <c r="V1468" s="132" t="s">
        <v>1635</v>
      </c>
      <c r="X1468" s="132" t="s">
        <v>19826</v>
      </c>
      <c r="Y1468" s="132" t="s">
        <v>19827</v>
      </c>
    </row>
    <row r="1469" spans="2:25" x14ac:dyDescent="0.25">
      <c r="B1469" s="132" t="s">
        <v>3379</v>
      </c>
      <c r="C1469" s="132" t="s">
        <v>1292</v>
      </c>
      <c r="D1469" s="132" t="s">
        <v>537</v>
      </c>
      <c r="E1469" s="132" t="s">
        <v>3917</v>
      </c>
      <c r="F1469" s="132" t="s">
        <v>3894</v>
      </c>
      <c r="G1469" s="132" t="s">
        <v>3395</v>
      </c>
      <c r="H1469" s="132" t="s">
        <v>3396</v>
      </c>
      <c r="I1469" s="132" t="s">
        <v>3907</v>
      </c>
      <c r="J1469" s="132" t="s">
        <v>19828</v>
      </c>
      <c r="K1469" s="132" t="s">
        <v>19829</v>
      </c>
      <c r="L1469" s="132" t="s">
        <v>19830</v>
      </c>
      <c r="M1469" s="132" t="s">
        <v>19831</v>
      </c>
      <c r="N1469" s="132" t="s">
        <v>24134</v>
      </c>
      <c r="O1469" s="132" t="s">
        <v>19832</v>
      </c>
      <c r="P1469" s="132" t="s">
        <v>19833</v>
      </c>
      <c r="Q1469" s="132" t="s">
        <v>19834</v>
      </c>
      <c r="R1469" s="132" t="s">
        <v>19835</v>
      </c>
      <c r="S1469" s="132" t="s">
        <v>19643</v>
      </c>
      <c r="T1469" s="132" t="s">
        <v>1630</v>
      </c>
      <c r="U1469" s="132" t="s">
        <v>3381</v>
      </c>
      <c r="V1469" s="132" t="s">
        <v>1635</v>
      </c>
      <c r="X1469" s="132" t="s">
        <v>19836</v>
      </c>
      <c r="Y1469" s="132" t="s">
        <v>19837</v>
      </c>
    </row>
    <row r="1470" spans="2:25" x14ac:dyDescent="0.25">
      <c r="B1470" s="132" t="s">
        <v>3379</v>
      </c>
      <c r="C1470" s="132" t="s">
        <v>1292</v>
      </c>
      <c r="D1470" s="132" t="s">
        <v>537</v>
      </c>
      <c r="E1470" s="132" t="s">
        <v>3917</v>
      </c>
      <c r="F1470" s="132" t="s">
        <v>3885</v>
      </c>
      <c r="G1470" s="132" t="s">
        <v>3397</v>
      </c>
      <c r="H1470" s="132" t="s">
        <v>3398</v>
      </c>
      <c r="I1470" s="132" t="s">
        <v>4664</v>
      </c>
      <c r="J1470" s="132" t="s">
        <v>19838</v>
      </c>
      <c r="K1470" s="132" t="s">
        <v>19839</v>
      </c>
      <c r="L1470" s="132" t="s">
        <v>19840</v>
      </c>
      <c r="M1470" s="132" t="s">
        <v>19841</v>
      </c>
      <c r="N1470" s="132" t="s">
        <v>24135</v>
      </c>
      <c r="O1470" s="132" t="s">
        <v>19842</v>
      </c>
      <c r="P1470" s="132" t="s">
        <v>19843</v>
      </c>
      <c r="Q1470" s="132" t="s">
        <v>19844</v>
      </c>
      <c r="R1470" s="132" t="s">
        <v>19845</v>
      </c>
      <c r="S1470" s="132" t="s">
        <v>19643</v>
      </c>
      <c r="T1470" s="132" t="s">
        <v>1630</v>
      </c>
      <c r="U1470" s="132" t="s">
        <v>3381</v>
      </c>
      <c r="V1470" s="132" t="s">
        <v>1635</v>
      </c>
      <c r="X1470" s="132" t="s">
        <v>19846</v>
      </c>
      <c r="Y1470" s="132" t="s">
        <v>19847</v>
      </c>
    </row>
    <row r="1471" spans="2:25" x14ac:dyDescent="0.25">
      <c r="B1471" s="132" t="s">
        <v>3379</v>
      </c>
      <c r="C1471" s="132" t="s">
        <v>1292</v>
      </c>
      <c r="D1471" s="132" t="s">
        <v>537</v>
      </c>
      <c r="E1471" s="132" t="s">
        <v>4124</v>
      </c>
      <c r="F1471" s="132" t="s">
        <v>3894</v>
      </c>
      <c r="G1471" s="132" t="s">
        <v>3399</v>
      </c>
      <c r="H1471" s="132" t="s">
        <v>3400</v>
      </c>
      <c r="I1471" s="132" t="s">
        <v>19848</v>
      </c>
      <c r="J1471" s="132" t="s">
        <v>19849</v>
      </c>
      <c r="K1471" s="132" t="s">
        <v>19850</v>
      </c>
      <c r="L1471" s="132" t="s">
        <v>19851</v>
      </c>
      <c r="M1471" s="132" t="s">
        <v>19852</v>
      </c>
      <c r="N1471" s="132" t="s">
        <v>24136</v>
      </c>
      <c r="O1471" s="132" t="s">
        <v>19853</v>
      </c>
      <c r="P1471" s="132" t="s">
        <v>19854</v>
      </c>
      <c r="Q1471" s="132" t="s">
        <v>19855</v>
      </c>
      <c r="R1471" s="132" t="s">
        <v>19856</v>
      </c>
      <c r="S1471" s="132" t="s">
        <v>19643</v>
      </c>
      <c r="T1471" s="132" t="s">
        <v>1630</v>
      </c>
      <c r="U1471" s="132" t="s">
        <v>3381</v>
      </c>
      <c r="V1471" s="132" t="s">
        <v>1635</v>
      </c>
      <c r="X1471" s="132" t="s">
        <v>19857</v>
      </c>
      <c r="Y1471" s="132" t="s">
        <v>19858</v>
      </c>
    </row>
    <row r="1472" spans="2:25" x14ac:dyDescent="0.25">
      <c r="B1472" s="132" t="s">
        <v>3379</v>
      </c>
      <c r="C1472" s="132" t="s">
        <v>1292</v>
      </c>
      <c r="D1472" s="132" t="s">
        <v>537</v>
      </c>
      <c r="E1472" s="132" t="s">
        <v>4124</v>
      </c>
      <c r="F1472" s="132" t="s">
        <v>3885</v>
      </c>
      <c r="G1472" s="132" t="s">
        <v>3401</v>
      </c>
      <c r="H1472" s="132" t="s">
        <v>3402</v>
      </c>
      <c r="I1472" s="132" t="s">
        <v>19859</v>
      </c>
      <c r="J1472" s="132" t="s">
        <v>19860</v>
      </c>
      <c r="K1472" s="132" t="s">
        <v>19861</v>
      </c>
      <c r="L1472" s="132" t="s">
        <v>19862</v>
      </c>
      <c r="M1472" s="132" t="s">
        <v>19863</v>
      </c>
      <c r="N1472" s="132" t="s">
        <v>24137</v>
      </c>
      <c r="O1472" s="132" t="s">
        <v>19864</v>
      </c>
      <c r="P1472" s="132" t="s">
        <v>19865</v>
      </c>
      <c r="Q1472" s="132" t="s">
        <v>19866</v>
      </c>
      <c r="R1472" s="132" t="s">
        <v>19867</v>
      </c>
      <c r="S1472" s="132" t="s">
        <v>19643</v>
      </c>
      <c r="T1472" s="132" t="s">
        <v>1630</v>
      </c>
      <c r="U1472" s="132" t="s">
        <v>3381</v>
      </c>
      <c r="V1472" s="132" t="s">
        <v>1635</v>
      </c>
      <c r="X1472" s="132" t="s">
        <v>19868</v>
      </c>
      <c r="Y1472" s="132" t="s">
        <v>19869</v>
      </c>
    </row>
    <row r="1473" spans="2:25" x14ac:dyDescent="0.25">
      <c r="B1473" s="132" t="s">
        <v>3379</v>
      </c>
      <c r="C1473" s="132" t="s">
        <v>1292</v>
      </c>
      <c r="D1473" s="132" t="s">
        <v>537</v>
      </c>
      <c r="E1473" s="132" t="s">
        <v>4659</v>
      </c>
      <c r="F1473" s="132" t="s">
        <v>3894</v>
      </c>
      <c r="G1473" s="132" t="s">
        <v>3403</v>
      </c>
      <c r="H1473" s="132" t="s">
        <v>3404</v>
      </c>
      <c r="I1473" s="132" t="s">
        <v>19870</v>
      </c>
      <c r="J1473" s="132" t="s">
        <v>19871</v>
      </c>
      <c r="K1473" s="132" t="s">
        <v>19872</v>
      </c>
      <c r="L1473" s="132" t="s">
        <v>19873</v>
      </c>
      <c r="M1473" s="132" t="s">
        <v>19874</v>
      </c>
      <c r="N1473" s="132" t="s">
        <v>24138</v>
      </c>
      <c r="O1473" s="132" t="s">
        <v>19875</v>
      </c>
      <c r="P1473" s="132" t="s">
        <v>19876</v>
      </c>
      <c r="Q1473" s="132" t="s">
        <v>19877</v>
      </c>
      <c r="R1473" s="132" t="s">
        <v>19878</v>
      </c>
      <c r="S1473" s="132" t="s">
        <v>19643</v>
      </c>
      <c r="T1473" s="132" t="s">
        <v>1630</v>
      </c>
      <c r="U1473" s="132" t="s">
        <v>3381</v>
      </c>
      <c r="V1473" s="132" t="s">
        <v>1635</v>
      </c>
      <c r="X1473" s="132" t="s">
        <v>19879</v>
      </c>
      <c r="Y1473" s="132" t="s">
        <v>19880</v>
      </c>
    </row>
    <row r="1474" spans="2:25" x14ac:dyDescent="0.25">
      <c r="B1474" s="132" t="s">
        <v>3379</v>
      </c>
      <c r="C1474" s="132" t="s">
        <v>1292</v>
      </c>
      <c r="D1474" s="132" t="s">
        <v>537</v>
      </c>
      <c r="E1474" s="132" t="s">
        <v>4659</v>
      </c>
      <c r="F1474" s="132" t="s">
        <v>3885</v>
      </c>
      <c r="G1474" s="132" t="s">
        <v>3405</v>
      </c>
      <c r="H1474" s="132" t="s">
        <v>3406</v>
      </c>
      <c r="I1474" s="132" t="s">
        <v>19881</v>
      </c>
      <c r="J1474" s="132" t="s">
        <v>19882</v>
      </c>
      <c r="K1474" s="132" t="s">
        <v>19883</v>
      </c>
      <c r="L1474" s="132" t="s">
        <v>19884</v>
      </c>
      <c r="M1474" s="132" t="s">
        <v>19885</v>
      </c>
      <c r="N1474" s="132" t="s">
        <v>24139</v>
      </c>
      <c r="O1474" s="132" t="s">
        <v>19886</v>
      </c>
      <c r="P1474" s="132" t="s">
        <v>19887</v>
      </c>
      <c r="Q1474" s="132" t="s">
        <v>19888</v>
      </c>
      <c r="R1474" s="132" t="s">
        <v>19889</v>
      </c>
      <c r="S1474" s="132" t="s">
        <v>19643</v>
      </c>
      <c r="T1474" s="132" t="s">
        <v>1630</v>
      </c>
      <c r="U1474" s="132" t="s">
        <v>3381</v>
      </c>
      <c r="V1474" s="132" t="s">
        <v>1635</v>
      </c>
      <c r="X1474" s="132" t="s">
        <v>19890</v>
      </c>
      <c r="Y1474" s="132" t="s">
        <v>19891</v>
      </c>
    </row>
    <row r="1475" spans="2:25" x14ac:dyDescent="0.25">
      <c r="B1475" s="132" t="s">
        <v>3271</v>
      </c>
      <c r="C1475" s="132" t="s">
        <v>3272</v>
      </c>
      <c r="D1475" s="132" t="s">
        <v>3407</v>
      </c>
      <c r="E1475" s="132" t="s">
        <v>3953</v>
      </c>
      <c r="F1475" s="132" t="s">
        <v>3885</v>
      </c>
      <c r="G1475" s="132" t="s">
        <v>3408</v>
      </c>
      <c r="H1475" s="132" t="s">
        <v>3409</v>
      </c>
      <c r="I1475" s="132" t="s">
        <v>19892</v>
      </c>
      <c r="J1475" s="132" t="s">
        <v>19893</v>
      </c>
      <c r="K1475" s="132" t="s">
        <v>19894</v>
      </c>
      <c r="L1475" s="132" t="s">
        <v>19895</v>
      </c>
      <c r="M1475" s="132" t="s">
        <v>19896</v>
      </c>
      <c r="N1475" s="132" t="s">
        <v>24140</v>
      </c>
      <c r="O1475" s="132" t="s">
        <v>19897</v>
      </c>
      <c r="P1475" s="132" t="s">
        <v>19898</v>
      </c>
      <c r="Q1475" s="132" t="s">
        <v>19899</v>
      </c>
      <c r="R1475" s="132" t="s">
        <v>19900</v>
      </c>
      <c r="S1475" s="132" t="s">
        <v>18601</v>
      </c>
      <c r="T1475" s="132" t="s">
        <v>1630</v>
      </c>
      <c r="U1475" s="132" t="s">
        <v>3255</v>
      </c>
      <c r="V1475" s="132" t="s">
        <v>1635</v>
      </c>
      <c r="X1475" s="132" t="s">
        <v>19901</v>
      </c>
      <c r="Y1475" s="132" t="s">
        <v>19902</v>
      </c>
    </row>
    <row r="1476" spans="2:25" x14ac:dyDescent="0.25">
      <c r="B1476" s="132" t="s">
        <v>3271</v>
      </c>
      <c r="C1476" s="132" t="s">
        <v>3272</v>
      </c>
      <c r="D1476" s="132" t="s">
        <v>3407</v>
      </c>
      <c r="E1476" s="132" t="s">
        <v>3884</v>
      </c>
      <c r="F1476" s="132" t="s">
        <v>3885</v>
      </c>
      <c r="G1476" s="132" t="s">
        <v>3410</v>
      </c>
      <c r="H1476" s="132" t="s">
        <v>3411</v>
      </c>
      <c r="I1476" s="132" t="s">
        <v>8006</v>
      </c>
      <c r="J1476" s="132" t="s">
        <v>19903</v>
      </c>
      <c r="K1476" s="132" t="s">
        <v>19904</v>
      </c>
      <c r="L1476" s="132" t="s">
        <v>19905</v>
      </c>
      <c r="M1476" s="132" t="s">
        <v>19906</v>
      </c>
      <c r="N1476" s="132" t="s">
        <v>24141</v>
      </c>
      <c r="O1476" s="132" t="s">
        <v>19907</v>
      </c>
      <c r="P1476" s="132" t="s">
        <v>19908</v>
      </c>
      <c r="Q1476" s="132" t="s">
        <v>19909</v>
      </c>
      <c r="R1476" s="132" t="s">
        <v>19910</v>
      </c>
      <c r="S1476" s="132" t="s">
        <v>18601</v>
      </c>
      <c r="T1476" s="132" t="s">
        <v>1630</v>
      </c>
      <c r="V1476" s="132" t="s">
        <v>1635</v>
      </c>
      <c r="X1476" s="132" t="s">
        <v>19911</v>
      </c>
      <c r="Y1476" s="132" t="s">
        <v>19912</v>
      </c>
    </row>
    <row r="1477" spans="2:25" x14ac:dyDescent="0.25">
      <c r="B1477" s="132" t="s">
        <v>3271</v>
      </c>
      <c r="C1477" s="132" t="s">
        <v>3272</v>
      </c>
      <c r="D1477" s="132" t="s">
        <v>3407</v>
      </c>
      <c r="E1477" s="132" t="s">
        <v>3888</v>
      </c>
      <c r="F1477" s="132" t="s">
        <v>3885</v>
      </c>
      <c r="G1477" s="132" t="s">
        <v>3412</v>
      </c>
      <c r="H1477" s="132" t="s">
        <v>3413</v>
      </c>
      <c r="I1477" s="132" t="s">
        <v>8006</v>
      </c>
      <c r="J1477" s="132" t="s">
        <v>19913</v>
      </c>
      <c r="K1477" s="132" t="s">
        <v>19914</v>
      </c>
      <c r="L1477" s="132" t="s">
        <v>19915</v>
      </c>
      <c r="M1477" s="132" t="s">
        <v>19916</v>
      </c>
      <c r="N1477" s="132" t="s">
        <v>24142</v>
      </c>
      <c r="O1477" s="132" t="s">
        <v>19917</v>
      </c>
      <c r="P1477" s="132" t="s">
        <v>19918</v>
      </c>
      <c r="Q1477" s="132" t="s">
        <v>19919</v>
      </c>
      <c r="R1477" s="132" t="s">
        <v>19920</v>
      </c>
      <c r="S1477" s="132" t="s">
        <v>18601</v>
      </c>
      <c r="T1477" s="132" t="s">
        <v>1630</v>
      </c>
      <c r="V1477" s="132" t="s">
        <v>1635</v>
      </c>
      <c r="X1477" s="132" t="s">
        <v>19921</v>
      </c>
      <c r="Y1477" s="132" t="s">
        <v>19922</v>
      </c>
    </row>
    <row r="1478" spans="2:25" x14ac:dyDescent="0.25">
      <c r="B1478" s="132" t="s">
        <v>3271</v>
      </c>
      <c r="C1478" s="132" t="s">
        <v>3272</v>
      </c>
      <c r="D1478" s="132" t="s">
        <v>3407</v>
      </c>
      <c r="E1478" s="132" t="s">
        <v>3891</v>
      </c>
      <c r="F1478" s="132" t="s">
        <v>3885</v>
      </c>
      <c r="G1478" s="132" t="s">
        <v>3414</v>
      </c>
      <c r="H1478" s="132" t="s">
        <v>3415</v>
      </c>
      <c r="I1478" s="132" t="s">
        <v>8006</v>
      </c>
      <c r="J1478" s="132" t="s">
        <v>19923</v>
      </c>
      <c r="K1478" s="132" t="s">
        <v>19924</v>
      </c>
      <c r="L1478" s="132" t="s">
        <v>19925</v>
      </c>
      <c r="M1478" s="132" t="s">
        <v>19926</v>
      </c>
      <c r="N1478" s="132" t="s">
        <v>24143</v>
      </c>
      <c r="O1478" s="132" t="s">
        <v>19927</v>
      </c>
      <c r="P1478" s="132" t="s">
        <v>19928</v>
      </c>
      <c r="Q1478" s="132" t="s">
        <v>19929</v>
      </c>
      <c r="R1478" s="132" t="s">
        <v>19930</v>
      </c>
      <c r="S1478" s="132" t="s">
        <v>18601</v>
      </c>
      <c r="T1478" s="132" t="s">
        <v>1630</v>
      </c>
      <c r="V1478" s="132" t="s">
        <v>1635</v>
      </c>
      <c r="X1478" s="132" t="s">
        <v>19931</v>
      </c>
      <c r="Y1478" s="132" t="s">
        <v>19932</v>
      </c>
    </row>
    <row r="1479" spans="2:25" x14ac:dyDescent="0.25">
      <c r="B1479" s="132" t="s">
        <v>3271</v>
      </c>
      <c r="C1479" s="132" t="s">
        <v>3272</v>
      </c>
      <c r="D1479" s="132" t="s">
        <v>3407</v>
      </c>
      <c r="E1479" s="132" t="s">
        <v>3907</v>
      </c>
      <c r="F1479" s="132" t="s">
        <v>3894</v>
      </c>
      <c r="G1479" s="132" t="s">
        <v>3416</v>
      </c>
      <c r="H1479" s="132" t="s">
        <v>3417</v>
      </c>
      <c r="I1479" s="132" t="s">
        <v>8006</v>
      </c>
      <c r="J1479" s="132" t="s">
        <v>19933</v>
      </c>
      <c r="K1479" s="132" t="s">
        <v>19934</v>
      </c>
      <c r="L1479" s="132" t="s">
        <v>19935</v>
      </c>
      <c r="M1479" s="132" t="s">
        <v>19936</v>
      </c>
      <c r="N1479" s="132" t="s">
        <v>24144</v>
      </c>
      <c r="O1479" s="132" t="s">
        <v>19937</v>
      </c>
      <c r="P1479" s="132" t="s">
        <v>19938</v>
      </c>
      <c r="Q1479" s="132" t="s">
        <v>19939</v>
      </c>
      <c r="R1479" s="132" t="s">
        <v>19940</v>
      </c>
      <c r="S1479" s="132" t="s">
        <v>18601</v>
      </c>
      <c r="T1479" s="132" t="s">
        <v>1630</v>
      </c>
      <c r="V1479" s="132" t="s">
        <v>1635</v>
      </c>
      <c r="X1479" s="132" t="s">
        <v>19941</v>
      </c>
      <c r="Y1479" s="132" t="s">
        <v>19942</v>
      </c>
    </row>
    <row r="1480" spans="2:25" x14ac:dyDescent="0.25">
      <c r="B1480" s="132" t="s">
        <v>3271</v>
      </c>
      <c r="C1480" s="132" t="s">
        <v>3272</v>
      </c>
      <c r="D1480" s="132" t="s">
        <v>3407</v>
      </c>
      <c r="E1480" s="132" t="s">
        <v>3912</v>
      </c>
      <c r="F1480" s="132" t="s">
        <v>3894</v>
      </c>
      <c r="G1480" s="132" t="s">
        <v>3418</v>
      </c>
      <c r="H1480" s="132" t="s">
        <v>3419</v>
      </c>
      <c r="I1480" s="132" t="s">
        <v>8006</v>
      </c>
      <c r="J1480" s="132" t="s">
        <v>19943</v>
      </c>
      <c r="K1480" s="132" t="s">
        <v>19944</v>
      </c>
      <c r="L1480" s="132" t="s">
        <v>19945</v>
      </c>
      <c r="M1480" s="132" t="s">
        <v>19946</v>
      </c>
      <c r="N1480" s="132" t="s">
        <v>24145</v>
      </c>
      <c r="O1480" s="132" t="s">
        <v>19947</v>
      </c>
      <c r="P1480" s="132" t="s">
        <v>19948</v>
      </c>
      <c r="Q1480" s="132" t="s">
        <v>19949</v>
      </c>
      <c r="R1480" s="132" t="s">
        <v>19950</v>
      </c>
      <c r="S1480" s="132" t="s">
        <v>18601</v>
      </c>
      <c r="T1480" s="132" t="s">
        <v>1630</v>
      </c>
      <c r="V1480" s="132" t="s">
        <v>1635</v>
      </c>
      <c r="X1480" s="132" t="s">
        <v>19951</v>
      </c>
      <c r="Y1480" s="132" t="s">
        <v>19952</v>
      </c>
    </row>
    <row r="1481" spans="2:25" x14ac:dyDescent="0.25">
      <c r="B1481" s="132" t="s">
        <v>3271</v>
      </c>
      <c r="C1481" s="132" t="s">
        <v>3272</v>
      </c>
      <c r="D1481" s="132" t="s">
        <v>3407</v>
      </c>
      <c r="E1481" s="132" t="s">
        <v>3917</v>
      </c>
      <c r="F1481" s="132" t="s">
        <v>3894</v>
      </c>
      <c r="G1481" s="132" t="s">
        <v>3420</v>
      </c>
      <c r="H1481" s="132" t="s">
        <v>3421</v>
      </c>
      <c r="I1481" s="132" t="s">
        <v>8006</v>
      </c>
      <c r="J1481" s="132" t="s">
        <v>19953</v>
      </c>
      <c r="K1481" s="132" t="s">
        <v>19954</v>
      </c>
      <c r="L1481" s="132" t="s">
        <v>19955</v>
      </c>
      <c r="M1481" s="132" t="s">
        <v>19956</v>
      </c>
      <c r="N1481" s="132" t="s">
        <v>24146</v>
      </c>
      <c r="O1481" s="132" t="s">
        <v>19957</v>
      </c>
      <c r="P1481" s="132" t="s">
        <v>19958</v>
      </c>
      <c r="Q1481" s="132" t="s">
        <v>19959</v>
      </c>
      <c r="R1481" s="132" t="s">
        <v>19960</v>
      </c>
      <c r="S1481" s="132" t="s">
        <v>18601</v>
      </c>
      <c r="T1481" s="132" t="s">
        <v>1630</v>
      </c>
      <c r="V1481" s="132" t="s">
        <v>1635</v>
      </c>
      <c r="X1481" s="132" t="s">
        <v>19961</v>
      </c>
      <c r="Y1481" s="132" t="s">
        <v>19962</v>
      </c>
    </row>
    <row r="1482" spans="2:25" x14ac:dyDescent="0.25">
      <c r="B1482" s="132" t="s">
        <v>3271</v>
      </c>
      <c r="C1482" s="132" t="s">
        <v>3272</v>
      </c>
      <c r="D1482" s="132" t="s">
        <v>3407</v>
      </c>
      <c r="E1482" s="132" t="s">
        <v>4124</v>
      </c>
      <c r="F1482" s="132" t="s">
        <v>3894</v>
      </c>
      <c r="G1482" s="132" t="s">
        <v>3422</v>
      </c>
      <c r="H1482" s="132" t="s">
        <v>3423</v>
      </c>
      <c r="I1482" s="132" t="s">
        <v>8006</v>
      </c>
      <c r="J1482" s="132" t="s">
        <v>19963</v>
      </c>
      <c r="K1482" s="132" t="s">
        <v>19964</v>
      </c>
      <c r="L1482" s="132" t="s">
        <v>19965</v>
      </c>
      <c r="M1482" s="132" t="s">
        <v>19966</v>
      </c>
      <c r="N1482" s="132" t="s">
        <v>24147</v>
      </c>
      <c r="O1482" s="132" t="s">
        <v>19967</v>
      </c>
      <c r="P1482" s="132" t="s">
        <v>19968</v>
      </c>
      <c r="Q1482" s="132" t="s">
        <v>19969</v>
      </c>
      <c r="R1482" s="132" t="s">
        <v>19970</v>
      </c>
      <c r="S1482" s="132" t="s">
        <v>18601</v>
      </c>
      <c r="T1482" s="132" t="s">
        <v>1630</v>
      </c>
      <c r="V1482" s="132" t="s">
        <v>1635</v>
      </c>
      <c r="X1482" s="132" t="s">
        <v>19971</v>
      </c>
      <c r="Y1482" s="132" t="s">
        <v>19972</v>
      </c>
    </row>
    <row r="1483" spans="2:25" x14ac:dyDescent="0.25">
      <c r="B1483" s="132" t="s">
        <v>3271</v>
      </c>
      <c r="C1483" s="132" t="s">
        <v>3272</v>
      </c>
      <c r="D1483" s="132" t="s">
        <v>3407</v>
      </c>
      <c r="E1483" s="132" t="s">
        <v>4659</v>
      </c>
      <c r="F1483" s="132" t="s">
        <v>3894</v>
      </c>
      <c r="G1483" s="132" t="s">
        <v>3424</v>
      </c>
      <c r="H1483" s="132" t="s">
        <v>3425</v>
      </c>
      <c r="I1483" s="132" t="s">
        <v>8006</v>
      </c>
      <c r="J1483" s="132" t="s">
        <v>19973</v>
      </c>
      <c r="K1483" s="132" t="s">
        <v>19974</v>
      </c>
      <c r="L1483" s="132" t="s">
        <v>19975</v>
      </c>
      <c r="M1483" s="132" t="s">
        <v>19976</v>
      </c>
      <c r="N1483" s="132" t="s">
        <v>24148</v>
      </c>
      <c r="O1483" s="132" t="s">
        <v>19977</v>
      </c>
      <c r="P1483" s="132" t="s">
        <v>19978</v>
      </c>
      <c r="Q1483" s="132" t="s">
        <v>19979</v>
      </c>
      <c r="R1483" s="132" t="s">
        <v>19980</v>
      </c>
      <c r="S1483" s="132" t="s">
        <v>18601</v>
      </c>
      <c r="T1483" s="132" t="s">
        <v>1630</v>
      </c>
      <c r="V1483" s="132" t="s">
        <v>1635</v>
      </c>
      <c r="X1483" s="132" t="s">
        <v>19981</v>
      </c>
      <c r="Y1483" s="132" t="s">
        <v>19982</v>
      </c>
    </row>
    <row r="1484" spans="2:25" x14ac:dyDescent="0.25">
      <c r="B1484" s="132" t="s">
        <v>3426</v>
      </c>
      <c r="C1484" s="132" t="s">
        <v>1305</v>
      </c>
      <c r="D1484" s="132" t="s">
        <v>172</v>
      </c>
      <c r="E1484" s="132" t="s">
        <v>3891</v>
      </c>
      <c r="F1484" s="132" t="s">
        <v>3894</v>
      </c>
      <c r="G1484" s="132" t="s">
        <v>1306</v>
      </c>
      <c r="H1484" s="132" t="s">
        <v>3427</v>
      </c>
      <c r="I1484" s="132" t="s">
        <v>19983</v>
      </c>
      <c r="J1484" s="132" t="s">
        <v>19984</v>
      </c>
      <c r="K1484" s="132" t="s">
        <v>19985</v>
      </c>
      <c r="L1484" s="132" t="s">
        <v>19986</v>
      </c>
      <c r="M1484" s="132" t="s">
        <v>19987</v>
      </c>
      <c r="N1484" s="132" t="s">
        <v>24149</v>
      </c>
      <c r="O1484" s="132" t="s">
        <v>19988</v>
      </c>
      <c r="P1484" s="132" t="s">
        <v>19989</v>
      </c>
      <c r="Q1484" s="132" t="s">
        <v>19990</v>
      </c>
      <c r="R1484" s="132" t="s">
        <v>19991</v>
      </c>
      <c r="S1484" s="132" t="s">
        <v>5090</v>
      </c>
      <c r="T1484" s="132" t="s">
        <v>3428</v>
      </c>
      <c r="U1484" s="132" t="s">
        <v>3357</v>
      </c>
      <c r="V1484" s="132" t="s">
        <v>1632</v>
      </c>
      <c r="X1484" s="132" t="s">
        <v>19992</v>
      </c>
      <c r="Y1484" s="132" t="s">
        <v>19993</v>
      </c>
    </row>
    <row r="1485" spans="2:25" x14ac:dyDescent="0.25">
      <c r="B1485" s="132" t="s">
        <v>3426</v>
      </c>
      <c r="C1485" s="132" t="s">
        <v>1305</v>
      </c>
      <c r="D1485" s="132" t="s">
        <v>536</v>
      </c>
      <c r="E1485" s="132" t="s">
        <v>3891</v>
      </c>
      <c r="F1485" s="132" t="s">
        <v>3894</v>
      </c>
      <c r="G1485" s="132" t="s">
        <v>1323</v>
      </c>
      <c r="H1485" s="132" t="s">
        <v>3429</v>
      </c>
      <c r="I1485" s="132" t="s">
        <v>19994</v>
      </c>
      <c r="J1485" s="132" t="s">
        <v>19995</v>
      </c>
      <c r="K1485" s="132" t="s">
        <v>19996</v>
      </c>
      <c r="L1485" s="132" t="s">
        <v>19997</v>
      </c>
      <c r="M1485" s="132" t="s">
        <v>19998</v>
      </c>
      <c r="N1485" s="132" t="s">
        <v>24150</v>
      </c>
      <c r="O1485" s="132" t="s">
        <v>19999</v>
      </c>
      <c r="P1485" s="132" t="s">
        <v>20000</v>
      </c>
      <c r="Q1485" s="132" t="s">
        <v>20001</v>
      </c>
      <c r="R1485" s="132" t="s">
        <v>20002</v>
      </c>
      <c r="S1485" s="132" t="s">
        <v>5090</v>
      </c>
      <c r="T1485" s="132" t="s">
        <v>3428</v>
      </c>
      <c r="U1485" s="132" t="s">
        <v>3357</v>
      </c>
      <c r="V1485" s="132" t="s">
        <v>1635</v>
      </c>
      <c r="X1485" s="132" t="s">
        <v>20003</v>
      </c>
      <c r="Y1485" s="132" t="s">
        <v>20004</v>
      </c>
    </row>
    <row r="1486" spans="2:25" x14ac:dyDescent="0.25">
      <c r="B1486" s="132" t="s">
        <v>3426</v>
      </c>
      <c r="C1486" s="132" t="s">
        <v>1305</v>
      </c>
      <c r="D1486" s="132" t="s">
        <v>172</v>
      </c>
      <c r="E1486" s="132" t="s">
        <v>3891</v>
      </c>
      <c r="F1486" s="132" t="s">
        <v>3885</v>
      </c>
      <c r="G1486" s="132" t="s">
        <v>1307</v>
      </c>
      <c r="H1486" s="132" t="s">
        <v>3430</v>
      </c>
      <c r="I1486" s="132" t="s">
        <v>20005</v>
      </c>
      <c r="J1486" s="132" t="s">
        <v>20006</v>
      </c>
      <c r="K1486" s="132" t="s">
        <v>20007</v>
      </c>
      <c r="L1486" s="132" t="s">
        <v>20008</v>
      </c>
      <c r="M1486" s="132" t="s">
        <v>20009</v>
      </c>
      <c r="N1486" s="132" t="s">
        <v>24151</v>
      </c>
      <c r="O1486" s="132" t="s">
        <v>20010</v>
      </c>
      <c r="P1486" s="132" t="s">
        <v>20011</v>
      </c>
      <c r="Q1486" s="132" t="s">
        <v>20012</v>
      </c>
      <c r="R1486" s="132" t="s">
        <v>20013</v>
      </c>
      <c r="S1486" s="132" t="s">
        <v>5090</v>
      </c>
      <c r="T1486" s="132" t="s">
        <v>3428</v>
      </c>
      <c r="U1486" s="132" t="s">
        <v>3357</v>
      </c>
      <c r="V1486" s="132" t="s">
        <v>1632</v>
      </c>
      <c r="X1486" s="132" t="s">
        <v>20014</v>
      </c>
      <c r="Y1486" s="132" t="s">
        <v>20015</v>
      </c>
    </row>
    <row r="1487" spans="2:25" x14ac:dyDescent="0.25">
      <c r="B1487" s="132" t="s">
        <v>3426</v>
      </c>
      <c r="C1487" s="132" t="s">
        <v>1305</v>
      </c>
      <c r="D1487" s="132" t="s">
        <v>536</v>
      </c>
      <c r="E1487" s="132" t="s">
        <v>3891</v>
      </c>
      <c r="F1487" s="132" t="s">
        <v>3885</v>
      </c>
      <c r="G1487" s="132" t="s">
        <v>1324</v>
      </c>
      <c r="H1487" s="132" t="s">
        <v>3431</v>
      </c>
      <c r="I1487" s="132" t="s">
        <v>11578</v>
      </c>
      <c r="J1487" s="132" t="s">
        <v>20016</v>
      </c>
      <c r="K1487" s="132" t="s">
        <v>20017</v>
      </c>
      <c r="L1487" s="132" t="s">
        <v>20018</v>
      </c>
      <c r="M1487" s="132" t="s">
        <v>20019</v>
      </c>
      <c r="N1487" s="132" t="s">
        <v>24152</v>
      </c>
      <c r="O1487" s="132" t="s">
        <v>20020</v>
      </c>
      <c r="P1487" s="132" t="s">
        <v>20021</v>
      </c>
      <c r="Q1487" s="132" t="s">
        <v>20022</v>
      </c>
      <c r="R1487" s="132" t="s">
        <v>20023</v>
      </c>
      <c r="S1487" s="132" t="s">
        <v>5090</v>
      </c>
      <c r="T1487" s="132" t="s">
        <v>3428</v>
      </c>
      <c r="U1487" s="132" t="s">
        <v>3357</v>
      </c>
      <c r="V1487" s="132" t="s">
        <v>1635</v>
      </c>
      <c r="X1487" s="132" t="s">
        <v>20024</v>
      </c>
      <c r="Y1487" s="132" t="s">
        <v>20025</v>
      </c>
    </row>
    <row r="1488" spans="2:25" x14ac:dyDescent="0.25">
      <c r="B1488" s="132" t="s">
        <v>3426</v>
      </c>
      <c r="C1488" s="132" t="s">
        <v>1305</v>
      </c>
      <c r="D1488" s="132" t="s">
        <v>172</v>
      </c>
      <c r="E1488" s="132" t="s">
        <v>3907</v>
      </c>
      <c r="F1488" s="132" t="s">
        <v>3894</v>
      </c>
      <c r="G1488" s="132" t="s">
        <v>1308</v>
      </c>
      <c r="H1488" s="132" t="s">
        <v>3432</v>
      </c>
      <c r="I1488" s="132" t="s">
        <v>3966</v>
      </c>
      <c r="J1488" s="132" t="s">
        <v>20026</v>
      </c>
      <c r="K1488" s="132" t="s">
        <v>20027</v>
      </c>
      <c r="L1488" s="132" t="s">
        <v>20028</v>
      </c>
      <c r="M1488" s="132" t="s">
        <v>20029</v>
      </c>
      <c r="N1488" s="132" t="s">
        <v>24153</v>
      </c>
      <c r="O1488" s="132" t="s">
        <v>20030</v>
      </c>
      <c r="P1488" s="132" t="s">
        <v>20031</v>
      </c>
      <c r="Q1488" s="132" t="s">
        <v>20032</v>
      </c>
      <c r="R1488" s="132" t="s">
        <v>20033</v>
      </c>
      <c r="S1488" s="132" t="s">
        <v>5090</v>
      </c>
      <c r="T1488" s="132" t="s">
        <v>3428</v>
      </c>
      <c r="U1488" s="132" t="s">
        <v>3357</v>
      </c>
      <c r="V1488" s="132" t="s">
        <v>1632</v>
      </c>
      <c r="X1488" s="132" t="s">
        <v>20034</v>
      </c>
      <c r="Y1488" s="132" t="s">
        <v>20035</v>
      </c>
    </row>
    <row r="1489" spans="2:25" x14ac:dyDescent="0.25">
      <c r="B1489" s="132" t="s">
        <v>3426</v>
      </c>
      <c r="C1489" s="132" t="s">
        <v>1305</v>
      </c>
      <c r="D1489" s="132" t="s">
        <v>536</v>
      </c>
      <c r="E1489" s="132" t="s">
        <v>3907</v>
      </c>
      <c r="F1489" s="132" t="s">
        <v>3894</v>
      </c>
      <c r="G1489" s="132" t="s">
        <v>1325</v>
      </c>
      <c r="H1489" s="132" t="s">
        <v>3433</v>
      </c>
      <c r="I1489" s="132" t="s">
        <v>3966</v>
      </c>
      <c r="J1489" s="132" t="s">
        <v>20036</v>
      </c>
      <c r="K1489" s="132" t="s">
        <v>20037</v>
      </c>
      <c r="L1489" s="132" t="s">
        <v>20038</v>
      </c>
      <c r="M1489" s="132" t="s">
        <v>20039</v>
      </c>
      <c r="N1489" s="132" t="s">
        <v>24154</v>
      </c>
      <c r="O1489" s="132" t="s">
        <v>20040</v>
      </c>
      <c r="P1489" s="132" t="s">
        <v>20041</v>
      </c>
      <c r="Q1489" s="132" t="s">
        <v>20042</v>
      </c>
      <c r="R1489" s="132" t="s">
        <v>20043</v>
      </c>
      <c r="S1489" s="132" t="s">
        <v>5090</v>
      </c>
      <c r="T1489" s="132" t="s">
        <v>3428</v>
      </c>
      <c r="U1489" s="132" t="s">
        <v>3357</v>
      </c>
      <c r="V1489" s="132" t="s">
        <v>1635</v>
      </c>
      <c r="X1489" s="132" t="s">
        <v>20044</v>
      </c>
      <c r="Y1489" s="132" t="s">
        <v>20045</v>
      </c>
    </row>
    <row r="1490" spans="2:25" x14ac:dyDescent="0.25">
      <c r="B1490" s="132" t="s">
        <v>3426</v>
      </c>
      <c r="C1490" s="132" t="s">
        <v>1305</v>
      </c>
      <c r="D1490" s="132" t="s">
        <v>172</v>
      </c>
      <c r="E1490" s="132" t="s">
        <v>3907</v>
      </c>
      <c r="F1490" s="132" t="s">
        <v>3885</v>
      </c>
      <c r="G1490" s="132" t="s">
        <v>1309</v>
      </c>
      <c r="H1490" s="132" t="s">
        <v>3434</v>
      </c>
      <c r="I1490" s="132" t="s">
        <v>19255</v>
      </c>
      <c r="J1490" s="132" t="s">
        <v>20046</v>
      </c>
      <c r="K1490" s="132" t="s">
        <v>20047</v>
      </c>
      <c r="L1490" s="132" t="s">
        <v>20048</v>
      </c>
      <c r="M1490" s="132" t="s">
        <v>20049</v>
      </c>
      <c r="N1490" s="132" t="s">
        <v>24155</v>
      </c>
      <c r="O1490" s="132" t="s">
        <v>20050</v>
      </c>
      <c r="P1490" s="132" t="s">
        <v>20051</v>
      </c>
      <c r="Q1490" s="132" t="s">
        <v>20052</v>
      </c>
      <c r="R1490" s="132" t="s">
        <v>20053</v>
      </c>
      <c r="S1490" s="132" t="s">
        <v>5090</v>
      </c>
      <c r="T1490" s="132" t="s">
        <v>3428</v>
      </c>
      <c r="U1490" s="132" t="s">
        <v>3357</v>
      </c>
      <c r="V1490" s="132" t="s">
        <v>1632</v>
      </c>
      <c r="X1490" s="132" t="s">
        <v>20054</v>
      </c>
      <c r="Y1490" s="132" t="s">
        <v>20055</v>
      </c>
    </row>
    <row r="1491" spans="2:25" x14ac:dyDescent="0.25">
      <c r="B1491" s="132" t="s">
        <v>3426</v>
      </c>
      <c r="C1491" s="132" t="s">
        <v>1305</v>
      </c>
      <c r="D1491" s="132" t="s">
        <v>536</v>
      </c>
      <c r="E1491" s="132" t="s">
        <v>3907</v>
      </c>
      <c r="F1491" s="132" t="s">
        <v>3885</v>
      </c>
      <c r="G1491" s="132" t="s">
        <v>1326</v>
      </c>
      <c r="H1491" s="132" t="s">
        <v>3435</v>
      </c>
      <c r="I1491" s="132" t="s">
        <v>19255</v>
      </c>
      <c r="J1491" s="132" t="s">
        <v>20056</v>
      </c>
      <c r="K1491" s="132" t="s">
        <v>20057</v>
      </c>
      <c r="L1491" s="132" t="s">
        <v>20058</v>
      </c>
      <c r="M1491" s="132" t="s">
        <v>20059</v>
      </c>
      <c r="N1491" s="132" t="s">
        <v>24156</v>
      </c>
      <c r="O1491" s="132" t="s">
        <v>20060</v>
      </c>
      <c r="P1491" s="132" t="s">
        <v>20061</v>
      </c>
      <c r="Q1491" s="132" t="s">
        <v>20062</v>
      </c>
      <c r="R1491" s="132" t="s">
        <v>20063</v>
      </c>
      <c r="S1491" s="132" t="s">
        <v>5090</v>
      </c>
      <c r="T1491" s="132" t="s">
        <v>3428</v>
      </c>
      <c r="U1491" s="132" t="s">
        <v>3357</v>
      </c>
      <c r="V1491" s="132" t="s">
        <v>1635</v>
      </c>
      <c r="X1491" s="132" t="s">
        <v>20064</v>
      </c>
      <c r="Y1491" s="132" t="s">
        <v>20065</v>
      </c>
    </row>
    <row r="1492" spans="2:25" x14ac:dyDescent="0.25">
      <c r="B1492" s="132" t="s">
        <v>3426</v>
      </c>
      <c r="C1492" s="132" t="s">
        <v>1305</v>
      </c>
      <c r="D1492" s="132" t="s">
        <v>172</v>
      </c>
      <c r="E1492" s="132" t="s">
        <v>3912</v>
      </c>
      <c r="F1492" s="132" t="s">
        <v>3894</v>
      </c>
      <c r="G1492" s="132" t="s">
        <v>1310</v>
      </c>
      <c r="H1492" s="132" t="s">
        <v>3436</v>
      </c>
      <c r="I1492" s="132" t="s">
        <v>20066</v>
      </c>
      <c r="J1492" s="132" t="s">
        <v>20067</v>
      </c>
      <c r="K1492" s="132" t="s">
        <v>20068</v>
      </c>
      <c r="L1492" s="132" t="s">
        <v>20069</v>
      </c>
      <c r="M1492" s="132" t="s">
        <v>20070</v>
      </c>
      <c r="N1492" s="132" t="s">
        <v>24157</v>
      </c>
      <c r="O1492" s="132" t="s">
        <v>20071</v>
      </c>
      <c r="P1492" s="132" t="s">
        <v>20072</v>
      </c>
      <c r="Q1492" s="132" t="s">
        <v>20073</v>
      </c>
      <c r="R1492" s="132" t="s">
        <v>20074</v>
      </c>
      <c r="S1492" s="132" t="s">
        <v>5090</v>
      </c>
      <c r="T1492" s="132" t="s">
        <v>3428</v>
      </c>
      <c r="U1492" s="132" t="s">
        <v>3357</v>
      </c>
      <c r="V1492" s="132" t="s">
        <v>1632</v>
      </c>
      <c r="X1492" s="132" t="s">
        <v>20075</v>
      </c>
      <c r="Y1492" s="132" t="s">
        <v>20076</v>
      </c>
    </row>
    <row r="1493" spans="2:25" x14ac:dyDescent="0.25">
      <c r="B1493" s="132" t="s">
        <v>3426</v>
      </c>
      <c r="C1493" s="132" t="s">
        <v>1305</v>
      </c>
      <c r="D1493" s="132" t="s">
        <v>536</v>
      </c>
      <c r="E1493" s="132" t="s">
        <v>3912</v>
      </c>
      <c r="F1493" s="132" t="s">
        <v>3894</v>
      </c>
      <c r="G1493" s="132" t="s">
        <v>1327</v>
      </c>
      <c r="H1493" s="132" t="s">
        <v>3437</v>
      </c>
      <c r="I1493" s="132" t="s">
        <v>20077</v>
      </c>
      <c r="J1493" s="132" t="s">
        <v>20078</v>
      </c>
      <c r="K1493" s="132" t="s">
        <v>20079</v>
      </c>
      <c r="L1493" s="132" t="s">
        <v>20080</v>
      </c>
      <c r="M1493" s="132" t="s">
        <v>20081</v>
      </c>
      <c r="N1493" s="132" t="s">
        <v>24158</v>
      </c>
      <c r="O1493" s="132" t="s">
        <v>20082</v>
      </c>
      <c r="P1493" s="132" t="s">
        <v>20083</v>
      </c>
      <c r="Q1493" s="132" t="s">
        <v>20084</v>
      </c>
      <c r="R1493" s="132" t="s">
        <v>20085</v>
      </c>
      <c r="S1493" s="132" t="s">
        <v>5090</v>
      </c>
      <c r="T1493" s="132" t="s">
        <v>3428</v>
      </c>
      <c r="U1493" s="132" t="s">
        <v>3357</v>
      </c>
      <c r="V1493" s="132" t="s">
        <v>1635</v>
      </c>
      <c r="X1493" s="132" t="s">
        <v>20086</v>
      </c>
      <c r="Y1493" s="132" t="s">
        <v>20087</v>
      </c>
    </row>
    <row r="1494" spans="2:25" x14ac:dyDescent="0.25">
      <c r="B1494" s="132" t="s">
        <v>3426</v>
      </c>
      <c r="C1494" s="132" t="s">
        <v>1305</v>
      </c>
      <c r="D1494" s="132" t="s">
        <v>172</v>
      </c>
      <c r="E1494" s="132" t="s">
        <v>3912</v>
      </c>
      <c r="F1494" s="132" t="s">
        <v>3885</v>
      </c>
      <c r="G1494" s="132" t="s">
        <v>1311</v>
      </c>
      <c r="H1494" s="132" t="s">
        <v>3438</v>
      </c>
      <c r="I1494" s="132" t="s">
        <v>20088</v>
      </c>
      <c r="J1494" s="132" t="s">
        <v>20089</v>
      </c>
      <c r="K1494" s="132" t="s">
        <v>20090</v>
      </c>
      <c r="L1494" s="132" t="s">
        <v>20091</v>
      </c>
      <c r="M1494" s="132" t="s">
        <v>20092</v>
      </c>
      <c r="N1494" s="132" t="s">
        <v>24159</v>
      </c>
      <c r="O1494" s="132" t="s">
        <v>20093</v>
      </c>
      <c r="P1494" s="132" t="s">
        <v>20094</v>
      </c>
      <c r="Q1494" s="132" t="s">
        <v>20095</v>
      </c>
      <c r="R1494" s="132" t="s">
        <v>20096</v>
      </c>
      <c r="S1494" s="132" t="s">
        <v>5090</v>
      </c>
      <c r="T1494" s="132" t="s">
        <v>3428</v>
      </c>
      <c r="U1494" s="132" t="s">
        <v>3357</v>
      </c>
      <c r="V1494" s="132" t="s">
        <v>1632</v>
      </c>
      <c r="X1494" s="132" t="s">
        <v>20097</v>
      </c>
      <c r="Y1494" s="132" t="s">
        <v>20098</v>
      </c>
    </row>
    <row r="1495" spans="2:25" x14ac:dyDescent="0.25">
      <c r="B1495" s="132" t="s">
        <v>3426</v>
      </c>
      <c r="C1495" s="132" t="s">
        <v>1305</v>
      </c>
      <c r="D1495" s="132" t="s">
        <v>536</v>
      </c>
      <c r="E1495" s="132" t="s">
        <v>3912</v>
      </c>
      <c r="F1495" s="132" t="s">
        <v>3885</v>
      </c>
      <c r="G1495" s="132" t="s">
        <v>1328</v>
      </c>
      <c r="H1495" s="132" t="s">
        <v>3439</v>
      </c>
      <c r="I1495" s="132" t="s">
        <v>20099</v>
      </c>
      <c r="J1495" s="132" t="s">
        <v>20100</v>
      </c>
      <c r="K1495" s="132" t="s">
        <v>20101</v>
      </c>
      <c r="L1495" s="132" t="s">
        <v>20102</v>
      </c>
      <c r="M1495" s="132" t="s">
        <v>20103</v>
      </c>
      <c r="N1495" s="132" t="s">
        <v>24160</v>
      </c>
      <c r="O1495" s="132" t="s">
        <v>20104</v>
      </c>
      <c r="P1495" s="132" t="s">
        <v>20105</v>
      </c>
      <c r="Q1495" s="132" t="s">
        <v>20106</v>
      </c>
      <c r="R1495" s="132" t="s">
        <v>20107</v>
      </c>
      <c r="S1495" s="132" t="s">
        <v>5090</v>
      </c>
      <c r="T1495" s="132" t="s">
        <v>3428</v>
      </c>
      <c r="U1495" s="132" t="s">
        <v>3357</v>
      </c>
      <c r="V1495" s="132" t="s">
        <v>1635</v>
      </c>
      <c r="X1495" s="132" t="s">
        <v>20108</v>
      </c>
      <c r="Y1495" s="132" t="s">
        <v>20109</v>
      </c>
    </row>
    <row r="1496" spans="2:25" x14ac:dyDescent="0.25">
      <c r="B1496" s="132" t="s">
        <v>3426</v>
      </c>
      <c r="C1496" s="132" t="s">
        <v>1305</v>
      </c>
      <c r="D1496" s="132" t="s">
        <v>172</v>
      </c>
      <c r="E1496" s="132" t="s">
        <v>3917</v>
      </c>
      <c r="F1496" s="132" t="s">
        <v>3894</v>
      </c>
      <c r="G1496" s="132" t="s">
        <v>1312</v>
      </c>
      <c r="H1496" s="132" t="s">
        <v>3440</v>
      </c>
      <c r="I1496" s="132" t="s">
        <v>20110</v>
      </c>
      <c r="J1496" s="132" t="s">
        <v>20111</v>
      </c>
      <c r="K1496" s="132" t="s">
        <v>20112</v>
      </c>
      <c r="L1496" s="132" t="s">
        <v>20113</v>
      </c>
      <c r="M1496" s="132" t="s">
        <v>20114</v>
      </c>
      <c r="N1496" s="132" t="s">
        <v>24161</v>
      </c>
      <c r="O1496" s="132" t="s">
        <v>20115</v>
      </c>
      <c r="P1496" s="132" t="s">
        <v>20116</v>
      </c>
      <c r="Q1496" s="132" t="s">
        <v>20117</v>
      </c>
      <c r="R1496" s="132" t="s">
        <v>20118</v>
      </c>
      <c r="S1496" s="132" t="s">
        <v>5090</v>
      </c>
      <c r="T1496" s="132" t="s">
        <v>3428</v>
      </c>
      <c r="U1496" s="132" t="s">
        <v>3357</v>
      </c>
      <c r="V1496" s="132" t="s">
        <v>1632</v>
      </c>
      <c r="X1496" s="132" t="s">
        <v>20119</v>
      </c>
      <c r="Y1496" s="132" t="s">
        <v>20120</v>
      </c>
    </row>
    <row r="1497" spans="2:25" x14ac:dyDescent="0.25">
      <c r="B1497" s="132" t="s">
        <v>3426</v>
      </c>
      <c r="C1497" s="132" t="s">
        <v>1305</v>
      </c>
      <c r="D1497" s="132" t="s">
        <v>536</v>
      </c>
      <c r="E1497" s="132" t="s">
        <v>3917</v>
      </c>
      <c r="F1497" s="132" t="s">
        <v>3894</v>
      </c>
      <c r="G1497" s="132" t="s">
        <v>1329</v>
      </c>
      <c r="H1497" s="132" t="s">
        <v>3441</v>
      </c>
      <c r="I1497" s="132" t="s">
        <v>20110</v>
      </c>
      <c r="J1497" s="132" t="s">
        <v>20121</v>
      </c>
      <c r="K1497" s="132" t="s">
        <v>20122</v>
      </c>
      <c r="L1497" s="132" t="s">
        <v>20123</v>
      </c>
      <c r="M1497" s="132" t="s">
        <v>20124</v>
      </c>
      <c r="N1497" s="132" t="s">
        <v>24162</v>
      </c>
      <c r="O1497" s="132" t="s">
        <v>20125</v>
      </c>
      <c r="P1497" s="132" t="s">
        <v>20126</v>
      </c>
      <c r="Q1497" s="132" t="s">
        <v>20127</v>
      </c>
      <c r="R1497" s="132" t="s">
        <v>20128</v>
      </c>
      <c r="S1497" s="132" t="s">
        <v>5090</v>
      </c>
      <c r="T1497" s="132" t="s">
        <v>3428</v>
      </c>
      <c r="U1497" s="132" t="s">
        <v>3357</v>
      </c>
      <c r="V1497" s="132" t="s">
        <v>1635</v>
      </c>
      <c r="X1497" s="132" t="s">
        <v>20129</v>
      </c>
      <c r="Y1497" s="132" t="s">
        <v>20130</v>
      </c>
    </row>
    <row r="1498" spans="2:25" x14ac:dyDescent="0.25">
      <c r="B1498" s="132" t="s">
        <v>3426</v>
      </c>
      <c r="C1498" s="132" t="s">
        <v>1305</v>
      </c>
      <c r="D1498" s="132" t="s">
        <v>172</v>
      </c>
      <c r="E1498" s="132" t="s">
        <v>3917</v>
      </c>
      <c r="F1498" s="132" t="s">
        <v>3885</v>
      </c>
      <c r="G1498" s="132" t="s">
        <v>1313</v>
      </c>
      <c r="H1498" s="132" t="s">
        <v>3442</v>
      </c>
      <c r="I1498" s="132" t="s">
        <v>20131</v>
      </c>
      <c r="J1498" s="132" t="s">
        <v>20132</v>
      </c>
      <c r="K1498" s="132" t="s">
        <v>20133</v>
      </c>
      <c r="L1498" s="132" t="s">
        <v>20134</v>
      </c>
      <c r="M1498" s="132" t="s">
        <v>20135</v>
      </c>
      <c r="N1498" s="132" t="s">
        <v>24163</v>
      </c>
      <c r="O1498" s="132" t="s">
        <v>20136</v>
      </c>
      <c r="P1498" s="132" t="s">
        <v>20137</v>
      </c>
      <c r="Q1498" s="132" t="s">
        <v>20138</v>
      </c>
      <c r="R1498" s="132" t="s">
        <v>20139</v>
      </c>
      <c r="S1498" s="132" t="s">
        <v>5090</v>
      </c>
      <c r="T1498" s="132" t="s">
        <v>3428</v>
      </c>
      <c r="U1498" s="132" t="s">
        <v>3357</v>
      </c>
      <c r="V1498" s="132" t="s">
        <v>1635</v>
      </c>
      <c r="X1498" s="132" t="s">
        <v>20140</v>
      </c>
      <c r="Y1498" s="132" t="s">
        <v>20141</v>
      </c>
    </row>
    <row r="1499" spans="2:25" x14ac:dyDescent="0.25">
      <c r="B1499" s="132" t="s">
        <v>3426</v>
      </c>
      <c r="C1499" s="132" t="s">
        <v>1305</v>
      </c>
      <c r="D1499" s="132" t="s">
        <v>536</v>
      </c>
      <c r="E1499" s="132" t="s">
        <v>3917</v>
      </c>
      <c r="F1499" s="132" t="s">
        <v>3885</v>
      </c>
      <c r="G1499" s="132" t="s">
        <v>1330</v>
      </c>
      <c r="H1499" s="132" t="s">
        <v>3443</v>
      </c>
      <c r="I1499" s="132" t="s">
        <v>20131</v>
      </c>
      <c r="J1499" s="132" t="s">
        <v>20142</v>
      </c>
      <c r="K1499" s="132" t="s">
        <v>20143</v>
      </c>
      <c r="L1499" s="132" t="s">
        <v>20144</v>
      </c>
      <c r="M1499" s="132" t="s">
        <v>20145</v>
      </c>
      <c r="N1499" s="132" t="s">
        <v>24164</v>
      </c>
      <c r="O1499" s="132" t="s">
        <v>20146</v>
      </c>
      <c r="P1499" s="132" t="s">
        <v>20147</v>
      </c>
      <c r="Q1499" s="132" t="s">
        <v>20148</v>
      </c>
      <c r="R1499" s="132" t="s">
        <v>20149</v>
      </c>
      <c r="S1499" s="132" t="s">
        <v>5090</v>
      </c>
      <c r="T1499" s="132" t="s">
        <v>3428</v>
      </c>
      <c r="U1499" s="132" t="s">
        <v>3357</v>
      </c>
      <c r="V1499" s="132" t="s">
        <v>1635</v>
      </c>
      <c r="X1499" s="132" t="s">
        <v>20150</v>
      </c>
      <c r="Y1499" s="132" t="s">
        <v>20151</v>
      </c>
    </row>
    <row r="1500" spans="2:25" x14ac:dyDescent="0.25">
      <c r="B1500" s="132" t="s">
        <v>3426</v>
      </c>
      <c r="C1500" s="132" t="s">
        <v>1305</v>
      </c>
      <c r="D1500" s="132" t="s">
        <v>172</v>
      </c>
      <c r="E1500" s="132" t="s">
        <v>4124</v>
      </c>
      <c r="F1500" s="132" t="s">
        <v>3894</v>
      </c>
      <c r="G1500" s="132" t="s">
        <v>1314</v>
      </c>
      <c r="H1500" s="132" t="s">
        <v>3444</v>
      </c>
      <c r="I1500" s="132" t="s">
        <v>19255</v>
      </c>
      <c r="J1500" s="132" t="s">
        <v>20152</v>
      </c>
      <c r="K1500" s="132" t="s">
        <v>20153</v>
      </c>
      <c r="L1500" s="132" t="s">
        <v>20154</v>
      </c>
      <c r="M1500" s="132" t="s">
        <v>20155</v>
      </c>
      <c r="N1500" s="132" t="s">
        <v>24165</v>
      </c>
      <c r="O1500" s="132" t="s">
        <v>20156</v>
      </c>
      <c r="P1500" s="132" t="s">
        <v>20157</v>
      </c>
      <c r="Q1500" s="132" t="s">
        <v>20158</v>
      </c>
      <c r="R1500" s="132" t="s">
        <v>20159</v>
      </c>
      <c r="S1500" s="132" t="s">
        <v>5090</v>
      </c>
      <c r="T1500" s="132" t="s">
        <v>3428</v>
      </c>
      <c r="U1500" s="132" t="s">
        <v>3357</v>
      </c>
      <c r="V1500" s="132" t="s">
        <v>1632</v>
      </c>
      <c r="X1500" s="132" t="s">
        <v>20160</v>
      </c>
      <c r="Y1500" s="132" t="s">
        <v>20161</v>
      </c>
    </row>
    <row r="1501" spans="2:25" x14ac:dyDescent="0.25">
      <c r="B1501" s="132" t="s">
        <v>3426</v>
      </c>
      <c r="C1501" s="132" t="s">
        <v>1305</v>
      </c>
      <c r="D1501" s="132" t="s">
        <v>536</v>
      </c>
      <c r="E1501" s="132" t="s">
        <v>4124</v>
      </c>
      <c r="F1501" s="132" t="s">
        <v>3894</v>
      </c>
      <c r="G1501" s="132" t="s">
        <v>1331</v>
      </c>
      <c r="H1501" s="132" t="s">
        <v>3445</v>
      </c>
      <c r="I1501" s="132" t="s">
        <v>19286</v>
      </c>
      <c r="J1501" s="132" t="s">
        <v>20162</v>
      </c>
      <c r="K1501" s="132" t="s">
        <v>20163</v>
      </c>
      <c r="L1501" s="132" t="s">
        <v>20164</v>
      </c>
      <c r="M1501" s="132" t="s">
        <v>20165</v>
      </c>
      <c r="N1501" s="132" t="s">
        <v>24166</v>
      </c>
      <c r="O1501" s="132" t="s">
        <v>20166</v>
      </c>
      <c r="P1501" s="132" t="s">
        <v>20167</v>
      </c>
      <c r="Q1501" s="132" t="s">
        <v>20168</v>
      </c>
      <c r="R1501" s="132" t="s">
        <v>20169</v>
      </c>
      <c r="S1501" s="132" t="s">
        <v>5090</v>
      </c>
      <c r="T1501" s="132" t="s">
        <v>3428</v>
      </c>
      <c r="V1501" s="132" t="s">
        <v>1635</v>
      </c>
      <c r="X1501" s="132" t="s">
        <v>20170</v>
      </c>
      <c r="Y1501" s="132" t="s">
        <v>20171</v>
      </c>
    </row>
    <row r="1502" spans="2:25" x14ac:dyDescent="0.25">
      <c r="B1502" s="132" t="s">
        <v>3426</v>
      </c>
      <c r="C1502" s="132" t="s">
        <v>1305</v>
      </c>
      <c r="D1502" s="132" t="s">
        <v>172</v>
      </c>
      <c r="E1502" s="132" t="s">
        <v>4124</v>
      </c>
      <c r="F1502" s="132" t="s">
        <v>3885</v>
      </c>
      <c r="G1502" s="132" t="s">
        <v>1315</v>
      </c>
      <c r="H1502" s="132" t="s">
        <v>3446</v>
      </c>
      <c r="I1502" s="132" t="s">
        <v>19286</v>
      </c>
      <c r="J1502" s="132" t="s">
        <v>20172</v>
      </c>
      <c r="K1502" s="132" t="s">
        <v>20173</v>
      </c>
      <c r="L1502" s="132" t="s">
        <v>20174</v>
      </c>
      <c r="M1502" s="132" t="s">
        <v>20175</v>
      </c>
      <c r="N1502" s="132" t="s">
        <v>24167</v>
      </c>
      <c r="O1502" s="132" t="s">
        <v>20176</v>
      </c>
      <c r="P1502" s="132" t="s">
        <v>20177</v>
      </c>
      <c r="Q1502" s="132" t="s">
        <v>20178</v>
      </c>
      <c r="R1502" s="132" t="s">
        <v>20179</v>
      </c>
      <c r="S1502" s="132" t="s">
        <v>5090</v>
      </c>
      <c r="T1502" s="132" t="s">
        <v>3428</v>
      </c>
      <c r="U1502" s="132" t="s">
        <v>3357</v>
      </c>
      <c r="V1502" s="132" t="s">
        <v>1635</v>
      </c>
      <c r="X1502" s="132" t="s">
        <v>20180</v>
      </c>
      <c r="Y1502" s="132" t="s">
        <v>20181</v>
      </c>
    </row>
    <row r="1503" spans="2:25" x14ac:dyDescent="0.25">
      <c r="B1503" s="132" t="s">
        <v>3426</v>
      </c>
      <c r="C1503" s="132" t="s">
        <v>1305</v>
      </c>
      <c r="D1503" s="132" t="s">
        <v>536</v>
      </c>
      <c r="E1503" s="132" t="s">
        <v>4124</v>
      </c>
      <c r="F1503" s="132" t="s">
        <v>3885</v>
      </c>
      <c r="G1503" s="132" t="s">
        <v>1332</v>
      </c>
      <c r="H1503" s="132" t="s">
        <v>3447</v>
      </c>
      <c r="I1503" s="132" t="s">
        <v>20182</v>
      </c>
      <c r="J1503" s="132" t="s">
        <v>20183</v>
      </c>
      <c r="K1503" s="132" t="s">
        <v>20184</v>
      </c>
      <c r="L1503" s="132" t="s">
        <v>20185</v>
      </c>
      <c r="M1503" s="132" t="s">
        <v>20186</v>
      </c>
      <c r="N1503" s="132" t="s">
        <v>24168</v>
      </c>
      <c r="O1503" s="132" t="s">
        <v>20187</v>
      </c>
      <c r="P1503" s="132" t="s">
        <v>20188</v>
      </c>
      <c r="Q1503" s="132" t="s">
        <v>20189</v>
      </c>
      <c r="R1503" s="132" t="s">
        <v>20190</v>
      </c>
      <c r="S1503" s="132" t="s">
        <v>5090</v>
      </c>
      <c r="T1503" s="132" t="s">
        <v>3428</v>
      </c>
      <c r="V1503" s="132" t="s">
        <v>1635</v>
      </c>
      <c r="X1503" s="132" t="s">
        <v>20191</v>
      </c>
      <c r="Y1503" s="132" t="s">
        <v>20192</v>
      </c>
    </row>
    <row r="1504" spans="2:25" x14ac:dyDescent="0.25">
      <c r="B1504" s="132" t="s">
        <v>3426</v>
      </c>
      <c r="C1504" s="132" t="s">
        <v>1305</v>
      </c>
      <c r="D1504" s="132" t="s">
        <v>172</v>
      </c>
      <c r="E1504" s="132" t="s">
        <v>4659</v>
      </c>
      <c r="F1504" s="132" t="s">
        <v>3894</v>
      </c>
      <c r="G1504" s="132" t="s">
        <v>1316</v>
      </c>
      <c r="H1504" s="132" t="s">
        <v>3448</v>
      </c>
      <c r="I1504" s="132" t="s">
        <v>20193</v>
      </c>
      <c r="J1504" s="132" t="s">
        <v>20194</v>
      </c>
      <c r="K1504" s="132" t="s">
        <v>20195</v>
      </c>
      <c r="L1504" s="132" t="s">
        <v>20196</v>
      </c>
      <c r="M1504" s="132" t="s">
        <v>20197</v>
      </c>
      <c r="N1504" s="132" t="s">
        <v>24169</v>
      </c>
      <c r="O1504" s="132" t="s">
        <v>20198</v>
      </c>
      <c r="P1504" s="132" t="s">
        <v>20199</v>
      </c>
      <c r="Q1504" s="132" t="s">
        <v>20200</v>
      </c>
      <c r="R1504" s="132" t="s">
        <v>20201</v>
      </c>
      <c r="S1504" s="132" t="s">
        <v>5090</v>
      </c>
      <c r="T1504" s="132" t="s">
        <v>3428</v>
      </c>
      <c r="U1504" s="132" t="s">
        <v>3357</v>
      </c>
      <c r="V1504" s="132" t="s">
        <v>1632</v>
      </c>
      <c r="X1504" s="132" t="s">
        <v>20202</v>
      </c>
      <c r="Y1504" s="132" t="s">
        <v>20203</v>
      </c>
    </row>
    <row r="1505" spans="2:25" x14ac:dyDescent="0.25">
      <c r="B1505" s="132" t="s">
        <v>3426</v>
      </c>
      <c r="C1505" s="132" t="s">
        <v>1305</v>
      </c>
      <c r="D1505" s="132" t="s">
        <v>536</v>
      </c>
      <c r="E1505" s="132" t="s">
        <v>4659</v>
      </c>
      <c r="F1505" s="132" t="s">
        <v>3894</v>
      </c>
      <c r="G1505" s="132" t="s">
        <v>1333</v>
      </c>
      <c r="H1505" s="132" t="s">
        <v>3449</v>
      </c>
      <c r="I1505" s="132" t="s">
        <v>20193</v>
      </c>
      <c r="J1505" s="132" t="s">
        <v>20204</v>
      </c>
      <c r="K1505" s="132" t="s">
        <v>20205</v>
      </c>
      <c r="L1505" s="132" t="s">
        <v>20206</v>
      </c>
      <c r="M1505" s="132" t="s">
        <v>20207</v>
      </c>
      <c r="N1505" s="132" t="s">
        <v>24170</v>
      </c>
      <c r="O1505" s="132" t="s">
        <v>20208</v>
      </c>
      <c r="P1505" s="132" t="s">
        <v>20209</v>
      </c>
      <c r="Q1505" s="132" t="s">
        <v>20210</v>
      </c>
      <c r="R1505" s="132" t="s">
        <v>20211</v>
      </c>
      <c r="S1505" s="132" t="s">
        <v>5090</v>
      </c>
      <c r="T1505" s="132" t="s">
        <v>3428</v>
      </c>
      <c r="U1505" s="132" t="s">
        <v>3357</v>
      </c>
      <c r="V1505" s="132" t="s">
        <v>1635</v>
      </c>
      <c r="X1505" s="132" t="s">
        <v>20212</v>
      </c>
      <c r="Y1505" s="132" t="s">
        <v>20213</v>
      </c>
    </row>
    <row r="1506" spans="2:25" x14ac:dyDescent="0.25">
      <c r="B1506" s="132" t="s">
        <v>3426</v>
      </c>
      <c r="C1506" s="132" t="s">
        <v>1305</v>
      </c>
      <c r="D1506" s="132" t="s">
        <v>172</v>
      </c>
      <c r="E1506" s="132" t="s">
        <v>4659</v>
      </c>
      <c r="F1506" s="132" t="s">
        <v>3885</v>
      </c>
      <c r="G1506" s="132" t="s">
        <v>1317</v>
      </c>
      <c r="H1506" s="132" t="s">
        <v>3450</v>
      </c>
      <c r="I1506" s="132" t="s">
        <v>20214</v>
      </c>
      <c r="J1506" s="132" t="s">
        <v>20215</v>
      </c>
      <c r="K1506" s="132" t="s">
        <v>20216</v>
      </c>
      <c r="L1506" s="132" t="s">
        <v>20217</v>
      </c>
      <c r="M1506" s="132" t="s">
        <v>20218</v>
      </c>
      <c r="N1506" s="132" t="s">
        <v>24171</v>
      </c>
      <c r="O1506" s="132" t="s">
        <v>20219</v>
      </c>
      <c r="P1506" s="132" t="s">
        <v>20220</v>
      </c>
      <c r="Q1506" s="132" t="s">
        <v>20221</v>
      </c>
      <c r="R1506" s="132" t="s">
        <v>20222</v>
      </c>
      <c r="S1506" s="132" t="s">
        <v>5090</v>
      </c>
      <c r="T1506" s="132" t="s">
        <v>3428</v>
      </c>
      <c r="V1506" s="132" t="s">
        <v>1635</v>
      </c>
      <c r="X1506" s="132" t="s">
        <v>20223</v>
      </c>
      <c r="Y1506" s="132" t="s">
        <v>20224</v>
      </c>
    </row>
    <row r="1507" spans="2:25" x14ac:dyDescent="0.25">
      <c r="B1507" s="132" t="s">
        <v>3426</v>
      </c>
      <c r="C1507" s="132" t="s">
        <v>1305</v>
      </c>
      <c r="D1507" s="132" t="s">
        <v>536</v>
      </c>
      <c r="E1507" s="132" t="s">
        <v>4659</v>
      </c>
      <c r="F1507" s="132" t="s">
        <v>3885</v>
      </c>
      <c r="G1507" s="132" t="s">
        <v>1334</v>
      </c>
      <c r="H1507" s="132" t="s">
        <v>3451</v>
      </c>
      <c r="I1507" s="132" t="s">
        <v>20214</v>
      </c>
      <c r="J1507" s="132" t="s">
        <v>20225</v>
      </c>
      <c r="K1507" s="132" t="s">
        <v>20226</v>
      </c>
      <c r="L1507" s="132" t="s">
        <v>20227</v>
      </c>
      <c r="M1507" s="132" t="s">
        <v>20228</v>
      </c>
      <c r="N1507" s="132" t="s">
        <v>24172</v>
      </c>
      <c r="O1507" s="132" t="s">
        <v>20229</v>
      </c>
      <c r="P1507" s="132" t="s">
        <v>20230</v>
      </c>
      <c r="Q1507" s="132" t="s">
        <v>20231</v>
      </c>
      <c r="R1507" s="132" t="s">
        <v>20232</v>
      </c>
      <c r="S1507" s="132" t="s">
        <v>5090</v>
      </c>
      <c r="T1507" s="132" t="s">
        <v>3428</v>
      </c>
      <c r="V1507" s="132" t="s">
        <v>1635</v>
      </c>
      <c r="X1507" s="132" t="s">
        <v>20233</v>
      </c>
      <c r="Y1507" s="132" t="s">
        <v>20234</v>
      </c>
    </row>
    <row r="1508" spans="2:25" x14ac:dyDescent="0.25">
      <c r="B1508" s="132" t="s">
        <v>3426</v>
      </c>
      <c r="C1508" s="132" t="s">
        <v>1305</v>
      </c>
      <c r="D1508" s="132" t="s">
        <v>172</v>
      </c>
      <c r="E1508" s="132" t="s">
        <v>4664</v>
      </c>
      <c r="F1508" s="132" t="s">
        <v>3894</v>
      </c>
      <c r="G1508" s="132" t="s">
        <v>1318</v>
      </c>
      <c r="H1508" s="132" t="s">
        <v>3452</v>
      </c>
      <c r="I1508" s="132" t="s">
        <v>20235</v>
      </c>
      <c r="J1508" s="132" t="s">
        <v>20236</v>
      </c>
      <c r="K1508" s="132" t="s">
        <v>20237</v>
      </c>
      <c r="L1508" s="132" t="s">
        <v>20238</v>
      </c>
      <c r="M1508" s="132" t="s">
        <v>20239</v>
      </c>
      <c r="N1508" s="132" t="s">
        <v>24173</v>
      </c>
      <c r="O1508" s="132" t="s">
        <v>20240</v>
      </c>
      <c r="P1508" s="132" t="s">
        <v>20241</v>
      </c>
      <c r="Q1508" s="132" t="s">
        <v>20242</v>
      </c>
      <c r="R1508" s="132" t="s">
        <v>20243</v>
      </c>
      <c r="S1508" s="132" t="s">
        <v>5090</v>
      </c>
      <c r="T1508" s="132" t="s">
        <v>3428</v>
      </c>
      <c r="V1508" s="132" t="s">
        <v>1635</v>
      </c>
      <c r="X1508" s="132" t="s">
        <v>20244</v>
      </c>
      <c r="Y1508" s="132" t="s">
        <v>20245</v>
      </c>
    </row>
    <row r="1509" spans="2:25" x14ac:dyDescent="0.25">
      <c r="B1509" s="132" t="s">
        <v>3426</v>
      </c>
      <c r="C1509" s="132" t="s">
        <v>1305</v>
      </c>
      <c r="D1509" s="132" t="s">
        <v>536</v>
      </c>
      <c r="E1509" s="132" t="s">
        <v>4664</v>
      </c>
      <c r="F1509" s="132" t="s">
        <v>3894</v>
      </c>
      <c r="G1509" s="132" t="s">
        <v>1335</v>
      </c>
      <c r="H1509" s="132" t="s">
        <v>3453</v>
      </c>
      <c r="I1509" s="132" t="s">
        <v>20235</v>
      </c>
      <c r="J1509" s="132" t="s">
        <v>20246</v>
      </c>
      <c r="K1509" s="132" t="s">
        <v>20247</v>
      </c>
      <c r="L1509" s="132" t="s">
        <v>20248</v>
      </c>
      <c r="M1509" s="132" t="s">
        <v>20249</v>
      </c>
      <c r="N1509" s="132" t="s">
        <v>24174</v>
      </c>
      <c r="O1509" s="132" t="s">
        <v>20250</v>
      </c>
      <c r="P1509" s="132" t="s">
        <v>20251</v>
      </c>
      <c r="Q1509" s="132" t="s">
        <v>20252</v>
      </c>
      <c r="R1509" s="132" t="s">
        <v>20253</v>
      </c>
      <c r="S1509" s="132" t="s">
        <v>5090</v>
      </c>
      <c r="T1509" s="132" t="s">
        <v>3428</v>
      </c>
      <c r="U1509" s="132" t="s">
        <v>3357</v>
      </c>
      <c r="V1509" s="132" t="s">
        <v>1635</v>
      </c>
      <c r="X1509" s="132" t="s">
        <v>20254</v>
      </c>
      <c r="Y1509" s="132" t="s">
        <v>20255</v>
      </c>
    </row>
    <row r="1510" spans="2:25" x14ac:dyDescent="0.25">
      <c r="B1510" s="132" t="s">
        <v>3426</v>
      </c>
      <c r="C1510" s="132" t="s">
        <v>1305</v>
      </c>
      <c r="D1510" s="132" t="s">
        <v>172</v>
      </c>
      <c r="E1510" s="132" t="s">
        <v>4664</v>
      </c>
      <c r="F1510" s="132" t="s">
        <v>3885</v>
      </c>
      <c r="G1510" s="132" t="s">
        <v>1319</v>
      </c>
      <c r="H1510" s="132" t="s">
        <v>3454</v>
      </c>
      <c r="I1510" s="132" t="s">
        <v>20256</v>
      </c>
      <c r="J1510" s="132" t="s">
        <v>20257</v>
      </c>
      <c r="K1510" s="132" t="s">
        <v>20258</v>
      </c>
      <c r="L1510" s="132" t="s">
        <v>20259</v>
      </c>
      <c r="M1510" s="132" t="s">
        <v>20260</v>
      </c>
      <c r="N1510" s="132" t="s">
        <v>24175</v>
      </c>
      <c r="O1510" s="132" t="s">
        <v>20261</v>
      </c>
      <c r="P1510" s="132" t="s">
        <v>20262</v>
      </c>
      <c r="Q1510" s="132" t="s">
        <v>20263</v>
      </c>
      <c r="R1510" s="132" t="s">
        <v>20264</v>
      </c>
      <c r="S1510" s="132" t="s">
        <v>5090</v>
      </c>
      <c r="T1510" s="132" t="s">
        <v>3428</v>
      </c>
      <c r="U1510" s="132" t="s">
        <v>3357</v>
      </c>
      <c r="V1510" s="132" t="s">
        <v>1635</v>
      </c>
      <c r="X1510" s="132" t="s">
        <v>20265</v>
      </c>
      <c r="Y1510" s="132" t="s">
        <v>20266</v>
      </c>
    </row>
    <row r="1511" spans="2:25" x14ac:dyDescent="0.25">
      <c r="B1511" s="132" t="s">
        <v>3426</v>
      </c>
      <c r="C1511" s="132" t="s">
        <v>1305</v>
      </c>
      <c r="D1511" s="132" t="s">
        <v>536</v>
      </c>
      <c r="E1511" s="132" t="s">
        <v>4664</v>
      </c>
      <c r="F1511" s="132" t="s">
        <v>3885</v>
      </c>
      <c r="G1511" s="132" t="s">
        <v>1336</v>
      </c>
      <c r="H1511" s="132" t="s">
        <v>3455</v>
      </c>
      <c r="I1511" s="132" t="s">
        <v>20256</v>
      </c>
      <c r="J1511" s="132" t="s">
        <v>20267</v>
      </c>
      <c r="K1511" s="132" t="s">
        <v>20268</v>
      </c>
      <c r="L1511" s="132" t="s">
        <v>20269</v>
      </c>
      <c r="M1511" s="132" t="s">
        <v>20270</v>
      </c>
      <c r="N1511" s="132" t="s">
        <v>24176</v>
      </c>
      <c r="O1511" s="132" t="s">
        <v>20271</v>
      </c>
      <c r="P1511" s="132" t="s">
        <v>20272</v>
      </c>
      <c r="Q1511" s="132" t="s">
        <v>20273</v>
      </c>
      <c r="R1511" s="132" t="s">
        <v>20274</v>
      </c>
      <c r="S1511" s="132" t="s">
        <v>5090</v>
      </c>
      <c r="T1511" s="132" t="s">
        <v>3428</v>
      </c>
      <c r="V1511" s="132" t="s">
        <v>1635</v>
      </c>
      <c r="X1511" s="132" t="s">
        <v>20275</v>
      </c>
      <c r="Y1511" s="132" t="s">
        <v>20276</v>
      </c>
    </row>
    <row r="1512" spans="2:25" x14ac:dyDescent="0.25">
      <c r="B1512" s="132" t="s">
        <v>3426</v>
      </c>
      <c r="C1512" s="132" t="s">
        <v>1305</v>
      </c>
      <c r="D1512" s="132" t="s">
        <v>172</v>
      </c>
      <c r="E1512" s="132" t="s">
        <v>4669</v>
      </c>
      <c r="F1512" s="132" t="s">
        <v>3894</v>
      </c>
      <c r="G1512" s="132" t="s">
        <v>1320</v>
      </c>
      <c r="H1512" s="132" t="s">
        <v>3456</v>
      </c>
      <c r="I1512" s="132" t="s">
        <v>20277</v>
      </c>
      <c r="J1512" s="132" t="s">
        <v>20278</v>
      </c>
      <c r="K1512" s="132" t="s">
        <v>20279</v>
      </c>
      <c r="L1512" s="132" t="s">
        <v>20280</v>
      </c>
      <c r="M1512" s="132" t="s">
        <v>20281</v>
      </c>
      <c r="N1512" s="132" t="s">
        <v>24177</v>
      </c>
      <c r="O1512" s="132" t="s">
        <v>20282</v>
      </c>
      <c r="P1512" s="132" t="s">
        <v>20283</v>
      </c>
      <c r="Q1512" s="132" t="s">
        <v>20284</v>
      </c>
      <c r="R1512" s="132" t="s">
        <v>20285</v>
      </c>
      <c r="S1512" s="132" t="s">
        <v>5090</v>
      </c>
      <c r="T1512" s="132" t="s">
        <v>3428</v>
      </c>
      <c r="U1512" s="132" t="s">
        <v>3357</v>
      </c>
      <c r="V1512" s="132" t="s">
        <v>1635</v>
      </c>
      <c r="X1512" s="132" t="s">
        <v>20286</v>
      </c>
      <c r="Y1512" s="132" t="s">
        <v>20287</v>
      </c>
    </row>
    <row r="1513" spans="2:25" x14ac:dyDescent="0.25">
      <c r="B1513" s="132" t="s">
        <v>3426</v>
      </c>
      <c r="C1513" s="132" t="s">
        <v>1305</v>
      </c>
      <c r="D1513" s="132" t="s">
        <v>536</v>
      </c>
      <c r="E1513" s="132" t="s">
        <v>4669</v>
      </c>
      <c r="F1513" s="132" t="s">
        <v>3894</v>
      </c>
      <c r="G1513" s="132" t="s">
        <v>1337</v>
      </c>
      <c r="H1513" s="132" t="s">
        <v>3457</v>
      </c>
      <c r="I1513" s="132" t="s">
        <v>20277</v>
      </c>
      <c r="J1513" s="132" t="s">
        <v>20288</v>
      </c>
      <c r="K1513" s="132" t="s">
        <v>20289</v>
      </c>
      <c r="L1513" s="132" t="s">
        <v>20290</v>
      </c>
      <c r="M1513" s="132" t="s">
        <v>20291</v>
      </c>
      <c r="N1513" s="132" t="s">
        <v>24178</v>
      </c>
      <c r="O1513" s="132" t="s">
        <v>20292</v>
      </c>
      <c r="P1513" s="132" t="s">
        <v>20293</v>
      </c>
      <c r="Q1513" s="132" t="s">
        <v>20294</v>
      </c>
      <c r="R1513" s="132" t="s">
        <v>20295</v>
      </c>
      <c r="S1513" s="132" t="s">
        <v>5090</v>
      </c>
      <c r="T1513" s="132" t="s">
        <v>3428</v>
      </c>
      <c r="U1513" s="132" t="s">
        <v>3357</v>
      </c>
      <c r="V1513" s="132" t="s">
        <v>1635</v>
      </c>
      <c r="X1513" s="132" t="s">
        <v>20296</v>
      </c>
      <c r="Y1513" s="132" t="s">
        <v>20297</v>
      </c>
    </row>
    <row r="1514" spans="2:25" x14ac:dyDescent="0.25">
      <c r="B1514" s="132" t="s">
        <v>3426</v>
      </c>
      <c r="C1514" s="132" t="s">
        <v>1305</v>
      </c>
      <c r="D1514" s="132" t="s">
        <v>172</v>
      </c>
      <c r="E1514" s="132" t="s">
        <v>4669</v>
      </c>
      <c r="F1514" s="132" t="s">
        <v>3885</v>
      </c>
      <c r="G1514" s="132" t="s">
        <v>1321</v>
      </c>
      <c r="H1514" s="132" t="s">
        <v>3458</v>
      </c>
      <c r="I1514" s="132" t="s">
        <v>20298</v>
      </c>
      <c r="J1514" s="132" t="s">
        <v>20299</v>
      </c>
      <c r="K1514" s="132" t="s">
        <v>20300</v>
      </c>
      <c r="L1514" s="132" t="s">
        <v>20301</v>
      </c>
      <c r="M1514" s="132" t="s">
        <v>20302</v>
      </c>
      <c r="N1514" s="132" t="s">
        <v>24179</v>
      </c>
      <c r="O1514" s="132" t="s">
        <v>20303</v>
      </c>
      <c r="P1514" s="132" t="s">
        <v>20304</v>
      </c>
      <c r="Q1514" s="132" t="s">
        <v>20305</v>
      </c>
      <c r="R1514" s="132" t="s">
        <v>20306</v>
      </c>
      <c r="S1514" s="132" t="s">
        <v>5090</v>
      </c>
      <c r="T1514" s="132" t="s">
        <v>3428</v>
      </c>
      <c r="U1514" s="132" t="s">
        <v>3357</v>
      </c>
      <c r="V1514" s="132" t="s">
        <v>1635</v>
      </c>
      <c r="X1514" s="132" t="s">
        <v>20307</v>
      </c>
      <c r="Y1514" s="132" t="s">
        <v>20308</v>
      </c>
    </row>
    <row r="1515" spans="2:25" x14ac:dyDescent="0.25">
      <c r="B1515" s="132" t="s">
        <v>3426</v>
      </c>
      <c r="C1515" s="132" t="s">
        <v>1305</v>
      </c>
      <c r="D1515" s="132" t="s">
        <v>536</v>
      </c>
      <c r="E1515" s="132" t="s">
        <v>4669</v>
      </c>
      <c r="F1515" s="132" t="s">
        <v>3885</v>
      </c>
      <c r="G1515" s="132" t="s">
        <v>1338</v>
      </c>
      <c r="H1515" s="132" t="s">
        <v>3459</v>
      </c>
      <c r="I1515" s="132" t="s">
        <v>20298</v>
      </c>
      <c r="J1515" s="132" t="s">
        <v>20309</v>
      </c>
      <c r="K1515" s="132" t="s">
        <v>20310</v>
      </c>
      <c r="L1515" s="132" t="s">
        <v>20311</v>
      </c>
      <c r="M1515" s="132" t="s">
        <v>20312</v>
      </c>
      <c r="N1515" s="132" t="s">
        <v>24180</v>
      </c>
      <c r="O1515" s="132" t="s">
        <v>20313</v>
      </c>
      <c r="P1515" s="132" t="s">
        <v>20314</v>
      </c>
      <c r="Q1515" s="132" t="s">
        <v>20315</v>
      </c>
      <c r="R1515" s="132" t="s">
        <v>20316</v>
      </c>
      <c r="S1515" s="132" t="s">
        <v>5090</v>
      </c>
      <c r="T1515" s="132" t="s">
        <v>3428</v>
      </c>
      <c r="V1515" s="132" t="s">
        <v>1635</v>
      </c>
      <c r="X1515" s="132" t="s">
        <v>20317</v>
      </c>
      <c r="Y1515" s="132" t="s">
        <v>20318</v>
      </c>
    </row>
    <row r="1516" spans="2:25" x14ac:dyDescent="0.25">
      <c r="B1516" s="132" t="s">
        <v>3460</v>
      </c>
      <c r="C1516" s="132" t="s">
        <v>3461</v>
      </c>
      <c r="D1516" s="132" t="s">
        <v>130</v>
      </c>
      <c r="E1516" s="132" t="s">
        <v>3966</v>
      </c>
      <c r="F1516" s="132" t="s">
        <v>4562</v>
      </c>
      <c r="G1516" s="132" t="s">
        <v>3462</v>
      </c>
      <c r="H1516" s="132" t="s">
        <v>3463</v>
      </c>
      <c r="I1516" s="132" t="s">
        <v>4850</v>
      </c>
      <c r="J1516" s="132" t="s">
        <v>20319</v>
      </c>
      <c r="K1516" s="132" t="s">
        <v>20320</v>
      </c>
      <c r="L1516" s="132" t="s">
        <v>20321</v>
      </c>
      <c r="M1516" s="132" t="s">
        <v>20322</v>
      </c>
      <c r="N1516" s="132" t="s">
        <v>24181</v>
      </c>
      <c r="O1516" s="132" t="s">
        <v>20323</v>
      </c>
      <c r="P1516" s="132" t="s">
        <v>20324</v>
      </c>
      <c r="Q1516" s="132" t="s">
        <v>20325</v>
      </c>
      <c r="R1516" s="132" t="s">
        <v>20326</v>
      </c>
      <c r="S1516" s="132" t="s">
        <v>5090</v>
      </c>
      <c r="T1516" s="132" t="s">
        <v>1630</v>
      </c>
      <c r="V1516" s="132" t="s">
        <v>1635</v>
      </c>
      <c r="X1516" s="132" t="s">
        <v>20327</v>
      </c>
      <c r="Y1516" s="132" t="s">
        <v>20328</v>
      </c>
    </row>
    <row r="1517" spans="2:25" x14ac:dyDescent="0.25">
      <c r="B1517" s="132" t="s">
        <v>3460</v>
      </c>
      <c r="C1517" s="132" t="s">
        <v>3461</v>
      </c>
      <c r="D1517" s="132" t="s">
        <v>130</v>
      </c>
      <c r="E1517" s="132" t="s">
        <v>3917</v>
      </c>
      <c r="F1517" s="132" t="s">
        <v>20329</v>
      </c>
      <c r="G1517" s="132" t="s">
        <v>3464</v>
      </c>
      <c r="H1517" s="132" t="s">
        <v>3465</v>
      </c>
      <c r="I1517" s="132" t="s">
        <v>4850</v>
      </c>
      <c r="J1517" s="132" t="s">
        <v>20330</v>
      </c>
      <c r="K1517" s="132" t="s">
        <v>20331</v>
      </c>
      <c r="L1517" s="132" t="s">
        <v>20332</v>
      </c>
      <c r="M1517" s="132" t="s">
        <v>20333</v>
      </c>
      <c r="N1517" s="132" t="s">
        <v>24182</v>
      </c>
      <c r="O1517" s="132" t="s">
        <v>20334</v>
      </c>
      <c r="P1517" s="132" t="s">
        <v>20335</v>
      </c>
      <c r="Q1517" s="132" t="s">
        <v>20336</v>
      </c>
      <c r="R1517" s="132" t="s">
        <v>20337</v>
      </c>
      <c r="S1517" s="132" t="s">
        <v>5090</v>
      </c>
      <c r="T1517" s="132" t="s">
        <v>1630</v>
      </c>
      <c r="V1517" s="132" t="s">
        <v>1635</v>
      </c>
      <c r="X1517" s="132" t="s">
        <v>20338</v>
      </c>
      <c r="Y1517" s="132" t="s">
        <v>20339</v>
      </c>
    </row>
    <row r="1518" spans="2:25" x14ac:dyDescent="0.25">
      <c r="B1518" s="132" t="s">
        <v>3466</v>
      </c>
      <c r="C1518" s="132" t="s">
        <v>1426</v>
      </c>
      <c r="D1518" s="132" t="s">
        <v>1293</v>
      </c>
      <c r="E1518" s="132" t="s">
        <v>4236</v>
      </c>
      <c r="F1518" s="132" t="s">
        <v>4555</v>
      </c>
      <c r="G1518" s="132" t="s">
        <v>1442</v>
      </c>
      <c r="H1518" s="132" t="s">
        <v>3467</v>
      </c>
      <c r="I1518" s="132" t="s">
        <v>4236</v>
      </c>
      <c r="J1518" s="132" t="s">
        <v>20340</v>
      </c>
      <c r="K1518" s="132" t="s">
        <v>20341</v>
      </c>
      <c r="L1518" s="132" t="s">
        <v>20342</v>
      </c>
      <c r="M1518" s="132" t="s">
        <v>20343</v>
      </c>
      <c r="N1518" s="132" t="s">
        <v>24183</v>
      </c>
      <c r="O1518" s="132" t="s">
        <v>20344</v>
      </c>
      <c r="P1518" s="132" t="s">
        <v>20345</v>
      </c>
      <c r="Q1518" s="132" t="s">
        <v>20346</v>
      </c>
      <c r="R1518" s="132" t="s">
        <v>20347</v>
      </c>
      <c r="S1518" s="132" t="s">
        <v>5090</v>
      </c>
      <c r="T1518" s="132" t="s">
        <v>1630</v>
      </c>
      <c r="V1518" s="132" t="s">
        <v>1635</v>
      </c>
      <c r="X1518" s="132" t="s">
        <v>20348</v>
      </c>
      <c r="Y1518" s="132" t="s">
        <v>20349</v>
      </c>
    </row>
    <row r="1519" spans="2:25" x14ac:dyDescent="0.25">
      <c r="B1519" s="132" t="s">
        <v>3466</v>
      </c>
      <c r="C1519" s="132" t="s">
        <v>1426</v>
      </c>
      <c r="D1519" s="132" t="s">
        <v>130</v>
      </c>
      <c r="E1519" s="132" t="s">
        <v>4236</v>
      </c>
      <c r="F1519" s="132" t="s">
        <v>3894</v>
      </c>
      <c r="G1519" s="132" t="s">
        <v>1440</v>
      </c>
      <c r="H1519" s="132" t="s">
        <v>3468</v>
      </c>
      <c r="I1519" s="132" t="s">
        <v>20350</v>
      </c>
      <c r="J1519" s="132" t="s">
        <v>20351</v>
      </c>
      <c r="K1519" s="132" t="s">
        <v>20352</v>
      </c>
      <c r="L1519" s="132" t="s">
        <v>20353</v>
      </c>
      <c r="M1519" s="132" t="s">
        <v>20354</v>
      </c>
      <c r="N1519" s="132" t="s">
        <v>24184</v>
      </c>
      <c r="O1519" s="132" t="s">
        <v>20355</v>
      </c>
      <c r="P1519" s="132" t="s">
        <v>20356</v>
      </c>
      <c r="Q1519" s="132" t="s">
        <v>20357</v>
      </c>
      <c r="R1519" s="132" t="s">
        <v>20358</v>
      </c>
      <c r="S1519" s="132" t="s">
        <v>5090</v>
      </c>
      <c r="T1519" s="132" t="s">
        <v>1630</v>
      </c>
      <c r="U1519" s="132" t="s">
        <v>3469</v>
      </c>
      <c r="V1519" s="132" t="s">
        <v>1632</v>
      </c>
      <c r="X1519" s="132" t="s">
        <v>20359</v>
      </c>
      <c r="Y1519" s="132" t="s">
        <v>20360</v>
      </c>
    </row>
    <row r="1520" spans="2:25" x14ac:dyDescent="0.25">
      <c r="B1520" s="132" t="s">
        <v>3466</v>
      </c>
      <c r="C1520" s="132" t="s">
        <v>1426</v>
      </c>
      <c r="D1520" s="132" t="s">
        <v>130</v>
      </c>
      <c r="E1520" s="132" t="s">
        <v>4236</v>
      </c>
      <c r="F1520" s="132" t="s">
        <v>3885</v>
      </c>
      <c r="G1520" s="132" t="s">
        <v>1441</v>
      </c>
      <c r="H1520" s="132" t="s">
        <v>3470</v>
      </c>
      <c r="I1520" s="132" t="s">
        <v>15501</v>
      </c>
      <c r="J1520" s="132" t="s">
        <v>20361</v>
      </c>
      <c r="K1520" s="132" t="s">
        <v>20362</v>
      </c>
      <c r="L1520" s="132" t="s">
        <v>20363</v>
      </c>
      <c r="M1520" s="132" t="s">
        <v>20364</v>
      </c>
      <c r="N1520" s="132" t="s">
        <v>24185</v>
      </c>
      <c r="O1520" s="132" t="s">
        <v>20365</v>
      </c>
      <c r="P1520" s="132" t="s">
        <v>20366</v>
      </c>
      <c r="Q1520" s="132" t="s">
        <v>20367</v>
      </c>
      <c r="R1520" s="132" t="s">
        <v>20368</v>
      </c>
      <c r="S1520" s="132" t="s">
        <v>5090</v>
      </c>
      <c r="T1520" s="132" t="s">
        <v>1630</v>
      </c>
      <c r="U1520" s="132" t="s">
        <v>3469</v>
      </c>
      <c r="V1520" s="132" t="s">
        <v>1632</v>
      </c>
      <c r="X1520" s="132" t="s">
        <v>20369</v>
      </c>
      <c r="Y1520" s="132" t="s">
        <v>20370</v>
      </c>
    </row>
    <row r="1521" spans="2:25" x14ac:dyDescent="0.25">
      <c r="B1521" s="132" t="s">
        <v>3466</v>
      </c>
      <c r="C1521" s="132" t="s">
        <v>1426</v>
      </c>
      <c r="D1521" s="132" t="s">
        <v>172</v>
      </c>
      <c r="E1521" s="132" t="s">
        <v>4236</v>
      </c>
      <c r="F1521" s="132" t="s">
        <v>3894</v>
      </c>
      <c r="G1521" s="132" t="s">
        <v>1427</v>
      </c>
      <c r="H1521" s="132" t="s">
        <v>3471</v>
      </c>
      <c r="I1521" s="132" t="s">
        <v>20350</v>
      </c>
      <c r="J1521" s="132" t="s">
        <v>20371</v>
      </c>
      <c r="K1521" s="132" t="s">
        <v>20372</v>
      </c>
      <c r="L1521" s="132" t="s">
        <v>20373</v>
      </c>
      <c r="M1521" s="132" t="s">
        <v>20374</v>
      </c>
      <c r="N1521" s="132" t="s">
        <v>24186</v>
      </c>
      <c r="O1521" s="132" t="s">
        <v>20375</v>
      </c>
      <c r="P1521" s="132" t="s">
        <v>20376</v>
      </c>
      <c r="Q1521" s="132" t="s">
        <v>20377</v>
      </c>
      <c r="R1521" s="132" t="s">
        <v>20378</v>
      </c>
      <c r="S1521" s="132" t="s">
        <v>5090</v>
      </c>
      <c r="T1521" s="132" t="s">
        <v>1630</v>
      </c>
      <c r="U1521" s="132" t="s">
        <v>3469</v>
      </c>
      <c r="V1521" s="132" t="s">
        <v>1632</v>
      </c>
      <c r="X1521" s="132" t="s">
        <v>20379</v>
      </c>
      <c r="Y1521" s="132" t="s">
        <v>20380</v>
      </c>
    </row>
    <row r="1522" spans="2:25" x14ac:dyDescent="0.25">
      <c r="B1522" s="132" t="s">
        <v>3466</v>
      </c>
      <c r="C1522" s="132" t="s">
        <v>1426</v>
      </c>
      <c r="D1522" s="132" t="s">
        <v>172</v>
      </c>
      <c r="E1522" s="132" t="s">
        <v>4236</v>
      </c>
      <c r="F1522" s="132" t="s">
        <v>3885</v>
      </c>
      <c r="G1522" s="132" t="s">
        <v>1428</v>
      </c>
      <c r="H1522" s="132" t="s">
        <v>3472</v>
      </c>
      <c r="I1522" s="132" t="s">
        <v>15501</v>
      </c>
      <c r="J1522" s="132" t="s">
        <v>20381</v>
      </c>
      <c r="K1522" s="132" t="s">
        <v>20382</v>
      </c>
      <c r="L1522" s="132" t="s">
        <v>20383</v>
      </c>
      <c r="M1522" s="132" t="s">
        <v>20384</v>
      </c>
      <c r="N1522" s="132" t="s">
        <v>24187</v>
      </c>
      <c r="O1522" s="132" t="s">
        <v>20385</v>
      </c>
      <c r="P1522" s="132" t="s">
        <v>20386</v>
      </c>
      <c r="Q1522" s="132" t="s">
        <v>20387</v>
      </c>
      <c r="R1522" s="132" t="s">
        <v>20388</v>
      </c>
      <c r="S1522" s="132" t="s">
        <v>5090</v>
      </c>
      <c r="T1522" s="132" t="s">
        <v>1630</v>
      </c>
      <c r="U1522" s="132" t="s">
        <v>3469</v>
      </c>
      <c r="V1522" s="132" t="s">
        <v>1632</v>
      </c>
      <c r="X1522" s="132" t="s">
        <v>20389</v>
      </c>
      <c r="Y1522" s="132" t="s">
        <v>20390</v>
      </c>
    </row>
    <row r="1523" spans="2:25" x14ac:dyDescent="0.25">
      <c r="B1523" s="132" t="s">
        <v>3466</v>
      </c>
      <c r="C1523" s="132" t="s">
        <v>1426</v>
      </c>
      <c r="D1523" s="132" t="s">
        <v>1293</v>
      </c>
      <c r="E1523" s="132" t="s">
        <v>4241</v>
      </c>
      <c r="F1523" s="132" t="s">
        <v>3894</v>
      </c>
      <c r="G1523" s="132" t="s">
        <v>1444</v>
      </c>
      <c r="H1523" s="132" t="s">
        <v>3473</v>
      </c>
      <c r="I1523" s="132" t="s">
        <v>20391</v>
      </c>
      <c r="J1523" s="132" t="s">
        <v>20392</v>
      </c>
      <c r="K1523" s="132" t="s">
        <v>20393</v>
      </c>
      <c r="L1523" s="132" t="s">
        <v>20394</v>
      </c>
      <c r="M1523" s="132" t="s">
        <v>20395</v>
      </c>
      <c r="N1523" s="132" t="s">
        <v>24188</v>
      </c>
      <c r="O1523" s="132" t="s">
        <v>20396</v>
      </c>
      <c r="P1523" s="132" t="s">
        <v>20397</v>
      </c>
      <c r="Q1523" s="132" t="s">
        <v>20398</v>
      </c>
      <c r="R1523" s="132" t="s">
        <v>20399</v>
      </c>
      <c r="S1523" s="132" t="s">
        <v>5090</v>
      </c>
      <c r="T1523" s="132" t="s">
        <v>1630</v>
      </c>
      <c r="U1523" s="132" t="s">
        <v>3469</v>
      </c>
      <c r="V1523" s="132" t="s">
        <v>1635</v>
      </c>
      <c r="X1523" s="132" t="s">
        <v>20400</v>
      </c>
      <c r="Y1523" s="132" t="s">
        <v>20401</v>
      </c>
    </row>
    <row r="1524" spans="2:25" x14ac:dyDescent="0.25">
      <c r="B1524" s="132" t="s">
        <v>3466</v>
      </c>
      <c r="C1524" s="132" t="s">
        <v>1426</v>
      </c>
      <c r="D1524" s="132" t="s">
        <v>1293</v>
      </c>
      <c r="E1524" s="132" t="s">
        <v>4241</v>
      </c>
      <c r="F1524" s="132" t="s">
        <v>3885</v>
      </c>
      <c r="G1524" s="132" t="s">
        <v>1446</v>
      </c>
      <c r="H1524" s="132" t="s">
        <v>3474</v>
      </c>
      <c r="I1524" s="132" t="s">
        <v>20402</v>
      </c>
      <c r="J1524" s="132" t="s">
        <v>20403</v>
      </c>
      <c r="K1524" s="132" t="s">
        <v>20404</v>
      </c>
      <c r="L1524" s="132" t="s">
        <v>20405</v>
      </c>
      <c r="M1524" s="132" t="s">
        <v>20406</v>
      </c>
      <c r="N1524" s="132" t="s">
        <v>24189</v>
      </c>
      <c r="O1524" s="132" t="s">
        <v>20407</v>
      </c>
      <c r="P1524" s="132" t="s">
        <v>20408</v>
      </c>
      <c r="Q1524" s="132" t="s">
        <v>20409</v>
      </c>
      <c r="R1524" s="132" t="s">
        <v>20410</v>
      </c>
      <c r="S1524" s="132" t="s">
        <v>5090</v>
      </c>
      <c r="T1524" s="132" t="s">
        <v>1630</v>
      </c>
      <c r="U1524" s="132" t="s">
        <v>3469</v>
      </c>
      <c r="V1524" s="132" t="s">
        <v>1635</v>
      </c>
      <c r="X1524" s="132" t="s">
        <v>20411</v>
      </c>
      <c r="Y1524" s="132" t="s">
        <v>20412</v>
      </c>
    </row>
    <row r="1525" spans="2:25" x14ac:dyDescent="0.25">
      <c r="B1525" s="132" t="s">
        <v>3466</v>
      </c>
      <c r="C1525" s="132" t="s">
        <v>1426</v>
      </c>
      <c r="D1525" s="132" t="s">
        <v>130</v>
      </c>
      <c r="E1525" s="132" t="s">
        <v>4241</v>
      </c>
      <c r="F1525" s="132" t="s">
        <v>3894</v>
      </c>
      <c r="G1525" s="132" t="s">
        <v>1443</v>
      </c>
      <c r="H1525" s="132" t="s">
        <v>3475</v>
      </c>
      <c r="I1525" s="132" t="s">
        <v>20391</v>
      </c>
      <c r="J1525" s="132" t="s">
        <v>20413</v>
      </c>
      <c r="K1525" s="132" t="s">
        <v>20414</v>
      </c>
      <c r="L1525" s="132" t="s">
        <v>20415</v>
      </c>
      <c r="M1525" s="132" t="s">
        <v>20416</v>
      </c>
      <c r="N1525" s="132" t="s">
        <v>24190</v>
      </c>
      <c r="O1525" s="132" t="s">
        <v>20417</v>
      </c>
      <c r="P1525" s="132" t="s">
        <v>20418</v>
      </c>
      <c r="Q1525" s="132" t="s">
        <v>20419</v>
      </c>
      <c r="R1525" s="132" t="s">
        <v>20420</v>
      </c>
      <c r="S1525" s="132" t="s">
        <v>5090</v>
      </c>
      <c r="T1525" s="132" t="s">
        <v>1630</v>
      </c>
      <c r="U1525" s="132" t="s">
        <v>3469</v>
      </c>
      <c r="V1525" s="132" t="s">
        <v>1644</v>
      </c>
      <c r="X1525" s="132" t="s">
        <v>20421</v>
      </c>
      <c r="Y1525" s="132" t="s">
        <v>20422</v>
      </c>
    </row>
    <row r="1526" spans="2:25" x14ac:dyDescent="0.25">
      <c r="B1526" s="132" t="s">
        <v>3466</v>
      </c>
      <c r="C1526" s="132" t="s">
        <v>1426</v>
      </c>
      <c r="D1526" s="132" t="s">
        <v>130</v>
      </c>
      <c r="E1526" s="132" t="s">
        <v>4241</v>
      </c>
      <c r="F1526" s="132" t="s">
        <v>3885</v>
      </c>
      <c r="G1526" s="132" t="s">
        <v>1445</v>
      </c>
      <c r="H1526" s="132" t="s">
        <v>3476</v>
      </c>
      <c r="I1526" s="132" t="s">
        <v>20402</v>
      </c>
      <c r="J1526" s="132" t="s">
        <v>20423</v>
      </c>
      <c r="K1526" s="132" t="s">
        <v>20424</v>
      </c>
      <c r="L1526" s="132" t="s">
        <v>20425</v>
      </c>
      <c r="M1526" s="132" t="s">
        <v>20426</v>
      </c>
      <c r="N1526" s="132" t="s">
        <v>24191</v>
      </c>
      <c r="O1526" s="132" t="s">
        <v>20427</v>
      </c>
      <c r="P1526" s="132" t="s">
        <v>20428</v>
      </c>
      <c r="Q1526" s="132" t="s">
        <v>20429</v>
      </c>
      <c r="R1526" s="132" t="s">
        <v>20430</v>
      </c>
      <c r="S1526" s="132" t="s">
        <v>5090</v>
      </c>
      <c r="T1526" s="132" t="s">
        <v>1630</v>
      </c>
      <c r="U1526" s="132" t="s">
        <v>3469</v>
      </c>
      <c r="V1526" s="132" t="s">
        <v>1644</v>
      </c>
      <c r="X1526" s="132" t="s">
        <v>20431</v>
      </c>
      <c r="Y1526" s="132" t="s">
        <v>20432</v>
      </c>
    </row>
    <row r="1527" spans="2:25" x14ac:dyDescent="0.25">
      <c r="B1527" s="132" t="s">
        <v>3466</v>
      </c>
      <c r="C1527" s="132" t="s">
        <v>1426</v>
      </c>
      <c r="D1527" s="132" t="s">
        <v>172</v>
      </c>
      <c r="E1527" s="132" t="s">
        <v>4241</v>
      </c>
      <c r="F1527" s="132" t="s">
        <v>3894</v>
      </c>
      <c r="G1527" s="132" t="s">
        <v>1429</v>
      </c>
      <c r="H1527" s="132" t="s">
        <v>3477</v>
      </c>
      <c r="I1527" s="132" t="s">
        <v>20391</v>
      </c>
      <c r="J1527" s="132" t="s">
        <v>20433</v>
      </c>
      <c r="K1527" s="132" t="s">
        <v>20434</v>
      </c>
      <c r="L1527" s="132" t="s">
        <v>20435</v>
      </c>
      <c r="M1527" s="132" t="s">
        <v>20436</v>
      </c>
      <c r="N1527" s="132" t="s">
        <v>24192</v>
      </c>
      <c r="O1527" s="132" t="s">
        <v>20437</v>
      </c>
      <c r="P1527" s="132" t="s">
        <v>20438</v>
      </c>
      <c r="Q1527" s="132" t="s">
        <v>20439</v>
      </c>
      <c r="R1527" s="132" t="s">
        <v>20440</v>
      </c>
      <c r="S1527" s="132" t="s">
        <v>5090</v>
      </c>
      <c r="T1527" s="132" t="s">
        <v>1630</v>
      </c>
      <c r="U1527" s="132" t="s">
        <v>3469</v>
      </c>
      <c r="V1527" s="132" t="s">
        <v>1632</v>
      </c>
      <c r="X1527" s="132" t="s">
        <v>20441</v>
      </c>
      <c r="Y1527" s="132" t="s">
        <v>20442</v>
      </c>
    </row>
    <row r="1528" spans="2:25" x14ac:dyDescent="0.25">
      <c r="B1528" s="132" t="s">
        <v>3466</v>
      </c>
      <c r="C1528" s="132" t="s">
        <v>1426</v>
      </c>
      <c r="D1528" s="132" t="s">
        <v>172</v>
      </c>
      <c r="E1528" s="132" t="s">
        <v>4241</v>
      </c>
      <c r="F1528" s="132" t="s">
        <v>3885</v>
      </c>
      <c r="G1528" s="132" t="s">
        <v>1430</v>
      </c>
      <c r="H1528" s="132" t="s">
        <v>3478</v>
      </c>
      <c r="I1528" s="132" t="s">
        <v>20402</v>
      </c>
      <c r="J1528" s="132" t="s">
        <v>20443</v>
      </c>
      <c r="K1528" s="132" t="s">
        <v>20444</v>
      </c>
      <c r="L1528" s="132" t="s">
        <v>20445</v>
      </c>
      <c r="M1528" s="132" t="s">
        <v>20446</v>
      </c>
      <c r="N1528" s="132" t="s">
        <v>24193</v>
      </c>
      <c r="O1528" s="132" t="s">
        <v>20447</v>
      </c>
      <c r="P1528" s="132" t="s">
        <v>20448</v>
      </c>
      <c r="Q1528" s="132" t="s">
        <v>20449</v>
      </c>
      <c r="R1528" s="132" t="s">
        <v>20450</v>
      </c>
      <c r="S1528" s="132" t="s">
        <v>5090</v>
      </c>
      <c r="T1528" s="132" t="s">
        <v>1630</v>
      </c>
      <c r="U1528" s="132" t="s">
        <v>3469</v>
      </c>
      <c r="V1528" s="132" t="s">
        <v>1632</v>
      </c>
      <c r="X1528" s="132" t="s">
        <v>20451</v>
      </c>
      <c r="Y1528" s="132" t="s">
        <v>20452</v>
      </c>
    </row>
    <row r="1529" spans="2:25" x14ac:dyDescent="0.25">
      <c r="B1529" s="132" t="s">
        <v>3466</v>
      </c>
      <c r="C1529" s="132" t="s">
        <v>1426</v>
      </c>
      <c r="D1529" s="132" t="s">
        <v>130</v>
      </c>
      <c r="E1529" s="132" t="s">
        <v>3944</v>
      </c>
      <c r="F1529" s="132" t="s">
        <v>3894</v>
      </c>
      <c r="G1529" s="132" t="s">
        <v>1447</v>
      </c>
      <c r="H1529" s="132" t="s">
        <v>3479</v>
      </c>
      <c r="I1529" s="132" t="s">
        <v>18222</v>
      </c>
      <c r="J1529" s="132" t="s">
        <v>20453</v>
      </c>
      <c r="K1529" s="132" t="s">
        <v>20454</v>
      </c>
      <c r="L1529" s="132" t="s">
        <v>20455</v>
      </c>
      <c r="M1529" s="132" t="s">
        <v>20456</v>
      </c>
      <c r="N1529" s="132" t="s">
        <v>24194</v>
      </c>
      <c r="O1529" s="132" t="s">
        <v>20457</v>
      </c>
      <c r="P1529" s="132" t="s">
        <v>20458</v>
      </c>
      <c r="Q1529" s="132" t="s">
        <v>20459</v>
      </c>
      <c r="R1529" s="132" t="s">
        <v>20460</v>
      </c>
      <c r="S1529" s="132" t="s">
        <v>5090</v>
      </c>
      <c r="T1529" s="132" t="s">
        <v>1630</v>
      </c>
      <c r="U1529" s="132" t="s">
        <v>3469</v>
      </c>
      <c r="V1529" s="132" t="s">
        <v>1632</v>
      </c>
      <c r="X1529" s="132" t="s">
        <v>20461</v>
      </c>
      <c r="Y1529" s="132" t="s">
        <v>20462</v>
      </c>
    </row>
    <row r="1530" spans="2:25" x14ac:dyDescent="0.25">
      <c r="B1530" s="132" t="s">
        <v>3466</v>
      </c>
      <c r="C1530" s="132" t="s">
        <v>1426</v>
      </c>
      <c r="D1530" s="132" t="s">
        <v>130</v>
      </c>
      <c r="E1530" s="132" t="s">
        <v>3944</v>
      </c>
      <c r="F1530" s="132" t="s">
        <v>3885</v>
      </c>
      <c r="G1530" s="132" t="s">
        <v>1449</v>
      </c>
      <c r="H1530" s="132" t="s">
        <v>3480</v>
      </c>
      <c r="I1530" s="132" t="s">
        <v>20463</v>
      </c>
      <c r="J1530" s="132" t="s">
        <v>20464</v>
      </c>
      <c r="K1530" s="132" t="s">
        <v>20465</v>
      </c>
      <c r="L1530" s="132" t="s">
        <v>20466</v>
      </c>
      <c r="M1530" s="132" t="s">
        <v>20467</v>
      </c>
      <c r="N1530" s="132" t="s">
        <v>24195</v>
      </c>
      <c r="O1530" s="132" t="s">
        <v>20468</v>
      </c>
      <c r="P1530" s="132" t="s">
        <v>20469</v>
      </c>
      <c r="Q1530" s="132" t="s">
        <v>20470</v>
      </c>
      <c r="R1530" s="132" t="s">
        <v>20471</v>
      </c>
      <c r="S1530" s="132" t="s">
        <v>5090</v>
      </c>
      <c r="T1530" s="132" t="s">
        <v>1630</v>
      </c>
      <c r="U1530" s="132" t="s">
        <v>3469</v>
      </c>
      <c r="V1530" s="132" t="s">
        <v>1632</v>
      </c>
      <c r="X1530" s="132" t="s">
        <v>20472</v>
      </c>
      <c r="Y1530" s="132" t="s">
        <v>20473</v>
      </c>
    </row>
    <row r="1531" spans="2:25" x14ac:dyDescent="0.25">
      <c r="B1531" s="132" t="s">
        <v>3466</v>
      </c>
      <c r="C1531" s="132" t="s">
        <v>1426</v>
      </c>
      <c r="D1531" s="132" t="s">
        <v>537</v>
      </c>
      <c r="E1531" s="132" t="s">
        <v>3944</v>
      </c>
      <c r="F1531" s="132" t="s">
        <v>3894</v>
      </c>
      <c r="G1531" s="132" t="s">
        <v>1448</v>
      </c>
      <c r="H1531" s="132" t="s">
        <v>3481</v>
      </c>
      <c r="I1531" s="132" t="s">
        <v>18222</v>
      </c>
      <c r="J1531" s="132" t="s">
        <v>20474</v>
      </c>
      <c r="K1531" s="132" t="s">
        <v>20475</v>
      </c>
      <c r="L1531" s="132" t="s">
        <v>20476</v>
      </c>
      <c r="M1531" s="132" t="s">
        <v>20477</v>
      </c>
      <c r="N1531" s="132" t="s">
        <v>24196</v>
      </c>
      <c r="O1531" s="132" t="s">
        <v>20478</v>
      </c>
      <c r="P1531" s="132" t="s">
        <v>20479</v>
      </c>
      <c r="Q1531" s="132" t="s">
        <v>20480</v>
      </c>
      <c r="R1531" s="132" t="s">
        <v>20481</v>
      </c>
      <c r="S1531" s="132" t="s">
        <v>5090</v>
      </c>
      <c r="T1531" s="132" t="s">
        <v>1630</v>
      </c>
      <c r="U1531" s="132" t="s">
        <v>3469</v>
      </c>
      <c r="V1531" s="132" t="s">
        <v>1632</v>
      </c>
      <c r="X1531" s="132" t="s">
        <v>20482</v>
      </c>
      <c r="Y1531" s="132" t="s">
        <v>20483</v>
      </c>
    </row>
    <row r="1532" spans="2:25" x14ac:dyDescent="0.25">
      <c r="B1532" s="132" t="s">
        <v>3466</v>
      </c>
      <c r="C1532" s="132" t="s">
        <v>1426</v>
      </c>
      <c r="D1532" s="132" t="s">
        <v>537</v>
      </c>
      <c r="E1532" s="132" t="s">
        <v>3944</v>
      </c>
      <c r="F1532" s="132" t="s">
        <v>3885</v>
      </c>
      <c r="G1532" s="132" t="s">
        <v>1450</v>
      </c>
      <c r="H1532" s="132" t="s">
        <v>3482</v>
      </c>
      <c r="I1532" s="132" t="s">
        <v>20463</v>
      </c>
      <c r="J1532" s="132" t="s">
        <v>20484</v>
      </c>
      <c r="K1532" s="132" t="s">
        <v>20485</v>
      </c>
      <c r="L1532" s="132" t="s">
        <v>20486</v>
      </c>
      <c r="M1532" s="132" t="s">
        <v>20487</v>
      </c>
      <c r="N1532" s="132" t="s">
        <v>24197</v>
      </c>
      <c r="O1532" s="132" t="s">
        <v>20488</v>
      </c>
      <c r="P1532" s="132" t="s">
        <v>20489</v>
      </c>
      <c r="Q1532" s="132" t="s">
        <v>20490</v>
      </c>
      <c r="R1532" s="132" t="s">
        <v>20491</v>
      </c>
      <c r="S1532" s="132" t="s">
        <v>5090</v>
      </c>
      <c r="T1532" s="132" t="s">
        <v>1630</v>
      </c>
      <c r="U1532" s="132" t="s">
        <v>3469</v>
      </c>
      <c r="V1532" s="132" t="s">
        <v>1635</v>
      </c>
      <c r="X1532" s="132" t="s">
        <v>20492</v>
      </c>
      <c r="Y1532" s="132" t="s">
        <v>20493</v>
      </c>
    </row>
    <row r="1533" spans="2:25" x14ac:dyDescent="0.25">
      <c r="B1533" s="132" t="s">
        <v>3466</v>
      </c>
      <c r="C1533" s="132" t="s">
        <v>1426</v>
      </c>
      <c r="D1533" s="132" t="s">
        <v>537</v>
      </c>
      <c r="E1533" s="132" t="s">
        <v>3944</v>
      </c>
      <c r="F1533" s="132" t="s">
        <v>3885</v>
      </c>
      <c r="G1533" s="132" t="s">
        <v>1450</v>
      </c>
      <c r="H1533" s="132" t="s">
        <v>3482</v>
      </c>
      <c r="I1533" s="132" t="s">
        <v>20463</v>
      </c>
      <c r="J1533" s="132" t="s">
        <v>20494</v>
      </c>
      <c r="K1533" s="132" t="s">
        <v>20495</v>
      </c>
      <c r="L1533" s="132" t="s">
        <v>20496</v>
      </c>
      <c r="M1533" s="132" t="s">
        <v>20497</v>
      </c>
      <c r="N1533" s="132" t="s">
        <v>24198</v>
      </c>
      <c r="O1533" s="132" t="s">
        <v>20498</v>
      </c>
      <c r="P1533" s="132" t="s">
        <v>20499</v>
      </c>
      <c r="Q1533" s="132" t="s">
        <v>20500</v>
      </c>
      <c r="R1533" s="132" t="s">
        <v>20491</v>
      </c>
      <c r="S1533" s="132" t="s">
        <v>5090</v>
      </c>
      <c r="T1533" s="132" t="s">
        <v>1630</v>
      </c>
      <c r="U1533" s="132" t="s">
        <v>3469</v>
      </c>
      <c r="V1533" s="132" t="s">
        <v>1635</v>
      </c>
      <c r="X1533" s="132" t="s">
        <v>20501</v>
      </c>
      <c r="Y1533" s="132" t="s">
        <v>20502</v>
      </c>
    </row>
    <row r="1534" spans="2:25" x14ac:dyDescent="0.25">
      <c r="B1534" s="132" t="s">
        <v>3466</v>
      </c>
      <c r="C1534" s="132" t="s">
        <v>1426</v>
      </c>
      <c r="D1534" s="132" t="s">
        <v>172</v>
      </c>
      <c r="E1534" s="132" t="s">
        <v>3944</v>
      </c>
      <c r="F1534" s="132" t="s">
        <v>3894</v>
      </c>
      <c r="G1534" s="132" t="s">
        <v>1431</v>
      </c>
      <c r="H1534" s="132" t="s">
        <v>3483</v>
      </c>
      <c r="I1534" s="132" t="s">
        <v>18222</v>
      </c>
      <c r="J1534" s="132" t="s">
        <v>20503</v>
      </c>
      <c r="K1534" s="132" t="s">
        <v>20504</v>
      </c>
      <c r="L1534" s="132" t="s">
        <v>20505</v>
      </c>
      <c r="M1534" s="132" t="s">
        <v>20506</v>
      </c>
      <c r="N1534" s="132" t="s">
        <v>24199</v>
      </c>
      <c r="O1534" s="132" t="s">
        <v>20507</v>
      </c>
      <c r="P1534" s="132" t="s">
        <v>20508</v>
      </c>
      <c r="Q1534" s="132" t="s">
        <v>20509</v>
      </c>
      <c r="R1534" s="132" t="s">
        <v>20510</v>
      </c>
      <c r="S1534" s="132" t="s">
        <v>5090</v>
      </c>
      <c r="T1534" s="132" t="s">
        <v>1630</v>
      </c>
      <c r="U1534" s="132" t="s">
        <v>3469</v>
      </c>
      <c r="V1534" s="132" t="s">
        <v>1632</v>
      </c>
      <c r="X1534" s="132" t="s">
        <v>20511</v>
      </c>
      <c r="Y1534" s="132" t="s">
        <v>20512</v>
      </c>
    </row>
    <row r="1535" spans="2:25" x14ac:dyDescent="0.25">
      <c r="B1535" s="132" t="s">
        <v>3466</v>
      </c>
      <c r="C1535" s="132" t="s">
        <v>1426</v>
      </c>
      <c r="D1535" s="132" t="s">
        <v>172</v>
      </c>
      <c r="E1535" s="132" t="s">
        <v>3944</v>
      </c>
      <c r="F1535" s="132" t="s">
        <v>3885</v>
      </c>
      <c r="G1535" s="132" t="s">
        <v>1432</v>
      </c>
      <c r="H1535" s="132" t="s">
        <v>3484</v>
      </c>
      <c r="I1535" s="132" t="s">
        <v>20463</v>
      </c>
      <c r="J1535" s="132" t="s">
        <v>20513</v>
      </c>
      <c r="K1535" s="132" t="s">
        <v>20514</v>
      </c>
      <c r="L1535" s="132" t="s">
        <v>20515</v>
      </c>
      <c r="M1535" s="132" t="s">
        <v>20516</v>
      </c>
      <c r="N1535" s="132" t="s">
        <v>24200</v>
      </c>
      <c r="O1535" s="132" t="s">
        <v>20517</v>
      </c>
      <c r="P1535" s="132" t="s">
        <v>20518</v>
      </c>
      <c r="Q1535" s="132" t="s">
        <v>20519</v>
      </c>
      <c r="R1535" s="132" t="s">
        <v>20520</v>
      </c>
      <c r="S1535" s="132" t="s">
        <v>5090</v>
      </c>
      <c r="T1535" s="132" t="s">
        <v>1630</v>
      </c>
      <c r="U1535" s="132" t="s">
        <v>3469</v>
      </c>
      <c r="V1535" s="132" t="s">
        <v>1632</v>
      </c>
      <c r="X1535" s="132" t="s">
        <v>20521</v>
      </c>
      <c r="Y1535" s="132" t="s">
        <v>20522</v>
      </c>
    </row>
    <row r="1536" spans="2:25" x14ac:dyDescent="0.25">
      <c r="B1536" s="132" t="s">
        <v>3466</v>
      </c>
      <c r="C1536" s="132" t="s">
        <v>1426</v>
      </c>
      <c r="D1536" s="132" t="s">
        <v>537</v>
      </c>
      <c r="E1536" s="132" t="s">
        <v>3947</v>
      </c>
      <c r="F1536" s="132" t="s">
        <v>3885</v>
      </c>
      <c r="G1536" s="132" t="s">
        <v>3485</v>
      </c>
      <c r="H1536" s="132" t="s">
        <v>3486</v>
      </c>
      <c r="I1536" s="132" t="s">
        <v>20523</v>
      </c>
      <c r="J1536" s="132" t="s">
        <v>20524</v>
      </c>
      <c r="K1536" s="132" t="s">
        <v>20525</v>
      </c>
      <c r="L1536" s="132" t="s">
        <v>20526</v>
      </c>
      <c r="M1536" s="132" t="s">
        <v>20527</v>
      </c>
      <c r="N1536" s="132" t="s">
        <v>24201</v>
      </c>
      <c r="O1536" s="132" t="s">
        <v>20528</v>
      </c>
      <c r="P1536" s="132" t="s">
        <v>20529</v>
      </c>
      <c r="Q1536" s="132" t="s">
        <v>20530</v>
      </c>
      <c r="R1536" s="132" t="s">
        <v>20531</v>
      </c>
      <c r="S1536" s="132" t="s">
        <v>5090</v>
      </c>
      <c r="T1536" s="132" t="s">
        <v>1630</v>
      </c>
      <c r="U1536" s="132" t="s">
        <v>3469</v>
      </c>
      <c r="V1536" s="132" t="s">
        <v>1635</v>
      </c>
      <c r="X1536" s="132" t="s">
        <v>20532</v>
      </c>
      <c r="Y1536" s="132" t="s">
        <v>20533</v>
      </c>
    </row>
    <row r="1537" spans="2:25" x14ac:dyDescent="0.25">
      <c r="B1537" s="132" t="s">
        <v>3466</v>
      </c>
      <c r="C1537" s="132" t="s">
        <v>1426</v>
      </c>
      <c r="D1537" s="132" t="s">
        <v>172</v>
      </c>
      <c r="E1537" s="132" t="s">
        <v>3947</v>
      </c>
      <c r="F1537" s="132" t="s">
        <v>3894</v>
      </c>
      <c r="G1537" s="132" t="s">
        <v>1433</v>
      </c>
      <c r="H1537" s="132" t="s">
        <v>3487</v>
      </c>
      <c r="I1537" s="132" t="s">
        <v>20534</v>
      </c>
      <c r="J1537" s="132" t="s">
        <v>20535</v>
      </c>
      <c r="K1537" s="132" t="s">
        <v>20536</v>
      </c>
      <c r="L1537" s="132" t="s">
        <v>20537</v>
      </c>
      <c r="M1537" s="132" t="s">
        <v>20538</v>
      </c>
      <c r="N1537" s="132" t="s">
        <v>24202</v>
      </c>
      <c r="O1537" s="132" t="s">
        <v>20539</v>
      </c>
      <c r="P1537" s="132" t="s">
        <v>20540</v>
      </c>
      <c r="Q1537" s="132" t="s">
        <v>20541</v>
      </c>
      <c r="R1537" s="132" t="s">
        <v>20542</v>
      </c>
      <c r="S1537" s="132" t="s">
        <v>5090</v>
      </c>
      <c r="T1537" s="132" t="s">
        <v>1630</v>
      </c>
      <c r="U1537" s="132" t="s">
        <v>3469</v>
      </c>
      <c r="V1537" s="132" t="s">
        <v>1632</v>
      </c>
      <c r="X1537" s="132" t="s">
        <v>20543</v>
      </c>
      <c r="Y1537" s="132" t="s">
        <v>20544</v>
      </c>
    </row>
    <row r="1538" spans="2:25" x14ac:dyDescent="0.25">
      <c r="B1538" s="132" t="s">
        <v>3466</v>
      </c>
      <c r="C1538" s="132" t="s">
        <v>1426</v>
      </c>
      <c r="D1538" s="132" t="s">
        <v>172</v>
      </c>
      <c r="E1538" s="132" t="s">
        <v>3947</v>
      </c>
      <c r="F1538" s="132" t="s">
        <v>3885</v>
      </c>
      <c r="G1538" s="132" t="s">
        <v>1434</v>
      </c>
      <c r="H1538" s="132" t="s">
        <v>3488</v>
      </c>
      <c r="I1538" s="132" t="s">
        <v>20523</v>
      </c>
      <c r="J1538" s="132" t="s">
        <v>20545</v>
      </c>
      <c r="K1538" s="132" t="s">
        <v>20546</v>
      </c>
      <c r="L1538" s="132" t="s">
        <v>20547</v>
      </c>
      <c r="M1538" s="132" t="s">
        <v>20548</v>
      </c>
      <c r="N1538" s="132" t="s">
        <v>24203</v>
      </c>
      <c r="O1538" s="132" t="s">
        <v>20549</v>
      </c>
      <c r="P1538" s="132" t="s">
        <v>20550</v>
      </c>
      <c r="Q1538" s="132" t="s">
        <v>20551</v>
      </c>
      <c r="R1538" s="132" t="s">
        <v>20552</v>
      </c>
      <c r="S1538" s="132" t="s">
        <v>5090</v>
      </c>
      <c r="T1538" s="132" t="s">
        <v>1630</v>
      </c>
      <c r="U1538" s="132" t="s">
        <v>3469</v>
      </c>
      <c r="V1538" s="132" t="s">
        <v>1632</v>
      </c>
      <c r="X1538" s="132" t="s">
        <v>20553</v>
      </c>
      <c r="Y1538" s="132" t="s">
        <v>20554</v>
      </c>
    </row>
    <row r="1539" spans="2:25" x14ac:dyDescent="0.25">
      <c r="B1539" s="132" t="s">
        <v>3466</v>
      </c>
      <c r="C1539" s="132" t="s">
        <v>1426</v>
      </c>
      <c r="D1539" s="132" t="s">
        <v>537</v>
      </c>
      <c r="E1539" s="132" t="s">
        <v>3950</v>
      </c>
      <c r="F1539" s="132" t="s">
        <v>3885</v>
      </c>
      <c r="G1539" s="132" t="s">
        <v>3489</v>
      </c>
      <c r="H1539" s="132" t="s">
        <v>3490</v>
      </c>
      <c r="I1539" s="132" t="s">
        <v>20555</v>
      </c>
      <c r="J1539" s="132" t="s">
        <v>20556</v>
      </c>
      <c r="K1539" s="132" t="s">
        <v>20557</v>
      </c>
      <c r="L1539" s="132" t="s">
        <v>20558</v>
      </c>
      <c r="M1539" s="132" t="s">
        <v>20559</v>
      </c>
      <c r="N1539" s="132" t="s">
        <v>24204</v>
      </c>
      <c r="O1539" s="132" t="s">
        <v>20560</v>
      </c>
      <c r="P1539" s="132" t="s">
        <v>20561</v>
      </c>
      <c r="Q1539" s="132" t="s">
        <v>20562</v>
      </c>
      <c r="R1539" s="132" t="s">
        <v>20563</v>
      </c>
      <c r="S1539" s="132" t="s">
        <v>5090</v>
      </c>
      <c r="T1539" s="132" t="s">
        <v>1630</v>
      </c>
      <c r="U1539" s="132" t="s">
        <v>3469</v>
      </c>
      <c r="V1539" s="132" t="s">
        <v>1635</v>
      </c>
      <c r="X1539" s="132" t="s">
        <v>20564</v>
      </c>
      <c r="Y1539" s="132" t="s">
        <v>20565</v>
      </c>
    </row>
    <row r="1540" spans="2:25" x14ac:dyDescent="0.25">
      <c r="B1540" s="132" t="s">
        <v>3466</v>
      </c>
      <c r="C1540" s="132" t="s">
        <v>1426</v>
      </c>
      <c r="D1540" s="132" t="s">
        <v>172</v>
      </c>
      <c r="E1540" s="132" t="s">
        <v>3950</v>
      </c>
      <c r="F1540" s="132" t="s">
        <v>3894</v>
      </c>
      <c r="G1540" s="132" t="s">
        <v>1435</v>
      </c>
      <c r="H1540" s="132" t="s">
        <v>3491</v>
      </c>
      <c r="I1540" s="132" t="s">
        <v>20566</v>
      </c>
      <c r="J1540" s="132" t="s">
        <v>20567</v>
      </c>
      <c r="K1540" s="132" t="s">
        <v>20568</v>
      </c>
      <c r="L1540" s="132" t="s">
        <v>20569</v>
      </c>
      <c r="M1540" s="132" t="s">
        <v>20570</v>
      </c>
      <c r="N1540" s="132" t="s">
        <v>24205</v>
      </c>
      <c r="O1540" s="132" t="s">
        <v>20571</v>
      </c>
      <c r="P1540" s="132" t="s">
        <v>20572</v>
      </c>
      <c r="Q1540" s="132" t="s">
        <v>20573</v>
      </c>
      <c r="R1540" s="132" t="s">
        <v>20574</v>
      </c>
      <c r="S1540" s="132" t="s">
        <v>5090</v>
      </c>
      <c r="T1540" s="132" t="s">
        <v>1630</v>
      </c>
      <c r="U1540" s="132" t="s">
        <v>3469</v>
      </c>
      <c r="V1540" s="132" t="s">
        <v>1644</v>
      </c>
      <c r="X1540" s="132" t="s">
        <v>20575</v>
      </c>
      <c r="Y1540" s="132" t="s">
        <v>20576</v>
      </c>
    </row>
    <row r="1541" spans="2:25" x14ac:dyDescent="0.25">
      <c r="B1541" s="132" t="s">
        <v>3466</v>
      </c>
      <c r="C1541" s="132" t="s">
        <v>1426</v>
      </c>
      <c r="D1541" s="132" t="s">
        <v>172</v>
      </c>
      <c r="E1541" s="132" t="s">
        <v>3950</v>
      </c>
      <c r="F1541" s="132" t="s">
        <v>3885</v>
      </c>
      <c r="G1541" s="132" t="s">
        <v>1436</v>
      </c>
      <c r="H1541" s="132" t="s">
        <v>3492</v>
      </c>
      <c r="I1541" s="132" t="s">
        <v>20555</v>
      </c>
      <c r="J1541" s="132" t="s">
        <v>20577</v>
      </c>
      <c r="K1541" s="132" t="s">
        <v>20578</v>
      </c>
      <c r="L1541" s="132" t="s">
        <v>20579</v>
      </c>
      <c r="M1541" s="132" t="s">
        <v>20580</v>
      </c>
      <c r="N1541" s="132" t="s">
        <v>24206</v>
      </c>
      <c r="O1541" s="132" t="s">
        <v>20581</v>
      </c>
      <c r="P1541" s="132" t="s">
        <v>20582</v>
      </c>
      <c r="Q1541" s="132" t="s">
        <v>20583</v>
      </c>
      <c r="R1541" s="132" t="s">
        <v>20584</v>
      </c>
      <c r="S1541" s="132" t="s">
        <v>5090</v>
      </c>
      <c r="T1541" s="132" t="s">
        <v>1630</v>
      </c>
      <c r="U1541" s="132" t="s">
        <v>3469</v>
      </c>
      <c r="V1541" s="132" t="s">
        <v>1632</v>
      </c>
      <c r="X1541" s="132" t="s">
        <v>20585</v>
      </c>
      <c r="Y1541" s="132" t="s">
        <v>20586</v>
      </c>
    </row>
    <row r="1542" spans="2:25" x14ac:dyDescent="0.25">
      <c r="B1542" s="132" t="s">
        <v>3466</v>
      </c>
      <c r="C1542" s="132" t="s">
        <v>1426</v>
      </c>
      <c r="D1542" s="132" t="s">
        <v>130</v>
      </c>
      <c r="E1542" s="132" t="s">
        <v>4236</v>
      </c>
      <c r="F1542" s="132" t="s">
        <v>3888</v>
      </c>
      <c r="G1542" s="132" t="s">
        <v>1451</v>
      </c>
      <c r="H1542" s="132" t="s">
        <v>3493</v>
      </c>
      <c r="I1542" s="132" t="s">
        <v>20587</v>
      </c>
      <c r="J1542" s="132" t="s">
        <v>20588</v>
      </c>
      <c r="K1542" s="132" t="s">
        <v>20589</v>
      </c>
      <c r="L1542" s="132" t="s">
        <v>20590</v>
      </c>
      <c r="M1542" s="132" t="s">
        <v>20591</v>
      </c>
      <c r="N1542" s="132" t="s">
        <v>24207</v>
      </c>
      <c r="O1542" s="132" t="s">
        <v>20592</v>
      </c>
      <c r="P1542" s="132" t="s">
        <v>20593</v>
      </c>
      <c r="Q1542" s="132" t="s">
        <v>20594</v>
      </c>
      <c r="R1542" s="132" t="s">
        <v>20595</v>
      </c>
      <c r="S1542" s="132" t="s">
        <v>5090</v>
      </c>
      <c r="T1542" s="132" t="s">
        <v>1630</v>
      </c>
      <c r="U1542" s="132" t="s">
        <v>3469</v>
      </c>
      <c r="V1542" s="132" t="s">
        <v>1635</v>
      </c>
      <c r="X1542" s="132" t="s">
        <v>20596</v>
      </c>
      <c r="Y1542" s="132" t="s">
        <v>20597</v>
      </c>
    </row>
    <row r="1543" spans="2:25" x14ac:dyDescent="0.25">
      <c r="B1543" s="132" t="s">
        <v>3466</v>
      </c>
      <c r="C1543" s="132" t="s">
        <v>1426</v>
      </c>
      <c r="D1543" s="132" t="s">
        <v>172</v>
      </c>
      <c r="E1543" s="132" t="s">
        <v>4236</v>
      </c>
      <c r="F1543" s="132" t="s">
        <v>3888</v>
      </c>
      <c r="G1543" s="132" t="s">
        <v>1437</v>
      </c>
      <c r="H1543" s="132" t="s">
        <v>3494</v>
      </c>
      <c r="I1543" s="132" t="s">
        <v>4850</v>
      </c>
      <c r="J1543" s="132" t="s">
        <v>20598</v>
      </c>
      <c r="K1543" s="132" t="s">
        <v>20599</v>
      </c>
      <c r="L1543" s="132" t="s">
        <v>20600</v>
      </c>
      <c r="M1543" s="132" t="s">
        <v>20601</v>
      </c>
      <c r="N1543" s="132" t="s">
        <v>24208</v>
      </c>
      <c r="O1543" s="132" t="s">
        <v>20602</v>
      </c>
      <c r="P1543" s="132" t="s">
        <v>20603</v>
      </c>
      <c r="Q1543" s="132" t="s">
        <v>20604</v>
      </c>
      <c r="R1543" s="132" t="s">
        <v>20605</v>
      </c>
      <c r="S1543" s="132" t="s">
        <v>5090</v>
      </c>
      <c r="T1543" s="132" t="s">
        <v>1630</v>
      </c>
      <c r="U1543" s="132" t="s">
        <v>3469</v>
      </c>
      <c r="V1543" s="132" t="s">
        <v>1635</v>
      </c>
      <c r="X1543" s="132" t="s">
        <v>20606</v>
      </c>
      <c r="Y1543" s="132" t="s">
        <v>20607</v>
      </c>
    </row>
    <row r="1544" spans="2:25" x14ac:dyDescent="0.25">
      <c r="B1544" s="132" t="s">
        <v>3466</v>
      </c>
      <c r="C1544" s="132" t="s">
        <v>1426</v>
      </c>
      <c r="D1544" s="132" t="s">
        <v>130</v>
      </c>
      <c r="E1544" s="132" t="s">
        <v>4241</v>
      </c>
      <c r="F1544" s="132" t="s">
        <v>3888</v>
      </c>
      <c r="G1544" s="132" t="s">
        <v>1452</v>
      </c>
      <c r="H1544" s="132" t="s">
        <v>3495</v>
      </c>
      <c r="I1544" s="132" t="s">
        <v>20608</v>
      </c>
      <c r="J1544" s="132" t="s">
        <v>20609</v>
      </c>
      <c r="K1544" s="132" t="s">
        <v>20610</v>
      </c>
      <c r="L1544" s="132" t="s">
        <v>20611</v>
      </c>
      <c r="M1544" s="132" t="s">
        <v>20612</v>
      </c>
      <c r="N1544" s="132" t="s">
        <v>24209</v>
      </c>
      <c r="O1544" s="132" t="s">
        <v>20613</v>
      </c>
      <c r="P1544" s="132" t="s">
        <v>20614</v>
      </c>
      <c r="Q1544" s="132" t="s">
        <v>20615</v>
      </c>
      <c r="R1544" s="132" t="s">
        <v>20616</v>
      </c>
      <c r="S1544" s="132" t="s">
        <v>5090</v>
      </c>
      <c r="T1544" s="132" t="s">
        <v>1630</v>
      </c>
      <c r="U1544" s="132" t="s">
        <v>3469</v>
      </c>
      <c r="V1544" s="132" t="s">
        <v>1635</v>
      </c>
      <c r="X1544" s="132" t="s">
        <v>20617</v>
      </c>
      <c r="Y1544" s="132" t="s">
        <v>20618</v>
      </c>
    </row>
    <row r="1545" spans="2:25" x14ac:dyDescent="0.25">
      <c r="B1545" s="132" t="s">
        <v>3466</v>
      </c>
      <c r="C1545" s="132" t="s">
        <v>1426</v>
      </c>
      <c r="D1545" s="132" t="s">
        <v>172</v>
      </c>
      <c r="E1545" s="132" t="s">
        <v>4241</v>
      </c>
      <c r="F1545" s="132" t="s">
        <v>3888</v>
      </c>
      <c r="G1545" s="132" t="s">
        <v>1438</v>
      </c>
      <c r="H1545" s="132" t="s">
        <v>3496</v>
      </c>
      <c r="I1545" s="132" t="s">
        <v>20619</v>
      </c>
      <c r="J1545" s="132" t="s">
        <v>20620</v>
      </c>
      <c r="K1545" s="132" t="s">
        <v>20621</v>
      </c>
      <c r="L1545" s="132" t="s">
        <v>20622</v>
      </c>
      <c r="M1545" s="132" t="s">
        <v>20623</v>
      </c>
      <c r="N1545" s="132" t="s">
        <v>24210</v>
      </c>
      <c r="O1545" s="132" t="s">
        <v>20624</v>
      </c>
      <c r="P1545" s="132" t="s">
        <v>20625</v>
      </c>
      <c r="Q1545" s="132" t="s">
        <v>20626</v>
      </c>
      <c r="R1545" s="132" t="s">
        <v>20627</v>
      </c>
      <c r="S1545" s="132" t="s">
        <v>5090</v>
      </c>
      <c r="T1545" s="132" t="s">
        <v>1630</v>
      </c>
      <c r="U1545" s="132" t="s">
        <v>3469</v>
      </c>
      <c r="V1545" s="132" t="s">
        <v>1635</v>
      </c>
      <c r="X1545" s="132" t="s">
        <v>20628</v>
      </c>
      <c r="Y1545" s="132" t="s">
        <v>20629</v>
      </c>
    </row>
    <row r="1546" spans="2:25" x14ac:dyDescent="0.25">
      <c r="B1546" s="132" t="s">
        <v>3466</v>
      </c>
      <c r="C1546" s="132" t="s">
        <v>1426</v>
      </c>
      <c r="D1546" s="132" t="s">
        <v>130</v>
      </c>
      <c r="E1546" s="132" t="s">
        <v>3944</v>
      </c>
      <c r="F1546" s="132" t="s">
        <v>3888</v>
      </c>
      <c r="G1546" s="132" t="s">
        <v>1453</v>
      </c>
      <c r="H1546" s="132" t="s">
        <v>3497</v>
      </c>
      <c r="I1546" s="132" t="s">
        <v>20630</v>
      </c>
      <c r="J1546" s="132" t="s">
        <v>20631</v>
      </c>
      <c r="K1546" s="132" t="s">
        <v>20632</v>
      </c>
      <c r="L1546" s="132" t="s">
        <v>20633</v>
      </c>
      <c r="M1546" s="132" t="s">
        <v>20634</v>
      </c>
      <c r="N1546" s="132" t="s">
        <v>24211</v>
      </c>
      <c r="O1546" s="132" t="s">
        <v>20635</v>
      </c>
      <c r="P1546" s="132" t="s">
        <v>20636</v>
      </c>
      <c r="Q1546" s="132" t="s">
        <v>20637</v>
      </c>
      <c r="R1546" s="132" t="s">
        <v>20638</v>
      </c>
      <c r="S1546" s="132" t="s">
        <v>5090</v>
      </c>
      <c r="T1546" s="132" t="s">
        <v>1630</v>
      </c>
      <c r="U1546" s="132" t="s">
        <v>3469</v>
      </c>
      <c r="V1546" s="132" t="s">
        <v>1635</v>
      </c>
      <c r="X1546" s="132" t="s">
        <v>20639</v>
      </c>
      <c r="Y1546" s="132" t="s">
        <v>20640</v>
      </c>
    </row>
    <row r="1547" spans="2:25" x14ac:dyDescent="0.25">
      <c r="B1547" s="132" t="s">
        <v>3466</v>
      </c>
      <c r="C1547" s="132" t="s">
        <v>1426</v>
      </c>
      <c r="D1547" s="132" t="s">
        <v>172</v>
      </c>
      <c r="E1547" s="132" t="s">
        <v>3944</v>
      </c>
      <c r="F1547" s="132" t="s">
        <v>3888</v>
      </c>
      <c r="G1547" s="132" t="s">
        <v>1439</v>
      </c>
      <c r="H1547" s="132" t="s">
        <v>3498</v>
      </c>
      <c r="I1547" s="132" t="s">
        <v>17023</v>
      </c>
      <c r="J1547" s="132" t="s">
        <v>20641</v>
      </c>
      <c r="K1547" s="132" t="s">
        <v>20642</v>
      </c>
      <c r="L1547" s="132" t="s">
        <v>20643</v>
      </c>
      <c r="M1547" s="132" t="s">
        <v>20644</v>
      </c>
      <c r="N1547" s="132" t="s">
        <v>24212</v>
      </c>
      <c r="O1547" s="132" t="s">
        <v>20645</v>
      </c>
      <c r="P1547" s="132" t="s">
        <v>20646</v>
      </c>
      <c r="Q1547" s="132" t="s">
        <v>20647</v>
      </c>
      <c r="R1547" s="132" t="s">
        <v>20648</v>
      </c>
      <c r="S1547" s="132" t="s">
        <v>5090</v>
      </c>
      <c r="T1547" s="132" t="s">
        <v>1630</v>
      </c>
      <c r="U1547" s="132" t="s">
        <v>3469</v>
      </c>
      <c r="V1547" s="132" t="s">
        <v>1635</v>
      </c>
      <c r="X1547" s="132" t="s">
        <v>20649</v>
      </c>
      <c r="Y1547" s="132" t="s">
        <v>20650</v>
      </c>
    </row>
    <row r="1548" spans="2:25" x14ac:dyDescent="0.25">
      <c r="B1548" s="132" t="s">
        <v>2990</v>
      </c>
      <c r="C1548" s="132" t="s">
        <v>1454</v>
      </c>
      <c r="D1548" s="132" t="s">
        <v>672</v>
      </c>
      <c r="E1548" s="132" t="s">
        <v>3953</v>
      </c>
      <c r="F1548" s="132" t="s">
        <v>3894</v>
      </c>
      <c r="G1548" s="132" t="s">
        <v>1456</v>
      </c>
      <c r="H1548" s="132" t="s">
        <v>3499</v>
      </c>
      <c r="I1548" s="132" t="s">
        <v>16838</v>
      </c>
      <c r="J1548" s="132" t="s">
        <v>20651</v>
      </c>
      <c r="K1548" s="132" t="s">
        <v>20652</v>
      </c>
      <c r="L1548" s="132" t="s">
        <v>20653</v>
      </c>
      <c r="M1548" s="132" t="s">
        <v>20654</v>
      </c>
      <c r="N1548" s="132" t="s">
        <v>24213</v>
      </c>
      <c r="O1548" s="132" t="s">
        <v>20655</v>
      </c>
      <c r="P1548" s="132" t="s">
        <v>20656</v>
      </c>
      <c r="Q1548" s="132" t="s">
        <v>20657</v>
      </c>
      <c r="R1548" s="132" t="s">
        <v>20658</v>
      </c>
      <c r="S1548" s="132" t="s">
        <v>6291</v>
      </c>
      <c r="T1548" s="132" t="s">
        <v>1630</v>
      </c>
      <c r="U1548" s="132" t="s">
        <v>3500</v>
      </c>
      <c r="V1548" s="132" t="s">
        <v>1635</v>
      </c>
      <c r="X1548" s="132" t="s">
        <v>20659</v>
      </c>
      <c r="Y1548" s="132" t="s">
        <v>20660</v>
      </c>
    </row>
    <row r="1549" spans="2:25" x14ac:dyDescent="0.25">
      <c r="B1549" s="132" t="s">
        <v>2990</v>
      </c>
      <c r="C1549" s="132" t="s">
        <v>1454</v>
      </c>
      <c r="D1549" s="132" t="s">
        <v>672</v>
      </c>
      <c r="E1549" s="132" t="s">
        <v>3953</v>
      </c>
      <c r="F1549" s="132" t="s">
        <v>3885</v>
      </c>
      <c r="G1549" s="132" t="s">
        <v>1458</v>
      </c>
      <c r="H1549" s="132" t="s">
        <v>3501</v>
      </c>
      <c r="I1549" s="132" t="s">
        <v>16849</v>
      </c>
      <c r="J1549" s="132" t="s">
        <v>20661</v>
      </c>
      <c r="K1549" s="132" t="s">
        <v>20662</v>
      </c>
      <c r="L1549" s="132" t="s">
        <v>20663</v>
      </c>
      <c r="M1549" s="132" t="s">
        <v>20664</v>
      </c>
      <c r="N1549" s="132" t="s">
        <v>24214</v>
      </c>
      <c r="O1549" s="132" t="s">
        <v>20665</v>
      </c>
      <c r="P1549" s="132" t="s">
        <v>20666</v>
      </c>
      <c r="Q1549" s="132" t="s">
        <v>20667</v>
      </c>
      <c r="R1549" s="132" t="s">
        <v>20668</v>
      </c>
      <c r="S1549" s="132" t="s">
        <v>6291</v>
      </c>
      <c r="T1549" s="132" t="s">
        <v>1630</v>
      </c>
      <c r="U1549" s="132" t="s">
        <v>3500</v>
      </c>
      <c r="V1549" s="132" t="s">
        <v>1632</v>
      </c>
      <c r="X1549" s="132" t="s">
        <v>20669</v>
      </c>
      <c r="Y1549" s="132" t="s">
        <v>20670</v>
      </c>
    </row>
    <row r="1550" spans="2:25" x14ac:dyDescent="0.25">
      <c r="B1550" s="132" t="s">
        <v>2990</v>
      </c>
      <c r="C1550" s="132" t="s">
        <v>1454</v>
      </c>
      <c r="D1550" s="132" t="s">
        <v>1129</v>
      </c>
      <c r="E1550" s="132" t="s">
        <v>3953</v>
      </c>
      <c r="F1550" s="132" t="s">
        <v>3894</v>
      </c>
      <c r="G1550" s="132" t="s">
        <v>1455</v>
      </c>
      <c r="H1550" s="132" t="s">
        <v>3502</v>
      </c>
      <c r="I1550" s="132" t="s">
        <v>16838</v>
      </c>
      <c r="J1550" s="132" t="s">
        <v>20671</v>
      </c>
      <c r="K1550" s="132" t="s">
        <v>20672</v>
      </c>
      <c r="L1550" s="132" t="s">
        <v>20673</v>
      </c>
      <c r="M1550" s="132" t="s">
        <v>20674</v>
      </c>
      <c r="N1550" s="132" t="s">
        <v>24215</v>
      </c>
      <c r="O1550" s="132" t="s">
        <v>20675</v>
      </c>
      <c r="P1550" s="132" t="s">
        <v>20676</v>
      </c>
      <c r="Q1550" s="132" t="s">
        <v>20677</v>
      </c>
      <c r="R1550" s="132" t="s">
        <v>20678</v>
      </c>
      <c r="S1550" s="132" t="s">
        <v>6291</v>
      </c>
      <c r="T1550" s="132" t="s">
        <v>1630</v>
      </c>
      <c r="U1550" s="132" t="s">
        <v>3500</v>
      </c>
      <c r="V1550" s="132" t="s">
        <v>1632</v>
      </c>
      <c r="X1550" s="132" t="s">
        <v>20679</v>
      </c>
      <c r="Y1550" s="132" t="s">
        <v>20680</v>
      </c>
    </row>
    <row r="1551" spans="2:25" x14ac:dyDescent="0.25">
      <c r="B1551" s="132" t="s">
        <v>2990</v>
      </c>
      <c r="C1551" s="132" t="s">
        <v>1454</v>
      </c>
      <c r="D1551" s="132" t="s">
        <v>1129</v>
      </c>
      <c r="E1551" s="132" t="s">
        <v>3953</v>
      </c>
      <c r="F1551" s="132" t="s">
        <v>3885</v>
      </c>
      <c r="G1551" s="132" t="s">
        <v>1457</v>
      </c>
      <c r="H1551" s="132" t="s">
        <v>3503</v>
      </c>
      <c r="I1551" s="132" t="s">
        <v>16849</v>
      </c>
      <c r="J1551" s="132" t="s">
        <v>20681</v>
      </c>
      <c r="K1551" s="132" t="s">
        <v>20682</v>
      </c>
      <c r="L1551" s="132" t="s">
        <v>20683</v>
      </c>
      <c r="M1551" s="132" t="s">
        <v>20684</v>
      </c>
      <c r="N1551" s="132" t="s">
        <v>24216</v>
      </c>
      <c r="O1551" s="132" t="s">
        <v>20685</v>
      </c>
      <c r="P1551" s="132" t="s">
        <v>20686</v>
      </c>
      <c r="Q1551" s="132" t="s">
        <v>20687</v>
      </c>
      <c r="R1551" s="132" t="s">
        <v>20688</v>
      </c>
      <c r="S1551" s="132" t="s">
        <v>6291</v>
      </c>
      <c r="T1551" s="132" t="s">
        <v>1630</v>
      </c>
      <c r="U1551" s="132" t="s">
        <v>3500</v>
      </c>
      <c r="V1551" s="132" t="s">
        <v>1632</v>
      </c>
      <c r="X1551" s="132" t="s">
        <v>20689</v>
      </c>
      <c r="Y1551" s="132" t="s">
        <v>20690</v>
      </c>
    </row>
    <row r="1552" spans="2:25" x14ac:dyDescent="0.25">
      <c r="B1552" s="132" t="s">
        <v>2990</v>
      </c>
      <c r="C1552" s="132" t="s">
        <v>1454</v>
      </c>
      <c r="D1552" s="132" t="s">
        <v>672</v>
      </c>
      <c r="E1552" s="132" t="s">
        <v>3884</v>
      </c>
      <c r="F1552" s="132" t="s">
        <v>3894</v>
      </c>
      <c r="G1552" s="132" t="s">
        <v>1460</v>
      </c>
      <c r="H1552" s="132" t="s">
        <v>3504</v>
      </c>
      <c r="I1552" s="132" t="s">
        <v>16880</v>
      </c>
      <c r="J1552" s="132" t="s">
        <v>20691</v>
      </c>
      <c r="K1552" s="132" t="s">
        <v>20692</v>
      </c>
      <c r="L1552" s="132" t="s">
        <v>20693</v>
      </c>
      <c r="M1552" s="132" t="s">
        <v>20694</v>
      </c>
      <c r="N1552" s="132" t="s">
        <v>24217</v>
      </c>
      <c r="O1552" s="132" t="s">
        <v>20695</v>
      </c>
      <c r="P1552" s="132" t="s">
        <v>20696</v>
      </c>
      <c r="Q1552" s="132" t="s">
        <v>20697</v>
      </c>
      <c r="R1552" s="132" t="s">
        <v>20698</v>
      </c>
      <c r="S1552" s="132" t="s">
        <v>6291</v>
      </c>
      <c r="T1552" s="132" t="s">
        <v>1630</v>
      </c>
      <c r="U1552" s="132" t="s">
        <v>3500</v>
      </c>
      <c r="V1552" s="132" t="s">
        <v>1632</v>
      </c>
      <c r="X1552" s="132" t="s">
        <v>20699</v>
      </c>
      <c r="Y1552" s="132" t="s">
        <v>20700</v>
      </c>
    </row>
    <row r="1553" spans="2:25" x14ac:dyDescent="0.25">
      <c r="B1553" s="132" t="s">
        <v>2990</v>
      </c>
      <c r="C1553" s="132" t="s">
        <v>1454</v>
      </c>
      <c r="D1553" s="132" t="s">
        <v>672</v>
      </c>
      <c r="E1553" s="132" t="s">
        <v>3884</v>
      </c>
      <c r="F1553" s="132" t="s">
        <v>3885</v>
      </c>
      <c r="G1553" s="132" t="s">
        <v>1462</v>
      </c>
      <c r="H1553" s="132" t="s">
        <v>3505</v>
      </c>
      <c r="I1553" s="132" t="s">
        <v>7825</v>
      </c>
      <c r="J1553" s="132" t="s">
        <v>20701</v>
      </c>
      <c r="K1553" s="132" t="s">
        <v>20702</v>
      </c>
      <c r="L1553" s="132" t="s">
        <v>20703</v>
      </c>
      <c r="M1553" s="132" t="s">
        <v>20704</v>
      </c>
      <c r="N1553" s="132" t="s">
        <v>24218</v>
      </c>
      <c r="O1553" s="132" t="s">
        <v>20705</v>
      </c>
      <c r="P1553" s="132" t="s">
        <v>20706</v>
      </c>
      <c r="Q1553" s="132" t="s">
        <v>20707</v>
      </c>
      <c r="R1553" s="132" t="s">
        <v>20708</v>
      </c>
      <c r="S1553" s="132" t="s">
        <v>6291</v>
      </c>
      <c r="T1553" s="132" t="s">
        <v>1630</v>
      </c>
      <c r="U1553" s="132" t="s">
        <v>3500</v>
      </c>
      <c r="V1553" s="132" t="s">
        <v>1632</v>
      </c>
      <c r="X1553" s="132" t="s">
        <v>20709</v>
      </c>
      <c r="Y1553" s="132" t="s">
        <v>20710</v>
      </c>
    </row>
    <row r="1554" spans="2:25" x14ac:dyDescent="0.25">
      <c r="B1554" s="132" t="s">
        <v>2990</v>
      </c>
      <c r="C1554" s="132" t="s">
        <v>1454</v>
      </c>
      <c r="D1554" s="132" t="s">
        <v>1129</v>
      </c>
      <c r="E1554" s="132" t="s">
        <v>3884</v>
      </c>
      <c r="F1554" s="132" t="s">
        <v>3894</v>
      </c>
      <c r="G1554" s="132" t="s">
        <v>1459</v>
      </c>
      <c r="H1554" s="132" t="s">
        <v>3506</v>
      </c>
      <c r="I1554" s="132" t="s">
        <v>16880</v>
      </c>
      <c r="J1554" s="132" t="s">
        <v>20711</v>
      </c>
      <c r="K1554" s="132" t="s">
        <v>20712</v>
      </c>
      <c r="L1554" s="132" t="s">
        <v>20713</v>
      </c>
      <c r="M1554" s="132" t="s">
        <v>20714</v>
      </c>
      <c r="N1554" s="132" t="s">
        <v>24219</v>
      </c>
      <c r="O1554" s="132" t="s">
        <v>20715</v>
      </c>
      <c r="P1554" s="132" t="s">
        <v>20716</v>
      </c>
      <c r="Q1554" s="132" t="s">
        <v>20717</v>
      </c>
      <c r="R1554" s="132" t="s">
        <v>20718</v>
      </c>
      <c r="S1554" s="132" t="s">
        <v>6291</v>
      </c>
      <c r="T1554" s="132" t="s">
        <v>1630</v>
      </c>
      <c r="U1554" s="132" t="s">
        <v>3500</v>
      </c>
      <c r="V1554" s="132" t="s">
        <v>1632</v>
      </c>
      <c r="X1554" s="132" t="s">
        <v>20719</v>
      </c>
      <c r="Y1554" s="132" t="s">
        <v>20720</v>
      </c>
    </row>
    <row r="1555" spans="2:25" x14ac:dyDescent="0.25">
      <c r="B1555" s="132" t="s">
        <v>2990</v>
      </c>
      <c r="C1555" s="132" t="s">
        <v>1454</v>
      </c>
      <c r="D1555" s="132" t="s">
        <v>1129</v>
      </c>
      <c r="E1555" s="132" t="s">
        <v>3884</v>
      </c>
      <c r="F1555" s="132" t="s">
        <v>3885</v>
      </c>
      <c r="G1555" s="132" t="s">
        <v>1461</v>
      </c>
      <c r="H1555" s="132" t="s">
        <v>3507</v>
      </c>
      <c r="I1555" s="132" t="s">
        <v>7825</v>
      </c>
      <c r="J1555" s="132" t="s">
        <v>20721</v>
      </c>
      <c r="K1555" s="132" t="s">
        <v>20722</v>
      </c>
      <c r="L1555" s="132" t="s">
        <v>20723</v>
      </c>
      <c r="M1555" s="132" t="s">
        <v>20724</v>
      </c>
      <c r="N1555" s="132" t="s">
        <v>24220</v>
      </c>
      <c r="O1555" s="132" t="s">
        <v>20725</v>
      </c>
      <c r="P1555" s="132" t="s">
        <v>20726</v>
      </c>
      <c r="Q1555" s="132" t="s">
        <v>20727</v>
      </c>
      <c r="R1555" s="132" t="s">
        <v>20728</v>
      </c>
      <c r="S1555" s="132" t="s">
        <v>6291</v>
      </c>
      <c r="T1555" s="132" t="s">
        <v>1630</v>
      </c>
      <c r="U1555" s="132" t="s">
        <v>3500</v>
      </c>
      <c r="V1555" s="132" t="s">
        <v>1632</v>
      </c>
      <c r="X1555" s="132" t="s">
        <v>20729</v>
      </c>
      <c r="Y1555" s="132" t="s">
        <v>20730</v>
      </c>
    </row>
    <row r="1556" spans="2:25" x14ac:dyDescent="0.25">
      <c r="B1556" s="132" t="s">
        <v>2990</v>
      </c>
      <c r="C1556" s="132" t="s">
        <v>1454</v>
      </c>
      <c r="D1556" s="132" t="s">
        <v>672</v>
      </c>
      <c r="E1556" s="132" t="s">
        <v>3888</v>
      </c>
      <c r="F1556" s="132" t="s">
        <v>3894</v>
      </c>
      <c r="G1556" s="132" t="s">
        <v>1464</v>
      </c>
      <c r="H1556" s="132" t="s">
        <v>3508</v>
      </c>
      <c r="I1556" s="132" t="s">
        <v>3950</v>
      </c>
      <c r="J1556" s="132" t="s">
        <v>20731</v>
      </c>
      <c r="K1556" s="132" t="s">
        <v>20732</v>
      </c>
      <c r="L1556" s="132" t="s">
        <v>20733</v>
      </c>
      <c r="M1556" s="132" t="s">
        <v>20734</v>
      </c>
      <c r="N1556" s="132" t="s">
        <v>24221</v>
      </c>
      <c r="O1556" s="132" t="s">
        <v>20735</v>
      </c>
      <c r="P1556" s="132" t="s">
        <v>20736</v>
      </c>
      <c r="Q1556" s="132" t="s">
        <v>20737</v>
      </c>
      <c r="R1556" s="132" t="s">
        <v>20738</v>
      </c>
      <c r="S1556" s="132" t="s">
        <v>6291</v>
      </c>
      <c r="T1556" s="132" t="s">
        <v>1630</v>
      </c>
      <c r="U1556" s="132" t="s">
        <v>3500</v>
      </c>
      <c r="V1556" s="132" t="s">
        <v>1632</v>
      </c>
      <c r="X1556" s="132" t="s">
        <v>20739</v>
      </c>
      <c r="Y1556" s="132" t="s">
        <v>20740</v>
      </c>
    </row>
    <row r="1557" spans="2:25" x14ac:dyDescent="0.25">
      <c r="B1557" s="132" t="s">
        <v>2990</v>
      </c>
      <c r="C1557" s="132" t="s">
        <v>1454</v>
      </c>
      <c r="D1557" s="132" t="s">
        <v>672</v>
      </c>
      <c r="E1557" s="132" t="s">
        <v>3888</v>
      </c>
      <c r="F1557" s="132" t="s">
        <v>3885</v>
      </c>
      <c r="G1557" s="132" t="s">
        <v>1466</v>
      </c>
      <c r="H1557" s="132" t="s">
        <v>3509</v>
      </c>
      <c r="I1557" s="132" t="s">
        <v>3888</v>
      </c>
      <c r="J1557" s="132" t="s">
        <v>20741</v>
      </c>
      <c r="K1557" s="132" t="s">
        <v>20742</v>
      </c>
      <c r="L1557" s="132" t="s">
        <v>20743</v>
      </c>
      <c r="M1557" s="132" t="s">
        <v>20744</v>
      </c>
      <c r="N1557" s="132" t="s">
        <v>24222</v>
      </c>
      <c r="O1557" s="132" t="s">
        <v>20745</v>
      </c>
      <c r="P1557" s="132" t="s">
        <v>20746</v>
      </c>
      <c r="Q1557" s="132" t="s">
        <v>20747</v>
      </c>
      <c r="R1557" s="132" t="s">
        <v>20748</v>
      </c>
      <c r="S1557" s="132" t="s">
        <v>6291</v>
      </c>
      <c r="T1557" s="132" t="s">
        <v>1630</v>
      </c>
      <c r="U1557" s="132" t="s">
        <v>3500</v>
      </c>
      <c r="V1557" s="132" t="s">
        <v>1632</v>
      </c>
      <c r="X1557" s="132" t="s">
        <v>20749</v>
      </c>
      <c r="Y1557" s="132" t="s">
        <v>20750</v>
      </c>
    </row>
    <row r="1558" spans="2:25" x14ac:dyDescent="0.25">
      <c r="B1558" s="132" t="s">
        <v>2990</v>
      </c>
      <c r="C1558" s="132" t="s">
        <v>1454</v>
      </c>
      <c r="D1558" s="132" t="s">
        <v>1129</v>
      </c>
      <c r="E1558" s="132" t="s">
        <v>3888</v>
      </c>
      <c r="F1558" s="132" t="s">
        <v>3894</v>
      </c>
      <c r="G1558" s="132" t="s">
        <v>1463</v>
      </c>
      <c r="H1558" s="132" t="s">
        <v>3510</v>
      </c>
      <c r="I1558" s="132" t="s">
        <v>3950</v>
      </c>
      <c r="J1558" s="132" t="s">
        <v>20751</v>
      </c>
      <c r="K1558" s="132" t="s">
        <v>20752</v>
      </c>
      <c r="L1558" s="132" t="s">
        <v>20753</v>
      </c>
      <c r="M1558" s="132" t="s">
        <v>20754</v>
      </c>
      <c r="N1558" s="132" t="s">
        <v>24223</v>
      </c>
      <c r="O1558" s="132" t="s">
        <v>20755</v>
      </c>
      <c r="P1558" s="132" t="s">
        <v>20756</v>
      </c>
      <c r="Q1558" s="132" t="s">
        <v>20757</v>
      </c>
      <c r="R1558" s="132" t="s">
        <v>20758</v>
      </c>
      <c r="S1558" s="132" t="s">
        <v>6291</v>
      </c>
      <c r="T1558" s="132" t="s">
        <v>1630</v>
      </c>
      <c r="U1558" s="132" t="s">
        <v>3500</v>
      </c>
      <c r="V1558" s="132" t="s">
        <v>1632</v>
      </c>
      <c r="X1558" s="132" t="s">
        <v>20759</v>
      </c>
      <c r="Y1558" s="132" t="s">
        <v>20760</v>
      </c>
    </row>
    <row r="1559" spans="2:25" x14ac:dyDescent="0.25">
      <c r="B1559" s="132" t="s">
        <v>2990</v>
      </c>
      <c r="C1559" s="132" t="s">
        <v>1454</v>
      </c>
      <c r="D1559" s="132" t="s">
        <v>1129</v>
      </c>
      <c r="E1559" s="132" t="s">
        <v>3888</v>
      </c>
      <c r="F1559" s="132" t="s">
        <v>3885</v>
      </c>
      <c r="G1559" s="132" t="s">
        <v>1465</v>
      </c>
      <c r="H1559" s="132" t="s">
        <v>3511</v>
      </c>
      <c r="I1559" s="132" t="s">
        <v>3888</v>
      </c>
      <c r="J1559" s="132" t="s">
        <v>20761</v>
      </c>
      <c r="K1559" s="132" t="s">
        <v>20762</v>
      </c>
      <c r="L1559" s="132" t="s">
        <v>20763</v>
      </c>
      <c r="M1559" s="132" t="s">
        <v>20764</v>
      </c>
      <c r="N1559" s="132" t="s">
        <v>24224</v>
      </c>
      <c r="O1559" s="132" t="s">
        <v>20765</v>
      </c>
      <c r="P1559" s="132" t="s">
        <v>20766</v>
      </c>
      <c r="Q1559" s="132" t="s">
        <v>20767</v>
      </c>
      <c r="R1559" s="132" t="s">
        <v>20768</v>
      </c>
      <c r="S1559" s="132" t="s">
        <v>6291</v>
      </c>
      <c r="T1559" s="132" t="s">
        <v>1630</v>
      </c>
      <c r="U1559" s="132" t="s">
        <v>3500</v>
      </c>
      <c r="V1559" s="132" t="s">
        <v>1632</v>
      </c>
      <c r="X1559" s="132" t="s">
        <v>20769</v>
      </c>
      <c r="Y1559" s="132" t="s">
        <v>20770</v>
      </c>
    </row>
    <row r="1560" spans="2:25" x14ac:dyDescent="0.25">
      <c r="B1560" s="132" t="s">
        <v>3512</v>
      </c>
      <c r="C1560" s="132" t="s">
        <v>1392</v>
      </c>
      <c r="D1560" s="132" t="s">
        <v>130</v>
      </c>
      <c r="E1560" s="132" t="s">
        <v>3944</v>
      </c>
      <c r="F1560" s="132" t="s">
        <v>3894</v>
      </c>
      <c r="G1560" s="132" t="s">
        <v>1396</v>
      </c>
      <c r="H1560" s="132" t="s">
        <v>3513</v>
      </c>
      <c r="I1560" s="132" t="s">
        <v>8006</v>
      </c>
      <c r="J1560" s="132" t="s">
        <v>20771</v>
      </c>
      <c r="K1560" s="132" t="s">
        <v>20772</v>
      </c>
      <c r="L1560" s="132" t="s">
        <v>20773</v>
      </c>
      <c r="M1560" s="132" t="s">
        <v>20774</v>
      </c>
      <c r="N1560" s="132" t="s">
        <v>24225</v>
      </c>
      <c r="O1560" s="132" t="s">
        <v>20775</v>
      </c>
      <c r="P1560" s="132" t="s">
        <v>20776</v>
      </c>
      <c r="Q1560" s="132" t="s">
        <v>20777</v>
      </c>
      <c r="R1560" s="132" t="s">
        <v>20778</v>
      </c>
      <c r="S1560" s="132" t="s">
        <v>20779</v>
      </c>
      <c r="T1560" s="132" t="s">
        <v>1630</v>
      </c>
      <c r="V1560" s="132" t="s">
        <v>1632</v>
      </c>
      <c r="X1560" s="132" t="s">
        <v>20780</v>
      </c>
      <c r="Y1560" s="132" t="s">
        <v>20781</v>
      </c>
    </row>
    <row r="1561" spans="2:25" x14ac:dyDescent="0.25">
      <c r="B1561" s="132" t="s">
        <v>3512</v>
      </c>
      <c r="C1561" s="132" t="s">
        <v>1392</v>
      </c>
      <c r="D1561" s="132" t="s">
        <v>13</v>
      </c>
      <c r="E1561" s="132" t="s">
        <v>3944</v>
      </c>
      <c r="F1561" s="132" t="s">
        <v>3894</v>
      </c>
      <c r="G1561" s="132" t="s">
        <v>1395</v>
      </c>
      <c r="H1561" s="132" t="s">
        <v>3514</v>
      </c>
      <c r="I1561" s="132" t="s">
        <v>8006</v>
      </c>
      <c r="J1561" s="132" t="s">
        <v>20782</v>
      </c>
      <c r="K1561" s="132" t="s">
        <v>20783</v>
      </c>
      <c r="L1561" s="132" t="s">
        <v>20784</v>
      </c>
      <c r="M1561" s="132" t="s">
        <v>20785</v>
      </c>
      <c r="N1561" s="132" t="s">
        <v>24226</v>
      </c>
      <c r="O1561" s="132" t="s">
        <v>20786</v>
      </c>
      <c r="P1561" s="132" t="s">
        <v>20787</v>
      </c>
      <c r="Q1561" s="132" t="s">
        <v>20788</v>
      </c>
      <c r="R1561" s="132" t="s">
        <v>20789</v>
      </c>
      <c r="S1561" s="132" t="s">
        <v>20779</v>
      </c>
      <c r="T1561" s="132" t="s">
        <v>1630</v>
      </c>
      <c r="V1561" s="132" t="s">
        <v>1632</v>
      </c>
      <c r="X1561" s="132" t="s">
        <v>20790</v>
      </c>
      <c r="Y1561" s="132" t="s">
        <v>20791</v>
      </c>
    </row>
    <row r="1562" spans="2:25" x14ac:dyDescent="0.25">
      <c r="B1562" s="132" t="s">
        <v>3512</v>
      </c>
      <c r="C1562" s="132" t="s">
        <v>1392</v>
      </c>
      <c r="D1562" s="132" t="s">
        <v>15</v>
      </c>
      <c r="E1562" s="132" t="s">
        <v>3944</v>
      </c>
      <c r="F1562" s="132" t="s">
        <v>3894</v>
      </c>
      <c r="G1562" s="132" t="s">
        <v>1398</v>
      </c>
      <c r="H1562" s="132" t="s">
        <v>3515</v>
      </c>
      <c r="I1562" s="132" t="s">
        <v>8006</v>
      </c>
      <c r="J1562" s="132" t="s">
        <v>20792</v>
      </c>
      <c r="K1562" s="132" t="s">
        <v>20793</v>
      </c>
      <c r="L1562" s="132" t="s">
        <v>20794</v>
      </c>
      <c r="M1562" s="132" t="s">
        <v>20795</v>
      </c>
      <c r="N1562" s="132" t="s">
        <v>24227</v>
      </c>
      <c r="O1562" s="132" t="s">
        <v>20796</v>
      </c>
      <c r="P1562" s="132" t="s">
        <v>20797</v>
      </c>
      <c r="Q1562" s="132" t="s">
        <v>20798</v>
      </c>
      <c r="R1562" s="132" t="s">
        <v>20799</v>
      </c>
      <c r="S1562" s="132" t="s">
        <v>20779</v>
      </c>
      <c r="T1562" s="132" t="s">
        <v>1630</v>
      </c>
      <c r="V1562" s="132" t="s">
        <v>1632</v>
      </c>
      <c r="X1562" s="132" t="s">
        <v>20800</v>
      </c>
      <c r="Y1562" s="132" t="s">
        <v>20801</v>
      </c>
    </row>
    <row r="1563" spans="2:25" x14ac:dyDescent="0.25">
      <c r="B1563" s="132" t="s">
        <v>3512</v>
      </c>
      <c r="C1563" s="132" t="s">
        <v>1392</v>
      </c>
      <c r="D1563" s="132" t="s">
        <v>12</v>
      </c>
      <c r="E1563" s="132" t="s">
        <v>3944</v>
      </c>
      <c r="F1563" s="132" t="s">
        <v>3894</v>
      </c>
      <c r="G1563" s="132" t="s">
        <v>1394</v>
      </c>
      <c r="H1563" s="132" t="s">
        <v>3516</v>
      </c>
      <c r="I1563" s="132" t="s">
        <v>8006</v>
      </c>
      <c r="J1563" s="132" t="s">
        <v>20802</v>
      </c>
      <c r="K1563" s="132" t="s">
        <v>20803</v>
      </c>
      <c r="L1563" s="132" t="s">
        <v>20804</v>
      </c>
      <c r="M1563" s="132" t="s">
        <v>20805</v>
      </c>
      <c r="N1563" s="132" t="s">
        <v>24228</v>
      </c>
      <c r="O1563" s="132" t="s">
        <v>20806</v>
      </c>
      <c r="P1563" s="132" t="s">
        <v>20807</v>
      </c>
      <c r="Q1563" s="132" t="s">
        <v>20808</v>
      </c>
      <c r="R1563" s="132" t="s">
        <v>20809</v>
      </c>
      <c r="S1563" s="132" t="s">
        <v>20779</v>
      </c>
      <c r="T1563" s="132" t="s">
        <v>1630</v>
      </c>
      <c r="V1563" s="132" t="s">
        <v>1632</v>
      </c>
      <c r="X1563" s="132" t="s">
        <v>20810</v>
      </c>
      <c r="Y1563" s="132" t="s">
        <v>20811</v>
      </c>
    </row>
    <row r="1564" spans="2:25" x14ac:dyDescent="0.25">
      <c r="B1564" s="132" t="s">
        <v>3512</v>
      </c>
      <c r="C1564" s="132" t="s">
        <v>1392</v>
      </c>
      <c r="D1564" s="132" t="s">
        <v>172</v>
      </c>
      <c r="E1564" s="132" t="s">
        <v>3944</v>
      </c>
      <c r="F1564" s="132" t="s">
        <v>3894</v>
      </c>
      <c r="G1564" s="132" t="s">
        <v>1397</v>
      </c>
      <c r="H1564" s="132" t="s">
        <v>3517</v>
      </c>
      <c r="I1564" s="132" t="s">
        <v>4850</v>
      </c>
      <c r="J1564" s="132" t="s">
        <v>20812</v>
      </c>
      <c r="K1564" s="132" t="s">
        <v>20813</v>
      </c>
      <c r="L1564" s="132" t="s">
        <v>20814</v>
      </c>
      <c r="M1564" s="132" t="s">
        <v>20815</v>
      </c>
      <c r="N1564" s="132" t="s">
        <v>24229</v>
      </c>
      <c r="O1564" s="132" t="s">
        <v>20816</v>
      </c>
      <c r="P1564" s="132" t="s">
        <v>20817</v>
      </c>
      <c r="Q1564" s="132" t="s">
        <v>20818</v>
      </c>
      <c r="R1564" s="132" t="s">
        <v>20819</v>
      </c>
      <c r="S1564" s="132" t="s">
        <v>20779</v>
      </c>
      <c r="T1564" s="132" t="s">
        <v>1630</v>
      </c>
      <c r="V1564" s="132" t="s">
        <v>1632</v>
      </c>
      <c r="X1564" s="132" t="s">
        <v>20820</v>
      </c>
      <c r="Y1564" s="132" t="s">
        <v>20821</v>
      </c>
    </row>
    <row r="1565" spans="2:25" x14ac:dyDescent="0.25">
      <c r="B1565" s="132" t="s">
        <v>3512</v>
      </c>
      <c r="C1565" s="132" t="s">
        <v>1392</v>
      </c>
      <c r="D1565" s="132" t="s">
        <v>130</v>
      </c>
      <c r="E1565" s="132" t="s">
        <v>3947</v>
      </c>
      <c r="F1565" s="132" t="s">
        <v>3894</v>
      </c>
      <c r="G1565" s="132" t="s">
        <v>1401</v>
      </c>
      <c r="H1565" s="132" t="s">
        <v>3518</v>
      </c>
      <c r="I1565" s="132" t="s">
        <v>8006</v>
      </c>
      <c r="J1565" s="132" t="s">
        <v>20822</v>
      </c>
      <c r="K1565" s="132" t="s">
        <v>20823</v>
      </c>
      <c r="L1565" s="132" t="s">
        <v>20824</v>
      </c>
      <c r="M1565" s="132" t="s">
        <v>20825</v>
      </c>
      <c r="N1565" s="132" t="s">
        <v>24230</v>
      </c>
      <c r="O1565" s="132" t="s">
        <v>20826</v>
      </c>
      <c r="P1565" s="132" t="s">
        <v>20827</v>
      </c>
      <c r="Q1565" s="132" t="s">
        <v>20828</v>
      </c>
      <c r="R1565" s="132" t="s">
        <v>20829</v>
      </c>
      <c r="S1565" s="132" t="s">
        <v>20779</v>
      </c>
      <c r="T1565" s="132" t="s">
        <v>1630</v>
      </c>
      <c r="V1565" s="132" t="s">
        <v>1632</v>
      </c>
      <c r="X1565" s="132" t="s">
        <v>20830</v>
      </c>
      <c r="Y1565" s="132" t="s">
        <v>20831</v>
      </c>
    </row>
    <row r="1566" spans="2:25" x14ac:dyDescent="0.25">
      <c r="B1566" s="132" t="s">
        <v>3512</v>
      </c>
      <c r="C1566" s="132" t="s">
        <v>1392</v>
      </c>
      <c r="D1566" s="132" t="s">
        <v>13</v>
      </c>
      <c r="E1566" s="132" t="s">
        <v>3947</v>
      </c>
      <c r="F1566" s="132" t="s">
        <v>3894</v>
      </c>
      <c r="G1566" s="132" t="s">
        <v>1400</v>
      </c>
      <c r="H1566" s="132" t="s">
        <v>3519</v>
      </c>
      <c r="I1566" s="132" t="s">
        <v>8006</v>
      </c>
      <c r="J1566" s="132" t="s">
        <v>20832</v>
      </c>
      <c r="K1566" s="132" t="s">
        <v>20833</v>
      </c>
      <c r="L1566" s="132" t="s">
        <v>20834</v>
      </c>
      <c r="M1566" s="132" t="s">
        <v>20835</v>
      </c>
      <c r="N1566" s="132" t="s">
        <v>24231</v>
      </c>
      <c r="O1566" s="132" t="s">
        <v>20836</v>
      </c>
      <c r="P1566" s="132" t="s">
        <v>20837</v>
      </c>
      <c r="Q1566" s="132" t="s">
        <v>20838</v>
      </c>
      <c r="R1566" s="132" t="s">
        <v>20839</v>
      </c>
      <c r="S1566" s="132" t="s">
        <v>20779</v>
      </c>
      <c r="T1566" s="132" t="s">
        <v>1630</v>
      </c>
      <c r="V1566" s="132" t="s">
        <v>1632</v>
      </c>
      <c r="X1566" s="132" t="s">
        <v>20840</v>
      </c>
      <c r="Y1566" s="132" t="s">
        <v>20841</v>
      </c>
    </row>
    <row r="1567" spans="2:25" x14ac:dyDescent="0.25">
      <c r="B1567" s="132" t="s">
        <v>3512</v>
      </c>
      <c r="C1567" s="132" t="s">
        <v>1392</v>
      </c>
      <c r="D1567" s="132" t="s">
        <v>15</v>
      </c>
      <c r="E1567" s="132" t="s">
        <v>3947</v>
      </c>
      <c r="F1567" s="132" t="s">
        <v>3894</v>
      </c>
      <c r="G1567" s="132" t="s">
        <v>1403</v>
      </c>
      <c r="H1567" s="132" t="s">
        <v>3520</v>
      </c>
      <c r="I1567" s="132" t="s">
        <v>8006</v>
      </c>
      <c r="J1567" s="132" t="s">
        <v>20842</v>
      </c>
      <c r="K1567" s="132" t="s">
        <v>20843</v>
      </c>
      <c r="L1567" s="132" t="s">
        <v>20844</v>
      </c>
      <c r="M1567" s="132" t="s">
        <v>20845</v>
      </c>
      <c r="N1567" s="132" t="s">
        <v>24232</v>
      </c>
      <c r="O1567" s="132" t="s">
        <v>20846</v>
      </c>
      <c r="P1567" s="132" t="s">
        <v>20847</v>
      </c>
      <c r="Q1567" s="132" t="s">
        <v>20848</v>
      </c>
      <c r="R1567" s="132" t="s">
        <v>20849</v>
      </c>
      <c r="S1567" s="132" t="s">
        <v>20779</v>
      </c>
      <c r="T1567" s="132" t="s">
        <v>1630</v>
      </c>
      <c r="V1567" s="132" t="s">
        <v>1632</v>
      </c>
      <c r="X1567" s="132" t="s">
        <v>20850</v>
      </c>
      <c r="Y1567" s="132" t="s">
        <v>20851</v>
      </c>
    </row>
    <row r="1568" spans="2:25" x14ac:dyDescent="0.25">
      <c r="B1568" s="132" t="s">
        <v>3512</v>
      </c>
      <c r="C1568" s="132" t="s">
        <v>1392</v>
      </c>
      <c r="D1568" s="132" t="s">
        <v>12</v>
      </c>
      <c r="E1568" s="132" t="s">
        <v>3947</v>
      </c>
      <c r="F1568" s="132" t="s">
        <v>3894</v>
      </c>
      <c r="G1568" s="132" t="s">
        <v>1399</v>
      </c>
      <c r="H1568" s="132" t="s">
        <v>3521</v>
      </c>
      <c r="I1568" s="132" t="s">
        <v>8006</v>
      </c>
      <c r="J1568" s="132" t="s">
        <v>20852</v>
      </c>
      <c r="K1568" s="132" t="s">
        <v>20853</v>
      </c>
      <c r="L1568" s="132" t="s">
        <v>20854</v>
      </c>
      <c r="M1568" s="132" t="s">
        <v>20855</v>
      </c>
      <c r="N1568" s="132" t="s">
        <v>24233</v>
      </c>
      <c r="O1568" s="132" t="s">
        <v>20856</v>
      </c>
      <c r="P1568" s="132" t="s">
        <v>20857</v>
      </c>
      <c r="Q1568" s="132" t="s">
        <v>20858</v>
      </c>
      <c r="R1568" s="132" t="s">
        <v>20859</v>
      </c>
      <c r="S1568" s="132" t="s">
        <v>20779</v>
      </c>
      <c r="T1568" s="132" t="s">
        <v>1630</v>
      </c>
      <c r="V1568" s="132" t="s">
        <v>1632</v>
      </c>
      <c r="X1568" s="132" t="s">
        <v>20860</v>
      </c>
      <c r="Y1568" s="132" t="s">
        <v>20861</v>
      </c>
    </row>
    <row r="1569" spans="2:25" x14ac:dyDescent="0.25">
      <c r="B1569" s="132" t="s">
        <v>3512</v>
      </c>
      <c r="C1569" s="132" t="s">
        <v>1392</v>
      </c>
      <c r="D1569" s="132" t="s">
        <v>172</v>
      </c>
      <c r="E1569" s="132" t="s">
        <v>3947</v>
      </c>
      <c r="F1569" s="132" t="s">
        <v>3894</v>
      </c>
      <c r="G1569" s="132" t="s">
        <v>1402</v>
      </c>
      <c r="H1569" s="132" t="s">
        <v>3522</v>
      </c>
      <c r="I1569" s="132" t="s">
        <v>4850</v>
      </c>
      <c r="J1569" s="132" t="s">
        <v>20862</v>
      </c>
      <c r="K1569" s="132" t="s">
        <v>20863</v>
      </c>
      <c r="L1569" s="132" t="s">
        <v>20864</v>
      </c>
      <c r="M1569" s="132" t="s">
        <v>20865</v>
      </c>
      <c r="N1569" s="132" t="s">
        <v>24234</v>
      </c>
      <c r="O1569" s="132" t="s">
        <v>20866</v>
      </c>
      <c r="P1569" s="132" t="s">
        <v>20867</v>
      </c>
      <c r="Q1569" s="132" t="s">
        <v>20868</v>
      </c>
      <c r="R1569" s="132" t="s">
        <v>20869</v>
      </c>
      <c r="S1569" s="132" t="s">
        <v>20779</v>
      </c>
      <c r="T1569" s="132" t="s">
        <v>1630</v>
      </c>
      <c r="U1569" s="132" t="s">
        <v>3523</v>
      </c>
      <c r="V1569" s="132" t="s">
        <v>1632</v>
      </c>
      <c r="X1569" s="132" t="s">
        <v>20870</v>
      </c>
      <c r="Y1569" s="132" t="s">
        <v>20871</v>
      </c>
    </row>
    <row r="1570" spans="2:25" x14ac:dyDescent="0.25">
      <c r="B1570" s="132" t="s">
        <v>3512</v>
      </c>
      <c r="C1570" s="132" t="s">
        <v>1392</v>
      </c>
      <c r="D1570" s="132" t="s">
        <v>130</v>
      </c>
      <c r="E1570" s="132" t="s">
        <v>3950</v>
      </c>
      <c r="F1570" s="132" t="s">
        <v>3894</v>
      </c>
      <c r="G1570" s="132" t="s">
        <v>1406</v>
      </c>
      <c r="H1570" s="132" t="s">
        <v>3524</v>
      </c>
      <c r="I1570" s="132" t="s">
        <v>4850</v>
      </c>
      <c r="J1570" s="132" t="s">
        <v>20872</v>
      </c>
      <c r="K1570" s="132" t="s">
        <v>20873</v>
      </c>
      <c r="L1570" s="132" t="s">
        <v>20874</v>
      </c>
      <c r="M1570" s="132" t="s">
        <v>20875</v>
      </c>
      <c r="N1570" s="132" t="s">
        <v>24235</v>
      </c>
      <c r="O1570" s="132" t="s">
        <v>20876</v>
      </c>
      <c r="P1570" s="132" t="s">
        <v>20877</v>
      </c>
      <c r="Q1570" s="132" t="s">
        <v>20878</v>
      </c>
      <c r="R1570" s="132" t="s">
        <v>20879</v>
      </c>
      <c r="S1570" s="132" t="s">
        <v>20779</v>
      </c>
      <c r="T1570" s="132" t="s">
        <v>1630</v>
      </c>
      <c r="V1570" s="132" t="s">
        <v>1632</v>
      </c>
      <c r="X1570" s="132" t="s">
        <v>20880</v>
      </c>
      <c r="Y1570" s="132" t="s">
        <v>20881</v>
      </c>
    </row>
    <row r="1571" spans="2:25" x14ac:dyDescent="0.25">
      <c r="B1571" s="132" t="s">
        <v>3512</v>
      </c>
      <c r="C1571" s="132" t="s">
        <v>1392</v>
      </c>
      <c r="D1571" s="132" t="s">
        <v>13</v>
      </c>
      <c r="E1571" s="132" t="s">
        <v>3950</v>
      </c>
      <c r="F1571" s="132" t="s">
        <v>3894</v>
      </c>
      <c r="G1571" s="132" t="s">
        <v>1405</v>
      </c>
      <c r="H1571" s="132" t="s">
        <v>3525</v>
      </c>
      <c r="I1571" s="132" t="s">
        <v>8006</v>
      </c>
      <c r="J1571" s="132" t="s">
        <v>20882</v>
      </c>
      <c r="K1571" s="132" t="s">
        <v>20883</v>
      </c>
      <c r="L1571" s="132" t="s">
        <v>20884</v>
      </c>
      <c r="M1571" s="132" t="s">
        <v>20885</v>
      </c>
      <c r="N1571" s="132" t="s">
        <v>24236</v>
      </c>
      <c r="O1571" s="132" t="s">
        <v>20886</v>
      </c>
      <c r="P1571" s="132" t="s">
        <v>20887</v>
      </c>
      <c r="Q1571" s="132" t="s">
        <v>20888</v>
      </c>
      <c r="R1571" s="132" t="s">
        <v>20889</v>
      </c>
      <c r="S1571" s="132" t="s">
        <v>20779</v>
      </c>
      <c r="T1571" s="132" t="s">
        <v>1630</v>
      </c>
      <c r="V1571" s="132" t="s">
        <v>1632</v>
      </c>
      <c r="X1571" s="132" t="s">
        <v>20890</v>
      </c>
      <c r="Y1571" s="132" t="s">
        <v>20891</v>
      </c>
    </row>
    <row r="1572" spans="2:25" x14ac:dyDescent="0.25">
      <c r="B1572" s="132" t="s">
        <v>3512</v>
      </c>
      <c r="C1572" s="132" t="s">
        <v>1392</v>
      </c>
      <c r="D1572" s="132" t="s">
        <v>15</v>
      </c>
      <c r="E1572" s="132" t="s">
        <v>3950</v>
      </c>
      <c r="F1572" s="132" t="s">
        <v>3894</v>
      </c>
      <c r="G1572" s="132" t="s">
        <v>1408</v>
      </c>
      <c r="H1572" s="132" t="s">
        <v>3526</v>
      </c>
      <c r="I1572" s="132" t="s">
        <v>8006</v>
      </c>
      <c r="J1572" s="132" t="s">
        <v>20892</v>
      </c>
      <c r="K1572" s="132" t="s">
        <v>20893</v>
      </c>
      <c r="L1572" s="132" t="s">
        <v>20894</v>
      </c>
      <c r="M1572" s="132" t="s">
        <v>20895</v>
      </c>
      <c r="N1572" s="132" t="s">
        <v>24237</v>
      </c>
      <c r="O1572" s="132" t="s">
        <v>20896</v>
      </c>
      <c r="P1572" s="132" t="s">
        <v>20897</v>
      </c>
      <c r="Q1572" s="132" t="s">
        <v>20898</v>
      </c>
      <c r="R1572" s="132" t="s">
        <v>20899</v>
      </c>
      <c r="S1572" s="132" t="s">
        <v>20779</v>
      </c>
      <c r="T1572" s="132" t="s">
        <v>1630</v>
      </c>
      <c r="V1572" s="132" t="s">
        <v>1632</v>
      </c>
      <c r="X1572" s="132" t="s">
        <v>20900</v>
      </c>
      <c r="Y1572" s="132" t="s">
        <v>20901</v>
      </c>
    </row>
    <row r="1573" spans="2:25" x14ac:dyDescent="0.25">
      <c r="B1573" s="132" t="s">
        <v>3512</v>
      </c>
      <c r="C1573" s="132" t="s">
        <v>1392</v>
      </c>
      <c r="D1573" s="132" t="s">
        <v>12</v>
      </c>
      <c r="E1573" s="132" t="s">
        <v>3950</v>
      </c>
      <c r="F1573" s="132" t="s">
        <v>3894</v>
      </c>
      <c r="G1573" s="132" t="s">
        <v>1404</v>
      </c>
      <c r="H1573" s="132" t="s">
        <v>3527</v>
      </c>
      <c r="I1573" s="132" t="s">
        <v>8006</v>
      </c>
      <c r="J1573" s="132" t="s">
        <v>20902</v>
      </c>
      <c r="K1573" s="132" t="s">
        <v>20903</v>
      </c>
      <c r="L1573" s="132" t="s">
        <v>20904</v>
      </c>
      <c r="M1573" s="132" t="s">
        <v>20905</v>
      </c>
      <c r="N1573" s="132" t="s">
        <v>24238</v>
      </c>
      <c r="O1573" s="132" t="s">
        <v>20906</v>
      </c>
      <c r="P1573" s="132" t="s">
        <v>20907</v>
      </c>
      <c r="Q1573" s="132" t="s">
        <v>20908</v>
      </c>
      <c r="R1573" s="132" t="s">
        <v>20909</v>
      </c>
      <c r="S1573" s="132" t="s">
        <v>20779</v>
      </c>
      <c r="T1573" s="132" t="s">
        <v>1630</v>
      </c>
      <c r="V1573" s="132" t="s">
        <v>1632</v>
      </c>
      <c r="X1573" s="132" t="s">
        <v>20910</v>
      </c>
      <c r="Y1573" s="132" t="s">
        <v>20911</v>
      </c>
    </row>
    <row r="1574" spans="2:25" x14ac:dyDescent="0.25">
      <c r="B1574" s="132" t="s">
        <v>3512</v>
      </c>
      <c r="C1574" s="132" t="s">
        <v>1392</v>
      </c>
      <c r="D1574" s="132" t="s">
        <v>172</v>
      </c>
      <c r="E1574" s="132" t="s">
        <v>3950</v>
      </c>
      <c r="F1574" s="132" t="s">
        <v>3894</v>
      </c>
      <c r="G1574" s="132" t="s">
        <v>1407</v>
      </c>
      <c r="H1574" s="132" t="s">
        <v>3528</v>
      </c>
      <c r="I1574" s="132" t="s">
        <v>4850</v>
      </c>
      <c r="J1574" s="132" t="s">
        <v>20912</v>
      </c>
      <c r="K1574" s="132" t="s">
        <v>20913</v>
      </c>
      <c r="L1574" s="132" t="s">
        <v>20914</v>
      </c>
      <c r="M1574" s="132" t="s">
        <v>20915</v>
      </c>
      <c r="N1574" s="132" t="s">
        <v>24239</v>
      </c>
      <c r="O1574" s="132" t="s">
        <v>20916</v>
      </c>
      <c r="P1574" s="132" t="s">
        <v>20917</v>
      </c>
      <c r="Q1574" s="132" t="s">
        <v>20918</v>
      </c>
      <c r="R1574" s="132" t="s">
        <v>20919</v>
      </c>
      <c r="S1574" s="132" t="s">
        <v>20779</v>
      </c>
      <c r="T1574" s="132" t="s">
        <v>1630</v>
      </c>
      <c r="V1574" s="132" t="s">
        <v>1632</v>
      </c>
      <c r="X1574" s="132" t="s">
        <v>20920</v>
      </c>
      <c r="Y1574" s="132" t="s">
        <v>20921</v>
      </c>
    </row>
    <row r="1575" spans="2:25" x14ac:dyDescent="0.25">
      <c r="B1575" s="132" t="s">
        <v>3512</v>
      </c>
      <c r="C1575" s="132" t="s">
        <v>1392</v>
      </c>
      <c r="D1575" s="132" t="s">
        <v>130</v>
      </c>
      <c r="E1575" s="132" t="s">
        <v>3953</v>
      </c>
      <c r="F1575" s="132" t="s">
        <v>3894</v>
      </c>
      <c r="G1575" s="132" t="s">
        <v>1411</v>
      </c>
      <c r="H1575" s="132" t="s">
        <v>3529</v>
      </c>
      <c r="I1575" s="132" t="s">
        <v>4850</v>
      </c>
      <c r="J1575" s="132" t="s">
        <v>20922</v>
      </c>
      <c r="K1575" s="132" t="s">
        <v>20923</v>
      </c>
      <c r="L1575" s="132" t="s">
        <v>20924</v>
      </c>
      <c r="M1575" s="132" t="s">
        <v>20925</v>
      </c>
      <c r="N1575" s="132" t="s">
        <v>24240</v>
      </c>
      <c r="O1575" s="132" t="s">
        <v>20926</v>
      </c>
      <c r="P1575" s="132" t="s">
        <v>20927</v>
      </c>
      <c r="Q1575" s="132" t="s">
        <v>20928</v>
      </c>
      <c r="R1575" s="132" t="s">
        <v>20929</v>
      </c>
      <c r="S1575" s="132" t="s">
        <v>20779</v>
      </c>
      <c r="T1575" s="132" t="s">
        <v>1630</v>
      </c>
      <c r="V1575" s="132" t="s">
        <v>1632</v>
      </c>
      <c r="X1575" s="132" t="s">
        <v>20930</v>
      </c>
      <c r="Y1575" s="132" t="s">
        <v>20931</v>
      </c>
    </row>
    <row r="1576" spans="2:25" x14ac:dyDescent="0.25">
      <c r="B1576" s="132" t="s">
        <v>3512</v>
      </c>
      <c r="C1576" s="132" t="s">
        <v>1392</v>
      </c>
      <c r="D1576" s="132" t="s">
        <v>13</v>
      </c>
      <c r="E1576" s="132" t="s">
        <v>3953</v>
      </c>
      <c r="F1576" s="132" t="s">
        <v>3894</v>
      </c>
      <c r="G1576" s="132" t="s">
        <v>1410</v>
      </c>
      <c r="H1576" s="132" t="s">
        <v>3530</v>
      </c>
      <c r="I1576" s="132" t="s">
        <v>8006</v>
      </c>
      <c r="J1576" s="132" t="s">
        <v>20932</v>
      </c>
      <c r="K1576" s="132" t="s">
        <v>20933</v>
      </c>
      <c r="L1576" s="132" t="s">
        <v>20934</v>
      </c>
      <c r="M1576" s="132" t="s">
        <v>20935</v>
      </c>
      <c r="N1576" s="132" t="s">
        <v>24241</v>
      </c>
      <c r="O1576" s="132" t="s">
        <v>20936</v>
      </c>
      <c r="P1576" s="132" t="s">
        <v>20937</v>
      </c>
      <c r="Q1576" s="132" t="s">
        <v>20938</v>
      </c>
      <c r="R1576" s="132" t="s">
        <v>20939</v>
      </c>
      <c r="S1576" s="132" t="s">
        <v>20779</v>
      </c>
      <c r="T1576" s="132" t="s">
        <v>1630</v>
      </c>
      <c r="V1576" s="132" t="s">
        <v>1632</v>
      </c>
      <c r="X1576" s="132" t="s">
        <v>20940</v>
      </c>
      <c r="Y1576" s="132" t="s">
        <v>20941</v>
      </c>
    </row>
    <row r="1577" spans="2:25" x14ac:dyDescent="0.25">
      <c r="B1577" s="132" t="s">
        <v>3512</v>
      </c>
      <c r="C1577" s="132" t="s">
        <v>1392</v>
      </c>
      <c r="D1577" s="132" t="s">
        <v>15</v>
      </c>
      <c r="E1577" s="132" t="s">
        <v>3953</v>
      </c>
      <c r="F1577" s="132" t="s">
        <v>3894</v>
      </c>
      <c r="G1577" s="132" t="s">
        <v>1413</v>
      </c>
      <c r="H1577" s="132" t="s">
        <v>3531</v>
      </c>
      <c r="I1577" s="132" t="s">
        <v>8006</v>
      </c>
      <c r="J1577" s="132" t="s">
        <v>20942</v>
      </c>
      <c r="K1577" s="132" t="s">
        <v>20943</v>
      </c>
      <c r="L1577" s="132" t="s">
        <v>20944</v>
      </c>
      <c r="M1577" s="132" t="s">
        <v>20945</v>
      </c>
      <c r="N1577" s="132" t="s">
        <v>24242</v>
      </c>
      <c r="O1577" s="132" t="s">
        <v>20946</v>
      </c>
      <c r="P1577" s="132" t="s">
        <v>20947</v>
      </c>
      <c r="Q1577" s="132" t="s">
        <v>20948</v>
      </c>
      <c r="R1577" s="132" t="s">
        <v>20949</v>
      </c>
      <c r="S1577" s="132" t="s">
        <v>20779</v>
      </c>
      <c r="T1577" s="132" t="s">
        <v>1630</v>
      </c>
      <c r="V1577" s="132" t="s">
        <v>1644</v>
      </c>
      <c r="X1577" s="132" t="s">
        <v>20950</v>
      </c>
      <c r="Y1577" s="132" t="s">
        <v>20951</v>
      </c>
    </row>
    <row r="1578" spans="2:25" x14ac:dyDescent="0.25">
      <c r="B1578" s="132" t="s">
        <v>3512</v>
      </c>
      <c r="C1578" s="132" t="s">
        <v>1392</v>
      </c>
      <c r="D1578" s="132" t="s">
        <v>12</v>
      </c>
      <c r="E1578" s="132" t="s">
        <v>3953</v>
      </c>
      <c r="F1578" s="132" t="s">
        <v>3894</v>
      </c>
      <c r="G1578" s="132" t="s">
        <v>1409</v>
      </c>
      <c r="H1578" s="132" t="s">
        <v>3532</v>
      </c>
      <c r="I1578" s="132" t="s">
        <v>8006</v>
      </c>
      <c r="J1578" s="132" t="s">
        <v>20952</v>
      </c>
      <c r="K1578" s="132" t="s">
        <v>20953</v>
      </c>
      <c r="L1578" s="132" t="s">
        <v>20954</v>
      </c>
      <c r="M1578" s="132" t="s">
        <v>20955</v>
      </c>
      <c r="N1578" s="132" t="s">
        <v>24243</v>
      </c>
      <c r="O1578" s="132" t="s">
        <v>20956</v>
      </c>
      <c r="P1578" s="132" t="s">
        <v>20957</v>
      </c>
      <c r="Q1578" s="132" t="s">
        <v>20958</v>
      </c>
      <c r="R1578" s="132" t="s">
        <v>20959</v>
      </c>
      <c r="S1578" s="132" t="s">
        <v>20779</v>
      </c>
      <c r="T1578" s="132" t="s">
        <v>1630</v>
      </c>
      <c r="V1578" s="132" t="s">
        <v>1644</v>
      </c>
      <c r="X1578" s="132" t="s">
        <v>20960</v>
      </c>
      <c r="Y1578" s="132" t="s">
        <v>20961</v>
      </c>
    </row>
    <row r="1579" spans="2:25" x14ac:dyDescent="0.25">
      <c r="B1579" s="132" t="s">
        <v>3512</v>
      </c>
      <c r="C1579" s="132" t="s">
        <v>1392</v>
      </c>
      <c r="D1579" s="132" t="s">
        <v>172</v>
      </c>
      <c r="E1579" s="132" t="s">
        <v>3953</v>
      </c>
      <c r="F1579" s="132" t="s">
        <v>3894</v>
      </c>
      <c r="G1579" s="132" t="s">
        <v>1412</v>
      </c>
      <c r="H1579" s="132" t="s">
        <v>3533</v>
      </c>
      <c r="I1579" s="132" t="s">
        <v>4850</v>
      </c>
      <c r="J1579" s="132" t="s">
        <v>20962</v>
      </c>
      <c r="K1579" s="132" t="s">
        <v>20963</v>
      </c>
      <c r="L1579" s="132" t="s">
        <v>20964</v>
      </c>
      <c r="M1579" s="132" t="s">
        <v>20965</v>
      </c>
      <c r="N1579" s="132" t="s">
        <v>24244</v>
      </c>
      <c r="O1579" s="132" t="s">
        <v>20966</v>
      </c>
      <c r="P1579" s="132" t="s">
        <v>20967</v>
      </c>
      <c r="Q1579" s="132" t="s">
        <v>20968</v>
      </c>
      <c r="R1579" s="132" t="s">
        <v>20969</v>
      </c>
      <c r="S1579" s="132" t="s">
        <v>20779</v>
      </c>
      <c r="T1579" s="132" t="s">
        <v>1630</v>
      </c>
      <c r="V1579" s="132" t="s">
        <v>1632</v>
      </c>
      <c r="X1579" s="132" t="s">
        <v>20970</v>
      </c>
      <c r="Y1579" s="132" t="s">
        <v>20971</v>
      </c>
    </row>
    <row r="1580" spans="2:25" x14ac:dyDescent="0.25">
      <c r="B1580" s="132" t="s">
        <v>3512</v>
      </c>
      <c r="C1580" s="132" t="s">
        <v>1392</v>
      </c>
      <c r="D1580" s="132" t="s">
        <v>172</v>
      </c>
      <c r="E1580" s="132" t="s">
        <v>3956</v>
      </c>
      <c r="F1580" s="132" t="s">
        <v>3894</v>
      </c>
      <c r="G1580" s="132" t="s">
        <v>1414</v>
      </c>
      <c r="H1580" s="132" t="s">
        <v>3534</v>
      </c>
      <c r="I1580" s="132" t="s">
        <v>8006</v>
      </c>
      <c r="J1580" s="132" t="s">
        <v>20972</v>
      </c>
      <c r="K1580" s="132" t="s">
        <v>20973</v>
      </c>
      <c r="L1580" s="132" t="s">
        <v>20974</v>
      </c>
      <c r="M1580" s="132" t="s">
        <v>20975</v>
      </c>
      <c r="N1580" s="132" t="s">
        <v>24245</v>
      </c>
      <c r="O1580" s="132" t="s">
        <v>20976</v>
      </c>
      <c r="P1580" s="132" t="s">
        <v>20977</v>
      </c>
      <c r="Q1580" s="132" t="s">
        <v>20978</v>
      </c>
      <c r="R1580" s="132" t="s">
        <v>20979</v>
      </c>
      <c r="S1580" s="132" t="s">
        <v>20779</v>
      </c>
      <c r="T1580" s="132" t="s">
        <v>1630</v>
      </c>
      <c r="V1580" s="132" t="s">
        <v>1632</v>
      </c>
      <c r="X1580" s="132" t="s">
        <v>20980</v>
      </c>
      <c r="Y1580" s="132" t="s">
        <v>20981</v>
      </c>
    </row>
    <row r="1581" spans="2:25" x14ac:dyDescent="0.25">
      <c r="B1581" s="132" t="s">
        <v>3512</v>
      </c>
      <c r="C1581" s="132" t="s">
        <v>1392</v>
      </c>
      <c r="D1581" s="132" t="s">
        <v>130</v>
      </c>
      <c r="E1581" s="132" t="s">
        <v>3884</v>
      </c>
      <c r="F1581" s="132" t="s">
        <v>3894</v>
      </c>
      <c r="G1581" s="132" t="s">
        <v>1415</v>
      </c>
      <c r="H1581" s="132" t="s">
        <v>3535</v>
      </c>
      <c r="I1581" s="132" t="s">
        <v>8006</v>
      </c>
      <c r="J1581" s="132" t="s">
        <v>20982</v>
      </c>
      <c r="K1581" s="132" t="s">
        <v>20983</v>
      </c>
      <c r="L1581" s="132" t="s">
        <v>20984</v>
      </c>
      <c r="M1581" s="132" t="s">
        <v>20985</v>
      </c>
      <c r="N1581" s="132" t="s">
        <v>24246</v>
      </c>
      <c r="O1581" s="132" t="s">
        <v>20986</v>
      </c>
      <c r="P1581" s="132" t="s">
        <v>20987</v>
      </c>
      <c r="Q1581" s="132" t="s">
        <v>20988</v>
      </c>
      <c r="R1581" s="132" t="s">
        <v>20989</v>
      </c>
      <c r="S1581" s="132" t="s">
        <v>20779</v>
      </c>
      <c r="T1581" s="132" t="s">
        <v>1630</v>
      </c>
      <c r="U1581" s="132" t="s">
        <v>3523</v>
      </c>
      <c r="V1581" s="132" t="s">
        <v>1632</v>
      </c>
      <c r="X1581" s="132" t="s">
        <v>20990</v>
      </c>
      <c r="Y1581" s="132" t="s">
        <v>20991</v>
      </c>
    </row>
    <row r="1582" spans="2:25" x14ac:dyDescent="0.25">
      <c r="B1582" s="132" t="s">
        <v>3512</v>
      </c>
      <c r="C1582" s="132" t="s">
        <v>1392</v>
      </c>
      <c r="D1582" s="132" t="s">
        <v>172</v>
      </c>
      <c r="E1582" s="132" t="s">
        <v>3884</v>
      </c>
      <c r="F1582" s="132" t="s">
        <v>4861</v>
      </c>
      <c r="G1582" s="132" t="s">
        <v>1417</v>
      </c>
      <c r="H1582" s="132" t="s">
        <v>3536</v>
      </c>
      <c r="I1582" s="132" t="s">
        <v>4850</v>
      </c>
      <c r="J1582" s="132" t="s">
        <v>20992</v>
      </c>
      <c r="K1582" s="132" t="s">
        <v>20993</v>
      </c>
      <c r="L1582" s="132" t="s">
        <v>20994</v>
      </c>
      <c r="M1582" s="132" t="s">
        <v>20995</v>
      </c>
      <c r="N1582" s="132" t="s">
        <v>24247</v>
      </c>
      <c r="O1582" s="132" t="s">
        <v>20996</v>
      </c>
      <c r="P1582" s="132" t="s">
        <v>20997</v>
      </c>
      <c r="Q1582" s="132" t="s">
        <v>20998</v>
      </c>
      <c r="R1582" s="132" t="s">
        <v>20999</v>
      </c>
      <c r="S1582" s="132" t="s">
        <v>20779</v>
      </c>
      <c r="T1582" s="132" t="s">
        <v>1630</v>
      </c>
      <c r="V1582" s="132" t="s">
        <v>1632</v>
      </c>
      <c r="X1582" s="132" t="s">
        <v>21000</v>
      </c>
      <c r="Y1582" s="132" t="s">
        <v>21001</v>
      </c>
    </row>
    <row r="1583" spans="2:25" x14ac:dyDescent="0.25">
      <c r="B1583" s="132" t="s">
        <v>3512</v>
      </c>
      <c r="C1583" s="132" t="s">
        <v>1392</v>
      </c>
      <c r="D1583" s="132" t="s">
        <v>172</v>
      </c>
      <c r="E1583" s="132" t="s">
        <v>3884</v>
      </c>
      <c r="F1583" s="132" t="s">
        <v>3894</v>
      </c>
      <c r="G1583" s="132" t="s">
        <v>1416</v>
      </c>
      <c r="H1583" s="132" t="s">
        <v>3537</v>
      </c>
      <c r="I1583" s="132" t="s">
        <v>4850</v>
      </c>
      <c r="J1583" s="132" t="s">
        <v>21002</v>
      </c>
      <c r="K1583" s="132" t="s">
        <v>21003</v>
      </c>
      <c r="L1583" s="132" t="s">
        <v>21004</v>
      </c>
      <c r="M1583" s="132" t="s">
        <v>21005</v>
      </c>
      <c r="N1583" s="132" t="s">
        <v>24248</v>
      </c>
      <c r="O1583" s="132" t="s">
        <v>21006</v>
      </c>
      <c r="P1583" s="132" t="s">
        <v>21007</v>
      </c>
      <c r="Q1583" s="132" t="s">
        <v>21008</v>
      </c>
      <c r="R1583" s="132" t="s">
        <v>21009</v>
      </c>
      <c r="S1583" s="132" t="s">
        <v>20779</v>
      </c>
      <c r="T1583" s="132" t="s">
        <v>1630</v>
      </c>
      <c r="V1583" s="132" t="s">
        <v>1632</v>
      </c>
      <c r="X1583" s="132" t="s">
        <v>21010</v>
      </c>
      <c r="Y1583" s="132" t="s">
        <v>21011</v>
      </c>
    </row>
    <row r="1584" spans="2:25" x14ac:dyDescent="0.25">
      <c r="B1584" s="132" t="s">
        <v>3512</v>
      </c>
      <c r="C1584" s="132" t="s">
        <v>1392</v>
      </c>
      <c r="D1584" s="132" t="s">
        <v>172</v>
      </c>
      <c r="E1584" s="132" t="s">
        <v>3888</v>
      </c>
      <c r="F1584" s="132" t="s">
        <v>4861</v>
      </c>
      <c r="G1584" s="132" t="s">
        <v>1418</v>
      </c>
      <c r="H1584" s="132" t="s">
        <v>3538</v>
      </c>
      <c r="I1584" s="132" t="s">
        <v>8006</v>
      </c>
      <c r="J1584" s="132" t="s">
        <v>21012</v>
      </c>
      <c r="K1584" s="132" t="s">
        <v>21013</v>
      </c>
      <c r="L1584" s="132" t="s">
        <v>21014</v>
      </c>
      <c r="M1584" s="132" t="s">
        <v>21015</v>
      </c>
      <c r="N1584" s="132" t="s">
        <v>24249</v>
      </c>
      <c r="O1584" s="132" t="s">
        <v>21016</v>
      </c>
      <c r="P1584" s="132" t="s">
        <v>21017</v>
      </c>
      <c r="Q1584" s="132" t="s">
        <v>21018</v>
      </c>
      <c r="R1584" s="132" t="s">
        <v>21019</v>
      </c>
      <c r="S1584" s="132" t="s">
        <v>20779</v>
      </c>
      <c r="T1584" s="132" t="s">
        <v>1630</v>
      </c>
      <c r="V1584" s="132" t="s">
        <v>1632</v>
      </c>
      <c r="X1584" s="132" t="s">
        <v>21020</v>
      </c>
      <c r="Y1584" s="132" t="s">
        <v>21021</v>
      </c>
    </row>
    <row r="1585" spans="2:25" x14ac:dyDescent="0.25">
      <c r="B1585" s="132" t="s">
        <v>3512</v>
      </c>
      <c r="C1585" s="132" t="s">
        <v>1392</v>
      </c>
      <c r="D1585" s="132" t="s">
        <v>130</v>
      </c>
      <c r="E1585" s="132" t="s">
        <v>3944</v>
      </c>
      <c r="F1585" s="132" t="s">
        <v>3894</v>
      </c>
      <c r="G1585" s="132" t="s">
        <v>1420</v>
      </c>
      <c r="H1585" s="132" t="s">
        <v>3539</v>
      </c>
      <c r="I1585" s="132" t="s">
        <v>4850</v>
      </c>
      <c r="J1585" s="132" t="s">
        <v>21022</v>
      </c>
      <c r="K1585" s="132" t="s">
        <v>21023</v>
      </c>
      <c r="L1585" s="132" t="s">
        <v>21024</v>
      </c>
      <c r="M1585" s="132" t="s">
        <v>21025</v>
      </c>
      <c r="N1585" s="132" t="s">
        <v>24250</v>
      </c>
      <c r="O1585" s="132" t="s">
        <v>21026</v>
      </c>
      <c r="P1585" s="132" t="s">
        <v>21027</v>
      </c>
      <c r="Q1585" s="132" t="s">
        <v>21028</v>
      </c>
      <c r="R1585" s="132" t="s">
        <v>10369</v>
      </c>
      <c r="S1585" s="132" t="s">
        <v>20779</v>
      </c>
      <c r="T1585" s="132" t="s">
        <v>1630</v>
      </c>
      <c r="V1585" s="132" t="s">
        <v>1632</v>
      </c>
      <c r="X1585" s="132" t="s">
        <v>21029</v>
      </c>
      <c r="Y1585" s="132" t="s">
        <v>21030</v>
      </c>
    </row>
    <row r="1586" spans="2:25" x14ac:dyDescent="0.25">
      <c r="B1586" s="132" t="s">
        <v>3512</v>
      </c>
      <c r="C1586" s="132" t="s">
        <v>1392</v>
      </c>
      <c r="D1586" s="132" t="s">
        <v>130</v>
      </c>
      <c r="E1586" s="132" t="s">
        <v>3947</v>
      </c>
      <c r="F1586" s="132" t="s">
        <v>3894</v>
      </c>
      <c r="G1586" s="132" t="s">
        <v>1421</v>
      </c>
      <c r="H1586" s="132" t="s">
        <v>3540</v>
      </c>
      <c r="I1586" s="132" t="s">
        <v>8006</v>
      </c>
      <c r="J1586" s="132" t="s">
        <v>21031</v>
      </c>
      <c r="K1586" s="132" t="s">
        <v>21032</v>
      </c>
      <c r="L1586" s="132" t="s">
        <v>21033</v>
      </c>
      <c r="M1586" s="132" t="s">
        <v>21034</v>
      </c>
      <c r="N1586" s="132" t="s">
        <v>24251</v>
      </c>
      <c r="O1586" s="132" t="s">
        <v>21035</v>
      </c>
      <c r="P1586" s="132" t="s">
        <v>21036</v>
      </c>
      <c r="Q1586" s="132" t="s">
        <v>21037</v>
      </c>
      <c r="R1586" s="132" t="s">
        <v>21038</v>
      </c>
      <c r="S1586" s="132" t="s">
        <v>20779</v>
      </c>
      <c r="T1586" s="132" t="s">
        <v>1630</v>
      </c>
      <c r="V1586" s="132" t="s">
        <v>1632</v>
      </c>
      <c r="X1586" s="132" t="s">
        <v>21039</v>
      </c>
      <c r="Y1586" s="132" t="s">
        <v>21040</v>
      </c>
    </row>
    <row r="1587" spans="2:25" x14ac:dyDescent="0.25">
      <c r="B1587" s="132" t="s">
        <v>3512</v>
      </c>
      <c r="C1587" s="132" t="s">
        <v>1392</v>
      </c>
      <c r="D1587" s="132" t="s">
        <v>130</v>
      </c>
      <c r="E1587" s="132" t="s">
        <v>3950</v>
      </c>
      <c r="F1587" s="132" t="s">
        <v>3894</v>
      </c>
      <c r="G1587" s="132" t="s">
        <v>1422</v>
      </c>
      <c r="H1587" s="132" t="s">
        <v>3541</v>
      </c>
      <c r="I1587" s="132" t="s">
        <v>8006</v>
      </c>
      <c r="J1587" s="132" t="s">
        <v>21041</v>
      </c>
      <c r="K1587" s="132" t="s">
        <v>21042</v>
      </c>
      <c r="L1587" s="132" t="s">
        <v>21043</v>
      </c>
      <c r="M1587" s="132" t="s">
        <v>21044</v>
      </c>
      <c r="N1587" s="132" t="s">
        <v>24252</v>
      </c>
      <c r="O1587" s="132" t="s">
        <v>21045</v>
      </c>
      <c r="P1587" s="132" t="s">
        <v>21046</v>
      </c>
      <c r="Q1587" s="132" t="s">
        <v>21047</v>
      </c>
      <c r="R1587" s="132" t="s">
        <v>21048</v>
      </c>
      <c r="S1587" s="132" t="s">
        <v>20779</v>
      </c>
      <c r="T1587" s="132" t="s">
        <v>1630</v>
      </c>
      <c r="V1587" s="132" t="s">
        <v>1632</v>
      </c>
      <c r="X1587" s="132" t="s">
        <v>21049</v>
      </c>
      <c r="Y1587" s="132" t="s">
        <v>21050</v>
      </c>
    </row>
    <row r="1588" spans="2:25" x14ac:dyDescent="0.25">
      <c r="B1588" s="132" t="s">
        <v>3512</v>
      </c>
      <c r="C1588" s="132" t="s">
        <v>1392</v>
      </c>
      <c r="D1588" s="132" t="s">
        <v>130</v>
      </c>
      <c r="E1588" s="132" t="s">
        <v>3953</v>
      </c>
      <c r="F1588" s="132" t="s">
        <v>3894</v>
      </c>
      <c r="G1588" s="132" t="s">
        <v>1423</v>
      </c>
      <c r="H1588" s="132" t="s">
        <v>3542</v>
      </c>
      <c r="I1588" s="132" t="s">
        <v>8006</v>
      </c>
      <c r="J1588" s="132" t="s">
        <v>21051</v>
      </c>
      <c r="K1588" s="132" t="s">
        <v>21052</v>
      </c>
      <c r="L1588" s="132" t="s">
        <v>21053</v>
      </c>
      <c r="M1588" s="132" t="s">
        <v>21054</v>
      </c>
      <c r="N1588" s="132" t="s">
        <v>24253</v>
      </c>
      <c r="O1588" s="132" t="s">
        <v>21055</v>
      </c>
      <c r="P1588" s="132" t="s">
        <v>21056</v>
      </c>
      <c r="Q1588" s="132" t="s">
        <v>21057</v>
      </c>
      <c r="R1588" s="132" t="s">
        <v>21058</v>
      </c>
      <c r="S1588" s="132" t="s">
        <v>20779</v>
      </c>
      <c r="T1588" s="132" t="s">
        <v>1630</v>
      </c>
      <c r="V1588" s="132" t="s">
        <v>1632</v>
      </c>
      <c r="X1588" s="132" t="s">
        <v>21059</v>
      </c>
      <c r="Y1588" s="132" t="s">
        <v>21060</v>
      </c>
    </row>
    <row r="1589" spans="2:25" x14ac:dyDescent="0.25">
      <c r="B1589" s="132" t="s">
        <v>3512</v>
      </c>
      <c r="C1589" s="132" t="s">
        <v>1392</v>
      </c>
      <c r="D1589" s="132" t="s">
        <v>130</v>
      </c>
      <c r="E1589" s="132" t="s">
        <v>3884</v>
      </c>
      <c r="F1589" s="132" t="s">
        <v>3894</v>
      </c>
      <c r="G1589" s="132" t="s">
        <v>1424</v>
      </c>
      <c r="H1589" s="132" t="s">
        <v>3543</v>
      </c>
      <c r="I1589" s="132" t="s">
        <v>8006</v>
      </c>
      <c r="J1589" s="132" t="s">
        <v>21061</v>
      </c>
      <c r="K1589" s="132" t="s">
        <v>21062</v>
      </c>
      <c r="L1589" s="132" t="s">
        <v>21063</v>
      </c>
      <c r="M1589" s="132" t="s">
        <v>21064</v>
      </c>
      <c r="N1589" s="132" t="s">
        <v>24254</v>
      </c>
      <c r="O1589" s="132" t="s">
        <v>21065</v>
      </c>
      <c r="P1589" s="132" t="s">
        <v>21066</v>
      </c>
      <c r="Q1589" s="132" t="s">
        <v>21067</v>
      </c>
      <c r="R1589" s="132" t="s">
        <v>21068</v>
      </c>
      <c r="S1589" s="132" t="s">
        <v>20779</v>
      </c>
      <c r="T1589" s="132" t="s">
        <v>1630</v>
      </c>
      <c r="V1589" s="132" t="s">
        <v>1632</v>
      </c>
      <c r="X1589" s="132" t="s">
        <v>21069</v>
      </c>
      <c r="Y1589" s="132" t="s">
        <v>21070</v>
      </c>
    </row>
    <row r="1590" spans="2:25" x14ac:dyDescent="0.25">
      <c r="B1590" s="132" t="s">
        <v>3512</v>
      </c>
      <c r="C1590" s="132" t="s">
        <v>1392</v>
      </c>
      <c r="D1590" s="132" t="s">
        <v>130</v>
      </c>
      <c r="E1590" s="132" t="s">
        <v>3888</v>
      </c>
      <c r="F1590" s="132" t="s">
        <v>3894</v>
      </c>
      <c r="G1590" s="132" t="s">
        <v>1425</v>
      </c>
      <c r="H1590" s="132" t="s">
        <v>3544</v>
      </c>
      <c r="I1590" s="132" t="s">
        <v>8006</v>
      </c>
      <c r="J1590" s="132" t="s">
        <v>21071</v>
      </c>
      <c r="K1590" s="132" t="s">
        <v>21072</v>
      </c>
      <c r="L1590" s="132" t="s">
        <v>21073</v>
      </c>
      <c r="M1590" s="132" t="s">
        <v>21074</v>
      </c>
      <c r="N1590" s="132" t="s">
        <v>24255</v>
      </c>
      <c r="O1590" s="132" t="s">
        <v>21075</v>
      </c>
      <c r="P1590" s="132" t="s">
        <v>21076</v>
      </c>
      <c r="Q1590" s="132" t="s">
        <v>21077</v>
      </c>
      <c r="R1590" s="132" t="s">
        <v>1751</v>
      </c>
      <c r="T1590" s="132" t="s">
        <v>1630</v>
      </c>
      <c r="V1590" s="132" t="s">
        <v>1632</v>
      </c>
      <c r="X1590" s="132" t="s">
        <v>21078</v>
      </c>
      <c r="Y1590" s="132" t="s">
        <v>21079</v>
      </c>
    </row>
    <row r="1591" spans="2:25" x14ac:dyDescent="0.25">
      <c r="B1591" s="132" t="s">
        <v>3545</v>
      </c>
      <c r="C1591" s="132" t="s">
        <v>3546</v>
      </c>
      <c r="D1591" s="132" t="s">
        <v>172</v>
      </c>
      <c r="F1591" s="132" t="s">
        <v>4850</v>
      </c>
      <c r="G1591" s="132" t="s">
        <v>1368</v>
      </c>
      <c r="H1591" s="132" t="s">
        <v>3547</v>
      </c>
      <c r="I1591" s="132" t="s">
        <v>8006</v>
      </c>
      <c r="J1591" s="132" t="s">
        <v>21080</v>
      </c>
      <c r="K1591" s="132" t="s">
        <v>21081</v>
      </c>
      <c r="L1591" s="132" t="s">
        <v>21082</v>
      </c>
      <c r="M1591" s="132" t="s">
        <v>21083</v>
      </c>
      <c r="N1591" s="132" t="s">
        <v>24256</v>
      </c>
      <c r="O1591" s="132" t="s">
        <v>21084</v>
      </c>
      <c r="P1591" s="132" t="s">
        <v>21085</v>
      </c>
      <c r="Q1591" s="132" t="s">
        <v>21086</v>
      </c>
      <c r="R1591" s="132" t="s">
        <v>21087</v>
      </c>
      <c r="S1591" s="132" t="s">
        <v>21088</v>
      </c>
      <c r="T1591" s="132" t="s">
        <v>1630</v>
      </c>
      <c r="V1591" s="132" t="s">
        <v>3649</v>
      </c>
      <c r="X1591" s="132" t="s">
        <v>21089</v>
      </c>
      <c r="Y1591" s="132" t="s">
        <v>21090</v>
      </c>
    </row>
    <row r="1592" spans="2:25" x14ac:dyDescent="0.25">
      <c r="B1592" s="132" t="s">
        <v>3545</v>
      </c>
      <c r="C1592" s="132" t="s">
        <v>3546</v>
      </c>
      <c r="D1592" s="132" t="s">
        <v>172</v>
      </c>
      <c r="F1592" s="132" t="s">
        <v>4850</v>
      </c>
      <c r="G1592" s="132" t="s">
        <v>1369</v>
      </c>
      <c r="H1592" s="132" t="s">
        <v>3548</v>
      </c>
      <c r="I1592" s="132" t="s">
        <v>8006</v>
      </c>
      <c r="J1592" s="132" t="s">
        <v>21091</v>
      </c>
      <c r="K1592" s="132" t="s">
        <v>21092</v>
      </c>
      <c r="L1592" s="132" t="s">
        <v>21093</v>
      </c>
      <c r="M1592" s="132" t="s">
        <v>21094</v>
      </c>
      <c r="N1592" s="132" t="s">
        <v>24257</v>
      </c>
      <c r="O1592" s="132" t="s">
        <v>21095</v>
      </c>
      <c r="P1592" s="132" t="s">
        <v>21096</v>
      </c>
      <c r="Q1592" s="132" t="s">
        <v>21097</v>
      </c>
      <c r="R1592" s="132" t="s">
        <v>21098</v>
      </c>
      <c r="S1592" s="132" t="s">
        <v>21088</v>
      </c>
      <c r="T1592" s="132" t="s">
        <v>1630</v>
      </c>
      <c r="V1592" s="132" t="s">
        <v>3649</v>
      </c>
      <c r="X1592" s="132" t="s">
        <v>21099</v>
      </c>
      <c r="Y1592" s="132" t="s">
        <v>21100</v>
      </c>
    </row>
    <row r="1593" spans="2:25" x14ac:dyDescent="0.25">
      <c r="B1593" s="132" t="s">
        <v>3545</v>
      </c>
      <c r="C1593" s="132" t="s">
        <v>3546</v>
      </c>
      <c r="D1593" s="132" t="s">
        <v>130</v>
      </c>
      <c r="F1593" s="132" t="s">
        <v>4850</v>
      </c>
      <c r="G1593" s="132" t="s">
        <v>1375</v>
      </c>
      <c r="H1593" s="132" t="s">
        <v>3549</v>
      </c>
      <c r="I1593" s="132" t="s">
        <v>8006</v>
      </c>
      <c r="J1593" s="132" t="s">
        <v>21101</v>
      </c>
      <c r="K1593" s="132" t="s">
        <v>21102</v>
      </c>
      <c r="L1593" s="132" t="s">
        <v>21103</v>
      </c>
      <c r="M1593" s="132" t="s">
        <v>21104</v>
      </c>
      <c r="N1593" s="132" t="s">
        <v>24258</v>
      </c>
      <c r="O1593" s="132" t="s">
        <v>21105</v>
      </c>
      <c r="P1593" s="132" t="s">
        <v>21106</v>
      </c>
      <c r="Q1593" s="132" t="s">
        <v>21107</v>
      </c>
      <c r="R1593" s="132" t="s">
        <v>21108</v>
      </c>
      <c r="S1593" s="132" t="s">
        <v>21088</v>
      </c>
      <c r="T1593" s="132" t="s">
        <v>1630</v>
      </c>
      <c r="V1593" s="132" t="s">
        <v>3649</v>
      </c>
      <c r="X1593" s="132" t="s">
        <v>21109</v>
      </c>
      <c r="Y1593" s="132" t="s">
        <v>21110</v>
      </c>
    </row>
    <row r="1594" spans="2:25" x14ac:dyDescent="0.25">
      <c r="B1594" s="132" t="s">
        <v>3545</v>
      </c>
      <c r="C1594" s="132" t="s">
        <v>3546</v>
      </c>
      <c r="D1594" s="132" t="s">
        <v>13</v>
      </c>
      <c r="F1594" s="132" t="s">
        <v>4850</v>
      </c>
      <c r="G1594" s="132" t="s">
        <v>1372</v>
      </c>
      <c r="H1594" s="132" t="s">
        <v>3550</v>
      </c>
      <c r="I1594" s="132" t="s">
        <v>8006</v>
      </c>
      <c r="J1594" s="132" t="s">
        <v>21111</v>
      </c>
      <c r="K1594" s="132" t="s">
        <v>21112</v>
      </c>
      <c r="L1594" s="132" t="s">
        <v>21113</v>
      </c>
      <c r="M1594" s="132" t="s">
        <v>21114</v>
      </c>
      <c r="N1594" s="132" t="s">
        <v>24259</v>
      </c>
      <c r="O1594" s="132" t="s">
        <v>21115</v>
      </c>
      <c r="P1594" s="132" t="s">
        <v>21116</v>
      </c>
      <c r="Q1594" s="132" t="s">
        <v>21117</v>
      </c>
      <c r="R1594" s="132" t="s">
        <v>21118</v>
      </c>
      <c r="S1594" s="132" t="s">
        <v>21088</v>
      </c>
      <c r="T1594" s="132" t="s">
        <v>1630</v>
      </c>
      <c r="V1594" s="132" t="s">
        <v>3649</v>
      </c>
      <c r="X1594" s="132" t="s">
        <v>21119</v>
      </c>
      <c r="Y1594" s="132" t="s">
        <v>21120</v>
      </c>
    </row>
    <row r="1595" spans="2:25" x14ac:dyDescent="0.25">
      <c r="B1595" s="132" t="s">
        <v>3545</v>
      </c>
      <c r="C1595" s="132" t="s">
        <v>3546</v>
      </c>
      <c r="D1595" s="132" t="s">
        <v>251</v>
      </c>
      <c r="F1595" s="132" t="s">
        <v>4850</v>
      </c>
      <c r="G1595" s="132" t="s">
        <v>1374</v>
      </c>
      <c r="H1595" s="132" t="s">
        <v>3551</v>
      </c>
      <c r="I1595" s="132" t="s">
        <v>8006</v>
      </c>
      <c r="J1595" s="132" t="s">
        <v>21121</v>
      </c>
      <c r="K1595" s="132" t="s">
        <v>21122</v>
      </c>
      <c r="L1595" s="132" t="s">
        <v>21123</v>
      </c>
      <c r="M1595" s="132" t="s">
        <v>21124</v>
      </c>
      <c r="N1595" s="132" t="s">
        <v>24260</v>
      </c>
      <c r="O1595" s="132" t="s">
        <v>21125</v>
      </c>
      <c r="P1595" s="132" t="s">
        <v>21126</v>
      </c>
      <c r="Q1595" s="132" t="s">
        <v>21127</v>
      </c>
      <c r="R1595" s="132" t="s">
        <v>21128</v>
      </c>
      <c r="S1595" s="132" t="s">
        <v>21088</v>
      </c>
      <c r="T1595" s="132" t="s">
        <v>1630</v>
      </c>
      <c r="V1595" s="132" t="s">
        <v>3649</v>
      </c>
      <c r="X1595" s="132" t="s">
        <v>21129</v>
      </c>
      <c r="Y1595" s="132" t="s">
        <v>21130</v>
      </c>
    </row>
    <row r="1596" spans="2:25" x14ac:dyDescent="0.25">
      <c r="B1596" s="132" t="s">
        <v>3545</v>
      </c>
      <c r="C1596" s="132" t="s">
        <v>3546</v>
      </c>
      <c r="D1596" s="132" t="s">
        <v>39</v>
      </c>
      <c r="F1596" s="132" t="s">
        <v>4850</v>
      </c>
      <c r="G1596" s="132" t="s">
        <v>1373</v>
      </c>
      <c r="H1596" s="132" t="s">
        <v>3552</v>
      </c>
      <c r="I1596" s="132" t="s">
        <v>8006</v>
      </c>
      <c r="J1596" s="132" t="s">
        <v>21131</v>
      </c>
      <c r="K1596" s="132" t="s">
        <v>21132</v>
      </c>
      <c r="L1596" s="132" t="s">
        <v>21133</v>
      </c>
      <c r="M1596" s="132" t="s">
        <v>21134</v>
      </c>
      <c r="N1596" s="132" t="s">
        <v>24261</v>
      </c>
      <c r="O1596" s="132" t="s">
        <v>21135</v>
      </c>
      <c r="P1596" s="132" t="s">
        <v>21136</v>
      </c>
      <c r="Q1596" s="132" t="s">
        <v>21137</v>
      </c>
      <c r="R1596" s="132" t="s">
        <v>21138</v>
      </c>
      <c r="S1596" s="132" t="s">
        <v>21088</v>
      </c>
      <c r="T1596" s="132" t="s">
        <v>1630</v>
      </c>
      <c r="V1596" s="132" t="s">
        <v>3649</v>
      </c>
      <c r="X1596" s="132" t="s">
        <v>21139</v>
      </c>
      <c r="Y1596" s="132" t="s">
        <v>21140</v>
      </c>
    </row>
    <row r="1597" spans="2:25" x14ac:dyDescent="0.25">
      <c r="B1597" s="132" t="s">
        <v>3545</v>
      </c>
      <c r="C1597" s="132" t="s">
        <v>3546</v>
      </c>
      <c r="D1597" s="132" t="s">
        <v>537</v>
      </c>
      <c r="F1597" s="132" t="s">
        <v>4850</v>
      </c>
      <c r="G1597" s="132" t="s">
        <v>1376</v>
      </c>
      <c r="H1597" s="132" t="s">
        <v>3553</v>
      </c>
      <c r="I1597" s="132" t="s">
        <v>8006</v>
      </c>
      <c r="J1597" s="132" t="s">
        <v>21141</v>
      </c>
      <c r="K1597" s="132" t="s">
        <v>21142</v>
      </c>
      <c r="L1597" s="132" t="s">
        <v>21143</v>
      </c>
      <c r="M1597" s="132" t="s">
        <v>21144</v>
      </c>
      <c r="N1597" s="132" t="s">
        <v>24262</v>
      </c>
      <c r="O1597" s="132" t="s">
        <v>21145</v>
      </c>
      <c r="P1597" s="132" t="s">
        <v>21146</v>
      </c>
      <c r="Q1597" s="132" t="s">
        <v>21147</v>
      </c>
      <c r="R1597" s="132" t="s">
        <v>21148</v>
      </c>
      <c r="S1597" s="132" t="s">
        <v>21088</v>
      </c>
      <c r="T1597" s="132" t="s">
        <v>1630</v>
      </c>
      <c r="V1597" s="132" t="s">
        <v>1635</v>
      </c>
      <c r="X1597" s="132" t="s">
        <v>21149</v>
      </c>
      <c r="Y1597" s="132" t="s">
        <v>21150</v>
      </c>
    </row>
    <row r="1598" spans="2:25" x14ac:dyDescent="0.25">
      <c r="B1598" s="132" t="s">
        <v>3545</v>
      </c>
      <c r="C1598" s="132" t="s">
        <v>3546</v>
      </c>
      <c r="D1598" s="132" t="s">
        <v>12</v>
      </c>
      <c r="F1598" s="132" t="s">
        <v>4850</v>
      </c>
      <c r="G1598" s="132" t="s">
        <v>1371</v>
      </c>
      <c r="H1598" s="132" t="s">
        <v>3554</v>
      </c>
      <c r="I1598" s="132" t="s">
        <v>8006</v>
      </c>
      <c r="J1598" s="132" t="s">
        <v>21151</v>
      </c>
      <c r="K1598" s="132" t="s">
        <v>21152</v>
      </c>
      <c r="L1598" s="132" t="s">
        <v>21153</v>
      </c>
      <c r="M1598" s="132" t="s">
        <v>21154</v>
      </c>
      <c r="N1598" s="132" t="s">
        <v>24263</v>
      </c>
      <c r="O1598" s="132" t="s">
        <v>21155</v>
      </c>
      <c r="P1598" s="132" t="s">
        <v>21156</v>
      </c>
      <c r="Q1598" s="132" t="s">
        <v>21157</v>
      </c>
      <c r="R1598" s="132" t="s">
        <v>21158</v>
      </c>
      <c r="S1598" s="132" t="s">
        <v>21088</v>
      </c>
      <c r="T1598" s="132" t="s">
        <v>1630</v>
      </c>
      <c r="V1598" s="132" t="s">
        <v>3649</v>
      </c>
      <c r="X1598" s="132" t="s">
        <v>21159</v>
      </c>
      <c r="Y1598" s="132" t="s">
        <v>21160</v>
      </c>
    </row>
    <row r="1599" spans="2:25" x14ac:dyDescent="0.25">
      <c r="B1599" s="132" t="s">
        <v>3545</v>
      </c>
      <c r="C1599" s="132" t="s">
        <v>3546</v>
      </c>
      <c r="D1599" s="132" t="s">
        <v>172</v>
      </c>
      <c r="F1599" s="132" t="s">
        <v>4850</v>
      </c>
      <c r="G1599" s="132" t="s">
        <v>1370</v>
      </c>
      <c r="H1599" s="132" t="s">
        <v>3555</v>
      </c>
      <c r="I1599" s="132" t="s">
        <v>8006</v>
      </c>
      <c r="J1599" s="132" t="s">
        <v>21161</v>
      </c>
      <c r="K1599" s="132" t="s">
        <v>21162</v>
      </c>
      <c r="L1599" s="132" t="s">
        <v>21163</v>
      </c>
      <c r="M1599" s="132" t="s">
        <v>21164</v>
      </c>
      <c r="N1599" s="132" t="s">
        <v>24264</v>
      </c>
      <c r="O1599" s="132" t="s">
        <v>21165</v>
      </c>
      <c r="P1599" s="132" t="s">
        <v>21166</v>
      </c>
      <c r="Q1599" s="132" t="s">
        <v>21167</v>
      </c>
      <c r="R1599" s="132" t="s">
        <v>21168</v>
      </c>
      <c r="S1599" s="132" t="s">
        <v>21088</v>
      </c>
      <c r="T1599" s="132" t="s">
        <v>1630</v>
      </c>
      <c r="V1599" s="132" t="s">
        <v>3649</v>
      </c>
      <c r="X1599" s="132" t="s">
        <v>21169</v>
      </c>
      <c r="Y1599" s="132" t="s">
        <v>21170</v>
      </c>
    </row>
    <row r="1600" spans="2:25" x14ac:dyDescent="0.25">
      <c r="B1600" s="132" t="s">
        <v>3545</v>
      </c>
      <c r="C1600" s="132" t="s">
        <v>3546</v>
      </c>
      <c r="D1600" s="132" t="s">
        <v>172</v>
      </c>
      <c r="F1600" s="132" t="s">
        <v>3891</v>
      </c>
      <c r="G1600" s="132" t="s">
        <v>1354</v>
      </c>
      <c r="H1600" s="132" t="s">
        <v>3556</v>
      </c>
      <c r="I1600" s="132" t="s">
        <v>15707</v>
      </c>
      <c r="J1600" s="132" t="s">
        <v>21171</v>
      </c>
      <c r="K1600" s="132" t="s">
        <v>21172</v>
      </c>
      <c r="L1600" s="132" t="s">
        <v>21173</v>
      </c>
      <c r="M1600" s="132" t="s">
        <v>21174</v>
      </c>
      <c r="N1600" s="132" t="s">
        <v>24265</v>
      </c>
      <c r="O1600" s="132" t="s">
        <v>21175</v>
      </c>
      <c r="P1600" s="132" t="s">
        <v>21176</v>
      </c>
      <c r="Q1600" s="132" t="s">
        <v>21177</v>
      </c>
      <c r="R1600" s="132" t="s">
        <v>21178</v>
      </c>
      <c r="S1600" s="132" t="s">
        <v>21088</v>
      </c>
      <c r="T1600" s="132" t="s">
        <v>1630</v>
      </c>
      <c r="V1600" s="132" t="s">
        <v>1632</v>
      </c>
      <c r="X1600" s="132" t="s">
        <v>21179</v>
      </c>
      <c r="Y1600" s="132" t="s">
        <v>21180</v>
      </c>
    </row>
    <row r="1601" spans="2:25" x14ac:dyDescent="0.25">
      <c r="B1601" s="132" t="s">
        <v>3545</v>
      </c>
      <c r="C1601" s="132" t="s">
        <v>3546</v>
      </c>
      <c r="D1601" s="132" t="s">
        <v>130</v>
      </c>
      <c r="F1601" s="132" t="s">
        <v>3891</v>
      </c>
      <c r="G1601" s="132" t="s">
        <v>1363</v>
      </c>
      <c r="H1601" s="132" t="s">
        <v>3557</v>
      </c>
      <c r="I1601" s="132" t="s">
        <v>21181</v>
      </c>
      <c r="J1601" s="132" t="s">
        <v>21182</v>
      </c>
      <c r="K1601" s="132" t="s">
        <v>21183</v>
      </c>
      <c r="L1601" s="132" t="s">
        <v>21184</v>
      </c>
      <c r="M1601" s="132" t="s">
        <v>21185</v>
      </c>
      <c r="N1601" s="132" t="s">
        <v>24266</v>
      </c>
      <c r="O1601" s="132" t="s">
        <v>21186</v>
      </c>
      <c r="P1601" s="132" t="s">
        <v>21187</v>
      </c>
      <c r="Q1601" s="132" t="s">
        <v>21188</v>
      </c>
      <c r="R1601" s="132" t="s">
        <v>21189</v>
      </c>
      <c r="S1601" s="132" t="s">
        <v>21088</v>
      </c>
      <c r="T1601" s="132" t="s">
        <v>1630</v>
      </c>
      <c r="V1601" s="132" t="s">
        <v>1632</v>
      </c>
      <c r="X1601" s="132" t="s">
        <v>21190</v>
      </c>
      <c r="Y1601" s="132" t="s">
        <v>21191</v>
      </c>
    </row>
    <row r="1602" spans="2:25" x14ac:dyDescent="0.25">
      <c r="B1602" s="132" t="s">
        <v>3545</v>
      </c>
      <c r="C1602" s="132" t="s">
        <v>3546</v>
      </c>
      <c r="D1602" s="132" t="s">
        <v>13</v>
      </c>
      <c r="F1602" s="132" t="s">
        <v>3891</v>
      </c>
      <c r="G1602" s="132" t="s">
        <v>1360</v>
      </c>
      <c r="H1602" s="132" t="s">
        <v>3558</v>
      </c>
      <c r="I1602" s="132" t="s">
        <v>21181</v>
      </c>
      <c r="J1602" s="132" t="s">
        <v>21192</v>
      </c>
      <c r="K1602" s="132" t="s">
        <v>21193</v>
      </c>
      <c r="L1602" s="132" t="s">
        <v>21194</v>
      </c>
      <c r="M1602" s="132" t="s">
        <v>21195</v>
      </c>
      <c r="N1602" s="132" t="s">
        <v>24267</v>
      </c>
      <c r="O1602" s="132" t="s">
        <v>21196</v>
      </c>
      <c r="P1602" s="132" t="s">
        <v>21197</v>
      </c>
      <c r="Q1602" s="132" t="s">
        <v>21198</v>
      </c>
      <c r="R1602" s="132" t="s">
        <v>21199</v>
      </c>
      <c r="S1602" s="132" t="s">
        <v>21088</v>
      </c>
      <c r="T1602" s="132" t="s">
        <v>1630</v>
      </c>
      <c r="V1602" s="132" t="s">
        <v>1632</v>
      </c>
      <c r="X1602" s="132" t="s">
        <v>21200</v>
      </c>
      <c r="Y1602" s="132" t="s">
        <v>21201</v>
      </c>
    </row>
    <row r="1603" spans="2:25" x14ac:dyDescent="0.25">
      <c r="B1603" s="132" t="s">
        <v>3545</v>
      </c>
      <c r="C1603" s="132" t="s">
        <v>3546</v>
      </c>
      <c r="D1603" s="132" t="s">
        <v>251</v>
      </c>
      <c r="F1603" s="132" t="s">
        <v>3891</v>
      </c>
      <c r="G1603" s="132" t="s">
        <v>1362</v>
      </c>
      <c r="H1603" s="132" t="s">
        <v>3559</v>
      </c>
      <c r="I1603" s="132" t="s">
        <v>21181</v>
      </c>
      <c r="J1603" s="132" t="s">
        <v>21202</v>
      </c>
      <c r="K1603" s="132" t="s">
        <v>21203</v>
      </c>
      <c r="L1603" s="132" t="s">
        <v>21204</v>
      </c>
      <c r="M1603" s="132" t="s">
        <v>21205</v>
      </c>
      <c r="N1603" s="132" t="s">
        <v>24268</v>
      </c>
      <c r="O1603" s="132" t="s">
        <v>21206</v>
      </c>
      <c r="P1603" s="132" t="s">
        <v>21207</v>
      </c>
      <c r="Q1603" s="132" t="s">
        <v>21208</v>
      </c>
      <c r="R1603" s="132" t="s">
        <v>21209</v>
      </c>
      <c r="S1603" s="132" t="s">
        <v>21088</v>
      </c>
      <c r="T1603" s="132" t="s">
        <v>1630</v>
      </c>
      <c r="V1603" s="132" t="s">
        <v>1644</v>
      </c>
      <c r="X1603" s="132" t="s">
        <v>21210</v>
      </c>
      <c r="Y1603" s="132" t="s">
        <v>21211</v>
      </c>
    </row>
    <row r="1604" spans="2:25" x14ac:dyDescent="0.25">
      <c r="B1604" s="132" t="s">
        <v>3545</v>
      </c>
      <c r="C1604" s="132" t="s">
        <v>3546</v>
      </c>
      <c r="D1604" s="132" t="s">
        <v>39</v>
      </c>
      <c r="F1604" s="132" t="s">
        <v>3891</v>
      </c>
      <c r="G1604" s="132" t="s">
        <v>1361</v>
      </c>
      <c r="H1604" s="132" t="s">
        <v>3560</v>
      </c>
      <c r="I1604" s="132" t="s">
        <v>21181</v>
      </c>
      <c r="J1604" s="132" t="s">
        <v>21212</v>
      </c>
      <c r="K1604" s="132" t="s">
        <v>21213</v>
      </c>
      <c r="L1604" s="132" t="s">
        <v>21214</v>
      </c>
      <c r="M1604" s="132" t="s">
        <v>21215</v>
      </c>
      <c r="N1604" s="132" t="s">
        <v>24269</v>
      </c>
      <c r="O1604" s="132" t="s">
        <v>21216</v>
      </c>
      <c r="P1604" s="132" t="s">
        <v>21217</v>
      </c>
      <c r="Q1604" s="132" t="s">
        <v>21218</v>
      </c>
      <c r="R1604" s="132" t="s">
        <v>21219</v>
      </c>
      <c r="S1604" s="132" t="s">
        <v>21088</v>
      </c>
      <c r="T1604" s="132" t="s">
        <v>1630</v>
      </c>
      <c r="V1604" s="132" t="s">
        <v>1632</v>
      </c>
      <c r="X1604" s="132" t="s">
        <v>21220</v>
      </c>
      <c r="Y1604" s="132" t="s">
        <v>21221</v>
      </c>
    </row>
    <row r="1605" spans="2:25" x14ac:dyDescent="0.25">
      <c r="B1605" s="132" t="s">
        <v>3545</v>
      </c>
      <c r="C1605" s="132" t="s">
        <v>3546</v>
      </c>
      <c r="D1605" s="132" t="s">
        <v>995</v>
      </c>
      <c r="F1605" s="132" t="s">
        <v>3891</v>
      </c>
      <c r="G1605" s="132" t="s">
        <v>1365</v>
      </c>
      <c r="H1605" s="132" t="s">
        <v>3561</v>
      </c>
      <c r="I1605" s="132" t="s">
        <v>21181</v>
      </c>
      <c r="J1605" s="132" t="s">
        <v>21222</v>
      </c>
      <c r="K1605" s="132" t="s">
        <v>21223</v>
      </c>
      <c r="L1605" s="132" t="s">
        <v>21224</v>
      </c>
      <c r="M1605" s="132" t="s">
        <v>21225</v>
      </c>
      <c r="N1605" s="132" t="s">
        <v>24270</v>
      </c>
      <c r="O1605" s="132" t="s">
        <v>21226</v>
      </c>
      <c r="P1605" s="132" t="s">
        <v>21227</v>
      </c>
      <c r="Q1605" s="132" t="s">
        <v>21228</v>
      </c>
      <c r="R1605" s="132" t="s">
        <v>21229</v>
      </c>
      <c r="S1605" s="132" t="s">
        <v>21088</v>
      </c>
      <c r="T1605" s="132" t="s">
        <v>1630</v>
      </c>
      <c r="V1605" s="132" t="s">
        <v>1644</v>
      </c>
      <c r="X1605" s="132" t="s">
        <v>21230</v>
      </c>
      <c r="Y1605" s="132" t="s">
        <v>21231</v>
      </c>
    </row>
    <row r="1606" spans="2:25" x14ac:dyDescent="0.25">
      <c r="B1606" s="132" t="s">
        <v>3545</v>
      </c>
      <c r="C1606" s="132" t="s">
        <v>3546</v>
      </c>
      <c r="D1606" s="132" t="s">
        <v>1293</v>
      </c>
      <c r="F1606" s="132" t="s">
        <v>3891</v>
      </c>
      <c r="G1606" s="132" t="s">
        <v>1364</v>
      </c>
      <c r="H1606" s="132" t="s">
        <v>3562</v>
      </c>
      <c r="I1606" s="132" t="s">
        <v>15707</v>
      </c>
      <c r="J1606" s="132" t="s">
        <v>21232</v>
      </c>
      <c r="K1606" s="132" t="s">
        <v>21233</v>
      </c>
      <c r="L1606" s="132" t="s">
        <v>21234</v>
      </c>
      <c r="M1606" s="132" t="s">
        <v>21235</v>
      </c>
      <c r="N1606" s="132" t="s">
        <v>24271</v>
      </c>
      <c r="O1606" s="132" t="s">
        <v>21236</v>
      </c>
      <c r="P1606" s="132" t="s">
        <v>21237</v>
      </c>
      <c r="Q1606" s="132" t="s">
        <v>21238</v>
      </c>
      <c r="R1606" s="132" t="s">
        <v>21239</v>
      </c>
      <c r="S1606" s="132" t="s">
        <v>21088</v>
      </c>
      <c r="T1606" s="132" t="s">
        <v>1630</v>
      </c>
      <c r="V1606" s="132" t="s">
        <v>1635</v>
      </c>
      <c r="X1606" s="132" t="s">
        <v>21240</v>
      </c>
      <c r="Y1606" s="132" t="s">
        <v>21241</v>
      </c>
    </row>
    <row r="1607" spans="2:25" x14ac:dyDescent="0.25">
      <c r="B1607" s="132" t="s">
        <v>3545</v>
      </c>
      <c r="C1607" s="132" t="s">
        <v>3546</v>
      </c>
      <c r="D1607" s="132" t="s">
        <v>12</v>
      </c>
      <c r="F1607" s="132" t="s">
        <v>3891</v>
      </c>
      <c r="G1607" s="132" t="s">
        <v>1359</v>
      </c>
      <c r="H1607" s="132" t="s">
        <v>3563</v>
      </c>
      <c r="I1607" s="132" t="s">
        <v>15707</v>
      </c>
      <c r="J1607" s="132" t="s">
        <v>21242</v>
      </c>
      <c r="K1607" s="132" t="s">
        <v>21243</v>
      </c>
      <c r="L1607" s="132" t="s">
        <v>21244</v>
      </c>
      <c r="M1607" s="132" t="s">
        <v>21245</v>
      </c>
      <c r="N1607" s="132" t="s">
        <v>24272</v>
      </c>
      <c r="O1607" s="132" t="s">
        <v>21246</v>
      </c>
      <c r="P1607" s="132" t="s">
        <v>21247</v>
      </c>
      <c r="Q1607" s="132" t="s">
        <v>21248</v>
      </c>
      <c r="R1607" s="132" t="s">
        <v>21249</v>
      </c>
      <c r="S1607" s="132" t="s">
        <v>21088</v>
      </c>
      <c r="T1607" s="132" t="s">
        <v>1630</v>
      </c>
      <c r="V1607" s="132" t="s">
        <v>1632</v>
      </c>
      <c r="X1607" s="132" t="s">
        <v>21250</v>
      </c>
      <c r="Y1607" s="132" t="s">
        <v>21251</v>
      </c>
    </row>
    <row r="1608" spans="2:25" x14ac:dyDescent="0.25">
      <c r="B1608" s="132" t="s">
        <v>3545</v>
      </c>
      <c r="C1608" s="132" t="s">
        <v>3546</v>
      </c>
      <c r="D1608" s="132" t="s">
        <v>172</v>
      </c>
      <c r="F1608" s="132" t="s">
        <v>3891</v>
      </c>
      <c r="G1608" s="132" t="s">
        <v>1356</v>
      </c>
      <c r="H1608" s="132" t="s">
        <v>3564</v>
      </c>
      <c r="I1608" s="132" t="s">
        <v>15707</v>
      </c>
      <c r="J1608" s="132" t="s">
        <v>21252</v>
      </c>
      <c r="K1608" s="132" t="s">
        <v>21253</v>
      </c>
      <c r="L1608" s="132" t="s">
        <v>21254</v>
      </c>
      <c r="M1608" s="132" t="s">
        <v>21255</v>
      </c>
      <c r="N1608" s="132" t="s">
        <v>24273</v>
      </c>
      <c r="O1608" s="132" t="s">
        <v>21256</v>
      </c>
      <c r="P1608" s="132" t="s">
        <v>21257</v>
      </c>
      <c r="Q1608" s="132" t="s">
        <v>21258</v>
      </c>
      <c r="R1608" s="132" t="s">
        <v>21259</v>
      </c>
      <c r="S1608" s="132" t="s">
        <v>21088</v>
      </c>
      <c r="T1608" s="132" t="s">
        <v>1630</v>
      </c>
      <c r="V1608" s="132" t="s">
        <v>1632</v>
      </c>
      <c r="X1608" s="132" t="s">
        <v>21260</v>
      </c>
      <c r="Y1608" s="132" t="s">
        <v>21261</v>
      </c>
    </row>
    <row r="1609" spans="2:25" x14ac:dyDescent="0.25">
      <c r="B1609" s="132" t="s">
        <v>3545</v>
      </c>
      <c r="C1609" s="132" t="s">
        <v>3546</v>
      </c>
      <c r="D1609" s="132" t="s">
        <v>172</v>
      </c>
      <c r="F1609" s="132" t="s">
        <v>3891</v>
      </c>
      <c r="G1609" s="132" t="s">
        <v>1358</v>
      </c>
      <c r="H1609" s="132" t="s">
        <v>3565</v>
      </c>
      <c r="I1609" s="132" t="s">
        <v>21262</v>
      </c>
      <c r="J1609" s="132" t="s">
        <v>21263</v>
      </c>
      <c r="K1609" s="132" t="s">
        <v>21264</v>
      </c>
      <c r="L1609" s="132" t="s">
        <v>21265</v>
      </c>
      <c r="M1609" s="132" t="s">
        <v>21266</v>
      </c>
      <c r="N1609" s="132" t="s">
        <v>24274</v>
      </c>
      <c r="O1609" s="132" t="s">
        <v>21267</v>
      </c>
      <c r="P1609" s="132" t="s">
        <v>21268</v>
      </c>
      <c r="Q1609" s="132" t="s">
        <v>21269</v>
      </c>
      <c r="R1609" s="132" t="s">
        <v>21270</v>
      </c>
      <c r="S1609" s="132" t="s">
        <v>21088</v>
      </c>
      <c r="T1609" s="132" t="s">
        <v>1630</v>
      </c>
      <c r="V1609" s="132" t="s">
        <v>1632</v>
      </c>
      <c r="X1609" s="132" t="s">
        <v>21271</v>
      </c>
      <c r="Y1609" s="132" t="s">
        <v>21272</v>
      </c>
    </row>
    <row r="1610" spans="2:25" x14ac:dyDescent="0.25">
      <c r="B1610" s="132" t="s">
        <v>3566</v>
      </c>
      <c r="C1610" s="132" t="s">
        <v>3567</v>
      </c>
      <c r="D1610" s="132" t="s">
        <v>12</v>
      </c>
      <c r="F1610" s="132" t="s">
        <v>4861</v>
      </c>
      <c r="G1610" s="132" t="s">
        <v>1381</v>
      </c>
      <c r="H1610" s="132" t="s">
        <v>3568</v>
      </c>
      <c r="J1610" s="132" t="s">
        <v>21273</v>
      </c>
      <c r="K1610" s="132" t="s">
        <v>21274</v>
      </c>
      <c r="L1610" s="132" t="s">
        <v>21275</v>
      </c>
      <c r="M1610" s="132" t="s">
        <v>21276</v>
      </c>
      <c r="N1610" s="132" t="s">
        <v>24275</v>
      </c>
      <c r="O1610" s="132" t="s">
        <v>21277</v>
      </c>
      <c r="P1610" s="132" t="s">
        <v>21278</v>
      </c>
      <c r="Q1610" s="132" t="s">
        <v>21279</v>
      </c>
      <c r="R1610" s="132" t="s">
        <v>21280</v>
      </c>
      <c r="S1610" s="132" t="s">
        <v>6291</v>
      </c>
      <c r="T1610" s="132" t="s">
        <v>1630</v>
      </c>
      <c r="V1610" s="132" t="s">
        <v>1632</v>
      </c>
      <c r="X1610" s="132" t="s">
        <v>21281</v>
      </c>
      <c r="Y1610" s="132" t="s">
        <v>21282</v>
      </c>
    </row>
    <row r="1611" spans="2:25" x14ac:dyDescent="0.25">
      <c r="B1611" s="132" t="s">
        <v>3566</v>
      </c>
      <c r="C1611" s="132" t="s">
        <v>3567</v>
      </c>
      <c r="D1611" s="132" t="s">
        <v>130</v>
      </c>
      <c r="F1611" s="132" t="s">
        <v>4861</v>
      </c>
      <c r="G1611" s="132" t="s">
        <v>1380</v>
      </c>
      <c r="H1611" s="132" t="s">
        <v>3569</v>
      </c>
      <c r="J1611" s="132" t="s">
        <v>21283</v>
      </c>
      <c r="K1611" s="132" t="s">
        <v>21284</v>
      </c>
      <c r="L1611" s="132" t="s">
        <v>21285</v>
      </c>
      <c r="M1611" s="132" t="s">
        <v>21286</v>
      </c>
      <c r="N1611" s="132" t="s">
        <v>24276</v>
      </c>
      <c r="O1611" s="132" t="s">
        <v>21287</v>
      </c>
      <c r="P1611" s="132" t="s">
        <v>21288</v>
      </c>
      <c r="Q1611" s="132" t="s">
        <v>21289</v>
      </c>
      <c r="R1611" s="132" t="s">
        <v>21290</v>
      </c>
      <c r="S1611" s="132" t="s">
        <v>6291</v>
      </c>
      <c r="T1611" s="132" t="s">
        <v>1630</v>
      </c>
      <c r="V1611" s="132" t="s">
        <v>1632</v>
      </c>
      <c r="X1611" s="132" t="s">
        <v>21291</v>
      </c>
      <c r="Y1611" s="132" t="s">
        <v>21292</v>
      </c>
    </row>
    <row r="1612" spans="2:25" x14ac:dyDescent="0.25">
      <c r="B1612" s="132" t="s">
        <v>3566</v>
      </c>
      <c r="C1612" s="132" t="s">
        <v>3567</v>
      </c>
      <c r="D1612" s="132" t="s">
        <v>13</v>
      </c>
      <c r="F1612" s="132" t="s">
        <v>4861</v>
      </c>
      <c r="G1612" s="132" t="s">
        <v>1382</v>
      </c>
      <c r="H1612" s="132" t="s">
        <v>3570</v>
      </c>
      <c r="J1612" s="132" t="s">
        <v>21293</v>
      </c>
      <c r="K1612" s="132" t="s">
        <v>21294</v>
      </c>
      <c r="L1612" s="132" t="s">
        <v>21295</v>
      </c>
      <c r="M1612" s="132" t="s">
        <v>21296</v>
      </c>
      <c r="N1612" s="132" t="s">
        <v>24277</v>
      </c>
      <c r="O1612" s="132" t="s">
        <v>21297</v>
      </c>
      <c r="P1612" s="132" t="s">
        <v>21298</v>
      </c>
      <c r="Q1612" s="132" t="s">
        <v>21299</v>
      </c>
      <c r="R1612" s="132" t="s">
        <v>21300</v>
      </c>
      <c r="S1612" s="132" t="s">
        <v>6291</v>
      </c>
      <c r="T1612" s="132" t="s">
        <v>1630</v>
      </c>
      <c r="V1612" s="132" t="s">
        <v>1632</v>
      </c>
      <c r="X1612" s="132" t="s">
        <v>21301</v>
      </c>
      <c r="Y1612" s="132" t="s">
        <v>21302</v>
      </c>
    </row>
    <row r="1613" spans="2:25" x14ac:dyDescent="0.25">
      <c r="B1613" s="132" t="s">
        <v>3566</v>
      </c>
      <c r="C1613" s="132" t="s">
        <v>3567</v>
      </c>
      <c r="D1613" s="132" t="s">
        <v>39</v>
      </c>
      <c r="F1613" s="132" t="s">
        <v>4861</v>
      </c>
      <c r="G1613" s="132" t="s">
        <v>1383</v>
      </c>
      <c r="H1613" s="132" t="s">
        <v>3571</v>
      </c>
      <c r="J1613" s="132" t="s">
        <v>21303</v>
      </c>
      <c r="K1613" s="132" t="s">
        <v>21304</v>
      </c>
      <c r="L1613" s="132" t="s">
        <v>21305</v>
      </c>
      <c r="M1613" s="132" t="s">
        <v>21306</v>
      </c>
      <c r="N1613" s="132" t="s">
        <v>24278</v>
      </c>
      <c r="O1613" s="132" t="s">
        <v>21307</v>
      </c>
      <c r="P1613" s="132" t="s">
        <v>21308</v>
      </c>
      <c r="Q1613" s="132" t="s">
        <v>21309</v>
      </c>
      <c r="R1613" s="132" t="s">
        <v>21310</v>
      </c>
      <c r="S1613" s="132" t="s">
        <v>6291</v>
      </c>
      <c r="T1613" s="132" t="s">
        <v>1630</v>
      </c>
      <c r="V1613" s="132" t="s">
        <v>1644</v>
      </c>
      <c r="X1613" s="132" t="s">
        <v>21311</v>
      </c>
      <c r="Y1613" s="132" t="s">
        <v>21312</v>
      </c>
    </row>
    <row r="1614" spans="2:25" x14ac:dyDescent="0.25">
      <c r="B1614" s="132" t="s">
        <v>3566</v>
      </c>
      <c r="C1614" s="132" t="s">
        <v>3567</v>
      </c>
      <c r="D1614" s="132" t="s">
        <v>1129</v>
      </c>
      <c r="F1614" s="132" t="s">
        <v>4861</v>
      </c>
      <c r="G1614" s="132" t="s">
        <v>1384</v>
      </c>
      <c r="H1614" s="132" t="s">
        <v>3572</v>
      </c>
      <c r="J1614" s="132" t="s">
        <v>21313</v>
      </c>
      <c r="K1614" s="132" t="s">
        <v>21314</v>
      </c>
      <c r="L1614" s="132" t="s">
        <v>21315</v>
      </c>
      <c r="M1614" s="132" t="s">
        <v>21316</v>
      </c>
      <c r="N1614" s="132" t="s">
        <v>24279</v>
      </c>
      <c r="O1614" s="132" t="s">
        <v>21317</v>
      </c>
      <c r="P1614" s="132" t="s">
        <v>21318</v>
      </c>
      <c r="Q1614" s="132" t="s">
        <v>21319</v>
      </c>
      <c r="R1614" s="132" t="s">
        <v>21320</v>
      </c>
      <c r="S1614" s="132" t="s">
        <v>6291</v>
      </c>
      <c r="T1614" s="132" t="s">
        <v>1630</v>
      </c>
      <c r="V1614" s="132" t="s">
        <v>1632</v>
      </c>
      <c r="X1614" s="132" t="s">
        <v>21321</v>
      </c>
      <c r="Y1614" s="132" t="s">
        <v>21322</v>
      </c>
    </row>
    <row r="1615" spans="2:25" x14ac:dyDescent="0.25">
      <c r="B1615" s="132" t="s">
        <v>3566</v>
      </c>
      <c r="C1615" s="132" t="s">
        <v>3567</v>
      </c>
      <c r="D1615" s="132" t="s">
        <v>172</v>
      </c>
      <c r="F1615" s="132" t="s">
        <v>4861</v>
      </c>
      <c r="G1615" s="132" t="s">
        <v>1379</v>
      </c>
      <c r="H1615" s="132" t="s">
        <v>3573</v>
      </c>
      <c r="J1615" s="132" t="s">
        <v>21323</v>
      </c>
      <c r="K1615" s="132" t="s">
        <v>21324</v>
      </c>
      <c r="L1615" s="132" t="s">
        <v>21325</v>
      </c>
      <c r="M1615" s="132" t="s">
        <v>21326</v>
      </c>
      <c r="N1615" s="132" t="s">
        <v>24280</v>
      </c>
      <c r="O1615" s="132" t="s">
        <v>21327</v>
      </c>
      <c r="P1615" s="132" t="s">
        <v>21328</v>
      </c>
      <c r="Q1615" s="132" t="s">
        <v>21329</v>
      </c>
      <c r="R1615" s="132" t="s">
        <v>21330</v>
      </c>
      <c r="S1615" s="132" t="s">
        <v>6291</v>
      </c>
      <c r="T1615" s="132" t="s">
        <v>1630</v>
      </c>
      <c r="V1615" s="132" t="s">
        <v>1632</v>
      </c>
      <c r="X1615" s="132" t="s">
        <v>21331</v>
      </c>
      <c r="Y1615" s="132" t="s">
        <v>21332</v>
      </c>
    </row>
    <row r="1616" spans="2:25" x14ac:dyDescent="0.25">
      <c r="B1616" s="132" t="s">
        <v>3566</v>
      </c>
      <c r="C1616" s="132" t="s">
        <v>3567</v>
      </c>
      <c r="D1616" s="132" t="s">
        <v>12</v>
      </c>
      <c r="F1616" s="132" t="s">
        <v>4864</v>
      </c>
      <c r="G1616" s="132" t="s">
        <v>1388</v>
      </c>
      <c r="H1616" s="132" t="s">
        <v>3574</v>
      </c>
      <c r="J1616" s="132" t="s">
        <v>21333</v>
      </c>
      <c r="K1616" s="132" t="s">
        <v>21334</v>
      </c>
      <c r="L1616" s="132" t="s">
        <v>21335</v>
      </c>
      <c r="M1616" s="132" t="s">
        <v>21336</v>
      </c>
      <c r="N1616" s="132" t="s">
        <v>24281</v>
      </c>
      <c r="O1616" s="132" t="s">
        <v>21337</v>
      </c>
      <c r="P1616" s="132" t="s">
        <v>21338</v>
      </c>
      <c r="Q1616" s="132" t="s">
        <v>21339</v>
      </c>
      <c r="R1616" s="132" t="s">
        <v>21340</v>
      </c>
      <c r="S1616" s="132" t="s">
        <v>6291</v>
      </c>
      <c r="T1616" s="132" t="s">
        <v>1630</v>
      </c>
      <c r="V1616" s="132" t="s">
        <v>1644</v>
      </c>
      <c r="X1616" s="132" t="s">
        <v>21341</v>
      </c>
      <c r="Y1616" s="132" t="s">
        <v>21342</v>
      </c>
    </row>
    <row r="1617" spans="2:25" x14ac:dyDescent="0.25">
      <c r="B1617" s="132" t="s">
        <v>3566</v>
      </c>
      <c r="C1617" s="132" t="s">
        <v>3567</v>
      </c>
      <c r="D1617" s="132" t="s">
        <v>130</v>
      </c>
      <c r="F1617" s="132" t="s">
        <v>4864</v>
      </c>
      <c r="G1617" s="132" t="s">
        <v>1387</v>
      </c>
      <c r="H1617" s="132" t="s">
        <v>3575</v>
      </c>
      <c r="J1617" s="132" t="s">
        <v>21343</v>
      </c>
      <c r="K1617" s="132" t="s">
        <v>21344</v>
      </c>
      <c r="L1617" s="132" t="s">
        <v>21345</v>
      </c>
      <c r="M1617" s="132" t="s">
        <v>21346</v>
      </c>
      <c r="N1617" s="132" t="s">
        <v>24282</v>
      </c>
      <c r="O1617" s="132" t="s">
        <v>21347</v>
      </c>
      <c r="P1617" s="132" t="s">
        <v>21348</v>
      </c>
      <c r="Q1617" s="132" t="s">
        <v>21349</v>
      </c>
      <c r="R1617" s="132" t="s">
        <v>21350</v>
      </c>
      <c r="S1617" s="132" t="s">
        <v>6291</v>
      </c>
      <c r="T1617" s="132" t="s">
        <v>1630</v>
      </c>
      <c r="V1617" s="132" t="s">
        <v>1644</v>
      </c>
      <c r="X1617" s="132" t="s">
        <v>21351</v>
      </c>
      <c r="Y1617" s="132" t="s">
        <v>21352</v>
      </c>
    </row>
    <row r="1618" spans="2:25" x14ac:dyDescent="0.25">
      <c r="B1618" s="132" t="s">
        <v>3566</v>
      </c>
      <c r="C1618" s="132" t="s">
        <v>3567</v>
      </c>
      <c r="D1618" s="132" t="s">
        <v>13</v>
      </c>
      <c r="F1618" s="132" t="s">
        <v>4864</v>
      </c>
      <c r="G1618" s="132" t="s">
        <v>1389</v>
      </c>
      <c r="H1618" s="132" t="s">
        <v>3576</v>
      </c>
      <c r="J1618" s="132" t="s">
        <v>21353</v>
      </c>
      <c r="K1618" s="132" t="s">
        <v>21354</v>
      </c>
      <c r="L1618" s="132" t="s">
        <v>21355</v>
      </c>
      <c r="M1618" s="132" t="s">
        <v>21356</v>
      </c>
      <c r="N1618" s="132" t="s">
        <v>24283</v>
      </c>
      <c r="O1618" s="132" t="s">
        <v>21357</v>
      </c>
      <c r="P1618" s="132" t="s">
        <v>21358</v>
      </c>
      <c r="Q1618" s="132" t="s">
        <v>21359</v>
      </c>
      <c r="R1618" s="132" t="s">
        <v>21360</v>
      </c>
      <c r="S1618" s="132" t="s">
        <v>6291</v>
      </c>
      <c r="T1618" s="132" t="s">
        <v>1630</v>
      </c>
      <c r="V1618" s="132" t="s">
        <v>1644</v>
      </c>
      <c r="X1618" s="132" t="s">
        <v>21361</v>
      </c>
      <c r="Y1618" s="132" t="s">
        <v>21362</v>
      </c>
    </row>
    <row r="1619" spans="2:25" x14ac:dyDescent="0.25">
      <c r="B1619" s="132" t="s">
        <v>3566</v>
      </c>
      <c r="C1619" s="132" t="s">
        <v>3567</v>
      </c>
      <c r="D1619" s="132" t="s">
        <v>39</v>
      </c>
      <c r="F1619" s="132" t="s">
        <v>4864</v>
      </c>
      <c r="G1619" s="132" t="s">
        <v>1390</v>
      </c>
      <c r="H1619" s="132" t="s">
        <v>3577</v>
      </c>
      <c r="J1619" s="132" t="s">
        <v>21363</v>
      </c>
      <c r="K1619" s="132" t="s">
        <v>21364</v>
      </c>
      <c r="L1619" s="132" t="s">
        <v>21365</v>
      </c>
      <c r="M1619" s="132" t="s">
        <v>21366</v>
      </c>
      <c r="N1619" s="132" t="s">
        <v>24284</v>
      </c>
      <c r="O1619" s="132" t="s">
        <v>21367</v>
      </c>
      <c r="P1619" s="132" t="s">
        <v>21368</v>
      </c>
      <c r="Q1619" s="132" t="s">
        <v>21369</v>
      </c>
      <c r="R1619" s="132" t="s">
        <v>21370</v>
      </c>
      <c r="S1619" s="132" t="s">
        <v>6291</v>
      </c>
      <c r="T1619" s="132" t="s">
        <v>1630</v>
      </c>
      <c r="V1619" s="132" t="s">
        <v>1644</v>
      </c>
      <c r="X1619" s="132" t="s">
        <v>21371</v>
      </c>
      <c r="Y1619" s="132" t="s">
        <v>21372</v>
      </c>
    </row>
    <row r="1620" spans="2:25" x14ac:dyDescent="0.25">
      <c r="B1620" s="132" t="s">
        <v>3566</v>
      </c>
      <c r="C1620" s="132" t="s">
        <v>3567</v>
      </c>
      <c r="D1620" s="132" t="s">
        <v>1129</v>
      </c>
      <c r="F1620" s="132" t="s">
        <v>4864</v>
      </c>
      <c r="G1620" s="132" t="s">
        <v>1391</v>
      </c>
      <c r="H1620" s="132" t="s">
        <v>3578</v>
      </c>
      <c r="J1620" s="132" t="s">
        <v>21373</v>
      </c>
      <c r="K1620" s="132" t="s">
        <v>21374</v>
      </c>
      <c r="L1620" s="132" t="s">
        <v>21375</v>
      </c>
      <c r="M1620" s="132" t="s">
        <v>21376</v>
      </c>
      <c r="N1620" s="132" t="s">
        <v>24285</v>
      </c>
      <c r="O1620" s="132" t="s">
        <v>21377</v>
      </c>
      <c r="P1620" s="132" t="s">
        <v>21378</v>
      </c>
      <c r="Q1620" s="132" t="s">
        <v>21379</v>
      </c>
      <c r="R1620" s="132" t="s">
        <v>21380</v>
      </c>
      <c r="S1620" s="132" t="s">
        <v>6291</v>
      </c>
      <c r="T1620" s="132" t="s">
        <v>1630</v>
      </c>
      <c r="V1620" s="132" t="s">
        <v>1644</v>
      </c>
      <c r="X1620" s="132" t="s">
        <v>21381</v>
      </c>
      <c r="Y1620" s="132" t="s">
        <v>21382</v>
      </c>
    </row>
    <row r="1621" spans="2:25" x14ac:dyDescent="0.25">
      <c r="B1621" s="132" t="s">
        <v>3566</v>
      </c>
      <c r="C1621" s="132" t="s">
        <v>3567</v>
      </c>
      <c r="D1621" s="132" t="s">
        <v>172</v>
      </c>
      <c r="F1621" s="132" t="s">
        <v>4864</v>
      </c>
      <c r="G1621" s="132" t="s">
        <v>1386</v>
      </c>
      <c r="H1621" s="132" t="s">
        <v>3579</v>
      </c>
      <c r="J1621" s="132" t="s">
        <v>21383</v>
      </c>
      <c r="K1621" s="132" t="s">
        <v>21384</v>
      </c>
      <c r="L1621" s="132" t="s">
        <v>21385</v>
      </c>
      <c r="M1621" s="132" t="s">
        <v>21386</v>
      </c>
      <c r="N1621" s="132" t="s">
        <v>24286</v>
      </c>
      <c r="O1621" s="132" t="s">
        <v>21387</v>
      </c>
      <c r="P1621" s="132" t="s">
        <v>21388</v>
      </c>
      <c r="Q1621" s="132" t="s">
        <v>21389</v>
      </c>
      <c r="R1621" s="132" t="s">
        <v>21390</v>
      </c>
      <c r="S1621" s="132" t="s">
        <v>6291</v>
      </c>
      <c r="T1621" s="132" t="s">
        <v>1630</v>
      </c>
      <c r="V1621" s="132" t="s">
        <v>1632</v>
      </c>
      <c r="X1621" s="132" t="s">
        <v>21391</v>
      </c>
      <c r="Y1621" s="132" t="s">
        <v>21392</v>
      </c>
    </row>
    <row r="1622" spans="2:25" x14ac:dyDescent="0.25">
      <c r="B1622" s="132" t="s">
        <v>3566</v>
      </c>
      <c r="C1622" s="132" t="s">
        <v>3567</v>
      </c>
      <c r="D1622" s="132" t="s">
        <v>172</v>
      </c>
      <c r="F1622" s="132" t="s">
        <v>3894</v>
      </c>
      <c r="G1622" s="132" t="s">
        <v>3797</v>
      </c>
      <c r="H1622" s="132" t="s">
        <v>3798</v>
      </c>
      <c r="J1622" s="132" t="s">
        <v>21393</v>
      </c>
      <c r="K1622" s="132" t="s">
        <v>21394</v>
      </c>
      <c r="L1622" s="132" t="s">
        <v>21395</v>
      </c>
      <c r="M1622" s="132" t="s">
        <v>21396</v>
      </c>
      <c r="N1622" s="132" t="s">
        <v>24287</v>
      </c>
      <c r="O1622" s="132" t="s">
        <v>21397</v>
      </c>
      <c r="P1622" s="132" t="s">
        <v>21398</v>
      </c>
      <c r="Q1622" s="132" t="s">
        <v>21399</v>
      </c>
      <c r="R1622" s="132" t="s">
        <v>21400</v>
      </c>
      <c r="S1622" s="132" t="s">
        <v>6291</v>
      </c>
      <c r="T1622" s="132" t="s">
        <v>1630</v>
      </c>
      <c r="V1622" s="132" t="s">
        <v>1635</v>
      </c>
    </row>
    <row r="1623" spans="2:25" x14ac:dyDescent="0.25">
      <c r="B1623" s="132" t="s">
        <v>3566</v>
      </c>
      <c r="C1623" s="132" t="s">
        <v>3567</v>
      </c>
      <c r="D1623" s="132" t="s">
        <v>130</v>
      </c>
      <c r="F1623" s="132" t="s">
        <v>3894</v>
      </c>
      <c r="G1623" s="132" t="s">
        <v>3799</v>
      </c>
      <c r="H1623" s="132" t="s">
        <v>3800</v>
      </c>
      <c r="J1623" s="132" t="s">
        <v>21401</v>
      </c>
      <c r="K1623" s="132" t="s">
        <v>21402</v>
      </c>
      <c r="L1623" s="132" t="s">
        <v>21403</v>
      </c>
      <c r="M1623" s="132" t="s">
        <v>21404</v>
      </c>
      <c r="N1623" s="132" t="s">
        <v>24288</v>
      </c>
      <c r="O1623" s="132" t="s">
        <v>21405</v>
      </c>
      <c r="P1623" s="132" t="s">
        <v>21406</v>
      </c>
      <c r="Q1623" s="132" t="s">
        <v>21407</v>
      </c>
      <c r="R1623" s="132" t="s">
        <v>21408</v>
      </c>
      <c r="S1623" s="132" t="s">
        <v>6291</v>
      </c>
      <c r="T1623" s="132" t="s">
        <v>1630</v>
      </c>
      <c r="V1623" s="132" t="s">
        <v>1635</v>
      </c>
    </row>
    <row r="1624" spans="2:25" x14ac:dyDescent="0.25">
      <c r="B1624" s="132" t="s">
        <v>3566</v>
      </c>
      <c r="C1624" s="132" t="s">
        <v>3567</v>
      </c>
      <c r="D1624" s="132" t="s">
        <v>1129</v>
      </c>
      <c r="F1624" s="132" t="s">
        <v>3894</v>
      </c>
      <c r="G1624" s="132" t="s">
        <v>3801</v>
      </c>
      <c r="H1624" s="132" t="s">
        <v>3802</v>
      </c>
      <c r="J1624" s="132" t="s">
        <v>21409</v>
      </c>
      <c r="K1624" s="132" t="s">
        <v>21410</v>
      </c>
      <c r="L1624" s="132" t="s">
        <v>21411</v>
      </c>
      <c r="M1624" s="132" t="s">
        <v>21412</v>
      </c>
      <c r="N1624" s="132" t="s">
        <v>24289</v>
      </c>
      <c r="O1624" s="132" t="s">
        <v>21413</v>
      </c>
      <c r="P1624" s="132" t="s">
        <v>21414</v>
      </c>
      <c r="Q1624" s="132" t="s">
        <v>21415</v>
      </c>
      <c r="R1624" s="132" t="s">
        <v>21416</v>
      </c>
      <c r="S1624" s="132" t="s">
        <v>6291</v>
      </c>
      <c r="T1624" s="132" t="s">
        <v>1630</v>
      </c>
      <c r="V1624" s="132" t="s">
        <v>1635</v>
      </c>
    </row>
    <row r="1625" spans="2:25" x14ac:dyDescent="0.25">
      <c r="B1625" s="132" t="s">
        <v>3566</v>
      </c>
      <c r="C1625" s="132" t="s">
        <v>3567</v>
      </c>
      <c r="D1625" s="132" t="s">
        <v>39</v>
      </c>
      <c r="F1625" s="132" t="s">
        <v>3894</v>
      </c>
      <c r="G1625" s="132" t="s">
        <v>3803</v>
      </c>
      <c r="H1625" s="132" t="s">
        <v>3804</v>
      </c>
      <c r="J1625" s="132" t="s">
        <v>21417</v>
      </c>
      <c r="K1625" s="132" t="s">
        <v>21418</v>
      </c>
      <c r="L1625" s="132" t="s">
        <v>21419</v>
      </c>
      <c r="M1625" s="132" t="s">
        <v>21420</v>
      </c>
      <c r="N1625" s="132" t="s">
        <v>24290</v>
      </c>
      <c r="O1625" s="132" t="s">
        <v>21421</v>
      </c>
      <c r="P1625" s="132" t="s">
        <v>21422</v>
      </c>
      <c r="Q1625" s="132" t="s">
        <v>21423</v>
      </c>
      <c r="R1625" s="132" t="s">
        <v>21424</v>
      </c>
      <c r="S1625" s="132" t="s">
        <v>6291</v>
      </c>
      <c r="T1625" s="132" t="s">
        <v>1630</v>
      </c>
      <c r="V1625" s="132" t="s">
        <v>1635</v>
      </c>
    </row>
    <row r="1626" spans="2:25" x14ac:dyDescent="0.25">
      <c r="B1626" s="132" t="s">
        <v>3566</v>
      </c>
      <c r="C1626" s="132" t="s">
        <v>3567</v>
      </c>
      <c r="D1626" s="132" t="s">
        <v>12</v>
      </c>
      <c r="F1626" s="132" t="s">
        <v>3894</v>
      </c>
      <c r="G1626" s="132" t="s">
        <v>3805</v>
      </c>
      <c r="H1626" s="132" t="s">
        <v>3806</v>
      </c>
      <c r="J1626" s="132" t="s">
        <v>21425</v>
      </c>
      <c r="K1626" s="132" t="s">
        <v>21426</v>
      </c>
      <c r="L1626" s="132" t="s">
        <v>21427</v>
      </c>
      <c r="M1626" s="132" t="s">
        <v>21428</v>
      </c>
      <c r="N1626" s="132" t="s">
        <v>24291</v>
      </c>
      <c r="O1626" s="132" t="s">
        <v>21429</v>
      </c>
      <c r="P1626" s="132" t="s">
        <v>21430</v>
      </c>
      <c r="Q1626" s="132" t="s">
        <v>21431</v>
      </c>
      <c r="R1626" s="132" t="s">
        <v>21432</v>
      </c>
      <c r="S1626" s="132" t="s">
        <v>6291</v>
      </c>
      <c r="T1626" s="132" t="s">
        <v>1630</v>
      </c>
      <c r="V1626" s="132" t="s">
        <v>1635</v>
      </c>
    </row>
    <row r="1627" spans="2:25" x14ac:dyDescent="0.25">
      <c r="B1627" s="132" t="s">
        <v>3566</v>
      </c>
      <c r="C1627" s="132" t="s">
        <v>3567</v>
      </c>
      <c r="D1627" s="132" t="s">
        <v>13</v>
      </c>
      <c r="F1627" s="132" t="s">
        <v>3894</v>
      </c>
      <c r="G1627" s="132" t="s">
        <v>3807</v>
      </c>
      <c r="H1627" s="132" t="s">
        <v>3808</v>
      </c>
      <c r="J1627" s="132" t="s">
        <v>21433</v>
      </c>
      <c r="K1627" s="132" t="s">
        <v>21434</v>
      </c>
      <c r="L1627" s="132" t="s">
        <v>21435</v>
      </c>
      <c r="M1627" s="132" t="s">
        <v>21436</v>
      </c>
      <c r="N1627" s="132" t="s">
        <v>24292</v>
      </c>
      <c r="O1627" s="132" t="s">
        <v>21437</v>
      </c>
      <c r="P1627" s="132" t="s">
        <v>21438</v>
      </c>
      <c r="Q1627" s="132" t="s">
        <v>21439</v>
      </c>
      <c r="R1627" s="132" t="s">
        <v>21440</v>
      </c>
      <c r="S1627" s="132" t="s">
        <v>6291</v>
      </c>
      <c r="T1627" s="132" t="s">
        <v>1630</v>
      </c>
      <c r="V1627" s="132" t="s">
        <v>1635</v>
      </c>
    </row>
    <row r="1628" spans="2:25" x14ac:dyDescent="0.25">
      <c r="B1628" s="132" t="s">
        <v>3566</v>
      </c>
      <c r="C1628" s="132" t="s">
        <v>3567</v>
      </c>
      <c r="D1628" s="132" t="s">
        <v>672</v>
      </c>
      <c r="F1628" s="132" t="s">
        <v>3894</v>
      </c>
      <c r="G1628" s="132" t="s">
        <v>3809</v>
      </c>
      <c r="H1628" s="132" t="s">
        <v>3810</v>
      </c>
      <c r="J1628" s="132" t="s">
        <v>21441</v>
      </c>
      <c r="K1628" s="132" t="s">
        <v>21442</v>
      </c>
      <c r="L1628" s="132" t="s">
        <v>21443</v>
      </c>
      <c r="M1628" s="132" t="s">
        <v>21444</v>
      </c>
      <c r="N1628" s="132" t="s">
        <v>24293</v>
      </c>
      <c r="O1628" s="132" t="s">
        <v>21445</v>
      </c>
      <c r="P1628" s="132" t="s">
        <v>21446</v>
      </c>
      <c r="Q1628" s="132" t="s">
        <v>21447</v>
      </c>
      <c r="R1628" s="132" t="s">
        <v>21448</v>
      </c>
      <c r="S1628" s="132" t="s">
        <v>6291</v>
      </c>
      <c r="T1628" s="132" t="s">
        <v>1630</v>
      </c>
      <c r="V1628" s="132" t="s">
        <v>1635</v>
      </c>
    </row>
    <row r="1629" spans="2:25" x14ac:dyDescent="0.25">
      <c r="B1629" s="132" t="s">
        <v>3580</v>
      </c>
      <c r="C1629" s="132" t="s">
        <v>3581</v>
      </c>
      <c r="D1629" s="132" t="s">
        <v>172</v>
      </c>
      <c r="F1629" s="132" t="s">
        <v>4861</v>
      </c>
      <c r="G1629" s="132" t="s">
        <v>1485</v>
      </c>
      <c r="H1629" s="132" t="s">
        <v>3582</v>
      </c>
      <c r="J1629" s="132" t="s">
        <v>21449</v>
      </c>
      <c r="K1629" s="132" t="s">
        <v>21450</v>
      </c>
      <c r="L1629" s="132" t="s">
        <v>21451</v>
      </c>
      <c r="M1629" s="132" t="s">
        <v>21452</v>
      </c>
      <c r="N1629" s="132" t="s">
        <v>24294</v>
      </c>
      <c r="O1629" s="132" t="s">
        <v>21453</v>
      </c>
      <c r="P1629" s="132" t="s">
        <v>21454</v>
      </c>
      <c r="Q1629" s="132" t="s">
        <v>21455</v>
      </c>
      <c r="R1629" s="132" t="s">
        <v>21456</v>
      </c>
      <c r="S1629" s="132" t="s">
        <v>5090</v>
      </c>
      <c r="T1629" s="132" t="s">
        <v>1630</v>
      </c>
      <c r="V1629" s="132" t="s">
        <v>1632</v>
      </c>
      <c r="X1629" s="132" t="s">
        <v>21457</v>
      </c>
      <c r="Y1629" s="132" t="s">
        <v>21458</v>
      </c>
    </row>
    <row r="1630" spans="2:25" x14ac:dyDescent="0.25">
      <c r="B1630" s="132" t="s">
        <v>3580</v>
      </c>
      <c r="C1630" s="132" t="s">
        <v>3581</v>
      </c>
      <c r="D1630" s="132" t="s">
        <v>172</v>
      </c>
      <c r="F1630" s="132" t="s">
        <v>4861</v>
      </c>
      <c r="G1630" s="132" t="s">
        <v>1486</v>
      </c>
      <c r="H1630" s="132" t="s">
        <v>3583</v>
      </c>
      <c r="J1630" s="132" t="s">
        <v>21459</v>
      </c>
      <c r="K1630" s="132" t="s">
        <v>21460</v>
      </c>
      <c r="L1630" s="132" t="s">
        <v>21461</v>
      </c>
      <c r="M1630" s="132" t="s">
        <v>21462</v>
      </c>
      <c r="N1630" s="132" t="s">
        <v>24295</v>
      </c>
      <c r="O1630" s="132" t="s">
        <v>21463</v>
      </c>
      <c r="P1630" s="132" t="s">
        <v>21464</v>
      </c>
      <c r="Q1630" s="132" t="s">
        <v>21465</v>
      </c>
      <c r="R1630" s="132" t="s">
        <v>21466</v>
      </c>
      <c r="S1630" s="132" t="s">
        <v>5090</v>
      </c>
      <c r="T1630" s="132" t="s">
        <v>1630</v>
      </c>
      <c r="V1630" s="132" t="s">
        <v>1632</v>
      </c>
      <c r="X1630" s="132" t="s">
        <v>21467</v>
      </c>
      <c r="Y1630" s="132" t="s">
        <v>21468</v>
      </c>
    </row>
    <row r="1631" spans="2:25" x14ac:dyDescent="0.25">
      <c r="B1631" s="132" t="s">
        <v>3580</v>
      </c>
      <c r="C1631" s="132" t="s">
        <v>3581</v>
      </c>
      <c r="D1631" s="132" t="s">
        <v>172</v>
      </c>
      <c r="F1631" s="132" t="s">
        <v>4861</v>
      </c>
      <c r="G1631" s="132" t="s">
        <v>1487</v>
      </c>
      <c r="H1631" s="132" t="s">
        <v>3584</v>
      </c>
      <c r="J1631" s="132" t="s">
        <v>21469</v>
      </c>
      <c r="K1631" s="132" t="s">
        <v>21470</v>
      </c>
      <c r="L1631" s="132" t="s">
        <v>21471</v>
      </c>
      <c r="M1631" s="132" t="s">
        <v>21472</v>
      </c>
      <c r="N1631" s="132" t="s">
        <v>24296</v>
      </c>
      <c r="O1631" s="132" t="s">
        <v>21473</v>
      </c>
      <c r="P1631" s="132" t="s">
        <v>21474</v>
      </c>
      <c r="Q1631" s="132" t="s">
        <v>21475</v>
      </c>
      <c r="R1631" s="132" t="s">
        <v>21476</v>
      </c>
      <c r="S1631" s="132" t="s">
        <v>5090</v>
      </c>
      <c r="T1631" s="132" t="s">
        <v>1630</v>
      </c>
      <c r="V1631" s="132" t="s">
        <v>1632</v>
      </c>
      <c r="X1631" s="132" t="s">
        <v>21477</v>
      </c>
      <c r="Y1631" s="132" t="s">
        <v>21478</v>
      </c>
    </row>
    <row r="1632" spans="2:25" x14ac:dyDescent="0.25">
      <c r="B1632" s="132" t="s">
        <v>3580</v>
      </c>
      <c r="C1632" s="132" t="s">
        <v>3581</v>
      </c>
      <c r="D1632" s="132" t="s">
        <v>172</v>
      </c>
      <c r="F1632" s="132" t="s">
        <v>4861</v>
      </c>
      <c r="G1632" s="132" t="s">
        <v>1488</v>
      </c>
      <c r="H1632" s="132" t="s">
        <v>3585</v>
      </c>
      <c r="J1632" s="132" t="s">
        <v>21479</v>
      </c>
      <c r="K1632" s="132" t="s">
        <v>21480</v>
      </c>
      <c r="L1632" s="132" t="s">
        <v>21481</v>
      </c>
      <c r="M1632" s="132" t="s">
        <v>21482</v>
      </c>
      <c r="N1632" s="132" t="s">
        <v>24297</v>
      </c>
      <c r="O1632" s="132" t="s">
        <v>21483</v>
      </c>
      <c r="P1632" s="132" t="s">
        <v>21484</v>
      </c>
      <c r="Q1632" s="132" t="s">
        <v>21485</v>
      </c>
      <c r="R1632" s="132" t="s">
        <v>21486</v>
      </c>
      <c r="S1632" s="132" t="s">
        <v>5090</v>
      </c>
      <c r="T1632" s="132" t="s">
        <v>1630</v>
      </c>
      <c r="V1632" s="132" t="s">
        <v>1632</v>
      </c>
      <c r="X1632" s="132" t="s">
        <v>21487</v>
      </c>
      <c r="Y1632" s="132" t="s">
        <v>21488</v>
      </c>
    </row>
    <row r="1633" spans="2:25" x14ac:dyDescent="0.25">
      <c r="B1633" s="132" t="s">
        <v>3580</v>
      </c>
      <c r="C1633" s="132" t="s">
        <v>3581</v>
      </c>
      <c r="D1633" s="132" t="s">
        <v>172</v>
      </c>
      <c r="F1633" s="132" t="s">
        <v>4861</v>
      </c>
      <c r="G1633" s="132" t="s">
        <v>1489</v>
      </c>
      <c r="H1633" s="132" t="s">
        <v>3586</v>
      </c>
      <c r="J1633" s="132" t="s">
        <v>21489</v>
      </c>
      <c r="K1633" s="132" t="s">
        <v>21490</v>
      </c>
      <c r="L1633" s="132" t="s">
        <v>21491</v>
      </c>
      <c r="M1633" s="132" t="s">
        <v>21492</v>
      </c>
      <c r="N1633" s="132" t="s">
        <v>24298</v>
      </c>
      <c r="O1633" s="132" t="s">
        <v>21493</v>
      </c>
      <c r="P1633" s="132" t="s">
        <v>21494</v>
      </c>
      <c r="Q1633" s="132" t="s">
        <v>21495</v>
      </c>
      <c r="R1633" s="132" t="s">
        <v>21496</v>
      </c>
      <c r="S1633" s="132" t="s">
        <v>5090</v>
      </c>
      <c r="T1633" s="132" t="s">
        <v>1630</v>
      </c>
      <c r="V1633" s="132" t="s">
        <v>1644</v>
      </c>
      <c r="X1633" s="132" t="s">
        <v>21497</v>
      </c>
      <c r="Y1633" s="132" t="s">
        <v>21498</v>
      </c>
    </row>
    <row r="1634" spans="2:25" x14ac:dyDescent="0.25">
      <c r="B1634" s="132" t="s">
        <v>3580</v>
      </c>
      <c r="C1634" s="132" t="s">
        <v>3581</v>
      </c>
      <c r="D1634" s="132" t="s">
        <v>172</v>
      </c>
      <c r="F1634" s="132" t="s">
        <v>4861</v>
      </c>
      <c r="G1634" s="132" t="s">
        <v>3587</v>
      </c>
      <c r="H1634" s="132" t="s">
        <v>3588</v>
      </c>
      <c r="J1634" s="132" t="s">
        <v>21499</v>
      </c>
      <c r="K1634" s="132" t="s">
        <v>21500</v>
      </c>
      <c r="L1634" s="132" t="s">
        <v>21501</v>
      </c>
      <c r="M1634" s="132" t="s">
        <v>21502</v>
      </c>
      <c r="N1634" s="132" t="s">
        <v>24299</v>
      </c>
      <c r="O1634" s="132" t="s">
        <v>21503</v>
      </c>
      <c r="P1634" s="132" t="s">
        <v>21504</v>
      </c>
      <c r="Q1634" s="132" t="s">
        <v>21505</v>
      </c>
      <c r="R1634" s="132" t="s">
        <v>21506</v>
      </c>
      <c r="S1634" s="132" t="s">
        <v>5090</v>
      </c>
      <c r="T1634" s="132" t="s">
        <v>1630</v>
      </c>
      <c r="V1634" s="132" t="s">
        <v>1644</v>
      </c>
      <c r="X1634" s="132" t="s">
        <v>21507</v>
      </c>
      <c r="Y1634" s="132" t="s">
        <v>21508</v>
      </c>
    </row>
    <row r="1635" spans="2:25" x14ac:dyDescent="0.25">
      <c r="B1635" s="132" t="s">
        <v>3580</v>
      </c>
      <c r="C1635" s="132" t="s">
        <v>3581</v>
      </c>
      <c r="D1635" s="132" t="s">
        <v>130</v>
      </c>
      <c r="F1635" s="132" t="s">
        <v>4861</v>
      </c>
      <c r="G1635" s="132" t="s">
        <v>1490</v>
      </c>
      <c r="H1635" s="132" t="s">
        <v>3589</v>
      </c>
      <c r="J1635" s="132" t="s">
        <v>21509</v>
      </c>
      <c r="K1635" s="132" t="s">
        <v>21510</v>
      </c>
      <c r="L1635" s="132" t="s">
        <v>21511</v>
      </c>
      <c r="M1635" s="132" t="s">
        <v>21512</v>
      </c>
      <c r="N1635" s="132" t="s">
        <v>24300</v>
      </c>
      <c r="O1635" s="132" t="s">
        <v>21513</v>
      </c>
      <c r="P1635" s="132" t="s">
        <v>21514</v>
      </c>
      <c r="Q1635" s="132" t="s">
        <v>21515</v>
      </c>
      <c r="R1635" s="132" t="s">
        <v>21516</v>
      </c>
      <c r="S1635" s="132" t="s">
        <v>5090</v>
      </c>
      <c r="T1635" s="132" t="s">
        <v>1630</v>
      </c>
      <c r="V1635" s="132" t="s">
        <v>1632</v>
      </c>
      <c r="X1635" s="132" t="s">
        <v>21517</v>
      </c>
      <c r="Y1635" s="132" t="s">
        <v>21518</v>
      </c>
    </row>
    <row r="1636" spans="2:25" x14ac:dyDescent="0.25">
      <c r="B1636" s="132" t="s">
        <v>3580</v>
      </c>
      <c r="C1636" s="132" t="s">
        <v>3581</v>
      </c>
      <c r="D1636" s="132" t="s">
        <v>130</v>
      </c>
      <c r="F1636" s="132" t="s">
        <v>4861</v>
      </c>
      <c r="G1636" s="132" t="s">
        <v>1491</v>
      </c>
      <c r="H1636" s="132" t="s">
        <v>3590</v>
      </c>
      <c r="J1636" s="132" t="s">
        <v>21519</v>
      </c>
      <c r="K1636" s="132" t="s">
        <v>21520</v>
      </c>
      <c r="L1636" s="132" t="s">
        <v>21521</v>
      </c>
      <c r="M1636" s="132" t="s">
        <v>21522</v>
      </c>
      <c r="N1636" s="132" t="s">
        <v>24301</v>
      </c>
      <c r="O1636" s="132" t="s">
        <v>21523</v>
      </c>
      <c r="P1636" s="132" t="s">
        <v>21524</v>
      </c>
      <c r="Q1636" s="132" t="s">
        <v>21525</v>
      </c>
      <c r="R1636" s="132" t="s">
        <v>21526</v>
      </c>
      <c r="S1636" s="132" t="s">
        <v>5090</v>
      </c>
      <c r="T1636" s="132" t="s">
        <v>1630</v>
      </c>
      <c r="V1636" s="132" t="s">
        <v>1632</v>
      </c>
      <c r="X1636" s="132" t="s">
        <v>21527</v>
      </c>
      <c r="Y1636" s="132" t="s">
        <v>21528</v>
      </c>
    </row>
    <row r="1637" spans="2:25" x14ac:dyDescent="0.25">
      <c r="B1637" s="132" t="s">
        <v>3580</v>
      </c>
      <c r="C1637" s="132" t="s">
        <v>3581</v>
      </c>
      <c r="D1637" s="132" t="s">
        <v>130</v>
      </c>
      <c r="F1637" s="132" t="s">
        <v>4861</v>
      </c>
      <c r="G1637" s="132" t="s">
        <v>1492</v>
      </c>
      <c r="H1637" s="132" t="s">
        <v>3591</v>
      </c>
      <c r="J1637" s="132" t="s">
        <v>21529</v>
      </c>
      <c r="K1637" s="132" t="s">
        <v>21530</v>
      </c>
      <c r="L1637" s="132" t="s">
        <v>21531</v>
      </c>
      <c r="M1637" s="132" t="s">
        <v>21532</v>
      </c>
      <c r="N1637" s="132" t="s">
        <v>24302</v>
      </c>
      <c r="O1637" s="132" t="s">
        <v>21533</v>
      </c>
      <c r="P1637" s="132" t="s">
        <v>21534</v>
      </c>
      <c r="Q1637" s="132" t="s">
        <v>21535</v>
      </c>
      <c r="R1637" s="132" t="s">
        <v>21536</v>
      </c>
      <c r="S1637" s="132" t="s">
        <v>5090</v>
      </c>
      <c r="T1637" s="132" t="s">
        <v>1630</v>
      </c>
      <c r="V1637" s="132" t="s">
        <v>1632</v>
      </c>
      <c r="X1637" s="132" t="s">
        <v>21537</v>
      </c>
      <c r="Y1637" s="132" t="s">
        <v>21538</v>
      </c>
    </row>
    <row r="1638" spans="2:25" x14ac:dyDescent="0.25">
      <c r="B1638" s="132" t="s">
        <v>3580</v>
      </c>
      <c r="C1638" s="132" t="s">
        <v>3581</v>
      </c>
      <c r="D1638" s="132" t="s">
        <v>130</v>
      </c>
      <c r="F1638" s="132" t="s">
        <v>4861</v>
      </c>
      <c r="G1638" s="132" t="s">
        <v>1493</v>
      </c>
      <c r="H1638" s="132" t="s">
        <v>3592</v>
      </c>
      <c r="J1638" s="132" t="s">
        <v>21539</v>
      </c>
      <c r="K1638" s="132" t="s">
        <v>21540</v>
      </c>
      <c r="L1638" s="132" t="s">
        <v>21541</v>
      </c>
      <c r="M1638" s="132" t="s">
        <v>21542</v>
      </c>
      <c r="N1638" s="132" t="s">
        <v>24303</v>
      </c>
      <c r="O1638" s="132" t="s">
        <v>21543</v>
      </c>
      <c r="P1638" s="132" t="s">
        <v>21544</v>
      </c>
      <c r="Q1638" s="132" t="s">
        <v>21545</v>
      </c>
      <c r="R1638" s="132" t="s">
        <v>21546</v>
      </c>
      <c r="S1638" s="132" t="s">
        <v>5090</v>
      </c>
      <c r="T1638" s="132" t="s">
        <v>1630</v>
      </c>
      <c r="V1638" s="132" t="s">
        <v>1632</v>
      </c>
      <c r="X1638" s="132" t="s">
        <v>21547</v>
      </c>
      <c r="Y1638" s="132" t="s">
        <v>21548</v>
      </c>
    </row>
    <row r="1639" spans="2:25" x14ac:dyDescent="0.25">
      <c r="B1639" s="132" t="s">
        <v>3580</v>
      </c>
      <c r="C1639" s="132" t="s">
        <v>3581</v>
      </c>
      <c r="D1639" s="132" t="s">
        <v>130</v>
      </c>
      <c r="F1639" s="132" t="s">
        <v>4861</v>
      </c>
      <c r="G1639" s="132" t="s">
        <v>1494</v>
      </c>
      <c r="H1639" s="132" t="s">
        <v>3593</v>
      </c>
      <c r="J1639" s="132" t="s">
        <v>21549</v>
      </c>
      <c r="K1639" s="132" t="s">
        <v>21550</v>
      </c>
      <c r="L1639" s="132" t="s">
        <v>21551</v>
      </c>
      <c r="M1639" s="132" t="s">
        <v>21552</v>
      </c>
      <c r="N1639" s="132" t="s">
        <v>24304</v>
      </c>
      <c r="O1639" s="132" t="s">
        <v>21553</v>
      </c>
      <c r="P1639" s="132" t="s">
        <v>21554</v>
      </c>
      <c r="Q1639" s="132" t="s">
        <v>21555</v>
      </c>
      <c r="R1639" s="132" t="s">
        <v>21556</v>
      </c>
      <c r="S1639" s="132" t="s">
        <v>5090</v>
      </c>
      <c r="T1639" s="132" t="s">
        <v>1630</v>
      </c>
      <c r="V1639" s="132" t="s">
        <v>1644</v>
      </c>
      <c r="X1639" s="132" t="s">
        <v>21557</v>
      </c>
      <c r="Y1639" s="132" t="s">
        <v>21558</v>
      </c>
    </row>
    <row r="1640" spans="2:25" x14ac:dyDescent="0.25">
      <c r="B1640" s="132" t="s">
        <v>1916</v>
      </c>
      <c r="C1640" s="132" t="s">
        <v>171</v>
      </c>
      <c r="D1640" s="132" t="s">
        <v>1498</v>
      </c>
      <c r="E1640" s="132" t="s">
        <v>3947</v>
      </c>
      <c r="F1640" s="132" t="s">
        <v>4241</v>
      </c>
      <c r="G1640" s="132" t="s">
        <v>1503</v>
      </c>
      <c r="H1640" s="132" t="s">
        <v>3594</v>
      </c>
      <c r="I1640" s="132" t="s">
        <v>21559</v>
      </c>
      <c r="J1640" s="132" t="s">
        <v>21560</v>
      </c>
      <c r="K1640" s="132" t="s">
        <v>21561</v>
      </c>
      <c r="L1640" s="132" t="s">
        <v>21562</v>
      </c>
      <c r="M1640" s="132" t="s">
        <v>21563</v>
      </c>
      <c r="N1640" s="132" t="s">
        <v>24305</v>
      </c>
      <c r="O1640" s="132" t="s">
        <v>21564</v>
      </c>
      <c r="P1640" s="132" t="s">
        <v>21565</v>
      </c>
      <c r="Q1640" s="132" t="s">
        <v>21566</v>
      </c>
      <c r="R1640" s="132" t="s">
        <v>21567</v>
      </c>
      <c r="S1640" s="132" t="s">
        <v>5090</v>
      </c>
      <c r="T1640" s="132" t="s">
        <v>1630</v>
      </c>
      <c r="V1640" s="132" t="s">
        <v>1632</v>
      </c>
      <c r="X1640" s="132" t="s">
        <v>21568</v>
      </c>
      <c r="Y1640" s="132" t="s">
        <v>21569</v>
      </c>
    </row>
    <row r="1641" spans="2:25" x14ac:dyDescent="0.25">
      <c r="B1641" s="132" t="s">
        <v>1916</v>
      </c>
      <c r="C1641" s="132" t="s">
        <v>171</v>
      </c>
      <c r="D1641" s="132" t="s">
        <v>1498</v>
      </c>
      <c r="E1641" s="132" t="s">
        <v>3950</v>
      </c>
      <c r="F1641" s="132" t="s">
        <v>4241</v>
      </c>
      <c r="G1641" s="132" t="s">
        <v>1504</v>
      </c>
      <c r="H1641" s="132" t="s">
        <v>3595</v>
      </c>
      <c r="I1641" s="132" t="s">
        <v>21559</v>
      </c>
      <c r="J1641" s="132" t="s">
        <v>21570</v>
      </c>
      <c r="K1641" s="132" t="s">
        <v>21571</v>
      </c>
      <c r="L1641" s="132" t="s">
        <v>21572</v>
      </c>
      <c r="M1641" s="132" t="s">
        <v>21573</v>
      </c>
      <c r="N1641" s="132" t="s">
        <v>24306</v>
      </c>
      <c r="O1641" s="132" t="s">
        <v>21574</v>
      </c>
      <c r="P1641" s="132" t="s">
        <v>21575</v>
      </c>
      <c r="Q1641" s="132" t="s">
        <v>21576</v>
      </c>
      <c r="R1641" s="132" t="s">
        <v>21577</v>
      </c>
      <c r="S1641" s="132" t="s">
        <v>5090</v>
      </c>
      <c r="T1641" s="132" t="s">
        <v>1630</v>
      </c>
      <c r="V1641" s="132" t="s">
        <v>1632</v>
      </c>
      <c r="X1641" s="132" t="s">
        <v>21578</v>
      </c>
      <c r="Y1641" s="132" t="s">
        <v>21579</v>
      </c>
    </row>
    <row r="1642" spans="2:25" x14ac:dyDescent="0.25">
      <c r="B1642" s="132" t="s">
        <v>1916</v>
      </c>
      <c r="C1642" s="132" t="s">
        <v>171</v>
      </c>
      <c r="D1642" s="132" t="s">
        <v>1498</v>
      </c>
      <c r="E1642" s="132" t="s">
        <v>3953</v>
      </c>
      <c r="F1642" s="132" t="s">
        <v>4241</v>
      </c>
      <c r="G1642" s="132" t="s">
        <v>1505</v>
      </c>
      <c r="H1642" s="132" t="s">
        <v>3596</v>
      </c>
      <c r="I1642" s="132" t="s">
        <v>21559</v>
      </c>
      <c r="J1642" s="132" t="s">
        <v>21580</v>
      </c>
      <c r="K1642" s="132" t="s">
        <v>21581</v>
      </c>
      <c r="L1642" s="132" t="s">
        <v>21582</v>
      </c>
      <c r="M1642" s="132" t="s">
        <v>21583</v>
      </c>
      <c r="N1642" s="132" t="s">
        <v>24307</v>
      </c>
      <c r="O1642" s="132" t="s">
        <v>21584</v>
      </c>
      <c r="P1642" s="132" t="s">
        <v>21585</v>
      </c>
      <c r="Q1642" s="132" t="s">
        <v>21586</v>
      </c>
      <c r="R1642" s="132" t="s">
        <v>21587</v>
      </c>
      <c r="S1642" s="132" t="s">
        <v>5090</v>
      </c>
      <c r="T1642" s="132" t="s">
        <v>1630</v>
      </c>
      <c r="V1642" s="132" t="s">
        <v>1632</v>
      </c>
      <c r="X1642" s="132" t="s">
        <v>21588</v>
      </c>
      <c r="Y1642" s="132" t="s">
        <v>21589</v>
      </c>
    </row>
    <row r="1643" spans="2:25" x14ac:dyDescent="0.25">
      <c r="B1643" s="132" t="s">
        <v>1916</v>
      </c>
      <c r="C1643" s="132" t="s">
        <v>171</v>
      </c>
      <c r="D1643" s="132" t="s">
        <v>1498</v>
      </c>
      <c r="E1643" s="132" t="s">
        <v>3956</v>
      </c>
      <c r="F1643" s="132" t="s">
        <v>4241</v>
      </c>
      <c r="G1643" s="132" t="s">
        <v>1506</v>
      </c>
      <c r="H1643" s="132" t="s">
        <v>3597</v>
      </c>
      <c r="I1643" s="132" t="s">
        <v>21559</v>
      </c>
      <c r="J1643" s="132" t="s">
        <v>21590</v>
      </c>
      <c r="K1643" s="132" t="s">
        <v>21591</v>
      </c>
      <c r="L1643" s="132" t="s">
        <v>21592</v>
      </c>
      <c r="M1643" s="132" t="s">
        <v>21593</v>
      </c>
      <c r="N1643" s="132" t="s">
        <v>24308</v>
      </c>
      <c r="O1643" s="132" t="s">
        <v>21594</v>
      </c>
      <c r="P1643" s="132" t="s">
        <v>21595</v>
      </c>
      <c r="Q1643" s="132" t="s">
        <v>21596</v>
      </c>
      <c r="R1643" s="132" t="s">
        <v>21597</v>
      </c>
      <c r="S1643" s="132" t="s">
        <v>5090</v>
      </c>
      <c r="T1643" s="132" t="s">
        <v>1630</v>
      </c>
      <c r="V1643" s="132" t="s">
        <v>1632</v>
      </c>
      <c r="X1643" s="132" t="s">
        <v>21598</v>
      </c>
      <c r="Y1643" s="132" t="s">
        <v>21599</v>
      </c>
    </row>
    <row r="1644" spans="2:25" x14ac:dyDescent="0.25">
      <c r="B1644" s="132" t="s">
        <v>1916</v>
      </c>
      <c r="C1644" s="132" t="s">
        <v>171</v>
      </c>
      <c r="D1644" s="132" t="s">
        <v>1498</v>
      </c>
      <c r="E1644" s="132" t="s">
        <v>3959</v>
      </c>
      <c r="F1644" s="132" t="s">
        <v>4241</v>
      </c>
      <c r="G1644" s="132" t="s">
        <v>1507</v>
      </c>
      <c r="H1644" s="132" t="s">
        <v>3598</v>
      </c>
      <c r="I1644" s="132" t="s">
        <v>21559</v>
      </c>
      <c r="J1644" s="132" t="s">
        <v>21600</v>
      </c>
      <c r="K1644" s="132" t="s">
        <v>21601</v>
      </c>
      <c r="L1644" s="132" t="s">
        <v>21602</v>
      </c>
      <c r="M1644" s="132" t="s">
        <v>21603</v>
      </c>
      <c r="N1644" s="132" t="s">
        <v>24309</v>
      </c>
      <c r="O1644" s="132" t="s">
        <v>21604</v>
      </c>
      <c r="P1644" s="132" t="s">
        <v>21605</v>
      </c>
      <c r="Q1644" s="132" t="s">
        <v>21606</v>
      </c>
      <c r="R1644" s="132" t="s">
        <v>21607</v>
      </c>
      <c r="S1644" s="132" t="s">
        <v>5090</v>
      </c>
      <c r="T1644" s="132" t="s">
        <v>1630</v>
      </c>
      <c r="V1644" s="132" t="s">
        <v>1632</v>
      </c>
      <c r="X1644" s="132" t="s">
        <v>21608</v>
      </c>
      <c r="Y1644" s="132" t="s">
        <v>21609</v>
      </c>
    </row>
    <row r="1645" spans="2:25" x14ac:dyDescent="0.25">
      <c r="B1645" s="132" t="s">
        <v>1916</v>
      </c>
      <c r="C1645" s="132" t="s">
        <v>171</v>
      </c>
      <c r="D1645" s="132" t="s">
        <v>1498</v>
      </c>
      <c r="E1645" s="132" t="s">
        <v>3928</v>
      </c>
      <c r="F1645" s="132" t="s">
        <v>4241</v>
      </c>
      <c r="G1645" s="132" t="s">
        <v>1508</v>
      </c>
      <c r="H1645" s="132" t="s">
        <v>3599</v>
      </c>
      <c r="I1645" s="132" t="s">
        <v>21559</v>
      </c>
      <c r="J1645" s="132" t="s">
        <v>21610</v>
      </c>
      <c r="K1645" s="132" t="s">
        <v>21611</v>
      </c>
      <c r="L1645" s="132" t="s">
        <v>21612</v>
      </c>
      <c r="M1645" s="132" t="s">
        <v>21613</v>
      </c>
      <c r="N1645" s="132" t="s">
        <v>24310</v>
      </c>
      <c r="O1645" s="132" t="s">
        <v>21614</v>
      </c>
      <c r="P1645" s="132" t="s">
        <v>21615</v>
      </c>
      <c r="Q1645" s="132" t="s">
        <v>21616</v>
      </c>
      <c r="R1645" s="132" t="s">
        <v>21617</v>
      </c>
      <c r="S1645" s="132" t="s">
        <v>5090</v>
      </c>
      <c r="T1645" s="132" t="s">
        <v>1630</v>
      </c>
      <c r="V1645" s="132" t="s">
        <v>1632</v>
      </c>
      <c r="X1645" s="132" t="s">
        <v>21618</v>
      </c>
      <c r="Y1645" s="132" t="s">
        <v>21619</v>
      </c>
    </row>
    <row r="1646" spans="2:25" x14ac:dyDescent="0.25">
      <c r="B1646" s="132" t="s">
        <v>3600</v>
      </c>
      <c r="C1646" s="132" t="s">
        <v>3601</v>
      </c>
      <c r="E1646" s="132" t="s">
        <v>3947</v>
      </c>
      <c r="F1646" s="132" t="s">
        <v>4850</v>
      </c>
      <c r="G1646" s="132" t="s">
        <v>1559</v>
      </c>
      <c r="H1646" s="132" t="s">
        <v>3602</v>
      </c>
      <c r="I1646" s="132" t="s">
        <v>21620</v>
      </c>
      <c r="J1646" s="132" t="s">
        <v>21621</v>
      </c>
      <c r="K1646" s="132" t="s">
        <v>21622</v>
      </c>
      <c r="L1646" s="132" t="s">
        <v>21623</v>
      </c>
      <c r="M1646" s="132" t="s">
        <v>21624</v>
      </c>
      <c r="N1646" s="132" t="s">
        <v>24311</v>
      </c>
      <c r="O1646" s="132" t="s">
        <v>21625</v>
      </c>
      <c r="P1646" s="132" t="s">
        <v>21626</v>
      </c>
      <c r="Q1646" s="132" t="s">
        <v>21627</v>
      </c>
      <c r="R1646" s="132" t="s">
        <v>21628</v>
      </c>
      <c r="S1646" s="132" t="s">
        <v>21629</v>
      </c>
      <c r="T1646" s="132" t="s">
        <v>3603</v>
      </c>
      <c r="V1646" s="132" t="s">
        <v>1632</v>
      </c>
      <c r="X1646" s="132" t="s">
        <v>21630</v>
      </c>
      <c r="Y1646" s="132" t="s">
        <v>21631</v>
      </c>
    </row>
    <row r="1647" spans="2:25" x14ac:dyDescent="0.25">
      <c r="B1647" s="132" t="s">
        <v>3600</v>
      </c>
      <c r="C1647" s="132" t="s">
        <v>3601</v>
      </c>
      <c r="E1647" s="132" t="s">
        <v>8732</v>
      </c>
      <c r="F1647" s="132" t="s">
        <v>4850</v>
      </c>
      <c r="G1647" s="132" t="s">
        <v>1561</v>
      </c>
      <c r="H1647" s="132" t="s">
        <v>3604</v>
      </c>
      <c r="I1647" s="132" t="s">
        <v>21559</v>
      </c>
      <c r="J1647" s="132" t="s">
        <v>21632</v>
      </c>
      <c r="K1647" s="132" t="s">
        <v>21633</v>
      </c>
      <c r="L1647" s="132" t="s">
        <v>21634</v>
      </c>
      <c r="M1647" s="132" t="s">
        <v>21635</v>
      </c>
      <c r="N1647" s="132" t="s">
        <v>24312</v>
      </c>
      <c r="O1647" s="132" t="s">
        <v>21636</v>
      </c>
      <c r="P1647" s="132" t="s">
        <v>21637</v>
      </c>
      <c r="Q1647" s="132" t="s">
        <v>21638</v>
      </c>
      <c r="R1647" s="132" t="s">
        <v>21639</v>
      </c>
      <c r="S1647" s="132" t="s">
        <v>21629</v>
      </c>
      <c r="T1647" s="132" t="s">
        <v>3603</v>
      </c>
      <c r="V1647" s="132" t="s">
        <v>1632</v>
      </c>
      <c r="X1647" s="132" t="s">
        <v>21640</v>
      </c>
      <c r="Y1647" s="132" t="s">
        <v>21641</v>
      </c>
    </row>
    <row r="1648" spans="2:25" x14ac:dyDescent="0.25">
      <c r="B1648" s="132" t="s">
        <v>3600</v>
      </c>
      <c r="C1648" s="132" t="s">
        <v>3601</v>
      </c>
      <c r="E1648" s="132" t="s">
        <v>7803</v>
      </c>
      <c r="F1648" s="132" t="s">
        <v>4850</v>
      </c>
      <c r="G1648" s="132" t="s">
        <v>1563</v>
      </c>
      <c r="H1648" s="132" t="s">
        <v>3605</v>
      </c>
      <c r="I1648" s="132" t="s">
        <v>17570</v>
      </c>
      <c r="J1648" s="132" t="s">
        <v>21642</v>
      </c>
      <c r="K1648" s="132" t="s">
        <v>21643</v>
      </c>
      <c r="L1648" s="132" t="s">
        <v>21644</v>
      </c>
      <c r="M1648" s="132" t="s">
        <v>21645</v>
      </c>
      <c r="N1648" s="132" t="s">
        <v>24313</v>
      </c>
      <c r="O1648" s="132" t="s">
        <v>21646</v>
      </c>
      <c r="P1648" s="132" t="s">
        <v>21647</v>
      </c>
      <c r="Q1648" s="132" t="s">
        <v>21648</v>
      </c>
      <c r="R1648" s="132" t="s">
        <v>21649</v>
      </c>
      <c r="S1648" s="132" t="s">
        <v>21629</v>
      </c>
      <c r="T1648" s="132" t="s">
        <v>3603</v>
      </c>
      <c r="V1648" s="132" t="s">
        <v>1632</v>
      </c>
      <c r="X1648" s="132" t="s">
        <v>21650</v>
      </c>
      <c r="Y1648" s="132" t="s">
        <v>21651</v>
      </c>
    </row>
    <row r="1649" spans="2:25" x14ac:dyDescent="0.25">
      <c r="B1649" s="132" t="s">
        <v>3600</v>
      </c>
      <c r="C1649" s="132" t="s">
        <v>3601</v>
      </c>
      <c r="E1649" s="132" t="s">
        <v>3888</v>
      </c>
      <c r="F1649" s="132" t="s">
        <v>4850</v>
      </c>
      <c r="G1649" s="132" t="s">
        <v>1565</v>
      </c>
      <c r="H1649" s="132" t="s">
        <v>3606</v>
      </c>
      <c r="I1649" s="132" t="s">
        <v>8006</v>
      </c>
      <c r="J1649" s="132" t="s">
        <v>21652</v>
      </c>
      <c r="K1649" s="132" t="s">
        <v>21653</v>
      </c>
      <c r="L1649" s="132" t="s">
        <v>21654</v>
      </c>
      <c r="M1649" s="132" t="s">
        <v>21655</v>
      </c>
      <c r="N1649" s="132" t="s">
        <v>24314</v>
      </c>
      <c r="O1649" s="132" t="s">
        <v>21656</v>
      </c>
      <c r="P1649" s="132" t="s">
        <v>21657</v>
      </c>
      <c r="Q1649" s="132" t="s">
        <v>21658</v>
      </c>
      <c r="R1649" s="132" t="s">
        <v>21659</v>
      </c>
      <c r="S1649" s="132" t="s">
        <v>21629</v>
      </c>
      <c r="T1649" s="132" t="s">
        <v>3603</v>
      </c>
      <c r="V1649" s="132" t="s">
        <v>1632</v>
      </c>
      <c r="X1649" s="132" t="s">
        <v>21660</v>
      </c>
      <c r="Y1649" s="132" t="s">
        <v>21661</v>
      </c>
    </row>
    <row r="1650" spans="2:25" x14ac:dyDescent="0.25">
      <c r="B1650" s="132" t="s">
        <v>3600</v>
      </c>
      <c r="C1650" s="132" t="s">
        <v>3601</v>
      </c>
      <c r="F1650" s="132" t="s">
        <v>4850</v>
      </c>
      <c r="G1650" s="132" t="s">
        <v>1531</v>
      </c>
      <c r="H1650" s="132" t="s">
        <v>3607</v>
      </c>
      <c r="I1650" s="132" t="s">
        <v>20350</v>
      </c>
      <c r="J1650" s="132" t="s">
        <v>21662</v>
      </c>
      <c r="K1650" s="132" t="s">
        <v>21663</v>
      </c>
      <c r="L1650" s="132" t="s">
        <v>21664</v>
      </c>
      <c r="M1650" s="132" t="s">
        <v>21665</v>
      </c>
      <c r="N1650" s="132" t="s">
        <v>24315</v>
      </c>
      <c r="O1650" s="132" t="s">
        <v>21666</v>
      </c>
      <c r="P1650" s="132" t="s">
        <v>21667</v>
      </c>
      <c r="Q1650" s="132" t="s">
        <v>21668</v>
      </c>
      <c r="R1650" s="132" t="s">
        <v>21669</v>
      </c>
      <c r="S1650" s="132" t="s">
        <v>18601</v>
      </c>
      <c r="T1650" s="132" t="s">
        <v>1630</v>
      </c>
      <c r="V1650" s="132" t="s">
        <v>1632</v>
      </c>
      <c r="X1650" s="132" t="s">
        <v>21670</v>
      </c>
      <c r="Y1650" s="132" t="s">
        <v>21671</v>
      </c>
    </row>
    <row r="1651" spans="2:25" x14ac:dyDescent="0.25">
      <c r="B1651" s="132" t="s">
        <v>3600</v>
      </c>
      <c r="C1651" s="132" t="s">
        <v>3601</v>
      </c>
      <c r="F1651" s="132" t="s">
        <v>4850</v>
      </c>
      <c r="G1651" s="132" t="s">
        <v>1533</v>
      </c>
      <c r="H1651" s="132" t="s">
        <v>3608</v>
      </c>
      <c r="I1651" s="132" t="s">
        <v>20350</v>
      </c>
      <c r="J1651" s="132" t="s">
        <v>21672</v>
      </c>
      <c r="K1651" s="132" t="s">
        <v>21673</v>
      </c>
      <c r="L1651" s="132" t="s">
        <v>21674</v>
      </c>
      <c r="M1651" s="132" t="s">
        <v>21675</v>
      </c>
      <c r="N1651" s="132" t="s">
        <v>24316</v>
      </c>
      <c r="O1651" s="132" t="s">
        <v>21676</v>
      </c>
      <c r="P1651" s="132" t="s">
        <v>21677</v>
      </c>
      <c r="Q1651" s="132" t="s">
        <v>21678</v>
      </c>
      <c r="R1651" s="132" t="s">
        <v>21679</v>
      </c>
      <c r="S1651" s="132" t="s">
        <v>18601</v>
      </c>
      <c r="T1651" s="132" t="s">
        <v>1630</v>
      </c>
      <c r="V1651" s="132" t="s">
        <v>1632</v>
      </c>
      <c r="X1651" s="132" t="s">
        <v>21680</v>
      </c>
      <c r="Y1651" s="132" t="s">
        <v>21681</v>
      </c>
    </row>
    <row r="1652" spans="2:25" x14ac:dyDescent="0.25">
      <c r="B1652" s="132" t="s">
        <v>3600</v>
      </c>
      <c r="C1652" s="132" t="s">
        <v>3601</v>
      </c>
      <c r="F1652" s="132" t="s">
        <v>4850</v>
      </c>
      <c r="G1652" s="132" t="s">
        <v>1537</v>
      </c>
      <c r="H1652" s="132" t="s">
        <v>3609</v>
      </c>
      <c r="I1652" s="132" t="s">
        <v>21682</v>
      </c>
      <c r="J1652" s="132" t="s">
        <v>21683</v>
      </c>
      <c r="K1652" s="132" t="s">
        <v>21684</v>
      </c>
      <c r="L1652" s="132" t="s">
        <v>21685</v>
      </c>
      <c r="M1652" s="132" t="s">
        <v>21686</v>
      </c>
      <c r="N1652" s="132" t="s">
        <v>24317</v>
      </c>
      <c r="O1652" s="132" t="s">
        <v>21687</v>
      </c>
      <c r="P1652" s="132" t="s">
        <v>21688</v>
      </c>
      <c r="Q1652" s="132" t="s">
        <v>21689</v>
      </c>
      <c r="R1652" s="132" t="s">
        <v>21690</v>
      </c>
      <c r="S1652" s="132" t="s">
        <v>21691</v>
      </c>
      <c r="T1652" s="132" t="s">
        <v>3610</v>
      </c>
      <c r="V1652" s="132" t="s">
        <v>2157</v>
      </c>
      <c r="X1652" s="132" t="s">
        <v>21692</v>
      </c>
      <c r="Y1652" s="132" t="s">
        <v>21693</v>
      </c>
    </row>
    <row r="1653" spans="2:25" x14ac:dyDescent="0.25">
      <c r="B1653" s="132" t="s">
        <v>3600</v>
      </c>
      <c r="C1653" s="132" t="s">
        <v>3601</v>
      </c>
      <c r="F1653" s="132" t="s">
        <v>4850</v>
      </c>
      <c r="G1653" s="132" t="s">
        <v>3611</v>
      </c>
      <c r="H1653" s="132" t="s">
        <v>3612</v>
      </c>
      <c r="I1653" s="132" t="s">
        <v>21694</v>
      </c>
      <c r="J1653" s="132" t="s">
        <v>21695</v>
      </c>
      <c r="K1653" s="132" t="s">
        <v>21696</v>
      </c>
      <c r="L1653" s="132" t="s">
        <v>21697</v>
      </c>
      <c r="M1653" s="132" t="s">
        <v>21698</v>
      </c>
      <c r="N1653" s="132" t="s">
        <v>24318</v>
      </c>
      <c r="O1653" s="132" t="s">
        <v>21699</v>
      </c>
      <c r="P1653" s="132" t="s">
        <v>21700</v>
      </c>
      <c r="Q1653" s="132" t="s">
        <v>21701</v>
      </c>
      <c r="R1653" s="132" t="s">
        <v>21702</v>
      </c>
      <c r="S1653" s="132" t="s">
        <v>21629</v>
      </c>
      <c r="T1653" s="132" t="s">
        <v>3603</v>
      </c>
      <c r="V1653" s="132" t="s">
        <v>1632</v>
      </c>
      <c r="X1653" s="132" t="s">
        <v>21703</v>
      </c>
      <c r="Y1653" s="132" t="s">
        <v>21704</v>
      </c>
    </row>
    <row r="1654" spans="2:25" x14ac:dyDescent="0.25">
      <c r="B1654" s="132" t="s">
        <v>3600</v>
      </c>
      <c r="C1654" s="132" t="s">
        <v>3601</v>
      </c>
      <c r="F1654" s="132" t="s">
        <v>4850</v>
      </c>
      <c r="G1654" s="132" t="s">
        <v>1567</v>
      </c>
      <c r="H1654" s="132" t="s">
        <v>3613</v>
      </c>
      <c r="I1654" s="132" t="s">
        <v>21705</v>
      </c>
      <c r="J1654" s="132" t="s">
        <v>21706</v>
      </c>
      <c r="K1654" s="132" t="s">
        <v>21707</v>
      </c>
      <c r="L1654" s="132" t="s">
        <v>21708</v>
      </c>
      <c r="M1654" s="132" t="s">
        <v>21709</v>
      </c>
      <c r="N1654" s="132" t="s">
        <v>24319</v>
      </c>
      <c r="O1654" s="132" t="s">
        <v>21710</v>
      </c>
      <c r="P1654" s="132" t="s">
        <v>21711</v>
      </c>
      <c r="Q1654" s="132" t="s">
        <v>21712</v>
      </c>
      <c r="R1654" s="132" t="s">
        <v>21713</v>
      </c>
      <c r="S1654" s="132" t="s">
        <v>21629</v>
      </c>
      <c r="T1654" s="132" t="s">
        <v>1630</v>
      </c>
      <c r="V1654" s="132" t="s">
        <v>1632</v>
      </c>
      <c r="X1654" s="132" t="s">
        <v>21714</v>
      </c>
      <c r="Y1654" s="132" t="s">
        <v>21715</v>
      </c>
    </row>
    <row r="1655" spans="2:25" x14ac:dyDescent="0.25">
      <c r="B1655" s="132" t="s">
        <v>3600</v>
      </c>
      <c r="C1655" s="132" t="s">
        <v>3601</v>
      </c>
      <c r="F1655" s="132" t="s">
        <v>4850</v>
      </c>
      <c r="G1655" s="132" t="s">
        <v>1569</v>
      </c>
      <c r="H1655" s="132" t="s">
        <v>3614</v>
      </c>
      <c r="I1655" s="132" t="s">
        <v>21716</v>
      </c>
      <c r="J1655" s="132" t="s">
        <v>21717</v>
      </c>
      <c r="K1655" s="132" t="s">
        <v>21718</v>
      </c>
      <c r="L1655" s="132" t="s">
        <v>21719</v>
      </c>
      <c r="M1655" s="132" t="s">
        <v>21720</v>
      </c>
      <c r="N1655" s="132" t="s">
        <v>24320</v>
      </c>
      <c r="O1655" s="132" t="s">
        <v>21721</v>
      </c>
      <c r="P1655" s="132" t="s">
        <v>21722</v>
      </c>
      <c r="Q1655" s="132" t="s">
        <v>21723</v>
      </c>
      <c r="R1655" s="132" t="s">
        <v>21724</v>
      </c>
      <c r="S1655" s="132" t="s">
        <v>21629</v>
      </c>
      <c r="T1655" s="132" t="s">
        <v>1630</v>
      </c>
      <c r="V1655" s="132" t="s">
        <v>1632</v>
      </c>
      <c r="X1655" s="132" t="s">
        <v>21725</v>
      </c>
      <c r="Y1655" s="132" t="s">
        <v>21726</v>
      </c>
    </row>
    <row r="1656" spans="2:25" x14ac:dyDescent="0.25">
      <c r="B1656" s="132" t="s">
        <v>3600</v>
      </c>
      <c r="C1656" s="132" t="s">
        <v>3601</v>
      </c>
      <c r="F1656" s="132" t="s">
        <v>4850</v>
      </c>
      <c r="G1656" s="132" t="s">
        <v>1555</v>
      </c>
      <c r="H1656" s="132" t="s">
        <v>3615</v>
      </c>
      <c r="I1656" s="132" t="s">
        <v>21727</v>
      </c>
      <c r="J1656" s="132" t="s">
        <v>21728</v>
      </c>
      <c r="K1656" s="132" t="s">
        <v>21729</v>
      </c>
      <c r="L1656" s="132" t="s">
        <v>21730</v>
      </c>
      <c r="M1656" s="132" t="s">
        <v>21731</v>
      </c>
      <c r="N1656" s="132" t="s">
        <v>24321</v>
      </c>
      <c r="O1656" s="132" t="s">
        <v>21732</v>
      </c>
      <c r="P1656" s="132" t="s">
        <v>21733</v>
      </c>
      <c r="Q1656" s="132" t="s">
        <v>21734</v>
      </c>
      <c r="R1656" s="132" t="s">
        <v>21735</v>
      </c>
      <c r="S1656" s="132" t="s">
        <v>21629</v>
      </c>
      <c r="T1656" s="132" t="s">
        <v>3616</v>
      </c>
      <c r="V1656" s="132" t="s">
        <v>1632</v>
      </c>
      <c r="X1656" s="132" t="s">
        <v>21736</v>
      </c>
      <c r="Y1656" s="132" t="s">
        <v>21737</v>
      </c>
    </row>
    <row r="1657" spans="2:25" x14ac:dyDescent="0.25">
      <c r="B1657" s="132" t="s">
        <v>3600</v>
      </c>
      <c r="C1657" s="132" t="s">
        <v>3601</v>
      </c>
      <c r="F1657" s="132" t="s">
        <v>4850</v>
      </c>
      <c r="G1657" s="132" t="s">
        <v>1557</v>
      </c>
      <c r="H1657" s="132" t="s">
        <v>3617</v>
      </c>
      <c r="I1657" s="132" t="s">
        <v>21738</v>
      </c>
      <c r="J1657" s="132" t="s">
        <v>21739</v>
      </c>
      <c r="K1657" s="132" t="s">
        <v>21740</v>
      </c>
      <c r="L1657" s="132" t="s">
        <v>21741</v>
      </c>
      <c r="M1657" s="132" t="s">
        <v>21742</v>
      </c>
      <c r="N1657" s="132" t="s">
        <v>24322</v>
      </c>
      <c r="O1657" s="132" t="s">
        <v>21743</v>
      </c>
      <c r="P1657" s="132" t="s">
        <v>21744</v>
      </c>
      <c r="Q1657" s="132" t="s">
        <v>21745</v>
      </c>
      <c r="R1657" s="132" t="s">
        <v>21746</v>
      </c>
      <c r="S1657" s="132" t="s">
        <v>21629</v>
      </c>
      <c r="T1657" s="132" t="s">
        <v>3616</v>
      </c>
      <c r="V1657" s="132" t="s">
        <v>1632</v>
      </c>
      <c r="X1657" s="132" t="s">
        <v>21747</v>
      </c>
      <c r="Y1657" s="132" t="s">
        <v>21748</v>
      </c>
    </row>
    <row r="1658" spans="2:25" x14ac:dyDescent="0.25">
      <c r="B1658" s="132" t="s">
        <v>3600</v>
      </c>
      <c r="C1658" s="132" t="s">
        <v>3601</v>
      </c>
      <c r="F1658" s="132" t="s">
        <v>4850</v>
      </c>
      <c r="G1658" s="132" t="s">
        <v>1571</v>
      </c>
      <c r="H1658" s="132" t="s">
        <v>3618</v>
      </c>
      <c r="I1658" s="132" t="s">
        <v>21749</v>
      </c>
      <c r="J1658" s="132" t="s">
        <v>21750</v>
      </c>
      <c r="K1658" s="132" t="s">
        <v>21751</v>
      </c>
      <c r="L1658" s="132" t="s">
        <v>21752</v>
      </c>
      <c r="M1658" s="132" t="s">
        <v>21753</v>
      </c>
      <c r="N1658" s="132" t="s">
        <v>24323</v>
      </c>
      <c r="O1658" s="132" t="s">
        <v>21754</v>
      </c>
      <c r="P1658" s="132" t="s">
        <v>21755</v>
      </c>
      <c r="Q1658" s="132" t="s">
        <v>21756</v>
      </c>
      <c r="R1658" s="132" t="s">
        <v>21757</v>
      </c>
      <c r="S1658" s="132" t="s">
        <v>21629</v>
      </c>
      <c r="T1658" s="132" t="s">
        <v>1630</v>
      </c>
      <c r="V1658" s="132" t="s">
        <v>1632</v>
      </c>
      <c r="X1658" s="132" t="s">
        <v>21758</v>
      </c>
      <c r="Y1658" s="132" t="s">
        <v>21759</v>
      </c>
    </row>
    <row r="1659" spans="2:25" x14ac:dyDescent="0.25">
      <c r="B1659" s="132" t="s">
        <v>3600</v>
      </c>
      <c r="C1659" s="132" t="s">
        <v>3601</v>
      </c>
      <c r="F1659" s="132" t="s">
        <v>4850</v>
      </c>
      <c r="G1659" s="132" t="s">
        <v>1573</v>
      </c>
      <c r="H1659" s="132" t="s">
        <v>3619</v>
      </c>
      <c r="I1659" s="132" t="s">
        <v>21760</v>
      </c>
      <c r="J1659" s="132" t="s">
        <v>21761</v>
      </c>
      <c r="K1659" s="132" t="s">
        <v>21762</v>
      </c>
      <c r="L1659" s="132" t="s">
        <v>21763</v>
      </c>
      <c r="M1659" s="132" t="s">
        <v>21764</v>
      </c>
      <c r="N1659" s="132" t="s">
        <v>24324</v>
      </c>
      <c r="O1659" s="132" t="s">
        <v>21765</v>
      </c>
      <c r="P1659" s="132" t="s">
        <v>21766</v>
      </c>
      <c r="Q1659" s="132" t="s">
        <v>21767</v>
      </c>
      <c r="R1659" s="132" t="s">
        <v>21768</v>
      </c>
      <c r="S1659" s="132" t="s">
        <v>21629</v>
      </c>
      <c r="T1659" s="132" t="s">
        <v>1630</v>
      </c>
      <c r="V1659" s="132" t="s">
        <v>1632</v>
      </c>
      <c r="X1659" s="132" t="s">
        <v>21769</v>
      </c>
      <c r="Y1659" s="132" t="s">
        <v>21770</v>
      </c>
    </row>
    <row r="1660" spans="2:25" x14ac:dyDescent="0.25">
      <c r="B1660" s="132" t="s">
        <v>3600</v>
      </c>
      <c r="C1660" s="132" t="s">
        <v>3601</v>
      </c>
      <c r="F1660" s="132" t="s">
        <v>4850</v>
      </c>
      <c r="G1660" s="132" t="s">
        <v>1575</v>
      </c>
      <c r="H1660" s="132" t="s">
        <v>3620</v>
      </c>
      <c r="I1660" s="132" t="s">
        <v>21620</v>
      </c>
      <c r="J1660" s="132" t="s">
        <v>21771</v>
      </c>
      <c r="K1660" s="132" t="s">
        <v>21772</v>
      </c>
      <c r="L1660" s="132" t="s">
        <v>21773</v>
      </c>
      <c r="M1660" s="132" t="s">
        <v>21774</v>
      </c>
      <c r="N1660" s="132" t="s">
        <v>24325</v>
      </c>
      <c r="O1660" s="132" t="s">
        <v>21775</v>
      </c>
      <c r="P1660" s="132" t="s">
        <v>21776</v>
      </c>
      <c r="Q1660" s="132" t="s">
        <v>21777</v>
      </c>
      <c r="R1660" s="132" t="s">
        <v>21778</v>
      </c>
      <c r="S1660" s="132" t="s">
        <v>21629</v>
      </c>
      <c r="T1660" s="132" t="s">
        <v>1630</v>
      </c>
      <c r="V1660" s="132" t="s">
        <v>1632</v>
      </c>
      <c r="X1660" s="132" t="s">
        <v>21779</v>
      </c>
      <c r="Y1660" s="132" t="s">
        <v>21780</v>
      </c>
    </row>
    <row r="1661" spans="2:25" x14ac:dyDescent="0.25">
      <c r="B1661" s="132" t="s">
        <v>3600</v>
      </c>
      <c r="C1661" s="132" t="s">
        <v>3601</v>
      </c>
      <c r="F1661" s="132" t="s">
        <v>4850</v>
      </c>
      <c r="G1661" s="132" t="s">
        <v>1579</v>
      </c>
      <c r="H1661" s="132" t="s">
        <v>3621</v>
      </c>
      <c r="I1661" s="132" t="s">
        <v>15501</v>
      </c>
      <c r="J1661" s="132" t="s">
        <v>21781</v>
      </c>
      <c r="K1661" s="132" t="s">
        <v>21782</v>
      </c>
      <c r="L1661" s="132" t="s">
        <v>21783</v>
      </c>
      <c r="M1661" s="132" t="s">
        <v>21784</v>
      </c>
      <c r="N1661" s="132" t="s">
        <v>24326</v>
      </c>
      <c r="O1661" s="132" t="s">
        <v>21785</v>
      </c>
      <c r="P1661" s="132" t="s">
        <v>21786</v>
      </c>
      <c r="Q1661" s="132" t="s">
        <v>21787</v>
      </c>
      <c r="R1661" s="132" t="s">
        <v>21788</v>
      </c>
      <c r="S1661" s="132" t="s">
        <v>21789</v>
      </c>
      <c r="T1661" s="132" t="s">
        <v>1630</v>
      </c>
      <c r="V1661" s="132" t="s">
        <v>1632</v>
      </c>
      <c r="X1661" s="132" t="s">
        <v>21790</v>
      </c>
      <c r="Y1661" s="132" t="s">
        <v>21791</v>
      </c>
    </row>
    <row r="1662" spans="2:25" x14ac:dyDescent="0.25">
      <c r="B1662" s="132" t="s">
        <v>3600</v>
      </c>
      <c r="C1662" s="132" t="s">
        <v>3601</v>
      </c>
      <c r="F1662" s="132" t="s">
        <v>4850</v>
      </c>
      <c r="G1662" s="132" t="s">
        <v>3622</v>
      </c>
      <c r="H1662" s="132" t="s">
        <v>3623</v>
      </c>
      <c r="I1662" s="132" t="s">
        <v>21620</v>
      </c>
      <c r="J1662" s="132" t="s">
        <v>21792</v>
      </c>
      <c r="K1662" s="132" t="s">
        <v>21793</v>
      </c>
      <c r="L1662" s="132" t="s">
        <v>21794</v>
      </c>
      <c r="M1662" s="132" t="s">
        <v>21795</v>
      </c>
      <c r="N1662" s="132" t="s">
        <v>24327</v>
      </c>
      <c r="O1662" s="132" t="s">
        <v>21796</v>
      </c>
      <c r="P1662" s="132" t="s">
        <v>21797</v>
      </c>
      <c r="Q1662" s="132" t="s">
        <v>21798</v>
      </c>
      <c r="R1662" s="132" t="s">
        <v>21799</v>
      </c>
      <c r="S1662" s="132" t="s">
        <v>21629</v>
      </c>
      <c r="T1662" s="132" t="s">
        <v>1630</v>
      </c>
      <c r="V1662" s="132" t="s">
        <v>1632</v>
      </c>
      <c r="X1662" s="132" t="s">
        <v>21800</v>
      </c>
      <c r="Y1662" s="132" t="s">
        <v>21801</v>
      </c>
    </row>
    <row r="1663" spans="2:25" x14ac:dyDescent="0.25">
      <c r="B1663" s="132" t="s">
        <v>3600</v>
      </c>
      <c r="C1663" s="132" t="s">
        <v>3601</v>
      </c>
      <c r="F1663" s="132" t="s">
        <v>4850</v>
      </c>
      <c r="G1663" s="132" t="s">
        <v>3624</v>
      </c>
      <c r="H1663" s="132" t="s">
        <v>3625</v>
      </c>
      <c r="I1663" s="132" t="s">
        <v>21760</v>
      </c>
      <c r="J1663" s="132" t="s">
        <v>21802</v>
      </c>
      <c r="K1663" s="132" t="s">
        <v>21803</v>
      </c>
      <c r="L1663" s="132" t="s">
        <v>21804</v>
      </c>
      <c r="M1663" s="132" t="s">
        <v>21805</v>
      </c>
      <c r="N1663" s="132" t="s">
        <v>24328</v>
      </c>
      <c r="O1663" s="132" t="s">
        <v>21806</v>
      </c>
      <c r="P1663" s="132" t="s">
        <v>21807</v>
      </c>
      <c r="Q1663" s="132" t="s">
        <v>21808</v>
      </c>
      <c r="R1663" s="132" t="s">
        <v>21809</v>
      </c>
      <c r="S1663" s="132" t="s">
        <v>21810</v>
      </c>
      <c r="T1663" s="132" t="s">
        <v>1630</v>
      </c>
      <c r="V1663" s="132" t="s">
        <v>1632</v>
      </c>
      <c r="X1663" s="132" t="s">
        <v>21811</v>
      </c>
      <c r="Y1663" s="132" t="s">
        <v>21812</v>
      </c>
    </row>
    <row r="1664" spans="2:25" x14ac:dyDescent="0.25">
      <c r="B1664" s="132" t="s">
        <v>3626</v>
      </c>
      <c r="C1664" s="132" t="s">
        <v>3627</v>
      </c>
      <c r="F1664" s="132" t="s">
        <v>3894</v>
      </c>
      <c r="G1664" s="132" t="s">
        <v>1545</v>
      </c>
      <c r="H1664" s="132" t="s">
        <v>1544</v>
      </c>
      <c r="I1664" s="132" t="s">
        <v>3947</v>
      </c>
      <c r="J1664" s="132" t="s">
        <v>21813</v>
      </c>
      <c r="K1664" s="132" t="s">
        <v>21814</v>
      </c>
      <c r="L1664" s="132" t="s">
        <v>21815</v>
      </c>
      <c r="M1664" s="132" t="s">
        <v>21816</v>
      </c>
      <c r="N1664" s="132" t="s">
        <v>24329</v>
      </c>
      <c r="O1664" s="132" t="s">
        <v>21817</v>
      </c>
      <c r="P1664" s="132" t="s">
        <v>21818</v>
      </c>
      <c r="Q1664" s="132" t="s">
        <v>21819</v>
      </c>
      <c r="R1664" s="132" t="s">
        <v>21820</v>
      </c>
      <c r="S1664" s="132" t="s">
        <v>21810</v>
      </c>
      <c r="T1664" s="132" t="s">
        <v>1630</v>
      </c>
      <c r="V1664" s="132" t="s">
        <v>1632</v>
      </c>
      <c r="X1664" s="132" t="s">
        <v>21821</v>
      </c>
      <c r="Y1664" s="132" t="s">
        <v>21822</v>
      </c>
    </row>
    <row r="1665" spans="2:25" x14ac:dyDescent="0.25">
      <c r="B1665" s="132" t="s">
        <v>3600</v>
      </c>
      <c r="C1665" s="132" t="s">
        <v>3601</v>
      </c>
      <c r="F1665" s="132" t="s">
        <v>4850</v>
      </c>
      <c r="G1665" s="132" t="s">
        <v>1535</v>
      </c>
      <c r="H1665" s="132" t="s">
        <v>1534</v>
      </c>
      <c r="I1665" s="132" t="s">
        <v>21823</v>
      </c>
      <c r="J1665" s="132" t="s">
        <v>21824</v>
      </c>
      <c r="K1665" s="132" t="s">
        <v>21825</v>
      </c>
      <c r="L1665" s="132" t="s">
        <v>21826</v>
      </c>
      <c r="M1665" s="132" t="s">
        <v>21827</v>
      </c>
      <c r="N1665" s="132" t="s">
        <v>24330</v>
      </c>
      <c r="O1665" s="132" t="s">
        <v>21828</v>
      </c>
      <c r="P1665" s="132" t="s">
        <v>21829</v>
      </c>
      <c r="Q1665" s="132" t="s">
        <v>21830</v>
      </c>
      <c r="R1665" s="132" t="s">
        <v>21831</v>
      </c>
      <c r="S1665" s="132" t="s">
        <v>21832</v>
      </c>
      <c r="T1665" s="132" t="s">
        <v>3610</v>
      </c>
      <c r="V1665" s="132" t="s">
        <v>1632</v>
      </c>
      <c r="X1665" s="132" t="s">
        <v>21833</v>
      </c>
      <c r="Y1665" s="132" t="s">
        <v>21834</v>
      </c>
    </row>
    <row r="1666" spans="2:25" x14ac:dyDescent="0.25">
      <c r="B1666" s="132" t="s">
        <v>3600</v>
      </c>
      <c r="C1666" s="132" t="s">
        <v>3601</v>
      </c>
      <c r="F1666" s="132" t="s">
        <v>4850</v>
      </c>
      <c r="G1666" s="132" t="s">
        <v>1539</v>
      </c>
      <c r="H1666" s="132" t="s">
        <v>3628</v>
      </c>
      <c r="I1666" s="132" t="s">
        <v>4850</v>
      </c>
      <c r="J1666" s="132" t="s">
        <v>21835</v>
      </c>
      <c r="K1666" s="132" t="s">
        <v>21836</v>
      </c>
      <c r="L1666" s="132" t="s">
        <v>21837</v>
      </c>
      <c r="M1666" s="132" t="s">
        <v>21838</v>
      </c>
      <c r="N1666" s="132" t="s">
        <v>24331</v>
      </c>
      <c r="O1666" s="132" t="s">
        <v>21839</v>
      </c>
      <c r="P1666" s="132" t="s">
        <v>21840</v>
      </c>
      <c r="Q1666" s="132" t="s">
        <v>21841</v>
      </c>
      <c r="S1666" s="132" t="s">
        <v>21832</v>
      </c>
      <c r="T1666" s="132" t="s">
        <v>3610</v>
      </c>
      <c r="V1666" s="132" t="s">
        <v>1632</v>
      </c>
      <c r="X1666" s="132" t="s">
        <v>21842</v>
      </c>
      <c r="Y1666" s="132" t="s">
        <v>21843</v>
      </c>
    </row>
    <row r="1667" spans="2:25" x14ac:dyDescent="0.25">
      <c r="B1667" s="132" t="s">
        <v>3600</v>
      </c>
      <c r="C1667" s="132" t="s">
        <v>3601</v>
      </c>
      <c r="F1667" s="132" t="s">
        <v>4850</v>
      </c>
      <c r="G1667" s="132" t="s">
        <v>1541</v>
      </c>
      <c r="H1667" s="132" t="s">
        <v>3629</v>
      </c>
      <c r="I1667" s="132" t="s">
        <v>4850</v>
      </c>
      <c r="J1667" s="132" t="s">
        <v>21844</v>
      </c>
      <c r="K1667" s="132" t="s">
        <v>21845</v>
      </c>
      <c r="L1667" s="132" t="s">
        <v>21846</v>
      </c>
      <c r="M1667" s="132" t="s">
        <v>21847</v>
      </c>
      <c r="N1667" s="132" t="s">
        <v>24332</v>
      </c>
      <c r="O1667" s="132" t="s">
        <v>21848</v>
      </c>
      <c r="P1667" s="132" t="s">
        <v>21849</v>
      </c>
      <c r="Q1667" s="132" t="s">
        <v>21850</v>
      </c>
      <c r="S1667" s="132" t="s">
        <v>21832</v>
      </c>
      <c r="T1667" s="132" t="s">
        <v>3610</v>
      </c>
      <c r="V1667" s="132" t="s">
        <v>1632</v>
      </c>
      <c r="X1667" s="132" t="s">
        <v>21851</v>
      </c>
      <c r="Y1667" s="132" t="s">
        <v>21852</v>
      </c>
    </row>
    <row r="1668" spans="2:25" x14ac:dyDescent="0.25">
      <c r="B1668" s="132" t="s">
        <v>3600</v>
      </c>
      <c r="C1668" s="132" t="s">
        <v>3601</v>
      </c>
      <c r="F1668" s="132" t="s">
        <v>4850</v>
      </c>
      <c r="G1668" s="132" t="s">
        <v>1543</v>
      </c>
      <c r="H1668" s="132" t="s">
        <v>3630</v>
      </c>
      <c r="I1668" s="132" t="s">
        <v>4850</v>
      </c>
      <c r="J1668" s="132" t="s">
        <v>21853</v>
      </c>
      <c r="K1668" s="132" t="s">
        <v>21854</v>
      </c>
      <c r="L1668" s="132" t="s">
        <v>21855</v>
      </c>
      <c r="M1668" s="132" t="s">
        <v>21856</v>
      </c>
      <c r="N1668" s="132" t="s">
        <v>24333</v>
      </c>
      <c r="O1668" s="132" t="s">
        <v>21857</v>
      </c>
      <c r="P1668" s="132" t="s">
        <v>21858</v>
      </c>
      <c r="Q1668" s="132" t="s">
        <v>21859</v>
      </c>
      <c r="S1668" s="132" t="s">
        <v>21832</v>
      </c>
      <c r="T1668" s="132" t="s">
        <v>3610</v>
      </c>
      <c r="V1668" s="132" t="s">
        <v>1632</v>
      </c>
      <c r="X1668" s="132" t="s">
        <v>21860</v>
      </c>
      <c r="Y1668" s="132" t="s">
        <v>21861</v>
      </c>
    </row>
    <row r="1669" spans="2:25" x14ac:dyDescent="0.25">
      <c r="B1669" s="132" t="s">
        <v>3600</v>
      </c>
      <c r="C1669" s="132" t="s">
        <v>3601</v>
      </c>
      <c r="F1669" s="132" t="s">
        <v>4850</v>
      </c>
      <c r="G1669" s="132" t="s">
        <v>3631</v>
      </c>
      <c r="H1669" s="132" t="s">
        <v>1578</v>
      </c>
      <c r="I1669" s="132" t="s">
        <v>15501</v>
      </c>
      <c r="J1669" s="132" t="s">
        <v>21862</v>
      </c>
      <c r="K1669" s="132" t="s">
        <v>21863</v>
      </c>
      <c r="L1669" s="132" t="s">
        <v>21864</v>
      </c>
      <c r="M1669" s="132" t="s">
        <v>21865</v>
      </c>
      <c r="N1669" s="132" t="s">
        <v>24334</v>
      </c>
      <c r="O1669" s="132" t="s">
        <v>21866</v>
      </c>
      <c r="P1669" s="132" t="s">
        <v>21867</v>
      </c>
      <c r="Q1669" s="132" t="s">
        <v>21868</v>
      </c>
      <c r="R1669" s="132" t="s">
        <v>21869</v>
      </c>
      <c r="S1669" s="132" t="s">
        <v>21870</v>
      </c>
      <c r="T1669" s="132" t="s">
        <v>1630</v>
      </c>
      <c r="V1669" s="132" t="s">
        <v>1635</v>
      </c>
      <c r="X1669" s="132" t="s">
        <v>21871</v>
      </c>
      <c r="Y1669" s="132" t="s">
        <v>21872</v>
      </c>
    </row>
    <row r="1670" spans="2:25" x14ac:dyDescent="0.25">
      <c r="B1670" s="132" t="s">
        <v>3600</v>
      </c>
      <c r="C1670" s="132" t="s">
        <v>3601</v>
      </c>
      <c r="F1670" s="132" t="s">
        <v>4850</v>
      </c>
      <c r="G1670" s="132" t="s">
        <v>3632</v>
      </c>
      <c r="H1670" s="132" t="s">
        <v>1554</v>
      </c>
      <c r="I1670" s="132" t="s">
        <v>21727</v>
      </c>
      <c r="J1670" s="132" t="s">
        <v>21873</v>
      </c>
      <c r="K1670" s="132" t="s">
        <v>21874</v>
      </c>
      <c r="L1670" s="132" t="s">
        <v>21875</v>
      </c>
      <c r="M1670" s="132" t="s">
        <v>21876</v>
      </c>
      <c r="N1670" s="132" t="s">
        <v>24335</v>
      </c>
      <c r="O1670" s="132" t="s">
        <v>21877</v>
      </c>
      <c r="P1670" s="132" t="s">
        <v>21878</v>
      </c>
      <c r="Q1670" s="132" t="s">
        <v>21879</v>
      </c>
      <c r="R1670" s="132" t="s">
        <v>21880</v>
      </c>
      <c r="S1670" s="132" t="s">
        <v>21789</v>
      </c>
      <c r="T1670" s="132" t="s">
        <v>3616</v>
      </c>
      <c r="V1670" s="132" t="s">
        <v>1632</v>
      </c>
      <c r="X1670" s="132" t="s">
        <v>21881</v>
      </c>
      <c r="Y1670" s="132" t="s">
        <v>21882</v>
      </c>
    </row>
    <row r="1671" spans="2:25" x14ac:dyDescent="0.25">
      <c r="B1671" s="132" t="s">
        <v>3600</v>
      </c>
      <c r="C1671" s="132" t="s">
        <v>3601</v>
      </c>
      <c r="F1671" s="132" t="s">
        <v>4850</v>
      </c>
      <c r="G1671" s="132" t="s">
        <v>3633</v>
      </c>
      <c r="H1671" s="132" t="s">
        <v>1556</v>
      </c>
      <c r="I1671" s="132" t="s">
        <v>21738</v>
      </c>
      <c r="J1671" s="132" t="s">
        <v>21883</v>
      </c>
      <c r="K1671" s="132" t="s">
        <v>21884</v>
      </c>
      <c r="L1671" s="132" t="s">
        <v>21885</v>
      </c>
      <c r="M1671" s="132" t="s">
        <v>21886</v>
      </c>
      <c r="N1671" s="132" t="s">
        <v>24336</v>
      </c>
      <c r="O1671" s="132" t="s">
        <v>21887</v>
      </c>
      <c r="P1671" s="132" t="s">
        <v>21888</v>
      </c>
      <c r="Q1671" s="132" t="s">
        <v>21889</v>
      </c>
      <c r="R1671" s="132" t="s">
        <v>21890</v>
      </c>
      <c r="S1671" s="132" t="s">
        <v>21789</v>
      </c>
      <c r="T1671" s="132" t="s">
        <v>3616</v>
      </c>
      <c r="V1671" s="132" t="s">
        <v>1632</v>
      </c>
      <c r="X1671" s="132" t="s">
        <v>21891</v>
      </c>
      <c r="Y1671" s="132" t="s">
        <v>21892</v>
      </c>
    </row>
    <row r="1672" spans="2:25" x14ac:dyDescent="0.25">
      <c r="B1672" s="132" t="s">
        <v>3600</v>
      </c>
      <c r="C1672" s="132" t="s">
        <v>3601</v>
      </c>
      <c r="F1672" s="132" t="s">
        <v>4850</v>
      </c>
      <c r="G1672" s="132" t="s">
        <v>1529</v>
      </c>
      <c r="H1672" s="132" t="s">
        <v>1528</v>
      </c>
      <c r="I1672" s="132" t="s">
        <v>21893</v>
      </c>
      <c r="J1672" s="132" t="s">
        <v>21894</v>
      </c>
      <c r="K1672" s="132" t="s">
        <v>21895</v>
      </c>
      <c r="L1672" s="132" t="s">
        <v>21896</v>
      </c>
      <c r="M1672" s="132" t="s">
        <v>21897</v>
      </c>
      <c r="N1672" s="132" t="s">
        <v>24337</v>
      </c>
      <c r="O1672" s="132" t="s">
        <v>21898</v>
      </c>
      <c r="P1672" s="132" t="s">
        <v>21899</v>
      </c>
      <c r="Q1672" s="132" t="s">
        <v>21900</v>
      </c>
      <c r="R1672" s="132" t="s">
        <v>21901</v>
      </c>
      <c r="S1672" s="132" t="s">
        <v>21870</v>
      </c>
      <c r="T1672" s="132" t="s">
        <v>1630</v>
      </c>
      <c r="V1672" s="132" t="s">
        <v>1632</v>
      </c>
      <c r="X1672" s="132" t="s">
        <v>21902</v>
      </c>
      <c r="Y1672" s="132" t="s">
        <v>21903</v>
      </c>
    </row>
    <row r="1673" spans="2:25" x14ac:dyDescent="0.25">
      <c r="B1673" s="132" t="s">
        <v>3600</v>
      </c>
      <c r="C1673" s="132" t="s">
        <v>3601</v>
      </c>
      <c r="F1673" s="132" t="s">
        <v>4850</v>
      </c>
      <c r="G1673" s="132" t="s">
        <v>3634</v>
      </c>
      <c r="H1673" s="132" t="s">
        <v>3635</v>
      </c>
      <c r="I1673" s="132" t="s">
        <v>21749</v>
      </c>
      <c r="J1673" s="132" t="s">
        <v>21904</v>
      </c>
      <c r="K1673" s="132" t="s">
        <v>21905</v>
      </c>
      <c r="L1673" s="132" t="s">
        <v>21906</v>
      </c>
      <c r="M1673" s="132" t="s">
        <v>21907</v>
      </c>
      <c r="N1673" s="132" t="s">
        <v>24338</v>
      </c>
      <c r="O1673" s="132" t="s">
        <v>21908</v>
      </c>
      <c r="P1673" s="132" t="s">
        <v>21909</v>
      </c>
      <c r="Q1673" s="132" t="s">
        <v>21910</v>
      </c>
      <c r="R1673" s="132" t="s">
        <v>21911</v>
      </c>
      <c r="S1673" s="132" t="s">
        <v>21629</v>
      </c>
      <c r="T1673" s="132" t="s">
        <v>1630</v>
      </c>
      <c r="V1673" s="132" t="s">
        <v>1635</v>
      </c>
      <c r="X1673" s="132" t="s">
        <v>21912</v>
      </c>
      <c r="Y1673" s="132" t="s">
        <v>21913</v>
      </c>
    </row>
    <row r="1674" spans="2:25" x14ac:dyDescent="0.25">
      <c r="B1674" s="132" t="s">
        <v>3600</v>
      </c>
      <c r="C1674" s="132" t="s">
        <v>3601</v>
      </c>
      <c r="F1674" s="132" t="s">
        <v>4850</v>
      </c>
      <c r="G1674" s="132" t="s">
        <v>3636</v>
      </c>
      <c r="H1674" s="132" t="s">
        <v>3637</v>
      </c>
      <c r="I1674" s="132" t="s">
        <v>21705</v>
      </c>
      <c r="J1674" s="132" t="s">
        <v>21914</v>
      </c>
      <c r="K1674" s="132" t="s">
        <v>21915</v>
      </c>
      <c r="L1674" s="132" t="s">
        <v>21916</v>
      </c>
      <c r="M1674" s="132" t="s">
        <v>21917</v>
      </c>
      <c r="N1674" s="132" t="s">
        <v>24339</v>
      </c>
      <c r="O1674" s="132" t="s">
        <v>21918</v>
      </c>
      <c r="P1674" s="132" t="s">
        <v>21919</v>
      </c>
      <c r="Q1674" s="132" t="s">
        <v>21920</v>
      </c>
      <c r="R1674" s="132" t="s">
        <v>21921</v>
      </c>
      <c r="S1674" s="132" t="s">
        <v>21629</v>
      </c>
      <c r="T1674" s="132" t="s">
        <v>1630</v>
      </c>
      <c r="V1674" s="132" t="s">
        <v>1632</v>
      </c>
      <c r="X1674" s="132" t="s">
        <v>21922</v>
      </c>
      <c r="Y1674" s="132" t="s">
        <v>21923</v>
      </c>
    </row>
    <row r="1675" spans="2:25" x14ac:dyDescent="0.25">
      <c r="B1675" s="132" t="s">
        <v>3600</v>
      </c>
      <c r="C1675" s="132" t="s">
        <v>3601</v>
      </c>
      <c r="F1675" s="132" t="s">
        <v>4850</v>
      </c>
      <c r="G1675" s="132" t="s">
        <v>3638</v>
      </c>
      <c r="H1675" s="132" t="s">
        <v>3639</v>
      </c>
      <c r="I1675" s="132" t="s">
        <v>21716</v>
      </c>
      <c r="J1675" s="132" t="s">
        <v>21924</v>
      </c>
      <c r="K1675" s="132" t="s">
        <v>21925</v>
      </c>
      <c r="L1675" s="132" t="s">
        <v>21926</v>
      </c>
      <c r="M1675" s="132" t="s">
        <v>21927</v>
      </c>
      <c r="N1675" s="132" t="s">
        <v>24340</v>
      </c>
      <c r="O1675" s="132" t="s">
        <v>21928</v>
      </c>
      <c r="P1675" s="132" t="s">
        <v>21929</v>
      </c>
      <c r="Q1675" s="132" t="s">
        <v>21930</v>
      </c>
      <c r="R1675" s="132" t="s">
        <v>21931</v>
      </c>
      <c r="S1675" s="132" t="s">
        <v>21629</v>
      </c>
      <c r="T1675" s="132" t="s">
        <v>1630</v>
      </c>
      <c r="V1675" s="132" t="s">
        <v>1632</v>
      </c>
      <c r="X1675" s="132" t="s">
        <v>21932</v>
      </c>
      <c r="Y1675" s="132" t="s">
        <v>21933</v>
      </c>
    </row>
    <row r="1676" spans="2:25" x14ac:dyDescent="0.25">
      <c r="B1676" s="132" t="s">
        <v>3600</v>
      </c>
      <c r="C1676" s="132" t="s">
        <v>3601</v>
      </c>
      <c r="F1676" s="132" t="s">
        <v>4850</v>
      </c>
      <c r="G1676" s="132" t="s">
        <v>3640</v>
      </c>
      <c r="H1676" s="132" t="s">
        <v>1570</v>
      </c>
      <c r="I1676" s="132" t="s">
        <v>21749</v>
      </c>
      <c r="J1676" s="132" t="s">
        <v>21934</v>
      </c>
      <c r="K1676" s="132" t="s">
        <v>21935</v>
      </c>
      <c r="L1676" s="132" t="s">
        <v>21936</v>
      </c>
      <c r="M1676" s="132" t="s">
        <v>21937</v>
      </c>
      <c r="N1676" s="132" t="s">
        <v>24341</v>
      </c>
      <c r="O1676" s="132" t="s">
        <v>21938</v>
      </c>
      <c r="P1676" s="132" t="s">
        <v>21939</v>
      </c>
      <c r="Q1676" s="132" t="s">
        <v>21940</v>
      </c>
      <c r="R1676" s="132" t="s">
        <v>21941</v>
      </c>
      <c r="S1676" s="132" t="s">
        <v>21629</v>
      </c>
      <c r="T1676" s="132" t="s">
        <v>1630</v>
      </c>
      <c r="V1676" s="132" t="s">
        <v>1635</v>
      </c>
      <c r="X1676" s="132" t="s">
        <v>21942</v>
      </c>
      <c r="Y1676" s="132" t="s">
        <v>21943</v>
      </c>
    </row>
    <row r="1677" spans="2:25" x14ac:dyDescent="0.25">
      <c r="B1677" s="132" t="s">
        <v>3600</v>
      </c>
      <c r="C1677" s="132" t="s">
        <v>3601</v>
      </c>
      <c r="F1677" s="132" t="s">
        <v>4850</v>
      </c>
      <c r="G1677" s="132" t="s">
        <v>1581</v>
      </c>
      <c r="H1677" s="132" t="s">
        <v>3641</v>
      </c>
      <c r="I1677" s="132" t="s">
        <v>21620</v>
      </c>
      <c r="J1677" s="132" t="s">
        <v>21944</v>
      </c>
      <c r="K1677" s="132" t="s">
        <v>21945</v>
      </c>
      <c r="L1677" s="132" t="s">
        <v>21946</v>
      </c>
      <c r="M1677" s="132" t="s">
        <v>21947</v>
      </c>
      <c r="N1677" s="132" t="s">
        <v>24342</v>
      </c>
      <c r="O1677" s="132" t="s">
        <v>21948</v>
      </c>
      <c r="P1677" s="132" t="s">
        <v>21949</v>
      </c>
      <c r="Q1677" s="132" t="s">
        <v>21950</v>
      </c>
      <c r="R1677" s="132" t="s">
        <v>21951</v>
      </c>
      <c r="S1677" s="132" t="s">
        <v>21629</v>
      </c>
      <c r="T1677" s="132" t="s">
        <v>3642</v>
      </c>
      <c r="V1677" s="132" t="s">
        <v>1632</v>
      </c>
      <c r="X1677" s="132" t="s">
        <v>21952</v>
      </c>
      <c r="Y1677" s="132" t="s">
        <v>21953</v>
      </c>
    </row>
    <row r="1678" spans="2:25" x14ac:dyDescent="0.25">
      <c r="B1678" s="132" t="s">
        <v>3600</v>
      </c>
      <c r="C1678" s="132" t="s">
        <v>3601</v>
      </c>
      <c r="F1678" s="132" t="s">
        <v>4850</v>
      </c>
      <c r="G1678" s="132" t="s">
        <v>1523</v>
      </c>
      <c r="H1678" s="132" t="s">
        <v>1522</v>
      </c>
      <c r="I1678" s="132" t="s">
        <v>21620</v>
      </c>
      <c r="J1678" s="132" t="s">
        <v>21954</v>
      </c>
      <c r="K1678" s="132" t="s">
        <v>21955</v>
      </c>
      <c r="L1678" s="132" t="s">
        <v>21956</v>
      </c>
      <c r="M1678" s="132" t="s">
        <v>21957</v>
      </c>
      <c r="N1678" s="132" t="s">
        <v>24343</v>
      </c>
      <c r="O1678" s="132" t="s">
        <v>21958</v>
      </c>
      <c r="P1678" s="132" t="s">
        <v>21959</v>
      </c>
      <c r="Q1678" s="132" t="s">
        <v>21960</v>
      </c>
      <c r="R1678" s="132" t="s">
        <v>21961</v>
      </c>
      <c r="S1678" s="132" t="s">
        <v>21962</v>
      </c>
      <c r="T1678" s="132" t="s">
        <v>1630</v>
      </c>
      <c r="V1678" s="132" t="s">
        <v>1632</v>
      </c>
      <c r="X1678" s="132" t="s">
        <v>21963</v>
      </c>
      <c r="Y1678" s="132" t="s">
        <v>21964</v>
      </c>
    </row>
    <row r="1679" spans="2:25" x14ac:dyDescent="0.25">
      <c r="B1679" s="132" t="s">
        <v>3600</v>
      </c>
      <c r="C1679" s="132" t="s">
        <v>3601</v>
      </c>
      <c r="F1679" s="132" t="s">
        <v>4850</v>
      </c>
      <c r="G1679" s="132" t="s">
        <v>1525</v>
      </c>
      <c r="H1679" s="132" t="s">
        <v>1524</v>
      </c>
      <c r="I1679" s="132" t="s">
        <v>21694</v>
      </c>
      <c r="J1679" s="132" t="s">
        <v>21965</v>
      </c>
      <c r="K1679" s="132" t="s">
        <v>21966</v>
      </c>
      <c r="L1679" s="132" t="s">
        <v>21967</v>
      </c>
      <c r="M1679" s="132" t="s">
        <v>21968</v>
      </c>
      <c r="N1679" s="132" t="s">
        <v>24344</v>
      </c>
      <c r="O1679" s="132" t="s">
        <v>21969</v>
      </c>
      <c r="P1679" s="132" t="s">
        <v>21970</v>
      </c>
      <c r="Q1679" s="132" t="s">
        <v>21971</v>
      </c>
      <c r="R1679" s="132" t="s">
        <v>21972</v>
      </c>
      <c r="S1679" s="132" t="s">
        <v>21962</v>
      </c>
      <c r="T1679" s="132" t="s">
        <v>3603</v>
      </c>
      <c r="V1679" s="132" t="s">
        <v>1632</v>
      </c>
      <c r="X1679" s="132" t="s">
        <v>21973</v>
      </c>
      <c r="Y1679" s="132" t="s">
        <v>21974</v>
      </c>
    </row>
    <row r="1680" spans="2:25" x14ac:dyDescent="0.25">
      <c r="B1680" s="132" t="s">
        <v>3600</v>
      </c>
      <c r="C1680" s="132" t="s">
        <v>3601</v>
      </c>
      <c r="E1680" s="132" t="s">
        <v>3947</v>
      </c>
      <c r="F1680" s="132" t="s">
        <v>4850</v>
      </c>
      <c r="G1680" s="132" t="s">
        <v>3643</v>
      </c>
      <c r="H1680" s="132" t="s">
        <v>3644</v>
      </c>
      <c r="I1680" s="132" t="s">
        <v>21620</v>
      </c>
      <c r="J1680" s="132" t="s">
        <v>21975</v>
      </c>
      <c r="K1680" s="132" t="s">
        <v>21976</v>
      </c>
      <c r="L1680" s="132" t="s">
        <v>21977</v>
      </c>
      <c r="M1680" s="132" t="s">
        <v>21978</v>
      </c>
      <c r="N1680" s="132" t="s">
        <v>24345</v>
      </c>
      <c r="O1680" s="132" t="s">
        <v>21979</v>
      </c>
      <c r="P1680" s="132" t="s">
        <v>21980</v>
      </c>
      <c r="Q1680" s="132" t="s">
        <v>21981</v>
      </c>
      <c r="R1680" s="132" t="s">
        <v>21982</v>
      </c>
      <c r="S1680" s="132" t="s">
        <v>21962</v>
      </c>
      <c r="T1680" s="132" t="s">
        <v>3603</v>
      </c>
      <c r="V1680" s="132" t="s">
        <v>3649</v>
      </c>
      <c r="X1680" s="132" t="s">
        <v>21983</v>
      </c>
      <c r="Y1680" s="132" t="s">
        <v>21984</v>
      </c>
    </row>
    <row r="1681" spans="2:25" x14ac:dyDescent="0.25">
      <c r="B1681" s="132" t="s">
        <v>3600</v>
      </c>
      <c r="C1681" s="132" t="s">
        <v>3601</v>
      </c>
      <c r="E1681" s="132" t="s">
        <v>8732</v>
      </c>
      <c r="F1681" s="132" t="s">
        <v>4850</v>
      </c>
      <c r="G1681" s="132" t="s">
        <v>3645</v>
      </c>
      <c r="H1681" s="132" t="s">
        <v>3646</v>
      </c>
      <c r="I1681" s="132" t="s">
        <v>21559</v>
      </c>
      <c r="J1681" s="132" t="s">
        <v>21985</v>
      </c>
      <c r="K1681" s="132" t="s">
        <v>21986</v>
      </c>
      <c r="L1681" s="132" t="s">
        <v>21987</v>
      </c>
      <c r="M1681" s="132" t="s">
        <v>21988</v>
      </c>
      <c r="N1681" s="132" t="s">
        <v>24346</v>
      </c>
      <c r="O1681" s="132" t="s">
        <v>21989</v>
      </c>
      <c r="P1681" s="132" t="s">
        <v>21990</v>
      </c>
      <c r="Q1681" s="132" t="s">
        <v>21991</v>
      </c>
      <c r="R1681" s="132" t="s">
        <v>21992</v>
      </c>
      <c r="S1681" s="132" t="s">
        <v>21962</v>
      </c>
      <c r="T1681" s="132" t="s">
        <v>3603</v>
      </c>
      <c r="V1681" s="132" t="s">
        <v>3649</v>
      </c>
      <c r="X1681" s="132" t="s">
        <v>21993</v>
      </c>
      <c r="Y1681" s="132" t="s">
        <v>21994</v>
      </c>
    </row>
    <row r="1682" spans="2:25" x14ac:dyDescent="0.25">
      <c r="B1682" s="132" t="s">
        <v>3600</v>
      </c>
      <c r="C1682" s="132" t="s">
        <v>3601</v>
      </c>
      <c r="F1682" s="132" t="s">
        <v>4850</v>
      </c>
      <c r="G1682" s="132" t="s">
        <v>1527</v>
      </c>
      <c r="H1682" s="132" t="s">
        <v>1526</v>
      </c>
      <c r="I1682" s="132" t="s">
        <v>8150</v>
      </c>
      <c r="J1682" s="132" t="s">
        <v>21995</v>
      </c>
      <c r="K1682" s="132" t="s">
        <v>21996</v>
      </c>
      <c r="L1682" s="132" t="s">
        <v>21997</v>
      </c>
      <c r="M1682" s="132" t="s">
        <v>21998</v>
      </c>
      <c r="N1682" s="132" t="s">
        <v>24347</v>
      </c>
      <c r="O1682" s="132" t="s">
        <v>21999</v>
      </c>
      <c r="P1682" s="132" t="s">
        <v>22000</v>
      </c>
      <c r="Q1682" s="132" t="s">
        <v>22001</v>
      </c>
      <c r="R1682" s="132" t="s">
        <v>22002</v>
      </c>
      <c r="S1682" s="132" t="s">
        <v>21962</v>
      </c>
      <c r="V1682" s="132" t="s">
        <v>1632</v>
      </c>
      <c r="X1682" s="132" t="s">
        <v>22003</v>
      </c>
      <c r="Y1682" s="132" t="s">
        <v>22004</v>
      </c>
    </row>
    <row r="1683" spans="2:25" x14ac:dyDescent="0.25">
      <c r="B1683" s="132" t="s">
        <v>3600</v>
      </c>
      <c r="C1683" s="132" t="s">
        <v>3601</v>
      </c>
      <c r="E1683" s="132" t="s">
        <v>3888</v>
      </c>
      <c r="F1683" s="132" t="s">
        <v>4850</v>
      </c>
      <c r="G1683" s="132" t="s">
        <v>3647</v>
      </c>
      <c r="H1683" s="132" t="s">
        <v>3648</v>
      </c>
      <c r="I1683" s="132" t="s">
        <v>8006</v>
      </c>
      <c r="J1683" s="132" t="s">
        <v>22005</v>
      </c>
      <c r="K1683" s="132" t="s">
        <v>22006</v>
      </c>
      <c r="L1683" s="132" t="s">
        <v>22007</v>
      </c>
      <c r="M1683" s="132" t="s">
        <v>22008</v>
      </c>
      <c r="N1683" s="132" t="s">
        <v>24348</v>
      </c>
      <c r="O1683" s="132" t="s">
        <v>22009</v>
      </c>
      <c r="P1683" s="132" t="s">
        <v>22010</v>
      </c>
      <c r="Q1683" s="132" t="s">
        <v>22011</v>
      </c>
      <c r="R1683" s="132" t="s">
        <v>22012</v>
      </c>
      <c r="S1683" s="132" t="s">
        <v>21962</v>
      </c>
      <c r="T1683" s="132" t="s">
        <v>3603</v>
      </c>
      <c r="V1683" s="132" t="s">
        <v>3649</v>
      </c>
      <c r="X1683" s="132" t="s">
        <v>22013</v>
      </c>
      <c r="Y1683" s="132" t="s">
        <v>22014</v>
      </c>
    </row>
    <row r="1684" spans="2:25" x14ac:dyDescent="0.25">
      <c r="B1684" s="132" t="s">
        <v>3650</v>
      </c>
      <c r="C1684" s="132" t="s">
        <v>3651</v>
      </c>
      <c r="F1684" s="132" t="s">
        <v>4850</v>
      </c>
      <c r="G1684" s="132" t="s">
        <v>1551</v>
      </c>
      <c r="H1684" s="132" t="s">
        <v>3652</v>
      </c>
      <c r="I1684" s="132" t="s">
        <v>13485</v>
      </c>
      <c r="J1684" s="132" t="s">
        <v>22015</v>
      </c>
      <c r="K1684" s="132" t="s">
        <v>22016</v>
      </c>
      <c r="L1684" s="132" t="s">
        <v>22017</v>
      </c>
      <c r="M1684" s="132" t="s">
        <v>22018</v>
      </c>
      <c r="N1684" s="132" t="s">
        <v>24349</v>
      </c>
      <c r="O1684" s="132" t="s">
        <v>22019</v>
      </c>
      <c r="P1684" s="132" t="s">
        <v>22020</v>
      </c>
      <c r="Q1684" s="132" t="s">
        <v>22021</v>
      </c>
      <c r="R1684" s="132" t="s">
        <v>22022</v>
      </c>
      <c r="S1684" s="132" t="s">
        <v>22023</v>
      </c>
      <c r="T1684" s="132" t="s">
        <v>3653</v>
      </c>
      <c r="V1684" s="132" t="s">
        <v>1635</v>
      </c>
      <c r="X1684" s="132" t="s">
        <v>22024</v>
      </c>
      <c r="Y1684" s="132" t="s">
        <v>22025</v>
      </c>
    </row>
    <row r="1685" spans="2:25" x14ac:dyDescent="0.25">
      <c r="B1685" s="132" t="s">
        <v>3600</v>
      </c>
      <c r="C1685" s="132" t="s">
        <v>3601</v>
      </c>
      <c r="F1685" s="132" t="s">
        <v>4850</v>
      </c>
      <c r="G1685" s="132" t="s">
        <v>1547</v>
      </c>
      <c r="H1685" s="132" t="s">
        <v>3654</v>
      </c>
      <c r="I1685" s="132" t="s">
        <v>21749</v>
      </c>
      <c r="J1685" s="132" t="s">
        <v>22026</v>
      </c>
      <c r="K1685" s="132" t="s">
        <v>22027</v>
      </c>
      <c r="L1685" s="132" t="s">
        <v>22028</v>
      </c>
      <c r="M1685" s="132" t="s">
        <v>22029</v>
      </c>
      <c r="N1685" s="132" t="s">
        <v>24350</v>
      </c>
      <c r="O1685" s="132" t="s">
        <v>22030</v>
      </c>
      <c r="P1685" s="132" t="s">
        <v>22031</v>
      </c>
      <c r="Q1685" s="132" t="s">
        <v>22032</v>
      </c>
      <c r="R1685" s="132" t="s">
        <v>22033</v>
      </c>
      <c r="S1685" s="132" t="s">
        <v>22023</v>
      </c>
      <c r="T1685" s="132" t="s">
        <v>1630</v>
      </c>
      <c r="V1685" s="132" t="s">
        <v>1635</v>
      </c>
      <c r="X1685" s="132" t="s">
        <v>22034</v>
      </c>
      <c r="Y1685" s="132" t="s">
        <v>22035</v>
      </c>
    </row>
    <row r="1686" spans="2:25" x14ac:dyDescent="0.25">
      <c r="B1686" s="132" t="s">
        <v>3650</v>
      </c>
      <c r="C1686" s="132" t="s">
        <v>3651</v>
      </c>
      <c r="F1686" s="132" t="s">
        <v>4850</v>
      </c>
      <c r="G1686" s="132" t="s">
        <v>1549</v>
      </c>
      <c r="H1686" s="132" t="s">
        <v>3655</v>
      </c>
      <c r="I1686" s="132" t="s">
        <v>13485</v>
      </c>
      <c r="J1686" s="132" t="s">
        <v>22036</v>
      </c>
      <c r="K1686" s="132" t="s">
        <v>22037</v>
      </c>
      <c r="L1686" s="132" t="s">
        <v>22038</v>
      </c>
      <c r="M1686" s="132" t="s">
        <v>22039</v>
      </c>
      <c r="N1686" s="132" t="s">
        <v>24351</v>
      </c>
      <c r="O1686" s="132" t="s">
        <v>22040</v>
      </c>
      <c r="P1686" s="132" t="s">
        <v>22041</v>
      </c>
      <c r="Q1686" s="132" t="s">
        <v>22042</v>
      </c>
      <c r="R1686" s="132" t="s">
        <v>1751</v>
      </c>
      <c r="S1686" s="132" t="s">
        <v>22023</v>
      </c>
      <c r="T1686" s="132" t="s">
        <v>1630</v>
      </c>
      <c r="V1686" s="132" t="s">
        <v>1635</v>
      </c>
      <c r="X1686" s="132" t="s">
        <v>22043</v>
      </c>
      <c r="Y1686" s="132" t="s">
        <v>22044</v>
      </c>
    </row>
    <row r="1687" spans="2:25" x14ac:dyDescent="0.25">
      <c r="B1687" s="132" t="s">
        <v>3600</v>
      </c>
      <c r="C1687" s="132" t="s">
        <v>3601</v>
      </c>
      <c r="E1687" s="132" t="s">
        <v>7803</v>
      </c>
      <c r="F1687" s="132" t="s">
        <v>4850</v>
      </c>
      <c r="G1687" s="132" t="s">
        <v>3656</v>
      </c>
      <c r="H1687" s="132" t="s">
        <v>3657</v>
      </c>
      <c r="I1687" s="132" t="s">
        <v>17570</v>
      </c>
      <c r="J1687" s="132" t="s">
        <v>22045</v>
      </c>
      <c r="K1687" s="132" t="s">
        <v>22046</v>
      </c>
      <c r="L1687" s="132" t="s">
        <v>22047</v>
      </c>
      <c r="M1687" s="132" t="s">
        <v>22048</v>
      </c>
      <c r="N1687" s="132" t="s">
        <v>24352</v>
      </c>
      <c r="O1687" s="132" t="s">
        <v>22049</v>
      </c>
      <c r="P1687" s="132" t="s">
        <v>22050</v>
      </c>
      <c r="Q1687" s="132" t="s">
        <v>22051</v>
      </c>
      <c r="R1687" s="132" t="s">
        <v>22052</v>
      </c>
      <c r="S1687" s="132" t="s">
        <v>21962</v>
      </c>
      <c r="T1687" s="132" t="s">
        <v>3603</v>
      </c>
      <c r="V1687" s="132" t="s">
        <v>3649</v>
      </c>
      <c r="X1687" s="132" t="s">
        <v>22053</v>
      </c>
      <c r="Y1687" s="132" t="s">
        <v>22054</v>
      </c>
    </row>
    <row r="1688" spans="2:25" x14ac:dyDescent="0.25">
      <c r="B1688" s="132" t="s">
        <v>3658</v>
      </c>
      <c r="C1688" s="132" t="s">
        <v>3659</v>
      </c>
      <c r="D1688" s="132" t="s">
        <v>12</v>
      </c>
      <c r="F1688" s="132" t="s">
        <v>4850</v>
      </c>
      <c r="G1688" s="132" t="s">
        <v>1513</v>
      </c>
      <c r="H1688" s="132" t="s">
        <v>3660</v>
      </c>
      <c r="I1688" s="132" t="s">
        <v>4850</v>
      </c>
      <c r="J1688" s="132" t="s">
        <v>22055</v>
      </c>
      <c r="K1688" s="132" t="s">
        <v>22056</v>
      </c>
      <c r="L1688" s="132" t="s">
        <v>22057</v>
      </c>
      <c r="M1688" s="132" t="s">
        <v>22058</v>
      </c>
      <c r="N1688" s="132" t="s">
        <v>24353</v>
      </c>
      <c r="O1688" s="132" t="s">
        <v>22059</v>
      </c>
      <c r="P1688" s="132" t="s">
        <v>22060</v>
      </c>
      <c r="Q1688" s="132" t="s">
        <v>22061</v>
      </c>
      <c r="R1688" s="132" t="s">
        <v>22062</v>
      </c>
      <c r="S1688" s="132" t="s">
        <v>22063</v>
      </c>
      <c r="T1688" s="132" t="s">
        <v>1630</v>
      </c>
      <c r="V1688" s="132" t="s">
        <v>1632</v>
      </c>
      <c r="X1688" s="132" t="s">
        <v>22064</v>
      </c>
      <c r="Y1688" s="132" t="s">
        <v>22065</v>
      </c>
    </row>
    <row r="1689" spans="2:25" x14ac:dyDescent="0.25">
      <c r="B1689" s="132" t="s">
        <v>3658</v>
      </c>
      <c r="C1689" s="132" t="s">
        <v>3659</v>
      </c>
      <c r="D1689" s="132" t="s">
        <v>13</v>
      </c>
      <c r="F1689" s="132" t="s">
        <v>4850</v>
      </c>
      <c r="G1689" s="132" t="s">
        <v>1514</v>
      </c>
      <c r="H1689" s="132" t="s">
        <v>3661</v>
      </c>
      <c r="I1689" s="132" t="s">
        <v>3950</v>
      </c>
      <c r="J1689" s="132" t="s">
        <v>22066</v>
      </c>
      <c r="K1689" s="132" t="s">
        <v>22067</v>
      </c>
      <c r="L1689" s="132" t="s">
        <v>22068</v>
      </c>
      <c r="M1689" s="132" t="s">
        <v>22069</v>
      </c>
      <c r="N1689" s="132" t="s">
        <v>24354</v>
      </c>
      <c r="O1689" s="132" t="s">
        <v>22070</v>
      </c>
      <c r="P1689" s="132" t="s">
        <v>22071</v>
      </c>
      <c r="Q1689" s="132" t="s">
        <v>22072</v>
      </c>
      <c r="R1689" s="132" t="s">
        <v>22073</v>
      </c>
      <c r="S1689" s="132" t="s">
        <v>22063</v>
      </c>
      <c r="T1689" s="132" t="s">
        <v>1630</v>
      </c>
      <c r="V1689" s="132" t="s">
        <v>1632</v>
      </c>
      <c r="X1689" s="132" t="s">
        <v>22074</v>
      </c>
      <c r="Y1689" s="132" t="s">
        <v>22075</v>
      </c>
    </row>
    <row r="1690" spans="2:25" x14ac:dyDescent="0.25">
      <c r="B1690" s="132" t="s">
        <v>3658</v>
      </c>
      <c r="C1690" s="132" t="s">
        <v>3659</v>
      </c>
      <c r="D1690" s="132" t="s">
        <v>39</v>
      </c>
      <c r="F1690" s="132" t="s">
        <v>4850</v>
      </c>
      <c r="G1690" s="132" t="s">
        <v>1515</v>
      </c>
      <c r="H1690" s="132" t="s">
        <v>3662</v>
      </c>
      <c r="I1690" s="132" t="s">
        <v>4850</v>
      </c>
      <c r="J1690" s="132" t="s">
        <v>22076</v>
      </c>
      <c r="K1690" s="132" t="s">
        <v>22077</v>
      </c>
      <c r="L1690" s="132" t="s">
        <v>22078</v>
      </c>
      <c r="M1690" s="132" t="s">
        <v>22079</v>
      </c>
      <c r="N1690" s="132" t="s">
        <v>24355</v>
      </c>
      <c r="O1690" s="132" t="s">
        <v>22080</v>
      </c>
      <c r="P1690" s="132" t="s">
        <v>22081</v>
      </c>
      <c r="Q1690" s="132" t="s">
        <v>22082</v>
      </c>
      <c r="R1690" s="132" t="s">
        <v>22083</v>
      </c>
      <c r="S1690" s="132" t="s">
        <v>22063</v>
      </c>
      <c r="T1690" s="132" t="s">
        <v>1630</v>
      </c>
      <c r="V1690" s="132" t="s">
        <v>1632</v>
      </c>
      <c r="X1690" s="132" t="s">
        <v>22084</v>
      </c>
      <c r="Y1690" s="132" t="s">
        <v>22085</v>
      </c>
    </row>
    <row r="1691" spans="2:25" x14ac:dyDescent="0.25">
      <c r="B1691" s="132" t="s">
        <v>3658</v>
      </c>
      <c r="C1691" s="132" t="s">
        <v>3659</v>
      </c>
      <c r="D1691" s="132" t="s">
        <v>130</v>
      </c>
      <c r="F1691" s="132" t="s">
        <v>4850</v>
      </c>
      <c r="G1691" s="132" t="s">
        <v>1516</v>
      </c>
      <c r="H1691" s="132" t="s">
        <v>3663</v>
      </c>
      <c r="I1691" s="132" t="s">
        <v>4850</v>
      </c>
      <c r="J1691" s="132" t="s">
        <v>22086</v>
      </c>
      <c r="K1691" s="132" t="s">
        <v>22087</v>
      </c>
      <c r="L1691" s="132" t="s">
        <v>22088</v>
      </c>
      <c r="M1691" s="132" t="s">
        <v>22089</v>
      </c>
      <c r="N1691" s="132" t="s">
        <v>24356</v>
      </c>
      <c r="O1691" s="132" t="s">
        <v>22090</v>
      </c>
      <c r="P1691" s="132" t="s">
        <v>22091</v>
      </c>
      <c r="Q1691" s="132" t="s">
        <v>22092</v>
      </c>
      <c r="R1691" s="132" t="s">
        <v>22093</v>
      </c>
      <c r="S1691" s="132" t="s">
        <v>22063</v>
      </c>
      <c r="T1691" s="132" t="s">
        <v>1630</v>
      </c>
      <c r="V1691" s="132" t="s">
        <v>1632</v>
      </c>
      <c r="X1691" s="132" t="s">
        <v>22094</v>
      </c>
      <c r="Y1691" s="132" t="s">
        <v>22095</v>
      </c>
    </row>
    <row r="1692" spans="2:25" x14ac:dyDescent="0.25">
      <c r="B1692" s="132" t="s">
        <v>3658</v>
      </c>
      <c r="C1692" s="132" t="s">
        <v>3659</v>
      </c>
      <c r="D1692" s="132" t="s">
        <v>15</v>
      </c>
      <c r="F1692" s="132" t="s">
        <v>4850</v>
      </c>
      <c r="G1692" s="132" t="s">
        <v>1517</v>
      </c>
      <c r="H1692" s="132" t="s">
        <v>3664</v>
      </c>
      <c r="I1692" s="132" t="s">
        <v>4850</v>
      </c>
      <c r="J1692" s="132" t="s">
        <v>22096</v>
      </c>
      <c r="K1692" s="132" t="s">
        <v>22097</v>
      </c>
      <c r="L1692" s="132" t="s">
        <v>22098</v>
      </c>
      <c r="M1692" s="132" t="s">
        <v>22099</v>
      </c>
      <c r="N1692" s="132" t="s">
        <v>24357</v>
      </c>
      <c r="O1692" s="132" t="s">
        <v>22100</v>
      </c>
      <c r="P1692" s="132" t="s">
        <v>22101</v>
      </c>
      <c r="Q1692" s="132" t="s">
        <v>22102</v>
      </c>
      <c r="R1692" s="132" t="s">
        <v>22103</v>
      </c>
      <c r="S1692" s="132" t="s">
        <v>22063</v>
      </c>
      <c r="T1692" s="132" t="s">
        <v>1630</v>
      </c>
      <c r="V1692" s="132" t="s">
        <v>1635</v>
      </c>
      <c r="X1692" s="132" t="s">
        <v>22104</v>
      </c>
      <c r="Y1692" s="132" t="s">
        <v>22105</v>
      </c>
    </row>
    <row r="1693" spans="2:25" x14ac:dyDescent="0.25">
      <c r="B1693" s="132" t="s">
        <v>3658</v>
      </c>
      <c r="C1693" s="132" t="s">
        <v>3659</v>
      </c>
      <c r="D1693" s="132" t="s">
        <v>172</v>
      </c>
      <c r="F1693" s="132" t="s">
        <v>4850</v>
      </c>
      <c r="G1693" s="132" t="s">
        <v>1518</v>
      </c>
      <c r="H1693" s="132" t="s">
        <v>3665</v>
      </c>
      <c r="I1693" s="132" t="s">
        <v>4850</v>
      </c>
      <c r="J1693" s="132" t="s">
        <v>22106</v>
      </c>
      <c r="K1693" s="132" t="s">
        <v>22107</v>
      </c>
      <c r="L1693" s="132" t="s">
        <v>22108</v>
      </c>
      <c r="M1693" s="132" t="s">
        <v>22109</v>
      </c>
      <c r="N1693" s="132" t="s">
        <v>24358</v>
      </c>
      <c r="O1693" s="132" t="s">
        <v>22110</v>
      </c>
      <c r="P1693" s="132" t="s">
        <v>22111</v>
      </c>
      <c r="Q1693" s="132" t="s">
        <v>22112</v>
      </c>
      <c r="R1693" s="132" t="s">
        <v>22113</v>
      </c>
      <c r="S1693" s="132" t="s">
        <v>22063</v>
      </c>
      <c r="T1693" s="132" t="s">
        <v>1630</v>
      </c>
      <c r="V1693" s="132" t="s">
        <v>1632</v>
      </c>
      <c r="X1693" s="132" t="s">
        <v>22114</v>
      </c>
      <c r="Y1693" s="132" t="s">
        <v>22115</v>
      </c>
    </row>
    <row r="1694" spans="2:25" x14ac:dyDescent="0.25">
      <c r="B1694" s="132" t="s">
        <v>3626</v>
      </c>
      <c r="C1694" s="132" t="s">
        <v>3627</v>
      </c>
      <c r="D1694" s="132" t="s">
        <v>172</v>
      </c>
      <c r="E1694" s="132" t="s">
        <v>4957</v>
      </c>
      <c r="F1694" s="132" t="s">
        <v>3894</v>
      </c>
      <c r="G1694" s="132" t="s">
        <v>1476</v>
      </c>
      <c r="H1694" s="132" t="s">
        <v>3666</v>
      </c>
      <c r="I1694" s="132" t="s">
        <v>22116</v>
      </c>
      <c r="J1694" s="132" t="s">
        <v>22117</v>
      </c>
      <c r="K1694" s="132" t="s">
        <v>22118</v>
      </c>
      <c r="L1694" s="132" t="s">
        <v>22119</v>
      </c>
      <c r="M1694" s="132" t="s">
        <v>22120</v>
      </c>
      <c r="N1694" s="132" t="s">
        <v>24359</v>
      </c>
      <c r="O1694" s="132" t="s">
        <v>22121</v>
      </c>
      <c r="P1694" s="132" t="s">
        <v>22122</v>
      </c>
      <c r="Q1694" s="132" t="s">
        <v>22123</v>
      </c>
      <c r="R1694" s="132" t="s">
        <v>22124</v>
      </c>
      <c r="S1694" s="132" t="s">
        <v>22125</v>
      </c>
      <c r="T1694" s="132" t="s">
        <v>1630</v>
      </c>
      <c r="V1694" s="132" t="s">
        <v>1635</v>
      </c>
      <c r="X1694" s="132" t="s">
        <v>22126</v>
      </c>
      <c r="Y1694" s="132" t="s">
        <v>22127</v>
      </c>
    </row>
    <row r="1695" spans="2:25" x14ac:dyDescent="0.25">
      <c r="B1695" s="132" t="s">
        <v>3626</v>
      </c>
      <c r="C1695" s="132" t="s">
        <v>3627</v>
      </c>
      <c r="D1695" s="132" t="s">
        <v>130</v>
      </c>
      <c r="E1695" s="132" t="s">
        <v>4960</v>
      </c>
      <c r="F1695" s="132" t="s">
        <v>4861</v>
      </c>
      <c r="G1695" s="132" t="s">
        <v>1478</v>
      </c>
      <c r="H1695" s="132" t="s">
        <v>3667</v>
      </c>
      <c r="I1695" s="132" t="s">
        <v>22128</v>
      </c>
      <c r="J1695" s="132" t="s">
        <v>22129</v>
      </c>
      <c r="K1695" s="132" t="s">
        <v>22130</v>
      </c>
      <c r="L1695" s="132" t="s">
        <v>22131</v>
      </c>
      <c r="M1695" s="132" t="s">
        <v>22132</v>
      </c>
      <c r="N1695" s="132" t="s">
        <v>24360</v>
      </c>
      <c r="O1695" s="132" t="s">
        <v>22133</v>
      </c>
      <c r="P1695" s="132" t="s">
        <v>22134</v>
      </c>
      <c r="Q1695" s="132" t="s">
        <v>22135</v>
      </c>
      <c r="R1695" s="132" t="s">
        <v>22136</v>
      </c>
      <c r="S1695" s="132" t="s">
        <v>22125</v>
      </c>
      <c r="T1695" s="132" t="s">
        <v>1630</v>
      </c>
      <c r="V1695" s="132" t="s">
        <v>1635</v>
      </c>
      <c r="X1695" s="132" t="s">
        <v>22137</v>
      </c>
      <c r="Y1695" s="132" t="s">
        <v>22138</v>
      </c>
    </row>
    <row r="1696" spans="2:25" x14ac:dyDescent="0.25">
      <c r="B1696" s="132" t="s">
        <v>3626</v>
      </c>
      <c r="C1696" s="132" t="s">
        <v>3627</v>
      </c>
      <c r="D1696" s="132" t="s">
        <v>13</v>
      </c>
      <c r="E1696" s="132" t="s">
        <v>4864</v>
      </c>
      <c r="F1696" s="132" t="s">
        <v>4861</v>
      </c>
      <c r="G1696" s="132" t="s">
        <v>1474</v>
      </c>
      <c r="H1696" s="132" t="s">
        <v>3668</v>
      </c>
      <c r="I1696" s="132" t="s">
        <v>22128</v>
      </c>
      <c r="J1696" s="132" t="s">
        <v>22139</v>
      </c>
      <c r="K1696" s="132" t="s">
        <v>22140</v>
      </c>
      <c r="L1696" s="132" t="s">
        <v>22141</v>
      </c>
      <c r="M1696" s="132" t="s">
        <v>22142</v>
      </c>
      <c r="N1696" s="132" t="s">
        <v>24361</v>
      </c>
      <c r="O1696" s="132" t="s">
        <v>22143</v>
      </c>
      <c r="P1696" s="132" t="s">
        <v>22144</v>
      </c>
      <c r="Q1696" s="132" t="s">
        <v>22145</v>
      </c>
      <c r="R1696" s="132" t="s">
        <v>22146</v>
      </c>
      <c r="S1696" s="132" t="s">
        <v>22125</v>
      </c>
      <c r="T1696" s="132" t="s">
        <v>1630</v>
      </c>
      <c r="V1696" s="132" t="s">
        <v>1632</v>
      </c>
      <c r="X1696" s="132" t="s">
        <v>22147</v>
      </c>
      <c r="Y1696" s="132" t="s">
        <v>22148</v>
      </c>
    </row>
    <row r="1697" spans="2:25" x14ac:dyDescent="0.25">
      <c r="B1697" s="132" t="s">
        <v>3626</v>
      </c>
      <c r="C1697" s="132" t="s">
        <v>3627</v>
      </c>
      <c r="D1697" s="132" t="s">
        <v>13</v>
      </c>
      <c r="E1697" s="132" t="s">
        <v>4861</v>
      </c>
      <c r="F1697" s="132" t="s">
        <v>4861</v>
      </c>
      <c r="G1697" s="132" t="s">
        <v>1471</v>
      </c>
      <c r="H1697" s="132" t="s">
        <v>3669</v>
      </c>
      <c r="I1697" s="132" t="s">
        <v>22128</v>
      </c>
      <c r="J1697" s="132" t="s">
        <v>22149</v>
      </c>
      <c r="K1697" s="132" t="s">
        <v>22150</v>
      </c>
      <c r="L1697" s="132" t="s">
        <v>22151</v>
      </c>
      <c r="M1697" s="132" t="s">
        <v>22152</v>
      </c>
      <c r="N1697" s="132" t="s">
        <v>24362</v>
      </c>
      <c r="O1697" s="132" t="s">
        <v>22153</v>
      </c>
      <c r="P1697" s="132" t="s">
        <v>22154</v>
      </c>
      <c r="Q1697" s="132" t="s">
        <v>22155</v>
      </c>
      <c r="R1697" s="132" t="s">
        <v>22156</v>
      </c>
      <c r="S1697" s="132" t="s">
        <v>22125</v>
      </c>
      <c r="T1697" s="132" t="s">
        <v>1630</v>
      </c>
      <c r="V1697" s="132" t="s">
        <v>1632</v>
      </c>
      <c r="X1697" s="132" t="s">
        <v>22157</v>
      </c>
      <c r="Y1697" s="132" t="s">
        <v>22158</v>
      </c>
    </row>
    <row r="1698" spans="2:25" x14ac:dyDescent="0.25">
      <c r="B1698" s="132" t="s">
        <v>3626</v>
      </c>
      <c r="C1698" s="132" t="s">
        <v>3627</v>
      </c>
      <c r="D1698" s="132" t="s">
        <v>130</v>
      </c>
      <c r="E1698" s="132" t="s">
        <v>4861</v>
      </c>
      <c r="F1698" s="132" t="s">
        <v>4861</v>
      </c>
      <c r="G1698" s="132" t="s">
        <v>1472</v>
      </c>
      <c r="H1698" s="132" t="s">
        <v>3670</v>
      </c>
      <c r="I1698" s="132" t="s">
        <v>22128</v>
      </c>
      <c r="J1698" s="132" t="s">
        <v>22159</v>
      </c>
      <c r="K1698" s="132" t="s">
        <v>22160</v>
      </c>
      <c r="L1698" s="132" t="s">
        <v>22161</v>
      </c>
      <c r="M1698" s="132" t="s">
        <v>22162</v>
      </c>
      <c r="N1698" s="132" t="s">
        <v>24363</v>
      </c>
      <c r="O1698" s="132" t="s">
        <v>22163</v>
      </c>
      <c r="P1698" s="132" t="s">
        <v>22164</v>
      </c>
      <c r="Q1698" s="132" t="s">
        <v>22165</v>
      </c>
      <c r="R1698" s="132" t="s">
        <v>22166</v>
      </c>
      <c r="S1698" s="132" t="s">
        <v>22125</v>
      </c>
      <c r="T1698" s="132" t="s">
        <v>1630</v>
      </c>
      <c r="V1698" s="132" t="s">
        <v>1632</v>
      </c>
      <c r="X1698" s="132" t="s">
        <v>22167</v>
      </c>
      <c r="Y1698" s="132" t="s">
        <v>22168</v>
      </c>
    </row>
    <row r="1699" spans="2:25" x14ac:dyDescent="0.25">
      <c r="B1699" s="132" t="s">
        <v>3626</v>
      </c>
      <c r="C1699" s="132" t="s">
        <v>3627</v>
      </c>
      <c r="D1699" s="132" t="s">
        <v>12</v>
      </c>
      <c r="E1699" s="132" t="s">
        <v>4861</v>
      </c>
      <c r="F1699" s="132" t="s">
        <v>4861</v>
      </c>
      <c r="G1699" s="132" t="s">
        <v>1470</v>
      </c>
      <c r="H1699" s="132" t="s">
        <v>3671</v>
      </c>
      <c r="I1699" s="132" t="s">
        <v>22128</v>
      </c>
      <c r="J1699" s="132" t="s">
        <v>22169</v>
      </c>
      <c r="K1699" s="132" t="s">
        <v>22170</v>
      </c>
      <c r="L1699" s="132" t="s">
        <v>22171</v>
      </c>
      <c r="M1699" s="132" t="s">
        <v>22172</v>
      </c>
      <c r="N1699" s="132" t="s">
        <v>24364</v>
      </c>
      <c r="O1699" s="132" t="s">
        <v>22173</v>
      </c>
      <c r="P1699" s="132" t="s">
        <v>22174</v>
      </c>
      <c r="Q1699" s="132" t="s">
        <v>22175</v>
      </c>
      <c r="R1699" s="132" t="s">
        <v>22176</v>
      </c>
      <c r="S1699" s="132" t="s">
        <v>22125</v>
      </c>
      <c r="T1699" s="132" t="s">
        <v>1630</v>
      </c>
      <c r="V1699" s="132" t="s">
        <v>2157</v>
      </c>
      <c r="X1699" s="132" t="s">
        <v>22177</v>
      </c>
      <c r="Y1699" s="132" t="s">
        <v>22178</v>
      </c>
    </row>
    <row r="1700" spans="2:25" x14ac:dyDescent="0.25">
      <c r="B1700" s="132" t="s">
        <v>3600</v>
      </c>
      <c r="C1700" s="132" t="s">
        <v>3601</v>
      </c>
      <c r="F1700" s="132" t="s">
        <v>4850</v>
      </c>
      <c r="G1700" s="132" t="s">
        <v>1577</v>
      </c>
      <c r="H1700" s="132" t="s">
        <v>3672</v>
      </c>
      <c r="I1700" s="132" t="s">
        <v>14442</v>
      </c>
      <c r="J1700" s="132" t="s">
        <v>22179</v>
      </c>
      <c r="K1700" s="132" t="s">
        <v>22180</v>
      </c>
      <c r="L1700" s="132" t="s">
        <v>22181</v>
      </c>
      <c r="M1700" s="132" t="s">
        <v>22182</v>
      </c>
      <c r="N1700" s="132" t="s">
        <v>24365</v>
      </c>
      <c r="O1700" s="132" t="s">
        <v>22183</v>
      </c>
      <c r="P1700" s="132" t="s">
        <v>22184</v>
      </c>
      <c r="Q1700" s="132" t="s">
        <v>22185</v>
      </c>
      <c r="R1700" s="132" t="s">
        <v>22186</v>
      </c>
      <c r="S1700" s="132" t="s">
        <v>21629</v>
      </c>
      <c r="T1700" s="132" t="s">
        <v>1630</v>
      </c>
      <c r="V1700" s="132" t="s">
        <v>1632</v>
      </c>
      <c r="X1700" s="132" t="s">
        <v>22187</v>
      </c>
      <c r="Y1700" s="132" t="s">
        <v>22188</v>
      </c>
    </row>
    <row r="1701" spans="2:25" x14ac:dyDescent="0.25">
      <c r="B1701" s="132" t="s">
        <v>3600</v>
      </c>
      <c r="C1701" s="132" t="s">
        <v>3601</v>
      </c>
      <c r="F1701" s="132" t="s">
        <v>4850</v>
      </c>
      <c r="G1701" s="132" t="s">
        <v>3673</v>
      </c>
      <c r="H1701" s="132" t="s">
        <v>1576</v>
      </c>
      <c r="I1701" s="132" t="s">
        <v>14442</v>
      </c>
      <c r="J1701" s="132" t="s">
        <v>22189</v>
      </c>
      <c r="K1701" s="132" t="s">
        <v>22190</v>
      </c>
      <c r="L1701" s="132" t="s">
        <v>22191</v>
      </c>
      <c r="M1701" s="132" t="s">
        <v>22192</v>
      </c>
      <c r="N1701" s="132" t="s">
        <v>24366</v>
      </c>
      <c r="O1701" s="132" t="s">
        <v>22193</v>
      </c>
      <c r="P1701" s="132" t="s">
        <v>22194</v>
      </c>
      <c r="Q1701" s="132" t="s">
        <v>22195</v>
      </c>
      <c r="R1701" s="132" t="s">
        <v>22196</v>
      </c>
      <c r="S1701" s="132" t="s">
        <v>22197</v>
      </c>
      <c r="T1701" s="132" t="s">
        <v>1630</v>
      </c>
      <c r="V1701" s="132" t="s">
        <v>1632</v>
      </c>
      <c r="X1701" s="132" t="s">
        <v>22198</v>
      </c>
      <c r="Y1701" s="132" t="s">
        <v>22199</v>
      </c>
    </row>
    <row r="1702" spans="2:25" x14ac:dyDescent="0.25">
      <c r="B1702" s="132" t="s">
        <v>3626</v>
      </c>
      <c r="C1702" s="132" t="s">
        <v>3627</v>
      </c>
      <c r="E1702" s="132" t="s">
        <v>4864</v>
      </c>
      <c r="F1702" s="132" t="s">
        <v>4850</v>
      </c>
      <c r="G1702" s="132" t="s">
        <v>1480</v>
      </c>
      <c r="H1702" s="132" t="s">
        <v>3674</v>
      </c>
      <c r="I1702" s="132" t="s">
        <v>8006</v>
      </c>
      <c r="J1702" s="132" t="s">
        <v>22200</v>
      </c>
      <c r="K1702" s="132" t="s">
        <v>22201</v>
      </c>
      <c r="L1702" s="132" t="s">
        <v>22202</v>
      </c>
      <c r="M1702" s="132" t="s">
        <v>22203</v>
      </c>
      <c r="N1702" s="132" t="s">
        <v>24367</v>
      </c>
      <c r="O1702" s="132" t="s">
        <v>22204</v>
      </c>
      <c r="P1702" s="132" t="s">
        <v>22205</v>
      </c>
      <c r="Q1702" s="132" t="s">
        <v>22206</v>
      </c>
      <c r="R1702" s="132" t="s">
        <v>1751</v>
      </c>
      <c r="S1702" s="132" t="s">
        <v>22207</v>
      </c>
      <c r="T1702" s="132" t="s">
        <v>1630</v>
      </c>
      <c r="V1702" s="132" t="s">
        <v>3649</v>
      </c>
      <c r="X1702" s="132" t="s">
        <v>22208</v>
      </c>
      <c r="Y1702" s="132" t="s">
        <v>22209</v>
      </c>
    </row>
    <row r="1703" spans="2:25" x14ac:dyDescent="0.25">
      <c r="B1703" s="132" t="s">
        <v>3626</v>
      </c>
      <c r="C1703" s="132" t="s">
        <v>3627</v>
      </c>
      <c r="E1703" s="132" t="s">
        <v>4669</v>
      </c>
      <c r="F1703" s="132" t="s">
        <v>4850</v>
      </c>
      <c r="G1703" s="132" t="s">
        <v>1481</v>
      </c>
      <c r="H1703" s="132" t="s">
        <v>3675</v>
      </c>
      <c r="I1703" s="132" t="s">
        <v>8006</v>
      </c>
      <c r="J1703" s="132" t="s">
        <v>22210</v>
      </c>
      <c r="K1703" s="132" t="s">
        <v>22211</v>
      </c>
      <c r="L1703" s="132" t="s">
        <v>22212</v>
      </c>
      <c r="M1703" s="132" t="s">
        <v>22213</v>
      </c>
      <c r="N1703" s="132" t="s">
        <v>24368</v>
      </c>
      <c r="O1703" s="132" t="s">
        <v>22214</v>
      </c>
      <c r="P1703" s="132" t="s">
        <v>22215</v>
      </c>
      <c r="Q1703" s="132" t="s">
        <v>22216</v>
      </c>
      <c r="R1703" s="132" t="s">
        <v>1751</v>
      </c>
      <c r="S1703" s="132" t="s">
        <v>22207</v>
      </c>
      <c r="T1703" s="132" t="s">
        <v>1630</v>
      </c>
      <c r="V1703" s="132" t="s">
        <v>3649</v>
      </c>
      <c r="X1703" s="132" t="s">
        <v>22217</v>
      </c>
      <c r="Y1703" s="132" t="s">
        <v>22218</v>
      </c>
    </row>
    <row r="1704" spans="2:25" x14ac:dyDescent="0.25">
      <c r="B1704" s="132" t="s">
        <v>3626</v>
      </c>
      <c r="C1704" s="132" t="s">
        <v>3627</v>
      </c>
      <c r="E1704" s="132" t="s">
        <v>4967</v>
      </c>
      <c r="F1704" s="132" t="s">
        <v>4850</v>
      </c>
      <c r="G1704" s="132" t="s">
        <v>1482</v>
      </c>
      <c r="H1704" s="132" t="s">
        <v>3676</v>
      </c>
      <c r="I1704" s="132" t="s">
        <v>8006</v>
      </c>
      <c r="J1704" s="132" t="s">
        <v>22219</v>
      </c>
      <c r="K1704" s="132" t="s">
        <v>22220</v>
      </c>
      <c r="L1704" s="132" t="s">
        <v>22221</v>
      </c>
      <c r="M1704" s="132" t="s">
        <v>22222</v>
      </c>
      <c r="N1704" s="132" t="s">
        <v>24369</v>
      </c>
      <c r="O1704" s="132" t="s">
        <v>22223</v>
      </c>
      <c r="P1704" s="132" t="s">
        <v>22224</v>
      </c>
      <c r="Q1704" s="132" t="s">
        <v>22225</v>
      </c>
      <c r="R1704" s="132" t="s">
        <v>1751</v>
      </c>
      <c r="S1704" s="132" t="s">
        <v>22207</v>
      </c>
      <c r="T1704" s="132" t="s">
        <v>1630</v>
      </c>
      <c r="V1704" s="132" t="s">
        <v>3649</v>
      </c>
      <c r="X1704" s="132" t="s">
        <v>22226</v>
      </c>
      <c r="Y1704" s="132" t="s">
        <v>22227</v>
      </c>
    </row>
    <row r="1705" spans="2:25" x14ac:dyDescent="0.25">
      <c r="B1705" s="132" t="s">
        <v>3677</v>
      </c>
      <c r="C1705" s="132" t="s">
        <v>3678</v>
      </c>
      <c r="D1705" s="132" t="s">
        <v>3679</v>
      </c>
      <c r="E1705" s="132" t="s">
        <v>3928</v>
      </c>
      <c r="F1705" s="132" t="s">
        <v>4861</v>
      </c>
      <c r="G1705" s="132" t="s">
        <v>3680</v>
      </c>
      <c r="H1705" s="132" t="s">
        <v>3681</v>
      </c>
      <c r="I1705" s="132" t="s">
        <v>22228</v>
      </c>
      <c r="J1705" s="132" t="s">
        <v>22229</v>
      </c>
      <c r="K1705" s="132" t="s">
        <v>22230</v>
      </c>
      <c r="L1705" s="132" t="s">
        <v>22231</v>
      </c>
      <c r="M1705" s="132" t="s">
        <v>22232</v>
      </c>
      <c r="N1705" s="132" t="s">
        <v>24370</v>
      </c>
      <c r="O1705" s="132" t="s">
        <v>22233</v>
      </c>
      <c r="P1705" s="132" t="s">
        <v>22234</v>
      </c>
      <c r="Q1705" s="132" t="s">
        <v>22235</v>
      </c>
      <c r="R1705" s="132" t="s">
        <v>22236</v>
      </c>
      <c r="S1705" s="132" t="s">
        <v>5090</v>
      </c>
      <c r="T1705" s="132" t="s">
        <v>1630</v>
      </c>
      <c r="U1705" s="132" t="s">
        <v>3682</v>
      </c>
      <c r="V1705" s="132" t="s">
        <v>1632</v>
      </c>
      <c r="X1705" s="132" t="s">
        <v>22237</v>
      </c>
      <c r="Y1705" s="132" t="s">
        <v>22238</v>
      </c>
    </row>
    <row r="1706" spans="2:25" x14ac:dyDescent="0.25">
      <c r="B1706" s="132" t="s">
        <v>3677</v>
      </c>
      <c r="C1706" s="132" t="s">
        <v>3678</v>
      </c>
      <c r="D1706" s="132" t="s">
        <v>3679</v>
      </c>
      <c r="E1706" s="132" t="s">
        <v>3928</v>
      </c>
      <c r="F1706" s="132" t="s">
        <v>22239</v>
      </c>
      <c r="G1706" s="132" t="s">
        <v>3684</v>
      </c>
      <c r="H1706" s="132" t="s">
        <v>3685</v>
      </c>
      <c r="I1706" s="132" t="s">
        <v>22240</v>
      </c>
      <c r="J1706" s="132" t="s">
        <v>22241</v>
      </c>
      <c r="K1706" s="132" t="s">
        <v>22242</v>
      </c>
      <c r="L1706" s="132" t="s">
        <v>22243</v>
      </c>
      <c r="M1706" s="132" t="s">
        <v>22244</v>
      </c>
      <c r="N1706" s="132" t="s">
        <v>24371</v>
      </c>
      <c r="O1706" s="132" t="s">
        <v>22245</v>
      </c>
      <c r="P1706" s="132" t="s">
        <v>22246</v>
      </c>
      <c r="Q1706" s="132" t="s">
        <v>22247</v>
      </c>
      <c r="R1706" s="132" t="s">
        <v>22248</v>
      </c>
      <c r="S1706" s="132" t="s">
        <v>5090</v>
      </c>
      <c r="T1706" s="132" t="s">
        <v>1630</v>
      </c>
      <c r="U1706" s="132" t="s">
        <v>3682</v>
      </c>
      <c r="V1706" s="132" t="s">
        <v>3683</v>
      </c>
      <c r="X1706" s="132" t="s">
        <v>22249</v>
      </c>
      <c r="Y1706" s="132" t="s">
        <v>22250</v>
      </c>
    </row>
    <row r="1707" spans="2:25" x14ac:dyDescent="0.25">
      <c r="B1707" s="132" t="s">
        <v>3677</v>
      </c>
      <c r="C1707" s="132" t="s">
        <v>3678</v>
      </c>
      <c r="D1707" s="132" t="s">
        <v>3679</v>
      </c>
      <c r="E1707" s="132" t="s">
        <v>3928</v>
      </c>
      <c r="F1707" s="132" t="s">
        <v>3894</v>
      </c>
      <c r="G1707" s="132" t="s">
        <v>1587</v>
      </c>
      <c r="H1707" s="132" t="s">
        <v>3686</v>
      </c>
      <c r="I1707" s="132" t="s">
        <v>22251</v>
      </c>
      <c r="J1707" s="132" t="s">
        <v>22252</v>
      </c>
      <c r="K1707" s="132" t="s">
        <v>22253</v>
      </c>
      <c r="L1707" s="132" t="s">
        <v>22254</v>
      </c>
      <c r="M1707" s="132" t="s">
        <v>22255</v>
      </c>
      <c r="N1707" s="132" t="s">
        <v>24372</v>
      </c>
      <c r="O1707" s="132" t="s">
        <v>22256</v>
      </c>
      <c r="P1707" s="132" t="s">
        <v>22257</v>
      </c>
      <c r="Q1707" s="132" t="s">
        <v>22258</v>
      </c>
      <c r="R1707" s="132" t="s">
        <v>22259</v>
      </c>
      <c r="S1707" s="132" t="s">
        <v>5090</v>
      </c>
      <c r="T1707" s="132" t="s">
        <v>1630</v>
      </c>
      <c r="U1707" s="132" t="s">
        <v>3682</v>
      </c>
      <c r="V1707" s="132" t="s">
        <v>1632</v>
      </c>
      <c r="X1707" s="132" t="s">
        <v>22260</v>
      </c>
      <c r="Y1707" s="132" t="s">
        <v>22261</v>
      </c>
    </row>
    <row r="1708" spans="2:25" x14ac:dyDescent="0.25">
      <c r="B1708" s="132" t="s">
        <v>3677</v>
      </c>
      <c r="C1708" s="132" t="s">
        <v>3678</v>
      </c>
      <c r="D1708" s="132" t="s">
        <v>3679</v>
      </c>
      <c r="E1708" s="132" t="s">
        <v>3928</v>
      </c>
      <c r="F1708" s="132" t="s">
        <v>3885</v>
      </c>
      <c r="G1708" s="132" t="s">
        <v>1589</v>
      </c>
      <c r="H1708" s="132" t="s">
        <v>3687</v>
      </c>
      <c r="I1708" s="132" t="s">
        <v>22262</v>
      </c>
      <c r="J1708" s="132" t="s">
        <v>22263</v>
      </c>
      <c r="K1708" s="132" t="s">
        <v>22264</v>
      </c>
      <c r="L1708" s="132" t="s">
        <v>22265</v>
      </c>
      <c r="M1708" s="132" t="s">
        <v>22266</v>
      </c>
      <c r="N1708" s="132" t="s">
        <v>24373</v>
      </c>
      <c r="O1708" s="132" t="s">
        <v>22267</v>
      </c>
      <c r="P1708" s="132" t="s">
        <v>22268</v>
      </c>
      <c r="Q1708" s="132" t="s">
        <v>22269</v>
      </c>
      <c r="R1708" s="132" t="s">
        <v>22270</v>
      </c>
      <c r="S1708" s="132" t="s">
        <v>5090</v>
      </c>
      <c r="T1708" s="132" t="s">
        <v>1630</v>
      </c>
      <c r="U1708" s="132" t="s">
        <v>3682</v>
      </c>
      <c r="V1708" s="132" t="s">
        <v>1632</v>
      </c>
      <c r="X1708" s="132" t="s">
        <v>22271</v>
      </c>
      <c r="Y1708" s="132" t="s">
        <v>22272</v>
      </c>
    </row>
    <row r="1709" spans="2:25" x14ac:dyDescent="0.25">
      <c r="B1709" s="132" t="s">
        <v>3677</v>
      </c>
      <c r="C1709" s="132" t="s">
        <v>3678</v>
      </c>
      <c r="D1709" s="132" t="s">
        <v>3688</v>
      </c>
      <c r="E1709" s="132" t="s">
        <v>3928</v>
      </c>
      <c r="F1709" s="132" t="s">
        <v>4861</v>
      </c>
      <c r="G1709" s="132" t="s">
        <v>3689</v>
      </c>
      <c r="H1709" s="132" t="s">
        <v>3690</v>
      </c>
      <c r="I1709" s="132" t="s">
        <v>22273</v>
      </c>
      <c r="J1709" s="132" t="s">
        <v>22274</v>
      </c>
      <c r="K1709" s="132" t="s">
        <v>22275</v>
      </c>
      <c r="L1709" s="132" t="s">
        <v>22276</v>
      </c>
      <c r="M1709" s="132" t="s">
        <v>22277</v>
      </c>
      <c r="N1709" s="132" t="s">
        <v>24374</v>
      </c>
      <c r="O1709" s="132" t="s">
        <v>22278</v>
      </c>
      <c r="P1709" s="132" t="s">
        <v>22279</v>
      </c>
      <c r="Q1709" s="132" t="s">
        <v>22280</v>
      </c>
      <c r="R1709" s="132" t="s">
        <v>22281</v>
      </c>
      <c r="S1709" s="132" t="s">
        <v>5090</v>
      </c>
      <c r="T1709" s="132" t="s">
        <v>1630</v>
      </c>
      <c r="U1709" s="132" t="s">
        <v>3682</v>
      </c>
      <c r="V1709" s="132" t="s">
        <v>3683</v>
      </c>
      <c r="X1709" s="132" t="s">
        <v>22282</v>
      </c>
      <c r="Y1709" s="132" t="s">
        <v>22283</v>
      </c>
    </row>
    <row r="1710" spans="2:25" x14ac:dyDescent="0.25">
      <c r="B1710" s="132" t="s">
        <v>3677</v>
      </c>
      <c r="C1710" s="132" t="s">
        <v>3678</v>
      </c>
      <c r="D1710" s="132" t="s">
        <v>3688</v>
      </c>
      <c r="E1710" s="132" t="s">
        <v>3928</v>
      </c>
      <c r="F1710" s="132" t="s">
        <v>3894</v>
      </c>
      <c r="G1710" s="132" t="s">
        <v>1588</v>
      </c>
      <c r="H1710" s="132" t="s">
        <v>3691</v>
      </c>
      <c r="I1710" s="132" t="s">
        <v>22251</v>
      </c>
      <c r="J1710" s="132" t="s">
        <v>22284</v>
      </c>
      <c r="K1710" s="132" t="s">
        <v>22285</v>
      </c>
      <c r="L1710" s="132" t="s">
        <v>22286</v>
      </c>
      <c r="M1710" s="132" t="s">
        <v>22287</v>
      </c>
      <c r="N1710" s="132" t="s">
        <v>24375</v>
      </c>
      <c r="O1710" s="132" t="s">
        <v>22288</v>
      </c>
      <c r="P1710" s="132" t="s">
        <v>22289</v>
      </c>
      <c r="Q1710" s="132" t="s">
        <v>22290</v>
      </c>
      <c r="R1710" s="132" t="s">
        <v>22291</v>
      </c>
      <c r="S1710" s="132" t="s">
        <v>5090</v>
      </c>
      <c r="T1710" s="132" t="s">
        <v>1630</v>
      </c>
      <c r="U1710" s="132" t="s">
        <v>3682</v>
      </c>
      <c r="V1710" s="132" t="s">
        <v>1635</v>
      </c>
      <c r="X1710" s="132" t="s">
        <v>22292</v>
      </c>
      <c r="Y1710" s="132" t="s">
        <v>22293</v>
      </c>
    </row>
    <row r="1711" spans="2:25" x14ac:dyDescent="0.25">
      <c r="B1711" s="132" t="s">
        <v>3677</v>
      </c>
      <c r="C1711" s="132" t="s">
        <v>3678</v>
      </c>
      <c r="D1711" s="132" t="s">
        <v>3688</v>
      </c>
      <c r="E1711" s="132" t="s">
        <v>3928</v>
      </c>
      <c r="F1711" s="132" t="s">
        <v>3885</v>
      </c>
      <c r="G1711" s="132" t="s">
        <v>1590</v>
      </c>
      <c r="H1711" s="132" t="s">
        <v>3692</v>
      </c>
      <c r="I1711" s="132" t="s">
        <v>22262</v>
      </c>
      <c r="J1711" s="132" t="s">
        <v>22294</v>
      </c>
      <c r="K1711" s="132" t="s">
        <v>22295</v>
      </c>
      <c r="L1711" s="132" t="s">
        <v>22296</v>
      </c>
      <c r="M1711" s="132" t="s">
        <v>22297</v>
      </c>
      <c r="N1711" s="132" t="s">
        <v>24376</v>
      </c>
      <c r="O1711" s="132" t="s">
        <v>22298</v>
      </c>
      <c r="P1711" s="132" t="s">
        <v>22299</v>
      </c>
      <c r="Q1711" s="132" t="s">
        <v>22300</v>
      </c>
      <c r="R1711" s="132" t="s">
        <v>22301</v>
      </c>
      <c r="S1711" s="132" t="s">
        <v>5090</v>
      </c>
      <c r="T1711" s="132" t="s">
        <v>1630</v>
      </c>
      <c r="U1711" s="132" t="s">
        <v>3682</v>
      </c>
      <c r="V1711" s="132" t="s">
        <v>1635</v>
      </c>
      <c r="X1711" s="132" t="s">
        <v>22302</v>
      </c>
      <c r="Y1711" s="132" t="s">
        <v>22303</v>
      </c>
    </row>
    <row r="1712" spans="2:25" x14ac:dyDescent="0.25">
      <c r="B1712" s="132" t="s">
        <v>3693</v>
      </c>
      <c r="C1712" s="132" t="s">
        <v>3694</v>
      </c>
      <c r="E1712" s="132" t="s">
        <v>3928</v>
      </c>
      <c r="F1712" s="132" t="s">
        <v>3885</v>
      </c>
      <c r="G1712" s="132" t="s">
        <v>3695</v>
      </c>
      <c r="H1712" s="132" t="s">
        <v>3696</v>
      </c>
      <c r="I1712" s="132" t="s">
        <v>13496</v>
      </c>
      <c r="J1712" s="132" t="s">
        <v>22304</v>
      </c>
      <c r="K1712" s="132" t="s">
        <v>22305</v>
      </c>
      <c r="L1712" s="132" t="s">
        <v>22306</v>
      </c>
      <c r="M1712" s="132" t="s">
        <v>22307</v>
      </c>
      <c r="N1712" s="132" t="s">
        <v>24377</v>
      </c>
      <c r="O1712" s="132" t="s">
        <v>22308</v>
      </c>
      <c r="P1712" s="132" t="s">
        <v>22309</v>
      </c>
      <c r="Q1712" s="132" t="s">
        <v>22310</v>
      </c>
      <c r="R1712" s="132" t="s">
        <v>22311</v>
      </c>
      <c r="S1712" s="132" t="s">
        <v>5090</v>
      </c>
      <c r="T1712" s="132" t="s">
        <v>3697</v>
      </c>
      <c r="U1712" s="132" t="s">
        <v>3698</v>
      </c>
      <c r="V1712" s="132" t="s">
        <v>1632</v>
      </c>
      <c r="X1712" s="132" t="s">
        <v>22312</v>
      </c>
      <c r="Y1712" s="132" t="s">
        <v>22313</v>
      </c>
    </row>
    <row r="1713" spans="2:25" x14ac:dyDescent="0.25">
      <c r="B1713" s="132" t="s">
        <v>3693</v>
      </c>
      <c r="C1713" s="132" t="s">
        <v>3694</v>
      </c>
      <c r="E1713" s="132" t="s">
        <v>3928</v>
      </c>
      <c r="F1713" s="132" t="s">
        <v>3885</v>
      </c>
      <c r="G1713" s="132" t="s">
        <v>3699</v>
      </c>
      <c r="H1713" s="132" t="s">
        <v>3700</v>
      </c>
      <c r="I1713" s="132" t="s">
        <v>22314</v>
      </c>
      <c r="J1713" s="132" t="s">
        <v>22315</v>
      </c>
      <c r="K1713" s="132" t="s">
        <v>22316</v>
      </c>
      <c r="L1713" s="132" t="s">
        <v>22317</v>
      </c>
      <c r="M1713" s="132" t="s">
        <v>22318</v>
      </c>
      <c r="N1713" s="132" t="s">
        <v>24378</v>
      </c>
      <c r="O1713" s="132" t="s">
        <v>22319</v>
      </c>
      <c r="P1713" s="132" t="s">
        <v>22320</v>
      </c>
      <c r="Q1713" s="132" t="s">
        <v>22321</v>
      </c>
      <c r="R1713" s="132" t="s">
        <v>22322</v>
      </c>
      <c r="S1713" s="132" t="s">
        <v>5090</v>
      </c>
      <c r="T1713" s="132" t="s">
        <v>3697</v>
      </c>
      <c r="U1713" s="132" t="s">
        <v>3698</v>
      </c>
      <c r="V1713" s="132" t="s">
        <v>1632</v>
      </c>
      <c r="X1713" s="132" t="s">
        <v>22323</v>
      </c>
      <c r="Y1713" s="132" t="s">
        <v>22324</v>
      </c>
    </row>
    <row r="1714" spans="2:25" x14ac:dyDescent="0.25">
      <c r="B1714" s="132" t="s">
        <v>3701</v>
      </c>
      <c r="C1714" s="132" t="s">
        <v>3702</v>
      </c>
      <c r="F1714" s="132" t="s">
        <v>4850</v>
      </c>
      <c r="G1714" s="132" t="s">
        <v>1597</v>
      </c>
      <c r="H1714" s="132" t="s">
        <v>3703</v>
      </c>
      <c r="I1714" s="132" t="s">
        <v>17570</v>
      </c>
      <c r="J1714" s="132" t="s">
        <v>22325</v>
      </c>
      <c r="K1714" s="132" t="s">
        <v>22326</v>
      </c>
      <c r="L1714" s="132" t="s">
        <v>22327</v>
      </c>
      <c r="M1714" s="132" t="s">
        <v>22328</v>
      </c>
      <c r="N1714" s="132" t="s">
        <v>24379</v>
      </c>
      <c r="O1714" s="132" t="s">
        <v>22329</v>
      </c>
      <c r="P1714" s="132" t="s">
        <v>22330</v>
      </c>
      <c r="Q1714" s="132" t="s">
        <v>22331</v>
      </c>
      <c r="R1714" s="132" t="s">
        <v>22332</v>
      </c>
      <c r="S1714" s="132" t="s">
        <v>22333</v>
      </c>
      <c r="T1714" s="132" t="s">
        <v>3704</v>
      </c>
      <c r="U1714" s="132" t="s">
        <v>3705</v>
      </c>
      <c r="V1714" s="132" t="s">
        <v>1635</v>
      </c>
      <c r="X1714" s="132" t="s">
        <v>22334</v>
      </c>
      <c r="Y1714" s="132" t="s">
        <v>22335</v>
      </c>
    </row>
    <row r="1715" spans="2:25" x14ac:dyDescent="0.25">
      <c r="B1715" s="132" t="s">
        <v>3701</v>
      </c>
      <c r="C1715" s="132" t="s">
        <v>3702</v>
      </c>
      <c r="F1715" s="132" t="s">
        <v>4850</v>
      </c>
      <c r="G1715" s="132" t="s">
        <v>1599</v>
      </c>
      <c r="H1715" s="132" t="s">
        <v>3706</v>
      </c>
      <c r="I1715" s="132" t="s">
        <v>17570</v>
      </c>
      <c r="J1715" s="132" t="s">
        <v>22336</v>
      </c>
      <c r="K1715" s="132" t="s">
        <v>22337</v>
      </c>
      <c r="L1715" s="132" t="s">
        <v>22338</v>
      </c>
      <c r="M1715" s="132" t="s">
        <v>22339</v>
      </c>
      <c r="N1715" s="132" t="s">
        <v>24380</v>
      </c>
      <c r="O1715" s="132" t="s">
        <v>22340</v>
      </c>
      <c r="P1715" s="132" t="s">
        <v>22341</v>
      </c>
      <c r="Q1715" s="132" t="s">
        <v>22342</v>
      </c>
      <c r="R1715" s="132" t="s">
        <v>22343</v>
      </c>
      <c r="S1715" s="132" t="s">
        <v>22344</v>
      </c>
      <c r="U1715" s="132" t="s">
        <v>3707</v>
      </c>
      <c r="X1715" s="132" t="s">
        <v>22345</v>
      </c>
      <c r="Y1715" s="132" t="s">
        <v>22346</v>
      </c>
    </row>
    <row r="1716" spans="2:25" x14ac:dyDescent="0.25">
      <c r="F1716" s="132" t="s">
        <v>4850</v>
      </c>
      <c r="G1716" s="132" t="s">
        <v>3708</v>
      </c>
      <c r="H1716" s="132" t="s">
        <v>3709</v>
      </c>
      <c r="I1716" s="132" t="s">
        <v>17570</v>
      </c>
      <c r="J1716" s="132" t="s">
        <v>22347</v>
      </c>
      <c r="K1716" s="132" t="s">
        <v>22348</v>
      </c>
      <c r="L1716" s="132" t="s">
        <v>22349</v>
      </c>
      <c r="M1716" s="132" t="s">
        <v>22350</v>
      </c>
      <c r="N1716" s="132" t="s">
        <v>24381</v>
      </c>
      <c r="O1716" s="132" t="s">
        <v>22351</v>
      </c>
      <c r="P1716" s="132" t="s">
        <v>22352</v>
      </c>
      <c r="Q1716" s="132" t="s">
        <v>22353</v>
      </c>
      <c r="R1716" s="132" t="s">
        <v>22354</v>
      </c>
      <c r="S1716" s="132" t="s">
        <v>22344</v>
      </c>
      <c r="U1716" s="132" t="s">
        <v>3707</v>
      </c>
      <c r="X1716" s="132" t="s">
        <v>22355</v>
      </c>
      <c r="Y1716" s="132" t="s">
        <v>22356</v>
      </c>
    </row>
    <row r="1717" spans="2:25" x14ac:dyDescent="0.25">
      <c r="F1717" s="132" t="s">
        <v>4850</v>
      </c>
      <c r="G1717" s="132" t="s">
        <v>1592</v>
      </c>
      <c r="H1717" s="132" t="s">
        <v>3710</v>
      </c>
      <c r="I1717" s="132" t="s">
        <v>17570</v>
      </c>
      <c r="J1717" s="132" t="s">
        <v>22357</v>
      </c>
      <c r="K1717" s="132" t="s">
        <v>22358</v>
      </c>
      <c r="L1717" s="132" t="s">
        <v>22359</v>
      </c>
      <c r="M1717" s="132" t="s">
        <v>22360</v>
      </c>
      <c r="N1717" s="132" t="s">
        <v>24382</v>
      </c>
      <c r="O1717" s="132" t="s">
        <v>22361</v>
      </c>
      <c r="P1717" s="132" t="s">
        <v>22362</v>
      </c>
      <c r="Q1717" s="132" t="s">
        <v>22363</v>
      </c>
      <c r="R1717" s="132" t="s">
        <v>22364</v>
      </c>
      <c r="S1717" s="132" t="s">
        <v>22333</v>
      </c>
      <c r="U1717" s="132" t="s">
        <v>3711</v>
      </c>
      <c r="X1717" s="132" t="s">
        <v>22365</v>
      </c>
      <c r="Y1717" s="132" t="s">
        <v>22366</v>
      </c>
    </row>
    <row r="1718" spans="2:25" x14ac:dyDescent="0.25">
      <c r="B1718" s="132" t="s">
        <v>3701</v>
      </c>
      <c r="C1718" s="132" t="s">
        <v>3702</v>
      </c>
      <c r="F1718" s="132" t="s">
        <v>4850</v>
      </c>
      <c r="G1718" s="132" t="s">
        <v>1595</v>
      </c>
      <c r="H1718" s="132" t="s">
        <v>3712</v>
      </c>
      <c r="I1718" s="132" t="s">
        <v>17570</v>
      </c>
      <c r="J1718" s="132" t="s">
        <v>22367</v>
      </c>
      <c r="K1718" s="132" t="s">
        <v>22368</v>
      </c>
      <c r="L1718" s="132" t="s">
        <v>22369</v>
      </c>
      <c r="M1718" s="132" t="s">
        <v>22370</v>
      </c>
      <c r="N1718" s="132" t="s">
        <v>24383</v>
      </c>
      <c r="O1718" s="132" t="s">
        <v>22371</v>
      </c>
      <c r="P1718" s="132" t="s">
        <v>22372</v>
      </c>
      <c r="Q1718" s="132" t="s">
        <v>22373</v>
      </c>
      <c r="R1718" s="132" t="s">
        <v>22374</v>
      </c>
      <c r="S1718" s="132" t="s">
        <v>22333</v>
      </c>
      <c r="T1718" s="132" t="s">
        <v>3610</v>
      </c>
      <c r="U1718" s="132" t="s">
        <v>3713</v>
      </c>
      <c r="V1718" s="132" t="s">
        <v>2157</v>
      </c>
      <c r="X1718" s="132" t="s">
        <v>22375</v>
      </c>
      <c r="Y1718" s="132" t="s">
        <v>22376</v>
      </c>
    </row>
    <row r="1719" spans="2:25" x14ac:dyDescent="0.25">
      <c r="B1719" s="132" t="s">
        <v>3701</v>
      </c>
      <c r="C1719" s="132" t="s">
        <v>3702</v>
      </c>
      <c r="F1719" s="132" t="s">
        <v>4850</v>
      </c>
      <c r="G1719" s="132" t="s">
        <v>1596</v>
      </c>
      <c r="H1719" s="132" t="s">
        <v>3714</v>
      </c>
      <c r="I1719" s="132" t="s">
        <v>17570</v>
      </c>
      <c r="J1719" s="132" t="s">
        <v>22377</v>
      </c>
      <c r="K1719" s="132" t="s">
        <v>22378</v>
      </c>
      <c r="L1719" s="132" t="s">
        <v>22379</v>
      </c>
      <c r="M1719" s="132" t="s">
        <v>22380</v>
      </c>
      <c r="N1719" s="132" t="s">
        <v>24384</v>
      </c>
      <c r="O1719" s="132" t="s">
        <v>22381</v>
      </c>
      <c r="P1719" s="132" t="s">
        <v>22382</v>
      </c>
      <c r="Q1719" s="132" t="s">
        <v>22383</v>
      </c>
      <c r="R1719" s="132" t="s">
        <v>22384</v>
      </c>
      <c r="S1719" s="132" t="s">
        <v>22333</v>
      </c>
      <c r="T1719" s="132" t="s">
        <v>3704</v>
      </c>
      <c r="U1719" s="132" t="s">
        <v>3715</v>
      </c>
      <c r="V1719" s="132" t="s">
        <v>1635</v>
      </c>
      <c r="X1719" s="132" t="s">
        <v>22385</v>
      </c>
      <c r="Y1719" s="132" t="s">
        <v>22386</v>
      </c>
    </row>
    <row r="1720" spans="2:25" x14ac:dyDescent="0.25">
      <c r="B1720" s="132" t="s">
        <v>3701</v>
      </c>
      <c r="C1720" s="132" t="s">
        <v>3702</v>
      </c>
      <c r="F1720" s="132" t="s">
        <v>4850</v>
      </c>
      <c r="G1720" s="132" t="s">
        <v>1600</v>
      </c>
      <c r="H1720" s="132" t="s">
        <v>3716</v>
      </c>
      <c r="I1720" s="132" t="s">
        <v>17570</v>
      </c>
      <c r="J1720" s="132" t="s">
        <v>22387</v>
      </c>
      <c r="K1720" s="132" t="s">
        <v>22388</v>
      </c>
      <c r="L1720" s="132" t="s">
        <v>22389</v>
      </c>
      <c r="M1720" s="132" t="s">
        <v>22390</v>
      </c>
      <c r="N1720" s="132" t="s">
        <v>24385</v>
      </c>
      <c r="O1720" s="132" t="s">
        <v>22391</v>
      </c>
      <c r="P1720" s="132" t="s">
        <v>22392</v>
      </c>
      <c r="Q1720" s="132" t="s">
        <v>22393</v>
      </c>
      <c r="R1720" s="132" t="s">
        <v>22394</v>
      </c>
      <c r="S1720" s="132" t="s">
        <v>22344</v>
      </c>
      <c r="T1720" s="132" t="s">
        <v>3610</v>
      </c>
      <c r="U1720" s="132" t="s">
        <v>3707</v>
      </c>
      <c r="V1720" s="132" t="s">
        <v>1635</v>
      </c>
      <c r="X1720" s="132" t="s">
        <v>22395</v>
      </c>
      <c r="Y1720" s="132" t="s">
        <v>22396</v>
      </c>
    </row>
    <row r="1721" spans="2:25" x14ac:dyDescent="0.25">
      <c r="B1721" s="132" t="s">
        <v>3717</v>
      </c>
      <c r="C1721" s="132" t="s">
        <v>3718</v>
      </c>
      <c r="F1721" s="132" t="s">
        <v>4850</v>
      </c>
      <c r="G1721" s="132" t="s">
        <v>1593</v>
      </c>
      <c r="H1721" s="132" t="s">
        <v>3719</v>
      </c>
      <c r="I1721" s="132" t="s">
        <v>4850</v>
      </c>
      <c r="J1721" s="132" t="s">
        <v>22397</v>
      </c>
      <c r="K1721" s="132" t="s">
        <v>22398</v>
      </c>
      <c r="L1721" s="132" t="s">
        <v>22399</v>
      </c>
      <c r="M1721" s="132" t="s">
        <v>22400</v>
      </c>
      <c r="N1721" s="132" t="s">
        <v>24386</v>
      </c>
      <c r="O1721" s="132" t="s">
        <v>22401</v>
      </c>
      <c r="P1721" s="132" t="s">
        <v>22402</v>
      </c>
      <c r="Q1721" s="132" t="s">
        <v>22403</v>
      </c>
      <c r="R1721" s="132" t="s">
        <v>22404</v>
      </c>
      <c r="S1721" s="132" t="s">
        <v>22333</v>
      </c>
      <c r="T1721" s="132" t="s">
        <v>3704</v>
      </c>
      <c r="U1721" s="132" t="s">
        <v>3715</v>
      </c>
      <c r="V1721" s="132" t="s">
        <v>1635</v>
      </c>
      <c r="X1721" s="132" t="s">
        <v>22405</v>
      </c>
      <c r="Y1721" s="132" t="s">
        <v>22406</v>
      </c>
    </row>
    <row r="1722" spans="2:25" x14ac:dyDescent="0.25">
      <c r="B1722" s="132" t="s">
        <v>3701</v>
      </c>
      <c r="C1722" s="132" t="s">
        <v>3702</v>
      </c>
      <c r="F1722" s="132" t="s">
        <v>4850</v>
      </c>
      <c r="G1722" s="132" t="s">
        <v>1598</v>
      </c>
      <c r="H1722" s="132" t="s">
        <v>3720</v>
      </c>
      <c r="I1722" s="132" t="s">
        <v>17570</v>
      </c>
      <c r="J1722" s="132" t="s">
        <v>22407</v>
      </c>
      <c r="K1722" s="132" t="s">
        <v>22408</v>
      </c>
      <c r="L1722" s="132" t="s">
        <v>22409</v>
      </c>
      <c r="M1722" s="132" t="s">
        <v>22410</v>
      </c>
      <c r="N1722" s="132" t="s">
        <v>24387</v>
      </c>
      <c r="O1722" s="132" t="s">
        <v>22411</v>
      </c>
      <c r="P1722" s="132" t="s">
        <v>22412</v>
      </c>
      <c r="Q1722" s="132" t="s">
        <v>22413</v>
      </c>
      <c r="R1722" s="132" t="s">
        <v>22414</v>
      </c>
      <c r="S1722" s="132" t="s">
        <v>22333</v>
      </c>
      <c r="T1722" s="132" t="s">
        <v>3704</v>
      </c>
      <c r="U1722" s="132" t="s">
        <v>3721</v>
      </c>
      <c r="V1722" s="132" t="s">
        <v>1635</v>
      </c>
      <c r="X1722" s="132" t="s">
        <v>22415</v>
      </c>
      <c r="Y1722" s="132" t="s">
        <v>22416</v>
      </c>
    </row>
    <row r="1723" spans="2:25" x14ac:dyDescent="0.25">
      <c r="B1723" s="132" t="s">
        <v>3701</v>
      </c>
      <c r="C1723" s="132" t="s">
        <v>3702</v>
      </c>
      <c r="F1723" s="132" t="s">
        <v>4850</v>
      </c>
      <c r="G1723" s="132" t="s">
        <v>1594</v>
      </c>
      <c r="H1723" s="132" t="s">
        <v>3722</v>
      </c>
      <c r="I1723" s="132" t="s">
        <v>17570</v>
      </c>
      <c r="J1723" s="132" t="s">
        <v>22417</v>
      </c>
      <c r="K1723" s="132" t="s">
        <v>22418</v>
      </c>
      <c r="L1723" s="132" t="s">
        <v>22419</v>
      </c>
      <c r="M1723" s="132" t="s">
        <v>22420</v>
      </c>
      <c r="N1723" s="132" t="s">
        <v>24388</v>
      </c>
      <c r="O1723" s="132" t="s">
        <v>22421</v>
      </c>
      <c r="P1723" s="132" t="s">
        <v>22422</v>
      </c>
      <c r="Q1723" s="132" t="s">
        <v>22423</v>
      </c>
      <c r="R1723" s="132" t="s">
        <v>22424</v>
      </c>
      <c r="S1723" s="132" t="s">
        <v>22333</v>
      </c>
      <c r="T1723" s="132" t="s">
        <v>3704</v>
      </c>
      <c r="U1723" s="132" t="s">
        <v>3723</v>
      </c>
      <c r="V1723" s="132" t="s">
        <v>1635</v>
      </c>
      <c r="X1723" s="132" t="s">
        <v>22425</v>
      </c>
      <c r="Y1723" s="132" t="s">
        <v>22426</v>
      </c>
    </row>
    <row r="1724" spans="2:25" x14ac:dyDescent="0.25">
      <c r="B1724" s="132" t="s">
        <v>3626</v>
      </c>
      <c r="C1724" s="132" t="s">
        <v>3627</v>
      </c>
      <c r="D1724" s="132" t="s">
        <v>172</v>
      </c>
      <c r="E1724" s="132" t="s">
        <v>4957</v>
      </c>
      <c r="F1724" s="132" t="s">
        <v>3894</v>
      </c>
      <c r="G1724" s="132" t="s">
        <v>1476</v>
      </c>
      <c r="H1724" s="132" t="s">
        <v>3666</v>
      </c>
      <c r="I1724" s="132" t="s">
        <v>22116</v>
      </c>
      <c r="J1724" s="132" t="s">
        <v>22427</v>
      </c>
      <c r="K1724" s="132" t="s">
        <v>22428</v>
      </c>
      <c r="L1724" s="132" t="s">
        <v>8006</v>
      </c>
      <c r="M1724" s="132" t="s">
        <v>8006</v>
      </c>
      <c r="N1724" s="132" t="s">
        <v>8006</v>
      </c>
      <c r="O1724" s="132" t="s">
        <v>22429</v>
      </c>
      <c r="P1724" s="132" t="s">
        <v>22430</v>
      </c>
      <c r="Q1724" s="132" t="s">
        <v>22431</v>
      </c>
      <c r="R1724" s="132" t="s">
        <v>22124</v>
      </c>
      <c r="S1724" s="132" t="s">
        <v>22125</v>
      </c>
      <c r="T1724" s="132" t="s">
        <v>1630</v>
      </c>
      <c r="V1724" s="132" t="s">
        <v>1635</v>
      </c>
      <c r="X1724" s="132" t="s">
        <v>22432</v>
      </c>
      <c r="Y1724" s="132" t="s">
        <v>22433</v>
      </c>
    </row>
    <row r="1725" spans="2:25" x14ac:dyDescent="0.25">
      <c r="B1725" s="132" t="s">
        <v>3626</v>
      </c>
      <c r="C1725" s="132" t="s">
        <v>3627</v>
      </c>
      <c r="D1725" s="132" t="s">
        <v>130</v>
      </c>
      <c r="E1725" s="132" t="s">
        <v>4960</v>
      </c>
      <c r="F1725" s="132" t="s">
        <v>4861</v>
      </c>
      <c r="G1725" s="132" t="s">
        <v>1478</v>
      </c>
      <c r="H1725" s="132" t="s">
        <v>3667</v>
      </c>
      <c r="I1725" s="132" t="s">
        <v>22128</v>
      </c>
      <c r="J1725" s="132" t="s">
        <v>22434</v>
      </c>
      <c r="K1725" s="132" t="s">
        <v>22435</v>
      </c>
      <c r="L1725" s="132" t="s">
        <v>8006</v>
      </c>
      <c r="M1725" s="132" t="s">
        <v>8006</v>
      </c>
      <c r="N1725" s="132" t="s">
        <v>8006</v>
      </c>
      <c r="O1725" s="132" t="s">
        <v>22436</v>
      </c>
      <c r="P1725" s="132" t="s">
        <v>22437</v>
      </c>
      <c r="Q1725" s="132" t="s">
        <v>22438</v>
      </c>
      <c r="R1725" s="132" t="s">
        <v>22136</v>
      </c>
      <c r="S1725" s="132" t="s">
        <v>22125</v>
      </c>
      <c r="T1725" s="132" t="s">
        <v>1630</v>
      </c>
      <c r="V1725" s="132" t="s">
        <v>1635</v>
      </c>
      <c r="X1725" s="132" t="s">
        <v>22439</v>
      </c>
      <c r="Y1725" s="132" t="s">
        <v>22440</v>
      </c>
    </row>
    <row r="1726" spans="2:25" x14ac:dyDescent="0.25">
      <c r="B1726" s="132" t="s">
        <v>3626</v>
      </c>
      <c r="C1726" s="132" t="s">
        <v>3627</v>
      </c>
      <c r="D1726" s="132" t="s">
        <v>13</v>
      </c>
      <c r="E1726" s="132" t="s">
        <v>4864</v>
      </c>
      <c r="F1726" s="132" t="s">
        <v>4861</v>
      </c>
      <c r="G1726" s="132" t="s">
        <v>1474</v>
      </c>
      <c r="H1726" s="132" t="s">
        <v>3668</v>
      </c>
      <c r="I1726" s="132" t="s">
        <v>22128</v>
      </c>
      <c r="J1726" s="132" t="s">
        <v>22441</v>
      </c>
      <c r="K1726" s="132" t="s">
        <v>22442</v>
      </c>
      <c r="L1726" s="132" t="s">
        <v>8006</v>
      </c>
      <c r="M1726" s="132" t="s">
        <v>8006</v>
      </c>
      <c r="N1726" s="132" t="s">
        <v>8006</v>
      </c>
      <c r="O1726" s="132" t="s">
        <v>22443</v>
      </c>
      <c r="P1726" s="132" t="s">
        <v>22444</v>
      </c>
      <c r="Q1726" s="132" t="s">
        <v>22445</v>
      </c>
      <c r="R1726" s="132" t="s">
        <v>22146</v>
      </c>
      <c r="S1726" s="132" t="s">
        <v>22125</v>
      </c>
      <c r="T1726" s="132" t="s">
        <v>1630</v>
      </c>
      <c r="V1726" s="132" t="s">
        <v>1632</v>
      </c>
      <c r="X1726" s="132" t="s">
        <v>22446</v>
      </c>
      <c r="Y1726" s="132" t="s">
        <v>22447</v>
      </c>
    </row>
    <row r="1727" spans="2:25" x14ac:dyDescent="0.25">
      <c r="B1727" s="132" t="s">
        <v>3626</v>
      </c>
      <c r="C1727" s="132" t="s">
        <v>3627</v>
      </c>
      <c r="D1727" s="132" t="s">
        <v>13</v>
      </c>
      <c r="E1727" s="132" t="s">
        <v>4861</v>
      </c>
      <c r="F1727" s="132" t="s">
        <v>4861</v>
      </c>
      <c r="G1727" s="132" t="s">
        <v>1471</v>
      </c>
      <c r="H1727" s="132" t="s">
        <v>3669</v>
      </c>
      <c r="I1727" s="132" t="s">
        <v>22128</v>
      </c>
      <c r="J1727" s="132" t="s">
        <v>22448</v>
      </c>
      <c r="K1727" s="132" t="s">
        <v>22449</v>
      </c>
      <c r="L1727" s="132" t="s">
        <v>8006</v>
      </c>
      <c r="M1727" s="132" t="s">
        <v>8006</v>
      </c>
      <c r="N1727" s="132" t="s">
        <v>8006</v>
      </c>
      <c r="O1727" s="132" t="s">
        <v>22450</v>
      </c>
      <c r="P1727" s="132" t="s">
        <v>22451</v>
      </c>
      <c r="Q1727" s="132" t="s">
        <v>22452</v>
      </c>
      <c r="R1727" s="132" t="s">
        <v>22156</v>
      </c>
      <c r="S1727" s="132" t="s">
        <v>22125</v>
      </c>
      <c r="T1727" s="132" t="s">
        <v>1630</v>
      </c>
      <c r="V1727" s="132" t="s">
        <v>1632</v>
      </c>
      <c r="X1727" s="132" t="s">
        <v>22453</v>
      </c>
      <c r="Y1727" s="132" t="s">
        <v>22454</v>
      </c>
    </row>
    <row r="1728" spans="2:25" x14ac:dyDescent="0.25">
      <c r="B1728" s="132" t="s">
        <v>3626</v>
      </c>
      <c r="C1728" s="132" t="s">
        <v>3627</v>
      </c>
      <c r="D1728" s="132" t="s">
        <v>130</v>
      </c>
      <c r="E1728" s="132" t="s">
        <v>4861</v>
      </c>
      <c r="F1728" s="132" t="s">
        <v>4861</v>
      </c>
      <c r="G1728" s="132" t="s">
        <v>1472</v>
      </c>
      <c r="H1728" s="132" t="s">
        <v>3670</v>
      </c>
      <c r="I1728" s="132" t="s">
        <v>22128</v>
      </c>
      <c r="J1728" s="132" t="s">
        <v>22455</v>
      </c>
      <c r="K1728" s="132" t="s">
        <v>22449</v>
      </c>
      <c r="L1728" s="132" t="s">
        <v>8006</v>
      </c>
      <c r="M1728" s="132" t="s">
        <v>8006</v>
      </c>
      <c r="N1728" s="132" t="s">
        <v>8006</v>
      </c>
      <c r="O1728" s="132" t="s">
        <v>22456</v>
      </c>
      <c r="P1728" s="132" t="s">
        <v>22457</v>
      </c>
      <c r="Q1728" s="132" t="s">
        <v>22458</v>
      </c>
      <c r="R1728" s="132" t="s">
        <v>22166</v>
      </c>
      <c r="S1728" s="132" t="s">
        <v>22125</v>
      </c>
      <c r="T1728" s="132" t="s">
        <v>1630</v>
      </c>
      <c r="V1728" s="132" t="s">
        <v>1632</v>
      </c>
      <c r="X1728" s="132" t="s">
        <v>22459</v>
      </c>
      <c r="Y1728" s="132" t="s">
        <v>22460</v>
      </c>
    </row>
    <row r="1729" spans="2:25" x14ac:dyDescent="0.25">
      <c r="B1729" s="132" t="s">
        <v>3626</v>
      </c>
      <c r="C1729" s="132" t="s">
        <v>3627</v>
      </c>
      <c r="D1729" s="132" t="s">
        <v>12</v>
      </c>
      <c r="E1729" s="132" t="s">
        <v>4861</v>
      </c>
      <c r="F1729" s="132" t="s">
        <v>4861</v>
      </c>
      <c r="G1729" s="132" t="s">
        <v>1470</v>
      </c>
      <c r="H1729" s="132" t="s">
        <v>3671</v>
      </c>
      <c r="I1729" s="132" t="s">
        <v>22128</v>
      </c>
      <c r="J1729" s="132" t="s">
        <v>22461</v>
      </c>
      <c r="K1729" s="132" t="s">
        <v>22449</v>
      </c>
      <c r="L1729" s="132" t="s">
        <v>8006</v>
      </c>
      <c r="M1729" s="132" t="s">
        <v>8006</v>
      </c>
      <c r="N1729" s="132" t="s">
        <v>8006</v>
      </c>
      <c r="O1729" s="132" t="s">
        <v>22462</v>
      </c>
      <c r="P1729" s="132" t="s">
        <v>22463</v>
      </c>
      <c r="Q1729" s="132" t="s">
        <v>22464</v>
      </c>
      <c r="R1729" s="132" t="s">
        <v>22176</v>
      </c>
      <c r="S1729" s="132" t="s">
        <v>22125</v>
      </c>
      <c r="T1729" s="132" t="s">
        <v>1630</v>
      </c>
      <c r="V1729" s="132" t="s">
        <v>2157</v>
      </c>
      <c r="X1729" s="132" t="s">
        <v>22465</v>
      </c>
      <c r="Y1729" s="132" t="s">
        <v>22466</v>
      </c>
    </row>
    <row r="1730" spans="2:25" x14ac:dyDescent="0.25">
      <c r="B1730" s="132" t="s">
        <v>3600</v>
      </c>
      <c r="C1730" s="132" t="s">
        <v>3601</v>
      </c>
      <c r="F1730" s="132" t="s">
        <v>4850</v>
      </c>
      <c r="G1730" s="132" t="s">
        <v>1577</v>
      </c>
      <c r="H1730" s="132" t="s">
        <v>3672</v>
      </c>
      <c r="I1730" s="132" t="s">
        <v>14442</v>
      </c>
      <c r="J1730" s="132" t="s">
        <v>22467</v>
      </c>
      <c r="K1730" s="132" t="s">
        <v>22468</v>
      </c>
      <c r="L1730" s="132" t="s">
        <v>8006</v>
      </c>
      <c r="M1730" s="132" t="s">
        <v>8006</v>
      </c>
      <c r="N1730" s="132" t="s">
        <v>8006</v>
      </c>
      <c r="O1730" s="132" t="s">
        <v>22469</v>
      </c>
      <c r="P1730" s="132" t="s">
        <v>22470</v>
      </c>
      <c r="Q1730" s="132" t="s">
        <v>22471</v>
      </c>
      <c r="R1730" s="132" t="s">
        <v>22186</v>
      </c>
      <c r="S1730" s="132" t="s">
        <v>21629</v>
      </c>
      <c r="T1730" s="132" t="s">
        <v>1630</v>
      </c>
      <c r="V1730" s="132" t="s">
        <v>1632</v>
      </c>
      <c r="X1730" s="132" t="s">
        <v>22472</v>
      </c>
      <c r="Y1730" s="132" t="s">
        <v>22473</v>
      </c>
    </row>
    <row r="1731" spans="2:25" x14ac:dyDescent="0.25">
      <c r="B1731" s="132" t="s">
        <v>3600</v>
      </c>
      <c r="C1731" s="132" t="s">
        <v>3601</v>
      </c>
      <c r="F1731" s="132" t="s">
        <v>4850</v>
      </c>
      <c r="G1731" s="132" t="s">
        <v>3673</v>
      </c>
      <c r="H1731" s="132" t="s">
        <v>1576</v>
      </c>
      <c r="I1731" s="132" t="s">
        <v>14442</v>
      </c>
      <c r="J1731" s="132" t="s">
        <v>22474</v>
      </c>
      <c r="K1731" s="132" t="s">
        <v>22475</v>
      </c>
      <c r="L1731" s="132" t="s">
        <v>8006</v>
      </c>
      <c r="M1731" s="132" t="s">
        <v>8006</v>
      </c>
      <c r="N1731" s="132" t="s">
        <v>8006</v>
      </c>
      <c r="O1731" s="132" t="s">
        <v>22476</v>
      </c>
      <c r="P1731" s="132" t="s">
        <v>22477</v>
      </c>
      <c r="Q1731" s="132" t="s">
        <v>22478</v>
      </c>
      <c r="R1731" s="132" t="s">
        <v>22196</v>
      </c>
      <c r="S1731" s="132" t="s">
        <v>22197</v>
      </c>
      <c r="T1731" s="132" t="s">
        <v>1630</v>
      </c>
      <c r="V1731" s="132" t="s">
        <v>1632</v>
      </c>
      <c r="X1731" s="132" t="s">
        <v>22479</v>
      </c>
      <c r="Y1731" s="132" t="s">
        <v>22480</v>
      </c>
    </row>
    <row r="1732" spans="2:25" x14ac:dyDescent="0.25">
      <c r="B1732" s="132" t="s">
        <v>3626</v>
      </c>
      <c r="C1732" s="132" t="s">
        <v>3627</v>
      </c>
      <c r="E1732" s="132" t="s">
        <v>4864</v>
      </c>
      <c r="F1732" s="132" t="s">
        <v>4850</v>
      </c>
      <c r="G1732" s="132" t="s">
        <v>1480</v>
      </c>
      <c r="H1732" s="132" t="s">
        <v>3674</v>
      </c>
      <c r="I1732" s="132" t="s">
        <v>8006</v>
      </c>
      <c r="J1732" s="132" t="s">
        <v>22481</v>
      </c>
      <c r="K1732" s="132" t="s">
        <v>22482</v>
      </c>
      <c r="L1732" s="132" t="s">
        <v>8006</v>
      </c>
      <c r="M1732" s="132" t="s">
        <v>8006</v>
      </c>
      <c r="N1732" s="132" t="s">
        <v>8006</v>
      </c>
      <c r="O1732" s="132" t="s">
        <v>22483</v>
      </c>
      <c r="P1732" s="132" t="s">
        <v>22484</v>
      </c>
      <c r="Q1732" s="132" t="s">
        <v>22485</v>
      </c>
      <c r="R1732" s="132" t="s">
        <v>1751</v>
      </c>
      <c r="S1732" s="132" t="s">
        <v>22207</v>
      </c>
      <c r="T1732" s="132" t="s">
        <v>1630</v>
      </c>
      <c r="V1732" s="132" t="s">
        <v>3649</v>
      </c>
      <c r="X1732" s="132" t="s">
        <v>22486</v>
      </c>
      <c r="Y1732" s="132" t="s">
        <v>22487</v>
      </c>
    </row>
    <row r="1733" spans="2:25" x14ac:dyDescent="0.25">
      <c r="B1733" s="132" t="s">
        <v>3626</v>
      </c>
      <c r="C1733" s="132" t="s">
        <v>3627</v>
      </c>
      <c r="E1733" s="132" t="s">
        <v>4669</v>
      </c>
      <c r="F1733" s="132" t="s">
        <v>4850</v>
      </c>
      <c r="G1733" s="132" t="s">
        <v>1481</v>
      </c>
      <c r="H1733" s="132" t="s">
        <v>3675</v>
      </c>
      <c r="I1733" s="132" t="s">
        <v>8006</v>
      </c>
      <c r="J1733" s="132" t="s">
        <v>22488</v>
      </c>
      <c r="K1733" s="132" t="s">
        <v>22489</v>
      </c>
      <c r="L1733" s="132" t="s">
        <v>8006</v>
      </c>
      <c r="M1733" s="132" t="s">
        <v>8006</v>
      </c>
      <c r="N1733" s="132" t="s">
        <v>8006</v>
      </c>
      <c r="O1733" s="132" t="s">
        <v>22490</v>
      </c>
      <c r="P1733" s="132" t="s">
        <v>22491</v>
      </c>
      <c r="Q1733" s="132" t="s">
        <v>22492</v>
      </c>
      <c r="R1733" s="132" t="s">
        <v>1751</v>
      </c>
      <c r="S1733" s="132" t="s">
        <v>22207</v>
      </c>
      <c r="T1733" s="132" t="s">
        <v>1630</v>
      </c>
      <c r="V1733" s="132" t="s">
        <v>3649</v>
      </c>
      <c r="X1733" s="132" t="s">
        <v>22493</v>
      </c>
      <c r="Y1733" s="132" t="s">
        <v>22494</v>
      </c>
    </row>
    <row r="1734" spans="2:25" x14ac:dyDescent="0.25">
      <c r="B1734" s="132" t="s">
        <v>3626</v>
      </c>
      <c r="C1734" s="132" t="s">
        <v>3627</v>
      </c>
      <c r="E1734" s="132" t="s">
        <v>4967</v>
      </c>
      <c r="F1734" s="132" t="s">
        <v>4850</v>
      </c>
      <c r="G1734" s="132" t="s">
        <v>1482</v>
      </c>
      <c r="H1734" s="132" t="s">
        <v>3676</v>
      </c>
      <c r="I1734" s="132" t="s">
        <v>8006</v>
      </c>
      <c r="J1734" s="132" t="s">
        <v>22495</v>
      </c>
      <c r="K1734" s="132" t="s">
        <v>22496</v>
      </c>
      <c r="L1734" s="132" t="s">
        <v>8006</v>
      </c>
      <c r="M1734" s="132" t="s">
        <v>8006</v>
      </c>
      <c r="N1734" s="132" t="s">
        <v>8006</v>
      </c>
      <c r="O1734" s="132" t="s">
        <v>22497</v>
      </c>
      <c r="P1734" s="132" t="s">
        <v>22498</v>
      </c>
      <c r="Q1734" s="132" t="s">
        <v>22499</v>
      </c>
      <c r="R1734" s="132" t="s">
        <v>1751</v>
      </c>
      <c r="S1734" s="132" t="s">
        <v>22207</v>
      </c>
      <c r="T1734" s="132" t="s">
        <v>1630</v>
      </c>
      <c r="V1734" s="132" t="s">
        <v>3649</v>
      </c>
      <c r="X1734" s="132" t="s">
        <v>22500</v>
      </c>
      <c r="Y1734" s="132" t="s">
        <v>22501</v>
      </c>
    </row>
    <row r="1735" spans="2:25" x14ac:dyDescent="0.25">
      <c r="B1735" s="132" t="s">
        <v>3677</v>
      </c>
      <c r="C1735" s="132" t="s">
        <v>3678</v>
      </c>
      <c r="D1735" s="132" t="s">
        <v>3679</v>
      </c>
      <c r="E1735" s="132" t="s">
        <v>3928</v>
      </c>
      <c r="F1735" s="132" t="s">
        <v>4861</v>
      </c>
      <c r="G1735" s="132" t="s">
        <v>3680</v>
      </c>
      <c r="H1735" s="132" t="s">
        <v>3681</v>
      </c>
      <c r="I1735" s="132" t="s">
        <v>22228</v>
      </c>
      <c r="J1735" s="132" t="s">
        <v>22502</v>
      </c>
      <c r="K1735" s="132" t="s">
        <v>22503</v>
      </c>
      <c r="L1735" s="132" t="s">
        <v>8006</v>
      </c>
      <c r="M1735" s="132" t="s">
        <v>8006</v>
      </c>
      <c r="N1735" s="132" t="s">
        <v>8006</v>
      </c>
      <c r="O1735" s="132" t="s">
        <v>22504</v>
      </c>
      <c r="P1735" s="132" t="s">
        <v>22505</v>
      </c>
      <c r="Q1735" s="132" t="s">
        <v>22506</v>
      </c>
      <c r="R1735" s="132" t="s">
        <v>22236</v>
      </c>
      <c r="S1735" s="132" t="s">
        <v>5090</v>
      </c>
      <c r="T1735" s="132" t="s">
        <v>1630</v>
      </c>
      <c r="U1735" s="132" t="s">
        <v>3682</v>
      </c>
      <c r="V1735" s="132" t="s">
        <v>1632</v>
      </c>
      <c r="X1735" s="132" t="s">
        <v>22507</v>
      </c>
      <c r="Y1735" s="132" t="s">
        <v>22508</v>
      </c>
    </row>
    <row r="1736" spans="2:25" x14ac:dyDescent="0.25">
      <c r="B1736" s="132" t="s">
        <v>3677</v>
      </c>
      <c r="C1736" s="132" t="s">
        <v>3678</v>
      </c>
      <c r="D1736" s="132" t="s">
        <v>3679</v>
      </c>
      <c r="E1736" s="132" t="s">
        <v>3928</v>
      </c>
      <c r="F1736" s="132" t="s">
        <v>22239</v>
      </c>
      <c r="G1736" s="132" t="s">
        <v>3684</v>
      </c>
      <c r="H1736" s="132" t="s">
        <v>3685</v>
      </c>
      <c r="I1736" s="132" t="s">
        <v>22240</v>
      </c>
      <c r="J1736" s="132" t="s">
        <v>22509</v>
      </c>
      <c r="K1736" s="132" t="s">
        <v>22510</v>
      </c>
      <c r="L1736" s="132" t="s">
        <v>8006</v>
      </c>
      <c r="M1736" s="132" t="s">
        <v>8006</v>
      </c>
      <c r="N1736" s="132" t="s">
        <v>8006</v>
      </c>
      <c r="O1736" s="132" t="s">
        <v>22511</v>
      </c>
      <c r="P1736" s="132" t="s">
        <v>22512</v>
      </c>
      <c r="Q1736" s="132" t="s">
        <v>22513</v>
      </c>
      <c r="R1736" s="132" t="s">
        <v>22248</v>
      </c>
      <c r="S1736" s="132" t="s">
        <v>5090</v>
      </c>
      <c r="T1736" s="132" t="s">
        <v>1630</v>
      </c>
      <c r="U1736" s="132" t="s">
        <v>3682</v>
      </c>
      <c r="V1736" s="132" t="s">
        <v>3683</v>
      </c>
      <c r="X1736" s="132" t="s">
        <v>22514</v>
      </c>
      <c r="Y1736" s="132" t="s">
        <v>22515</v>
      </c>
    </row>
    <row r="1737" spans="2:25" x14ac:dyDescent="0.25">
      <c r="B1737" s="132" t="s">
        <v>3677</v>
      </c>
      <c r="C1737" s="132" t="s">
        <v>3678</v>
      </c>
      <c r="D1737" s="132" t="s">
        <v>3679</v>
      </c>
      <c r="E1737" s="132" t="s">
        <v>3928</v>
      </c>
      <c r="F1737" s="132" t="s">
        <v>3894</v>
      </c>
      <c r="G1737" s="132" t="s">
        <v>1587</v>
      </c>
      <c r="H1737" s="132" t="s">
        <v>3686</v>
      </c>
      <c r="I1737" s="132" t="s">
        <v>22251</v>
      </c>
      <c r="J1737" s="132" t="s">
        <v>22516</v>
      </c>
      <c r="K1737" s="132" t="s">
        <v>22517</v>
      </c>
      <c r="L1737" s="132" t="s">
        <v>8006</v>
      </c>
      <c r="M1737" s="132" t="s">
        <v>8006</v>
      </c>
      <c r="N1737" s="132" t="s">
        <v>8006</v>
      </c>
      <c r="O1737" s="132" t="s">
        <v>22518</v>
      </c>
      <c r="P1737" s="132" t="s">
        <v>22519</v>
      </c>
      <c r="Q1737" s="132" t="s">
        <v>22520</v>
      </c>
      <c r="R1737" s="132" t="s">
        <v>22259</v>
      </c>
      <c r="S1737" s="132" t="s">
        <v>5090</v>
      </c>
      <c r="T1737" s="132" t="s">
        <v>1630</v>
      </c>
      <c r="U1737" s="132" t="s">
        <v>3682</v>
      </c>
      <c r="V1737" s="132" t="s">
        <v>1632</v>
      </c>
      <c r="X1737" s="132" t="s">
        <v>22521</v>
      </c>
      <c r="Y1737" s="132" t="s">
        <v>22522</v>
      </c>
    </row>
    <row r="1738" spans="2:25" x14ac:dyDescent="0.25">
      <c r="B1738" s="132" t="s">
        <v>3677</v>
      </c>
      <c r="C1738" s="132" t="s">
        <v>3678</v>
      </c>
      <c r="D1738" s="132" t="s">
        <v>3679</v>
      </c>
      <c r="E1738" s="132" t="s">
        <v>3928</v>
      </c>
      <c r="F1738" s="132" t="s">
        <v>3885</v>
      </c>
      <c r="G1738" s="132" t="s">
        <v>1589</v>
      </c>
      <c r="H1738" s="132" t="s">
        <v>3687</v>
      </c>
      <c r="I1738" s="132" t="s">
        <v>22262</v>
      </c>
      <c r="J1738" s="132" t="s">
        <v>22523</v>
      </c>
      <c r="K1738" s="132" t="s">
        <v>22524</v>
      </c>
      <c r="L1738" s="132" t="s">
        <v>8006</v>
      </c>
      <c r="M1738" s="132" t="s">
        <v>8006</v>
      </c>
      <c r="N1738" s="132" t="s">
        <v>8006</v>
      </c>
      <c r="O1738" s="132" t="s">
        <v>22525</v>
      </c>
      <c r="P1738" s="132" t="s">
        <v>22526</v>
      </c>
      <c r="Q1738" s="132" t="s">
        <v>22527</v>
      </c>
      <c r="R1738" s="132" t="s">
        <v>22270</v>
      </c>
      <c r="S1738" s="132" t="s">
        <v>5090</v>
      </c>
      <c r="T1738" s="132" t="s">
        <v>1630</v>
      </c>
      <c r="U1738" s="132" t="s">
        <v>3682</v>
      </c>
      <c r="V1738" s="132" t="s">
        <v>1632</v>
      </c>
      <c r="X1738" s="132" t="s">
        <v>22528</v>
      </c>
      <c r="Y1738" s="132" t="s">
        <v>22529</v>
      </c>
    </row>
    <row r="1739" spans="2:25" x14ac:dyDescent="0.25">
      <c r="B1739" s="132" t="s">
        <v>3677</v>
      </c>
      <c r="C1739" s="132" t="s">
        <v>3678</v>
      </c>
      <c r="D1739" s="132" t="s">
        <v>3688</v>
      </c>
      <c r="E1739" s="132" t="s">
        <v>3928</v>
      </c>
      <c r="F1739" s="132" t="s">
        <v>4861</v>
      </c>
      <c r="G1739" s="132" t="s">
        <v>3689</v>
      </c>
      <c r="H1739" s="132" t="s">
        <v>3690</v>
      </c>
      <c r="I1739" s="132" t="s">
        <v>22273</v>
      </c>
      <c r="J1739" s="132" t="s">
        <v>22530</v>
      </c>
      <c r="K1739" s="132" t="s">
        <v>22531</v>
      </c>
      <c r="L1739" s="132" t="s">
        <v>8006</v>
      </c>
      <c r="M1739" s="132" t="s">
        <v>8006</v>
      </c>
      <c r="N1739" s="132" t="s">
        <v>8006</v>
      </c>
      <c r="O1739" s="132" t="s">
        <v>22532</v>
      </c>
      <c r="P1739" s="132" t="s">
        <v>22533</v>
      </c>
      <c r="Q1739" s="132" t="s">
        <v>22534</v>
      </c>
      <c r="R1739" s="132" t="s">
        <v>22281</v>
      </c>
      <c r="S1739" s="132" t="s">
        <v>5090</v>
      </c>
      <c r="T1739" s="132" t="s">
        <v>1630</v>
      </c>
      <c r="U1739" s="132" t="s">
        <v>3682</v>
      </c>
      <c r="V1739" s="132" t="s">
        <v>3683</v>
      </c>
      <c r="X1739" s="132" t="s">
        <v>22535</v>
      </c>
      <c r="Y1739" s="132" t="s">
        <v>22536</v>
      </c>
    </row>
    <row r="1740" spans="2:25" x14ac:dyDescent="0.25">
      <c r="B1740" s="132" t="s">
        <v>3677</v>
      </c>
      <c r="C1740" s="132" t="s">
        <v>3678</v>
      </c>
      <c r="D1740" s="132" t="s">
        <v>3688</v>
      </c>
      <c r="E1740" s="132" t="s">
        <v>3928</v>
      </c>
      <c r="F1740" s="132" t="s">
        <v>3894</v>
      </c>
      <c r="G1740" s="132" t="s">
        <v>1588</v>
      </c>
      <c r="H1740" s="132" t="s">
        <v>3691</v>
      </c>
      <c r="I1740" s="132" t="s">
        <v>22251</v>
      </c>
      <c r="J1740" s="132" t="s">
        <v>22537</v>
      </c>
      <c r="K1740" s="132" t="s">
        <v>22517</v>
      </c>
      <c r="L1740" s="132" t="s">
        <v>8006</v>
      </c>
      <c r="M1740" s="132" t="s">
        <v>8006</v>
      </c>
      <c r="N1740" s="132" t="s">
        <v>8006</v>
      </c>
      <c r="O1740" s="132" t="s">
        <v>22538</v>
      </c>
      <c r="P1740" s="132" t="s">
        <v>22539</v>
      </c>
      <c r="Q1740" s="132" t="s">
        <v>22540</v>
      </c>
      <c r="R1740" s="132" t="s">
        <v>22291</v>
      </c>
      <c r="S1740" s="132" t="s">
        <v>5090</v>
      </c>
      <c r="T1740" s="132" t="s">
        <v>1630</v>
      </c>
      <c r="U1740" s="132" t="s">
        <v>3682</v>
      </c>
      <c r="V1740" s="132" t="s">
        <v>1635</v>
      </c>
      <c r="X1740" s="132" t="s">
        <v>22541</v>
      </c>
      <c r="Y1740" s="132" t="s">
        <v>22542</v>
      </c>
    </row>
    <row r="1741" spans="2:25" x14ac:dyDescent="0.25">
      <c r="B1741" s="132" t="s">
        <v>3677</v>
      </c>
      <c r="C1741" s="132" t="s">
        <v>3678</v>
      </c>
      <c r="D1741" s="132" t="s">
        <v>3688</v>
      </c>
      <c r="E1741" s="132" t="s">
        <v>3928</v>
      </c>
      <c r="F1741" s="132" t="s">
        <v>3885</v>
      </c>
      <c r="G1741" s="132" t="s">
        <v>1590</v>
      </c>
      <c r="H1741" s="132" t="s">
        <v>3692</v>
      </c>
      <c r="I1741" s="132" t="s">
        <v>22262</v>
      </c>
      <c r="J1741" s="132" t="s">
        <v>22543</v>
      </c>
      <c r="K1741" s="132" t="s">
        <v>22524</v>
      </c>
      <c r="L1741" s="132" t="s">
        <v>8006</v>
      </c>
      <c r="M1741" s="132" t="s">
        <v>8006</v>
      </c>
      <c r="N1741" s="132" t="s">
        <v>8006</v>
      </c>
      <c r="O1741" s="132" t="s">
        <v>22544</v>
      </c>
      <c r="P1741" s="132" t="s">
        <v>22545</v>
      </c>
      <c r="Q1741" s="132" t="s">
        <v>22546</v>
      </c>
      <c r="R1741" s="132" t="s">
        <v>22301</v>
      </c>
      <c r="S1741" s="132" t="s">
        <v>5090</v>
      </c>
      <c r="T1741" s="132" t="s">
        <v>1630</v>
      </c>
      <c r="U1741" s="132" t="s">
        <v>3682</v>
      </c>
      <c r="V1741" s="132" t="s">
        <v>1635</v>
      </c>
      <c r="X1741" s="132" t="s">
        <v>22547</v>
      </c>
      <c r="Y1741" s="132" t="s">
        <v>22548</v>
      </c>
    </row>
    <row r="1742" spans="2:25" x14ac:dyDescent="0.25">
      <c r="B1742" s="132" t="s">
        <v>3693</v>
      </c>
      <c r="C1742" s="132" t="s">
        <v>3694</v>
      </c>
      <c r="E1742" s="132" t="s">
        <v>3928</v>
      </c>
      <c r="F1742" s="132" t="s">
        <v>3885</v>
      </c>
      <c r="G1742" s="132" t="s">
        <v>3695</v>
      </c>
      <c r="H1742" s="132" t="s">
        <v>3696</v>
      </c>
      <c r="I1742" s="132" t="s">
        <v>13496</v>
      </c>
      <c r="J1742" s="132" t="s">
        <v>22549</v>
      </c>
      <c r="K1742" s="132" t="s">
        <v>22550</v>
      </c>
      <c r="L1742" s="132" t="s">
        <v>8006</v>
      </c>
      <c r="M1742" s="132" t="s">
        <v>8006</v>
      </c>
      <c r="N1742" s="132" t="s">
        <v>8006</v>
      </c>
      <c r="O1742" s="132" t="s">
        <v>22551</v>
      </c>
      <c r="P1742" s="132" t="s">
        <v>22552</v>
      </c>
      <c r="Q1742" s="132" t="s">
        <v>22553</v>
      </c>
      <c r="R1742" s="132" t="s">
        <v>22311</v>
      </c>
      <c r="S1742" s="132" t="s">
        <v>5090</v>
      </c>
      <c r="T1742" s="132" t="s">
        <v>3697</v>
      </c>
      <c r="U1742" s="132" t="s">
        <v>3698</v>
      </c>
      <c r="V1742" s="132" t="s">
        <v>1632</v>
      </c>
      <c r="X1742" s="132" t="s">
        <v>22554</v>
      </c>
      <c r="Y1742" s="132" t="s">
        <v>22555</v>
      </c>
    </row>
    <row r="1743" spans="2:25" x14ac:dyDescent="0.25">
      <c r="B1743" s="132" t="s">
        <v>3693</v>
      </c>
      <c r="C1743" s="132" t="s">
        <v>3694</v>
      </c>
      <c r="E1743" s="132" t="s">
        <v>3928</v>
      </c>
      <c r="F1743" s="132" t="s">
        <v>3885</v>
      </c>
      <c r="G1743" s="132" t="s">
        <v>3699</v>
      </c>
      <c r="H1743" s="132" t="s">
        <v>3700</v>
      </c>
      <c r="I1743" s="132" t="s">
        <v>22314</v>
      </c>
      <c r="J1743" s="132" t="s">
        <v>22556</v>
      </c>
      <c r="K1743" s="132" t="s">
        <v>22550</v>
      </c>
      <c r="L1743" s="132" t="s">
        <v>8006</v>
      </c>
      <c r="M1743" s="132" t="s">
        <v>8006</v>
      </c>
      <c r="N1743" s="132" t="s">
        <v>8006</v>
      </c>
      <c r="O1743" s="132" t="s">
        <v>22557</v>
      </c>
      <c r="P1743" s="132" t="s">
        <v>22558</v>
      </c>
      <c r="Q1743" s="132" t="s">
        <v>22559</v>
      </c>
      <c r="R1743" s="132" t="s">
        <v>22322</v>
      </c>
      <c r="S1743" s="132" t="s">
        <v>5090</v>
      </c>
      <c r="T1743" s="132" t="s">
        <v>3697</v>
      </c>
      <c r="U1743" s="132" t="s">
        <v>3698</v>
      </c>
      <c r="V1743" s="132" t="s">
        <v>1632</v>
      </c>
      <c r="X1743" s="132" t="s">
        <v>22560</v>
      </c>
      <c r="Y1743" s="132" t="s">
        <v>22561</v>
      </c>
    </row>
    <row r="1744" spans="2:25" x14ac:dyDescent="0.25">
      <c r="B1744" s="132" t="s">
        <v>3701</v>
      </c>
      <c r="C1744" s="132" t="s">
        <v>3702</v>
      </c>
      <c r="F1744" s="132" t="s">
        <v>4850</v>
      </c>
      <c r="G1744" s="132" t="s">
        <v>1597</v>
      </c>
      <c r="H1744" s="132" t="s">
        <v>3703</v>
      </c>
      <c r="I1744" s="132" t="s">
        <v>17570</v>
      </c>
      <c r="J1744" s="132" t="s">
        <v>22562</v>
      </c>
      <c r="K1744" s="132" t="s">
        <v>22563</v>
      </c>
      <c r="L1744" s="132" t="s">
        <v>8006</v>
      </c>
      <c r="M1744" s="132" t="s">
        <v>8006</v>
      </c>
      <c r="N1744" s="132" t="s">
        <v>8006</v>
      </c>
      <c r="O1744" s="132" t="s">
        <v>22564</v>
      </c>
      <c r="P1744" s="132" t="s">
        <v>22565</v>
      </c>
      <c r="Q1744" s="132" t="s">
        <v>22566</v>
      </c>
      <c r="R1744" s="132" t="s">
        <v>22332</v>
      </c>
      <c r="S1744" s="132" t="s">
        <v>22333</v>
      </c>
      <c r="T1744" s="132" t="s">
        <v>3704</v>
      </c>
      <c r="U1744" s="132" t="s">
        <v>3705</v>
      </c>
      <c r="V1744" s="132" t="s">
        <v>1635</v>
      </c>
      <c r="X1744" s="132" t="s">
        <v>22567</v>
      </c>
      <c r="Y1744" s="132" t="s">
        <v>22568</v>
      </c>
    </row>
    <row r="1745" spans="2:25" x14ac:dyDescent="0.25">
      <c r="B1745" s="132" t="s">
        <v>3701</v>
      </c>
      <c r="C1745" s="132" t="s">
        <v>3702</v>
      </c>
      <c r="F1745" s="132" t="s">
        <v>4850</v>
      </c>
      <c r="G1745" s="132" t="s">
        <v>1599</v>
      </c>
      <c r="H1745" s="132" t="s">
        <v>3706</v>
      </c>
      <c r="I1745" s="132" t="s">
        <v>17570</v>
      </c>
      <c r="J1745" s="132" t="s">
        <v>22569</v>
      </c>
      <c r="K1745" s="132" t="s">
        <v>22570</v>
      </c>
      <c r="L1745" s="132" t="s">
        <v>8006</v>
      </c>
      <c r="M1745" s="132" t="s">
        <v>8006</v>
      </c>
      <c r="N1745" s="132" t="s">
        <v>8006</v>
      </c>
      <c r="O1745" s="132" t="s">
        <v>22571</v>
      </c>
      <c r="P1745" s="132" t="s">
        <v>22572</v>
      </c>
      <c r="Q1745" s="132" t="s">
        <v>22573</v>
      </c>
      <c r="R1745" s="132" t="s">
        <v>22343</v>
      </c>
      <c r="S1745" s="132" t="s">
        <v>22344</v>
      </c>
      <c r="U1745" s="132" t="s">
        <v>3707</v>
      </c>
      <c r="X1745" s="132" t="s">
        <v>22574</v>
      </c>
      <c r="Y1745" s="132" t="s">
        <v>22575</v>
      </c>
    </row>
    <row r="1746" spans="2:25" x14ac:dyDescent="0.25">
      <c r="F1746" s="132" t="s">
        <v>4850</v>
      </c>
      <c r="G1746" s="132" t="s">
        <v>3708</v>
      </c>
      <c r="H1746" s="132" t="s">
        <v>3709</v>
      </c>
      <c r="I1746" s="132" t="s">
        <v>17570</v>
      </c>
      <c r="J1746" s="132" t="s">
        <v>22576</v>
      </c>
      <c r="K1746" s="132" t="s">
        <v>22570</v>
      </c>
      <c r="L1746" s="132" t="s">
        <v>8006</v>
      </c>
      <c r="M1746" s="132" t="s">
        <v>8006</v>
      </c>
      <c r="N1746" s="132" t="s">
        <v>8006</v>
      </c>
      <c r="O1746" s="132" t="s">
        <v>22577</v>
      </c>
      <c r="P1746" s="132" t="s">
        <v>22578</v>
      </c>
      <c r="Q1746" s="132" t="s">
        <v>22579</v>
      </c>
      <c r="R1746" s="132" t="s">
        <v>22354</v>
      </c>
      <c r="S1746" s="132" t="s">
        <v>22344</v>
      </c>
      <c r="U1746" s="132" t="s">
        <v>3707</v>
      </c>
      <c r="X1746" s="132" t="s">
        <v>22580</v>
      </c>
      <c r="Y1746" s="132" t="s">
        <v>22581</v>
      </c>
    </row>
    <row r="1747" spans="2:25" x14ac:dyDescent="0.25">
      <c r="F1747" s="132" t="s">
        <v>4850</v>
      </c>
      <c r="G1747" s="132" t="s">
        <v>1592</v>
      </c>
      <c r="H1747" s="132" t="s">
        <v>3710</v>
      </c>
      <c r="I1747" s="132" t="s">
        <v>17570</v>
      </c>
      <c r="J1747" s="132" t="s">
        <v>22582</v>
      </c>
      <c r="K1747" s="132" t="s">
        <v>22570</v>
      </c>
      <c r="L1747" s="132" t="s">
        <v>8006</v>
      </c>
      <c r="M1747" s="132" t="s">
        <v>8006</v>
      </c>
      <c r="N1747" s="132" t="s">
        <v>8006</v>
      </c>
      <c r="O1747" s="132" t="s">
        <v>22583</v>
      </c>
      <c r="P1747" s="132" t="s">
        <v>22584</v>
      </c>
      <c r="Q1747" s="132" t="s">
        <v>22585</v>
      </c>
      <c r="R1747" s="132" t="s">
        <v>22364</v>
      </c>
      <c r="S1747" s="132" t="s">
        <v>22333</v>
      </c>
      <c r="U1747" s="132" t="s">
        <v>3711</v>
      </c>
      <c r="X1747" s="132" t="s">
        <v>22586</v>
      </c>
      <c r="Y1747" s="132" t="s">
        <v>22587</v>
      </c>
    </row>
    <row r="1748" spans="2:25" x14ac:dyDescent="0.25">
      <c r="B1748" s="132" t="s">
        <v>3701</v>
      </c>
      <c r="C1748" s="132" t="s">
        <v>3702</v>
      </c>
      <c r="F1748" s="132" t="s">
        <v>4850</v>
      </c>
      <c r="G1748" s="132" t="s">
        <v>1595</v>
      </c>
      <c r="H1748" s="132" t="s">
        <v>3712</v>
      </c>
      <c r="I1748" s="132" t="s">
        <v>17570</v>
      </c>
      <c r="J1748" s="132" t="s">
        <v>22588</v>
      </c>
      <c r="K1748" s="132" t="s">
        <v>22589</v>
      </c>
      <c r="L1748" s="132" t="s">
        <v>8006</v>
      </c>
      <c r="M1748" s="132" t="s">
        <v>8006</v>
      </c>
      <c r="N1748" s="132" t="s">
        <v>8006</v>
      </c>
      <c r="O1748" s="132" t="s">
        <v>22590</v>
      </c>
      <c r="P1748" s="132" t="s">
        <v>22591</v>
      </c>
      <c r="Q1748" s="132" t="s">
        <v>22592</v>
      </c>
      <c r="R1748" s="132" t="s">
        <v>22374</v>
      </c>
      <c r="S1748" s="132" t="s">
        <v>22333</v>
      </c>
      <c r="T1748" s="132" t="s">
        <v>3610</v>
      </c>
      <c r="U1748" s="132" t="s">
        <v>3713</v>
      </c>
      <c r="V1748" s="132" t="s">
        <v>2157</v>
      </c>
      <c r="X1748" s="132" t="s">
        <v>22593</v>
      </c>
      <c r="Y1748" s="132" t="s">
        <v>22594</v>
      </c>
    </row>
    <row r="1749" spans="2:25" x14ac:dyDescent="0.25">
      <c r="B1749" s="132" t="s">
        <v>3701</v>
      </c>
      <c r="C1749" s="132" t="s">
        <v>3702</v>
      </c>
      <c r="F1749" s="132" t="s">
        <v>4850</v>
      </c>
      <c r="G1749" s="132" t="s">
        <v>1596</v>
      </c>
      <c r="H1749" s="132" t="s">
        <v>3714</v>
      </c>
      <c r="I1749" s="132" t="s">
        <v>17570</v>
      </c>
      <c r="J1749" s="132" t="s">
        <v>22595</v>
      </c>
      <c r="K1749" s="132" t="s">
        <v>22596</v>
      </c>
      <c r="L1749" s="132" t="s">
        <v>8006</v>
      </c>
      <c r="M1749" s="132" t="s">
        <v>8006</v>
      </c>
      <c r="N1749" s="132" t="s">
        <v>8006</v>
      </c>
      <c r="O1749" s="132" t="s">
        <v>22597</v>
      </c>
      <c r="P1749" s="132" t="s">
        <v>22598</v>
      </c>
      <c r="Q1749" s="132" t="s">
        <v>22599</v>
      </c>
      <c r="R1749" s="132" t="s">
        <v>22384</v>
      </c>
      <c r="S1749" s="132" t="s">
        <v>22333</v>
      </c>
      <c r="T1749" s="132" t="s">
        <v>3704</v>
      </c>
      <c r="U1749" s="132" t="s">
        <v>3715</v>
      </c>
      <c r="V1749" s="132" t="s">
        <v>1635</v>
      </c>
      <c r="X1749" s="132" t="s">
        <v>22600</v>
      </c>
      <c r="Y1749" s="132" t="s">
        <v>22601</v>
      </c>
    </row>
    <row r="1750" spans="2:25" x14ac:dyDescent="0.25">
      <c r="B1750" s="132" t="s">
        <v>3701</v>
      </c>
      <c r="C1750" s="132" t="s">
        <v>3702</v>
      </c>
      <c r="F1750" s="132" t="s">
        <v>4850</v>
      </c>
      <c r="G1750" s="132" t="s">
        <v>1600</v>
      </c>
      <c r="H1750" s="132" t="s">
        <v>3716</v>
      </c>
      <c r="I1750" s="132" t="s">
        <v>17570</v>
      </c>
      <c r="J1750" s="132" t="s">
        <v>22602</v>
      </c>
      <c r="K1750" s="132" t="s">
        <v>22603</v>
      </c>
      <c r="L1750" s="132" t="s">
        <v>8006</v>
      </c>
      <c r="M1750" s="132" t="s">
        <v>8006</v>
      </c>
      <c r="N1750" s="132" t="s">
        <v>8006</v>
      </c>
      <c r="O1750" s="132" t="s">
        <v>22604</v>
      </c>
      <c r="P1750" s="132" t="s">
        <v>22605</v>
      </c>
      <c r="Q1750" s="132" t="s">
        <v>22606</v>
      </c>
      <c r="R1750" s="132" t="s">
        <v>22394</v>
      </c>
      <c r="S1750" s="132" t="s">
        <v>22344</v>
      </c>
      <c r="T1750" s="132" t="s">
        <v>3610</v>
      </c>
      <c r="U1750" s="132" t="s">
        <v>3707</v>
      </c>
      <c r="V1750" s="132" t="s">
        <v>1635</v>
      </c>
      <c r="X1750" s="132" t="s">
        <v>22607</v>
      </c>
      <c r="Y1750" s="132" t="s">
        <v>22608</v>
      </c>
    </row>
    <row r="1751" spans="2:25" x14ac:dyDescent="0.25">
      <c r="B1751" s="132" t="s">
        <v>3717</v>
      </c>
      <c r="C1751" s="132" t="s">
        <v>3718</v>
      </c>
      <c r="F1751" s="132" t="s">
        <v>4850</v>
      </c>
      <c r="G1751" s="132" t="s">
        <v>1593</v>
      </c>
      <c r="H1751" s="132" t="s">
        <v>3719</v>
      </c>
      <c r="I1751" s="132" t="s">
        <v>4850</v>
      </c>
      <c r="J1751" s="132" t="s">
        <v>22609</v>
      </c>
      <c r="K1751" s="132" t="s">
        <v>22610</v>
      </c>
      <c r="L1751" s="132" t="s">
        <v>8006</v>
      </c>
      <c r="M1751" s="132" t="s">
        <v>8006</v>
      </c>
      <c r="N1751" s="132" t="s">
        <v>8006</v>
      </c>
      <c r="O1751" s="132" t="s">
        <v>22611</v>
      </c>
      <c r="P1751" s="132" t="s">
        <v>22612</v>
      </c>
      <c r="Q1751" s="132" t="s">
        <v>22613</v>
      </c>
      <c r="R1751" s="132" t="s">
        <v>22404</v>
      </c>
      <c r="S1751" s="132" t="s">
        <v>22333</v>
      </c>
      <c r="T1751" s="132" t="s">
        <v>3704</v>
      </c>
      <c r="U1751" s="132" t="s">
        <v>3715</v>
      </c>
      <c r="V1751" s="132" t="s">
        <v>1635</v>
      </c>
      <c r="X1751" s="132" t="s">
        <v>22614</v>
      </c>
      <c r="Y1751" s="132" t="s">
        <v>22615</v>
      </c>
    </row>
    <row r="1752" spans="2:25" x14ac:dyDescent="0.25">
      <c r="B1752" s="132" t="s">
        <v>3701</v>
      </c>
      <c r="C1752" s="132" t="s">
        <v>3702</v>
      </c>
      <c r="F1752" s="132" t="s">
        <v>4850</v>
      </c>
      <c r="G1752" s="132" t="s">
        <v>1598</v>
      </c>
      <c r="H1752" s="132" t="s">
        <v>3720</v>
      </c>
      <c r="I1752" s="132" t="s">
        <v>17570</v>
      </c>
      <c r="J1752" s="132" t="s">
        <v>22616</v>
      </c>
      <c r="K1752" s="132" t="s">
        <v>22617</v>
      </c>
      <c r="L1752" s="132" t="s">
        <v>8006</v>
      </c>
      <c r="M1752" s="132" t="s">
        <v>8006</v>
      </c>
      <c r="N1752" s="132" t="s">
        <v>8006</v>
      </c>
      <c r="O1752" s="132" t="s">
        <v>22618</v>
      </c>
      <c r="P1752" s="132" t="s">
        <v>22619</v>
      </c>
      <c r="Q1752" s="132" t="s">
        <v>22620</v>
      </c>
      <c r="R1752" s="132" t="s">
        <v>22414</v>
      </c>
      <c r="S1752" s="132" t="s">
        <v>22333</v>
      </c>
      <c r="T1752" s="132" t="s">
        <v>3704</v>
      </c>
      <c r="U1752" s="132" t="s">
        <v>3721</v>
      </c>
      <c r="V1752" s="132" t="s">
        <v>1635</v>
      </c>
      <c r="X1752" s="132" t="s">
        <v>22621</v>
      </c>
      <c r="Y1752" s="132" t="s">
        <v>22622</v>
      </c>
    </row>
    <row r="1753" spans="2:25" x14ac:dyDescent="0.25">
      <c r="B1753" s="132" t="s">
        <v>3701</v>
      </c>
      <c r="C1753" s="132" t="s">
        <v>3702</v>
      </c>
      <c r="F1753" s="132" t="s">
        <v>4850</v>
      </c>
      <c r="G1753" s="132" t="s">
        <v>1594</v>
      </c>
      <c r="H1753" s="132" t="s">
        <v>3722</v>
      </c>
      <c r="I1753" s="132" t="s">
        <v>17570</v>
      </c>
      <c r="J1753" s="132" t="s">
        <v>22623</v>
      </c>
      <c r="K1753" s="132" t="s">
        <v>22624</v>
      </c>
      <c r="L1753" s="132" t="s">
        <v>8006</v>
      </c>
      <c r="M1753" s="132" t="s">
        <v>8006</v>
      </c>
      <c r="N1753" s="132" t="s">
        <v>8006</v>
      </c>
      <c r="O1753" s="132" t="s">
        <v>22625</v>
      </c>
      <c r="P1753" s="132" t="s">
        <v>22626</v>
      </c>
      <c r="Q1753" s="132" t="s">
        <v>22627</v>
      </c>
      <c r="R1753" s="132" t="s">
        <v>22424</v>
      </c>
      <c r="S1753" s="132" t="s">
        <v>22333</v>
      </c>
      <c r="T1753" s="132" t="s">
        <v>3704</v>
      </c>
      <c r="U1753" s="132" t="s">
        <v>3723</v>
      </c>
      <c r="V1753" s="132" t="s">
        <v>1635</v>
      </c>
      <c r="X1753" s="132" t="s">
        <v>22628</v>
      </c>
      <c r="Y1753" s="132" t="s">
        <v>22629</v>
      </c>
    </row>
    <row r="1754" spans="2:25" x14ac:dyDescent="0.25">
      <c r="F1754" s="132" t="s">
        <v>4850</v>
      </c>
      <c r="G1754" s="132" t="s">
        <v>1592</v>
      </c>
      <c r="H1754" s="132" t="s">
        <v>3710</v>
      </c>
      <c r="I1754" s="132" t="s">
        <v>17570</v>
      </c>
      <c r="J1754" s="132" t="s">
        <v>22630</v>
      </c>
      <c r="K1754" s="132" t="s">
        <v>22570</v>
      </c>
      <c r="L1754" s="132" t="s">
        <v>8006</v>
      </c>
      <c r="M1754" s="132" t="s">
        <v>8006</v>
      </c>
      <c r="N1754" s="132" t="s">
        <v>8006</v>
      </c>
      <c r="O1754" s="132" t="s">
        <v>22631</v>
      </c>
      <c r="P1754" s="132" t="s">
        <v>22632</v>
      </c>
      <c r="Q1754" s="132" t="s">
        <v>22633</v>
      </c>
      <c r="R1754" s="132" t="s">
        <v>22364</v>
      </c>
      <c r="S1754" s="132" t="s">
        <v>22333</v>
      </c>
      <c r="U1754" s="132" t="s">
        <v>3711</v>
      </c>
      <c r="X1754" s="132" t="s">
        <v>22634</v>
      </c>
      <c r="Y1754" s="132" t="s">
        <v>22635</v>
      </c>
    </row>
    <row r="1755" spans="2:25" x14ac:dyDescent="0.25">
      <c r="B1755" s="132" t="s">
        <v>3701</v>
      </c>
      <c r="C1755" s="132" t="s">
        <v>3702</v>
      </c>
      <c r="F1755" s="132" t="s">
        <v>4850</v>
      </c>
      <c r="G1755" s="132" t="s">
        <v>1595</v>
      </c>
      <c r="H1755" s="132" t="s">
        <v>3712</v>
      </c>
      <c r="I1755" s="132" t="s">
        <v>17570</v>
      </c>
      <c r="J1755" s="132" t="s">
        <v>22636</v>
      </c>
      <c r="K1755" s="132" t="s">
        <v>22589</v>
      </c>
      <c r="L1755" s="132" t="s">
        <v>8006</v>
      </c>
      <c r="M1755" s="132" t="s">
        <v>8006</v>
      </c>
      <c r="N1755" s="132" t="s">
        <v>8006</v>
      </c>
      <c r="O1755" s="132" t="s">
        <v>22637</v>
      </c>
      <c r="P1755" s="132" t="s">
        <v>22638</v>
      </c>
      <c r="Q1755" s="132" t="s">
        <v>22639</v>
      </c>
      <c r="R1755" s="132" t="s">
        <v>22374</v>
      </c>
      <c r="S1755" s="132" t="s">
        <v>22333</v>
      </c>
      <c r="T1755" s="132" t="s">
        <v>3610</v>
      </c>
      <c r="U1755" s="132" t="s">
        <v>3713</v>
      </c>
      <c r="V1755" s="132" t="s">
        <v>2157</v>
      </c>
      <c r="X1755" s="132" t="s">
        <v>22640</v>
      </c>
      <c r="Y1755" s="132" t="s">
        <v>22641</v>
      </c>
    </row>
    <row r="1756" spans="2:25" x14ac:dyDescent="0.25">
      <c r="B1756" s="132" t="s">
        <v>3701</v>
      </c>
      <c r="C1756" s="132" t="s">
        <v>3702</v>
      </c>
      <c r="F1756" s="132" t="s">
        <v>4850</v>
      </c>
      <c r="G1756" s="132" t="s">
        <v>1596</v>
      </c>
      <c r="H1756" s="132" t="s">
        <v>3714</v>
      </c>
      <c r="I1756" s="132" t="s">
        <v>17570</v>
      </c>
      <c r="J1756" s="132" t="s">
        <v>22642</v>
      </c>
      <c r="K1756" s="132" t="s">
        <v>22596</v>
      </c>
      <c r="L1756" s="132" t="s">
        <v>8006</v>
      </c>
      <c r="M1756" s="132" t="s">
        <v>8006</v>
      </c>
      <c r="N1756" s="132" t="s">
        <v>8006</v>
      </c>
      <c r="O1756" s="132" t="s">
        <v>22643</v>
      </c>
      <c r="P1756" s="132" t="s">
        <v>22644</v>
      </c>
      <c r="Q1756" s="132" t="s">
        <v>22645</v>
      </c>
      <c r="R1756" s="132" t="s">
        <v>22384</v>
      </c>
      <c r="S1756" s="132" t="s">
        <v>22333</v>
      </c>
      <c r="T1756" s="132" t="s">
        <v>3704</v>
      </c>
      <c r="U1756" s="132" t="s">
        <v>3715</v>
      </c>
      <c r="V1756" s="132" t="s">
        <v>1635</v>
      </c>
      <c r="X1756" s="132" t="s">
        <v>22646</v>
      </c>
      <c r="Y1756" s="132" t="s">
        <v>22647</v>
      </c>
    </row>
    <row r="1757" spans="2:25" x14ac:dyDescent="0.25">
      <c r="B1757" s="132" t="s">
        <v>3701</v>
      </c>
      <c r="C1757" s="132" t="s">
        <v>3702</v>
      </c>
      <c r="F1757" s="132" t="s">
        <v>4850</v>
      </c>
      <c r="G1757" s="132" t="s">
        <v>1600</v>
      </c>
      <c r="H1757" s="132" t="s">
        <v>3716</v>
      </c>
      <c r="I1757" s="132" t="s">
        <v>17570</v>
      </c>
      <c r="J1757" s="132" t="s">
        <v>22648</v>
      </c>
      <c r="K1757" s="132" t="s">
        <v>22603</v>
      </c>
      <c r="L1757" s="132" t="s">
        <v>8006</v>
      </c>
      <c r="M1757" s="132" t="s">
        <v>8006</v>
      </c>
      <c r="N1757" s="132" t="s">
        <v>8006</v>
      </c>
      <c r="O1757" s="132" t="s">
        <v>22649</v>
      </c>
      <c r="P1757" s="132" t="s">
        <v>22650</v>
      </c>
      <c r="Q1757" s="132" t="s">
        <v>22651</v>
      </c>
      <c r="R1757" s="132" t="s">
        <v>22394</v>
      </c>
      <c r="S1757" s="132" t="s">
        <v>22344</v>
      </c>
      <c r="T1757" s="132" t="s">
        <v>3610</v>
      </c>
      <c r="U1757" s="132" t="s">
        <v>3707</v>
      </c>
      <c r="V1757" s="132" t="s">
        <v>1635</v>
      </c>
      <c r="X1757" s="132" t="s">
        <v>22652</v>
      </c>
      <c r="Y1757" s="132" t="s">
        <v>22653</v>
      </c>
    </row>
    <row r="1758" spans="2:25" x14ac:dyDescent="0.25">
      <c r="B1758" s="132" t="s">
        <v>3717</v>
      </c>
      <c r="C1758" s="132" t="s">
        <v>3718</v>
      </c>
      <c r="F1758" s="132" t="s">
        <v>4850</v>
      </c>
      <c r="G1758" s="132" t="s">
        <v>1593</v>
      </c>
      <c r="H1758" s="132" t="s">
        <v>3719</v>
      </c>
      <c r="I1758" s="132" t="s">
        <v>4850</v>
      </c>
      <c r="J1758" s="132" t="s">
        <v>22654</v>
      </c>
      <c r="K1758" s="132" t="s">
        <v>22610</v>
      </c>
      <c r="L1758" s="132" t="s">
        <v>8006</v>
      </c>
      <c r="M1758" s="132" t="s">
        <v>8006</v>
      </c>
      <c r="N1758" s="132" t="s">
        <v>8006</v>
      </c>
      <c r="O1758" s="132" t="s">
        <v>22655</v>
      </c>
      <c r="P1758" s="132" t="s">
        <v>22656</v>
      </c>
      <c r="Q1758" s="132" t="s">
        <v>22657</v>
      </c>
      <c r="R1758" s="132" t="s">
        <v>22404</v>
      </c>
      <c r="S1758" s="132" t="s">
        <v>22333</v>
      </c>
      <c r="T1758" s="132" t="s">
        <v>3704</v>
      </c>
      <c r="U1758" s="132" t="s">
        <v>3715</v>
      </c>
      <c r="V1758" s="132" t="s">
        <v>1635</v>
      </c>
      <c r="X1758" s="132" t="s">
        <v>22658</v>
      </c>
      <c r="Y1758" s="132" t="s">
        <v>22659</v>
      </c>
    </row>
    <row r="1759" spans="2:25" x14ac:dyDescent="0.25">
      <c r="B1759" s="132" t="s">
        <v>3701</v>
      </c>
      <c r="C1759" s="132" t="s">
        <v>3702</v>
      </c>
      <c r="F1759" s="132" t="s">
        <v>4850</v>
      </c>
      <c r="G1759" s="132" t="s">
        <v>1598</v>
      </c>
      <c r="H1759" s="132" t="s">
        <v>3720</v>
      </c>
      <c r="I1759" s="132" t="s">
        <v>17570</v>
      </c>
      <c r="J1759" s="132" t="s">
        <v>22660</v>
      </c>
      <c r="K1759" s="132" t="s">
        <v>22617</v>
      </c>
      <c r="L1759" s="132" t="s">
        <v>8006</v>
      </c>
      <c r="M1759" s="132" t="s">
        <v>8006</v>
      </c>
      <c r="N1759" s="132" t="s">
        <v>8006</v>
      </c>
      <c r="O1759" s="132" t="s">
        <v>22661</v>
      </c>
      <c r="P1759" s="132" t="s">
        <v>22662</v>
      </c>
      <c r="Q1759" s="132" t="s">
        <v>22663</v>
      </c>
      <c r="R1759" s="132" t="s">
        <v>22414</v>
      </c>
      <c r="S1759" s="132" t="s">
        <v>22333</v>
      </c>
      <c r="T1759" s="132" t="s">
        <v>3704</v>
      </c>
      <c r="U1759" s="132" t="s">
        <v>3721</v>
      </c>
      <c r="V1759" s="132" t="s">
        <v>1635</v>
      </c>
      <c r="X1759" s="132" t="s">
        <v>22664</v>
      </c>
      <c r="Y1759" s="132" t="s">
        <v>22665</v>
      </c>
    </row>
    <row r="1760" spans="2:25" x14ac:dyDescent="0.25">
      <c r="B1760" s="132" t="s">
        <v>3701</v>
      </c>
      <c r="C1760" s="132" t="s">
        <v>3702</v>
      </c>
      <c r="F1760" s="132" t="s">
        <v>4850</v>
      </c>
      <c r="G1760" s="132" t="s">
        <v>1594</v>
      </c>
      <c r="H1760" s="132" t="s">
        <v>3722</v>
      </c>
      <c r="I1760" s="132" t="s">
        <v>17570</v>
      </c>
      <c r="J1760" s="132" t="s">
        <v>22666</v>
      </c>
      <c r="K1760" s="132" t="s">
        <v>22624</v>
      </c>
      <c r="L1760" s="132" t="s">
        <v>8006</v>
      </c>
      <c r="M1760" s="132" t="s">
        <v>8006</v>
      </c>
      <c r="N1760" s="132" t="s">
        <v>8006</v>
      </c>
      <c r="O1760" s="132" t="s">
        <v>22667</v>
      </c>
      <c r="P1760" s="132" t="s">
        <v>22668</v>
      </c>
      <c r="Q1760" s="132" t="s">
        <v>22669</v>
      </c>
      <c r="R1760" s="132" t="s">
        <v>22424</v>
      </c>
      <c r="S1760" s="132" t="s">
        <v>22333</v>
      </c>
      <c r="T1760" s="132" t="s">
        <v>3704</v>
      </c>
      <c r="U1760" s="132" t="s">
        <v>3723</v>
      </c>
      <c r="V1760" s="132" t="s">
        <v>1635</v>
      </c>
      <c r="X1760" s="132" t="s">
        <v>22670</v>
      </c>
      <c r="Y1760" s="132" t="s">
        <v>22671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42711-45BF-4A90-A2B8-50A90990F12F}">
  <dimension ref="A1:Y1760"/>
  <sheetViews>
    <sheetView workbookViewId="0"/>
  </sheetViews>
  <sheetFormatPr defaultRowHeight="15" x14ac:dyDescent="0.25"/>
  <sheetData>
    <row r="1" spans="1:25" x14ac:dyDescent="0.25">
      <c r="A1" s="132" t="s">
        <v>22672</v>
      </c>
    </row>
    <row r="2" spans="1:25" x14ac:dyDescent="0.25">
      <c r="C2" s="132" t="s">
        <v>5076</v>
      </c>
    </row>
    <row r="3" spans="1:25" x14ac:dyDescent="0.25">
      <c r="B3" s="132" t="s">
        <v>1602</v>
      </c>
      <c r="C3" s="132" t="s">
        <v>5077</v>
      </c>
      <c r="D3" s="132" t="s">
        <v>5078</v>
      </c>
    </row>
    <row r="5" spans="1:25" x14ac:dyDescent="0.25">
      <c r="K5" s="132" t="s">
        <v>1603</v>
      </c>
    </row>
    <row r="6" spans="1:25" x14ac:dyDescent="0.25">
      <c r="B6" s="132" t="s">
        <v>1604</v>
      </c>
      <c r="C6" s="132" t="s">
        <v>1605</v>
      </c>
      <c r="D6" s="132" t="s">
        <v>1606</v>
      </c>
      <c r="E6" s="132" t="s">
        <v>1607</v>
      </c>
      <c r="F6" s="132" t="s">
        <v>1608</v>
      </c>
      <c r="G6" s="132" t="s">
        <v>1609</v>
      </c>
      <c r="H6" s="132" t="s">
        <v>1610</v>
      </c>
      <c r="I6" s="132" t="s">
        <v>1611</v>
      </c>
      <c r="J6" s="132" t="s">
        <v>3812</v>
      </c>
      <c r="K6" s="132" t="s">
        <v>1612</v>
      </c>
      <c r="L6" s="132" t="s">
        <v>1613</v>
      </c>
      <c r="M6" s="132" t="s">
        <v>1614</v>
      </c>
      <c r="N6" s="132" t="s">
        <v>1615</v>
      </c>
      <c r="O6" s="132" t="s">
        <v>1616</v>
      </c>
      <c r="P6" s="132" t="s">
        <v>3813</v>
      </c>
      <c r="Q6" s="132" t="s">
        <v>1617</v>
      </c>
      <c r="R6" s="132" t="s">
        <v>1618</v>
      </c>
      <c r="S6" s="132" t="s">
        <v>1619</v>
      </c>
      <c r="T6" s="132" t="s">
        <v>1620</v>
      </c>
      <c r="U6" s="132" t="s">
        <v>1621</v>
      </c>
      <c r="V6" s="132" t="s">
        <v>1622</v>
      </c>
      <c r="Y6" s="132" t="s">
        <v>1623</v>
      </c>
    </row>
    <row r="7" spans="1:25" x14ac:dyDescent="0.25">
      <c r="I7" s="132" t="s">
        <v>1624</v>
      </c>
      <c r="J7" s="132" t="s">
        <v>5079</v>
      </c>
      <c r="K7" s="132" t="s">
        <v>5079</v>
      </c>
      <c r="O7" s="132" t="s">
        <v>5080</v>
      </c>
      <c r="P7" s="132" t="s">
        <v>5080</v>
      </c>
      <c r="U7" s="132" t="s">
        <v>1625</v>
      </c>
    </row>
    <row r="8" spans="1:25" x14ac:dyDescent="0.25">
      <c r="B8" s="132" t="s">
        <v>1626</v>
      </c>
      <c r="C8" s="132" t="s">
        <v>1627</v>
      </c>
      <c r="D8" s="132" t="s">
        <v>1628</v>
      </c>
      <c r="E8" s="132" t="s">
        <v>3884</v>
      </c>
      <c r="F8" s="132" t="s">
        <v>3885</v>
      </c>
      <c r="G8" s="132" t="s">
        <v>21</v>
      </c>
      <c r="H8" s="132" t="s">
        <v>1629</v>
      </c>
      <c r="I8" s="132" t="s">
        <v>5081</v>
      </c>
      <c r="J8" s="132" t="s">
        <v>5082</v>
      </c>
      <c r="K8" s="132" t="s">
        <v>5083</v>
      </c>
      <c r="L8" s="132" t="s">
        <v>5084</v>
      </c>
      <c r="M8" s="132" t="s">
        <v>5085</v>
      </c>
      <c r="N8" s="132" t="s">
        <v>3881</v>
      </c>
      <c r="O8" s="132" t="s">
        <v>5086</v>
      </c>
      <c r="P8" s="132" t="s">
        <v>5087</v>
      </c>
      <c r="Q8" s="132" t="s">
        <v>5088</v>
      </c>
      <c r="R8" s="132" t="s">
        <v>5089</v>
      </c>
      <c r="S8" s="132" t="s">
        <v>5090</v>
      </c>
      <c r="T8" s="132" t="s">
        <v>1630</v>
      </c>
      <c r="U8" s="132" t="s">
        <v>1631</v>
      </c>
      <c r="V8" s="132" t="s">
        <v>1632</v>
      </c>
      <c r="X8" s="132" t="s">
        <v>5091</v>
      </c>
      <c r="Y8" s="132" t="s">
        <v>5092</v>
      </c>
    </row>
    <row r="9" spans="1:25" x14ac:dyDescent="0.25">
      <c r="B9" s="132" t="s">
        <v>1626</v>
      </c>
      <c r="C9" s="132" t="s">
        <v>1627</v>
      </c>
      <c r="D9" s="132" t="s">
        <v>14</v>
      </c>
      <c r="E9" s="132" t="s">
        <v>3884</v>
      </c>
      <c r="F9" s="132" t="s">
        <v>3885</v>
      </c>
      <c r="G9" s="132" t="s">
        <v>22</v>
      </c>
      <c r="H9" s="132" t="s">
        <v>1633</v>
      </c>
      <c r="I9" s="132" t="s">
        <v>5081</v>
      </c>
      <c r="J9" s="132" t="s">
        <v>5093</v>
      </c>
      <c r="K9" s="132" t="s">
        <v>5094</v>
      </c>
      <c r="L9" s="132" t="s">
        <v>5095</v>
      </c>
      <c r="M9" s="132" t="s">
        <v>5096</v>
      </c>
      <c r="N9" s="132" t="s">
        <v>3881</v>
      </c>
      <c r="O9" s="132" t="s">
        <v>5097</v>
      </c>
      <c r="P9" s="132" t="s">
        <v>5098</v>
      </c>
      <c r="Q9" s="132" t="s">
        <v>5099</v>
      </c>
      <c r="R9" s="132" t="s">
        <v>5100</v>
      </c>
      <c r="S9" s="132" t="s">
        <v>5090</v>
      </c>
      <c r="T9" s="132" t="s">
        <v>1630</v>
      </c>
      <c r="U9" s="132" t="s">
        <v>1631</v>
      </c>
      <c r="V9" s="132" t="s">
        <v>1632</v>
      </c>
      <c r="X9" s="132" t="s">
        <v>5101</v>
      </c>
      <c r="Y9" s="132" t="s">
        <v>5102</v>
      </c>
    </row>
    <row r="10" spans="1:25" x14ac:dyDescent="0.25">
      <c r="B10" s="132" t="s">
        <v>1626</v>
      </c>
      <c r="C10" s="132" t="s">
        <v>1627</v>
      </c>
      <c r="D10" s="132" t="s">
        <v>15</v>
      </c>
      <c r="E10" s="132" t="s">
        <v>3884</v>
      </c>
      <c r="F10" s="132" t="s">
        <v>3885</v>
      </c>
      <c r="G10" s="132" t="s">
        <v>23</v>
      </c>
      <c r="H10" s="132" t="s">
        <v>1634</v>
      </c>
      <c r="I10" s="132" t="s">
        <v>5081</v>
      </c>
      <c r="J10" s="132" t="s">
        <v>5103</v>
      </c>
      <c r="K10" s="132" t="s">
        <v>5104</v>
      </c>
      <c r="L10" s="132" t="s">
        <v>5105</v>
      </c>
      <c r="M10" s="132" t="s">
        <v>5106</v>
      </c>
      <c r="N10" s="132" t="s">
        <v>3881</v>
      </c>
      <c r="O10" s="132" t="s">
        <v>5107</v>
      </c>
      <c r="P10" s="132" t="s">
        <v>5108</v>
      </c>
      <c r="Q10" s="132" t="s">
        <v>5109</v>
      </c>
      <c r="R10" s="132" t="s">
        <v>5110</v>
      </c>
      <c r="S10" s="132" t="s">
        <v>5090</v>
      </c>
      <c r="T10" s="132" t="s">
        <v>1630</v>
      </c>
      <c r="U10" s="132" t="s">
        <v>1631</v>
      </c>
      <c r="V10" s="132" t="s">
        <v>1635</v>
      </c>
      <c r="X10" s="132" t="s">
        <v>5111</v>
      </c>
      <c r="Y10" s="132" t="s">
        <v>5112</v>
      </c>
    </row>
    <row r="11" spans="1:25" x14ac:dyDescent="0.25">
      <c r="B11" s="132" t="s">
        <v>1626</v>
      </c>
      <c r="C11" s="132" t="s">
        <v>1627</v>
      </c>
      <c r="D11" s="132" t="s">
        <v>12</v>
      </c>
      <c r="E11" s="132" t="s">
        <v>3884</v>
      </c>
      <c r="F11" s="132" t="s">
        <v>3885</v>
      </c>
      <c r="G11" s="132" t="s">
        <v>20</v>
      </c>
      <c r="H11" s="132" t="s">
        <v>1636</v>
      </c>
      <c r="I11" s="132" t="s">
        <v>5081</v>
      </c>
      <c r="J11" s="132" t="s">
        <v>5113</v>
      </c>
      <c r="K11" s="132" t="s">
        <v>5114</v>
      </c>
      <c r="L11" s="132" t="s">
        <v>5115</v>
      </c>
      <c r="M11" s="132" t="s">
        <v>5116</v>
      </c>
      <c r="N11" s="132" t="s">
        <v>3881</v>
      </c>
      <c r="O11" s="132" t="s">
        <v>5117</v>
      </c>
      <c r="P11" s="132" t="s">
        <v>5118</v>
      </c>
      <c r="Q11" s="132" t="s">
        <v>5119</v>
      </c>
      <c r="R11" s="132" t="s">
        <v>5120</v>
      </c>
      <c r="S11" s="132" t="s">
        <v>5090</v>
      </c>
      <c r="T11" s="132" t="s">
        <v>1630</v>
      </c>
      <c r="U11" s="132" t="s">
        <v>1631</v>
      </c>
      <c r="V11" s="132" t="s">
        <v>1632</v>
      </c>
      <c r="X11" s="132" t="s">
        <v>5121</v>
      </c>
      <c r="Y11" s="132" t="s">
        <v>5122</v>
      </c>
    </row>
    <row r="12" spans="1:25" x14ac:dyDescent="0.25">
      <c r="B12" s="132" t="s">
        <v>1626</v>
      </c>
      <c r="C12" s="132" t="s">
        <v>1627</v>
      </c>
      <c r="D12" s="132" t="s">
        <v>13</v>
      </c>
      <c r="E12" s="132" t="s">
        <v>3888</v>
      </c>
      <c r="F12" s="132" t="s">
        <v>3885</v>
      </c>
      <c r="G12" s="132" t="s">
        <v>27</v>
      </c>
      <c r="H12" s="132" t="s">
        <v>1637</v>
      </c>
      <c r="I12" s="132" t="s">
        <v>5123</v>
      </c>
      <c r="J12" s="132" t="s">
        <v>5124</v>
      </c>
      <c r="K12" s="132" t="s">
        <v>5125</v>
      </c>
      <c r="L12" s="132" t="s">
        <v>5126</v>
      </c>
      <c r="M12" s="132" t="s">
        <v>5127</v>
      </c>
      <c r="N12" s="132" t="s">
        <v>3881</v>
      </c>
      <c r="O12" s="132" t="s">
        <v>5128</v>
      </c>
      <c r="P12" s="132" t="s">
        <v>5129</v>
      </c>
      <c r="Q12" s="132" t="s">
        <v>5130</v>
      </c>
      <c r="R12" s="132" t="s">
        <v>5131</v>
      </c>
      <c r="S12" s="132" t="s">
        <v>5090</v>
      </c>
      <c r="T12" s="132" t="s">
        <v>1630</v>
      </c>
      <c r="U12" s="132" t="s">
        <v>1631</v>
      </c>
      <c r="V12" s="132" t="s">
        <v>1632</v>
      </c>
      <c r="X12" s="132" t="s">
        <v>5132</v>
      </c>
      <c r="Y12" s="132" t="s">
        <v>5133</v>
      </c>
    </row>
    <row r="13" spans="1:25" x14ac:dyDescent="0.25">
      <c r="B13" s="132" t="s">
        <v>1626</v>
      </c>
      <c r="C13" s="132" t="s">
        <v>1627</v>
      </c>
      <c r="D13" s="132" t="s">
        <v>14</v>
      </c>
      <c r="E13" s="132" t="s">
        <v>3888</v>
      </c>
      <c r="F13" s="132" t="s">
        <v>3885</v>
      </c>
      <c r="G13" s="132" t="s">
        <v>28</v>
      </c>
      <c r="H13" s="132" t="s">
        <v>1638</v>
      </c>
      <c r="I13" s="132" t="s">
        <v>5123</v>
      </c>
      <c r="J13" s="132" t="s">
        <v>5134</v>
      </c>
      <c r="K13" s="132" t="s">
        <v>5135</v>
      </c>
      <c r="L13" s="132" t="s">
        <v>5136</v>
      </c>
      <c r="M13" s="132" t="s">
        <v>5137</v>
      </c>
      <c r="N13" s="132" t="s">
        <v>3881</v>
      </c>
      <c r="O13" s="132" t="s">
        <v>5138</v>
      </c>
      <c r="P13" s="132" t="s">
        <v>5139</v>
      </c>
      <c r="Q13" s="132" t="s">
        <v>5140</v>
      </c>
      <c r="R13" s="132" t="s">
        <v>5141</v>
      </c>
      <c r="S13" s="132" t="s">
        <v>5090</v>
      </c>
      <c r="T13" s="132" t="s">
        <v>1630</v>
      </c>
      <c r="U13" s="132" t="s">
        <v>1631</v>
      </c>
      <c r="V13" s="132" t="s">
        <v>1632</v>
      </c>
      <c r="X13" s="132" t="s">
        <v>5142</v>
      </c>
      <c r="Y13" s="132" t="s">
        <v>5143</v>
      </c>
    </row>
    <row r="14" spans="1:25" x14ac:dyDescent="0.25">
      <c r="B14" s="132" t="s">
        <v>1626</v>
      </c>
      <c r="C14" s="132" t="s">
        <v>1627</v>
      </c>
      <c r="D14" s="132" t="s">
        <v>15</v>
      </c>
      <c r="E14" s="132" t="s">
        <v>3888</v>
      </c>
      <c r="F14" s="132" t="s">
        <v>3885</v>
      </c>
      <c r="G14" s="132" t="s">
        <v>29</v>
      </c>
      <c r="H14" s="132" t="s">
        <v>1639</v>
      </c>
      <c r="I14" s="132" t="s">
        <v>5123</v>
      </c>
      <c r="J14" s="132" t="s">
        <v>5144</v>
      </c>
      <c r="K14" s="132" t="s">
        <v>5145</v>
      </c>
      <c r="L14" s="132" t="s">
        <v>5146</v>
      </c>
      <c r="M14" s="132" t="s">
        <v>5147</v>
      </c>
      <c r="N14" s="132" t="s">
        <v>3881</v>
      </c>
      <c r="O14" s="132" t="s">
        <v>5148</v>
      </c>
      <c r="P14" s="132" t="s">
        <v>5149</v>
      </c>
      <c r="Q14" s="132" t="s">
        <v>5150</v>
      </c>
      <c r="R14" s="132" t="s">
        <v>5151</v>
      </c>
      <c r="S14" s="132" t="s">
        <v>5090</v>
      </c>
      <c r="T14" s="132" t="s">
        <v>1630</v>
      </c>
      <c r="U14" s="132" t="s">
        <v>1631</v>
      </c>
      <c r="V14" s="132" t="s">
        <v>1632</v>
      </c>
      <c r="X14" s="132" t="s">
        <v>5152</v>
      </c>
      <c r="Y14" s="132" t="s">
        <v>5153</v>
      </c>
    </row>
    <row r="15" spans="1:25" x14ac:dyDescent="0.25">
      <c r="B15" s="132" t="s">
        <v>1626</v>
      </c>
      <c r="C15" s="132" t="s">
        <v>1627</v>
      </c>
      <c r="D15" s="132" t="s">
        <v>12</v>
      </c>
      <c r="E15" s="132" t="s">
        <v>3888</v>
      </c>
      <c r="F15" s="132" t="s">
        <v>3885</v>
      </c>
      <c r="G15" s="132" t="s">
        <v>26</v>
      </c>
      <c r="H15" s="132" t="s">
        <v>1640</v>
      </c>
      <c r="I15" s="132" t="s">
        <v>5123</v>
      </c>
      <c r="J15" s="132" t="s">
        <v>5154</v>
      </c>
      <c r="K15" s="132" t="s">
        <v>5155</v>
      </c>
      <c r="L15" s="132" t="s">
        <v>5156</v>
      </c>
      <c r="M15" s="132" t="s">
        <v>5157</v>
      </c>
      <c r="N15" s="132" t="s">
        <v>3881</v>
      </c>
      <c r="O15" s="132" t="s">
        <v>5158</v>
      </c>
      <c r="P15" s="132" t="s">
        <v>5159</v>
      </c>
      <c r="Q15" s="132" t="s">
        <v>5160</v>
      </c>
      <c r="R15" s="132" t="s">
        <v>5161</v>
      </c>
      <c r="S15" s="132" t="s">
        <v>5090</v>
      </c>
      <c r="T15" s="132" t="s">
        <v>1630</v>
      </c>
      <c r="U15" s="132" t="s">
        <v>1631</v>
      </c>
      <c r="V15" s="132" t="s">
        <v>1632</v>
      </c>
      <c r="X15" s="132" t="s">
        <v>5162</v>
      </c>
      <c r="Y15" s="132" t="s">
        <v>5163</v>
      </c>
    </row>
    <row r="16" spans="1:25" x14ac:dyDescent="0.25">
      <c r="B16" s="132" t="s">
        <v>1626</v>
      </c>
      <c r="C16" s="132" t="s">
        <v>1627</v>
      </c>
      <c r="D16" s="132" t="s">
        <v>13</v>
      </c>
      <c r="E16" s="132" t="s">
        <v>3891</v>
      </c>
      <c r="F16" s="132" t="s">
        <v>3885</v>
      </c>
      <c r="G16" s="132" t="s">
        <v>33</v>
      </c>
      <c r="H16" s="132" t="s">
        <v>1641</v>
      </c>
      <c r="I16" s="132" t="s">
        <v>5164</v>
      </c>
      <c r="J16" s="132" t="s">
        <v>5165</v>
      </c>
      <c r="K16" s="132" t="s">
        <v>5166</v>
      </c>
      <c r="L16" s="132" t="s">
        <v>5167</v>
      </c>
      <c r="M16" s="132" t="s">
        <v>5168</v>
      </c>
      <c r="N16" s="132" t="s">
        <v>3881</v>
      </c>
      <c r="O16" s="132" t="s">
        <v>5169</v>
      </c>
      <c r="P16" s="132" t="s">
        <v>5170</v>
      </c>
      <c r="Q16" s="132" t="s">
        <v>5171</v>
      </c>
      <c r="R16" s="132" t="s">
        <v>5172</v>
      </c>
      <c r="S16" s="132" t="s">
        <v>5090</v>
      </c>
      <c r="T16" s="132" t="s">
        <v>1630</v>
      </c>
      <c r="U16" s="132" t="s">
        <v>1631</v>
      </c>
      <c r="V16" s="132" t="s">
        <v>1632</v>
      </c>
      <c r="X16" s="132" t="s">
        <v>5173</v>
      </c>
      <c r="Y16" s="132" t="s">
        <v>5174</v>
      </c>
    </row>
    <row r="17" spans="2:25" x14ac:dyDescent="0.25">
      <c r="B17" s="132" t="s">
        <v>1626</v>
      </c>
      <c r="C17" s="132" t="s">
        <v>1627</v>
      </c>
      <c r="D17" s="132" t="s">
        <v>14</v>
      </c>
      <c r="E17" s="132" t="s">
        <v>3891</v>
      </c>
      <c r="F17" s="132" t="s">
        <v>3885</v>
      </c>
      <c r="G17" s="132" t="s">
        <v>34</v>
      </c>
      <c r="H17" s="132" t="s">
        <v>1642</v>
      </c>
      <c r="I17" s="132" t="s">
        <v>5164</v>
      </c>
      <c r="J17" s="132" t="s">
        <v>5175</v>
      </c>
      <c r="K17" s="132" t="s">
        <v>5176</v>
      </c>
      <c r="L17" s="132" t="s">
        <v>5177</v>
      </c>
      <c r="M17" s="132" t="s">
        <v>5178</v>
      </c>
      <c r="N17" s="132" t="s">
        <v>3881</v>
      </c>
      <c r="O17" s="132" t="s">
        <v>5179</v>
      </c>
      <c r="P17" s="132" t="s">
        <v>5180</v>
      </c>
      <c r="Q17" s="132" t="s">
        <v>5181</v>
      </c>
      <c r="R17" s="132" t="s">
        <v>5182</v>
      </c>
      <c r="S17" s="132" t="s">
        <v>5090</v>
      </c>
      <c r="T17" s="132" t="s">
        <v>1630</v>
      </c>
      <c r="U17" s="132" t="s">
        <v>1631</v>
      </c>
      <c r="V17" s="132" t="s">
        <v>1632</v>
      </c>
      <c r="X17" s="132" t="s">
        <v>5183</v>
      </c>
      <c r="Y17" s="132" t="s">
        <v>5184</v>
      </c>
    </row>
    <row r="18" spans="2:25" x14ac:dyDescent="0.25">
      <c r="B18" s="132" t="s">
        <v>1626</v>
      </c>
      <c r="C18" s="132" t="s">
        <v>1627</v>
      </c>
      <c r="D18" s="132" t="s">
        <v>15</v>
      </c>
      <c r="E18" s="132" t="s">
        <v>3891</v>
      </c>
      <c r="F18" s="132" t="s">
        <v>3885</v>
      </c>
      <c r="G18" s="132" t="s">
        <v>35</v>
      </c>
      <c r="H18" s="132" t="s">
        <v>1643</v>
      </c>
      <c r="I18" s="132" t="s">
        <v>5164</v>
      </c>
      <c r="J18" s="132" t="s">
        <v>5185</v>
      </c>
      <c r="K18" s="132" t="s">
        <v>5186</v>
      </c>
      <c r="L18" s="132" t="s">
        <v>5187</v>
      </c>
      <c r="M18" s="132" t="s">
        <v>5188</v>
      </c>
      <c r="N18" s="132" t="s">
        <v>3881</v>
      </c>
      <c r="O18" s="132" t="s">
        <v>5189</v>
      </c>
      <c r="P18" s="132" t="s">
        <v>5190</v>
      </c>
      <c r="Q18" s="132" t="s">
        <v>5191</v>
      </c>
      <c r="R18" s="132" t="s">
        <v>5192</v>
      </c>
      <c r="S18" s="132" t="s">
        <v>5090</v>
      </c>
      <c r="T18" s="132" t="s">
        <v>1630</v>
      </c>
      <c r="U18" s="132" t="s">
        <v>1631</v>
      </c>
      <c r="V18" s="132" t="s">
        <v>1644</v>
      </c>
      <c r="X18" s="132" t="s">
        <v>5193</v>
      </c>
      <c r="Y18" s="132" t="s">
        <v>5194</v>
      </c>
    </row>
    <row r="19" spans="2:25" x14ac:dyDescent="0.25">
      <c r="B19" s="132" t="s">
        <v>1626</v>
      </c>
      <c r="C19" s="132" t="s">
        <v>1627</v>
      </c>
      <c r="D19" s="132" t="s">
        <v>12</v>
      </c>
      <c r="E19" s="132" t="s">
        <v>3891</v>
      </c>
      <c r="F19" s="132" t="s">
        <v>3885</v>
      </c>
      <c r="G19" s="132" t="s">
        <v>32</v>
      </c>
      <c r="H19" s="132" t="s">
        <v>1645</v>
      </c>
      <c r="I19" s="132" t="s">
        <v>5164</v>
      </c>
      <c r="J19" s="132" t="s">
        <v>5195</v>
      </c>
      <c r="K19" s="132" t="s">
        <v>5196</v>
      </c>
      <c r="L19" s="132" t="s">
        <v>5197</v>
      </c>
      <c r="M19" s="132" t="s">
        <v>5198</v>
      </c>
      <c r="N19" s="132" t="s">
        <v>3881</v>
      </c>
      <c r="O19" s="132" t="s">
        <v>5199</v>
      </c>
      <c r="P19" s="132" t="s">
        <v>5200</v>
      </c>
      <c r="Q19" s="132" t="s">
        <v>5201</v>
      </c>
      <c r="R19" s="132" t="s">
        <v>5202</v>
      </c>
      <c r="S19" s="132" t="s">
        <v>5090</v>
      </c>
      <c r="T19" s="132" t="s">
        <v>1630</v>
      </c>
      <c r="U19" s="132" t="s">
        <v>1631</v>
      </c>
      <c r="V19" s="132" t="s">
        <v>1632</v>
      </c>
      <c r="X19" s="132" t="s">
        <v>5203</v>
      </c>
      <c r="Y19" s="132" t="s">
        <v>5204</v>
      </c>
    </row>
    <row r="20" spans="2:25" x14ac:dyDescent="0.25">
      <c r="B20" s="132" t="s">
        <v>1646</v>
      </c>
      <c r="C20" s="132" t="s">
        <v>1647</v>
      </c>
      <c r="D20" s="132" t="s">
        <v>13</v>
      </c>
      <c r="E20" s="132" t="s">
        <v>3884</v>
      </c>
      <c r="F20" s="132" t="s">
        <v>3894</v>
      </c>
      <c r="G20" s="132" t="s">
        <v>47</v>
      </c>
      <c r="H20" s="132" t="s">
        <v>1648</v>
      </c>
      <c r="I20" s="132" t="s">
        <v>5205</v>
      </c>
      <c r="J20" s="132" t="s">
        <v>5206</v>
      </c>
      <c r="K20" s="132" t="s">
        <v>5207</v>
      </c>
      <c r="L20" s="132" t="s">
        <v>5208</v>
      </c>
      <c r="M20" s="132" t="s">
        <v>5209</v>
      </c>
      <c r="N20" s="132" t="s">
        <v>3881</v>
      </c>
      <c r="O20" s="132" t="s">
        <v>5210</v>
      </c>
      <c r="P20" s="132" t="s">
        <v>5211</v>
      </c>
      <c r="Q20" s="132" t="s">
        <v>5212</v>
      </c>
      <c r="R20" s="132" t="s">
        <v>5213</v>
      </c>
      <c r="S20" s="132" t="s">
        <v>5090</v>
      </c>
      <c r="T20" s="132" t="s">
        <v>1630</v>
      </c>
      <c r="U20" s="132" t="s">
        <v>1631</v>
      </c>
      <c r="V20" s="132" t="s">
        <v>1632</v>
      </c>
      <c r="X20" s="132" t="s">
        <v>5214</v>
      </c>
      <c r="Y20" s="132" t="s">
        <v>5215</v>
      </c>
    </row>
    <row r="21" spans="2:25" x14ac:dyDescent="0.25">
      <c r="B21" s="132" t="s">
        <v>1646</v>
      </c>
      <c r="C21" s="132" t="s">
        <v>1647</v>
      </c>
      <c r="D21" s="132" t="s">
        <v>13</v>
      </c>
      <c r="E21" s="132" t="s">
        <v>3884</v>
      </c>
      <c r="F21" s="132" t="s">
        <v>3885</v>
      </c>
      <c r="G21" s="132" t="s">
        <v>56</v>
      </c>
      <c r="H21" s="132" t="s">
        <v>1649</v>
      </c>
      <c r="I21" s="132" t="s">
        <v>5216</v>
      </c>
      <c r="J21" s="132" t="s">
        <v>5217</v>
      </c>
      <c r="K21" s="132" t="s">
        <v>5218</v>
      </c>
      <c r="L21" s="132" t="s">
        <v>5219</v>
      </c>
      <c r="M21" s="132" t="s">
        <v>5220</v>
      </c>
      <c r="N21" s="132" t="s">
        <v>3881</v>
      </c>
      <c r="O21" s="132" t="s">
        <v>5221</v>
      </c>
      <c r="P21" s="132" t="s">
        <v>5222</v>
      </c>
      <c r="Q21" s="132" t="s">
        <v>5223</v>
      </c>
      <c r="R21" s="132" t="s">
        <v>5224</v>
      </c>
      <c r="S21" s="132" t="s">
        <v>5090</v>
      </c>
      <c r="T21" s="132" t="s">
        <v>1630</v>
      </c>
      <c r="U21" s="132" t="s">
        <v>1631</v>
      </c>
      <c r="V21" s="132" t="s">
        <v>1632</v>
      </c>
      <c r="X21" s="132" t="s">
        <v>5225</v>
      </c>
      <c r="Y21" s="132" t="s">
        <v>5226</v>
      </c>
    </row>
    <row r="22" spans="2:25" x14ac:dyDescent="0.25">
      <c r="B22" s="132" t="s">
        <v>1646</v>
      </c>
      <c r="C22" s="132" t="s">
        <v>1647</v>
      </c>
      <c r="D22" s="132" t="s">
        <v>39</v>
      </c>
      <c r="E22" s="132" t="s">
        <v>3884</v>
      </c>
      <c r="F22" s="132" t="s">
        <v>3894</v>
      </c>
      <c r="G22" s="132" t="s">
        <v>48</v>
      </c>
      <c r="H22" s="132" t="s">
        <v>1650</v>
      </c>
      <c r="I22" s="132" t="s">
        <v>5205</v>
      </c>
      <c r="J22" s="132" t="s">
        <v>5227</v>
      </c>
      <c r="K22" s="132" t="s">
        <v>5228</v>
      </c>
      <c r="L22" s="132" t="s">
        <v>5229</v>
      </c>
      <c r="M22" s="132" t="s">
        <v>5230</v>
      </c>
      <c r="N22" s="132" t="s">
        <v>3881</v>
      </c>
      <c r="O22" s="132" t="s">
        <v>5231</v>
      </c>
      <c r="P22" s="132" t="s">
        <v>5232</v>
      </c>
      <c r="Q22" s="132" t="s">
        <v>5233</v>
      </c>
      <c r="R22" s="132" t="s">
        <v>5234</v>
      </c>
      <c r="S22" s="132" t="s">
        <v>5090</v>
      </c>
      <c r="T22" s="132" t="s">
        <v>1630</v>
      </c>
      <c r="U22" s="132" t="s">
        <v>1631</v>
      </c>
      <c r="V22" s="132" t="s">
        <v>1635</v>
      </c>
      <c r="X22" s="132" t="s">
        <v>5235</v>
      </c>
      <c r="Y22" s="132" t="s">
        <v>5236</v>
      </c>
    </row>
    <row r="23" spans="2:25" x14ac:dyDescent="0.25">
      <c r="B23" s="132" t="s">
        <v>1646</v>
      </c>
      <c r="C23" s="132" t="s">
        <v>1647</v>
      </c>
      <c r="D23" s="132" t="s">
        <v>39</v>
      </c>
      <c r="E23" s="132" t="s">
        <v>3884</v>
      </c>
      <c r="F23" s="132" t="s">
        <v>3885</v>
      </c>
      <c r="G23" s="132" t="s">
        <v>57</v>
      </c>
      <c r="H23" s="132" t="s">
        <v>1651</v>
      </c>
      <c r="I23" s="132" t="s">
        <v>5216</v>
      </c>
      <c r="J23" s="132" t="s">
        <v>5237</v>
      </c>
      <c r="K23" s="132" t="s">
        <v>5238</v>
      </c>
      <c r="L23" s="132" t="s">
        <v>5239</v>
      </c>
      <c r="M23" s="132" t="s">
        <v>5240</v>
      </c>
      <c r="N23" s="132" t="s">
        <v>3881</v>
      </c>
      <c r="O23" s="132" t="s">
        <v>5241</v>
      </c>
      <c r="P23" s="132" t="s">
        <v>5242</v>
      </c>
      <c r="Q23" s="132" t="s">
        <v>5243</v>
      </c>
      <c r="R23" s="132" t="s">
        <v>5244</v>
      </c>
      <c r="S23" s="132" t="s">
        <v>5090</v>
      </c>
      <c r="T23" s="132" t="s">
        <v>1630</v>
      </c>
      <c r="U23" s="132" t="s">
        <v>1631</v>
      </c>
      <c r="V23" s="132" t="s">
        <v>1632</v>
      </c>
      <c r="X23" s="132" t="s">
        <v>5245</v>
      </c>
      <c r="Y23" s="132" t="s">
        <v>5246</v>
      </c>
    </row>
    <row r="24" spans="2:25" x14ac:dyDescent="0.25">
      <c r="B24" s="132" t="s">
        <v>1646</v>
      </c>
      <c r="C24" s="132" t="s">
        <v>1647</v>
      </c>
      <c r="D24" s="132" t="s">
        <v>12</v>
      </c>
      <c r="E24" s="132" t="s">
        <v>3884</v>
      </c>
      <c r="F24" s="132" t="s">
        <v>3894</v>
      </c>
      <c r="G24" s="132" t="s">
        <v>46</v>
      </c>
      <c r="H24" s="132" t="s">
        <v>1652</v>
      </c>
      <c r="I24" s="132" t="s">
        <v>5205</v>
      </c>
      <c r="J24" s="132" t="s">
        <v>5247</v>
      </c>
      <c r="K24" s="132" t="s">
        <v>5248</v>
      </c>
      <c r="L24" s="132" t="s">
        <v>5249</v>
      </c>
      <c r="M24" s="132" t="s">
        <v>5250</v>
      </c>
      <c r="N24" s="132" t="s">
        <v>3881</v>
      </c>
      <c r="O24" s="132" t="s">
        <v>5251</v>
      </c>
      <c r="P24" s="132" t="s">
        <v>5252</v>
      </c>
      <c r="Q24" s="132" t="s">
        <v>5253</v>
      </c>
      <c r="R24" s="132" t="s">
        <v>5254</v>
      </c>
      <c r="S24" s="132" t="s">
        <v>5090</v>
      </c>
      <c r="T24" s="132" t="s">
        <v>1630</v>
      </c>
      <c r="U24" s="132" t="s">
        <v>1631</v>
      </c>
      <c r="V24" s="132" t="s">
        <v>1632</v>
      </c>
      <c r="X24" s="132" t="s">
        <v>5255</v>
      </c>
      <c r="Y24" s="132" t="s">
        <v>5256</v>
      </c>
    </row>
    <row r="25" spans="2:25" x14ac:dyDescent="0.25">
      <c r="B25" s="132" t="s">
        <v>1646</v>
      </c>
      <c r="C25" s="132" t="s">
        <v>1647</v>
      </c>
      <c r="D25" s="132" t="s">
        <v>12</v>
      </c>
      <c r="E25" s="132" t="s">
        <v>3884</v>
      </c>
      <c r="F25" s="132" t="s">
        <v>3885</v>
      </c>
      <c r="G25" s="132" t="s">
        <v>55</v>
      </c>
      <c r="H25" s="132" t="s">
        <v>1653</v>
      </c>
      <c r="I25" s="132" t="s">
        <v>5216</v>
      </c>
      <c r="J25" s="132" t="s">
        <v>5257</v>
      </c>
      <c r="K25" s="132" t="s">
        <v>5258</v>
      </c>
      <c r="L25" s="132" t="s">
        <v>5259</v>
      </c>
      <c r="M25" s="132" t="s">
        <v>5260</v>
      </c>
      <c r="N25" s="132" t="s">
        <v>3881</v>
      </c>
      <c r="O25" s="132" t="s">
        <v>5261</v>
      </c>
      <c r="P25" s="132" t="s">
        <v>5262</v>
      </c>
      <c r="Q25" s="132" t="s">
        <v>5263</v>
      </c>
      <c r="R25" s="132" t="s">
        <v>5264</v>
      </c>
      <c r="S25" s="132" t="s">
        <v>5090</v>
      </c>
      <c r="T25" s="132" t="s">
        <v>1630</v>
      </c>
      <c r="U25" s="132" t="s">
        <v>1631</v>
      </c>
      <c r="V25" s="132" t="s">
        <v>1632</v>
      </c>
      <c r="X25" s="132" t="s">
        <v>5265</v>
      </c>
      <c r="Y25" s="132" t="s">
        <v>5266</v>
      </c>
    </row>
    <row r="26" spans="2:25" x14ac:dyDescent="0.25">
      <c r="B26" s="132" t="s">
        <v>1646</v>
      </c>
      <c r="C26" s="132" t="s">
        <v>1647</v>
      </c>
      <c r="D26" s="132" t="s">
        <v>1654</v>
      </c>
      <c r="E26" s="132" t="s">
        <v>3884</v>
      </c>
      <c r="F26" s="132" t="s">
        <v>3894</v>
      </c>
      <c r="G26" s="132" t="s">
        <v>1655</v>
      </c>
      <c r="H26" s="132" t="s">
        <v>1656</v>
      </c>
      <c r="I26" s="132" t="s">
        <v>5205</v>
      </c>
      <c r="J26" s="132" t="s">
        <v>5267</v>
      </c>
      <c r="K26" s="132" t="s">
        <v>5268</v>
      </c>
      <c r="L26" s="132" t="s">
        <v>5269</v>
      </c>
      <c r="M26" s="132" t="s">
        <v>5270</v>
      </c>
      <c r="N26" s="132" t="s">
        <v>3881</v>
      </c>
      <c r="O26" s="132" t="s">
        <v>5271</v>
      </c>
      <c r="P26" s="132" t="s">
        <v>5272</v>
      </c>
      <c r="Q26" s="132" t="s">
        <v>5273</v>
      </c>
      <c r="R26" s="132" t="s">
        <v>5274</v>
      </c>
      <c r="S26" s="132" t="s">
        <v>5090</v>
      </c>
      <c r="T26" s="132" t="s">
        <v>1630</v>
      </c>
      <c r="V26" s="132" t="s">
        <v>1635</v>
      </c>
      <c r="X26" s="132" t="s">
        <v>5275</v>
      </c>
      <c r="Y26" s="132" t="s">
        <v>5276</v>
      </c>
    </row>
    <row r="27" spans="2:25" x14ac:dyDescent="0.25">
      <c r="B27" s="132" t="s">
        <v>1646</v>
      </c>
      <c r="C27" s="132" t="s">
        <v>1647</v>
      </c>
      <c r="D27" s="132" t="s">
        <v>1654</v>
      </c>
      <c r="E27" s="132" t="s">
        <v>3884</v>
      </c>
      <c r="F27" s="132" t="s">
        <v>3885</v>
      </c>
      <c r="G27" s="132" t="s">
        <v>1657</v>
      </c>
      <c r="H27" s="132" t="s">
        <v>1658</v>
      </c>
      <c r="I27" s="132" t="s">
        <v>5081</v>
      </c>
      <c r="J27" s="132" t="s">
        <v>5277</v>
      </c>
      <c r="K27" s="132" t="s">
        <v>5278</v>
      </c>
      <c r="L27" s="132" t="s">
        <v>5279</v>
      </c>
      <c r="M27" s="132" t="s">
        <v>5280</v>
      </c>
      <c r="N27" s="132" t="s">
        <v>3881</v>
      </c>
      <c r="O27" s="132" t="s">
        <v>5281</v>
      </c>
      <c r="P27" s="132" t="s">
        <v>5282</v>
      </c>
      <c r="Q27" s="132" t="s">
        <v>5283</v>
      </c>
      <c r="R27" s="132" t="s">
        <v>5284</v>
      </c>
      <c r="S27" s="132" t="s">
        <v>5090</v>
      </c>
      <c r="T27" s="132" t="s">
        <v>1630</v>
      </c>
      <c r="V27" s="132" t="s">
        <v>1632</v>
      </c>
      <c r="X27" s="132" t="s">
        <v>5285</v>
      </c>
      <c r="Y27" s="132" t="s">
        <v>5286</v>
      </c>
    </row>
    <row r="28" spans="2:25" x14ac:dyDescent="0.25">
      <c r="B28" s="132" t="s">
        <v>1646</v>
      </c>
      <c r="C28" s="132" t="s">
        <v>1647</v>
      </c>
      <c r="D28" s="132" t="s">
        <v>1659</v>
      </c>
      <c r="E28" s="132" t="s">
        <v>3884</v>
      </c>
      <c r="F28" s="132" t="s">
        <v>3894</v>
      </c>
      <c r="G28" s="132" t="s">
        <v>1660</v>
      </c>
      <c r="H28" s="132" t="s">
        <v>1661</v>
      </c>
      <c r="I28" s="132" t="s">
        <v>5205</v>
      </c>
      <c r="J28" s="132" t="s">
        <v>5287</v>
      </c>
      <c r="K28" s="132" t="s">
        <v>5288</v>
      </c>
      <c r="L28" s="132" t="s">
        <v>5289</v>
      </c>
      <c r="M28" s="132" t="s">
        <v>5290</v>
      </c>
      <c r="N28" s="132" t="s">
        <v>3881</v>
      </c>
      <c r="O28" s="132" t="s">
        <v>5291</v>
      </c>
      <c r="P28" s="132" t="s">
        <v>5292</v>
      </c>
      <c r="Q28" s="132" t="s">
        <v>5293</v>
      </c>
      <c r="R28" s="132" t="s">
        <v>5294</v>
      </c>
      <c r="S28" s="132" t="s">
        <v>5090</v>
      </c>
      <c r="T28" s="132" t="s">
        <v>1630</v>
      </c>
      <c r="V28" s="132" t="s">
        <v>1635</v>
      </c>
      <c r="X28" s="132" t="s">
        <v>5295</v>
      </c>
      <c r="Y28" s="132" t="s">
        <v>5296</v>
      </c>
    </row>
    <row r="29" spans="2:25" x14ac:dyDescent="0.25">
      <c r="B29" s="132" t="s">
        <v>1646</v>
      </c>
      <c r="C29" s="132" t="s">
        <v>1647</v>
      </c>
      <c r="D29" s="132" t="s">
        <v>1659</v>
      </c>
      <c r="E29" s="132" t="s">
        <v>3884</v>
      </c>
      <c r="F29" s="132" t="s">
        <v>3885</v>
      </c>
      <c r="G29" s="132" t="s">
        <v>1662</v>
      </c>
      <c r="H29" s="132" t="s">
        <v>1663</v>
      </c>
      <c r="I29" s="132" t="s">
        <v>5081</v>
      </c>
      <c r="J29" s="132" t="s">
        <v>5297</v>
      </c>
      <c r="K29" s="132" t="s">
        <v>5298</v>
      </c>
      <c r="L29" s="132" t="s">
        <v>5299</v>
      </c>
      <c r="M29" s="132" t="s">
        <v>5300</v>
      </c>
      <c r="N29" s="132" t="s">
        <v>3881</v>
      </c>
      <c r="O29" s="132" t="s">
        <v>5301</v>
      </c>
      <c r="P29" s="132" t="s">
        <v>5302</v>
      </c>
      <c r="Q29" s="132" t="s">
        <v>5303</v>
      </c>
      <c r="R29" s="132" t="s">
        <v>5304</v>
      </c>
      <c r="S29" s="132" t="s">
        <v>5090</v>
      </c>
      <c r="T29" s="132" t="s">
        <v>1630</v>
      </c>
      <c r="V29" s="132" t="s">
        <v>1632</v>
      </c>
      <c r="X29" s="132" t="s">
        <v>5305</v>
      </c>
      <c r="Y29" s="132" t="s">
        <v>5306</v>
      </c>
    </row>
    <row r="30" spans="2:25" x14ac:dyDescent="0.25">
      <c r="B30" s="132" t="s">
        <v>1646</v>
      </c>
      <c r="C30" s="132" t="s">
        <v>1647</v>
      </c>
      <c r="D30" s="132" t="s">
        <v>252</v>
      </c>
      <c r="E30" s="132" t="s">
        <v>3884</v>
      </c>
      <c r="F30" s="132" t="s">
        <v>3894</v>
      </c>
      <c r="G30" s="132" t="s">
        <v>1664</v>
      </c>
      <c r="H30" s="132" t="s">
        <v>1665</v>
      </c>
      <c r="I30" s="132" t="s">
        <v>5205</v>
      </c>
      <c r="J30" s="132" t="s">
        <v>5307</v>
      </c>
      <c r="K30" s="132" t="s">
        <v>5308</v>
      </c>
      <c r="L30" s="132" t="s">
        <v>5309</v>
      </c>
      <c r="M30" s="132" t="s">
        <v>5310</v>
      </c>
      <c r="N30" s="132" t="s">
        <v>3881</v>
      </c>
      <c r="O30" s="132" t="s">
        <v>5311</v>
      </c>
      <c r="P30" s="132" t="s">
        <v>5312</v>
      </c>
      <c r="Q30" s="132" t="s">
        <v>5313</v>
      </c>
      <c r="R30" s="132" t="s">
        <v>5314</v>
      </c>
      <c r="S30" s="132" t="s">
        <v>5090</v>
      </c>
      <c r="T30" s="132" t="s">
        <v>1630</v>
      </c>
      <c r="U30" s="132" t="s">
        <v>1631</v>
      </c>
      <c r="V30" s="132" t="s">
        <v>1635</v>
      </c>
      <c r="X30" s="132" t="s">
        <v>5315</v>
      </c>
      <c r="Y30" s="132" t="s">
        <v>5316</v>
      </c>
    </row>
    <row r="31" spans="2:25" x14ac:dyDescent="0.25">
      <c r="B31" s="132" t="s">
        <v>1646</v>
      </c>
      <c r="C31" s="132" t="s">
        <v>1647</v>
      </c>
      <c r="D31" s="132" t="s">
        <v>252</v>
      </c>
      <c r="E31" s="132" t="s">
        <v>3884</v>
      </c>
      <c r="F31" s="132" t="s">
        <v>3885</v>
      </c>
      <c r="G31" s="132" t="s">
        <v>1666</v>
      </c>
      <c r="H31" s="132" t="s">
        <v>1667</v>
      </c>
      <c r="I31" s="132" t="s">
        <v>5081</v>
      </c>
      <c r="J31" s="132" t="s">
        <v>5317</v>
      </c>
      <c r="K31" s="132" t="s">
        <v>5318</v>
      </c>
      <c r="L31" s="132" t="s">
        <v>5319</v>
      </c>
      <c r="M31" s="132" t="s">
        <v>5320</v>
      </c>
      <c r="N31" s="132" t="s">
        <v>3881</v>
      </c>
      <c r="O31" s="132" t="s">
        <v>5321</v>
      </c>
      <c r="P31" s="132" t="s">
        <v>5322</v>
      </c>
      <c r="Q31" s="132" t="s">
        <v>5323</v>
      </c>
      <c r="R31" s="132" t="s">
        <v>5324</v>
      </c>
      <c r="S31" s="132" t="s">
        <v>5090</v>
      </c>
      <c r="T31" s="132" t="s">
        <v>1630</v>
      </c>
      <c r="U31" s="132" t="s">
        <v>1631</v>
      </c>
      <c r="V31" s="132" t="s">
        <v>1632</v>
      </c>
      <c r="X31" s="132" t="s">
        <v>5325</v>
      </c>
      <c r="Y31" s="132" t="s">
        <v>5326</v>
      </c>
    </row>
    <row r="32" spans="2:25" x14ac:dyDescent="0.25">
      <c r="B32" s="132" t="s">
        <v>1646</v>
      </c>
      <c r="C32" s="132" t="s">
        <v>1647</v>
      </c>
      <c r="D32" s="132" t="s">
        <v>1668</v>
      </c>
      <c r="E32" s="132" t="s">
        <v>3884</v>
      </c>
      <c r="F32" s="132" t="s">
        <v>3894</v>
      </c>
      <c r="G32" s="132" t="s">
        <v>54</v>
      </c>
      <c r="H32" s="132" t="s">
        <v>1669</v>
      </c>
      <c r="I32" s="132" t="s">
        <v>5205</v>
      </c>
      <c r="J32" s="132" t="s">
        <v>5327</v>
      </c>
      <c r="K32" s="132" t="s">
        <v>5328</v>
      </c>
      <c r="L32" s="132" t="s">
        <v>5329</v>
      </c>
      <c r="M32" s="132" t="s">
        <v>5330</v>
      </c>
      <c r="N32" s="132" t="s">
        <v>3881</v>
      </c>
      <c r="O32" s="132" t="s">
        <v>5331</v>
      </c>
      <c r="P32" s="132" t="s">
        <v>5332</v>
      </c>
      <c r="Q32" s="132" t="s">
        <v>5333</v>
      </c>
      <c r="R32" s="132" t="s">
        <v>5334</v>
      </c>
      <c r="S32" s="132" t="s">
        <v>5090</v>
      </c>
      <c r="T32" s="132" t="s">
        <v>1630</v>
      </c>
      <c r="V32" s="132" t="s">
        <v>1632</v>
      </c>
      <c r="X32" s="132" t="s">
        <v>5335</v>
      </c>
      <c r="Y32" s="132" t="s">
        <v>5336</v>
      </c>
    </row>
    <row r="33" spans="2:25" x14ac:dyDescent="0.25">
      <c r="B33" s="132" t="s">
        <v>1646</v>
      </c>
      <c r="C33" s="132" t="s">
        <v>1647</v>
      </c>
      <c r="D33" s="132" t="s">
        <v>1668</v>
      </c>
      <c r="E33" s="132" t="s">
        <v>3884</v>
      </c>
      <c r="F33" s="132" t="s">
        <v>3885</v>
      </c>
      <c r="G33" s="132" t="s">
        <v>63</v>
      </c>
      <c r="H33" s="132" t="s">
        <v>1670</v>
      </c>
      <c r="I33" s="132" t="s">
        <v>5216</v>
      </c>
      <c r="J33" s="132" t="s">
        <v>5337</v>
      </c>
      <c r="K33" s="132" t="s">
        <v>5338</v>
      </c>
      <c r="L33" s="132" t="s">
        <v>5339</v>
      </c>
      <c r="M33" s="132" t="s">
        <v>5340</v>
      </c>
      <c r="N33" s="132" t="s">
        <v>3881</v>
      </c>
      <c r="O33" s="132" t="s">
        <v>5341</v>
      </c>
      <c r="P33" s="132" t="s">
        <v>5342</v>
      </c>
      <c r="Q33" s="132" t="s">
        <v>5343</v>
      </c>
      <c r="R33" s="132" t="s">
        <v>5344</v>
      </c>
      <c r="S33" s="132" t="s">
        <v>5090</v>
      </c>
      <c r="T33" s="132" t="s">
        <v>1630</v>
      </c>
      <c r="V33" s="132" t="s">
        <v>1632</v>
      </c>
      <c r="X33" s="132" t="s">
        <v>5345</v>
      </c>
      <c r="Y33" s="132" t="s">
        <v>5336</v>
      </c>
    </row>
    <row r="34" spans="2:25" x14ac:dyDescent="0.25">
      <c r="B34" s="132" t="s">
        <v>1646</v>
      </c>
      <c r="C34" s="132" t="s">
        <v>1647</v>
      </c>
      <c r="D34" s="132" t="s">
        <v>40</v>
      </c>
      <c r="E34" s="132" t="s">
        <v>3884</v>
      </c>
      <c r="F34" s="132" t="s">
        <v>3894</v>
      </c>
      <c r="G34" s="132" t="s">
        <v>49</v>
      </c>
      <c r="H34" s="132" t="s">
        <v>1671</v>
      </c>
      <c r="I34" s="132" t="s">
        <v>5205</v>
      </c>
      <c r="J34" s="132" t="s">
        <v>5346</v>
      </c>
      <c r="K34" s="132" t="s">
        <v>5347</v>
      </c>
      <c r="L34" s="132" t="s">
        <v>5348</v>
      </c>
      <c r="M34" s="132" t="s">
        <v>5349</v>
      </c>
      <c r="N34" s="132" t="s">
        <v>3881</v>
      </c>
      <c r="O34" s="132" t="s">
        <v>5350</v>
      </c>
      <c r="P34" s="132" t="s">
        <v>5351</v>
      </c>
      <c r="Q34" s="132" t="s">
        <v>5352</v>
      </c>
      <c r="R34" s="132" t="s">
        <v>5353</v>
      </c>
      <c r="S34" s="132" t="s">
        <v>5090</v>
      </c>
      <c r="T34" s="132" t="s">
        <v>1630</v>
      </c>
      <c r="V34" s="132" t="s">
        <v>1632</v>
      </c>
      <c r="X34" s="132" t="s">
        <v>5354</v>
      </c>
      <c r="Y34" s="132" t="s">
        <v>5336</v>
      </c>
    </row>
    <row r="35" spans="2:25" x14ac:dyDescent="0.25">
      <c r="B35" s="132" t="s">
        <v>1646</v>
      </c>
      <c r="C35" s="132" t="s">
        <v>1647</v>
      </c>
      <c r="D35" s="132" t="s">
        <v>40</v>
      </c>
      <c r="E35" s="132" t="s">
        <v>3884</v>
      </c>
      <c r="F35" s="132" t="s">
        <v>3885</v>
      </c>
      <c r="G35" s="132" t="s">
        <v>58</v>
      </c>
      <c r="H35" s="132" t="s">
        <v>1672</v>
      </c>
      <c r="I35" s="132" t="s">
        <v>5216</v>
      </c>
      <c r="J35" s="132" t="s">
        <v>5355</v>
      </c>
      <c r="K35" s="132" t="s">
        <v>5356</v>
      </c>
      <c r="L35" s="132" t="s">
        <v>5357</v>
      </c>
      <c r="M35" s="132" t="s">
        <v>5358</v>
      </c>
      <c r="N35" s="132" t="s">
        <v>3881</v>
      </c>
      <c r="O35" s="132" t="s">
        <v>5359</v>
      </c>
      <c r="P35" s="132" t="s">
        <v>5360</v>
      </c>
      <c r="Q35" s="132" t="s">
        <v>5361</v>
      </c>
      <c r="R35" s="132" t="s">
        <v>5362</v>
      </c>
      <c r="S35" s="132" t="s">
        <v>5090</v>
      </c>
      <c r="T35" s="132" t="s">
        <v>1630</v>
      </c>
      <c r="V35" s="132" t="s">
        <v>1632</v>
      </c>
      <c r="X35" s="132" t="s">
        <v>5363</v>
      </c>
      <c r="Y35" s="132" t="s">
        <v>5336</v>
      </c>
    </row>
    <row r="36" spans="2:25" x14ac:dyDescent="0.25">
      <c r="B36" s="132" t="s">
        <v>1646</v>
      </c>
      <c r="C36" s="132" t="s">
        <v>1647</v>
      </c>
      <c r="D36" s="132" t="s">
        <v>41</v>
      </c>
      <c r="E36" s="132" t="s">
        <v>3884</v>
      </c>
      <c r="F36" s="132" t="s">
        <v>3894</v>
      </c>
      <c r="G36" s="132" t="s">
        <v>50</v>
      </c>
      <c r="H36" s="132" t="s">
        <v>1673</v>
      </c>
      <c r="I36" s="132" t="s">
        <v>5205</v>
      </c>
      <c r="J36" s="132" t="s">
        <v>5364</v>
      </c>
      <c r="K36" s="132" t="s">
        <v>5365</v>
      </c>
      <c r="L36" s="132" t="s">
        <v>5366</v>
      </c>
      <c r="M36" s="132" t="s">
        <v>5367</v>
      </c>
      <c r="N36" s="132" t="s">
        <v>3881</v>
      </c>
      <c r="O36" s="132" t="s">
        <v>5368</v>
      </c>
      <c r="P36" s="132" t="s">
        <v>5369</v>
      </c>
      <c r="Q36" s="132" t="s">
        <v>5370</v>
      </c>
      <c r="R36" s="132" t="s">
        <v>5371</v>
      </c>
      <c r="S36" s="132" t="s">
        <v>5090</v>
      </c>
      <c r="T36" s="132" t="s">
        <v>1630</v>
      </c>
      <c r="V36" s="132" t="s">
        <v>1632</v>
      </c>
      <c r="X36" s="132" t="s">
        <v>5372</v>
      </c>
      <c r="Y36" s="132" t="s">
        <v>5336</v>
      </c>
    </row>
    <row r="37" spans="2:25" x14ac:dyDescent="0.25">
      <c r="B37" s="132" t="s">
        <v>1646</v>
      </c>
      <c r="C37" s="132" t="s">
        <v>1647</v>
      </c>
      <c r="D37" s="132" t="s">
        <v>41</v>
      </c>
      <c r="E37" s="132" t="s">
        <v>3884</v>
      </c>
      <c r="F37" s="132" t="s">
        <v>3885</v>
      </c>
      <c r="G37" s="132" t="s">
        <v>59</v>
      </c>
      <c r="H37" s="132" t="s">
        <v>1674</v>
      </c>
      <c r="I37" s="132" t="s">
        <v>5216</v>
      </c>
      <c r="J37" s="132" t="s">
        <v>5373</v>
      </c>
      <c r="K37" s="132" t="s">
        <v>5374</v>
      </c>
      <c r="L37" s="132" t="s">
        <v>5375</v>
      </c>
      <c r="M37" s="132" t="s">
        <v>5376</v>
      </c>
      <c r="N37" s="132" t="s">
        <v>3881</v>
      </c>
      <c r="O37" s="132" t="s">
        <v>5377</v>
      </c>
      <c r="P37" s="132" t="s">
        <v>5378</v>
      </c>
      <c r="Q37" s="132" t="s">
        <v>5379</v>
      </c>
      <c r="R37" s="132" t="s">
        <v>5380</v>
      </c>
      <c r="S37" s="132" t="s">
        <v>5090</v>
      </c>
      <c r="T37" s="132" t="s">
        <v>1630</v>
      </c>
      <c r="V37" s="132" t="s">
        <v>1632</v>
      </c>
      <c r="X37" s="132" t="s">
        <v>5381</v>
      </c>
      <c r="Y37" s="132" t="s">
        <v>5336</v>
      </c>
    </row>
    <row r="38" spans="2:25" x14ac:dyDescent="0.25">
      <c r="B38" s="132" t="s">
        <v>1646</v>
      </c>
      <c r="C38" s="132" t="s">
        <v>1647</v>
      </c>
      <c r="D38" s="132" t="s">
        <v>43</v>
      </c>
      <c r="E38" s="132" t="s">
        <v>3884</v>
      </c>
      <c r="F38" s="132" t="s">
        <v>3894</v>
      </c>
      <c r="G38" s="132" t="s">
        <v>52</v>
      </c>
      <c r="H38" s="132" t="s">
        <v>1675</v>
      </c>
      <c r="I38" s="132" t="s">
        <v>5205</v>
      </c>
      <c r="J38" s="132" t="s">
        <v>5382</v>
      </c>
      <c r="K38" s="132" t="s">
        <v>5383</v>
      </c>
      <c r="L38" s="132" t="s">
        <v>5384</v>
      </c>
      <c r="M38" s="132" t="s">
        <v>5385</v>
      </c>
      <c r="N38" s="132" t="s">
        <v>3881</v>
      </c>
      <c r="O38" s="132" t="s">
        <v>5386</v>
      </c>
      <c r="P38" s="132" t="s">
        <v>5387</v>
      </c>
      <c r="Q38" s="132" t="s">
        <v>5388</v>
      </c>
      <c r="R38" s="132" t="s">
        <v>5389</v>
      </c>
      <c r="S38" s="132" t="s">
        <v>5090</v>
      </c>
      <c r="T38" s="132" t="s">
        <v>1630</v>
      </c>
      <c r="V38" s="132" t="s">
        <v>1632</v>
      </c>
      <c r="X38" s="132" t="s">
        <v>5390</v>
      </c>
      <c r="Y38" s="132" t="s">
        <v>5336</v>
      </c>
    </row>
    <row r="39" spans="2:25" x14ac:dyDescent="0.25">
      <c r="B39" s="132" t="s">
        <v>1646</v>
      </c>
      <c r="C39" s="132" t="s">
        <v>1647</v>
      </c>
      <c r="D39" s="132" t="s">
        <v>43</v>
      </c>
      <c r="E39" s="132" t="s">
        <v>3884</v>
      </c>
      <c r="F39" s="132" t="s">
        <v>3885</v>
      </c>
      <c r="G39" s="132" t="s">
        <v>61</v>
      </c>
      <c r="H39" s="132" t="s">
        <v>1676</v>
      </c>
      <c r="I39" s="132" t="s">
        <v>5216</v>
      </c>
      <c r="J39" s="132" t="s">
        <v>5391</v>
      </c>
      <c r="K39" s="132" t="s">
        <v>5392</v>
      </c>
      <c r="L39" s="132" t="s">
        <v>5393</v>
      </c>
      <c r="M39" s="132" t="s">
        <v>5394</v>
      </c>
      <c r="N39" s="132" t="s">
        <v>3881</v>
      </c>
      <c r="O39" s="132" t="s">
        <v>5395</v>
      </c>
      <c r="P39" s="132" t="s">
        <v>5396</v>
      </c>
      <c r="Q39" s="132" t="s">
        <v>5397</v>
      </c>
      <c r="R39" s="132" t="s">
        <v>5398</v>
      </c>
      <c r="S39" s="132" t="s">
        <v>5090</v>
      </c>
      <c r="T39" s="132" t="s">
        <v>1630</v>
      </c>
      <c r="V39" s="132" t="s">
        <v>1632</v>
      </c>
      <c r="X39" s="132" t="s">
        <v>5399</v>
      </c>
      <c r="Y39" s="132" t="s">
        <v>5336</v>
      </c>
    </row>
    <row r="40" spans="2:25" x14ac:dyDescent="0.25">
      <c r="B40" s="132" t="s">
        <v>1646</v>
      </c>
      <c r="C40" s="132" t="s">
        <v>1647</v>
      </c>
      <c r="D40" s="132" t="s">
        <v>1677</v>
      </c>
      <c r="E40" s="132" t="s">
        <v>3884</v>
      </c>
      <c r="F40" s="132" t="s">
        <v>3894</v>
      </c>
      <c r="G40" s="132" t="s">
        <v>53</v>
      </c>
      <c r="H40" s="132" t="s">
        <v>1678</v>
      </c>
      <c r="I40" s="132" t="s">
        <v>5205</v>
      </c>
      <c r="J40" s="132" t="s">
        <v>5400</v>
      </c>
      <c r="K40" s="132" t="s">
        <v>5401</v>
      </c>
      <c r="L40" s="132" t="s">
        <v>5402</v>
      </c>
      <c r="M40" s="132" t="s">
        <v>5403</v>
      </c>
      <c r="N40" s="132" t="s">
        <v>3881</v>
      </c>
      <c r="O40" s="132" t="s">
        <v>5404</v>
      </c>
      <c r="P40" s="132" t="s">
        <v>5405</v>
      </c>
      <c r="Q40" s="132" t="s">
        <v>5406</v>
      </c>
      <c r="R40" s="132" t="s">
        <v>5407</v>
      </c>
      <c r="S40" s="132" t="s">
        <v>5090</v>
      </c>
      <c r="T40" s="132" t="s">
        <v>1630</v>
      </c>
      <c r="V40" s="132" t="s">
        <v>1644</v>
      </c>
      <c r="X40" s="132" t="s">
        <v>5408</v>
      </c>
      <c r="Y40" s="132" t="s">
        <v>5336</v>
      </c>
    </row>
    <row r="41" spans="2:25" x14ac:dyDescent="0.25">
      <c r="B41" s="132" t="s">
        <v>1646</v>
      </c>
      <c r="C41" s="132" t="s">
        <v>1647</v>
      </c>
      <c r="D41" s="132" t="s">
        <v>1677</v>
      </c>
      <c r="E41" s="132" t="s">
        <v>3884</v>
      </c>
      <c r="F41" s="132" t="s">
        <v>3885</v>
      </c>
      <c r="G41" s="132" t="s">
        <v>62</v>
      </c>
      <c r="H41" s="132" t="s">
        <v>1679</v>
      </c>
      <c r="I41" s="132" t="s">
        <v>5216</v>
      </c>
      <c r="J41" s="132" t="s">
        <v>5409</v>
      </c>
      <c r="K41" s="132" t="s">
        <v>5410</v>
      </c>
      <c r="L41" s="132" t="s">
        <v>5411</v>
      </c>
      <c r="M41" s="132" t="s">
        <v>5412</v>
      </c>
      <c r="N41" s="132" t="s">
        <v>3881</v>
      </c>
      <c r="O41" s="132" t="s">
        <v>5413</v>
      </c>
      <c r="P41" s="132" t="s">
        <v>5414</v>
      </c>
      <c r="Q41" s="132" t="s">
        <v>5415</v>
      </c>
      <c r="R41" s="132" t="s">
        <v>5416</v>
      </c>
      <c r="S41" s="132" t="s">
        <v>5090</v>
      </c>
      <c r="T41" s="132" t="s">
        <v>1630</v>
      </c>
      <c r="V41" s="132" t="s">
        <v>1632</v>
      </c>
      <c r="X41" s="132" t="s">
        <v>5417</v>
      </c>
      <c r="Y41" s="132" t="s">
        <v>5336</v>
      </c>
    </row>
    <row r="42" spans="2:25" x14ac:dyDescent="0.25">
      <c r="B42" s="132" t="s">
        <v>1646</v>
      </c>
      <c r="C42" s="132" t="s">
        <v>1647</v>
      </c>
      <c r="D42" s="132" t="s">
        <v>42</v>
      </c>
      <c r="E42" s="132" t="s">
        <v>3884</v>
      </c>
      <c r="F42" s="132" t="s">
        <v>3894</v>
      </c>
      <c r="G42" s="132" t="s">
        <v>51</v>
      </c>
      <c r="H42" s="132" t="s">
        <v>1680</v>
      </c>
      <c r="I42" s="132" t="s">
        <v>5205</v>
      </c>
      <c r="J42" s="132" t="s">
        <v>5418</v>
      </c>
      <c r="K42" s="132" t="s">
        <v>5419</v>
      </c>
      <c r="L42" s="132" t="s">
        <v>5420</v>
      </c>
      <c r="M42" s="132" t="s">
        <v>5421</v>
      </c>
      <c r="N42" s="132" t="s">
        <v>3881</v>
      </c>
      <c r="O42" s="132" t="s">
        <v>5422</v>
      </c>
      <c r="P42" s="132" t="s">
        <v>5423</v>
      </c>
      <c r="Q42" s="132" t="s">
        <v>5424</v>
      </c>
      <c r="R42" s="132" t="s">
        <v>5425</v>
      </c>
      <c r="S42" s="132" t="s">
        <v>5090</v>
      </c>
      <c r="T42" s="132" t="s">
        <v>1630</v>
      </c>
      <c r="V42" s="132" t="s">
        <v>1635</v>
      </c>
      <c r="X42" s="132" t="s">
        <v>5426</v>
      </c>
      <c r="Y42" s="132" t="s">
        <v>5336</v>
      </c>
    </row>
    <row r="43" spans="2:25" x14ac:dyDescent="0.25">
      <c r="B43" s="132" t="s">
        <v>1646</v>
      </c>
      <c r="C43" s="132" t="s">
        <v>1647</v>
      </c>
      <c r="D43" s="132" t="s">
        <v>42</v>
      </c>
      <c r="E43" s="132" t="s">
        <v>3884</v>
      </c>
      <c r="F43" s="132" t="s">
        <v>3885</v>
      </c>
      <c r="G43" s="132" t="s">
        <v>60</v>
      </c>
      <c r="H43" s="132" t="s">
        <v>1681</v>
      </c>
      <c r="I43" s="132" t="s">
        <v>5216</v>
      </c>
      <c r="J43" s="132" t="s">
        <v>5427</v>
      </c>
      <c r="K43" s="132" t="s">
        <v>5428</v>
      </c>
      <c r="L43" s="132" t="s">
        <v>5429</v>
      </c>
      <c r="M43" s="132" t="s">
        <v>5430</v>
      </c>
      <c r="N43" s="132" t="s">
        <v>3881</v>
      </c>
      <c r="O43" s="132" t="s">
        <v>5431</v>
      </c>
      <c r="P43" s="132" t="s">
        <v>5432</v>
      </c>
      <c r="Q43" s="132" t="s">
        <v>5433</v>
      </c>
      <c r="R43" s="132" t="s">
        <v>5434</v>
      </c>
      <c r="S43" s="132" t="s">
        <v>5090</v>
      </c>
      <c r="T43" s="132" t="s">
        <v>1630</v>
      </c>
      <c r="V43" s="132" t="s">
        <v>1632</v>
      </c>
      <c r="X43" s="132" t="s">
        <v>5435</v>
      </c>
      <c r="Y43" s="132" t="s">
        <v>5336</v>
      </c>
    </row>
    <row r="44" spans="2:25" x14ac:dyDescent="0.25">
      <c r="B44" s="132" t="s">
        <v>1646</v>
      </c>
      <c r="C44" s="132" t="s">
        <v>1647</v>
      </c>
      <c r="D44" s="132" t="s">
        <v>13</v>
      </c>
      <c r="E44" s="132" t="s">
        <v>3888</v>
      </c>
      <c r="F44" s="132" t="s">
        <v>3894</v>
      </c>
      <c r="G44" s="132" t="s">
        <v>65</v>
      </c>
      <c r="H44" s="132" t="s">
        <v>1682</v>
      </c>
      <c r="I44" s="132" t="s">
        <v>5436</v>
      </c>
      <c r="J44" s="132" t="s">
        <v>5437</v>
      </c>
      <c r="K44" s="132" t="s">
        <v>5438</v>
      </c>
      <c r="L44" s="132" t="s">
        <v>5439</v>
      </c>
      <c r="M44" s="132" t="s">
        <v>5440</v>
      </c>
      <c r="N44" s="132" t="s">
        <v>3881</v>
      </c>
      <c r="O44" s="132" t="s">
        <v>5441</v>
      </c>
      <c r="P44" s="132" t="s">
        <v>5442</v>
      </c>
      <c r="Q44" s="132" t="s">
        <v>5443</v>
      </c>
      <c r="R44" s="132" t="s">
        <v>5444</v>
      </c>
      <c r="S44" s="132" t="s">
        <v>5090</v>
      </c>
      <c r="T44" s="132" t="s">
        <v>1630</v>
      </c>
      <c r="U44" s="132" t="s">
        <v>1631</v>
      </c>
      <c r="V44" s="132" t="s">
        <v>1644</v>
      </c>
      <c r="X44" s="132" t="s">
        <v>5445</v>
      </c>
      <c r="Y44" s="132" t="s">
        <v>5446</v>
      </c>
    </row>
    <row r="45" spans="2:25" x14ac:dyDescent="0.25">
      <c r="B45" s="132" t="s">
        <v>1646</v>
      </c>
      <c r="C45" s="132" t="s">
        <v>1647</v>
      </c>
      <c r="D45" s="132" t="s">
        <v>13</v>
      </c>
      <c r="E45" s="132" t="s">
        <v>3888</v>
      </c>
      <c r="F45" s="132" t="s">
        <v>3885</v>
      </c>
      <c r="G45" s="132" t="s">
        <v>74</v>
      </c>
      <c r="H45" s="132" t="s">
        <v>1683</v>
      </c>
      <c r="I45" s="132" t="s">
        <v>5447</v>
      </c>
      <c r="J45" s="132" t="s">
        <v>5448</v>
      </c>
      <c r="K45" s="132" t="s">
        <v>5449</v>
      </c>
      <c r="L45" s="132" t="s">
        <v>5450</v>
      </c>
      <c r="M45" s="132" t="s">
        <v>5451</v>
      </c>
      <c r="N45" s="132" t="s">
        <v>3881</v>
      </c>
      <c r="O45" s="132" t="s">
        <v>5452</v>
      </c>
      <c r="P45" s="132" t="s">
        <v>5453</v>
      </c>
      <c r="Q45" s="132" t="s">
        <v>5454</v>
      </c>
      <c r="R45" s="132" t="s">
        <v>5455</v>
      </c>
      <c r="S45" s="132" t="s">
        <v>5090</v>
      </c>
      <c r="T45" s="132" t="s">
        <v>1630</v>
      </c>
      <c r="U45" s="132" t="s">
        <v>1631</v>
      </c>
      <c r="V45" s="132" t="s">
        <v>1632</v>
      </c>
      <c r="X45" s="132" t="s">
        <v>5456</v>
      </c>
      <c r="Y45" s="132" t="s">
        <v>5457</v>
      </c>
    </row>
    <row r="46" spans="2:25" x14ac:dyDescent="0.25">
      <c r="B46" s="132" t="s">
        <v>1646</v>
      </c>
      <c r="C46" s="132" t="s">
        <v>1647</v>
      </c>
      <c r="D46" s="132" t="s">
        <v>39</v>
      </c>
      <c r="E46" s="132" t="s">
        <v>3888</v>
      </c>
      <c r="F46" s="132" t="s">
        <v>3894</v>
      </c>
      <c r="G46" s="132" t="s">
        <v>66</v>
      </c>
      <c r="H46" s="132" t="s">
        <v>1684</v>
      </c>
      <c r="I46" s="132" t="s">
        <v>5436</v>
      </c>
      <c r="J46" s="132" t="s">
        <v>5458</v>
      </c>
      <c r="K46" s="132" t="s">
        <v>5459</v>
      </c>
      <c r="L46" s="132" t="s">
        <v>5460</v>
      </c>
      <c r="M46" s="132" t="s">
        <v>5461</v>
      </c>
      <c r="N46" s="132" t="s">
        <v>3881</v>
      </c>
      <c r="O46" s="132" t="s">
        <v>5462</v>
      </c>
      <c r="P46" s="132" t="s">
        <v>5463</v>
      </c>
      <c r="Q46" s="132" t="s">
        <v>5464</v>
      </c>
      <c r="R46" s="132" t="s">
        <v>5465</v>
      </c>
      <c r="S46" s="132" t="s">
        <v>5090</v>
      </c>
      <c r="T46" s="132" t="s">
        <v>1630</v>
      </c>
      <c r="U46" s="132" t="s">
        <v>1631</v>
      </c>
      <c r="V46" s="132" t="s">
        <v>1635</v>
      </c>
      <c r="X46" s="132" t="s">
        <v>5466</v>
      </c>
      <c r="Y46" s="132" t="s">
        <v>5467</v>
      </c>
    </row>
    <row r="47" spans="2:25" x14ac:dyDescent="0.25">
      <c r="B47" s="132" t="s">
        <v>1646</v>
      </c>
      <c r="C47" s="132" t="s">
        <v>1647</v>
      </c>
      <c r="D47" s="132" t="s">
        <v>39</v>
      </c>
      <c r="E47" s="132" t="s">
        <v>3888</v>
      </c>
      <c r="F47" s="132" t="s">
        <v>3885</v>
      </c>
      <c r="G47" s="132" t="s">
        <v>75</v>
      </c>
      <c r="H47" s="132" t="s">
        <v>1685</v>
      </c>
      <c r="I47" s="132" t="s">
        <v>5447</v>
      </c>
      <c r="J47" s="132" t="s">
        <v>5468</v>
      </c>
      <c r="K47" s="132" t="s">
        <v>5469</v>
      </c>
      <c r="L47" s="132" t="s">
        <v>5470</v>
      </c>
      <c r="M47" s="132" t="s">
        <v>5471</v>
      </c>
      <c r="N47" s="132" t="s">
        <v>3881</v>
      </c>
      <c r="O47" s="132" t="s">
        <v>5472</v>
      </c>
      <c r="P47" s="132" t="s">
        <v>5473</v>
      </c>
      <c r="Q47" s="132" t="s">
        <v>5474</v>
      </c>
      <c r="R47" s="132" t="s">
        <v>5475</v>
      </c>
      <c r="S47" s="132" t="s">
        <v>5090</v>
      </c>
      <c r="T47" s="132" t="s">
        <v>1630</v>
      </c>
      <c r="U47" s="132" t="s">
        <v>1631</v>
      </c>
      <c r="V47" s="132" t="s">
        <v>1632</v>
      </c>
      <c r="X47" s="132" t="s">
        <v>5476</v>
      </c>
      <c r="Y47" s="132" t="s">
        <v>5477</v>
      </c>
    </row>
    <row r="48" spans="2:25" x14ac:dyDescent="0.25">
      <c r="B48" s="132" t="s">
        <v>1646</v>
      </c>
      <c r="C48" s="132" t="s">
        <v>1647</v>
      </c>
      <c r="D48" s="132" t="s">
        <v>12</v>
      </c>
      <c r="E48" s="132" t="s">
        <v>3888</v>
      </c>
      <c r="F48" s="132" t="s">
        <v>3894</v>
      </c>
      <c r="G48" s="132" t="s">
        <v>64</v>
      </c>
      <c r="H48" s="132" t="s">
        <v>1686</v>
      </c>
      <c r="I48" s="132" t="s">
        <v>5436</v>
      </c>
      <c r="J48" s="132" t="s">
        <v>5478</v>
      </c>
      <c r="K48" s="132" t="s">
        <v>5479</v>
      </c>
      <c r="L48" s="132" t="s">
        <v>5480</v>
      </c>
      <c r="M48" s="132" t="s">
        <v>5481</v>
      </c>
      <c r="N48" s="132" t="s">
        <v>3881</v>
      </c>
      <c r="O48" s="132" t="s">
        <v>5482</v>
      </c>
      <c r="P48" s="132" t="s">
        <v>5483</v>
      </c>
      <c r="Q48" s="132" t="s">
        <v>5484</v>
      </c>
      <c r="R48" s="132" t="s">
        <v>5485</v>
      </c>
      <c r="S48" s="132" t="s">
        <v>5090</v>
      </c>
      <c r="T48" s="132" t="s">
        <v>1630</v>
      </c>
      <c r="U48" s="132" t="s">
        <v>1631</v>
      </c>
      <c r="V48" s="132" t="s">
        <v>1635</v>
      </c>
      <c r="X48" s="132" t="s">
        <v>5486</v>
      </c>
      <c r="Y48" s="132" t="s">
        <v>5487</v>
      </c>
    </row>
    <row r="49" spans="2:25" x14ac:dyDescent="0.25">
      <c r="B49" s="132" t="s">
        <v>1646</v>
      </c>
      <c r="C49" s="132" t="s">
        <v>1647</v>
      </c>
      <c r="D49" s="132" t="s">
        <v>12</v>
      </c>
      <c r="E49" s="132" t="s">
        <v>3888</v>
      </c>
      <c r="F49" s="132" t="s">
        <v>3885</v>
      </c>
      <c r="G49" s="132" t="s">
        <v>73</v>
      </c>
      <c r="H49" s="132" t="s">
        <v>1687</v>
      </c>
      <c r="I49" s="132" t="s">
        <v>5447</v>
      </c>
      <c r="J49" s="132" t="s">
        <v>5488</v>
      </c>
      <c r="K49" s="132" t="s">
        <v>5489</v>
      </c>
      <c r="L49" s="132" t="s">
        <v>5490</v>
      </c>
      <c r="M49" s="132" t="s">
        <v>5491</v>
      </c>
      <c r="N49" s="132" t="s">
        <v>3881</v>
      </c>
      <c r="O49" s="132" t="s">
        <v>5492</v>
      </c>
      <c r="P49" s="132" t="s">
        <v>5493</v>
      </c>
      <c r="Q49" s="132" t="s">
        <v>5494</v>
      </c>
      <c r="R49" s="132" t="s">
        <v>5495</v>
      </c>
      <c r="S49" s="132" t="s">
        <v>5090</v>
      </c>
      <c r="T49" s="132" t="s">
        <v>1630</v>
      </c>
      <c r="U49" s="132" t="s">
        <v>1631</v>
      </c>
      <c r="V49" s="132" t="s">
        <v>1632</v>
      </c>
      <c r="X49" s="132" t="s">
        <v>5496</v>
      </c>
      <c r="Y49" s="132" t="s">
        <v>5497</v>
      </c>
    </row>
    <row r="50" spans="2:25" x14ac:dyDescent="0.25">
      <c r="B50" s="132" t="s">
        <v>1646</v>
      </c>
      <c r="C50" s="132" t="s">
        <v>1647</v>
      </c>
      <c r="D50" s="132" t="s">
        <v>224</v>
      </c>
      <c r="E50" s="132" t="s">
        <v>3888</v>
      </c>
      <c r="F50" s="132" t="s">
        <v>3894</v>
      </c>
      <c r="G50" s="132" t="s">
        <v>1688</v>
      </c>
      <c r="H50" s="132" t="s">
        <v>1689</v>
      </c>
      <c r="I50" s="132" t="s">
        <v>5436</v>
      </c>
      <c r="J50" s="132" t="s">
        <v>5498</v>
      </c>
      <c r="K50" s="132" t="s">
        <v>5499</v>
      </c>
      <c r="L50" s="132" t="s">
        <v>5500</v>
      </c>
      <c r="M50" s="132" t="s">
        <v>5501</v>
      </c>
      <c r="N50" s="132" t="s">
        <v>3881</v>
      </c>
      <c r="O50" s="132" t="s">
        <v>5502</v>
      </c>
      <c r="P50" s="132" t="s">
        <v>5503</v>
      </c>
      <c r="Q50" s="132" t="s">
        <v>5504</v>
      </c>
      <c r="R50" s="132" t="s">
        <v>5505</v>
      </c>
      <c r="S50" s="132" t="s">
        <v>5090</v>
      </c>
      <c r="T50" s="132" t="s">
        <v>1630</v>
      </c>
      <c r="U50" s="132" t="s">
        <v>1631</v>
      </c>
      <c r="V50" s="132" t="s">
        <v>1635</v>
      </c>
      <c r="X50" s="132" t="s">
        <v>5506</v>
      </c>
      <c r="Y50" s="132" t="s">
        <v>5507</v>
      </c>
    </row>
    <row r="51" spans="2:25" x14ac:dyDescent="0.25">
      <c r="B51" s="132" t="s">
        <v>1646</v>
      </c>
      <c r="C51" s="132" t="s">
        <v>1647</v>
      </c>
      <c r="D51" s="132" t="s">
        <v>1654</v>
      </c>
      <c r="E51" s="132" t="s">
        <v>3888</v>
      </c>
      <c r="F51" s="132" t="s">
        <v>3885</v>
      </c>
      <c r="G51" s="132" t="s">
        <v>1690</v>
      </c>
      <c r="H51" s="132" t="s">
        <v>1691</v>
      </c>
      <c r="I51" s="132" t="s">
        <v>5123</v>
      </c>
      <c r="J51" s="132" t="s">
        <v>5508</v>
      </c>
      <c r="K51" s="132" t="s">
        <v>5509</v>
      </c>
      <c r="L51" s="132" t="s">
        <v>5510</v>
      </c>
      <c r="M51" s="132" t="s">
        <v>5511</v>
      </c>
      <c r="N51" s="132" t="s">
        <v>3881</v>
      </c>
      <c r="O51" s="132" t="s">
        <v>5512</v>
      </c>
      <c r="P51" s="132" t="s">
        <v>5513</v>
      </c>
      <c r="Q51" s="132" t="s">
        <v>5514</v>
      </c>
      <c r="R51" s="132" t="s">
        <v>5515</v>
      </c>
      <c r="S51" s="132" t="s">
        <v>5090</v>
      </c>
      <c r="T51" s="132" t="s">
        <v>1630</v>
      </c>
      <c r="U51" s="132" t="s">
        <v>1631</v>
      </c>
      <c r="V51" s="132" t="s">
        <v>1632</v>
      </c>
      <c r="X51" s="132" t="s">
        <v>5516</v>
      </c>
      <c r="Y51" s="132" t="s">
        <v>5517</v>
      </c>
    </row>
    <row r="52" spans="2:25" x14ac:dyDescent="0.25">
      <c r="B52" s="132" t="s">
        <v>1646</v>
      </c>
      <c r="C52" s="132" t="s">
        <v>1647</v>
      </c>
      <c r="D52" s="132" t="s">
        <v>1692</v>
      </c>
      <c r="E52" s="132" t="s">
        <v>3888</v>
      </c>
      <c r="F52" s="132" t="s">
        <v>3885</v>
      </c>
      <c r="G52" s="132" t="s">
        <v>1693</v>
      </c>
      <c r="H52" s="132" t="s">
        <v>1694</v>
      </c>
      <c r="I52" s="132" t="s">
        <v>5123</v>
      </c>
      <c r="J52" s="132" t="s">
        <v>5518</v>
      </c>
      <c r="K52" s="132" t="s">
        <v>5519</v>
      </c>
      <c r="L52" s="132" t="s">
        <v>5520</v>
      </c>
      <c r="M52" s="132" t="s">
        <v>5521</v>
      </c>
      <c r="N52" s="132" t="s">
        <v>3881</v>
      </c>
      <c r="O52" s="132" t="s">
        <v>5522</v>
      </c>
      <c r="P52" s="132" t="s">
        <v>5523</v>
      </c>
      <c r="Q52" s="132" t="s">
        <v>5524</v>
      </c>
      <c r="R52" s="132" t="s">
        <v>5525</v>
      </c>
      <c r="S52" s="132" t="s">
        <v>5090</v>
      </c>
      <c r="T52" s="132" t="s">
        <v>1630</v>
      </c>
      <c r="U52" s="132" t="s">
        <v>1631</v>
      </c>
      <c r="V52" s="132" t="s">
        <v>1632</v>
      </c>
      <c r="X52" s="132" t="s">
        <v>5526</v>
      </c>
      <c r="Y52" s="132" t="s">
        <v>5527</v>
      </c>
    </row>
    <row r="53" spans="2:25" x14ac:dyDescent="0.25">
      <c r="B53" s="132" t="s">
        <v>1646</v>
      </c>
      <c r="C53" s="132" t="s">
        <v>1647</v>
      </c>
      <c r="D53" s="132" t="s">
        <v>1659</v>
      </c>
      <c r="E53" s="132" t="s">
        <v>3888</v>
      </c>
      <c r="F53" s="132" t="s">
        <v>3894</v>
      </c>
      <c r="G53" s="132" t="s">
        <v>1695</v>
      </c>
      <c r="H53" s="132" t="s">
        <v>1696</v>
      </c>
      <c r="I53" s="132" t="s">
        <v>5436</v>
      </c>
      <c r="J53" s="132" t="s">
        <v>5528</v>
      </c>
      <c r="K53" s="132" t="s">
        <v>5529</v>
      </c>
      <c r="L53" s="132" t="s">
        <v>5530</v>
      </c>
      <c r="M53" s="132" t="s">
        <v>5531</v>
      </c>
      <c r="N53" s="132" t="s">
        <v>3881</v>
      </c>
      <c r="O53" s="132" t="s">
        <v>5532</v>
      </c>
      <c r="P53" s="132" t="s">
        <v>5533</v>
      </c>
      <c r="Q53" s="132" t="s">
        <v>5534</v>
      </c>
      <c r="R53" s="132" t="s">
        <v>5535</v>
      </c>
      <c r="S53" s="132" t="s">
        <v>5090</v>
      </c>
      <c r="T53" s="132" t="s">
        <v>1630</v>
      </c>
      <c r="U53" s="132" t="s">
        <v>1631</v>
      </c>
      <c r="V53" s="132" t="s">
        <v>1635</v>
      </c>
      <c r="X53" s="132" t="s">
        <v>5536</v>
      </c>
      <c r="Y53" s="132" t="s">
        <v>5537</v>
      </c>
    </row>
    <row r="54" spans="2:25" x14ac:dyDescent="0.25">
      <c r="B54" s="132" t="s">
        <v>1646</v>
      </c>
      <c r="C54" s="132" t="s">
        <v>1647</v>
      </c>
      <c r="D54" s="132" t="s">
        <v>252</v>
      </c>
      <c r="E54" s="132" t="s">
        <v>3888</v>
      </c>
      <c r="F54" s="132" t="s">
        <v>3894</v>
      </c>
      <c r="G54" s="132" t="s">
        <v>1697</v>
      </c>
      <c r="H54" s="132" t="s">
        <v>1698</v>
      </c>
      <c r="I54" s="132" t="s">
        <v>5436</v>
      </c>
      <c r="J54" s="132" t="s">
        <v>5538</v>
      </c>
      <c r="K54" s="132" t="s">
        <v>5539</v>
      </c>
      <c r="L54" s="132" t="s">
        <v>5540</v>
      </c>
      <c r="M54" s="132" t="s">
        <v>5541</v>
      </c>
      <c r="N54" s="132" t="s">
        <v>3881</v>
      </c>
      <c r="O54" s="132" t="s">
        <v>5542</v>
      </c>
      <c r="P54" s="132" t="s">
        <v>5543</v>
      </c>
      <c r="Q54" s="132" t="s">
        <v>5544</v>
      </c>
      <c r="R54" s="132" t="s">
        <v>5545</v>
      </c>
      <c r="S54" s="132" t="s">
        <v>5090</v>
      </c>
      <c r="T54" s="132" t="s">
        <v>1630</v>
      </c>
      <c r="U54" s="132" t="s">
        <v>1631</v>
      </c>
      <c r="V54" s="132" t="s">
        <v>1635</v>
      </c>
      <c r="X54" s="132" t="s">
        <v>5546</v>
      </c>
      <c r="Y54" s="132" t="s">
        <v>5547</v>
      </c>
    </row>
    <row r="55" spans="2:25" x14ac:dyDescent="0.25">
      <c r="B55" s="132" t="s">
        <v>1646</v>
      </c>
      <c r="C55" s="132" t="s">
        <v>1647</v>
      </c>
      <c r="D55" s="132" t="s">
        <v>252</v>
      </c>
      <c r="E55" s="132" t="s">
        <v>3888</v>
      </c>
      <c r="F55" s="132" t="s">
        <v>3885</v>
      </c>
      <c r="G55" s="132" t="s">
        <v>1699</v>
      </c>
      <c r="H55" s="132" t="s">
        <v>1700</v>
      </c>
      <c r="I55" s="132" t="s">
        <v>5123</v>
      </c>
      <c r="J55" s="132" t="s">
        <v>5548</v>
      </c>
      <c r="K55" s="132" t="s">
        <v>5549</v>
      </c>
      <c r="L55" s="132" t="s">
        <v>5550</v>
      </c>
      <c r="M55" s="132" t="s">
        <v>5551</v>
      </c>
      <c r="N55" s="132" t="s">
        <v>3881</v>
      </c>
      <c r="O55" s="132" t="s">
        <v>5552</v>
      </c>
      <c r="P55" s="132" t="s">
        <v>5553</v>
      </c>
      <c r="Q55" s="132" t="s">
        <v>5554</v>
      </c>
      <c r="R55" s="132" t="s">
        <v>5555</v>
      </c>
      <c r="S55" s="132" t="s">
        <v>5090</v>
      </c>
      <c r="T55" s="132" t="s">
        <v>1630</v>
      </c>
      <c r="U55" s="132" t="s">
        <v>1631</v>
      </c>
      <c r="V55" s="132" t="s">
        <v>1632</v>
      </c>
      <c r="X55" s="132" t="s">
        <v>5556</v>
      </c>
      <c r="Y55" s="132" t="s">
        <v>5557</v>
      </c>
    </row>
    <row r="56" spans="2:25" x14ac:dyDescent="0.25">
      <c r="B56" s="132" t="s">
        <v>1646</v>
      </c>
      <c r="C56" s="132" t="s">
        <v>1647</v>
      </c>
      <c r="D56" s="132" t="s">
        <v>1668</v>
      </c>
      <c r="E56" s="132" t="s">
        <v>3888</v>
      </c>
      <c r="F56" s="132" t="s">
        <v>3894</v>
      </c>
      <c r="G56" s="132" t="s">
        <v>72</v>
      </c>
      <c r="H56" s="132" t="s">
        <v>1701</v>
      </c>
      <c r="I56" s="132" t="s">
        <v>5436</v>
      </c>
      <c r="J56" s="132" t="s">
        <v>5558</v>
      </c>
      <c r="K56" s="132" t="s">
        <v>5559</v>
      </c>
      <c r="L56" s="132" t="s">
        <v>5560</v>
      </c>
      <c r="M56" s="132" t="s">
        <v>5561</v>
      </c>
      <c r="N56" s="132" t="s">
        <v>3881</v>
      </c>
      <c r="O56" s="132" t="s">
        <v>5562</v>
      </c>
      <c r="P56" s="132" t="s">
        <v>5563</v>
      </c>
      <c r="Q56" s="132" t="s">
        <v>5564</v>
      </c>
      <c r="R56" s="132" t="s">
        <v>5565</v>
      </c>
      <c r="S56" s="132" t="s">
        <v>5090</v>
      </c>
      <c r="T56" s="132" t="s">
        <v>1630</v>
      </c>
      <c r="V56" s="132" t="s">
        <v>1632</v>
      </c>
      <c r="X56" s="132" t="s">
        <v>5566</v>
      </c>
      <c r="Y56" s="132" t="s">
        <v>5567</v>
      </c>
    </row>
    <row r="57" spans="2:25" x14ac:dyDescent="0.25">
      <c r="B57" s="132" t="s">
        <v>1646</v>
      </c>
      <c r="C57" s="132" t="s">
        <v>1647</v>
      </c>
      <c r="D57" s="132" t="s">
        <v>1668</v>
      </c>
      <c r="E57" s="132" t="s">
        <v>3888</v>
      </c>
      <c r="F57" s="132" t="s">
        <v>3885</v>
      </c>
      <c r="G57" s="132" t="s">
        <v>81</v>
      </c>
      <c r="H57" s="132" t="s">
        <v>1702</v>
      </c>
      <c r="I57" s="132" t="s">
        <v>5447</v>
      </c>
      <c r="J57" s="132" t="s">
        <v>5568</v>
      </c>
      <c r="K57" s="132" t="s">
        <v>5569</v>
      </c>
      <c r="L57" s="132" t="s">
        <v>5570</v>
      </c>
      <c r="M57" s="132" t="s">
        <v>5571</v>
      </c>
      <c r="N57" s="132" t="s">
        <v>3881</v>
      </c>
      <c r="O57" s="132" t="s">
        <v>5572</v>
      </c>
      <c r="P57" s="132" t="s">
        <v>5573</v>
      </c>
      <c r="Q57" s="132" t="s">
        <v>5574</v>
      </c>
      <c r="R57" s="132" t="s">
        <v>5575</v>
      </c>
      <c r="S57" s="132" t="s">
        <v>5090</v>
      </c>
      <c r="T57" s="132" t="s">
        <v>1630</v>
      </c>
      <c r="V57" s="132" t="s">
        <v>1632</v>
      </c>
      <c r="X57" s="132" t="s">
        <v>5576</v>
      </c>
      <c r="Y57" s="132" t="s">
        <v>5567</v>
      </c>
    </row>
    <row r="58" spans="2:25" x14ac:dyDescent="0.25">
      <c r="B58" s="132" t="s">
        <v>1646</v>
      </c>
      <c r="C58" s="132" t="s">
        <v>1647</v>
      </c>
      <c r="D58" s="132" t="s">
        <v>40</v>
      </c>
      <c r="E58" s="132" t="s">
        <v>3888</v>
      </c>
      <c r="F58" s="132" t="s">
        <v>3894</v>
      </c>
      <c r="G58" s="132" t="s">
        <v>67</v>
      </c>
      <c r="H58" s="132" t="s">
        <v>1703</v>
      </c>
      <c r="I58" s="132" t="s">
        <v>5436</v>
      </c>
      <c r="J58" s="132" t="s">
        <v>5577</v>
      </c>
      <c r="K58" s="132" t="s">
        <v>5578</v>
      </c>
      <c r="L58" s="132" t="s">
        <v>5579</v>
      </c>
      <c r="M58" s="132" t="s">
        <v>5580</v>
      </c>
      <c r="N58" s="132" t="s">
        <v>3881</v>
      </c>
      <c r="O58" s="132" t="s">
        <v>5581</v>
      </c>
      <c r="P58" s="132" t="s">
        <v>5582</v>
      </c>
      <c r="Q58" s="132" t="s">
        <v>5583</v>
      </c>
      <c r="R58" s="132" t="s">
        <v>5584</v>
      </c>
      <c r="S58" s="132" t="s">
        <v>5090</v>
      </c>
      <c r="T58" s="132" t="s">
        <v>1630</v>
      </c>
      <c r="V58" s="132" t="s">
        <v>1644</v>
      </c>
      <c r="X58" s="132" t="s">
        <v>5585</v>
      </c>
      <c r="Y58" s="132" t="s">
        <v>5567</v>
      </c>
    </row>
    <row r="59" spans="2:25" x14ac:dyDescent="0.25">
      <c r="B59" s="132" t="s">
        <v>1646</v>
      </c>
      <c r="C59" s="132" t="s">
        <v>1647</v>
      </c>
      <c r="D59" s="132" t="s">
        <v>40</v>
      </c>
      <c r="E59" s="132" t="s">
        <v>3888</v>
      </c>
      <c r="F59" s="132" t="s">
        <v>3885</v>
      </c>
      <c r="G59" s="132" t="s">
        <v>76</v>
      </c>
      <c r="H59" s="132" t="s">
        <v>1704</v>
      </c>
      <c r="I59" s="132" t="s">
        <v>5447</v>
      </c>
      <c r="J59" s="132" t="s">
        <v>5586</v>
      </c>
      <c r="K59" s="132" t="s">
        <v>5587</v>
      </c>
      <c r="L59" s="132" t="s">
        <v>5588</v>
      </c>
      <c r="M59" s="132" t="s">
        <v>5589</v>
      </c>
      <c r="N59" s="132" t="s">
        <v>3881</v>
      </c>
      <c r="O59" s="132" t="s">
        <v>5590</v>
      </c>
      <c r="P59" s="132" t="s">
        <v>5591</v>
      </c>
      <c r="Q59" s="132" t="s">
        <v>5592</v>
      </c>
      <c r="R59" s="132" t="s">
        <v>5593</v>
      </c>
      <c r="S59" s="132" t="s">
        <v>5090</v>
      </c>
      <c r="T59" s="132" t="s">
        <v>1630</v>
      </c>
      <c r="V59" s="132" t="s">
        <v>1632</v>
      </c>
      <c r="X59" s="132" t="s">
        <v>5594</v>
      </c>
      <c r="Y59" s="132" t="s">
        <v>5567</v>
      </c>
    </row>
    <row r="60" spans="2:25" x14ac:dyDescent="0.25">
      <c r="B60" s="132" t="s">
        <v>1646</v>
      </c>
      <c r="C60" s="132" t="s">
        <v>1647</v>
      </c>
      <c r="D60" s="132" t="s">
        <v>41</v>
      </c>
      <c r="E60" s="132" t="s">
        <v>3888</v>
      </c>
      <c r="F60" s="132" t="s">
        <v>3894</v>
      </c>
      <c r="G60" s="132" t="s">
        <v>68</v>
      </c>
      <c r="H60" s="132" t="s">
        <v>1705</v>
      </c>
      <c r="I60" s="132" t="s">
        <v>5436</v>
      </c>
      <c r="J60" s="132" t="s">
        <v>5595</v>
      </c>
      <c r="K60" s="132" t="s">
        <v>5596</v>
      </c>
      <c r="L60" s="132" t="s">
        <v>5597</v>
      </c>
      <c r="M60" s="132" t="s">
        <v>5598</v>
      </c>
      <c r="N60" s="132" t="s">
        <v>3881</v>
      </c>
      <c r="O60" s="132" t="s">
        <v>5599</v>
      </c>
      <c r="P60" s="132" t="s">
        <v>5600</v>
      </c>
      <c r="Q60" s="132" t="s">
        <v>5601</v>
      </c>
      <c r="R60" s="132" t="s">
        <v>5602</v>
      </c>
      <c r="S60" s="132" t="s">
        <v>5090</v>
      </c>
      <c r="T60" s="132" t="s">
        <v>1630</v>
      </c>
      <c r="V60" s="132" t="s">
        <v>1632</v>
      </c>
      <c r="X60" s="132" t="s">
        <v>5603</v>
      </c>
      <c r="Y60" s="132" t="s">
        <v>5567</v>
      </c>
    </row>
    <row r="61" spans="2:25" x14ac:dyDescent="0.25">
      <c r="B61" s="132" t="s">
        <v>1646</v>
      </c>
      <c r="C61" s="132" t="s">
        <v>1647</v>
      </c>
      <c r="D61" s="132" t="s">
        <v>41</v>
      </c>
      <c r="E61" s="132" t="s">
        <v>3888</v>
      </c>
      <c r="F61" s="132" t="s">
        <v>3885</v>
      </c>
      <c r="G61" s="132" t="s">
        <v>77</v>
      </c>
      <c r="H61" s="132" t="s">
        <v>1706</v>
      </c>
      <c r="I61" s="132" t="s">
        <v>5447</v>
      </c>
      <c r="J61" s="132" t="s">
        <v>5604</v>
      </c>
      <c r="K61" s="132" t="s">
        <v>5605</v>
      </c>
      <c r="L61" s="132" t="s">
        <v>5606</v>
      </c>
      <c r="M61" s="132" t="s">
        <v>5607</v>
      </c>
      <c r="N61" s="132" t="s">
        <v>3881</v>
      </c>
      <c r="O61" s="132" t="s">
        <v>5608</v>
      </c>
      <c r="P61" s="132" t="s">
        <v>5609</v>
      </c>
      <c r="Q61" s="132" t="s">
        <v>5610</v>
      </c>
      <c r="R61" s="132" t="s">
        <v>5611</v>
      </c>
      <c r="S61" s="132" t="s">
        <v>5090</v>
      </c>
      <c r="T61" s="132" t="s">
        <v>1630</v>
      </c>
      <c r="V61" s="132" t="s">
        <v>1632</v>
      </c>
      <c r="X61" s="132" t="s">
        <v>5612</v>
      </c>
      <c r="Y61" s="132" t="s">
        <v>5567</v>
      </c>
    </row>
    <row r="62" spans="2:25" x14ac:dyDescent="0.25">
      <c r="B62" s="132" t="s">
        <v>1646</v>
      </c>
      <c r="C62" s="132" t="s">
        <v>1647</v>
      </c>
      <c r="D62" s="132" t="s">
        <v>43</v>
      </c>
      <c r="E62" s="132" t="s">
        <v>3888</v>
      </c>
      <c r="F62" s="132" t="s">
        <v>3894</v>
      </c>
      <c r="G62" s="132" t="s">
        <v>70</v>
      </c>
      <c r="H62" s="132" t="s">
        <v>1707</v>
      </c>
      <c r="I62" s="132" t="s">
        <v>5436</v>
      </c>
      <c r="J62" s="132" t="s">
        <v>5613</v>
      </c>
      <c r="K62" s="132" t="s">
        <v>5614</v>
      </c>
      <c r="L62" s="132" t="s">
        <v>5615</v>
      </c>
      <c r="M62" s="132" t="s">
        <v>5616</v>
      </c>
      <c r="N62" s="132" t="s">
        <v>3881</v>
      </c>
      <c r="O62" s="132" t="s">
        <v>5617</v>
      </c>
      <c r="P62" s="132" t="s">
        <v>5618</v>
      </c>
      <c r="Q62" s="132" t="s">
        <v>5619</v>
      </c>
      <c r="R62" s="132" t="s">
        <v>5620</v>
      </c>
      <c r="S62" s="132" t="s">
        <v>5090</v>
      </c>
      <c r="T62" s="132" t="s">
        <v>1630</v>
      </c>
      <c r="V62" s="132" t="s">
        <v>1632</v>
      </c>
      <c r="X62" s="132" t="s">
        <v>5621</v>
      </c>
      <c r="Y62" s="132" t="s">
        <v>5567</v>
      </c>
    </row>
    <row r="63" spans="2:25" x14ac:dyDescent="0.25">
      <c r="B63" s="132" t="s">
        <v>1646</v>
      </c>
      <c r="C63" s="132" t="s">
        <v>1647</v>
      </c>
      <c r="D63" s="132" t="s">
        <v>43</v>
      </c>
      <c r="E63" s="132" t="s">
        <v>3888</v>
      </c>
      <c r="F63" s="132" t="s">
        <v>3885</v>
      </c>
      <c r="G63" s="132" t="s">
        <v>79</v>
      </c>
      <c r="H63" s="132" t="s">
        <v>1708</v>
      </c>
      <c r="I63" s="132" t="s">
        <v>5447</v>
      </c>
      <c r="J63" s="132" t="s">
        <v>5622</v>
      </c>
      <c r="K63" s="132" t="s">
        <v>5623</v>
      </c>
      <c r="L63" s="132" t="s">
        <v>5624</v>
      </c>
      <c r="M63" s="132" t="s">
        <v>5625</v>
      </c>
      <c r="N63" s="132" t="s">
        <v>3881</v>
      </c>
      <c r="O63" s="132" t="s">
        <v>5626</v>
      </c>
      <c r="P63" s="132" t="s">
        <v>5627</v>
      </c>
      <c r="Q63" s="132" t="s">
        <v>5628</v>
      </c>
      <c r="R63" s="132" t="s">
        <v>5629</v>
      </c>
      <c r="S63" s="132" t="s">
        <v>5090</v>
      </c>
      <c r="T63" s="132" t="s">
        <v>1630</v>
      </c>
      <c r="V63" s="132" t="s">
        <v>1632</v>
      </c>
      <c r="X63" s="132" t="s">
        <v>5630</v>
      </c>
      <c r="Y63" s="132" t="s">
        <v>5567</v>
      </c>
    </row>
    <row r="64" spans="2:25" x14ac:dyDescent="0.25">
      <c r="B64" s="132" t="s">
        <v>1646</v>
      </c>
      <c r="C64" s="132" t="s">
        <v>1647</v>
      </c>
      <c r="D64" s="132" t="s">
        <v>1677</v>
      </c>
      <c r="E64" s="132" t="s">
        <v>3888</v>
      </c>
      <c r="F64" s="132" t="s">
        <v>3894</v>
      </c>
      <c r="G64" s="132" t="s">
        <v>71</v>
      </c>
      <c r="H64" s="132" t="s">
        <v>1709</v>
      </c>
      <c r="I64" s="132" t="s">
        <v>5436</v>
      </c>
      <c r="J64" s="132" t="s">
        <v>5631</v>
      </c>
      <c r="K64" s="132" t="s">
        <v>5632</v>
      </c>
      <c r="L64" s="132" t="s">
        <v>5633</v>
      </c>
      <c r="M64" s="132" t="s">
        <v>5634</v>
      </c>
      <c r="N64" s="132" t="s">
        <v>3881</v>
      </c>
      <c r="O64" s="132" t="s">
        <v>5635</v>
      </c>
      <c r="P64" s="132" t="s">
        <v>5636</v>
      </c>
      <c r="Q64" s="132" t="s">
        <v>5637</v>
      </c>
      <c r="R64" s="132" t="s">
        <v>5638</v>
      </c>
      <c r="S64" s="132" t="s">
        <v>5090</v>
      </c>
      <c r="T64" s="132" t="s">
        <v>1630</v>
      </c>
      <c r="V64" s="132" t="s">
        <v>1644</v>
      </c>
      <c r="X64" s="132" t="s">
        <v>5639</v>
      </c>
      <c r="Y64" s="132" t="s">
        <v>5567</v>
      </c>
    </row>
    <row r="65" spans="2:25" x14ac:dyDescent="0.25">
      <c r="B65" s="132" t="s">
        <v>1646</v>
      </c>
      <c r="C65" s="132" t="s">
        <v>1647</v>
      </c>
      <c r="D65" s="132" t="s">
        <v>1677</v>
      </c>
      <c r="E65" s="132" t="s">
        <v>3888</v>
      </c>
      <c r="F65" s="132" t="s">
        <v>3885</v>
      </c>
      <c r="G65" s="132" t="s">
        <v>80</v>
      </c>
      <c r="H65" s="132" t="s">
        <v>1710</v>
      </c>
      <c r="I65" s="132" t="s">
        <v>5447</v>
      </c>
      <c r="J65" s="132" t="s">
        <v>5640</v>
      </c>
      <c r="K65" s="132" t="s">
        <v>5641</v>
      </c>
      <c r="L65" s="132" t="s">
        <v>5642</v>
      </c>
      <c r="M65" s="132" t="s">
        <v>5643</v>
      </c>
      <c r="N65" s="132" t="s">
        <v>3881</v>
      </c>
      <c r="O65" s="132" t="s">
        <v>5644</v>
      </c>
      <c r="P65" s="132" t="s">
        <v>5645</v>
      </c>
      <c r="Q65" s="132" t="s">
        <v>5646</v>
      </c>
      <c r="R65" s="132" t="s">
        <v>5647</v>
      </c>
      <c r="S65" s="132" t="s">
        <v>5090</v>
      </c>
      <c r="T65" s="132" t="s">
        <v>1630</v>
      </c>
      <c r="V65" s="132" t="s">
        <v>1632</v>
      </c>
      <c r="X65" s="132" t="s">
        <v>5648</v>
      </c>
      <c r="Y65" s="132" t="s">
        <v>5567</v>
      </c>
    </row>
    <row r="66" spans="2:25" x14ac:dyDescent="0.25">
      <c r="B66" s="132" t="s">
        <v>1646</v>
      </c>
      <c r="C66" s="132" t="s">
        <v>1647</v>
      </c>
      <c r="D66" s="132" t="s">
        <v>42</v>
      </c>
      <c r="E66" s="132" t="s">
        <v>3888</v>
      </c>
      <c r="F66" s="132" t="s">
        <v>3894</v>
      </c>
      <c r="G66" s="132" t="s">
        <v>69</v>
      </c>
      <c r="H66" s="132" t="s">
        <v>1711</v>
      </c>
      <c r="I66" s="132" t="s">
        <v>5436</v>
      </c>
      <c r="J66" s="132" t="s">
        <v>5649</v>
      </c>
      <c r="K66" s="132" t="s">
        <v>5650</v>
      </c>
      <c r="L66" s="132" t="s">
        <v>5651</v>
      </c>
      <c r="M66" s="132" t="s">
        <v>5652</v>
      </c>
      <c r="N66" s="132" t="s">
        <v>3881</v>
      </c>
      <c r="O66" s="132" t="s">
        <v>5653</v>
      </c>
      <c r="P66" s="132" t="s">
        <v>5654</v>
      </c>
      <c r="Q66" s="132" t="s">
        <v>5655</v>
      </c>
      <c r="R66" s="132" t="s">
        <v>5656</v>
      </c>
      <c r="S66" s="132" t="s">
        <v>5090</v>
      </c>
      <c r="T66" s="132" t="s">
        <v>1630</v>
      </c>
      <c r="V66" s="132" t="s">
        <v>1644</v>
      </c>
      <c r="X66" s="132" t="s">
        <v>5657</v>
      </c>
      <c r="Y66" s="132" t="s">
        <v>5567</v>
      </c>
    </row>
    <row r="67" spans="2:25" x14ac:dyDescent="0.25">
      <c r="B67" s="132" t="s">
        <v>1646</v>
      </c>
      <c r="C67" s="132" t="s">
        <v>1647</v>
      </c>
      <c r="D67" s="132" t="s">
        <v>42</v>
      </c>
      <c r="E67" s="132" t="s">
        <v>3888</v>
      </c>
      <c r="F67" s="132" t="s">
        <v>3885</v>
      </c>
      <c r="G67" s="132" t="s">
        <v>78</v>
      </c>
      <c r="H67" s="132" t="s">
        <v>1712</v>
      </c>
      <c r="I67" s="132" t="s">
        <v>5447</v>
      </c>
      <c r="J67" s="132" t="s">
        <v>5658</v>
      </c>
      <c r="K67" s="132" t="s">
        <v>5659</v>
      </c>
      <c r="L67" s="132" t="s">
        <v>5660</v>
      </c>
      <c r="M67" s="132" t="s">
        <v>5661</v>
      </c>
      <c r="N67" s="132" t="s">
        <v>3881</v>
      </c>
      <c r="O67" s="132" t="s">
        <v>5662</v>
      </c>
      <c r="P67" s="132" t="s">
        <v>5663</v>
      </c>
      <c r="Q67" s="132" t="s">
        <v>5664</v>
      </c>
      <c r="R67" s="132" t="s">
        <v>5665</v>
      </c>
      <c r="S67" s="132" t="s">
        <v>5090</v>
      </c>
      <c r="T67" s="132" t="s">
        <v>1630</v>
      </c>
      <c r="V67" s="132" t="s">
        <v>1632</v>
      </c>
      <c r="X67" s="132" t="s">
        <v>5666</v>
      </c>
      <c r="Y67" s="132" t="s">
        <v>5567</v>
      </c>
    </row>
    <row r="68" spans="2:25" x14ac:dyDescent="0.25">
      <c r="B68" s="132" t="s">
        <v>1646</v>
      </c>
      <c r="C68" s="132" t="s">
        <v>1647</v>
      </c>
      <c r="D68" s="132" t="s">
        <v>13</v>
      </c>
      <c r="E68" s="132" t="s">
        <v>3891</v>
      </c>
      <c r="F68" s="132" t="s">
        <v>3894</v>
      </c>
      <c r="G68" s="132" t="s">
        <v>83</v>
      </c>
      <c r="H68" s="132" t="s">
        <v>1713</v>
      </c>
      <c r="I68" s="132" t="s">
        <v>5667</v>
      </c>
      <c r="J68" s="132" t="s">
        <v>5668</v>
      </c>
      <c r="K68" s="132" t="s">
        <v>5669</v>
      </c>
      <c r="L68" s="132" t="s">
        <v>5670</v>
      </c>
      <c r="M68" s="132" t="s">
        <v>5671</v>
      </c>
      <c r="N68" s="132" t="s">
        <v>3881</v>
      </c>
      <c r="O68" s="132" t="s">
        <v>5672</v>
      </c>
      <c r="P68" s="132" t="s">
        <v>5673</v>
      </c>
      <c r="Q68" s="132" t="s">
        <v>5674</v>
      </c>
      <c r="R68" s="132" t="s">
        <v>5675</v>
      </c>
      <c r="S68" s="132" t="s">
        <v>5090</v>
      </c>
      <c r="T68" s="132" t="s">
        <v>1630</v>
      </c>
      <c r="U68" s="132" t="s">
        <v>1631</v>
      </c>
      <c r="V68" s="132" t="s">
        <v>1632</v>
      </c>
      <c r="X68" s="132" t="s">
        <v>5676</v>
      </c>
      <c r="Y68" s="132" t="s">
        <v>5677</v>
      </c>
    </row>
    <row r="69" spans="2:25" x14ac:dyDescent="0.25">
      <c r="B69" s="132" t="s">
        <v>1646</v>
      </c>
      <c r="C69" s="132" t="s">
        <v>1647</v>
      </c>
      <c r="D69" s="132" t="s">
        <v>13</v>
      </c>
      <c r="E69" s="132" t="s">
        <v>3891</v>
      </c>
      <c r="F69" s="132" t="s">
        <v>3885</v>
      </c>
      <c r="G69" s="132" t="s">
        <v>92</v>
      </c>
      <c r="H69" s="132" t="s">
        <v>1714</v>
      </c>
      <c r="I69" s="132" t="s">
        <v>5678</v>
      </c>
      <c r="J69" s="132" t="s">
        <v>5679</v>
      </c>
      <c r="K69" s="132" t="s">
        <v>5680</v>
      </c>
      <c r="L69" s="132" t="s">
        <v>5681</v>
      </c>
      <c r="M69" s="132" t="s">
        <v>5682</v>
      </c>
      <c r="N69" s="132" t="s">
        <v>3881</v>
      </c>
      <c r="O69" s="132" t="s">
        <v>5683</v>
      </c>
      <c r="P69" s="132" t="s">
        <v>5684</v>
      </c>
      <c r="Q69" s="132" t="s">
        <v>5685</v>
      </c>
      <c r="R69" s="132" t="s">
        <v>5686</v>
      </c>
      <c r="S69" s="132" t="s">
        <v>5090</v>
      </c>
      <c r="T69" s="132" t="s">
        <v>1630</v>
      </c>
      <c r="U69" s="132" t="s">
        <v>1631</v>
      </c>
      <c r="V69" s="132" t="s">
        <v>1632</v>
      </c>
      <c r="X69" s="132" t="s">
        <v>5687</v>
      </c>
      <c r="Y69" s="132" t="s">
        <v>5688</v>
      </c>
    </row>
    <row r="70" spans="2:25" x14ac:dyDescent="0.25">
      <c r="B70" s="132" t="s">
        <v>1646</v>
      </c>
      <c r="C70" s="132" t="s">
        <v>1647</v>
      </c>
      <c r="D70" s="132" t="s">
        <v>39</v>
      </c>
      <c r="E70" s="132" t="s">
        <v>3891</v>
      </c>
      <c r="F70" s="132" t="s">
        <v>3894</v>
      </c>
      <c r="G70" s="132" t="s">
        <v>84</v>
      </c>
      <c r="H70" s="132" t="s">
        <v>1715</v>
      </c>
      <c r="I70" s="132" t="s">
        <v>5667</v>
      </c>
      <c r="J70" s="132" t="s">
        <v>5689</v>
      </c>
      <c r="K70" s="132" t="s">
        <v>5690</v>
      </c>
      <c r="L70" s="132" t="s">
        <v>5691</v>
      </c>
      <c r="M70" s="132" t="s">
        <v>5692</v>
      </c>
      <c r="N70" s="132" t="s">
        <v>3881</v>
      </c>
      <c r="O70" s="132" t="s">
        <v>5693</v>
      </c>
      <c r="P70" s="132" t="s">
        <v>5694</v>
      </c>
      <c r="Q70" s="132" t="s">
        <v>5695</v>
      </c>
      <c r="R70" s="132" t="s">
        <v>5696</v>
      </c>
      <c r="S70" s="132" t="s">
        <v>5090</v>
      </c>
      <c r="T70" s="132" t="s">
        <v>1630</v>
      </c>
      <c r="U70" s="132" t="s">
        <v>1631</v>
      </c>
      <c r="V70" s="132" t="s">
        <v>1635</v>
      </c>
      <c r="X70" s="132" t="s">
        <v>5697</v>
      </c>
      <c r="Y70" s="132" t="s">
        <v>5698</v>
      </c>
    </row>
    <row r="71" spans="2:25" x14ac:dyDescent="0.25">
      <c r="B71" s="132" t="s">
        <v>1646</v>
      </c>
      <c r="C71" s="132" t="s">
        <v>1647</v>
      </c>
      <c r="D71" s="132" t="s">
        <v>39</v>
      </c>
      <c r="E71" s="132" t="s">
        <v>3891</v>
      </c>
      <c r="F71" s="132" t="s">
        <v>3885</v>
      </c>
      <c r="G71" s="132" t="s">
        <v>93</v>
      </c>
      <c r="H71" s="132" t="s">
        <v>1716</v>
      </c>
      <c r="I71" s="132" t="s">
        <v>5678</v>
      </c>
      <c r="J71" s="132" t="s">
        <v>5699</v>
      </c>
      <c r="K71" s="132" t="s">
        <v>5700</v>
      </c>
      <c r="L71" s="132" t="s">
        <v>5701</v>
      </c>
      <c r="M71" s="132" t="s">
        <v>5702</v>
      </c>
      <c r="N71" s="132" t="s">
        <v>3881</v>
      </c>
      <c r="O71" s="132" t="s">
        <v>5703</v>
      </c>
      <c r="P71" s="132" t="s">
        <v>5704</v>
      </c>
      <c r="Q71" s="132" t="s">
        <v>5705</v>
      </c>
      <c r="R71" s="132" t="s">
        <v>5706</v>
      </c>
      <c r="S71" s="132" t="s">
        <v>5090</v>
      </c>
      <c r="T71" s="132" t="s">
        <v>1630</v>
      </c>
      <c r="U71" s="132" t="s">
        <v>1631</v>
      </c>
      <c r="V71" s="132" t="s">
        <v>1632</v>
      </c>
      <c r="X71" s="132" t="s">
        <v>5707</v>
      </c>
      <c r="Y71" s="132" t="s">
        <v>5708</v>
      </c>
    </row>
    <row r="72" spans="2:25" x14ac:dyDescent="0.25">
      <c r="B72" s="132" t="s">
        <v>1646</v>
      </c>
      <c r="C72" s="132" t="s">
        <v>1647</v>
      </c>
      <c r="D72" s="132" t="s">
        <v>12</v>
      </c>
      <c r="E72" s="132" t="s">
        <v>3891</v>
      </c>
      <c r="F72" s="132" t="s">
        <v>3894</v>
      </c>
      <c r="G72" s="132" t="s">
        <v>82</v>
      </c>
      <c r="H72" s="132" t="s">
        <v>1717</v>
      </c>
      <c r="I72" s="132" t="s">
        <v>5667</v>
      </c>
      <c r="J72" s="132" t="s">
        <v>5709</v>
      </c>
      <c r="K72" s="132" t="s">
        <v>5710</v>
      </c>
      <c r="L72" s="132" t="s">
        <v>5711</v>
      </c>
      <c r="M72" s="132" t="s">
        <v>5712</v>
      </c>
      <c r="N72" s="132" t="s">
        <v>3881</v>
      </c>
      <c r="O72" s="132" t="s">
        <v>5713</v>
      </c>
      <c r="P72" s="132" t="s">
        <v>5714</v>
      </c>
      <c r="Q72" s="132" t="s">
        <v>5715</v>
      </c>
      <c r="R72" s="132" t="s">
        <v>5716</v>
      </c>
      <c r="S72" s="132" t="s">
        <v>5090</v>
      </c>
      <c r="T72" s="132" t="s">
        <v>1630</v>
      </c>
      <c r="U72" s="132" t="s">
        <v>1631</v>
      </c>
      <c r="V72" s="132" t="s">
        <v>1635</v>
      </c>
      <c r="X72" s="132" t="s">
        <v>5717</v>
      </c>
      <c r="Y72" s="132" t="s">
        <v>5718</v>
      </c>
    </row>
    <row r="73" spans="2:25" x14ac:dyDescent="0.25">
      <c r="B73" s="132" t="s">
        <v>1646</v>
      </c>
      <c r="C73" s="132" t="s">
        <v>1647</v>
      </c>
      <c r="D73" s="132" t="s">
        <v>12</v>
      </c>
      <c r="E73" s="132" t="s">
        <v>3891</v>
      </c>
      <c r="F73" s="132" t="s">
        <v>3885</v>
      </c>
      <c r="G73" s="132" t="s">
        <v>91</v>
      </c>
      <c r="H73" s="132" t="s">
        <v>1718</v>
      </c>
      <c r="I73" s="132" t="s">
        <v>5678</v>
      </c>
      <c r="J73" s="132" t="s">
        <v>5719</v>
      </c>
      <c r="K73" s="132" t="s">
        <v>5720</v>
      </c>
      <c r="L73" s="132" t="s">
        <v>5721</v>
      </c>
      <c r="M73" s="132" t="s">
        <v>5722</v>
      </c>
      <c r="N73" s="132" t="s">
        <v>3881</v>
      </c>
      <c r="O73" s="132" t="s">
        <v>5723</v>
      </c>
      <c r="P73" s="132" t="s">
        <v>5724</v>
      </c>
      <c r="Q73" s="132" t="s">
        <v>5725</v>
      </c>
      <c r="R73" s="132" t="s">
        <v>5726</v>
      </c>
      <c r="S73" s="132" t="s">
        <v>5090</v>
      </c>
      <c r="T73" s="132" t="s">
        <v>1630</v>
      </c>
      <c r="U73" s="132" t="s">
        <v>1631</v>
      </c>
      <c r="V73" s="132" t="s">
        <v>1632</v>
      </c>
      <c r="X73" s="132" t="s">
        <v>5727</v>
      </c>
      <c r="Y73" s="132" t="s">
        <v>5728</v>
      </c>
    </row>
    <row r="74" spans="2:25" x14ac:dyDescent="0.25">
      <c r="B74" s="132" t="s">
        <v>1646</v>
      </c>
      <c r="C74" s="132" t="s">
        <v>1647</v>
      </c>
      <c r="D74" s="132" t="s">
        <v>224</v>
      </c>
      <c r="E74" s="132" t="s">
        <v>3891</v>
      </c>
      <c r="F74" s="132" t="s">
        <v>3894</v>
      </c>
      <c r="G74" s="132" t="s">
        <v>1719</v>
      </c>
      <c r="H74" s="132" t="s">
        <v>1720</v>
      </c>
      <c r="I74" s="132" t="s">
        <v>5667</v>
      </c>
      <c r="J74" s="132" t="s">
        <v>5729</v>
      </c>
      <c r="K74" s="132" t="s">
        <v>5730</v>
      </c>
      <c r="L74" s="132" t="s">
        <v>5731</v>
      </c>
      <c r="M74" s="132" t="s">
        <v>5732</v>
      </c>
      <c r="N74" s="132" t="s">
        <v>3881</v>
      </c>
      <c r="O74" s="132" t="s">
        <v>5733</v>
      </c>
      <c r="P74" s="132" t="s">
        <v>5734</v>
      </c>
      <c r="Q74" s="132" t="s">
        <v>5735</v>
      </c>
      <c r="R74" s="132" t="s">
        <v>5736</v>
      </c>
      <c r="S74" s="132" t="s">
        <v>5090</v>
      </c>
      <c r="T74" s="132" t="s">
        <v>1630</v>
      </c>
      <c r="U74" s="132" t="s">
        <v>1631</v>
      </c>
      <c r="V74" s="132" t="s">
        <v>1635</v>
      </c>
      <c r="X74" s="132" t="s">
        <v>5737</v>
      </c>
      <c r="Y74" s="132" t="s">
        <v>5738</v>
      </c>
    </row>
    <row r="75" spans="2:25" x14ac:dyDescent="0.25">
      <c r="B75" s="132" t="s">
        <v>1646</v>
      </c>
      <c r="C75" s="132" t="s">
        <v>1647</v>
      </c>
      <c r="D75" s="132" t="s">
        <v>1654</v>
      </c>
      <c r="E75" s="132" t="s">
        <v>3891</v>
      </c>
      <c r="F75" s="132" t="s">
        <v>3885</v>
      </c>
      <c r="G75" s="132" t="s">
        <v>1721</v>
      </c>
      <c r="H75" s="132" t="s">
        <v>1722</v>
      </c>
      <c r="I75" s="132" t="s">
        <v>5164</v>
      </c>
      <c r="J75" s="132" t="s">
        <v>5739</v>
      </c>
      <c r="K75" s="132" t="s">
        <v>5740</v>
      </c>
      <c r="L75" s="132" t="s">
        <v>5741</v>
      </c>
      <c r="M75" s="132" t="s">
        <v>5742</v>
      </c>
      <c r="N75" s="132" t="s">
        <v>3881</v>
      </c>
      <c r="O75" s="132" t="s">
        <v>5743</v>
      </c>
      <c r="P75" s="132" t="s">
        <v>5744</v>
      </c>
      <c r="Q75" s="132" t="s">
        <v>5745</v>
      </c>
      <c r="R75" s="132" t="s">
        <v>5746</v>
      </c>
      <c r="S75" s="132" t="s">
        <v>5090</v>
      </c>
      <c r="T75" s="132" t="s">
        <v>1630</v>
      </c>
      <c r="U75" s="132" t="s">
        <v>1631</v>
      </c>
      <c r="V75" s="132" t="s">
        <v>1632</v>
      </c>
      <c r="X75" s="132" t="s">
        <v>5747</v>
      </c>
      <c r="Y75" s="132" t="s">
        <v>5748</v>
      </c>
    </row>
    <row r="76" spans="2:25" x14ac:dyDescent="0.25">
      <c r="B76" s="132" t="s">
        <v>1646</v>
      </c>
      <c r="C76" s="132" t="s">
        <v>1647</v>
      </c>
      <c r="D76" s="132" t="s">
        <v>1659</v>
      </c>
      <c r="E76" s="132" t="s">
        <v>3891</v>
      </c>
      <c r="F76" s="132" t="s">
        <v>3894</v>
      </c>
      <c r="G76" s="132" t="s">
        <v>1723</v>
      </c>
      <c r="H76" s="132" t="s">
        <v>1724</v>
      </c>
      <c r="I76" s="132" t="s">
        <v>5667</v>
      </c>
      <c r="J76" s="132" t="s">
        <v>5749</v>
      </c>
      <c r="K76" s="132" t="s">
        <v>5750</v>
      </c>
      <c r="L76" s="132" t="s">
        <v>5751</v>
      </c>
      <c r="M76" s="132" t="s">
        <v>5752</v>
      </c>
      <c r="N76" s="132" t="s">
        <v>3881</v>
      </c>
      <c r="O76" s="132" t="s">
        <v>5753</v>
      </c>
      <c r="P76" s="132" t="s">
        <v>5754</v>
      </c>
      <c r="Q76" s="132" t="s">
        <v>5755</v>
      </c>
      <c r="R76" s="132" t="s">
        <v>5756</v>
      </c>
      <c r="S76" s="132" t="s">
        <v>5090</v>
      </c>
      <c r="T76" s="132" t="s">
        <v>1630</v>
      </c>
      <c r="U76" s="132" t="s">
        <v>1631</v>
      </c>
      <c r="V76" s="132" t="s">
        <v>1635</v>
      </c>
      <c r="X76" s="132" t="s">
        <v>5757</v>
      </c>
      <c r="Y76" s="132" t="s">
        <v>5758</v>
      </c>
    </row>
    <row r="77" spans="2:25" x14ac:dyDescent="0.25">
      <c r="B77" s="132" t="s">
        <v>1646</v>
      </c>
      <c r="C77" s="132" t="s">
        <v>1647</v>
      </c>
      <c r="D77" s="132" t="s">
        <v>1692</v>
      </c>
      <c r="E77" s="132" t="s">
        <v>3891</v>
      </c>
      <c r="F77" s="132" t="s">
        <v>3885</v>
      </c>
      <c r="G77" s="132" t="s">
        <v>1725</v>
      </c>
      <c r="H77" s="132" t="s">
        <v>1726</v>
      </c>
      <c r="I77" s="132" t="s">
        <v>5164</v>
      </c>
      <c r="J77" s="132" t="s">
        <v>5759</v>
      </c>
      <c r="K77" s="132" t="s">
        <v>5760</v>
      </c>
      <c r="L77" s="132" t="s">
        <v>5761</v>
      </c>
      <c r="M77" s="132" t="s">
        <v>5762</v>
      </c>
      <c r="N77" s="132" t="s">
        <v>3881</v>
      </c>
      <c r="O77" s="132" t="s">
        <v>5763</v>
      </c>
      <c r="P77" s="132" t="s">
        <v>5764</v>
      </c>
      <c r="Q77" s="132" t="s">
        <v>5765</v>
      </c>
      <c r="R77" s="132" t="s">
        <v>5766</v>
      </c>
      <c r="S77" s="132" t="s">
        <v>5090</v>
      </c>
      <c r="T77" s="132" t="s">
        <v>1630</v>
      </c>
      <c r="U77" s="132" t="s">
        <v>1631</v>
      </c>
      <c r="V77" s="132" t="s">
        <v>1635</v>
      </c>
      <c r="X77" s="132" t="s">
        <v>5767</v>
      </c>
      <c r="Y77" s="132" t="s">
        <v>5768</v>
      </c>
    </row>
    <row r="78" spans="2:25" x14ac:dyDescent="0.25">
      <c r="B78" s="132" t="s">
        <v>1646</v>
      </c>
      <c r="C78" s="132" t="s">
        <v>1647</v>
      </c>
      <c r="D78" s="132" t="s">
        <v>252</v>
      </c>
      <c r="E78" s="132" t="s">
        <v>3891</v>
      </c>
      <c r="F78" s="132" t="s">
        <v>3894</v>
      </c>
      <c r="G78" s="132" t="s">
        <v>1727</v>
      </c>
      <c r="H78" s="132" t="s">
        <v>1728</v>
      </c>
      <c r="I78" s="132" t="s">
        <v>5667</v>
      </c>
      <c r="J78" s="132" t="s">
        <v>5769</v>
      </c>
      <c r="K78" s="132" t="s">
        <v>5770</v>
      </c>
      <c r="L78" s="132" t="s">
        <v>5771</v>
      </c>
      <c r="M78" s="132" t="s">
        <v>5772</v>
      </c>
      <c r="N78" s="132" t="s">
        <v>3881</v>
      </c>
      <c r="O78" s="132" t="s">
        <v>5773</v>
      </c>
      <c r="P78" s="132" t="s">
        <v>5774</v>
      </c>
      <c r="Q78" s="132" t="s">
        <v>5775</v>
      </c>
      <c r="R78" s="132" t="s">
        <v>5776</v>
      </c>
      <c r="S78" s="132" t="s">
        <v>5090</v>
      </c>
      <c r="T78" s="132" t="s">
        <v>1630</v>
      </c>
      <c r="U78" s="132" t="s">
        <v>1631</v>
      </c>
      <c r="V78" s="132" t="s">
        <v>1635</v>
      </c>
      <c r="X78" s="132" t="s">
        <v>5777</v>
      </c>
      <c r="Y78" s="132" t="s">
        <v>5778</v>
      </c>
    </row>
    <row r="79" spans="2:25" x14ac:dyDescent="0.25">
      <c r="B79" s="132" t="s">
        <v>1646</v>
      </c>
      <c r="C79" s="132" t="s">
        <v>1647</v>
      </c>
      <c r="D79" s="132" t="s">
        <v>252</v>
      </c>
      <c r="E79" s="132" t="s">
        <v>3891</v>
      </c>
      <c r="F79" s="132" t="s">
        <v>3885</v>
      </c>
      <c r="G79" s="132" t="s">
        <v>1729</v>
      </c>
      <c r="H79" s="132" t="s">
        <v>1730</v>
      </c>
      <c r="I79" s="132" t="s">
        <v>5164</v>
      </c>
      <c r="J79" s="132" t="s">
        <v>5779</v>
      </c>
      <c r="K79" s="132" t="s">
        <v>5780</v>
      </c>
      <c r="L79" s="132" t="s">
        <v>5781</v>
      </c>
      <c r="M79" s="132" t="s">
        <v>5782</v>
      </c>
      <c r="N79" s="132" t="s">
        <v>3881</v>
      </c>
      <c r="O79" s="132" t="s">
        <v>5783</v>
      </c>
      <c r="P79" s="132" t="s">
        <v>5784</v>
      </c>
      <c r="Q79" s="132" t="s">
        <v>5785</v>
      </c>
      <c r="R79" s="132" t="s">
        <v>5786</v>
      </c>
      <c r="S79" s="132" t="s">
        <v>5090</v>
      </c>
      <c r="T79" s="132" t="s">
        <v>1630</v>
      </c>
      <c r="U79" s="132" t="s">
        <v>1631</v>
      </c>
      <c r="V79" s="132" t="s">
        <v>1632</v>
      </c>
      <c r="X79" s="132" t="s">
        <v>5787</v>
      </c>
      <c r="Y79" s="132" t="s">
        <v>5788</v>
      </c>
    </row>
    <row r="80" spans="2:25" x14ac:dyDescent="0.25">
      <c r="B80" s="132" t="s">
        <v>1646</v>
      </c>
      <c r="C80" s="132" t="s">
        <v>1647</v>
      </c>
      <c r="D80" s="132" t="s">
        <v>1668</v>
      </c>
      <c r="E80" s="132" t="s">
        <v>3891</v>
      </c>
      <c r="F80" s="132" t="s">
        <v>3894</v>
      </c>
      <c r="G80" s="132" t="s">
        <v>90</v>
      </c>
      <c r="H80" s="132" t="s">
        <v>1731</v>
      </c>
      <c r="I80" s="132" t="s">
        <v>5667</v>
      </c>
      <c r="J80" s="132" t="s">
        <v>5789</v>
      </c>
      <c r="K80" s="132" t="s">
        <v>5790</v>
      </c>
      <c r="L80" s="132" t="s">
        <v>5791</v>
      </c>
      <c r="M80" s="132" t="s">
        <v>5792</v>
      </c>
      <c r="N80" s="132" t="s">
        <v>3881</v>
      </c>
      <c r="O80" s="132" t="s">
        <v>5793</v>
      </c>
      <c r="P80" s="132" t="s">
        <v>5794</v>
      </c>
      <c r="Q80" s="132" t="s">
        <v>5795</v>
      </c>
      <c r="R80" s="132" t="s">
        <v>5796</v>
      </c>
      <c r="S80" s="132" t="s">
        <v>5090</v>
      </c>
      <c r="T80" s="132" t="s">
        <v>1630</v>
      </c>
      <c r="V80" s="132" t="s">
        <v>1632</v>
      </c>
      <c r="X80" s="132" t="s">
        <v>5797</v>
      </c>
      <c r="Y80" s="132" t="s">
        <v>5798</v>
      </c>
    </row>
    <row r="81" spans="2:25" x14ac:dyDescent="0.25">
      <c r="B81" s="132" t="s">
        <v>1646</v>
      </c>
      <c r="C81" s="132" t="s">
        <v>1647</v>
      </c>
      <c r="D81" s="132" t="s">
        <v>1668</v>
      </c>
      <c r="E81" s="132" t="s">
        <v>3891</v>
      </c>
      <c r="F81" s="132" t="s">
        <v>3885</v>
      </c>
      <c r="G81" s="132" t="s">
        <v>99</v>
      </c>
      <c r="H81" s="132" t="s">
        <v>1732</v>
      </c>
      <c r="I81" s="132" t="s">
        <v>5164</v>
      </c>
      <c r="J81" s="132" t="s">
        <v>5799</v>
      </c>
      <c r="K81" s="132" t="s">
        <v>5800</v>
      </c>
      <c r="L81" s="132" t="s">
        <v>5801</v>
      </c>
      <c r="M81" s="132" t="s">
        <v>5802</v>
      </c>
      <c r="N81" s="132" t="s">
        <v>3881</v>
      </c>
      <c r="O81" s="132" t="s">
        <v>5803</v>
      </c>
      <c r="P81" s="132" t="s">
        <v>5804</v>
      </c>
      <c r="Q81" s="132" t="s">
        <v>5805</v>
      </c>
      <c r="R81" s="132" t="s">
        <v>5806</v>
      </c>
      <c r="S81" s="132" t="s">
        <v>5090</v>
      </c>
      <c r="T81" s="132" t="s">
        <v>1630</v>
      </c>
      <c r="V81" s="132" t="s">
        <v>1632</v>
      </c>
      <c r="X81" s="132" t="s">
        <v>5807</v>
      </c>
      <c r="Y81" s="132" t="s">
        <v>5798</v>
      </c>
    </row>
    <row r="82" spans="2:25" x14ac:dyDescent="0.25">
      <c r="B82" s="132" t="s">
        <v>1646</v>
      </c>
      <c r="C82" s="132" t="s">
        <v>1647</v>
      </c>
      <c r="D82" s="132" t="s">
        <v>40</v>
      </c>
      <c r="E82" s="132" t="s">
        <v>3891</v>
      </c>
      <c r="F82" s="132" t="s">
        <v>3894</v>
      </c>
      <c r="G82" s="132" t="s">
        <v>85</v>
      </c>
      <c r="H82" s="132" t="s">
        <v>1733</v>
      </c>
      <c r="I82" s="132" t="s">
        <v>5667</v>
      </c>
      <c r="J82" s="132" t="s">
        <v>5808</v>
      </c>
      <c r="K82" s="132" t="s">
        <v>5809</v>
      </c>
      <c r="L82" s="132" t="s">
        <v>5810</v>
      </c>
      <c r="M82" s="132" t="s">
        <v>5811</v>
      </c>
      <c r="N82" s="132" t="s">
        <v>3881</v>
      </c>
      <c r="O82" s="132" t="s">
        <v>5812</v>
      </c>
      <c r="P82" s="132" t="s">
        <v>5813</v>
      </c>
      <c r="Q82" s="132" t="s">
        <v>5814</v>
      </c>
      <c r="R82" s="132" t="s">
        <v>5815</v>
      </c>
      <c r="S82" s="132" t="s">
        <v>5090</v>
      </c>
      <c r="T82" s="132" t="s">
        <v>1630</v>
      </c>
      <c r="V82" s="132" t="s">
        <v>1632</v>
      </c>
      <c r="X82" s="132" t="s">
        <v>5816</v>
      </c>
      <c r="Y82" s="132" t="s">
        <v>5798</v>
      </c>
    </row>
    <row r="83" spans="2:25" x14ac:dyDescent="0.25">
      <c r="B83" s="132" t="s">
        <v>1646</v>
      </c>
      <c r="C83" s="132" t="s">
        <v>1647</v>
      </c>
      <c r="D83" s="132" t="s">
        <v>40</v>
      </c>
      <c r="E83" s="132" t="s">
        <v>3891</v>
      </c>
      <c r="F83" s="132" t="s">
        <v>3885</v>
      </c>
      <c r="G83" s="132" t="s">
        <v>94</v>
      </c>
      <c r="H83" s="132" t="s">
        <v>1734</v>
      </c>
      <c r="I83" s="132" t="s">
        <v>5164</v>
      </c>
      <c r="J83" s="132" t="s">
        <v>5817</v>
      </c>
      <c r="K83" s="132" t="s">
        <v>5818</v>
      </c>
      <c r="L83" s="132" t="s">
        <v>5819</v>
      </c>
      <c r="M83" s="132" t="s">
        <v>5820</v>
      </c>
      <c r="N83" s="132" t="s">
        <v>3881</v>
      </c>
      <c r="O83" s="132" t="s">
        <v>5821</v>
      </c>
      <c r="P83" s="132" t="s">
        <v>5822</v>
      </c>
      <c r="Q83" s="132" t="s">
        <v>5823</v>
      </c>
      <c r="R83" s="132" t="s">
        <v>5824</v>
      </c>
      <c r="S83" s="132" t="s">
        <v>5090</v>
      </c>
      <c r="T83" s="132" t="s">
        <v>1630</v>
      </c>
      <c r="V83" s="132" t="s">
        <v>1632</v>
      </c>
      <c r="X83" s="132" t="s">
        <v>5825</v>
      </c>
      <c r="Y83" s="132" t="s">
        <v>5798</v>
      </c>
    </row>
    <row r="84" spans="2:25" x14ac:dyDescent="0.25">
      <c r="B84" s="132" t="s">
        <v>1646</v>
      </c>
      <c r="C84" s="132" t="s">
        <v>1647</v>
      </c>
      <c r="D84" s="132" t="s">
        <v>41</v>
      </c>
      <c r="E84" s="132" t="s">
        <v>3891</v>
      </c>
      <c r="F84" s="132" t="s">
        <v>3894</v>
      </c>
      <c r="G84" s="132" t="s">
        <v>86</v>
      </c>
      <c r="H84" s="132" t="s">
        <v>1735</v>
      </c>
      <c r="I84" s="132" t="s">
        <v>5667</v>
      </c>
      <c r="J84" s="132" t="s">
        <v>5826</v>
      </c>
      <c r="K84" s="132" t="s">
        <v>5827</v>
      </c>
      <c r="L84" s="132" t="s">
        <v>5828</v>
      </c>
      <c r="M84" s="132" t="s">
        <v>5829</v>
      </c>
      <c r="N84" s="132" t="s">
        <v>3881</v>
      </c>
      <c r="O84" s="132" t="s">
        <v>5830</v>
      </c>
      <c r="P84" s="132" t="s">
        <v>5831</v>
      </c>
      <c r="Q84" s="132" t="s">
        <v>5832</v>
      </c>
      <c r="R84" s="132" t="s">
        <v>5833</v>
      </c>
      <c r="S84" s="132" t="s">
        <v>5090</v>
      </c>
      <c r="T84" s="132" t="s">
        <v>1630</v>
      </c>
      <c r="V84" s="132" t="s">
        <v>1632</v>
      </c>
      <c r="X84" s="132" t="s">
        <v>5834</v>
      </c>
      <c r="Y84" s="132" t="s">
        <v>5798</v>
      </c>
    </row>
    <row r="85" spans="2:25" x14ac:dyDescent="0.25">
      <c r="B85" s="132" t="s">
        <v>1646</v>
      </c>
      <c r="C85" s="132" t="s">
        <v>1647</v>
      </c>
      <c r="D85" s="132" t="s">
        <v>41</v>
      </c>
      <c r="E85" s="132" t="s">
        <v>3891</v>
      </c>
      <c r="F85" s="132" t="s">
        <v>3885</v>
      </c>
      <c r="G85" s="132" t="s">
        <v>95</v>
      </c>
      <c r="H85" s="132" t="s">
        <v>1736</v>
      </c>
      <c r="I85" s="132" t="s">
        <v>5164</v>
      </c>
      <c r="J85" s="132" t="s">
        <v>5835</v>
      </c>
      <c r="K85" s="132" t="s">
        <v>5836</v>
      </c>
      <c r="L85" s="132" t="s">
        <v>5837</v>
      </c>
      <c r="M85" s="132" t="s">
        <v>5838</v>
      </c>
      <c r="N85" s="132" t="s">
        <v>3881</v>
      </c>
      <c r="O85" s="132" t="s">
        <v>5839</v>
      </c>
      <c r="P85" s="132" t="s">
        <v>5840</v>
      </c>
      <c r="Q85" s="132" t="s">
        <v>5841</v>
      </c>
      <c r="R85" s="132" t="s">
        <v>5842</v>
      </c>
      <c r="S85" s="132" t="s">
        <v>5090</v>
      </c>
      <c r="T85" s="132" t="s">
        <v>1630</v>
      </c>
      <c r="V85" s="132" t="s">
        <v>1632</v>
      </c>
      <c r="X85" s="132" t="s">
        <v>5843</v>
      </c>
      <c r="Y85" s="132" t="s">
        <v>5798</v>
      </c>
    </row>
    <row r="86" spans="2:25" x14ac:dyDescent="0.25">
      <c r="B86" s="132" t="s">
        <v>1646</v>
      </c>
      <c r="C86" s="132" t="s">
        <v>1647</v>
      </c>
      <c r="D86" s="132" t="s">
        <v>43</v>
      </c>
      <c r="E86" s="132" t="s">
        <v>3891</v>
      </c>
      <c r="F86" s="132" t="s">
        <v>3894</v>
      </c>
      <c r="G86" s="132" t="s">
        <v>88</v>
      </c>
      <c r="H86" s="132" t="s">
        <v>1737</v>
      </c>
      <c r="I86" s="132" t="s">
        <v>5667</v>
      </c>
      <c r="J86" s="132" t="s">
        <v>5844</v>
      </c>
      <c r="K86" s="132" t="s">
        <v>5845</v>
      </c>
      <c r="L86" s="132" t="s">
        <v>5846</v>
      </c>
      <c r="M86" s="132" t="s">
        <v>5847</v>
      </c>
      <c r="N86" s="132" t="s">
        <v>3881</v>
      </c>
      <c r="O86" s="132" t="s">
        <v>5848</v>
      </c>
      <c r="P86" s="132" t="s">
        <v>5849</v>
      </c>
      <c r="Q86" s="132" t="s">
        <v>5850</v>
      </c>
      <c r="R86" s="132" t="s">
        <v>5851</v>
      </c>
      <c r="S86" s="132" t="s">
        <v>5090</v>
      </c>
      <c r="T86" s="132" t="s">
        <v>1630</v>
      </c>
      <c r="V86" s="132" t="s">
        <v>1632</v>
      </c>
      <c r="X86" s="132" t="s">
        <v>5852</v>
      </c>
      <c r="Y86" s="132" t="s">
        <v>5798</v>
      </c>
    </row>
    <row r="87" spans="2:25" x14ac:dyDescent="0.25">
      <c r="B87" s="132" t="s">
        <v>1646</v>
      </c>
      <c r="C87" s="132" t="s">
        <v>1647</v>
      </c>
      <c r="D87" s="132" t="s">
        <v>43</v>
      </c>
      <c r="E87" s="132" t="s">
        <v>3891</v>
      </c>
      <c r="F87" s="132" t="s">
        <v>3885</v>
      </c>
      <c r="G87" s="132" t="s">
        <v>97</v>
      </c>
      <c r="H87" s="132" t="s">
        <v>1738</v>
      </c>
      <c r="I87" s="132" t="s">
        <v>5164</v>
      </c>
      <c r="J87" s="132" t="s">
        <v>5853</v>
      </c>
      <c r="K87" s="132" t="s">
        <v>5854</v>
      </c>
      <c r="L87" s="132" t="s">
        <v>5855</v>
      </c>
      <c r="M87" s="132" t="s">
        <v>5856</v>
      </c>
      <c r="N87" s="132" t="s">
        <v>3881</v>
      </c>
      <c r="O87" s="132" t="s">
        <v>5857</v>
      </c>
      <c r="P87" s="132" t="s">
        <v>5858</v>
      </c>
      <c r="Q87" s="132" t="s">
        <v>5859</v>
      </c>
      <c r="R87" s="132" t="s">
        <v>5860</v>
      </c>
      <c r="S87" s="132" t="s">
        <v>5090</v>
      </c>
      <c r="T87" s="132" t="s">
        <v>1630</v>
      </c>
      <c r="V87" s="132" t="s">
        <v>1632</v>
      </c>
      <c r="X87" s="132" t="s">
        <v>5861</v>
      </c>
      <c r="Y87" s="132" t="s">
        <v>5798</v>
      </c>
    </row>
    <row r="88" spans="2:25" x14ac:dyDescent="0.25">
      <c r="B88" s="132" t="s">
        <v>1646</v>
      </c>
      <c r="C88" s="132" t="s">
        <v>1647</v>
      </c>
      <c r="D88" s="132" t="s">
        <v>1677</v>
      </c>
      <c r="E88" s="132" t="s">
        <v>3891</v>
      </c>
      <c r="F88" s="132" t="s">
        <v>3894</v>
      </c>
      <c r="G88" s="132" t="s">
        <v>89</v>
      </c>
      <c r="H88" s="132" t="s">
        <v>1739</v>
      </c>
      <c r="I88" s="132" t="s">
        <v>5667</v>
      </c>
      <c r="J88" s="132" t="s">
        <v>5862</v>
      </c>
      <c r="K88" s="132" t="s">
        <v>5863</v>
      </c>
      <c r="L88" s="132" t="s">
        <v>5864</v>
      </c>
      <c r="M88" s="132" t="s">
        <v>5865</v>
      </c>
      <c r="N88" s="132" t="s">
        <v>3881</v>
      </c>
      <c r="O88" s="132" t="s">
        <v>5866</v>
      </c>
      <c r="P88" s="132" t="s">
        <v>5867</v>
      </c>
      <c r="Q88" s="132" t="s">
        <v>5868</v>
      </c>
      <c r="R88" s="132" t="s">
        <v>5869</v>
      </c>
      <c r="S88" s="132" t="s">
        <v>5090</v>
      </c>
      <c r="T88" s="132" t="s">
        <v>1630</v>
      </c>
      <c r="V88" s="132" t="s">
        <v>1644</v>
      </c>
      <c r="X88" s="132" t="s">
        <v>5870</v>
      </c>
      <c r="Y88" s="132" t="s">
        <v>5798</v>
      </c>
    </row>
    <row r="89" spans="2:25" x14ac:dyDescent="0.25">
      <c r="B89" s="132" t="s">
        <v>1646</v>
      </c>
      <c r="C89" s="132" t="s">
        <v>1647</v>
      </c>
      <c r="D89" s="132" t="s">
        <v>1677</v>
      </c>
      <c r="E89" s="132" t="s">
        <v>3891</v>
      </c>
      <c r="F89" s="132" t="s">
        <v>3885</v>
      </c>
      <c r="G89" s="132" t="s">
        <v>98</v>
      </c>
      <c r="H89" s="132" t="s">
        <v>1740</v>
      </c>
      <c r="I89" s="132" t="s">
        <v>5164</v>
      </c>
      <c r="J89" s="132" t="s">
        <v>5871</v>
      </c>
      <c r="K89" s="132" t="s">
        <v>5872</v>
      </c>
      <c r="L89" s="132" t="s">
        <v>5873</v>
      </c>
      <c r="M89" s="132" t="s">
        <v>5874</v>
      </c>
      <c r="N89" s="132" t="s">
        <v>3881</v>
      </c>
      <c r="O89" s="132" t="s">
        <v>5875</v>
      </c>
      <c r="P89" s="132" t="s">
        <v>5876</v>
      </c>
      <c r="Q89" s="132" t="s">
        <v>5877</v>
      </c>
      <c r="R89" s="132" t="s">
        <v>5878</v>
      </c>
      <c r="S89" s="132" t="s">
        <v>5090</v>
      </c>
      <c r="T89" s="132" t="s">
        <v>1630</v>
      </c>
      <c r="V89" s="132" t="s">
        <v>1632</v>
      </c>
      <c r="X89" s="132" t="s">
        <v>5879</v>
      </c>
      <c r="Y89" s="132" t="s">
        <v>5798</v>
      </c>
    </row>
    <row r="90" spans="2:25" x14ac:dyDescent="0.25">
      <c r="B90" s="132" t="s">
        <v>1646</v>
      </c>
      <c r="C90" s="132" t="s">
        <v>1647</v>
      </c>
      <c r="D90" s="132" t="s">
        <v>42</v>
      </c>
      <c r="E90" s="132" t="s">
        <v>3891</v>
      </c>
      <c r="F90" s="132" t="s">
        <v>3894</v>
      </c>
      <c r="G90" s="132" t="s">
        <v>87</v>
      </c>
      <c r="H90" s="132" t="s">
        <v>1741</v>
      </c>
      <c r="I90" s="132" t="s">
        <v>5667</v>
      </c>
      <c r="J90" s="132" t="s">
        <v>5880</v>
      </c>
      <c r="K90" s="132" t="s">
        <v>5881</v>
      </c>
      <c r="L90" s="132" t="s">
        <v>5882</v>
      </c>
      <c r="M90" s="132" t="s">
        <v>5883</v>
      </c>
      <c r="N90" s="132" t="s">
        <v>3881</v>
      </c>
      <c r="O90" s="132" t="s">
        <v>5884</v>
      </c>
      <c r="P90" s="132" t="s">
        <v>5885</v>
      </c>
      <c r="Q90" s="132" t="s">
        <v>5886</v>
      </c>
      <c r="R90" s="132" t="s">
        <v>5887</v>
      </c>
      <c r="S90" s="132" t="s">
        <v>5090</v>
      </c>
      <c r="T90" s="132" t="s">
        <v>1630</v>
      </c>
      <c r="V90" s="132" t="s">
        <v>1632</v>
      </c>
      <c r="X90" s="132" t="s">
        <v>5888</v>
      </c>
      <c r="Y90" s="132" t="s">
        <v>5798</v>
      </c>
    </row>
    <row r="91" spans="2:25" x14ac:dyDescent="0.25">
      <c r="B91" s="132" t="s">
        <v>1646</v>
      </c>
      <c r="C91" s="132" t="s">
        <v>1647</v>
      </c>
      <c r="D91" s="132" t="s">
        <v>42</v>
      </c>
      <c r="E91" s="132" t="s">
        <v>3891</v>
      </c>
      <c r="F91" s="132" t="s">
        <v>3885</v>
      </c>
      <c r="G91" s="132" t="s">
        <v>96</v>
      </c>
      <c r="H91" s="132" t="s">
        <v>1742</v>
      </c>
      <c r="I91" s="132" t="s">
        <v>5164</v>
      </c>
      <c r="J91" s="132" t="s">
        <v>5889</v>
      </c>
      <c r="K91" s="132" t="s">
        <v>5890</v>
      </c>
      <c r="L91" s="132" t="s">
        <v>5891</v>
      </c>
      <c r="M91" s="132" t="s">
        <v>5892</v>
      </c>
      <c r="N91" s="132" t="s">
        <v>3881</v>
      </c>
      <c r="O91" s="132" t="s">
        <v>5893</v>
      </c>
      <c r="P91" s="132" t="s">
        <v>5894</v>
      </c>
      <c r="Q91" s="132" t="s">
        <v>5895</v>
      </c>
      <c r="R91" s="132" t="s">
        <v>5896</v>
      </c>
      <c r="S91" s="132" t="s">
        <v>5090</v>
      </c>
      <c r="T91" s="132" t="s">
        <v>1630</v>
      </c>
      <c r="V91" s="132" t="s">
        <v>1632</v>
      </c>
      <c r="X91" s="132" t="s">
        <v>5897</v>
      </c>
      <c r="Y91" s="132" t="s">
        <v>5798</v>
      </c>
    </row>
    <row r="92" spans="2:25" x14ac:dyDescent="0.25">
      <c r="B92" s="132" t="s">
        <v>1646</v>
      </c>
      <c r="C92" s="132" t="s">
        <v>1647</v>
      </c>
      <c r="D92" s="132" t="s">
        <v>13</v>
      </c>
      <c r="E92" s="132" t="s">
        <v>3907</v>
      </c>
      <c r="F92" s="132" t="s">
        <v>3894</v>
      </c>
      <c r="G92" s="132" t="s">
        <v>101</v>
      </c>
      <c r="H92" s="132" t="s">
        <v>1743</v>
      </c>
      <c r="I92" s="132" t="s">
        <v>5898</v>
      </c>
      <c r="J92" s="132" t="s">
        <v>5899</v>
      </c>
      <c r="K92" s="132" t="s">
        <v>5900</v>
      </c>
      <c r="L92" s="132" t="s">
        <v>5901</v>
      </c>
      <c r="M92" s="132" t="s">
        <v>5902</v>
      </c>
      <c r="N92" s="132" t="s">
        <v>3881</v>
      </c>
      <c r="O92" s="132" t="s">
        <v>5903</v>
      </c>
      <c r="P92" s="132" t="s">
        <v>5904</v>
      </c>
      <c r="Q92" s="132" t="s">
        <v>5905</v>
      </c>
      <c r="R92" s="132" t="s">
        <v>5906</v>
      </c>
      <c r="S92" s="132" t="s">
        <v>5090</v>
      </c>
      <c r="T92" s="132" t="s">
        <v>1630</v>
      </c>
      <c r="U92" s="132" t="s">
        <v>1631</v>
      </c>
      <c r="V92" s="132" t="s">
        <v>1635</v>
      </c>
      <c r="X92" s="132" t="s">
        <v>5907</v>
      </c>
      <c r="Y92" s="132" t="s">
        <v>5908</v>
      </c>
    </row>
    <row r="93" spans="2:25" x14ac:dyDescent="0.25">
      <c r="B93" s="132" t="s">
        <v>1646</v>
      </c>
      <c r="C93" s="132" t="s">
        <v>1647</v>
      </c>
      <c r="D93" s="132" t="s">
        <v>13</v>
      </c>
      <c r="E93" s="132" t="s">
        <v>3907</v>
      </c>
      <c r="F93" s="132" t="s">
        <v>3885</v>
      </c>
      <c r="G93" s="132" t="s">
        <v>110</v>
      </c>
      <c r="H93" s="132" t="s">
        <v>1744</v>
      </c>
      <c r="I93" s="132" t="s">
        <v>5909</v>
      </c>
      <c r="J93" s="132" t="s">
        <v>5910</v>
      </c>
      <c r="K93" s="132" t="s">
        <v>5911</v>
      </c>
      <c r="L93" s="132" t="s">
        <v>5912</v>
      </c>
      <c r="M93" s="132" t="s">
        <v>5913</v>
      </c>
      <c r="N93" s="132" t="s">
        <v>3881</v>
      </c>
      <c r="O93" s="132" t="s">
        <v>5914</v>
      </c>
      <c r="P93" s="132" t="s">
        <v>5915</v>
      </c>
      <c r="Q93" s="132" t="s">
        <v>5916</v>
      </c>
      <c r="R93" s="132" t="s">
        <v>5917</v>
      </c>
      <c r="S93" s="132" t="s">
        <v>5090</v>
      </c>
      <c r="T93" s="132" t="s">
        <v>1630</v>
      </c>
      <c r="U93" s="132" t="s">
        <v>1631</v>
      </c>
      <c r="V93" s="132" t="s">
        <v>1635</v>
      </c>
      <c r="X93" s="132" t="s">
        <v>5918</v>
      </c>
      <c r="Y93" s="132" t="s">
        <v>5919</v>
      </c>
    </row>
    <row r="94" spans="2:25" x14ac:dyDescent="0.25">
      <c r="B94" s="132" t="s">
        <v>1646</v>
      </c>
      <c r="C94" s="132" t="s">
        <v>1647</v>
      </c>
      <c r="D94" s="132" t="s">
        <v>39</v>
      </c>
      <c r="E94" s="132" t="s">
        <v>3907</v>
      </c>
      <c r="F94" s="132" t="s">
        <v>3894</v>
      </c>
      <c r="G94" s="132" t="s">
        <v>102</v>
      </c>
      <c r="H94" s="132" t="s">
        <v>1745</v>
      </c>
      <c r="I94" s="132" t="s">
        <v>5898</v>
      </c>
      <c r="J94" s="132" t="s">
        <v>5920</v>
      </c>
      <c r="K94" s="132" t="s">
        <v>5921</v>
      </c>
      <c r="L94" s="132" t="s">
        <v>5922</v>
      </c>
      <c r="M94" s="132" t="s">
        <v>5923</v>
      </c>
      <c r="N94" s="132" t="s">
        <v>3881</v>
      </c>
      <c r="O94" s="132" t="s">
        <v>5924</v>
      </c>
      <c r="P94" s="132" t="s">
        <v>5925</v>
      </c>
      <c r="Q94" s="132" t="s">
        <v>5926</v>
      </c>
      <c r="R94" s="132" t="s">
        <v>5927</v>
      </c>
      <c r="S94" s="132" t="s">
        <v>5090</v>
      </c>
      <c r="T94" s="132" t="s">
        <v>1630</v>
      </c>
      <c r="U94" s="132" t="s">
        <v>1631</v>
      </c>
      <c r="V94" s="132" t="s">
        <v>1635</v>
      </c>
      <c r="X94" s="132" t="s">
        <v>5928</v>
      </c>
      <c r="Y94" s="132" t="s">
        <v>5929</v>
      </c>
    </row>
    <row r="95" spans="2:25" x14ac:dyDescent="0.25">
      <c r="B95" s="132" t="s">
        <v>1646</v>
      </c>
      <c r="C95" s="132" t="s">
        <v>1647</v>
      </c>
      <c r="D95" s="132" t="s">
        <v>39</v>
      </c>
      <c r="E95" s="132" t="s">
        <v>3907</v>
      </c>
      <c r="F95" s="132" t="s">
        <v>3885</v>
      </c>
      <c r="G95" s="132" t="s">
        <v>111</v>
      </c>
      <c r="H95" s="132" t="s">
        <v>1746</v>
      </c>
      <c r="I95" s="132" t="s">
        <v>5909</v>
      </c>
      <c r="J95" s="132" t="s">
        <v>5930</v>
      </c>
      <c r="K95" s="132" t="s">
        <v>5931</v>
      </c>
      <c r="L95" s="132" t="s">
        <v>5932</v>
      </c>
      <c r="M95" s="132" t="s">
        <v>5933</v>
      </c>
      <c r="N95" s="132" t="s">
        <v>3881</v>
      </c>
      <c r="O95" s="132" t="s">
        <v>5934</v>
      </c>
      <c r="P95" s="132" t="s">
        <v>5935</v>
      </c>
      <c r="Q95" s="132" t="s">
        <v>5936</v>
      </c>
      <c r="R95" s="132" t="s">
        <v>5937</v>
      </c>
      <c r="S95" s="132" t="s">
        <v>5090</v>
      </c>
      <c r="T95" s="132" t="s">
        <v>1630</v>
      </c>
      <c r="U95" s="132" t="s">
        <v>1631</v>
      </c>
      <c r="V95" s="132" t="s">
        <v>1635</v>
      </c>
      <c r="X95" s="132" t="s">
        <v>5938</v>
      </c>
      <c r="Y95" s="132" t="s">
        <v>5939</v>
      </c>
    </row>
    <row r="96" spans="2:25" x14ac:dyDescent="0.25">
      <c r="B96" s="132" t="s">
        <v>1646</v>
      </c>
      <c r="C96" s="132" t="s">
        <v>1647</v>
      </c>
      <c r="D96" s="132" t="s">
        <v>12</v>
      </c>
      <c r="E96" s="132" t="s">
        <v>3907</v>
      </c>
      <c r="F96" s="132" t="s">
        <v>3894</v>
      </c>
      <c r="G96" s="132" t="s">
        <v>100</v>
      </c>
      <c r="H96" s="132" t="s">
        <v>1747</v>
      </c>
      <c r="I96" s="132" t="s">
        <v>5898</v>
      </c>
      <c r="J96" s="132" t="s">
        <v>5940</v>
      </c>
      <c r="K96" s="132" t="s">
        <v>5941</v>
      </c>
      <c r="L96" s="132" t="s">
        <v>5942</v>
      </c>
      <c r="M96" s="132" t="s">
        <v>5943</v>
      </c>
      <c r="N96" s="132" t="s">
        <v>3881</v>
      </c>
      <c r="O96" s="132" t="s">
        <v>5944</v>
      </c>
      <c r="P96" s="132" t="s">
        <v>5945</v>
      </c>
      <c r="Q96" s="132" t="s">
        <v>5946</v>
      </c>
      <c r="R96" s="132" t="s">
        <v>5947</v>
      </c>
      <c r="S96" s="132" t="s">
        <v>5090</v>
      </c>
      <c r="T96" s="132" t="s">
        <v>1630</v>
      </c>
      <c r="U96" s="132" t="s">
        <v>1631</v>
      </c>
      <c r="V96" s="132" t="s">
        <v>1635</v>
      </c>
      <c r="X96" s="132" t="s">
        <v>5948</v>
      </c>
      <c r="Y96" s="132" t="s">
        <v>5949</v>
      </c>
    </row>
    <row r="97" spans="2:25" x14ac:dyDescent="0.25">
      <c r="B97" s="132" t="s">
        <v>1646</v>
      </c>
      <c r="C97" s="132" t="s">
        <v>1647</v>
      </c>
      <c r="D97" s="132" t="s">
        <v>12</v>
      </c>
      <c r="E97" s="132" t="s">
        <v>3907</v>
      </c>
      <c r="F97" s="132" t="s">
        <v>3885</v>
      </c>
      <c r="G97" s="132" t="s">
        <v>109</v>
      </c>
      <c r="H97" s="132" t="s">
        <v>1748</v>
      </c>
      <c r="I97" s="132" t="s">
        <v>5909</v>
      </c>
      <c r="J97" s="132" t="s">
        <v>5950</v>
      </c>
      <c r="K97" s="132" t="s">
        <v>5951</v>
      </c>
      <c r="L97" s="132" t="s">
        <v>5952</v>
      </c>
      <c r="M97" s="132" t="s">
        <v>5953</v>
      </c>
      <c r="N97" s="132" t="s">
        <v>3881</v>
      </c>
      <c r="O97" s="132" t="s">
        <v>5954</v>
      </c>
      <c r="P97" s="132" t="s">
        <v>5955</v>
      </c>
      <c r="Q97" s="132" t="s">
        <v>5956</v>
      </c>
      <c r="R97" s="132" t="s">
        <v>5957</v>
      </c>
      <c r="S97" s="132" t="s">
        <v>5090</v>
      </c>
      <c r="T97" s="132" t="s">
        <v>1630</v>
      </c>
      <c r="U97" s="132" t="s">
        <v>1631</v>
      </c>
      <c r="V97" s="132" t="s">
        <v>1635</v>
      </c>
      <c r="X97" s="132" t="s">
        <v>5958</v>
      </c>
      <c r="Y97" s="132" t="s">
        <v>5959</v>
      </c>
    </row>
    <row r="98" spans="2:25" x14ac:dyDescent="0.25">
      <c r="B98" s="132" t="s">
        <v>1646</v>
      </c>
      <c r="C98" s="132" t="s">
        <v>1647</v>
      </c>
      <c r="D98" s="132" t="s">
        <v>224</v>
      </c>
      <c r="E98" s="132" t="s">
        <v>3907</v>
      </c>
      <c r="F98" s="132" t="s">
        <v>3894</v>
      </c>
      <c r="G98" s="132" t="s">
        <v>1749</v>
      </c>
      <c r="H98" s="132" t="s">
        <v>1750</v>
      </c>
      <c r="I98" s="132" t="s">
        <v>5960</v>
      </c>
      <c r="J98" s="132" t="s">
        <v>5961</v>
      </c>
      <c r="K98" s="132" t="s">
        <v>5962</v>
      </c>
      <c r="L98" s="132" t="s">
        <v>5963</v>
      </c>
      <c r="M98" s="132" t="s">
        <v>5964</v>
      </c>
      <c r="N98" s="132" t="s">
        <v>3881</v>
      </c>
      <c r="O98" s="132" t="s">
        <v>5965</v>
      </c>
      <c r="P98" s="132" t="s">
        <v>5966</v>
      </c>
      <c r="Q98" s="132" t="s">
        <v>5967</v>
      </c>
      <c r="R98" s="132" t="s">
        <v>1751</v>
      </c>
      <c r="S98" s="132" t="s">
        <v>5090</v>
      </c>
      <c r="T98" s="132" t="s">
        <v>1630</v>
      </c>
      <c r="U98" s="132" t="s">
        <v>1752</v>
      </c>
      <c r="V98" s="132" t="s">
        <v>1635</v>
      </c>
      <c r="X98" s="132" t="s">
        <v>5968</v>
      </c>
      <c r="Y98" s="132" t="s">
        <v>5969</v>
      </c>
    </row>
    <row r="99" spans="2:25" x14ac:dyDescent="0.25">
      <c r="B99" s="132" t="s">
        <v>1646</v>
      </c>
      <c r="C99" s="132" t="s">
        <v>1647</v>
      </c>
      <c r="D99" s="132" t="s">
        <v>224</v>
      </c>
      <c r="E99" s="132" t="s">
        <v>3907</v>
      </c>
      <c r="F99" s="132" t="s">
        <v>3885</v>
      </c>
      <c r="G99" s="132" t="s">
        <v>1753</v>
      </c>
      <c r="H99" s="132" t="s">
        <v>1754</v>
      </c>
      <c r="I99" s="132" t="s">
        <v>5909</v>
      </c>
      <c r="J99" s="132" t="s">
        <v>5970</v>
      </c>
      <c r="K99" s="132" t="s">
        <v>5971</v>
      </c>
      <c r="L99" s="132" t="s">
        <v>5972</v>
      </c>
      <c r="M99" s="132" t="s">
        <v>5973</v>
      </c>
      <c r="N99" s="132" t="s">
        <v>3881</v>
      </c>
      <c r="O99" s="132" t="s">
        <v>5974</v>
      </c>
      <c r="P99" s="132" t="s">
        <v>5975</v>
      </c>
      <c r="Q99" s="132" t="s">
        <v>5976</v>
      </c>
      <c r="R99" s="132" t="s">
        <v>5977</v>
      </c>
      <c r="S99" s="132" t="s">
        <v>5090</v>
      </c>
      <c r="T99" s="132" t="s">
        <v>1630</v>
      </c>
      <c r="U99" s="132" t="s">
        <v>1631</v>
      </c>
      <c r="V99" s="132" t="s">
        <v>1635</v>
      </c>
      <c r="X99" s="132" t="s">
        <v>5978</v>
      </c>
      <c r="Y99" s="132" t="s">
        <v>5979</v>
      </c>
    </row>
    <row r="100" spans="2:25" x14ac:dyDescent="0.25">
      <c r="B100" s="132" t="s">
        <v>1646</v>
      </c>
      <c r="C100" s="132" t="s">
        <v>1647</v>
      </c>
      <c r="D100" s="132" t="s">
        <v>1692</v>
      </c>
      <c r="E100" s="132" t="s">
        <v>3907</v>
      </c>
      <c r="F100" s="132" t="s">
        <v>3885</v>
      </c>
      <c r="G100" s="132" t="s">
        <v>1755</v>
      </c>
      <c r="H100" s="132" t="s">
        <v>1756</v>
      </c>
      <c r="I100" s="132" t="s">
        <v>5909</v>
      </c>
      <c r="J100" s="132" t="s">
        <v>5980</v>
      </c>
      <c r="K100" s="132" t="s">
        <v>5981</v>
      </c>
      <c r="L100" s="132" t="s">
        <v>5982</v>
      </c>
      <c r="M100" s="132" t="s">
        <v>5983</v>
      </c>
      <c r="N100" s="132" t="s">
        <v>3881</v>
      </c>
      <c r="O100" s="132" t="s">
        <v>5984</v>
      </c>
      <c r="P100" s="132" t="s">
        <v>5985</v>
      </c>
      <c r="Q100" s="132" t="s">
        <v>5986</v>
      </c>
      <c r="R100" s="132" t="s">
        <v>5987</v>
      </c>
      <c r="S100" s="132" t="s">
        <v>5090</v>
      </c>
      <c r="T100" s="132" t="s">
        <v>1630</v>
      </c>
      <c r="U100" s="132" t="s">
        <v>1631</v>
      </c>
      <c r="V100" s="132" t="s">
        <v>1635</v>
      </c>
      <c r="X100" s="132" t="s">
        <v>5988</v>
      </c>
      <c r="Y100" s="132" t="s">
        <v>5989</v>
      </c>
    </row>
    <row r="101" spans="2:25" x14ac:dyDescent="0.25">
      <c r="B101" s="132" t="s">
        <v>1646</v>
      </c>
      <c r="C101" s="132" t="s">
        <v>1647</v>
      </c>
      <c r="D101" s="132" t="s">
        <v>1659</v>
      </c>
      <c r="E101" s="132" t="s">
        <v>3907</v>
      </c>
      <c r="F101" s="132" t="s">
        <v>3894</v>
      </c>
      <c r="G101" s="132" t="s">
        <v>1757</v>
      </c>
      <c r="H101" s="132" t="s">
        <v>1758</v>
      </c>
      <c r="I101" s="132" t="s">
        <v>5898</v>
      </c>
      <c r="J101" s="132" t="s">
        <v>5990</v>
      </c>
      <c r="K101" s="132" t="s">
        <v>5991</v>
      </c>
      <c r="L101" s="132" t="s">
        <v>5992</v>
      </c>
      <c r="M101" s="132" t="s">
        <v>5993</v>
      </c>
      <c r="N101" s="132" t="s">
        <v>3881</v>
      </c>
      <c r="O101" s="132" t="s">
        <v>5994</v>
      </c>
      <c r="P101" s="132" t="s">
        <v>5995</v>
      </c>
      <c r="Q101" s="132" t="s">
        <v>5996</v>
      </c>
      <c r="R101" s="132" t="s">
        <v>5997</v>
      </c>
      <c r="S101" s="132" t="s">
        <v>5090</v>
      </c>
      <c r="T101" s="132" t="s">
        <v>1630</v>
      </c>
      <c r="U101" s="132" t="s">
        <v>1631</v>
      </c>
      <c r="V101" s="132" t="s">
        <v>1635</v>
      </c>
      <c r="X101" s="132" t="s">
        <v>5998</v>
      </c>
      <c r="Y101" s="132" t="s">
        <v>5999</v>
      </c>
    </row>
    <row r="102" spans="2:25" x14ac:dyDescent="0.25">
      <c r="B102" s="132" t="s">
        <v>1646</v>
      </c>
      <c r="C102" s="132" t="s">
        <v>1647</v>
      </c>
      <c r="D102" s="132" t="s">
        <v>252</v>
      </c>
      <c r="E102" s="132" t="s">
        <v>3907</v>
      </c>
      <c r="F102" s="132" t="s">
        <v>3894</v>
      </c>
      <c r="G102" s="132" t="s">
        <v>1759</v>
      </c>
      <c r="H102" s="132" t="s">
        <v>1760</v>
      </c>
      <c r="I102" s="132" t="s">
        <v>5898</v>
      </c>
      <c r="J102" s="132" t="s">
        <v>6000</v>
      </c>
      <c r="K102" s="132" t="s">
        <v>6001</v>
      </c>
      <c r="L102" s="132" t="s">
        <v>6002</v>
      </c>
      <c r="M102" s="132" t="s">
        <v>6003</v>
      </c>
      <c r="N102" s="132" t="s">
        <v>3881</v>
      </c>
      <c r="O102" s="132" t="s">
        <v>6004</v>
      </c>
      <c r="P102" s="132" t="s">
        <v>6005</v>
      </c>
      <c r="Q102" s="132" t="s">
        <v>6006</v>
      </c>
      <c r="R102" s="132" t="s">
        <v>6007</v>
      </c>
      <c r="S102" s="132" t="s">
        <v>5090</v>
      </c>
      <c r="T102" s="132" t="s">
        <v>1630</v>
      </c>
      <c r="U102" s="132" t="s">
        <v>1631</v>
      </c>
      <c r="V102" s="132" t="s">
        <v>1644</v>
      </c>
      <c r="X102" s="132" t="s">
        <v>6008</v>
      </c>
      <c r="Y102" s="132" t="s">
        <v>6009</v>
      </c>
    </row>
    <row r="103" spans="2:25" x14ac:dyDescent="0.25">
      <c r="B103" s="132" t="s">
        <v>1646</v>
      </c>
      <c r="C103" s="132" t="s">
        <v>1647</v>
      </c>
      <c r="D103" s="132" t="s">
        <v>252</v>
      </c>
      <c r="E103" s="132" t="s">
        <v>3907</v>
      </c>
      <c r="F103" s="132" t="s">
        <v>3885</v>
      </c>
      <c r="G103" s="132" t="s">
        <v>1761</v>
      </c>
      <c r="H103" s="132" t="s">
        <v>1762</v>
      </c>
      <c r="I103" s="132" t="s">
        <v>5909</v>
      </c>
      <c r="J103" s="132" t="s">
        <v>6010</v>
      </c>
      <c r="K103" s="132" t="s">
        <v>6011</v>
      </c>
      <c r="L103" s="132" t="s">
        <v>6012</v>
      </c>
      <c r="M103" s="132" t="s">
        <v>6013</v>
      </c>
      <c r="N103" s="132" t="s">
        <v>3881</v>
      </c>
      <c r="O103" s="132" t="s">
        <v>6014</v>
      </c>
      <c r="P103" s="132" t="s">
        <v>6015</v>
      </c>
      <c r="Q103" s="132" t="s">
        <v>6016</v>
      </c>
      <c r="R103" s="132" t="s">
        <v>6017</v>
      </c>
      <c r="S103" s="132" t="s">
        <v>5090</v>
      </c>
      <c r="T103" s="132" t="s">
        <v>1630</v>
      </c>
      <c r="U103" s="132" t="s">
        <v>1631</v>
      </c>
      <c r="V103" s="132" t="s">
        <v>1632</v>
      </c>
      <c r="X103" s="132" t="s">
        <v>6018</v>
      </c>
      <c r="Y103" s="132" t="s">
        <v>6019</v>
      </c>
    </row>
    <row r="104" spans="2:25" x14ac:dyDescent="0.25">
      <c r="B104" s="132" t="s">
        <v>1646</v>
      </c>
      <c r="C104" s="132" t="s">
        <v>1647</v>
      </c>
      <c r="D104" s="132" t="s">
        <v>1668</v>
      </c>
      <c r="E104" s="132" t="s">
        <v>3907</v>
      </c>
      <c r="F104" s="132" t="s">
        <v>3894</v>
      </c>
      <c r="G104" s="132" t="s">
        <v>108</v>
      </c>
      <c r="H104" s="132" t="s">
        <v>1763</v>
      </c>
      <c r="I104" s="132" t="s">
        <v>5898</v>
      </c>
      <c r="J104" s="132" t="s">
        <v>6020</v>
      </c>
      <c r="K104" s="132" t="s">
        <v>6021</v>
      </c>
      <c r="L104" s="132" t="s">
        <v>6022</v>
      </c>
      <c r="M104" s="132" t="s">
        <v>6023</v>
      </c>
      <c r="N104" s="132" t="s">
        <v>3881</v>
      </c>
      <c r="O104" s="132" t="s">
        <v>6024</v>
      </c>
      <c r="P104" s="132" t="s">
        <v>6025</v>
      </c>
      <c r="Q104" s="132" t="s">
        <v>6026</v>
      </c>
      <c r="R104" s="132" t="s">
        <v>6027</v>
      </c>
      <c r="S104" s="132" t="s">
        <v>5090</v>
      </c>
      <c r="T104" s="132" t="s">
        <v>1630</v>
      </c>
      <c r="V104" s="132" t="s">
        <v>1635</v>
      </c>
      <c r="X104" s="132" t="s">
        <v>6028</v>
      </c>
      <c r="Y104" s="132" t="s">
        <v>6029</v>
      </c>
    </row>
    <row r="105" spans="2:25" x14ac:dyDescent="0.25">
      <c r="B105" s="132" t="s">
        <v>1646</v>
      </c>
      <c r="C105" s="132" t="s">
        <v>1647</v>
      </c>
      <c r="D105" s="132" t="s">
        <v>1668</v>
      </c>
      <c r="E105" s="132" t="s">
        <v>3907</v>
      </c>
      <c r="F105" s="132" t="s">
        <v>3885</v>
      </c>
      <c r="G105" s="132" t="s">
        <v>117</v>
      </c>
      <c r="H105" s="132" t="s">
        <v>1764</v>
      </c>
      <c r="I105" s="132" t="s">
        <v>5909</v>
      </c>
      <c r="J105" s="132" t="s">
        <v>6030</v>
      </c>
      <c r="K105" s="132" t="s">
        <v>6031</v>
      </c>
      <c r="L105" s="132" t="s">
        <v>6032</v>
      </c>
      <c r="M105" s="132" t="s">
        <v>6033</v>
      </c>
      <c r="N105" s="132" t="s">
        <v>3881</v>
      </c>
      <c r="O105" s="132" t="s">
        <v>6034</v>
      </c>
      <c r="P105" s="132" t="s">
        <v>6035</v>
      </c>
      <c r="Q105" s="132" t="s">
        <v>6036</v>
      </c>
      <c r="R105" s="132" t="s">
        <v>6037</v>
      </c>
      <c r="S105" s="132" t="s">
        <v>5090</v>
      </c>
      <c r="T105" s="132" t="s">
        <v>1630</v>
      </c>
      <c r="V105" s="132" t="s">
        <v>1635</v>
      </c>
      <c r="X105" s="132" t="s">
        <v>6038</v>
      </c>
      <c r="Y105" s="132" t="s">
        <v>6029</v>
      </c>
    </row>
    <row r="106" spans="2:25" x14ac:dyDescent="0.25">
      <c r="B106" s="132" t="s">
        <v>1646</v>
      </c>
      <c r="C106" s="132" t="s">
        <v>1647</v>
      </c>
      <c r="D106" s="132" t="s">
        <v>40</v>
      </c>
      <c r="E106" s="132" t="s">
        <v>3907</v>
      </c>
      <c r="F106" s="132" t="s">
        <v>3894</v>
      </c>
      <c r="G106" s="132" t="s">
        <v>103</v>
      </c>
      <c r="H106" s="132" t="s">
        <v>1765</v>
      </c>
      <c r="I106" s="132" t="s">
        <v>5898</v>
      </c>
      <c r="J106" s="132" t="s">
        <v>6039</v>
      </c>
      <c r="K106" s="132" t="s">
        <v>6040</v>
      </c>
      <c r="L106" s="132" t="s">
        <v>6041</v>
      </c>
      <c r="M106" s="132" t="s">
        <v>6042</v>
      </c>
      <c r="N106" s="132" t="s">
        <v>3881</v>
      </c>
      <c r="O106" s="132" t="s">
        <v>6043</v>
      </c>
      <c r="P106" s="132" t="s">
        <v>6044</v>
      </c>
      <c r="Q106" s="132" t="s">
        <v>6045</v>
      </c>
      <c r="R106" s="132" t="s">
        <v>6046</v>
      </c>
      <c r="S106" s="132" t="s">
        <v>5090</v>
      </c>
      <c r="T106" s="132" t="s">
        <v>1630</v>
      </c>
      <c r="V106" s="132" t="s">
        <v>1635</v>
      </c>
      <c r="X106" s="132" t="s">
        <v>6047</v>
      </c>
      <c r="Y106" s="132" t="s">
        <v>6029</v>
      </c>
    </row>
    <row r="107" spans="2:25" x14ac:dyDescent="0.25">
      <c r="B107" s="132" t="s">
        <v>1646</v>
      </c>
      <c r="C107" s="132" t="s">
        <v>1647</v>
      </c>
      <c r="D107" s="132" t="s">
        <v>40</v>
      </c>
      <c r="E107" s="132" t="s">
        <v>3907</v>
      </c>
      <c r="F107" s="132" t="s">
        <v>3885</v>
      </c>
      <c r="G107" s="132" t="s">
        <v>112</v>
      </c>
      <c r="H107" s="132" t="s">
        <v>1766</v>
      </c>
      <c r="I107" s="132" t="s">
        <v>5909</v>
      </c>
      <c r="J107" s="132" t="s">
        <v>6048</v>
      </c>
      <c r="K107" s="132" t="s">
        <v>6049</v>
      </c>
      <c r="L107" s="132" t="s">
        <v>6050</v>
      </c>
      <c r="M107" s="132" t="s">
        <v>6051</v>
      </c>
      <c r="N107" s="132" t="s">
        <v>3881</v>
      </c>
      <c r="O107" s="132" t="s">
        <v>6052</v>
      </c>
      <c r="P107" s="132" t="s">
        <v>6053</v>
      </c>
      <c r="Q107" s="132" t="s">
        <v>6054</v>
      </c>
      <c r="R107" s="132" t="s">
        <v>6055</v>
      </c>
      <c r="S107" s="132" t="s">
        <v>5090</v>
      </c>
      <c r="T107" s="132" t="s">
        <v>1630</v>
      </c>
      <c r="V107" s="132" t="s">
        <v>1635</v>
      </c>
      <c r="X107" s="132" t="s">
        <v>6056</v>
      </c>
      <c r="Y107" s="132" t="s">
        <v>6029</v>
      </c>
    </row>
    <row r="108" spans="2:25" x14ac:dyDescent="0.25">
      <c r="B108" s="132" t="s">
        <v>1646</v>
      </c>
      <c r="C108" s="132" t="s">
        <v>1647</v>
      </c>
      <c r="D108" s="132" t="s">
        <v>41</v>
      </c>
      <c r="E108" s="132" t="s">
        <v>3907</v>
      </c>
      <c r="F108" s="132" t="s">
        <v>3894</v>
      </c>
      <c r="G108" s="132" t="s">
        <v>104</v>
      </c>
      <c r="H108" s="132" t="s">
        <v>1767</v>
      </c>
      <c r="I108" s="132" t="s">
        <v>5898</v>
      </c>
      <c r="J108" s="132" t="s">
        <v>6057</v>
      </c>
      <c r="K108" s="132" t="s">
        <v>6058</v>
      </c>
      <c r="L108" s="132" t="s">
        <v>6059</v>
      </c>
      <c r="M108" s="132" t="s">
        <v>6060</v>
      </c>
      <c r="N108" s="132" t="s">
        <v>3881</v>
      </c>
      <c r="O108" s="132" t="s">
        <v>6061</v>
      </c>
      <c r="P108" s="132" t="s">
        <v>6062</v>
      </c>
      <c r="Q108" s="132" t="s">
        <v>6063</v>
      </c>
      <c r="R108" s="132" t="s">
        <v>6064</v>
      </c>
      <c r="S108" s="132" t="s">
        <v>5090</v>
      </c>
      <c r="T108" s="132" t="s">
        <v>1630</v>
      </c>
      <c r="V108" s="132" t="s">
        <v>1635</v>
      </c>
      <c r="X108" s="132" t="s">
        <v>6065</v>
      </c>
      <c r="Y108" s="132" t="s">
        <v>6029</v>
      </c>
    </row>
    <row r="109" spans="2:25" x14ac:dyDescent="0.25">
      <c r="B109" s="132" t="s">
        <v>1646</v>
      </c>
      <c r="C109" s="132" t="s">
        <v>1647</v>
      </c>
      <c r="D109" s="132" t="s">
        <v>41</v>
      </c>
      <c r="E109" s="132" t="s">
        <v>3907</v>
      </c>
      <c r="F109" s="132" t="s">
        <v>3885</v>
      </c>
      <c r="G109" s="132" t="s">
        <v>113</v>
      </c>
      <c r="H109" s="132" t="s">
        <v>1768</v>
      </c>
      <c r="I109" s="132" t="s">
        <v>5909</v>
      </c>
      <c r="J109" s="132" t="s">
        <v>6066</v>
      </c>
      <c r="K109" s="132" t="s">
        <v>6067</v>
      </c>
      <c r="L109" s="132" t="s">
        <v>6068</v>
      </c>
      <c r="M109" s="132" t="s">
        <v>6069</v>
      </c>
      <c r="N109" s="132" t="s">
        <v>3881</v>
      </c>
      <c r="O109" s="132" t="s">
        <v>6070</v>
      </c>
      <c r="P109" s="132" t="s">
        <v>6071</v>
      </c>
      <c r="Q109" s="132" t="s">
        <v>6072</v>
      </c>
      <c r="R109" s="132" t="s">
        <v>6073</v>
      </c>
      <c r="S109" s="132" t="s">
        <v>5090</v>
      </c>
      <c r="T109" s="132" t="s">
        <v>1630</v>
      </c>
      <c r="V109" s="132" t="s">
        <v>1644</v>
      </c>
      <c r="X109" s="132" t="s">
        <v>6074</v>
      </c>
      <c r="Y109" s="132" t="s">
        <v>6029</v>
      </c>
    </row>
    <row r="110" spans="2:25" x14ac:dyDescent="0.25">
      <c r="B110" s="132" t="s">
        <v>1646</v>
      </c>
      <c r="C110" s="132" t="s">
        <v>1647</v>
      </c>
      <c r="D110" s="132" t="s">
        <v>43</v>
      </c>
      <c r="E110" s="132" t="s">
        <v>3907</v>
      </c>
      <c r="F110" s="132" t="s">
        <v>3894</v>
      </c>
      <c r="G110" s="132" t="s">
        <v>106</v>
      </c>
      <c r="H110" s="132" t="s">
        <v>1769</v>
      </c>
      <c r="I110" s="132" t="s">
        <v>5898</v>
      </c>
      <c r="J110" s="132" t="s">
        <v>6075</v>
      </c>
      <c r="K110" s="132" t="s">
        <v>6076</v>
      </c>
      <c r="L110" s="132" t="s">
        <v>6077</v>
      </c>
      <c r="M110" s="132" t="s">
        <v>6078</v>
      </c>
      <c r="N110" s="132" t="s">
        <v>3881</v>
      </c>
      <c r="O110" s="132" t="s">
        <v>6079</v>
      </c>
      <c r="P110" s="132" t="s">
        <v>6080</v>
      </c>
      <c r="Q110" s="132" t="s">
        <v>6081</v>
      </c>
      <c r="R110" s="132" t="s">
        <v>6082</v>
      </c>
      <c r="S110" s="132" t="s">
        <v>5090</v>
      </c>
      <c r="T110" s="132" t="s">
        <v>1630</v>
      </c>
      <c r="V110" s="132" t="s">
        <v>1635</v>
      </c>
      <c r="X110" s="132" t="s">
        <v>6083</v>
      </c>
      <c r="Y110" s="132" t="s">
        <v>6029</v>
      </c>
    </row>
    <row r="111" spans="2:25" x14ac:dyDescent="0.25">
      <c r="B111" s="132" t="s">
        <v>1646</v>
      </c>
      <c r="C111" s="132" t="s">
        <v>1647</v>
      </c>
      <c r="D111" s="132" t="s">
        <v>43</v>
      </c>
      <c r="E111" s="132" t="s">
        <v>3907</v>
      </c>
      <c r="F111" s="132" t="s">
        <v>3885</v>
      </c>
      <c r="G111" s="132" t="s">
        <v>115</v>
      </c>
      <c r="H111" s="132" t="s">
        <v>1770</v>
      </c>
      <c r="I111" s="132" t="s">
        <v>5909</v>
      </c>
      <c r="J111" s="132" t="s">
        <v>6084</v>
      </c>
      <c r="K111" s="132" t="s">
        <v>6085</v>
      </c>
      <c r="L111" s="132" t="s">
        <v>6086</v>
      </c>
      <c r="M111" s="132" t="s">
        <v>6087</v>
      </c>
      <c r="N111" s="132" t="s">
        <v>3881</v>
      </c>
      <c r="O111" s="132" t="s">
        <v>6088</v>
      </c>
      <c r="P111" s="132" t="s">
        <v>6089</v>
      </c>
      <c r="Q111" s="132" t="s">
        <v>6090</v>
      </c>
      <c r="R111" s="132" t="s">
        <v>6091</v>
      </c>
      <c r="S111" s="132" t="s">
        <v>5090</v>
      </c>
      <c r="T111" s="132" t="s">
        <v>1630</v>
      </c>
      <c r="V111" s="132" t="s">
        <v>1644</v>
      </c>
      <c r="X111" s="132" t="s">
        <v>6092</v>
      </c>
      <c r="Y111" s="132" t="s">
        <v>6029</v>
      </c>
    </row>
    <row r="112" spans="2:25" x14ac:dyDescent="0.25">
      <c r="B112" s="132" t="s">
        <v>1646</v>
      </c>
      <c r="C112" s="132" t="s">
        <v>1647</v>
      </c>
      <c r="D112" s="132" t="s">
        <v>1677</v>
      </c>
      <c r="E112" s="132" t="s">
        <v>3907</v>
      </c>
      <c r="F112" s="132" t="s">
        <v>3894</v>
      </c>
      <c r="G112" s="132" t="s">
        <v>107</v>
      </c>
      <c r="H112" s="132" t="s">
        <v>1771</v>
      </c>
      <c r="I112" s="132" t="s">
        <v>5898</v>
      </c>
      <c r="J112" s="132" t="s">
        <v>6093</v>
      </c>
      <c r="K112" s="132" t="s">
        <v>6094</v>
      </c>
      <c r="L112" s="132" t="s">
        <v>6095</v>
      </c>
      <c r="M112" s="132" t="s">
        <v>6096</v>
      </c>
      <c r="N112" s="132" t="s">
        <v>3881</v>
      </c>
      <c r="O112" s="132" t="s">
        <v>6097</v>
      </c>
      <c r="P112" s="132" t="s">
        <v>6098</v>
      </c>
      <c r="Q112" s="132" t="s">
        <v>6099</v>
      </c>
      <c r="R112" s="132" t="s">
        <v>6100</v>
      </c>
      <c r="S112" s="132" t="s">
        <v>5090</v>
      </c>
      <c r="T112" s="132" t="s">
        <v>1630</v>
      </c>
      <c r="V112" s="132" t="s">
        <v>1635</v>
      </c>
      <c r="X112" s="132" t="s">
        <v>6101</v>
      </c>
      <c r="Y112" s="132" t="s">
        <v>6029</v>
      </c>
    </row>
    <row r="113" spans="2:25" x14ac:dyDescent="0.25">
      <c r="B113" s="132" t="s">
        <v>1646</v>
      </c>
      <c r="C113" s="132" t="s">
        <v>1647</v>
      </c>
      <c r="D113" s="132" t="s">
        <v>1677</v>
      </c>
      <c r="E113" s="132" t="s">
        <v>3907</v>
      </c>
      <c r="F113" s="132" t="s">
        <v>3885</v>
      </c>
      <c r="G113" s="132" t="s">
        <v>116</v>
      </c>
      <c r="H113" s="132" t="s">
        <v>1772</v>
      </c>
      <c r="I113" s="132" t="s">
        <v>5909</v>
      </c>
      <c r="J113" s="132" t="s">
        <v>6102</v>
      </c>
      <c r="K113" s="132" t="s">
        <v>6103</v>
      </c>
      <c r="L113" s="132" t="s">
        <v>6104</v>
      </c>
      <c r="M113" s="132" t="s">
        <v>6105</v>
      </c>
      <c r="N113" s="132" t="s">
        <v>3881</v>
      </c>
      <c r="O113" s="132" t="s">
        <v>6106</v>
      </c>
      <c r="P113" s="132" t="s">
        <v>6107</v>
      </c>
      <c r="Q113" s="132" t="s">
        <v>6108</v>
      </c>
      <c r="R113" s="132" t="s">
        <v>6109</v>
      </c>
      <c r="S113" s="132" t="s">
        <v>5090</v>
      </c>
      <c r="T113" s="132" t="s">
        <v>1630</v>
      </c>
      <c r="V113" s="132" t="s">
        <v>1635</v>
      </c>
      <c r="X113" s="132" t="s">
        <v>6110</v>
      </c>
      <c r="Y113" s="132" t="s">
        <v>6029</v>
      </c>
    </row>
    <row r="114" spans="2:25" x14ac:dyDescent="0.25">
      <c r="B114" s="132" t="s">
        <v>1646</v>
      </c>
      <c r="C114" s="132" t="s">
        <v>1647</v>
      </c>
      <c r="D114" s="132" t="s">
        <v>42</v>
      </c>
      <c r="E114" s="132" t="s">
        <v>3907</v>
      </c>
      <c r="F114" s="132" t="s">
        <v>3894</v>
      </c>
      <c r="G114" s="132" t="s">
        <v>105</v>
      </c>
      <c r="H114" s="132" t="s">
        <v>1773</v>
      </c>
      <c r="I114" s="132" t="s">
        <v>5898</v>
      </c>
      <c r="J114" s="132" t="s">
        <v>6111</v>
      </c>
      <c r="K114" s="132" t="s">
        <v>6112</v>
      </c>
      <c r="L114" s="132" t="s">
        <v>6113</v>
      </c>
      <c r="M114" s="132" t="s">
        <v>6114</v>
      </c>
      <c r="N114" s="132" t="s">
        <v>3881</v>
      </c>
      <c r="O114" s="132" t="s">
        <v>6115</v>
      </c>
      <c r="P114" s="132" t="s">
        <v>6116</v>
      </c>
      <c r="Q114" s="132" t="s">
        <v>6117</v>
      </c>
      <c r="R114" s="132" t="s">
        <v>6118</v>
      </c>
      <c r="S114" s="132" t="s">
        <v>5090</v>
      </c>
      <c r="T114" s="132" t="s">
        <v>1630</v>
      </c>
      <c r="V114" s="132" t="s">
        <v>1635</v>
      </c>
      <c r="X114" s="132" t="s">
        <v>6119</v>
      </c>
      <c r="Y114" s="132" t="s">
        <v>6029</v>
      </c>
    </row>
    <row r="115" spans="2:25" x14ac:dyDescent="0.25">
      <c r="B115" s="132" t="s">
        <v>1646</v>
      </c>
      <c r="C115" s="132" t="s">
        <v>1647</v>
      </c>
      <c r="D115" s="132" t="s">
        <v>42</v>
      </c>
      <c r="E115" s="132" t="s">
        <v>3907</v>
      </c>
      <c r="F115" s="132" t="s">
        <v>3885</v>
      </c>
      <c r="G115" s="132" t="s">
        <v>114</v>
      </c>
      <c r="H115" s="132" t="s">
        <v>1774</v>
      </c>
      <c r="I115" s="132" t="s">
        <v>5909</v>
      </c>
      <c r="J115" s="132" t="s">
        <v>6120</v>
      </c>
      <c r="K115" s="132" t="s">
        <v>6121</v>
      </c>
      <c r="L115" s="132" t="s">
        <v>6122</v>
      </c>
      <c r="M115" s="132" t="s">
        <v>6123</v>
      </c>
      <c r="N115" s="132" t="s">
        <v>3881</v>
      </c>
      <c r="O115" s="132" t="s">
        <v>6124</v>
      </c>
      <c r="P115" s="132" t="s">
        <v>6125</v>
      </c>
      <c r="Q115" s="132" t="s">
        <v>6126</v>
      </c>
      <c r="R115" s="132" t="s">
        <v>6127</v>
      </c>
      <c r="S115" s="132" t="s">
        <v>5090</v>
      </c>
      <c r="T115" s="132" t="s">
        <v>1630</v>
      </c>
      <c r="V115" s="132" t="s">
        <v>1635</v>
      </c>
      <c r="X115" s="132" t="s">
        <v>6128</v>
      </c>
      <c r="Y115" s="132" t="s">
        <v>6029</v>
      </c>
    </row>
    <row r="116" spans="2:25" x14ac:dyDescent="0.25">
      <c r="B116" s="132" t="s">
        <v>1646</v>
      </c>
      <c r="C116" s="132" t="s">
        <v>1647</v>
      </c>
      <c r="D116" s="132" t="s">
        <v>12</v>
      </c>
      <c r="E116" s="132" t="s">
        <v>3912</v>
      </c>
      <c r="F116" s="132" t="s">
        <v>3894</v>
      </c>
      <c r="G116" s="132" t="s">
        <v>118</v>
      </c>
      <c r="H116" s="132" t="s">
        <v>1775</v>
      </c>
      <c r="I116" s="132" t="s">
        <v>6129</v>
      </c>
      <c r="J116" s="132" t="s">
        <v>6130</v>
      </c>
      <c r="K116" s="132" t="s">
        <v>6131</v>
      </c>
      <c r="L116" s="132" t="s">
        <v>6132</v>
      </c>
      <c r="M116" s="132" t="s">
        <v>6133</v>
      </c>
      <c r="N116" s="132" t="s">
        <v>3881</v>
      </c>
      <c r="O116" s="132" t="s">
        <v>6134</v>
      </c>
      <c r="P116" s="132" t="s">
        <v>6135</v>
      </c>
      <c r="Q116" s="132" t="s">
        <v>6136</v>
      </c>
      <c r="R116" s="132" t="s">
        <v>6137</v>
      </c>
      <c r="S116" s="132" t="s">
        <v>5090</v>
      </c>
      <c r="T116" s="132" t="s">
        <v>1630</v>
      </c>
      <c r="U116" s="132" t="s">
        <v>1631</v>
      </c>
      <c r="V116" s="132" t="s">
        <v>1635</v>
      </c>
      <c r="X116" s="132" t="s">
        <v>6138</v>
      </c>
      <c r="Y116" s="132" t="s">
        <v>6139</v>
      </c>
    </row>
    <row r="117" spans="2:25" x14ac:dyDescent="0.25">
      <c r="B117" s="132" t="s">
        <v>1646</v>
      </c>
      <c r="C117" s="132" t="s">
        <v>1647</v>
      </c>
      <c r="D117" s="132" t="s">
        <v>12</v>
      </c>
      <c r="E117" s="132" t="s">
        <v>3912</v>
      </c>
      <c r="F117" s="132" t="s">
        <v>3885</v>
      </c>
      <c r="G117" s="132" t="s">
        <v>122</v>
      </c>
      <c r="H117" s="132" t="s">
        <v>1776</v>
      </c>
      <c r="I117" s="132" t="s">
        <v>6140</v>
      </c>
      <c r="J117" s="132" t="s">
        <v>6141</v>
      </c>
      <c r="K117" s="132" t="s">
        <v>6142</v>
      </c>
      <c r="L117" s="132" t="s">
        <v>6143</v>
      </c>
      <c r="M117" s="132" t="s">
        <v>6144</v>
      </c>
      <c r="N117" s="132" t="s">
        <v>3881</v>
      </c>
      <c r="O117" s="132" t="s">
        <v>6145</v>
      </c>
      <c r="P117" s="132" t="s">
        <v>6146</v>
      </c>
      <c r="Q117" s="132" t="s">
        <v>6147</v>
      </c>
      <c r="R117" s="132" t="s">
        <v>6148</v>
      </c>
      <c r="S117" s="132" t="s">
        <v>5090</v>
      </c>
      <c r="T117" s="132" t="s">
        <v>1630</v>
      </c>
      <c r="U117" s="132" t="s">
        <v>1631</v>
      </c>
      <c r="V117" s="132" t="s">
        <v>1635</v>
      </c>
      <c r="X117" s="132" t="s">
        <v>6149</v>
      </c>
      <c r="Y117" s="132" t="s">
        <v>6150</v>
      </c>
    </row>
    <row r="118" spans="2:25" x14ac:dyDescent="0.25">
      <c r="B118" s="132" t="s">
        <v>1646</v>
      </c>
      <c r="C118" s="132" t="s">
        <v>1647</v>
      </c>
      <c r="D118" s="132" t="s">
        <v>13</v>
      </c>
      <c r="E118" s="132" t="s">
        <v>3912</v>
      </c>
      <c r="F118" s="132" t="s">
        <v>3894</v>
      </c>
      <c r="G118" s="132" t="s">
        <v>119</v>
      </c>
      <c r="H118" s="132" t="s">
        <v>1777</v>
      </c>
      <c r="I118" s="132" t="s">
        <v>6129</v>
      </c>
      <c r="J118" s="132" t="s">
        <v>6151</v>
      </c>
      <c r="K118" s="132" t="s">
        <v>6152</v>
      </c>
      <c r="L118" s="132" t="s">
        <v>6153</v>
      </c>
      <c r="M118" s="132" t="s">
        <v>6154</v>
      </c>
      <c r="N118" s="132" t="s">
        <v>3881</v>
      </c>
      <c r="O118" s="132" t="s">
        <v>6155</v>
      </c>
      <c r="P118" s="132" t="s">
        <v>6156</v>
      </c>
      <c r="Q118" s="132" t="s">
        <v>6157</v>
      </c>
      <c r="R118" s="132" t="s">
        <v>6158</v>
      </c>
      <c r="S118" s="132" t="s">
        <v>5090</v>
      </c>
      <c r="T118" s="132" t="s">
        <v>1630</v>
      </c>
      <c r="U118" s="132" t="s">
        <v>1631</v>
      </c>
      <c r="V118" s="132" t="s">
        <v>1635</v>
      </c>
      <c r="X118" s="132" t="s">
        <v>6159</v>
      </c>
      <c r="Y118" s="132" t="s">
        <v>6160</v>
      </c>
    </row>
    <row r="119" spans="2:25" x14ac:dyDescent="0.25">
      <c r="B119" s="132" t="s">
        <v>1646</v>
      </c>
      <c r="C119" s="132" t="s">
        <v>1647</v>
      </c>
      <c r="D119" s="132" t="s">
        <v>13</v>
      </c>
      <c r="E119" s="132" t="s">
        <v>3912</v>
      </c>
      <c r="F119" s="132" t="s">
        <v>3885</v>
      </c>
      <c r="G119" s="132" t="s">
        <v>123</v>
      </c>
      <c r="H119" s="132" t="s">
        <v>1778</v>
      </c>
      <c r="I119" s="132" t="s">
        <v>6140</v>
      </c>
      <c r="J119" s="132" t="s">
        <v>6161</v>
      </c>
      <c r="K119" s="132" t="s">
        <v>6162</v>
      </c>
      <c r="L119" s="132" t="s">
        <v>6163</v>
      </c>
      <c r="M119" s="132" t="s">
        <v>6164</v>
      </c>
      <c r="N119" s="132" t="s">
        <v>3881</v>
      </c>
      <c r="O119" s="132" t="s">
        <v>6165</v>
      </c>
      <c r="P119" s="132" t="s">
        <v>6166</v>
      </c>
      <c r="Q119" s="132" t="s">
        <v>6167</v>
      </c>
      <c r="R119" s="132" t="s">
        <v>6168</v>
      </c>
      <c r="S119" s="132" t="s">
        <v>5090</v>
      </c>
      <c r="T119" s="132" t="s">
        <v>1630</v>
      </c>
      <c r="U119" s="132" t="s">
        <v>1631</v>
      </c>
      <c r="V119" s="132" t="s">
        <v>1635</v>
      </c>
      <c r="X119" s="132" t="s">
        <v>6169</v>
      </c>
      <c r="Y119" s="132" t="s">
        <v>6170</v>
      </c>
    </row>
    <row r="120" spans="2:25" x14ac:dyDescent="0.25">
      <c r="B120" s="132" t="s">
        <v>1646</v>
      </c>
      <c r="C120" s="132" t="s">
        <v>1647</v>
      </c>
      <c r="D120" s="132" t="s">
        <v>39</v>
      </c>
      <c r="E120" s="132" t="s">
        <v>3912</v>
      </c>
      <c r="F120" s="132" t="s">
        <v>3894</v>
      </c>
      <c r="G120" s="132" t="s">
        <v>120</v>
      </c>
      <c r="H120" s="132" t="s">
        <v>1779</v>
      </c>
      <c r="I120" s="132" t="s">
        <v>6129</v>
      </c>
      <c r="J120" s="132" t="s">
        <v>6171</v>
      </c>
      <c r="K120" s="132" t="s">
        <v>6172</v>
      </c>
      <c r="L120" s="132" t="s">
        <v>6173</v>
      </c>
      <c r="M120" s="132" t="s">
        <v>6174</v>
      </c>
      <c r="N120" s="132" t="s">
        <v>3881</v>
      </c>
      <c r="O120" s="132" t="s">
        <v>6175</v>
      </c>
      <c r="P120" s="132" t="s">
        <v>6176</v>
      </c>
      <c r="Q120" s="132" t="s">
        <v>6177</v>
      </c>
      <c r="R120" s="132" t="s">
        <v>6178</v>
      </c>
      <c r="S120" s="132" t="s">
        <v>5090</v>
      </c>
      <c r="T120" s="132" t="s">
        <v>1630</v>
      </c>
      <c r="U120" s="132" t="s">
        <v>1631</v>
      </c>
      <c r="V120" s="132" t="s">
        <v>1635</v>
      </c>
      <c r="X120" s="132" t="s">
        <v>6179</v>
      </c>
      <c r="Y120" s="132" t="s">
        <v>6180</v>
      </c>
    </row>
    <row r="121" spans="2:25" x14ac:dyDescent="0.25">
      <c r="B121" s="132" t="s">
        <v>1646</v>
      </c>
      <c r="C121" s="132" t="s">
        <v>1647</v>
      </c>
      <c r="D121" s="132" t="s">
        <v>39</v>
      </c>
      <c r="E121" s="132" t="s">
        <v>3912</v>
      </c>
      <c r="F121" s="132" t="s">
        <v>3885</v>
      </c>
      <c r="G121" s="132" t="s">
        <v>124</v>
      </c>
      <c r="H121" s="132" t="s">
        <v>1780</v>
      </c>
      <c r="I121" s="132" t="s">
        <v>6140</v>
      </c>
      <c r="J121" s="132" t="s">
        <v>6181</v>
      </c>
      <c r="K121" s="132" t="s">
        <v>6182</v>
      </c>
      <c r="L121" s="132" t="s">
        <v>6183</v>
      </c>
      <c r="M121" s="132" t="s">
        <v>6184</v>
      </c>
      <c r="N121" s="132" t="s">
        <v>3881</v>
      </c>
      <c r="O121" s="132" t="s">
        <v>6185</v>
      </c>
      <c r="P121" s="132" t="s">
        <v>6186</v>
      </c>
      <c r="Q121" s="132" t="s">
        <v>6187</v>
      </c>
      <c r="R121" s="132" t="s">
        <v>6188</v>
      </c>
      <c r="S121" s="132" t="s">
        <v>5090</v>
      </c>
      <c r="T121" s="132" t="s">
        <v>1630</v>
      </c>
      <c r="U121" s="132" t="s">
        <v>1631</v>
      </c>
      <c r="V121" s="132" t="s">
        <v>1635</v>
      </c>
      <c r="X121" s="132" t="s">
        <v>6189</v>
      </c>
      <c r="Y121" s="132" t="s">
        <v>6190</v>
      </c>
    </row>
    <row r="122" spans="2:25" x14ac:dyDescent="0.25">
      <c r="B122" s="132" t="s">
        <v>1646</v>
      </c>
      <c r="C122" s="132" t="s">
        <v>1647</v>
      </c>
      <c r="D122" s="132" t="s">
        <v>252</v>
      </c>
      <c r="E122" s="132" t="s">
        <v>3912</v>
      </c>
      <c r="F122" s="132" t="s">
        <v>3894</v>
      </c>
      <c r="G122" s="132" t="s">
        <v>1781</v>
      </c>
      <c r="H122" s="132" t="s">
        <v>1782</v>
      </c>
      <c r="I122" s="132" t="s">
        <v>6129</v>
      </c>
      <c r="J122" s="132" t="s">
        <v>6191</v>
      </c>
      <c r="K122" s="132" t="s">
        <v>6192</v>
      </c>
      <c r="L122" s="132" t="s">
        <v>6193</v>
      </c>
      <c r="M122" s="132" t="s">
        <v>6194</v>
      </c>
      <c r="N122" s="132" t="s">
        <v>3881</v>
      </c>
      <c r="O122" s="132" t="s">
        <v>6195</v>
      </c>
      <c r="P122" s="132" t="s">
        <v>6196</v>
      </c>
      <c r="Q122" s="132" t="s">
        <v>6197</v>
      </c>
      <c r="R122" s="132" t="s">
        <v>6198</v>
      </c>
      <c r="S122" s="132" t="s">
        <v>5090</v>
      </c>
      <c r="T122" s="132" t="s">
        <v>1630</v>
      </c>
      <c r="U122" s="132" t="s">
        <v>1631</v>
      </c>
      <c r="V122" s="132" t="s">
        <v>1635</v>
      </c>
      <c r="X122" s="132" t="s">
        <v>6199</v>
      </c>
      <c r="Y122" s="132" t="s">
        <v>6200</v>
      </c>
    </row>
    <row r="123" spans="2:25" x14ac:dyDescent="0.25">
      <c r="B123" s="132" t="s">
        <v>1646</v>
      </c>
      <c r="C123" s="132" t="s">
        <v>1647</v>
      </c>
      <c r="D123" s="132" t="s">
        <v>252</v>
      </c>
      <c r="E123" s="132" t="s">
        <v>3912</v>
      </c>
      <c r="F123" s="132" t="s">
        <v>3885</v>
      </c>
      <c r="G123" s="132" t="s">
        <v>1783</v>
      </c>
      <c r="H123" s="132" t="s">
        <v>1784</v>
      </c>
      <c r="I123" s="132" t="s">
        <v>6140</v>
      </c>
      <c r="J123" s="132" t="s">
        <v>6201</v>
      </c>
      <c r="K123" s="132" t="s">
        <v>6202</v>
      </c>
      <c r="L123" s="132" t="s">
        <v>6203</v>
      </c>
      <c r="M123" s="132" t="s">
        <v>6204</v>
      </c>
      <c r="N123" s="132" t="s">
        <v>3881</v>
      </c>
      <c r="O123" s="132" t="s">
        <v>6205</v>
      </c>
      <c r="P123" s="132" t="s">
        <v>6206</v>
      </c>
      <c r="Q123" s="132" t="s">
        <v>6207</v>
      </c>
      <c r="R123" s="132" t="s">
        <v>6208</v>
      </c>
      <c r="S123" s="132" t="s">
        <v>5090</v>
      </c>
      <c r="T123" s="132" t="s">
        <v>1630</v>
      </c>
      <c r="U123" s="132" t="s">
        <v>1631</v>
      </c>
      <c r="V123" s="132" t="s">
        <v>1632</v>
      </c>
      <c r="X123" s="132" t="s">
        <v>6209</v>
      </c>
      <c r="Y123" s="132" t="s">
        <v>6210</v>
      </c>
    </row>
    <row r="124" spans="2:25" x14ac:dyDescent="0.25">
      <c r="B124" s="132" t="s">
        <v>1646</v>
      </c>
      <c r="C124" s="132" t="s">
        <v>1647</v>
      </c>
      <c r="D124" s="132" t="s">
        <v>1659</v>
      </c>
      <c r="E124" s="132" t="s">
        <v>3912</v>
      </c>
      <c r="F124" s="132" t="s">
        <v>3894</v>
      </c>
      <c r="G124" s="132" t="s">
        <v>1785</v>
      </c>
      <c r="H124" s="132" t="s">
        <v>1786</v>
      </c>
      <c r="I124" s="132" t="s">
        <v>6129</v>
      </c>
      <c r="J124" s="132" t="s">
        <v>6211</v>
      </c>
      <c r="K124" s="132" t="s">
        <v>6212</v>
      </c>
      <c r="L124" s="132" t="s">
        <v>6213</v>
      </c>
      <c r="M124" s="132" t="s">
        <v>6214</v>
      </c>
      <c r="N124" s="132" t="s">
        <v>3881</v>
      </c>
      <c r="O124" s="132" t="s">
        <v>6215</v>
      </c>
      <c r="P124" s="132" t="s">
        <v>6216</v>
      </c>
      <c r="Q124" s="132" t="s">
        <v>6217</v>
      </c>
      <c r="R124" s="132" t="s">
        <v>6218</v>
      </c>
      <c r="S124" s="132" t="s">
        <v>5090</v>
      </c>
      <c r="T124" s="132" t="s">
        <v>1630</v>
      </c>
      <c r="V124" s="132" t="s">
        <v>1635</v>
      </c>
      <c r="X124" s="132" t="s">
        <v>6219</v>
      </c>
      <c r="Y124" s="132" t="s">
        <v>6220</v>
      </c>
    </row>
    <row r="125" spans="2:25" x14ac:dyDescent="0.25">
      <c r="B125" s="132" t="s">
        <v>1646</v>
      </c>
      <c r="C125" s="132" t="s">
        <v>1647</v>
      </c>
      <c r="D125" s="132" t="s">
        <v>224</v>
      </c>
      <c r="E125" s="132" t="s">
        <v>3912</v>
      </c>
      <c r="F125" s="132" t="s">
        <v>3885</v>
      </c>
      <c r="G125" s="132" t="s">
        <v>1787</v>
      </c>
      <c r="H125" s="132" t="s">
        <v>1788</v>
      </c>
      <c r="I125" s="132" t="s">
        <v>6140</v>
      </c>
      <c r="J125" s="132" t="s">
        <v>6221</v>
      </c>
      <c r="K125" s="132" t="s">
        <v>6222</v>
      </c>
      <c r="L125" s="132" t="s">
        <v>6223</v>
      </c>
      <c r="M125" s="132" t="s">
        <v>6224</v>
      </c>
      <c r="N125" s="132" t="s">
        <v>3881</v>
      </c>
      <c r="O125" s="132" t="s">
        <v>6225</v>
      </c>
      <c r="P125" s="132" t="s">
        <v>6226</v>
      </c>
      <c r="Q125" s="132" t="s">
        <v>6227</v>
      </c>
      <c r="R125" s="132" t="s">
        <v>6228</v>
      </c>
      <c r="S125" s="132" t="s">
        <v>5090</v>
      </c>
      <c r="T125" s="132" t="s">
        <v>1630</v>
      </c>
      <c r="U125" s="132" t="s">
        <v>1631</v>
      </c>
      <c r="V125" s="132" t="s">
        <v>1635</v>
      </c>
      <c r="X125" s="132" t="s">
        <v>6229</v>
      </c>
      <c r="Y125" s="132" t="s">
        <v>6230</v>
      </c>
    </row>
    <row r="126" spans="2:25" x14ac:dyDescent="0.25">
      <c r="B126" s="132" t="s">
        <v>1646</v>
      </c>
      <c r="C126" s="132" t="s">
        <v>1647</v>
      </c>
      <c r="D126" s="132" t="s">
        <v>1692</v>
      </c>
      <c r="E126" s="132" t="s">
        <v>3912</v>
      </c>
      <c r="F126" s="132" t="s">
        <v>3885</v>
      </c>
      <c r="G126" s="132" t="s">
        <v>1789</v>
      </c>
      <c r="H126" s="132" t="s">
        <v>1790</v>
      </c>
      <c r="I126" s="132" t="s">
        <v>6140</v>
      </c>
      <c r="J126" s="132" t="s">
        <v>6231</v>
      </c>
      <c r="K126" s="132" t="s">
        <v>6232</v>
      </c>
      <c r="L126" s="132" t="s">
        <v>6233</v>
      </c>
      <c r="M126" s="132" t="s">
        <v>6234</v>
      </c>
      <c r="N126" s="132" t="s">
        <v>3881</v>
      </c>
      <c r="O126" s="132" t="s">
        <v>6235</v>
      </c>
      <c r="P126" s="132" t="s">
        <v>6236</v>
      </c>
      <c r="Q126" s="132" t="s">
        <v>6237</v>
      </c>
      <c r="R126" s="132" t="s">
        <v>6238</v>
      </c>
      <c r="S126" s="132" t="s">
        <v>5090</v>
      </c>
      <c r="T126" s="132" t="s">
        <v>1630</v>
      </c>
      <c r="U126" s="132" t="s">
        <v>1631</v>
      </c>
      <c r="V126" s="132" t="s">
        <v>1635</v>
      </c>
      <c r="X126" s="132" t="s">
        <v>6239</v>
      </c>
      <c r="Y126" s="132" t="s">
        <v>6240</v>
      </c>
    </row>
    <row r="127" spans="2:25" x14ac:dyDescent="0.25">
      <c r="B127" s="132" t="s">
        <v>1646</v>
      </c>
      <c r="C127" s="132" t="s">
        <v>1647</v>
      </c>
      <c r="D127" s="132" t="s">
        <v>224</v>
      </c>
      <c r="E127" s="132" t="s">
        <v>3912</v>
      </c>
      <c r="F127" s="132" t="s">
        <v>3894</v>
      </c>
      <c r="G127" s="132" t="s">
        <v>1791</v>
      </c>
      <c r="H127" s="132" t="s">
        <v>1792</v>
      </c>
      <c r="I127" s="132" t="s">
        <v>6129</v>
      </c>
      <c r="J127" s="132" t="s">
        <v>6241</v>
      </c>
      <c r="K127" s="132" t="s">
        <v>6242</v>
      </c>
      <c r="L127" s="132" t="s">
        <v>6243</v>
      </c>
      <c r="M127" s="132" t="s">
        <v>6244</v>
      </c>
      <c r="N127" s="132" t="s">
        <v>3881</v>
      </c>
      <c r="O127" s="132" t="s">
        <v>6245</v>
      </c>
      <c r="P127" s="132" t="s">
        <v>6246</v>
      </c>
      <c r="Q127" s="132" t="s">
        <v>6247</v>
      </c>
      <c r="R127" s="132" t="s">
        <v>6248</v>
      </c>
      <c r="S127" s="132" t="s">
        <v>5090</v>
      </c>
      <c r="T127" s="132" t="s">
        <v>1630</v>
      </c>
      <c r="U127" s="132" t="s">
        <v>1631</v>
      </c>
      <c r="V127" s="132" t="s">
        <v>1635</v>
      </c>
      <c r="X127" s="132" t="s">
        <v>6249</v>
      </c>
      <c r="Y127" s="132" t="s">
        <v>6250</v>
      </c>
    </row>
    <row r="128" spans="2:25" x14ac:dyDescent="0.25">
      <c r="B128" s="132" t="s">
        <v>1646</v>
      </c>
      <c r="C128" s="132" t="s">
        <v>1647</v>
      </c>
      <c r="D128" s="132" t="s">
        <v>12</v>
      </c>
      <c r="E128" s="132" t="s">
        <v>3917</v>
      </c>
      <c r="F128" s="132" t="s">
        <v>3894</v>
      </c>
      <c r="G128" s="132" t="s">
        <v>125</v>
      </c>
      <c r="H128" s="132" t="s">
        <v>1793</v>
      </c>
      <c r="I128" s="132" t="s">
        <v>6251</v>
      </c>
      <c r="J128" s="132" t="s">
        <v>6252</v>
      </c>
      <c r="K128" s="132" t="s">
        <v>6253</v>
      </c>
      <c r="L128" s="132" t="s">
        <v>6254</v>
      </c>
      <c r="M128" s="132" t="s">
        <v>6255</v>
      </c>
      <c r="N128" s="132" t="s">
        <v>3881</v>
      </c>
      <c r="O128" s="132" t="s">
        <v>6256</v>
      </c>
      <c r="P128" s="132" t="s">
        <v>6257</v>
      </c>
      <c r="Q128" s="132" t="s">
        <v>6258</v>
      </c>
      <c r="R128" s="132" t="s">
        <v>6259</v>
      </c>
      <c r="S128" s="132" t="s">
        <v>5090</v>
      </c>
      <c r="T128" s="132" t="s">
        <v>1630</v>
      </c>
      <c r="U128" s="132" t="s">
        <v>1631</v>
      </c>
      <c r="V128" s="132" t="s">
        <v>1635</v>
      </c>
      <c r="X128" s="132" t="s">
        <v>6260</v>
      </c>
      <c r="Y128" s="132" t="s">
        <v>6261</v>
      </c>
    </row>
    <row r="129" spans="2:25" x14ac:dyDescent="0.25">
      <c r="B129" s="132" t="s">
        <v>1646</v>
      </c>
      <c r="C129" s="132" t="s">
        <v>1647</v>
      </c>
      <c r="D129" s="132" t="s">
        <v>13</v>
      </c>
      <c r="E129" s="132" t="s">
        <v>3917</v>
      </c>
      <c r="F129" s="132" t="s">
        <v>3894</v>
      </c>
      <c r="G129" s="132" t="s">
        <v>126</v>
      </c>
      <c r="H129" s="132" t="s">
        <v>1794</v>
      </c>
      <c r="I129" s="132" t="s">
        <v>6251</v>
      </c>
      <c r="J129" s="132" t="s">
        <v>6262</v>
      </c>
      <c r="K129" s="132" t="s">
        <v>6263</v>
      </c>
      <c r="L129" s="132" t="s">
        <v>6264</v>
      </c>
      <c r="M129" s="132" t="s">
        <v>6265</v>
      </c>
      <c r="N129" s="132" t="s">
        <v>3881</v>
      </c>
      <c r="O129" s="132" t="s">
        <v>6266</v>
      </c>
      <c r="P129" s="132" t="s">
        <v>6267</v>
      </c>
      <c r="Q129" s="132" t="s">
        <v>6268</v>
      </c>
      <c r="R129" s="132" t="s">
        <v>6269</v>
      </c>
      <c r="S129" s="132" t="s">
        <v>5090</v>
      </c>
      <c r="T129" s="132" t="s">
        <v>1630</v>
      </c>
      <c r="U129" s="132" t="s">
        <v>1631</v>
      </c>
      <c r="V129" s="132" t="s">
        <v>1635</v>
      </c>
      <c r="X129" s="132" t="s">
        <v>6270</v>
      </c>
      <c r="Y129" s="132" t="s">
        <v>6271</v>
      </c>
    </row>
    <row r="130" spans="2:25" x14ac:dyDescent="0.25">
      <c r="B130" s="132" t="s">
        <v>1646</v>
      </c>
      <c r="C130" s="132" t="s">
        <v>1647</v>
      </c>
      <c r="D130" s="132" t="s">
        <v>39</v>
      </c>
      <c r="E130" s="132" t="s">
        <v>3917</v>
      </c>
      <c r="F130" s="132" t="s">
        <v>3894</v>
      </c>
      <c r="G130" s="132" t="s">
        <v>127</v>
      </c>
      <c r="H130" s="132" t="s">
        <v>1795</v>
      </c>
      <c r="I130" s="132" t="s">
        <v>6251</v>
      </c>
      <c r="J130" s="132" t="s">
        <v>6272</v>
      </c>
      <c r="K130" s="132" t="s">
        <v>6273</v>
      </c>
      <c r="L130" s="132" t="s">
        <v>6274</v>
      </c>
      <c r="M130" s="132" t="s">
        <v>6275</v>
      </c>
      <c r="N130" s="132" t="s">
        <v>3881</v>
      </c>
      <c r="O130" s="132" t="s">
        <v>6276</v>
      </c>
      <c r="P130" s="132" t="s">
        <v>6277</v>
      </c>
      <c r="Q130" s="132" t="s">
        <v>6278</v>
      </c>
      <c r="R130" s="132" t="s">
        <v>6279</v>
      </c>
      <c r="S130" s="132" t="s">
        <v>5090</v>
      </c>
      <c r="T130" s="132" t="s">
        <v>1630</v>
      </c>
      <c r="U130" s="132" t="s">
        <v>1631</v>
      </c>
      <c r="V130" s="132" t="s">
        <v>1635</v>
      </c>
      <c r="X130" s="132" t="s">
        <v>6280</v>
      </c>
      <c r="Y130" s="132" t="s">
        <v>6281</v>
      </c>
    </row>
    <row r="131" spans="2:25" x14ac:dyDescent="0.25">
      <c r="B131" s="132" t="s">
        <v>1796</v>
      </c>
      <c r="C131" s="132" t="s">
        <v>129</v>
      </c>
      <c r="D131" s="132" t="s">
        <v>12</v>
      </c>
      <c r="E131" s="132" t="s">
        <v>3884</v>
      </c>
      <c r="F131" s="132" t="s">
        <v>3894</v>
      </c>
      <c r="G131" s="132" t="s">
        <v>132</v>
      </c>
      <c r="H131" s="132" t="s">
        <v>1797</v>
      </c>
      <c r="I131" s="132" t="s">
        <v>6282</v>
      </c>
      <c r="J131" s="132" t="s">
        <v>6283</v>
      </c>
      <c r="K131" s="132" t="s">
        <v>6284</v>
      </c>
      <c r="L131" s="132" t="s">
        <v>6285</v>
      </c>
      <c r="M131" s="132" t="s">
        <v>6286</v>
      </c>
      <c r="N131" s="132" t="s">
        <v>3881</v>
      </c>
      <c r="O131" s="132" t="s">
        <v>6287</v>
      </c>
      <c r="P131" s="132" t="s">
        <v>6288</v>
      </c>
      <c r="Q131" s="132" t="s">
        <v>6289</v>
      </c>
      <c r="R131" s="132" t="s">
        <v>6290</v>
      </c>
      <c r="S131" s="132" t="s">
        <v>6291</v>
      </c>
      <c r="T131" s="132" t="s">
        <v>1630</v>
      </c>
      <c r="V131" s="132" t="s">
        <v>1644</v>
      </c>
      <c r="X131" s="132" t="s">
        <v>6292</v>
      </c>
      <c r="Y131" s="132" t="s">
        <v>6293</v>
      </c>
    </row>
    <row r="132" spans="2:25" x14ac:dyDescent="0.25">
      <c r="B132" s="132" t="s">
        <v>1796</v>
      </c>
      <c r="C132" s="132" t="s">
        <v>129</v>
      </c>
      <c r="D132" s="132" t="s">
        <v>12</v>
      </c>
      <c r="E132" s="132" t="s">
        <v>3884</v>
      </c>
      <c r="F132" s="132" t="s">
        <v>3885</v>
      </c>
      <c r="G132" s="132" t="s">
        <v>136</v>
      </c>
      <c r="H132" s="132" t="s">
        <v>1798</v>
      </c>
      <c r="I132" s="132" t="s">
        <v>6282</v>
      </c>
      <c r="J132" s="132" t="s">
        <v>6294</v>
      </c>
      <c r="K132" s="132" t="s">
        <v>6295</v>
      </c>
      <c r="L132" s="132" t="s">
        <v>6296</v>
      </c>
      <c r="M132" s="132" t="s">
        <v>6297</v>
      </c>
      <c r="N132" s="132" t="s">
        <v>3881</v>
      </c>
      <c r="O132" s="132" t="s">
        <v>6298</v>
      </c>
      <c r="P132" s="132" t="s">
        <v>6299</v>
      </c>
      <c r="Q132" s="132" t="s">
        <v>6300</v>
      </c>
      <c r="R132" s="132" t="s">
        <v>6301</v>
      </c>
      <c r="S132" s="132" t="s">
        <v>6291</v>
      </c>
      <c r="T132" s="132" t="s">
        <v>1630</v>
      </c>
      <c r="V132" s="132" t="s">
        <v>1632</v>
      </c>
      <c r="X132" s="132" t="s">
        <v>6302</v>
      </c>
      <c r="Y132" s="132" t="s">
        <v>6303</v>
      </c>
    </row>
    <row r="133" spans="2:25" x14ac:dyDescent="0.25">
      <c r="B133" s="132" t="s">
        <v>1796</v>
      </c>
      <c r="C133" s="132" t="s">
        <v>129</v>
      </c>
      <c r="D133" s="132" t="s">
        <v>13</v>
      </c>
      <c r="E133" s="132" t="s">
        <v>3884</v>
      </c>
      <c r="F133" s="132" t="s">
        <v>3894</v>
      </c>
      <c r="G133" s="132" t="s">
        <v>133</v>
      </c>
      <c r="H133" s="132" t="s">
        <v>1799</v>
      </c>
      <c r="I133" s="132" t="s">
        <v>6282</v>
      </c>
      <c r="J133" s="132" t="s">
        <v>6304</v>
      </c>
      <c r="K133" s="132" t="s">
        <v>6305</v>
      </c>
      <c r="L133" s="132" t="s">
        <v>6306</v>
      </c>
      <c r="M133" s="132" t="s">
        <v>6307</v>
      </c>
      <c r="N133" s="132" t="s">
        <v>3881</v>
      </c>
      <c r="O133" s="132" t="s">
        <v>6308</v>
      </c>
      <c r="P133" s="132" t="s">
        <v>6309</v>
      </c>
      <c r="Q133" s="132" t="s">
        <v>6310</v>
      </c>
      <c r="R133" s="132" t="s">
        <v>6311</v>
      </c>
      <c r="S133" s="132" t="s">
        <v>6291</v>
      </c>
      <c r="T133" s="132" t="s">
        <v>1630</v>
      </c>
      <c r="V133" s="132" t="s">
        <v>1644</v>
      </c>
      <c r="X133" s="132" t="s">
        <v>6312</v>
      </c>
      <c r="Y133" s="132" t="s">
        <v>6313</v>
      </c>
    </row>
    <row r="134" spans="2:25" x14ac:dyDescent="0.25">
      <c r="B134" s="132" t="s">
        <v>1796</v>
      </c>
      <c r="C134" s="132" t="s">
        <v>129</v>
      </c>
      <c r="D134" s="132" t="s">
        <v>13</v>
      </c>
      <c r="E134" s="132" t="s">
        <v>3884</v>
      </c>
      <c r="F134" s="132" t="s">
        <v>3885</v>
      </c>
      <c r="G134" s="132" t="s">
        <v>137</v>
      </c>
      <c r="H134" s="132" t="s">
        <v>1800</v>
      </c>
      <c r="I134" s="132" t="s">
        <v>6282</v>
      </c>
      <c r="J134" s="132" t="s">
        <v>6314</v>
      </c>
      <c r="K134" s="132" t="s">
        <v>6315</v>
      </c>
      <c r="L134" s="132" t="s">
        <v>6316</v>
      </c>
      <c r="M134" s="132" t="s">
        <v>6317</v>
      </c>
      <c r="N134" s="132" t="s">
        <v>3881</v>
      </c>
      <c r="O134" s="132" t="s">
        <v>6318</v>
      </c>
      <c r="P134" s="132" t="s">
        <v>6319</v>
      </c>
      <c r="Q134" s="132" t="s">
        <v>6320</v>
      </c>
      <c r="R134" s="132" t="s">
        <v>6321</v>
      </c>
      <c r="S134" s="132" t="s">
        <v>6291</v>
      </c>
      <c r="T134" s="132" t="s">
        <v>1630</v>
      </c>
      <c r="V134" s="132" t="s">
        <v>1632</v>
      </c>
      <c r="X134" s="132" t="s">
        <v>6322</v>
      </c>
      <c r="Y134" s="132" t="s">
        <v>6323</v>
      </c>
    </row>
    <row r="135" spans="2:25" x14ac:dyDescent="0.25">
      <c r="B135" s="132" t="s">
        <v>1796</v>
      </c>
      <c r="C135" s="132" t="s">
        <v>129</v>
      </c>
      <c r="D135" s="132" t="s">
        <v>130</v>
      </c>
      <c r="E135" s="132" t="s">
        <v>3884</v>
      </c>
      <c r="F135" s="132" t="s">
        <v>3894</v>
      </c>
      <c r="G135" s="132" t="s">
        <v>131</v>
      </c>
      <c r="H135" s="132" t="s">
        <v>1801</v>
      </c>
      <c r="I135" s="132" t="s">
        <v>6324</v>
      </c>
      <c r="J135" s="132" t="s">
        <v>6325</v>
      </c>
      <c r="K135" s="132" t="s">
        <v>6326</v>
      </c>
      <c r="L135" s="132" t="s">
        <v>6327</v>
      </c>
      <c r="M135" s="132" t="s">
        <v>6328</v>
      </c>
      <c r="N135" s="132" t="s">
        <v>3881</v>
      </c>
      <c r="O135" s="132" t="s">
        <v>6329</v>
      </c>
      <c r="P135" s="132" t="s">
        <v>6330</v>
      </c>
      <c r="Q135" s="132" t="s">
        <v>6331</v>
      </c>
      <c r="R135" s="132" t="s">
        <v>6332</v>
      </c>
      <c r="S135" s="132" t="s">
        <v>6291</v>
      </c>
      <c r="T135" s="132" t="s">
        <v>1630</v>
      </c>
      <c r="V135" s="132" t="s">
        <v>1644</v>
      </c>
      <c r="X135" s="132" t="s">
        <v>6333</v>
      </c>
      <c r="Y135" s="132" t="s">
        <v>6334</v>
      </c>
    </row>
    <row r="136" spans="2:25" x14ac:dyDescent="0.25">
      <c r="B136" s="132" t="s">
        <v>1796</v>
      </c>
      <c r="C136" s="132" t="s">
        <v>129</v>
      </c>
      <c r="D136" s="132" t="s">
        <v>130</v>
      </c>
      <c r="E136" s="132" t="s">
        <v>3884</v>
      </c>
      <c r="F136" s="132" t="s">
        <v>3885</v>
      </c>
      <c r="G136" s="132" t="s">
        <v>135</v>
      </c>
      <c r="H136" s="132" t="s">
        <v>1802</v>
      </c>
      <c r="I136" s="132" t="s">
        <v>6324</v>
      </c>
      <c r="J136" s="132" t="s">
        <v>6335</v>
      </c>
      <c r="K136" s="132" t="s">
        <v>6336</v>
      </c>
      <c r="L136" s="132" t="s">
        <v>6337</v>
      </c>
      <c r="M136" s="132" t="s">
        <v>6338</v>
      </c>
      <c r="N136" s="132" t="s">
        <v>3881</v>
      </c>
      <c r="O136" s="132" t="s">
        <v>6339</v>
      </c>
      <c r="P136" s="132" t="s">
        <v>6340</v>
      </c>
      <c r="Q136" s="132" t="s">
        <v>6341</v>
      </c>
      <c r="R136" s="132" t="s">
        <v>6342</v>
      </c>
      <c r="S136" s="132" t="s">
        <v>6291</v>
      </c>
      <c r="T136" s="132" t="s">
        <v>1630</v>
      </c>
      <c r="V136" s="132" t="s">
        <v>1632</v>
      </c>
      <c r="X136" s="132" t="s">
        <v>6343</v>
      </c>
      <c r="Y136" s="132" t="s">
        <v>6344</v>
      </c>
    </row>
    <row r="137" spans="2:25" x14ac:dyDescent="0.25">
      <c r="B137" s="132" t="s">
        <v>1796</v>
      </c>
      <c r="C137" s="132" t="s">
        <v>129</v>
      </c>
      <c r="D137" s="132" t="s">
        <v>39</v>
      </c>
      <c r="E137" s="132" t="s">
        <v>3884</v>
      </c>
      <c r="F137" s="132" t="s">
        <v>3894</v>
      </c>
      <c r="G137" s="132" t="s">
        <v>134</v>
      </c>
      <c r="H137" s="132" t="s">
        <v>1803</v>
      </c>
      <c r="I137" s="132" t="s">
        <v>6324</v>
      </c>
      <c r="J137" s="132" t="s">
        <v>6345</v>
      </c>
      <c r="K137" s="132" t="s">
        <v>6346</v>
      </c>
      <c r="L137" s="132" t="s">
        <v>6347</v>
      </c>
      <c r="M137" s="132" t="s">
        <v>6348</v>
      </c>
      <c r="N137" s="132" t="s">
        <v>3881</v>
      </c>
      <c r="O137" s="132" t="s">
        <v>6349</v>
      </c>
      <c r="P137" s="132" t="s">
        <v>6350</v>
      </c>
      <c r="Q137" s="132" t="s">
        <v>6351</v>
      </c>
      <c r="R137" s="132" t="s">
        <v>6352</v>
      </c>
      <c r="S137" s="132" t="s">
        <v>6291</v>
      </c>
      <c r="T137" s="132" t="s">
        <v>1630</v>
      </c>
      <c r="V137" s="132" t="s">
        <v>1644</v>
      </c>
      <c r="X137" s="132" t="s">
        <v>6353</v>
      </c>
      <c r="Y137" s="132" t="s">
        <v>6354</v>
      </c>
    </row>
    <row r="138" spans="2:25" x14ac:dyDescent="0.25">
      <c r="B138" s="132" t="s">
        <v>1796</v>
      </c>
      <c r="C138" s="132" t="s">
        <v>129</v>
      </c>
      <c r="D138" s="132" t="s">
        <v>39</v>
      </c>
      <c r="E138" s="132" t="s">
        <v>3884</v>
      </c>
      <c r="F138" s="132" t="s">
        <v>3885</v>
      </c>
      <c r="G138" s="132" t="s">
        <v>138</v>
      </c>
      <c r="H138" s="132" t="s">
        <v>1804</v>
      </c>
      <c r="I138" s="132" t="s">
        <v>6324</v>
      </c>
      <c r="J138" s="132" t="s">
        <v>6355</v>
      </c>
      <c r="K138" s="132" t="s">
        <v>6356</v>
      </c>
      <c r="L138" s="132" t="s">
        <v>6357</v>
      </c>
      <c r="M138" s="132" t="s">
        <v>6358</v>
      </c>
      <c r="N138" s="132" t="s">
        <v>3881</v>
      </c>
      <c r="O138" s="132" t="s">
        <v>6359</v>
      </c>
      <c r="P138" s="132" t="s">
        <v>6360</v>
      </c>
      <c r="Q138" s="132" t="s">
        <v>6361</v>
      </c>
      <c r="R138" s="132" t="s">
        <v>6362</v>
      </c>
      <c r="S138" s="132" t="s">
        <v>6291</v>
      </c>
      <c r="T138" s="132" t="s">
        <v>1630</v>
      </c>
      <c r="V138" s="132" t="s">
        <v>1632</v>
      </c>
      <c r="X138" s="132" t="s">
        <v>6363</v>
      </c>
      <c r="Y138" s="132" t="s">
        <v>6364</v>
      </c>
    </row>
    <row r="139" spans="2:25" x14ac:dyDescent="0.25">
      <c r="B139" s="132" t="s">
        <v>1796</v>
      </c>
      <c r="C139" s="132" t="s">
        <v>129</v>
      </c>
      <c r="D139" s="132" t="s">
        <v>12</v>
      </c>
      <c r="E139" s="132" t="s">
        <v>3888</v>
      </c>
      <c r="F139" s="132" t="s">
        <v>3894</v>
      </c>
      <c r="G139" s="132" t="s">
        <v>140</v>
      </c>
      <c r="H139" s="132" t="s">
        <v>1805</v>
      </c>
      <c r="I139" s="132" t="s">
        <v>6324</v>
      </c>
      <c r="J139" s="132" t="s">
        <v>6365</v>
      </c>
      <c r="K139" s="132" t="s">
        <v>6366</v>
      </c>
      <c r="L139" s="132" t="s">
        <v>6367</v>
      </c>
      <c r="M139" s="132" t="s">
        <v>6368</v>
      </c>
      <c r="N139" s="132" t="s">
        <v>3881</v>
      </c>
      <c r="O139" s="132" t="s">
        <v>6369</v>
      </c>
      <c r="P139" s="132" t="s">
        <v>6370</v>
      </c>
      <c r="Q139" s="132" t="s">
        <v>6371</v>
      </c>
      <c r="R139" s="132" t="s">
        <v>6372</v>
      </c>
      <c r="S139" s="132" t="s">
        <v>6291</v>
      </c>
      <c r="T139" s="132" t="s">
        <v>1630</v>
      </c>
      <c r="V139" s="132" t="s">
        <v>1644</v>
      </c>
      <c r="X139" s="132" t="s">
        <v>6373</v>
      </c>
      <c r="Y139" s="132" t="s">
        <v>6374</v>
      </c>
    </row>
    <row r="140" spans="2:25" x14ac:dyDescent="0.25">
      <c r="B140" s="132" t="s">
        <v>1796</v>
      </c>
      <c r="C140" s="132" t="s">
        <v>129</v>
      </c>
      <c r="D140" s="132" t="s">
        <v>12</v>
      </c>
      <c r="E140" s="132" t="s">
        <v>3888</v>
      </c>
      <c r="F140" s="132" t="s">
        <v>3885</v>
      </c>
      <c r="G140" s="132" t="s">
        <v>144</v>
      </c>
      <c r="H140" s="132" t="s">
        <v>1806</v>
      </c>
      <c r="I140" s="132" t="s">
        <v>6324</v>
      </c>
      <c r="J140" s="132" t="s">
        <v>6375</v>
      </c>
      <c r="K140" s="132" t="s">
        <v>6376</v>
      </c>
      <c r="L140" s="132" t="s">
        <v>6377</v>
      </c>
      <c r="M140" s="132" t="s">
        <v>6378</v>
      </c>
      <c r="N140" s="132" t="s">
        <v>3881</v>
      </c>
      <c r="O140" s="132" t="s">
        <v>6379</v>
      </c>
      <c r="P140" s="132" t="s">
        <v>6380</v>
      </c>
      <c r="Q140" s="132" t="s">
        <v>6381</v>
      </c>
      <c r="R140" s="132" t="s">
        <v>6382</v>
      </c>
      <c r="S140" s="132" t="s">
        <v>6291</v>
      </c>
      <c r="T140" s="132" t="s">
        <v>1630</v>
      </c>
      <c r="V140" s="132" t="s">
        <v>1632</v>
      </c>
      <c r="X140" s="132" t="s">
        <v>6383</v>
      </c>
      <c r="Y140" s="132" t="s">
        <v>6384</v>
      </c>
    </row>
    <row r="141" spans="2:25" x14ac:dyDescent="0.25">
      <c r="B141" s="132" t="s">
        <v>1796</v>
      </c>
      <c r="C141" s="132" t="s">
        <v>129</v>
      </c>
      <c r="D141" s="132" t="s">
        <v>13</v>
      </c>
      <c r="E141" s="132" t="s">
        <v>3888</v>
      </c>
      <c r="F141" s="132" t="s">
        <v>3894</v>
      </c>
      <c r="G141" s="132" t="s">
        <v>141</v>
      </c>
      <c r="H141" s="132" t="s">
        <v>1807</v>
      </c>
      <c r="I141" s="132" t="s">
        <v>6324</v>
      </c>
      <c r="J141" s="132" t="s">
        <v>6385</v>
      </c>
      <c r="K141" s="132" t="s">
        <v>6386</v>
      </c>
      <c r="L141" s="132" t="s">
        <v>6387</v>
      </c>
      <c r="M141" s="132" t="s">
        <v>6388</v>
      </c>
      <c r="N141" s="132" t="s">
        <v>3881</v>
      </c>
      <c r="O141" s="132" t="s">
        <v>6389</v>
      </c>
      <c r="P141" s="132" t="s">
        <v>6390</v>
      </c>
      <c r="Q141" s="132" t="s">
        <v>6391</v>
      </c>
      <c r="R141" s="132" t="s">
        <v>6392</v>
      </c>
      <c r="S141" s="132" t="s">
        <v>6291</v>
      </c>
      <c r="T141" s="132" t="s">
        <v>1630</v>
      </c>
      <c r="V141" s="132" t="s">
        <v>1644</v>
      </c>
      <c r="X141" s="132" t="s">
        <v>6393</v>
      </c>
      <c r="Y141" s="132" t="s">
        <v>6394</v>
      </c>
    </row>
    <row r="142" spans="2:25" x14ac:dyDescent="0.25">
      <c r="B142" s="132" t="s">
        <v>1796</v>
      </c>
      <c r="C142" s="132" t="s">
        <v>129</v>
      </c>
      <c r="D142" s="132" t="s">
        <v>13</v>
      </c>
      <c r="E142" s="132" t="s">
        <v>3888</v>
      </c>
      <c r="F142" s="132" t="s">
        <v>3885</v>
      </c>
      <c r="G142" s="132" t="s">
        <v>145</v>
      </c>
      <c r="H142" s="132" t="s">
        <v>1808</v>
      </c>
      <c r="I142" s="132" t="s">
        <v>6324</v>
      </c>
      <c r="J142" s="132" t="s">
        <v>6395</v>
      </c>
      <c r="K142" s="132" t="s">
        <v>6396</v>
      </c>
      <c r="L142" s="132" t="s">
        <v>6397</v>
      </c>
      <c r="M142" s="132" t="s">
        <v>6398</v>
      </c>
      <c r="N142" s="132" t="s">
        <v>3881</v>
      </c>
      <c r="O142" s="132" t="s">
        <v>6399</v>
      </c>
      <c r="P142" s="132" t="s">
        <v>6400</v>
      </c>
      <c r="Q142" s="132" t="s">
        <v>6401</v>
      </c>
      <c r="R142" s="132" t="s">
        <v>6402</v>
      </c>
      <c r="S142" s="132" t="s">
        <v>6291</v>
      </c>
      <c r="T142" s="132" t="s">
        <v>1630</v>
      </c>
      <c r="V142" s="132" t="s">
        <v>1632</v>
      </c>
      <c r="X142" s="132" t="s">
        <v>6403</v>
      </c>
      <c r="Y142" s="132" t="s">
        <v>6404</v>
      </c>
    </row>
    <row r="143" spans="2:25" x14ac:dyDescent="0.25">
      <c r="B143" s="132" t="s">
        <v>1796</v>
      </c>
      <c r="C143" s="132" t="s">
        <v>129</v>
      </c>
      <c r="D143" s="132" t="s">
        <v>130</v>
      </c>
      <c r="E143" s="132" t="s">
        <v>3888</v>
      </c>
      <c r="F143" s="132" t="s">
        <v>3894</v>
      </c>
      <c r="G143" s="132" t="s">
        <v>139</v>
      </c>
      <c r="H143" s="132" t="s">
        <v>1809</v>
      </c>
      <c r="I143" s="132" t="s">
        <v>6405</v>
      </c>
      <c r="J143" s="132" t="s">
        <v>6406</v>
      </c>
      <c r="K143" s="132" t="s">
        <v>6407</v>
      </c>
      <c r="L143" s="132" t="s">
        <v>6408</v>
      </c>
      <c r="M143" s="132" t="s">
        <v>6409</v>
      </c>
      <c r="N143" s="132" t="s">
        <v>3881</v>
      </c>
      <c r="O143" s="132" t="s">
        <v>6410</v>
      </c>
      <c r="P143" s="132" t="s">
        <v>6411</v>
      </c>
      <c r="Q143" s="132" t="s">
        <v>6412</v>
      </c>
      <c r="R143" s="132" t="s">
        <v>6413</v>
      </c>
      <c r="S143" s="132" t="s">
        <v>6291</v>
      </c>
      <c r="T143" s="132" t="s">
        <v>1630</v>
      </c>
      <c r="V143" s="132" t="s">
        <v>1644</v>
      </c>
      <c r="X143" s="132" t="s">
        <v>6414</v>
      </c>
      <c r="Y143" s="132" t="s">
        <v>6415</v>
      </c>
    </row>
    <row r="144" spans="2:25" x14ac:dyDescent="0.25">
      <c r="B144" s="132" t="s">
        <v>1796</v>
      </c>
      <c r="C144" s="132" t="s">
        <v>129</v>
      </c>
      <c r="D144" s="132" t="s">
        <v>130</v>
      </c>
      <c r="E144" s="132" t="s">
        <v>3888</v>
      </c>
      <c r="F144" s="132" t="s">
        <v>3885</v>
      </c>
      <c r="G144" s="132" t="s">
        <v>143</v>
      </c>
      <c r="H144" s="132" t="s">
        <v>1810</v>
      </c>
      <c r="I144" s="132" t="s">
        <v>6405</v>
      </c>
      <c r="J144" s="132" t="s">
        <v>6416</v>
      </c>
      <c r="K144" s="132" t="s">
        <v>6417</v>
      </c>
      <c r="L144" s="132" t="s">
        <v>6418</v>
      </c>
      <c r="M144" s="132" t="s">
        <v>6419</v>
      </c>
      <c r="N144" s="132" t="s">
        <v>3881</v>
      </c>
      <c r="O144" s="132" t="s">
        <v>6420</v>
      </c>
      <c r="P144" s="132" t="s">
        <v>6421</v>
      </c>
      <c r="Q144" s="132" t="s">
        <v>6422</v>
      </c>
      <c r="R144" s="132" t="s">
        <v>6423</v>
      </c>
      <c r="S144" s="132" t="s">
        <v>6291</v>
      </c>
      <c r="T144" s="132" t="s">
        <v>1630</v>
      </c>
      <c r="V144" s="132" t="s">
        <v>1632</v>
      </c>
      <c r="X144" s="132" t="s">
        <v>6424</v>
      </c>
      <c r="Y144" s="132" t="s">
        <v>6425</v>
      </c>
    </row>
    <row r="145" spans="2:25" x14ac:dyDescent="0.25">
      <c r="B145" s="132" t="s">
        <v>1796</v>
      </c>
      <c r="C145" s="132" t="s">
        <v>129</v>
      </c>
      <c r="D145" s="132" t="s">
        <v>39</v>
      </c>
      <c r="E145" s="132" t="s">
        <v>3888</v>
      </c>
      <c r="F145" s="132" t="s">
        <v>3894</v>
      </c>
      <c r="G145" s="132" t="s">
        <v>142</v>
      </c>
      <c r="H145" s="132" t="s">
        <v>1811</v>
      </c>
      <c r="I145" s="132" t="s">
        <v>6405</v>
      </c>
      <c r="J145" s="132" t="s">
        <v>6426</v>
      </c>
      <c r="K145" s="132" t="s">
        <v>6427</v>
      </c>
      <c r="L145" s="132" t="s">
        <v>6428</v>
      </c>
      <c r="M145" s="132" t="s">
        <v>6429</v>
      </c>
      <c r="N145" s="132" t="s">
        <v>3881</v>
      </c>
      <c r="O145" s="132" t="s">
        <v>6430</v>
      </c>
      <c r="P145" s="132" t="s">
        <v>6431</v>
      </c>
      <c r="Q145" s="132" t="s">
        <v>6432</v>
      </c>
      <c r="R145" s="132" t="s">
        <v>6433</v>
      </c>
      <c r="S145" s="132" t="s">
        <v>6291</v>
      </c>
      <c r="T145" s="132" t="s">
        <v>1630</v>
      </c>
      <c r="V145" s="132" t="s">
        <v>1644</v>
      </c>
      <c r="X145" s="132" t="s">
        <v>6434</v>
      </c>
      <c r="Y145" s="132" t="s">
        <v>6435</v>
      </c>
    </row>
    <row r="146" spans="2:25" x14ac:dyDescent="0.25">
      <c r="B146" s="132" t="s">
        <v>1796</v>
      </c>
      <c r="C146" s="132" t="s">
        <v>129</v>
      </c>
      <c r="D146" s="132" t="s">
        <v>39</v>
      </c>
      <c r="E146" s="132" t="s">
        <v>3888</v>
      </c>
      <c r="F146" s="132" t="s">
        <v>3885</v>
      </c>
      <c r="G146" s="132" t="s">
        <v>146</v>
      </c>
      <c r="H146" s="132" t="s">
        <v>1812</v>
      </c>
      <c r="I146" s="132" t="s">
        <v>6405</v>
      </c>
      <c r="J146" s="132" t="s">
        <v>6436</v>
      </c>
      <c r="K146" s="132" t="s">
        <v>6437</v>
      </c>
      <c r="L146" s="132" t="s">
        <v>6438</v>
      </c>
      <c r="M146" s="132" t="s">
        <v>6439</v>
      </c>
      <c r="N146" s="132" t="s">
        <v>3881</v>
      </c>
      <c r="O146" s="132" t="s">
        <v>6440</v>
      </c>
      <c r="P146" s="132" t="s">
        <v>6441</v>
      </c>
      <c r="Q146" s="132" t="s">
        <v>6442</v>
      </c>
      <c r="R146" s="132" t="s">
        <v>6443</v>
      </c>
      <c r="S146" s="132" t="s">
        <v>6291</v>
      </c>
      <c r="T146" s="132" t="s">
        <v>1630</v>
      </c>
      <c r="V146" s="132" t="s">
        <v>1632</v>
      </c>
      <c r="X146" s="132" t="s">
        <v>6444</v>
      </c>
      <c r="Y146" s="132" t="s">
        <v>6445</v>
      </c>
    </row>
    <row r="147" spans="2:25" x14ac:dyDescent="0.25">
      <c r="B147" s="132" t="s">
        <v>1796</v>
      </c>
      <c r="C147" s="132" t="s">
        <v>129</v>
      </c>
      <c r="D147" s="132" t="s">
        <v>12</v>
      </c>
      <c r="E147" s="132" t="s">
        <v>3928</v>
      </c>
      <c r="F147" s="132" t="s">
        <v>3894</v>
      </c>
      <c r="G147" s="132" t="s">
        <v>148</v>
      </c>
      <c r="H147" s="132" t="s">
        <v>1813</v>
      </c>
      <c r="I147" s="132" t="s">
        <v>6446</v>
      </c>
      <c r="J147" s="132" t="s">
        <v>6447</v>
      </c>
      <c r="K147" s="132" t="s">
        <v>6448</v>
      </c>
      <c r="L147" s="132" t="s">
        <v>6449</v>
      </c>
      <c r="M147" s="132" t="s">
        <v>6450</v>
      </c>
      <c r="N147" s="132" t="s">
        <v>3881</v>
      </c>
      <c r="O147" s="132" t="s">
        <v>6451</v>
      </c>
      <c r="P147" s="132" t="s">
        <v>6452</v>
      </c>
      <c r="Q147" s="132" t="s">
        <v>6453</v>
      </c>
      <c r="R147" s="132" t="s">
        <v>6454</v>
      </c>
      <c r="S147" s="132" t="s">
        <v>6291</v>
      </c>
      <c r="T147" s="132" t="s">
        <v>1630</v>
      </c>
      <c r="V147" s="132" t="s">
        <v>1635</v>
      </c>
      <c r="X147" s="132" t="s">
        <v>6455</v>
      </c>
      <c r="Y147" s="132" t="s">
        <v>6456</v>
      </c>
    </row>
    <row r="148" spans="2:25" x14ac:dyDescent="0.25">
      <c r="B148" s="132" t="s">
        <v>1796</v>
      </c>
      <c r="C148" s="132" t="s">
        <v>129</v>
      </c>
      <c r="D148" s="132" t="s">
        <v>12</v>
      </c>
      <c r="E148" s="132" t="s">
        <v>3928</v>
      </c>
      <c r="F148" s="132" t="s">
        <v>3885</v>
      </c>
      <c r="G148" s="132" t="s">
        <v>152</v>
      </c>
      <c r="H148" s="132" t="s">
        <v>1814</v>
      </c>
      <c r="I148" s="132" t="s">
        <v>6446</v>
      </c>
      <c r="J148" s="132" t="s">
        <v>6457</v>
      </c>
      <c r="K148" s="132" t="s">
        <v>6458</v>
      </c>
      <c r="L148" s="132" t="s">
        <v>6459</v>
      </c>
      <c r="M148" s="132" t="s">
        <v>6460</v>
      </c>
      <c r="N148" s="132" t="s">
        <v>3881</v>
      </c>
      <c r="O148" s="132" t="s">
        <v>6461</v>
      </c>
      <c r="P148" s="132" t="s">
        <v>6462</v>
      </c>
      <c r="Q148" s="132" t="s">
        <v>6463</v>
      </c>
      <c r="R148" s="132" t="s">
        <v>6464</v>
      </c>
      <c r="S148" s="132" t="s">
        <v>6291</v>
      </c>
      <c r="T148" s="132" t="s">
        <v>1630</v>
      </c>
      <c r="V148" s="132" t="s">
        <v>1635</v>
      </c>
      <c r="X148" s="132" t="s">
        <v>6465</v>
      </c>
      <c r="Y148" s="132" t="s">
        <v>6466</v>
      </c>
    </row>
    <row r="149" spans="2:25" x14ac:dyDescent="0.25">
      <c r="B149" s="132" t="s">
        <v>1796</v>
      </c>
      <c r="C149" s="132" t="s">
        <v>129</v>
      </c>
      <c r="D149" s="132" t="s">
        <v>13</v>
      </c>
      <c r="E149" s="132" t="s">
        <v>3928</v>
      </c>
      <c r="F149" s="132" t="s">
        <v>3894</v>
      </c>
      <c r="G149" s="132" t="s">
        <v>149</v>
      </c>
      <c r="H149" s="132" t="s">
        <v>1815</v>
      </c>
      <c r="I149" s="132" t="s">
        <v>6446</v>
      </c>
      <c r="J149" s="132" t="s">
        <v>6467</v>
      </c>
      <c r="K149" s="132" t="s">
        <v>6468</v>
      </c>
      <c r="L149" s="132" t="s">
        <v>6469</v>
      </c>
      <c r="M149" s="132" t="s">
        <v>6470</v>
      </c>
      <c r="N149" s="132" t="s">
        <v>3881</v>
      </c>
      <c r="O149" s="132" t="s">
        <v>6471</v>
      </c>
      <c r="P149" s="132" t="s">
        <v>6472</v>
      </c>
      <c r="Q149" s="132" t="s">
        <v>6473</v>
      </c>
      <c r="R149" s="132" t="s">
        <v>6474</v>
      </c>
      <c r="S149" s="132" t="s">
        <v>6291</v>
      </c>
      <c r="T149" s="132" t="s">
        <v>1630</v>
      </c>
      <c r="V149" s="132" t="s">
        <v>1635</v>
      </c>
      <c r="X149" s="132" t="s">
        <v>6475</v>
      </c>
      <c r="Y149" s="132" t="s">
        <v>6476</v>
      </c>
    </row>
    <row r="150" spans="2:25" x14ac:dyDescent="0.25">
      <c r="B150" s="132" t="s">
        <v>1796</v>
      </c>
      <c r="C150" s="132" t="s">
        <v>129</v>
      </c>
      <c r="D150" s="132" t="s">
        <v>13</v>
      </c>
      <c r="E150" s="132" t="s">
        <v>3928</v>
      </c>
      <c r="F150" s="132" t="s">
        <v>3885</v>
      </c>
      <c r="G150" s="132" t="s">
        <v>153</v>
      </c>
      <c r="H150" s="132" t="s">
        <v>1816</v>
      </c>
      <c r="I150" s="132" t="s">
        <v>6446</v>
      </c>
      <c r="J150" s="132" t="s">
        <v>6477</v>
      </c>
      <c r="K150" s="132" t="s">
        <v>6478</v>
      </c>
      <c r="L150" s="132" t="s">
        <v>6479</v>
      </c>
      <c r="M150" s="132" t="s">
        <v>6480</v>
      </c>
      <c r="N150" s="132" t="s">
        <v>3881</v>
      </c>
      <c r="O150" s="132" t="s">
        <v>6481</v>
      </c>
      <c r="P150" s="132" t="s">
        <v>6482</v>
      </c>
      <c r="Q150" s="132" t="s">
        <v>6483</v>
      </c>
      <c r="R150" s="132" t="s">
        <v>6484</v>
      </c>
      <c r="S150" s="132" t="s">
        <v>6291</v>
      </c>
      <c r="T150" s="132" t="s">
        <v>1630</v>
      </c>
      <c r="V150" s="132" t="s">
        <v>1635</v>
      </c>
      <c r="X150" s="132" t="s">
        <v>6485</v>
      </c>
      <c r="Y150" s="132" t="s">
        <v>6486</v>
      </c>
    </row>
    <row r="151" spans="2:25" x14ac:dyDescent="0.25">
      <c r="B151" s="132" t="s">
        <v>1796</v>
      </c>
      <c r="C151" s="132" t="s">
        <v>129</v>
      </c>
      <c r="D151" s="132" t="s">
        <v>130</v>
      </c>
      <c r="E151" s="132" t="s">
        <v>3928</v>
      </c>
      <c r="F151" s="132" t="s">
        <v>3894</v>
      </c>
      <c r="G151" s="132" t="s">
        <v>147</v>
      </c>
      <c r="H151" s="132" t="s">
        <v>1817</v>
      </c>
      <c r="I151" s="132" t="s">
        <v>6446</v>
      </c>
      <c r="J151" s="132" t="s">
        <v>6487</v>
      </c>
      <c r="K151" s="132" t="s">
        <v>6488</v>
      </c>
      <c r="L151" s="132" t="s">
        <v>6489</v>
      </c>
      <c r="M151" s="132" t="s">
        <v>6490</v>
      </c>
      <c r="N151" s="132" t="s">
        <v>3881</v>
      </c>
      <c r="O151" s="132" t="s">
        <v>6491</v>
      </c>
      <c r="P151" s="132" t="s">
        <v>6492</v>
      </c>
      <c r="Q151" s="132" t="s">
        <v>6493</v>
      </c>
      <c r="R151" s="132" t="s">
        <v>6494</v>
      </c>
      <c r="S151" s="132" t="s">
        <v>6291</v>
      </c>
      <c r="T151" s="132" t="s">
        <v>1630</v>
      </c>
      <c r="V151" s="132" t="s">
        <v>1635</v>
      </c>
      <c r="X151" s="132" t="s">
        <v>6495</v>
      </c>
      <c r="Y151" s="132" t="s">
        <v>6496</v>
      </c>
    </row>
    <row r="152" spans="2:25" x14ac:dyDescent="0.25">
      <c r="B152" s="132" t="s">
        <v>1796</v>
      </c>
      <c r="C152" s="132" t="s">
        <v>129</v>
      </c>
      <c r="D152" s="132" t="s">
        <v>130</v>
      </c>
      <c r="E152" s="132" t="s">
        <v>3928</v>
      </c>
      <c r="F152" s="132" t="s">
        <v>3885</v>
      </c>
      <c r="G152" s="132" t="s">
        <v>151</v>
      </c>
      <c r="H152" s="132" t="s">
        <v>1818</v>
      </c>
      <c r="I152" s="132" t="s">
        <v>6446</v>
      </c>
      <c r="J152" s="132" t="s">
        <v>6497</v>
      </c>
      <c r="K152" s="132" t="s">
        <v>6498</v>
      </c>
      <c r="L152" s="132" t="s">
        <v>6499</v>
      </c>
      <c r="M152" s="132" t="s">
        <v>6500</v>
      </c>
      <c r="N152" s="132" t="s">
        <v>3881</v>
      </c>
      <c r="O152" s="132" t="s">
        <v>6501</v>
      </c>
      <c r="P152" s="132" t="s">
        <v>6502</v>
      </c>
      <c r="Q152" s="132" t="s">
        <v>6503</v>
      </c>
      <c r="R152" s="132" t="s">
        <v>6504</v>
      </c>
      <c r="S152" s="132" t="s">
        <v>6291</v>
      </c>
      <c r="T152" s="132" t="s">
        <v>1630</v>
      </c>
      <c r="V152" s="132" t="s">
        <v>1635</v>
      </c>
      <c r="X152" s="132" t="s">
        <v>6505</v>
      </c>
      <c r="Y152" s="132" t="s">
        <v>6506</v>
      </c>
    </row>
    <row r="153" spans="2:25" x14ac:dyDescent="0.25">
      <c r="B153" s="132" t="s">
        <v>1796</v>
      </c>
      <c r="C153" s="132" t="s">
        <v>129</v>
      </c>
      <c r="D153" s="132" t="s">
        <v>39</v>
      </c>
      <c r="E153" s="132" t="s">
        <v>3928</v>
      </c>
      <c r="F153" s="132" t="s">
        <v>3894</v>
      </c>
      <c r="G153" s="132" t="s">
        <v>150</v>
      </c>
      <c r="H153" s="132" t="s">
        <v>1819</v>
      </c>
      <c r="I153" s="132" t="s">
        <v>6446</v>
      </c>
      <c r="J153" s="132" t="s">
        <v>6507</v>
      </c>
      <c r="K153" s="132" t="s">
        <v>6508</v>
      </c>
      <c r="L153" s="132" t="s">
        <v>6509</v>
      </c>
      <c r="M153" s="132" t="s">
        <v>6510</v>
      </c>
      <c r="N153" s="132" t="s">
        <v>3881</v>
      </c>
      <c r="O153" s="132" t="s">
        <v>6511</v>
      </c>
      <c r="P153" s="132" t="s">
        <v>6512</v>
      </c>
      <c r="Q153" s="132" t="s">
        <v>6513</v>
      </c>
      <c r="R153" s="132" t="s">
        <v>6514</v>
      </c>
      <c r="S153" s="132" t="s">
        <v>6291</v>
      </c>
      <c r="T153" s="132" t="s">
        <v>1630</v>
      </c>
      <c r="V153" s="132" t="s">
        <v>1635</v>
      </c>
      <c r="X153" s="132" t="s">
        <v>6515</v>
      </c>
      <c r="Y153" s="132" t="s">
        <v>6516</v>
      </c>
    </row>
    <row r="154" spans="2:25" x14ac:dyDescent="0.25">
      <c r="B154" s="132" t="s">
        <v>1796</v>
      </c>
      <c r="C154" s="132" t="s">
        <v>129</v>
      </c>
      <c r="D154" s="132" t="s">
        <v>39</v>
      </c>
      <c r="E154" s="132" t="s">
        <v>3928</v>
      </c>
      <c r="F154" s="132" t="s">
        <v>3885</v>
      </c>
      <c r="G154" s="132" t="s">
        <v>154</v>
      </c>
      <c r="H154" s="132" t="s">
        <v>1820</v>
      </c>
      <c r="I154" s="132" t="s">
        <v>6446</v>
      </c>
      <c r="J154" s="132" t="s">
        <v>6517</v>
      </c>
      <c r="K154" s="132" t="s">
        <v>6518</v>
      </c>
      <c r="L154" s="132" t="s">
        <v>6519</v>
      </c>
      <c r="M154" s="132" t="s">
        <v>6520</v>
      </c>
      <c r="N154" s="132" t="s">
        <v>3881</v>
      </c>
      <c r="O154" s="132" t="s">
        <v>6521</v>
      </c>
      <c r="P154" s="132" t="s">
        <v>6522</v>
      </c>
      <c r="Q154" s="132" t="s">
        <v>6523</v>
      </c>
      <c r="R154" s="132" t="s">
        <v>6524</v>
      </c>
      <c r="S154" s="132" t="s">
        <v>6291</v>
      </c>
      <c r="T154" s="132" t="s">
        <v>1630</v>
      </c>
      <c r="V154" s="132" t="s">
        <v>1635</v>
      </c>
      <c r="X154" s="132" t="s">
        <v>6525</v>
      </c>
      <c r="Y154" s="132" t="s">
        <v>6526</v>
      </c>
    </row>
    <row r="155" spans="2:25" x14ac:dyDescent="0.25">
      <c r="B155" s="132" t="s">
        <v>1796</v>
      </c>
      <c r="C155" s="132" t="s">
        <v>129</v>
      </c>
      <c r="D155" s="132" t="s">
        <v>12</v>
      </c>
      <c r="E155" s="132" t="s">
        <v>3891</v>
      </c>
      <c r="F155" s="132" t="s">
        <v>3894</v>
      </c>
      <c r="G155" s="132" t="s">
        <v>156</v>
      </c>
      <c r="H155" s="132" t="s">
        <v>1821</v>
      </c>
      <c r="I155" s="132" t="s">
        <v>6527</v>
      </c>
      <c r="J155" s="132" t="s">
        <v>6528</v>
      </c>
      <c r="K155" s="132" t="s">
        <v>6529</v>
      </c>
      <c r="L155" s="132" t="s">
        <v>6530</v>
      </c>
      <c r="M155" s="132" t="s">
        <v>6531</v>
      </c>
      <c r="N155" s="132" t="s">
        <v>3881</v>
      </c>
      <c r="O155" s="132" t="s">
        <v>6532</v>
      </c>
      <c r="P155" s="132" t="s">
        <v>6533</v>
      </c>
      <c r="Q155" s="132" t="s">
        <v>6534</v>
      </c>
      <c r="R155" s="132" t="s">
        <v>6535</v>
      </c>
      <c r="S155" s="132" t="s">
        <v>6291</v>
      </c>
      <c r="T155" s="132" t="s">
        <v>1630</v>
      </c>
      <c r="V155" s="132" t="s">
        <v>1644</v>
      </c>
      <c r="X155" s="132" t="s">
        <v>6536</v>
      </c>
      <c r="Y155" s="132" t="s">
        <v>6537</v>
      </c>
    </row>
    <row r="156" spans="2:25" x14ac:dyDescent="0.25">
      <c r="B156" s="132" t="s">
        <v>1796</v>
      </c>
      <c r="C156" s="132" t="s">
        <v>129</v>
      </c>
      <c r="D156" s="132" t="s">
        <v>12</v>
      </c>
      <c r="E156" s="132" t="s">
        <v>3891</v>
      </c>
      <c r="F156" s="132" t="s">
        <v>3885</v>
      </c>
      <c r="G156" s="132" t="s">
        <v>160</v>
      </c>
      <c r="H156" s="132" t="s">
        <v>1822</v>
      </c>
      <c r="I156" s="132" t="s">
        <v>6527</v>
      </c>
      <c r="J156" s="132" t="s">
        <v>6538</v>
      </c>
      <c r="K156" s="132" t="s">
        <v>6539</v>
      </c>
      <c r="L156" s="132" t="s">
        <v>6540</v>
      </c>
      <c r="M156" s="132" t="s">
        <v>6541</v>
      </c>
      <c r="N156" s="132" t="s">
        <v>3881</v>
      </c>
      <c r="O156" s="132" t="s">
        <v>6542</v>
      </c>
      <c r="P156" s="132" t="s">
        <v>6543</v>
      </c>
      <c r="Q156" s="132" t="s">
        <v>6544</v>
      </c>
      <c r="R156" s="132" t="s">
        <v>6545</v>
      </c>
      <c r="S156" s="132" t="s">
        <v>6291</v>
      </c>
      <c r="T156" s="132" t="s">
        <v>1630</v>
      </c>
      <c r="V156" s="132" t="s">
        <v>1632</v>
      </c>
      <c r="X156" s="132" t="s">
        <v>6546</v>
      </c>
      <c r="Y156" s="132" t="s">
        <v>6547</v>
      </c>
    </row>
    <row r="157" spans="2:25" x14ac:dyDescent="0.25">
      <c r="B157" s="132" t="s">
        <v>1796</v>
      </c>
      <c r="C157" s="132" t="s">
        <v>129</v>
      </c>
      <c r="D157" s="132" t="s">
        <v>13</v>
      </c>
      <c r="E157" s="132" t="s">
        <v>3891</v>
      </c>
      <c r="F157" s="132" t="s">
        <v>3894</v>
      </c>
      <c r="G157" s="132" t="s">
        <v>157</v>
      </c>
      <c r="H157" s="132" t="s">
        <v>1823</v>
      </c>
      <c r="I157" s="132" t="s">
        <v>6527</v>
      </c>
      <c r="J157" s="132" t="s">
        <v>6548</v>
      </c>
      <c r="K157" s="132" t="s">
        <v>6549</v>
      </c>
      <c r="L157" s="132" t="s">
        <v>6550</v>
      </c>
      <c r="M157" s="132" t="s">
        <v>6551</v>
      </c>
      <c r="N157" s="132" t="s">
        <v>3881</v>
      </c>
      <c r="O157" s="132" t="s">
        <v>6552</v>
      </c>
      <c r="P157" s="132" t="s">
        <v>6553</v>
      </c>
      <c r="Q157" s="132" t="s">
        <v>6554</v>
      </c>
      <c r="R157" s="132" t="s">
        <v>6555</v>
      </c>
      <c r="S157" s="132" t="s">
        <v>6291</v>
      </c>
      <c r="T157" s="132" t="s">
        <v>1630</v>
      </c>
      <c r="V157" s="132" t="s">
        <v>1644</v>
      </c>
      <c r="X157" s="132" t="s">
        <v>6556</v>
      </c>
      <c r="Y157" s="132" t="s">
        <v>6557</v>
      </c>
    </row>
    <row r="158" spans="2:25" x14ac:dyDescent="0.25">
      <c r="B158" s="132" t="s">
        <v>1796</v>
      </c>
      <c r="C158" s="132" t="s">
        <v>129</v>
      </c>
      <c r="D158" s="132" t="s">
        <v>13</v>
      </c>
      <c r="E158" s="132" t="s">
        <v>3891</v>
      </c>
      <c r="F158" s="132" t="s">
        <v>3885</v>
      </c>
      <c r="G158" s="132" t="s">
        <v>161</v>
      </c>
      <c r="H158" s="132" t="s">
        <v>1824</v>
      </c>
      <c r="I158" s="132" t="s">
        <v>6527</v>
      </c>
      <c r="J158" s="132" t="s">
        <v>6558</v>
      </c>
      <c r="K158" s="132" t="s">
        <v>6559</v>
      </c>
      <c r="L158" s="132" t="s">
        <v>6560</v>
      </c>
      <c r="M158" s="132" t="s">
        <v>6561</v>
      </c>
      <c r="N158" s="132" t="s">
        <v>3881</v>
      </c>
      <c r="O158" s="132" t="s">
        <v>6562</v>
      </c>
      <c r="P158" s="132" t="s">
        <v>6563</v>
      </c>
      <c r="Q158" s="132" t="s">
        <v>6564</v>
      </c>
      <c r="R158" s="132" t="s">
        <v>6565</v>
      </c>
      <c r="S158" s="132" t="s">
        <v>6291</v>
      </c>
      <c r="T158" s="132" t="s">
        <v>1630</v>
      </c>
      <c r="V158" s="132" t="s">
        <v>1632</v>
      </c>
      <c r="X158" s="132" t="s">
        <v>6566</v>
      </c>
      <c r="Y158" s="132" t="s">
        <v>6567</v>
      </c>
    </row>
    <row r="159" spans="2:25" x14ac:dyDescent="0.25">
      <c r="B159" s="132" t="s">
        <v>1796</v>
      </c>
      <c r="C159" s="132" t="s">
        <v>129</v>
      </c>
      <c r="D159" s="132" t="s">
        <v>130</v>
      </c>
      <c r="E159" s="132" t="s">
        <v>3891</v>
      </c>
      <c r="F159" s="132" t="s">
        <v>3894</v>
      </c>
      <c r="G159" s="132" t="s">
        <v>155</v>
      </c>
      <c r="H159" s="132" t="s">
        <v>1825</v>
      </c>
      <c r="I159" s="132" t="s">
        <v>6568</v>
      </c>
      <c r="J159" s="132" t="s">
        <v>6569</v>
      </c>
      <c r="K159" s="132" t="s">
        <v>6570</v>
      </c>
      <c r="L159" s="132" t="s">
        <v>6571</v>
      </c>
      <c r="M159" s="132" t="s">
        <v>6572</v>
      </c>
      <c r="N159" s="132" t="s">
        <v>3881</v>
      </c>
      <c r="O159" s="132" t="s">
        <v>6573</v>
      </c>
      <c r="P159" s="132" t="s">
        <v>6574</v>
      </c>
      <c r="Q159" s="132" t="s">
        <v>6575</v>
      </c>
      <c r="R159" s="132" t="s">
        <v>6576</v>
      </c>
      <c r="S159" s="132" t="s">
        <v>6291</v>
      </c>
      <c r="T159" s="132" t="s">
        <v>1630</v>
      </c>
      <c r="V159" s="132" t="s">
        <v>1644</v>
      </c>
      <c r="X159" s="132" t="s">
        <v>6577</v>
      </c>
      <c r="Y159" s="132" t="s">
        <v>6578</v>
      </c>
    </row>
    <row r="160" spans="2:25" x14ac:dyDescent="0.25">
      <c r="B160" s="132" t="s">
        <v>1796</v>
      </c>
      <c r="C160" s="132" t="s">
        <v>129</v>
      </c>
      <c r="D160" s="132" t="s">
        <v>130</v>
      </c>
      <c r="E160" s="132" t="s">
        <v>3891</v>
      </c>
      <c r="F160" s="132" t="s">
        <v>3885</v>
      </c>
      <c r="G160" s="132" t="s">
        <v>159</v>
      </c>
      <c r="H160" s="132" t="s">
        <v>1826</v>
      </c>
      <c r="I160" s="132" t="s">
        <v>6568</v>
      </c>
      <c r="J160" s="132" t="s">
        <v>6579</v>
      </c>
      <c r="K160" s="132" t="s">
        <v>6580</v>
      </c>
      <c r="L160" s="132" t="s">
        <v>6581</v>
      </c>
      <c r="M160" s="132" t="s">
        <v>6582</v>
      </c>
      <c r="N160" s="132" t="s">
        <v>3881</v>
      </c>
      <c r="O160" s="132" t="s">
        <v>6583</v>
      </c>
      <c r="P160" s="132" t="s">
        <v>6584</v>
      </c>
      <c r="Q160" s="132" t="s">
        <v>6585</v>
      </c>
      <c r="R160" s="132" t="s">
        <v>6586</v>
      </c>
      <c r="S160" s="132" t="s">
        <v>6291</v>
      </c>
      <c r="T160" s="132" t="s">
        <v>1630</v>
      </c>
      <c r="V160" s="132" t="s">
        <v>1632</v>
      </c>
      <c r="X160" s="132" t="s">
        <v>6587</v>
      </c>
      <c r="Y160" s="132" t="s">
        <v>6588</v>
      </c>
    </row>
    <row r="161" spans="2:25" x14ac:dyDescent="0.25">
      <c r="B161" s="132" t="s">
        <v>1796</v>
      </c>
      <c r="C161" s="132" t="s">
        <v>129</v>
      </c>
      <c r="D161" s="132" t="s">
        <v>39</v>
      </c>
      <c r="E161" s="132" t="s">
        <v>3891</v>
      </c>
      <c r="F161" s="132" t="s">
        <v>3894</v>
      </c>
      <c r="G161" s="132" t="s">
        <v>158</v>
      </c>
      <c r="H161" s="132" t="s">
        <v>1827</v>
      </c>
      <c r="I161" s="132" t="s">
        <v>6568</v>
      </c>
      <c r="J161" s="132" t="s">
        <v>6589</v>
      </c>
      <c r="K161" s="132" t="s">
        <v>6590</v>
      </c>
      <c r="L161" s="132" t="s">
        <v>6591</v>
      </c>
      <c r="M161" s="132" t="s">
        <v>6592</v>
      </c>
      <c r="N161" s="132" t="s">
        <v>3881</v>
      </c>
      <c r="O161" s="132" t="s">
        <v>6593</v>
      </c>
      <c r="P161" s="132" t="s">
        <v>6594</v>
      </c>
      <c r="Q161" s="132" t="s">
        <v>6595</v>
      </c>
      <c r="R161" s="132" t="s">
        <v>6596</v>
      </c>
      <c r="S161" s="132" t="s">
        <v>6291</v>
      </c>
      <c r="T161" s="132" t="s">
        <v>1630</v>
      </c>
      <c r="V161" s="132" t="s">
        <v>1644</v>
      </c>
      <c r="X161" s="132" t="s">
        <v>6597</v>
      </c>
      <c r="Y161" s="132" t="s">
        <v>6598</v>
      </c>
    </row>
    <row r="162" spans="2:25" x14ac:dyDescent="0.25">
      <c r="B162" s="132" t="s">
        <v>1796</v>
      </c>
      <c r="C162" s="132" t="s">
        <v>129</v>
      </c>
      <c r="D162" s="132" t="s">
        <v>39</v>
      </c>
      <c r="E162" s="132" t="s">
        <v>3891</v>
      </c>
      <c r="F162" s="132" t="s">
        <v>3885</v>
      </c>
      <c r="G162" s="132" t="s">
        <v>162</v>
      </c>
      <c r="H162" s="132" t="s">
        <v>1828</v>
      </c>
      <c r="I162" s="132" t="s">
        <v>6568</v>
      </c>
      <c r="J162" s="132" t="s">
        <v>6599</v>
      </c>
      <c r="K162" s="132" t="s">
        <v>6600</v>
      </c>
      <c r="L162" s="132" t="s">
        <v>6601</v>
      </c>
      <c r="M162" s="132" t="s">
        <v>6602</v>
      </c>
      <c r="N162" s="132" t="s">
        <v>3881</v>
      </c>
      <c r="O162" s="132" t="s">
        <v>6603</v>
      </c>
      <c r="P162" s="132" t="s">
        <v>6604</v>
      </c>
      <c r="Q162" s="132" t="s">
        <v>6605</v>
      </c>
      <c r="R162" s="132" t="s">
        <v>6606</v>
      </c>
      <c r="S162" s="132" t="s">
        <v>6291</v>
      </c>
      <c r="T162" s="132" t="s">
        <v>1630</v>
      </c>
      <c r="V162" s="132" t="s">
        <v>1632</v>
      </c>
      <c r="X162" s="132" t="s">
        <v>6607</v>
      </c>
      <c r="Y162" s="132" t="s">
        <v>6608</v>
      </c>
    </row>
    <row r="163" spans="2:25" x14ac:dyDescent="0.25">
      <c r="B163" s="132" t="s">
        <v>1796</v>
      </c>
      <c r="C163" s="132" t="s">
        <v>129</v>
      </c>
      <c r="D163" s="132" t="s">
        <v>12</v>
      </c>
      <c r="E163" s="132" t="s">
        <v>3907</v>
      </c>
      <c r="F163" s="132" t="s">
        <v>3894</v>
      </c>
      <c r="G163" s="132" t="s">
        <v>164</v>
      </c>
      <c r="H163" s="132" t="s">
        <v>1829</v>
      </c>
      <c r="I163" s="132" t="s">
        <v>6568</v>
      </c>
      <c r="J163" s="132" t="s">
        <v>6609</v>
      </c>
      <c r="K163" s="132" t="s">
        <v>6610</v>
      </c>
      <c r="L163" s="132" t="s">
        <v>6611</v>
      </c>
      <c r="M163" s="132" t="s">
        <v>6612</v>
      </c>
      <c r="N163" s="132" t="s">
        <v>3881</v>
      </c>
      <c r="O163" s="132" t="s">
        <v>6613</v>
      </c>
      <c r="P163" s="132" t="s">
        <v>6614</v>
      </c>
      <c r="Q163" s="132" t="s">
        <v>6615</v>
      </c>
      <c r="R163" s="132" t="s">
        <v>6616</v>
      </c>
      <c r="S163" s="132" t="s">
        <v>6291</v>
      </c>
      <c r="T163" s="132" t="s">
        <v>1630</v>
      </c>
      <c r="V163" s="132" t="s">
        <v>1635</v>
      </c>
      <c r="X163" s="132" t="s">
        <v>6617</v>
      </c>
      <c r="Y163" s="132" t="s">
        <v>6618</v>
      </c>
    </row>
    <row r="164" spans="2:25" x14ac:dyDescent="0.25">
      <c r="B164" s="132" t="s">
        <v>1796</v>
      </c>
      <c r="C164" s="132" t="s">
        <v>129</v>
      </c>
      <c r="D164" s="132" t="s">
        <v>12</v>
      </c>
      <c r="E164" s="132" t="s">
        <v>3907</v>
      </c>
      <c r="F164" s="132" t="s">
        <v>3885</v>
      </c>
      <c r="G164" s="132" t="s">
        <v>168</v>
      </c>
      <c r="H164" s="132" t="s">
        <v>1830</v>
      </c>
      <c r="I164" s="132" t="s">
        <v>6568</v>
      </c>
      <c r="J164" s="132" t="s">
        <v>6619</v>
      </c>
      <c r="K164" s="132" t="s">
        <v>6620</v>
      </c>
      <c r="L164" s="132" t="s">
        <v>6621</v>
      </c>
      <c r="M164" s="132" t="s">
        <v>6622</v>
      </c>
      <c r="N164" s="132" t="s">
        <v>3881</v>
      </c>
      <c r="O164" s="132" t="s">
        <v>6623</v>
      </c>
      <c r="P164" s="132" t="s">
        <v>6624</v>
      </c>
      <c r="Q164" s="132" t="s">
        <v>6625</v>
      </c>
      <c r="R164" s="132" t="s">
        <v>6626</v>
      </c>
      <c r="S164" s="132" t="s">
        <v>6291</v>
      </c>
      <c r="T164" s="132" t="s">
        <v>1630</v>
      </c>
      <c r="V164" s="132" t="s">
        <v>1632</v>
      </c>
      <c r="X164" s="132" t="s">
        <v>6627</v>
      </c>
      <c r="Y164" s="132" t="s">
        <v>6628</v>
      </c>
    </row>
    <row r="165" spans="2:25" x14ac:dyDescent="0.25">
      <c r="B165" s="132" t="s">
        <v>1796</v>
      </c>
      <c r="C165" s="132" t="s">
        <v>129</v>
      </c>
      <c r="D165" s="132" t="s">
        <v>13</v>
      </c>
      <c r="E165" s="132" t="s">
        <v>3907</v>
      </c>
      <c r="F165" s="132" t="s">
        <v>3894</v>
      </c>
      <c r="G165" s="132" t="s">
        <v>165</v>
      </c>
      <c r="H165" s="132" t="s">
        <v>1831</v>
      </c>
      <c r="I165" s="132" t="s">
        <v>6568</v>
      </c>
      <c r="J165" s="132" t="s">
        <v>6629</v>
      </c>
      <c r="K165" s="132" t="s">
        <v>6630</v>
      </c>
      <c r="L165" s="132" t="s">
        <v>6631</v>
      </c>
      <c r="M165" s="132" t="s">
        <v>6632</v>
      </c>
      <c r="N165" s="132" t="s">
        <v>3881</v>
      </c>
      <c r="O165" s="132" t="s">
        <v>6633</v>
      </c>
      <c r="P165" s="132" t="s">
        <v>6634</v>
      </c>
      <c r="Q165" s="132" t="s">
        <v>6635</v>
      </c>
      <c r="R165" s="132" t="s">
        <v>6636</v>
      </c>
      <c r="S165" s="132" t="s">
        <v>6291</v>
      </c>
      <c r="T165" s="132" t="s">
        <v>1630</v>
      </c>
      <c r="V165" s="132" t="s">
        <v>1635</v>
      </c>
      <c r="X165" s="132" t="s">
        <v>6637</v>
      </c>
      <c r="Y165" s="132" t="s">
        <v>6638</v>
      </c>
    </row>
    <row r="166" spans="2:25" x14ac:dyDescent="0.25">
      <c r="B166" s="132" t="s">
        <v>1796</v>
      </c>
      <c r="C166" s="132" t="s">
        <v>129</v>
      </c>
      <c r="D166" s="132" t="s">
        <v>13</v>
      </c>
      <c r="E166" s="132" t="s">
        <v>3907</v>
      </c>
      <c r="F166" s="132" t="s">
        <v>3885</v>
      </c>
      <c r="G166" s="132" t="s">
        <v>169</v>
      </c>
      <c r="H166" s="132" t="s">
        <v>1832</v>
      </c>
      <c r="I166" s="132" t="s">
        <v>6568</v>
      </c>
      <c r="J166" s="132" t="s">
        <v>6639</v>
      </c>
      <c r="K166" s="132" t="s">
        <v>6640</v>
      </c>
      <c r="L166" s="132" t="s">
        <v>6641</v>
      </c>
      <c r="M166" s="132" t="s">
        <v>6642</v>
      </c>
      <c r="N166" s="132" t="s">
        <v>3881</v>
      </c>
      <c r="O166" s="132" t="s">
        <v>6643</v>
      </c>
      <c r="P166" s="132" t="s">
        <v>6644</v>
      </c>
      <c r="Q166" s="132" t="s">
        <v>6645</v>
      </c>
      <c r="R166" s="132" t="s">
        <v>6646</v>
      </c>
      <c r="S166" s="132" t="s">
        <v>6291</v>
      </c>
      <c r="T166" s="132" t="s">
        <v>1630</v>
      </c>
      <c r="V166" s="132" t="s">
        <v>1632</v>
      </c>
      <c r="X166" s="132" t="s">
        <v>6647</v>
      </c>
      <c r="Y166" s="132" t="s">
        <v>6648</v>
      </c>
    </row>
    <row r="167" spans="2:25" x14ac:dyDescent="0.25">
      <c r="B167" s="132" t="s">
        <v>1796</v>
      </c>
      <c r="C167" s="132" t="s">
        <v>129</v>
      </c>
      <c r="D167" s="132" t="s">
        <v>130</v>
      </c>
      <c r="E167" s="132" t="s">
        <v>3907</v>
      </c>
      <c r="F167" s="132" t="s">
        <v>3894</v>
      </c>
      <c r="G167" s="132" t="s">
        <v>163</v>
      </c>
      <c r="H167" s="132" t="s">
        <v>1833</v>
      </c>
      <c r="I167" s="132" t="s">
        <v>6649</v>
      </c>
      <c r="J167" s="132" t="s">
        <v>6650</v>
      </c>
      <c r="K167" s="132" t="s">
        <v>6651</v>
      </c>
      <c r="L167" s="132" t="s">
        <v>6652</v>
      </c>
      <c r="M167" s="132" t="s">
        <v>6653</v>
      </c>
      <c r="N167" s="132" t="s">
        <v>3881</v>
      </c>
      <c r="O167" s="132" t="s">
        <v>6654</v>
      </c>
      <c r="P167" s="132" t="s">
        <v>6655</v>
      </c>
      <c r="Q167" s="132" t="s">
        <v>6656</v>
      </c>
      <c r="R167" s="132" t="s">
        <v>6657</v>
      </c>
      <c r="S167" s="132" t="s">
        <v>6291</v>
      </c>
      <c r="T167" s="132" t="s">
        <v>1630</v>
      </c>
      <c r="V167" s="132" t="s">
        <v>1635</v>
      </c>
      <c r="X167" s="132" t="s">
        <v>6658</v>
      </c>
      <c r="Y167" s="132" t="s">
        <v>6659</v>
      </c>
    </row>
    <row r="168" spans="2:25" x14ac:dyDescent="0.25">
      <c r="B168" s="132" t="s">
        <v>1796</v>
      </c>
      <c r="C168" s="132" t="s">
        <v>129</v>
      </c>
      <c r="D168" s="132" t="s">
        <v>130</v>
      </c>
      <c r="E168" s="132" t="s">
        <v>3907</v>
      </c>
      <c r="F168" s="132" t="s">
        <v>3885</v>
      </c>
      <c r="G168" s="132" t="s">
        <v>167</v>
      </c>
      <c r="H168" s="132" t="s">
        <v>1834</v>
      </c>
      <c r="I168" s="132" t="s">
        <v>6649</v>
      </c>
      <c r="J168" s="132" t="s">
        <v>6660</v>
      </c>
      <c r="K168" s="132" t="s">
        <v>6661</v>
      </c>
      <c r="L168" s="132" t="s">
        <v>6662</v>
      </c>
      <c r="M168" s="132" t="s">
        <v>6663</v>
      </c>
      <c r="N168" s="132" t="s">
        <v>3881</v>
      </c>
      <c r="O168" s="132" t="s">
        <v>6664</v>
      </c>
      <c r="P168" s="132" t="s">
        <v>6665</v>
      </c>
      <c r="Q168" s="132" t="s">
        <v>6666</v>
      </c>
      <c r="R168" s="132" t="s">
        <v>6667</v>
      </c>
      <c r="S168" s="132" t="s">
        <v>6291</v>
      </c>
      <c r="T168" s="132" t="s">
        <v>1630</v>
      </c>
      <c r="V168" s="132" t="s">
        <v>1632</v>
      </c>
      <c r="X168" s="132" t="s">
        <v>6668</v>
      </c>
      <c r="Y168" s="132" t="s">
        <v>6669</v>
      </c>
    </row>
    <row r="169" spans="2:25" x14ac:dyDescent="0.25">
      <c r="B169" s="132" t="s">
        <v>1796</v>
      </c>
      <c r="C169" s="132" t="s">
        <v>129</v>
      </c>
      <c r="D169" s="132" t="s">
        <v>39</v>
      </c>
      <c r="E169" s="132" t="s">
        <v>3907</v>
      </c>
      <c r="F169" s="132" t="s">
        <v>3894</v>
      </c>
      <c r="G169" s="132" t="s">
        <v>166</v>
      </c>
      <c r="H169" s="132" t="s">
        <v>1835</v>
      </c>
      <c r="I169" s="132" t="s">
        <v>6649</v>
      </c>
      <c r="J169" s="132" t="s">
        <v>6670</v>
      </c>
      <c r="K169" s="132" t="s">
        <v>6671</v>
      </c>
      <c r="L169" s="132" t="s">
        <v>6672</v>
      </c>
      <c r="M169" s="132" t="s">
        <v>6673</v>
      </c>
      <c r="N169" s="132" t="s">
        <v>3881</v>
      </c>
      <c r="O169" s="132" t="s">
        <v>6674</v>
      </c>
      <c r="P169" s="132" t="s">
        <v>6675</v>
      </c>
      <c r="Q169" s="132" t="s">
        <v>6676</v>
      </c>
      <c r="R169" s="132" t="s">
        <v>6677</v>
      </c>
      <c r="S169" s="132" t="s">
        <v>6291</v>
      </c>
      <c r="T169" s="132" t="s">
        <v>1630</v>
      </c>
      <c r="V169" s="132" t="s">
        <v>1635</v>
      </c>
      <c r="X169" s="132" t="s">
        <v>6678</v>
      </c>
      <c r="Y169" s="132" t="s">
        <v>6679</v>
      </c>
    </row>
    <row r="170" spans="2:25" x14ac:dyDescent="0.25">
      <c r="B170" s="132" t="s">
        <v>1796</v>
      </c>
      <c r="C170" s="132" t="s">
        <v>129</v>
      </c>
      <c r="D170" s="132" t="s">
        <v>39</v>
      </c>
      <c r="E170" s="132" t="s">
        <v>3907</v>
      </c>
      <c r="F170" s="132" t="s">
        <v>3885</v>
      </c>
      <c r="G170" s="132" t="s">
        <v>170</v>
      </c>
      <c r="H170" s="132" t="s">
        <v>1836</v>
      </c>
      <c r="I170" s="132" t="s">
        <v>6649</v>
      </c>
      <c r="J170" s="132" t="s">
        <v>6680</v>
      </c>
      <c r="K170" s="132" t="s">
        <v>6681</v>
      </c>
      <c r="L170" s="132" t="s">
        <v>6682</v>
      </c>
      <c r="M170" s="132" t="s">
        <v>6683</v>
      </c>
      <c r="N170" s="132" t="s">
        <v>3881</v>
      </c>
      <c r="O170" s="132" t="s">
        <v>6684</v>
      </c>
      <c r="P170" s="132" t="s">
        <v>6685</v>
      </c>
      <c r="Q170" s="132" t="s">
        <v>6686</v>
      </c>
      <c r="R170" s="132" t="s">
        <v>6687</v>
      </c>
      <c r="S170" s="132" t="s">
        <v>6291</v>
      </c>
      <c r="T170" s="132" t="s">
        <v>1630</v>
      </c>
      <c r="V170" s="132" t="s">
        <v>1632</v>
      </c>
      <c r="X170" s="132" t="s">
        <v>6688</v>
      </c>
      <c r="Y170" s="132" t="s">
        <v>6689</v>
      </c>
    </row>
    <row r="171" spans="2:25" x14ac:dyDescent="0.25">
      <c r="B171" s="132" t="s">
        <v>1796</v>
      </c>
      <c r="C171" s="132" t="s">
        <v>129</v>
      </c>
      <c r="D171" s="132" t="s">
        <v>3733</v>
      </c>
      <c r="E171" s="132" t="s">
        <v>3884</v>
      </c>
      <c r="F171" s="132" t="s">
        <v>3894</v>
      </c>
      <c r="G171" s="132" t="s">
        <v>3736</v>
      </c>
      <c r="H171" s="132" t="s">
        <v>3766</v>
      </c>
      <c r="J171" s="132" t="s">
        <v>6690</v>
      </c>
      <c r="K171" s="132" t="s">
        <v>6691</v>
      </c>
      <c r="L171" s="132" t="s">
        <v>6692</v>
      </c>
      <c r="M171" s="132" t="s">
        <v>6693</v>
      </c>
      <c r="N171" s="132" t="s">
        <v>3881</v>
      </c>
      <c r="O171" s="132" t="s">
        <v>6694</v>
      </c>
      <c r="P171" s="132" t="s">
        <v>6695</v>
      </c>
      <c r="Q171" s="132" t="s">
        <v>6696</v>
      </c>
      <c r="R171" s="132" t="s">
        <v>3840</v>
      </c>
      <c r="S171" s="132" t="s">
        <v>6291</v>
      </c>
      <c r="T171" s="132" t="s">
        <v>1630</v>
      </c>
      <c r="V171" s="132" t="s">
        <v>1644</v>
      </c>
      <c r="X171" s="132" t="s">
        <v>6697</v>
      </c>
      <c r="Y171" s="132" t="s">
        <v>6698</v>
      </c>
    </row>
    <row r="172" spans="2:25" x14ac:dyDescent="0.25">
      <c r="B172" s="132" t="s">
        <v>1796</v>
      </c>
      <c r="C172" s="132" t="s">
        <v>129</v>
      </c>
      <c r="D172" s="132" t="s">
        <v>3733</v>
      </c>
      <c r="E172" s="132" t="s">
        <v>3884</v>
      </c>
      <c r="F172" s="132" t="s">
        <v>3885</v>
      </c>
      <c r="G172" s="132" t="s">
        <v>3737</v>
      </c>
      <c r="H172" s="132" t="s">
        <v>3767</v>
      </c>
      <c r="J172" s="132" t="s">
        <v>6699</v>
      </c>
      <c r="K172" s="132" t="s">
        <v>6700</v>
      </c>
      <c r="L172" s="132" t="s">
        <v>6701</v>
      </c>
      <c r="M172" s="132" t="s">
        <v>6702</v>
      </c>
      <c r="N172" s="132" t="s">
        <v>3881</v>
      </c>
      <c r="O172" s="132" t="s">
        <v>6703</v>
      </c>
      <c r="P172" s="132" t="s">
        <v>6704</v>
      </c>
      <c r="Q172" s="132" t="s">
        <v>6705</v>
      </c>
      <c r="R172" s="132" t="s">
        <v>3841</v>
      </c>
      <c r="S172" s="132" t="s">
        <v>6291</v>
      </c>
      <c r="T172" s="132" t="s">
        <v>1630</v>
      </c>
      <c r="V172" s="132" t="s">
        <v>1632</v>
      </c>
      <c r="X172" s="132" t="s">
        <v>6706</v>
      </c>
      <c r="Y172" s="132" t="s">
        <v>6707</v>
      </c>
    </row>
    <row r="173" spans="2:25" x14ac:dyDescent="0.25">
      <c r="B173" s="132" t="s">
        <v>1796</v>
      </c>
      <c r="C173" s="132" t="s">
        <v>129</v>
      </c>
      <c r="D173" s="132" t="s">
        <v>3734</v>
      </c>
      <c r="E173" s="132" t="s">
        <v>3884</v>
      </c>
      <c r="F173" s="132" t="s">
        <v>3894</v>
      </c>
      <c r="G173" s="132" t="s">
        <v>3744</v>
      </c>
      <c r="H173" s="132" t="s">
        <v>3768</v>
      </c>
      <c r="J173" s="132" t="s">
        <v>6708</v>
      </c>
      <c r="K173" s="132" t="s">
        <v>6709</v>
      </c>
      <c r="L173" s="132" t="s">
        <v>6710</v>
      </c>
      <c r="M173" s="132" t="s">
        <v>6711</v>
      </c>
      <c r="N173" s="132" t="s">
        <v>3881</v>
      </c>
      <c r="O173" s="132" t="s">
        <v>6712</v>
      </c>
      <c r="P173" s="132" t="s">
        <v>6713</v>
      </c>
      <c r="Q173" s="132" t="s">
        <v>6714</v>
      </c>
      <c r="R173" s="132" t="s">
        <v>3842</v>
      </c>
      <c r="S173" s="132" t="s">
        <v>6291</v>
      </c>
      <c r="T173" s="132" t="s">
        <v>1630</v>
      </c>
      <c r="V173" s="132" t="s">
        <v>1644</v>
      </c>
      <c r="X173" s="132" t="s">
        <v>6715</v>
      </c>
      <c r="Y173" s="132" t="s">
        <v>6716</v>
      </c>
    </row>
    <row r="174" spans="2:25" x14ac:dyDescent="0.25">
      <c r="B174" s="132" t="s">
        <v>1796</v>
      </c>
      <c r="C174" s="132" t="s">
        <v>129</v>
      </c>
      <c r="D174" s="132" t="s">
        <v>3734</v>
      </c>
      <c r="E174" s="132" t="s">
        <v>3884</v>
      </c>
      <c r="F174" s="132" t="s">
        <v>3885</v>
      </c>
      <c r="G174" s="132" t="s">
        <v>3745</v>
      </c>
      <c r="H174" s="132" t="s">
        <v>3769</v>
      </c>
      <c r="J174" s="132" t="s">
        <v>6717</v>
      </c>
      <c r="K174" s="132" t="s">
        <v>6718</v>
      </c>
      <c r="L174" s="132" t="s">
        <v>6719</v>
      </c>
      <c r="M174" s="132" t="s">
        <v>6720</v>
      </c>
      <c r="N174" s="132" t="s">
        <v>3881</v>
      </c>
      <c r="O174" s="132" t="s">
        <v>6721</v>
      </c>
      <c r="P174" s="132" t="s">
        <v>6722</v>
      </c>
      <c r="Q174" s="132" t="s">
        <v>6723</v>
      </c>
      <c r="R174" s="132" t="s">
        <v>3843</v>
      </c>
      <c r="S174" s="132" t="s">
        <v>6291</v>
      </c>
      <c r="T174" s="132" t="s">
        <v>1630</v>
      </c>
      <c r="V174" s="132" t="s">
        <v>1632</v>
      </c>
      <c r="X174" s="132" t="s">
        <v>6724</v>
      </c>
      <c r="Y174" s="132" t="s">
        <v>6725</v>
      </c>
    </row>
    <row r="175" spans="2:25" x14ac:dyDescent="0.25">
      <c r="B175" s="132" t="s">
        <v>1796</v>
      </c>
      <c r="C175" s="132" t="s">
        <v>129</v>
      </c>
      <c r="D175" s="132" t="s">
        <v>3735</v>
      </c>
      <c r="E175" s="132" t="s">
        <v>3884</v>
      </c>
      <c r="F175" s="132" t="s">
        <v>3894</v>
      </c>
      <c r="G175" s="132" t="s">
        <v>3746</v>
      </c>
      <c r="H175" s="132" t="s">
        <v>3770</v>
      </c>
      <c r="J175" s="132" t="s">
        <v>6726</v>
      </c>
      <c r="K175" s="132" t="s">
        <v>6727</v>
      </c>
      <c r="L175" s="132" t="s">
        <v>6728</v>
      </c>
      <c r="M175" s="132" t="s">
        <v>6729</v>
      </c>
      <c r="N175" s="132" t="s">
        <v>3881</v>
      </c>
      <c r="O175" s="132" t="s">
        <v>6730</v>
      </c>
      <c r="P175" s="132" t="s">
        <v>6731</v>
      </c>
      <c r="Q175" s="132" t="s">
        <v>6732</v>
      </c>
      <c r="R175" s="132" t="s">
        <v>3844</v>
      </c>
      <c r="S175" s="132" t="s">
        <v>6291</v>
      </c>
      <c r="T175" s="132" t="s">
        <v>1630</v>
      </c>
      <c r="V175" s="132" t="s">
        <v>1644</v>
      </c>
      <c r="X175" s="132" t="s">
        <v>6733</v>
      </c>
      <c r="Y175" s="132" t="s">
        <v>6734</v>
      </c>
    </row>
    <row r="176" spans="2:25" x14ac:dyDescent="0.25">
      <c r="B176" s="132" t="s">
        <v>1796</v>
      </c>
      <c r="C176" s="132" t="s">
        <v>129</v>
      </c>
      <c r="D176" s="132" t="s">
        <v>3735</v>
      </c>
      <c r="E176" s="132" t="s">
        <v>3884</v>
      </c>
      <c r="F176" s="132" t="s">
        <v>3885</v>
      </c>
      <c r="G176" s="132" t="s">
        <v>3747</v>
      </c>
      <c r="H176" s="132" t="s">
        <v>3771</v>
      </c>
      <c r="J176" s="132" t="s">
        <v>6735</v>
      </c>
      <c r="K176" s="132" t="s">
        <v>6736</v>
      </c>
      <c r="L176" s="132" t="s">
        <v>6737</v>
      </c>
      <c r="M176" s="132" t="s">
        <v>6738</v>
      </c>
      <c r="N176" s="132" t="s">
        <v>3881</v>
      </c>
      <c r="O176" s="132" t="s">
        <v>6739</v>
      </c>
      <c r="P176" s="132" t="s">
        <v>6740</v>
      </c>
      <c r="Q176" s="132" t="s">
        <v>6741</v>
      </c>
      <c r="R176" s="132" t="s">
        <v>3845</v>
      </c>
      <c r="S176" s="132" t="s">
        <v>6291</v>
      </c>
      <c r="T176" s="132" t="s">
        <v>1630</v>
      </c>
      <c r="V176" s="132" t="s">
        <v>1632</v>
      </c>
      <c r="X176" s="132" t="s">
        <v>6742</v>
      </c>
      <c r="Y176" s="132" t="s">
        <v>6743</v>
      </c>
    </row>
    <row r="177" spans="2:25" x14ac:dyDescent="0.25">
      <c r="B177" s="132" t="s">
        <v>1796</v>
      </c>
      <c r="C177" s="132" t="s">
        <v>129</v>
      </c>
      <c r="D177" s="132" t="s">
        <v>3733</v>
      </c>
      <c r="E177" s="132" t="s">
        <v>3888</v>
      </c>
      <c r="F177" s="132" t="s">
        <v>3894</v>
      </c>
      <c r="G177" s="132" t="s">
        <v>3748</v>
      </c>
      <c r="H177" s="132" t="s">
        <v>3772</v>
      </c>
      <c r="J177" s="132" t="s">
        <v>6744</v>
      </c>
      <c r="K177" s="132" t="s">
        <v>6745</v>
      </c>
      <c r="L177" s="132" t="s">
        <v>6746</v>
      </c>
      <c r="M177" s="132" t="s">
        <v>6747</v>
      </c>
      <c r="N177" s="132" t="s">
        <v>3881</v>
      </c>
      <c r="O177" s="132" t="s">
        <v>6748</v>
      </c>
      <c r="P177" s="132" t="s">
        <v>6749</v>
      </c>
      <c r="Q177" s="132" t="s">
        <v>6750</v>
      </c>
      <c r="R177" s="132" t="s">
        <v>3846</v>
      </c>
      <c r="S177" s="132" t="s">
        <v>6291</v>
      </c>
      <c r="T177" s="132" t="s">
        <v>1630</v>
      </c>
      <c r="V177" s="132" t="s">
        <v>1644</v>
      </c>
      <c r="X177" s="132" t="s">
        <v>6751</v>
      </c>
      <c r="Y177" s="132" t="s">
        <v>6752</v>
      </c>
    </row>
    <row r="178" spans="2:25" x14ac:dyDescent="0.25">
      <c r="B178" s="132" t="s">
        <v>1796</v>
      </c>
      <c r="C178" s="132" t="s">
        <v>129</v>
      </c>
      <c r="D178" s="132" t="s">
        <v>3733</v>
      </c>
      <c r="E178" s="132" t="s">
        <v>3888</v>
      </c>
      <c r="F178" s="132" t="s">
        <v>3885</v>
      </c>
      <c r="G178" s="132" t="s">
        <v>3749</v>
      </c>
      <c r="H178" s="132" t="s">
        <v>3773</v>
      </c>
      <c r="J178" s="132" t="s">
        <v>6753</v>
      </c>
      <c r="K178" s="132" t="s">
        <v>6754</v>
      </c>
      <c r="L178" s="132" t="s">
        <v>6755</v>
      </c>
      <c r="M178" s="132" t="s">
        <v>6756</v>
      </c>
      <c r="N178" s="132" t="s">
        <v>3881</v>
      </c>
      <c r="O178" s="132" t="s">
        <v>6757</v>
      </c>
      <c r="P178" s="132" t="s">
        <v>6758</v>
      </c>
      <c r="Q178" s="132" t="s">
        <v>6759</v>
      </c>
      <c r="R178" s="132" t="s">
        <v>3847</v>
      </c>
      <c r="S178" s="132" t="s">
        <v>6291</v>
      </c>
      <c r="T178" s="132" t="s">
        <v>1630</v>
      </c>
      <c r="V178" s="132" t="s">
        <v>1632</v>
      </c>
      <c r="X178" s="132" t="s">
        <v>6760</v>
      </c>
      <c r="Y178" s="132" t="s">
        <v>6761</v>
      </c>
    </row>
    <row r="179" spans="2:25" x14ac:dyDescent="0.25">
      <c r="B179" s="132" t="s">
        <v>1796</v>
      </c>
      <c r="C179" s="132" t="s">
        <v>129</v>
      </c>
      <c r="D179" s="132" t="s">
        <v>3734</v>
      </c>
      <c r="E179" s="132" t="s">
        <v>3888</v>
      </c>
      <c r="F179" s="132" t="s">
        <v>3894</v>
      </c>
      <c r="G179" s="132" t="s">
        <v>3738</v>
      </c>
      <c r="H179" s="132" t="s">
        <v>3774</v>
      </c>
      <c r="J179" s="132" t="s">
        <v>6762</v>
      </c>
      <c r="K179" s="132" t="s">
        <v>6763</v>
      </c>
      <c r="L179" s="132" t="s">
        <v>6764</v>
      </c>
      <c r="M179" s="132" t="s">
        <v>6765</v>
      </c>
      <c r="N179" s="132" t="s">
        <v>3881</v>
      </c>
      <c r="O179" s="132" t="s">
        <v>6766</v>
      </c>
      <c r="P179" s="132" t="s">
        <v>6767</v>
      </c>
      <c r="Q179" s="132" t="s">
        <v>6768</v>
      </c>
      <c r="R179" s="132" t="s">
        <v>3848</v>
      </c>
      <c r="S179" s="132" t="s">
        <v>6291</v>
      </c>
      <c r="T179" s="132" t="s">
        <v>1630</v>
      </c>
      <c r="V179" s="132" t="s">
        <v>1644</v>
      </c>
      <c r="X179" s="132" t="s">
        <v>6769</v>
      </c>
      <c r="Y179" s="132" t="s">
        <v>6770</v>
      </c>
    </row>
    <row r="180" spans="2:25" x14ac:dyDescent="0.25">
      <c r="B180" s="132" t="s">
        <v>1796</v>
      </c>
      <c r="C180" s="132" t="s">
        <v>129</v>
      </c>
      <c r="D180" s="132" t="s">
        <v>3734</v>
      </c>
      <c r="E180" s="132" t="s">
        <v>3888</v>
      </c>
      <c r="F180" s="132" t="s">
        <v>3885</v>
      </c>
      <c r="G180" s="132" t="s">
        <v>3739</v>
      </c>
      <c r="H180" s="132" t="s">
        <v>3775</v>
      </c>
      <c r="J180" s="132" t="s">
        <v>6771</v>
      </c>
      <c r="K180" s="132" t="s">
        <v>6772</v>
      </c>
      <c r="L180" s="132" t="s">
        <v>6773</v>
      </c>
      <c r="M180" s="132" t="s">
        <v>6774</v>
      </c>
      <c r="N180" s="132" t="s">
        <v>3881</v>
      </c>
      <c r="O180" s="132" t="s">
        <v>6775</v>
      </c>
      <c r="P180" s="132" t="s">
        <v>6776</v>
      </c>
      <c r="Q180" s="132" t="s">
        <v>6777</v>
      </c>
      <c r="R180" s="132" t="s">
        <v>3849</v>
      </c>
      <c r="S180" s="132" t="s">
        <v>6291</v>
      </c>
      <c r="T180" s="132" t="s">
        <v>1630</v>
      </c>
      <c r="V180" s="132" t="s">
        <v>1632</v>
      </c>
      <c r="X180" s="132" t="s">
        <v>6778</v>
      </c>
      <c r="Y180" s="132" t="s">
        <v>6779</v>
      </c>
    </row>
    <row r="181" spans="2:25" x14ac:dyDescent="0.25">
      <c r="B181" s="132" t="s">
        <v>1796</v>
      </c>
      <c r="C181" s="132" t="s">
        <v>129</v>
      </c>
      <c r="D181" s="132" t="s">
        <v>3735</v>
      </c>
      <c r="E181" s="132" t="s">
        <v>3888</v>
      </c>
      <c r="F181" s="132" t="s">
        <v>3894</v>
      </c>
      <c r="G181" s="132" t="s">
        <v>3750</v>
      </c>
      <c r="H181" s="132" t="s">
        <v>3776</v>
      </c>
      <c r="J181" s="132" t="s">
        <v>6780</v>
      </c>
      <c r="K181" s="132" t="s">
        <v>6781</v>
      </c>
      <c r="L181" s="132" t="s">
        <v>6782</v>
      </c>
      <c r="M181" s="132" t="s">
        <v>6783</v>
      </c>
      <c r="N181" s="132" t="s">
        <v>3881</v>
      </c>
      <c r="O181" s="132" t="s">
        <v>6784</v>
      </c>
      <c r="P181" s="132" t="s">
        <v>6785</v>
      </c>
      <c r="Q181" s="132" t="s">
        <v>6786</v>
      </c>
      <c r="R181" s="132" t="s">
        <v>3850</v>
      </c>
      <c r="S181" s="132" t="s">
        <v>6291</v>
      </c>
      <c r="T181" s="132" t="s">
        <v>1630</v>
      </c>
      <c r="V181" s="132" t="s">
        <v>1644</v>
      </c>
      <c r="X181" s="132" t="s">
        <v>6787</v>
      </c>
      <c r="Y181" s="132" t="s">
        <v>6788</v>
      </c>
    </row>
    <row r="182" spans="2:25" x14ac:dyDescent="0.25">
      <c r="B182" s="132" t="s">
        <v>1796</v>
      </c>
      <c r="C182" s="132" t="s">
        <v>129</v>
      </c>
      <c r="D182" s="132" t="s">
        <v>3735</v>
      </c>
      <c r="E182" s="132" t="s">
        <v>3888</v>
      </c>
      <c r="F182" s="132" t="s">
        <v>3885</v>
      </c>
      <c r="G182" s="132" t="s">
        <v>3751</v>
      </c>
      <c r="H182" s="132" t="s">
        <v>3777</v>
      </c>
      <c r="J182" s="132" t="s">
        <v>6789</v>
      </c>
      <c r="K182" s="132" t="s">
        <v>6790</v>
      </c>
      <c r="L182" s="132" t="s">
        <v>6791</v>
      </c>
      <c r="M182" s="132" t="s">
        <v>6792</v>
      </c>
      <c r="N182" s="132" t="s">
        <v>3881</v>
      </c>
      <c r="O182" s="132" t="s">
        <v>6793</v>
      </c>
      <c r="P182" s="132" t="s">
        <v>6794</v>
      </c>
      <c r="Q182" s="132" t="s">
        <v>6795</v>
      </c>
      <c r="R182" s="132" t="s">
        <v>3851</v>
      </c>
      <c r="S182" s="132" t="s">
        <v>6291</v>
      </c>
      <c r="T182" s="132" t="s">
        <v>1630</v>
      </c>
      <c r="V182" s="132" t="s">
        <v>1632</v>
      </c>
      <c r="X182" s="132" t="s">
        <v>6796</v>
      </c>
      <c r="Y182" s="132" t="s">
        <v>6797</v>
      </c>
    </row>
    <row r="183" spans="2:25" x14ac:dyDescent="0.25">
      <c r="B183" s="132" t="s">
        <v>1796</v>
      </c>
      <c r="C183" s="132" t="s">
        <v>129</v>
      </c>
      <c r="D183" s="132" t="s">
        <v>3733</v>
      </c>
      <c r="E183" s="132" t="s">
        <v>3928</v>
      </c>
      <c r="F183" s="132" t="s">
        <v>3894</v>
      </c>
      <c r="G183" s="132" t="s">
        <v>3752</v>
      </c>
      <c r="H183" s="132" t="s">
        <v>3778</v>
      </c>
      <c r="J183" s="132" t="s">
        <v>6798</v>
      </c>
      <c r="K183" s="132" t="s">
        <v>6799</v>
      </c>
      <c r="L183" s="132" t="s">
        <v>6800</v>
      </c>
      <c r="M183" s="132" t="s">
        <v>6801</v>
      </c>
      <c r="N183" s="132" t="s">
        <v>3881</v>
      </c>
      <c r="O183" s="132" t="s">
        <v>6802</v>
      </c>
      <c r="P183" s="132" t="s">
        <v>6803</v>
      </c>
      <c r="Q183" s="132" t="s">
        <v>6804</v>
      </c>
      <c r="R183" s="132" t="s">
        <v>3852</v>
      </c>
      <c r="S183" s="132" t="s">
        <v>6291</v>
      </c>
      <c r="T183" s="132" t="s">
        <v>1630</v>
      </c>
      <c r="V183" s="132" t="s">
        <v>1635</v>
      </c>
      <c r="X183" s="132" t="s">
        <v>6805</v>
      </c>
      <c r="Y183" s="132" t="s">
        <v>6806</v>
      </c>
    </row>
    <row r="184" spans="2:25" x14ac:dyDescent="0.25">
      <c r="B184" s="132" t="s">
        <v>1796</v>
      </c>
      <c r="C184" s="132" t="s">
        <v>129</v>
      </c>
      <c r="D184" s="132" t="s">
        <v>3733</v>
      </c>
      <c r="E184" s="132" t="s">
        <v>3928</v>
      </c>
      <c r="F184" s="132" t="s">
        <v>3885</v>
      </c>
      <c r="G184" s="132" t="s">
        <v>3753</v>
      </c>
      <c r="H184" s="132" t="s">
        <v>3779</v>
      </c>
      <c r="J184" s="132" t="s">
        <v>6807</v>
      </c>
      <c r="K184" s="132" t="s">
        <v>6808</v>
      </c>
      <c r="L184" s="132" t="s">
        <v>6809</v>
      </c>
      <c r="M184" s="132" t="s">
        <v>6810</v>
      </c>
      <c r="N184" s="132" t="s">
        <v>3881</v>
      </c>
      <c r="O184" s="132" t="s">
        <v>6811</v>
      </c>
      <c r="P184" s="132" t="s">
        <v>6812</v>
      </c>
      <c r="Q184" s="132" t="s">
        <v>6813</v>
      </c>
      <c r="R184" s="132" t="s">
        <v>3853</v>
      </c>
      <c r="S184" s="132" t="s">
        <v>6291</v>
      </c>
      <c r="T184" s="132" t="s">
        <v>1630</v>
      </c>
      <c r="V184" s="132" t="s">
        <v>1635</v>
      </c>
      <c r="X184" s="132" t="s">
        <v>6814</v>
      </c>
      <c r="Y184" s="132" t="s">
        <v>6815</v>
      </c>
    </row>
    <row r="185" spans="2:25" x14ac:dyDescent="0.25">
      <c r="B185" s="132" t="s">
        <v>1796</v>
      </c>
      <c r="C185" s="132" t="s">
        <v>129</v>
      </c>
      <c r="D185" s="132" t="s">
        <v>3734</v>
      </c>
      <c r="E185" s="132" t="s">
        <v>3928</v>
      </c>
      <c r="F185" s="132" t="s">
        <v>3894</v>
      </c>
      <c r="G185" s="132" t="s">
        <v>3754</v>
      </c>
      <c r="H185" s="132" t="s">
        <v>3780</v>
      </c>
      <c r="J185" s="132" t="s">
        <v>6816</v>
      </c>
      <c r="K185" s="132" t="s">
        <v>6817</v>
      </c>
      <c r="L185" s="132" t="s">
        <v>6818</v>
      </c>
      <c r="M185" s="132" t="s">
        <v>6819</v>
      </c>
      <c r="N185" s="132" t="s">
        <v>3881</v>
      </c>
      <c r="O185" s="132" t="s">
        <v>6820</v>
      </c>
      <c r="P185" s="132" t="s">
        <v>6821</v>
      </c>
      <c r="Q185" s="132" t="s">
        <v>6822</v>
      </c>
      <c r="R185" s="132" t="s">
        <v>3854</v>
      </c>
      <c r="S185" s="132" t="s">
        <v>6291</v>
      </c>
      <c r="T185" s="132" t="s">
        <v>1630</v>
      </c>
      <c r="V185" s="132" t="s">
        <v>1635</v>
      </c>
      <c r="X185" s="132" t="s">
        <v>6823</v>
      </c>
      <c r="Y185" s="132" t="s">
        <v>6824</v>
      </c>
    </row>
    <row r="186" spans="2:25" x14ac:dyDescent="0.25">
      <c r="B186" s="132" t="s">
        <v>1796</v>
      </c>
      <c r="C186" s="132" t="s">
        <v>129</v>
      </c>
      <c r="D186" s="132" t="s">
        <v>3734</v>
      </c>
      <c r="E186" s="132" t="s">
        <v>3928</v>
      </c>
      <c r="F186" s="132" t="s">
        <v>3885</v>
      </c>
      <c r="G186" s="132" t="s">
        <v>3755</v>
      </c>
      <c r="H186" s="132" t="s">
        <v>3781</v>
      </c>
      <c r="J186" s="132" t="s">
        <v>6825</v>
      </c>
      <c r="K186" s="132" t="s">
        <v>6826</v>
      </c>
      <c r="L186" s="132" t="s">
        <v>6827</v>
      </c>
      <c r="M186" s="132" t="s">
        <v>6828</v>
      </c>
      <c r="N186" s="132" t="s">
        <v>3881</v>
      </c>
      <c r="O186" s="132" t="s">
        <v>6829</v>
      </c>
      <c r="P186" s="132" t="s">
        <v>6830</v>
      </c>
      <c r="Q186" s="132" t="s">
        <v>6831</v>
      </c>
      <c r="R186" s="132" t="s">
        <v>3855</v>
      </c>
      <c r="S186" s="132" t="s">
        <v>6291</v>
      </c>
      <c r="T186" s="132" t="s">
        <v>1630</v>
      </c>
      <c r="V186" s="132" t="s">
        <v>1635</v>
      </c>
      <c r="X186" s="132" t="s">
        <v>6832</v>
      </c>
      <c r="Y186" s="132" t="s">
        <v>6833</v>
      </c>
    </row>
    <row r="187" spans="2:25" x14ac:dyDescent="0.25">
      <c r="B187" s="132" t="s">
        <v>1796</v>
      </c>
      <c r="C187" s="132" t="s">
        <v>129</v>
      </c>
      <c r="D187" s="132" t="s">
        <v>3735</v>
      </c>
      <c r="E187" s="132" t="s">
        <v>3928</v>
      </c>
      <c r="F187" s="132" t="s">
        <v>3894</v>
      </c>
      <c r="G187" s="132" t="s">
        <v>3740</v>
      </c>
      <c r="H187" s="132" t="s">
        <v>3782</v>
      </c>
      <c r="J187" s="132" t="s">
        <v>6834</v>
      </c>
      <c r="K187" s="132" t="s">
        <v>6835</v>
      </c>
      <c r="L187" s="132" t="s">
        <v>6836</v>
      </c>
      <c r="M187" s="132" t="s">
        <v>6837</v>
      </c>
      <c r="N187" s="132" t="s">
        <v>3881</v>
      </c>
      <c r="O187" s="132" t="s">
        <v>6838</v>
      </c>
      <c r="P187" s="132" t="s">
        <v>6839</v>
      </c>
      <c r="Q187" s="132" t="s">
        <v>6840</v>
      </c>
      <c r="R187" s="132" t="s">
        <v>3856</v>
      </c>
      <c r="S187" s="132" t="s">
        <v>6291</v>
      </c>
      <c r="T187" s="132" t="s">
        <v>1630</v>
      </c>
      <c r="V187" s="132" t="s">
        <v>1635</v>
      </c>
      <c r="X187" s="132" t="s">
        <v>6841</v>
      </c>
      <c r="Y187" s="132" t="s">
        <v>6842</v>
      </c>
    </row>
    <row r="188" spans="2:25" x14ac:dyDescent="0.25">
      <c r="B188" s="132" t="s">
        <v>1796</v>
      </c>
      <c r="C188" s="132" t="s">
        <v>129</v>
      </c>
      <c r="D188" s="132" t="s">
        <v>3735</v>
      </c>
      <c r="E188" s="132" t="s">
        <v>3928</v>
      </c>
      <c r="F188" s="132" t="s">
        <v>3885</v>
      </c>
      <c r="G188" s="132" t="s">
        <v>3741</v>
      </c>
      <c r="H188" s="132" t="s">
        <v>3783</v>
      </c>
      <c r="J188" s="132" t="s">
        <v>6843</v>
      </c>
      <c r="K188" s="132" t="s">
        <v>6844</v>
      </c>
      <c r="L188" s="132" t="s">
        <v>6845</v>
      </c>
      <c r="M188" s="132" t="s">
        <v>6846</v>
      </c>
      <c r="N188" s="132" t="s">
        <v>3881</v>
      </c>
      <c r="O188" s="132" t="s">
        <v>6847</v>
      </c>
      <c r="P188" s="132" t="s">
        <v>6848</v>
      </c>
      <c r="Q188" s="132" t="s">
        <v>6849</v>
      </c>
      <c r="R188" s="132" t="s">
        <v>3857</v>
      </c>
      <c r="S188" s="132" t="s">
        <v>6291</v>
      </c>
      <c r="T188" s="132" t="s">
        <v>1630</v>
      </c>
      <c r="V188" s="132" t="s">
        <v>1635</v>
      </c>
      <c r="X188" s="132" t="s">
        <v>6850</v>
      </c>
      <c r="Y188" s="132" t="s">
        <v>6851</v>
      </c>
    </row>
    <row r="189" spans="2:25" x14ac:dyDescent="0.25">
      <c r="B189" s="132" t="s">
        <v>1796</v>
      </c>
      <c r="C189" s="132" t="s">
        <v>129</v>
      </c>
      <c r="D189" s="132" t="s">
        <v>3733</v>
      </c>
      <c r="E189" s="132" t="s">
        <v>3891</v>
      </c>
      <c r="F189" s="132" t="s">
        <v>3894</v>
      </c>
      <c r="G189" s="132" t="s">
        <v>3756</v>
      </c>
      <c r="H189" s="132" t="s">
        <v>3784</v>
      </c>
      <c r="J189" s="132" t="s">
        <v>6852</v>
      </c>
      <c r="K189" s="132" t="s">
        <v>6853</v>
      </c>
      <c r="L189" s="132" t="s">
        <v>6854</v>
      </c>
      <c r="M189" s="132" t="s">
        <v>6855</v>
      </c>
      <c r="N189" s="132" t="s">
        <v>3881</v>
      </c>
      <c r="O189" s="132" t="s">
        <v>6856</v>
      </c>
      <c r="P189" s="132" t="s">
        <v>6857</v>
      </c>
      <c r="Q189" s="132" t="s">
        <v>6858</v>
      </c>
      <c r="R189" s="132" t="s">
        <v>3858</v>
      </c>
      <c r="S189" s="132" t="s">
        <v>6291</v>
      </c>
      <c r="T189" s="132" t="s">
        <v>1630</v>
      </c>
      <c r="V189" s="132" t="s">
        <v>1644</v>
      </c>
      <c r="X189" s="132" t="s">
        <v>6859</v>
      </c>
      <c r="Y189" s="132" t="s">
        <v>6860</v>
      </c>
    </row>
    <row r="190" spans="2:25" x14ac:dyDescent="0.25">
      <c r="B190" s="132" t="s">
        <v>1796</v>
      </c>
      <c r="C190" s="132" t="s">
        <v>129</v>
      </c>
      <c r="D190" s="132" t="s">
        <v>3733</v>
      </c>
      <c r="E190" s="132" t="s">
        <v>3891</v>
      </c>
      <c r="F190" s="132" t="s">
        <v>3885</v>
      </c>
      <c r="G190" s="132" t="s">
        <v>3757</v>
      </c>
      <c r="H190" s="132" t="s">
        <v>3785</v>
      </c>
      <c r="J190" s="132" t="s">
        <v>6861</v>
      </c>
      <c r="K190" s="132" t="s">
        <v>6862</v>
      </c>
      <c r="L190" s="132" t="s">
        <v>6863</v>
      </c>
      <c r="M190" s="132" t="s">
        <v>6864</v>
      </c>
      <c r="N190" s="132" t="s">
        <v>3881</v>
      </c>
      <c r="O190" s="132" t="s">
        <v>6865</v>
      </c>
      <c r="P190" s="132" t="s">
        <v>6866</v>
      </c>
      <c r="Q190" s="132" t="s">
        <v>6867</v>
      </c>
      <c r="R190" s="132" t="s">
        <v>3859</v>
      </c>
      <c r="S190" s="132" t="s">
        <v>6291</v>
      </c>
      <c r="T190" s="132" t="s">
        <v>1630</v>
      </c>
      <c r="V190" s="132" t="s">
        <v>1632</v>
      </c>
      <c r="X190" s="132" t="s">
        <v>6868</v>
      </c>
      <c r="Y190" s="132" t="s">
        <v>6869</v>
      </c>
    </row>
    <row r="191" spans="2:25" x14ac:dyDescent="0.25">
      <c r="B191" s="132" t="s">
        <v>1796</v>
      </c>
      <c r="C191" s="132" t="s">
        <v>129</v>
      </c>
      <c r="D191" s="132" t="s">
        <v>3734</v>
      </c>
      <c r="E191" s="132" t="s">
        <v>3891</v>
      </c>
      <c r="F191" s="132" t="s">
        <v>3894</v>
      </c>
      <c r="G191" s="132" t="s">
        <v>3758</v>
      </c>
      <c r="H191" s="132" t="s">
        <v>3786</v>
      </c>
      <c r="J191" s="132" t="s">
        <v>6870</v>
      </c>
      <c r="K191" s="132" t="s">
        <v>6871</v>
      </c>
      <c r="L191" s="132" t="s">
        <v>6872</v>
      </c>
      <c r="M191" s="132" t="s">
        <v>6873</v>
      </c>
      <c r="N191" s="132" t="s">
        <v>3881</v>
      </c>
      <c r="O191" s="132" t="s">
        <v>6874</v>
      </c>
      <c r="P191" s="132" t="s">
        <v>6875</v>
      </c>
      <c r="Q191" s="132" t="s">
        <v>6876</v>
      </c>
      <c r="R191" s="132" t="s">
        <v>3860</v>
      </c>
      <c r="S191" s="132" t="s">
        <v>6291</v>
      </c>
      <c r="T191" s="132" t="s">
        <v>1630</v>
      </c>
      <c r="V191" s="132" t="s">
        <v>1644</v>
      </c>
      <c r="X191" s="132" t="s">
        <v>6877</v>
      </c>
      <c r="Y191" s="132" t="s">
        <v>6878</v>
      </c>
    </row>
    <row r="192" spans="2:25" x14ac:dyDescent="0.25">
      <c r="B192" s="132" t="s">
        <v>1796</v>
      </c>
      <c r="C192" s="132" t="s">
        <v>129</v>
      </c>
      <c r="D192" s="132" t="s">
        <v>3734</v>
      </c>
      <c r="E192" s="132" t="s">
        <v>3891</v>
      </c>
      <c r="F192" s="132" t="s">
        <v>3885</v>
      </c>
      <c r="G192" s="132" t="s">
        <v>3759</v>
      </c>
      <c r="H192" s="132" t="s">
        <v>3787</v>
      </c>
      <c r="J192" s="132" t="s">
        <v>6879</v>
      </c>
      <c r="K192" s="132" t="s">
        <v>6880</v>
      </c>
      <c r="L192" s="132" t="s">
        <v>6881</v>
      </c>
      <c r="M192" s="132" t="s">
        <v>6882</v>
      </c>
      <c r="N192" s="132" t="s">
        <v>3881</v>
      </c>
      <c r="O192" s="132" t="s">
        <v>6883</v>
      </c>
      <c r="P192" s="132" t="s">
        <v>6884</v>
      </c>
      <c r="Q192" s="132" t="s">
        <v>6885</v>
      </c>
      <c r="R192" s="132" t="s">
        <v>3861</v>
      </c>
      <c r="S192" s="132" t="s">
        <v>6291</v>
      </c>
      <c r="T192" s="132" t="s">
        <v>1630</v>
      </c>
      <c r="V192" s="132" t="s">
        <v>1632</v>
      </c>
      <c r="X192" s="132" t="s">
        <v>6886</v>
      </c>
      <c r="Y192" s="132" t="s">
        <v>6887</v>
      </c>
    </row>
    <row r="193" spans="2:25" x14ac:dyDescent="0.25">
      <c r="B193" s="132" t="s">
        <v>1796</v>
      </c>
      <c r="C193" s="132" t="s">
        <v>129</v>
      </c>
      <c r="D193" s="132" t="s">
        <v>3735</v>
      </c>
      <c r="E193" s="132" t="s">
        <v>3891</v>
      </c>
      <c r="F193" s="132" t="s">
        <v>3894</v>
      </c>
      <c r="G193" s="132" t="s">
        <v>3760</v>
      </c>
      <c r="H193" s="132" t="s">
        <v>3788</v>
      </c>
      <c r="J193" s="132" t="s">
        <v>6888</v>
      </c>
      <c r="K193" s="132" t="s">
        <v>6889</v>
      </c>
      <c r="L193" s="132" t="s">
        <v>6890</v>
      </c>
      <c r="M193" s="132" t="s">
        <v>6891</v>
      </c>
      <c r="N193" s="132" t="s">
        <v>3881</v>
      </c>
      <c r="O193" s="132" t="s">
        <v>6892</v>
      </c>
      <c r="P193" s="132" t="s">
        <v>6893</v>
      </c>
      <c r="Q193" s="132" t="s">
        <v>6894</v>
      </c>
      <c r="R193" s="132" t="s">
        <v>3862</v>
      </c>
      <c r="S193" s="132" t="s">
        <v>6291</v>
      </c>
      <c r="T193" s="132" t="s">
        <v>1630</v>
      </c>
      <c r="V193" s="132" t="s">
        <v>1644</v>
      </c>
      <c r="X193" s="132" t="s">
        <v>6895</v>
      </c>
      <c r="Y193" s="132" t="s">
        <v>6896</v>
      </c>
    </row>
    <row r="194" spans="2:25" x14ac:dyDescent="0.25">
      <c r="B194" s="132" t="s">
        <v>1796</v>
      </c>
      <c r="C194" s="132" t="s">
        <v>129</v>
      </c>
      <c r="D194" s="132" t="s">
        <v>3735</v>
      </c>
      <c r="E194" s="132" t="s">
        <v>3891</v>
      </c>
      <c r="F194" s="132" t="s">
        <v>3885</v>
      </c>
      <c r="G194" s="132" t="s">
        <v>3761</v>
      </c>
      <c r="H194" s="132" t="s">
        <v>3789</v>
      </c>
      <c r="J194" s="132" t="s">
        <v>6897</v>
      </c>
      <c r="K194" s="132" t="s">
        <v>6898</v>
      </c>
      <c r="L194" s="132" t="s">
        <v>6899</v>
      </c>
      <c r="M194" s="132" t="s">
        <v>6900</v>
      </c>
      <c r="N194" s="132" t="s">
        <v>3881</v>
      </c>
      <c r="O194" s="132" t="s">
        <v>6901</v>
      </c>
      <c r="P194" s="132" t="s">
        <v>6902</v>
      </c>
      <c r="Q194" s="132" t="s">
        <v>6903</v>
      </c>
      <c r="R194" s="132" t="s">
        <v>3863</v>
      </c>
      <c r="S194" s="132" t="s">
        <v>6291</v>
      </c>
      <c r="T194" s="132" t="s">
        <v>1630</v>
      </c>
      <c r="V194" s="132" t="s">
        <v>1632</v>
      </c>
      <c r="X194" s="132" t="s">
        <v>6904</v>
      </c>
      <c r="Y194" s="132" t="s">
        <v>6905</v>
      </c>
    </row>
    <row r="195" spans="2:25" x14ac:dyDescent="0.25">
      <c r="B195" s="132" t="s">
        <v>1796</v>
      </c>
      <c r="C195" s="132" t="s">
        <v>129</v>
      </c>
      <c r="D195" s="132" t="s">
        <v>3733</v>
      </c>
      <c r="E195" s="132" t="s">
        <v>3907</v>
      </c>
      <c r="F195" s="132" t="s">
        <v>3894</v>
      </c>
      <c r="G195" s="132" t="s">
        <v>3742</v>
      </c>
      <c r="H195" s="132" t="s">
        <v>3790</v>
      </c>
      <c r="J195" s="132" t="s">
        <v>6906</v>
      </c>
      <c r="K195" s="132" t="s">
        <v>6907</v>
      </c>
      <c r="L195" s="132" t="s">
        <v>6908</v>
      </c>
      <c r="M195" s="132" t="s">
        <v>6909</v>
      </c>
      <c r="N195" s="132" t="s">
        <v>3881</v>
      </c>
      <c r="O195" s="132" t="s">
        <v>6910</v>
      </c>
      <c r="P195" s="132" t="s">
        <v>6911</v>
      </c>
      <c r="Q195" s="132" t="s">
        <v>6912</v>
      </c>
      <c r="R195" s="132" t="s">
        <v>3864</v>
      </c>
      <c r="S195" s="132" t="s">
        <v>6291</v>
      </c>
      <c r="T195" s="132" t="s">
        <v>1630</v>
      </c>
      <c r="V195" s="132" t="s">
        <v>1644</v>
      </c>
      <c r="X195" s="132" t="s">
        <v>6913</v>
      </c>
      <c r="Y195" s="132" t="s">
        <v>6914</v>
      </c>
    </row>
    <row r="196" spans="2:25" x14ac:dyDescent="0.25">
      <c r="B196" s="132" t="s">
        <v>1796</v>
      </c>
      <c r="C196" s="132" t="s">
        <v>129</v>
      </c>
      <c r="D196" s="132" t="s">
        <v>3733</v>
      </c>
      <c r="E196" s="132" t="s">
        <v>3907</v>
      </c>
      <c r="F196" s="132" t="s">
        <v>3885</v>
      </c>
      <c r="G196" s="132" t="s">
        <v>3743</v>
      </c>
      <c r="H196" s="132" t="s">
        <v>3791</v>
      </c>
      <c r="J196" s="132" t="s">
        <v>6915</v>
      </c>
      <c r="K196" s="132" t="s">
        <v>6916</v>
      </c>
      <c r="L196" s="132" t="s">
        <v>6917</v>
      </c>
      <c r="M196" s="132" t="s">
        <v>6918</v>
      </c>
      <c r="N196" s="132" t="s">
        <v>3881</v>
      </c>
      <c r="O196" s="132" t="s">
        <v>6919</v>
      </c>
      <c r="P196" s="132" t="s">
        <v>6920</v>
      </c>
      <c r="Q196" s="132" t="s">
        <v>6921</v>
      </c>
      <c r="R196" s="132" t="s">
        <v>3865</v>
      </c>
      <c r="S196" s="132" t="s">
        <v>6291</v>
      </c>
      <c r="T196" s="132" t="s">
        <v>1630</v>
      </c>
      <c r="V196" s="132" t="s">
        <v>1632</v>
      </c>
      <c r="X196" s="132" t="s">
        <v>6922</v>
      </c>
      <c r="Y196" s="132" t="s">
        <v>6923</v>
      </c>
    </row>
    <row r="197" spans="2:25" x14ac:dyDescent="0.25">
      <c r="B197" s="132" t="s">
        <v>1796</v>
      </c>
      <c r="C197" s="132" t="s">
        <v>129</v>
      </c>
      <c r="D197" s="132" t="s">
        <v>3734</v>
      </c>
      <c r="E197" s="132" t="s">
        <v>3907</v>
      </c>
      <c r="F197" s="132" t="s">
        <v>3894</v>
      </c>
      <c r="G197" s="132" t="s">
        <v>3762</v>
      </c>
      <c r="H197" s="132" t="s">
        <v>3792</v>
      </c>
      <c r="J197" s="132" t="s">
        <v>6924</v>
      </c>
      <c r="K197" s="132" t="s">
        <v>6925</v>
      </c>
      <c r="L197" s="132" t="s">
        <v>6926</v>
      </c>
      <c r="M197" s="132" t="s">
        <v>6927</v>
      </c>
      <c r="N197" s="132" t="s">
        <v>3881</v>
      </c>
      <c r="O197" s="132" t="s">
        <v>6928</v>
      </c>
      <c r="P197" s="132" t="s">
        <v>6929</v>
      </c>
      <c r="Q197" s="132" t="s">
        <v>6930</v>
      </c>
      <c r="R197" s="132" t="s">
        <v>3866</v>
      </c>
      <c r="S197" s="132" t="s">
        <v>6291</v>
      </c>
      <c r="T197" s="132" t="s">
        <v>1630</v>
      </c>
      <c r="V197" s="132" t="s">
        <v>1644</v>
      </c>
      <c r="X197" s="132" t="s">
        <v>6931</v>
      </c>
      <c r="Y197" s="132" t="s">
        <v>6932</v>
      </c>
    </row>
    <row r="198" spans="2:25" x14ac:dyDescent="0.25">
      <c r="B198" s="132" t="s">
        <v>1796</v>
      </c>
      <c r="C198" s="132" t="s">
        <v>129</v>
      </c>
      <c r="D198" s="132" t="s">
        <v>3734</v>
      </c>
      <c r="E198" s="132" t="s">
        <v>3907</v>
      </c>
      <c r="F198" s="132" t="s">
        <v>3885</v>
      </c>
      <c r="G198" s="132" t="s">
        <v>3763</v>
      </c>
      <c r="H198" s="132" t="s">
        <v>3793</v>
      </c>
      <c r="J198" s="132" t="s">
        <v>6933</v>
      </c>
      <c r="K198" s="132" t="s">
        <v>6934</v>
      </c>
      <c r="L198" s="132" t="s">
        <v>6935</v>
      </c>
      <c r="M198" s="132" t="s">
        <v>6936</v>
      </c>
      <c r="N198" s="132" t="s">
        <v>3881</v>
      </c>
      <c r="O198" s="132" t="s">
        <v>6937</v>
      </c>
      <c r="P198" s="132" t="s">
        <v>6938</v>
      </c>
      <c r="Q198" s="132" t="s">
        <v>6939</v>
      </c>
      <c r="R198" s="132" t="s">
        <v>3867</v>
      </c>
      <c r="S198" s="132" t="s">
        <v>6291</v>
      </c>
      <c r="T198" s="132" t="s">
        <v>1630</v>
      </c>
      <c r="V198" s="132" t="s">
        <v>1632</v>
      </c>
      <c r="X198" s="132" t="s">
        <v>6940</v>
      </c>
      <c r="Y198" s="132" t="s">
        <v>6941</v>
      </c>
    </row>
    <row r="199" spans="2:25" x14ac:dyDescent="0.25">
      <c r="B199" s="132" t="s">
        <v>1796</v>
      </c>
      <c r="C199" s="132" t="s">
        <v>129</v>
      </c>
      <c r="D199" s="132" t="s">
        <v>3735</v>
      </c>
      <c r="E199" s="132" t="s">
        <v>3907</v>
      </c>
      <c r="F199" s="132" t="s">
        <v>3894</v>
      </c>
      <c r="G199" s="132" t="s">
        <v>3764</v>
      </c>
      <c r="H199" s="132" t="s">
        <v>3794</v>
      </c>
      <c r="J199" s="132" t="s">
        <v>6942</v>
      </c>
      <c r="K199" s="132" t="s">
        <v>6943</v>
      </c>
      <c r="L199" s="132" t="s">
        <v>6944</v>
      </c>
      <c r="M199" s="132" t="s">
        <v>6945</v>
      </c>
      <c r="N199" s="132" t="s">
        <v>3881</v>
      </c>
      <c r="O199" s="132" t="s">
        <v>6946</v>
      </c>
      <c r="P199" s="132" t="s">
        <v>6947</v>
      </c>
      <c r="Q199" s="132" t="s">
        <v>6948</v>
      </c>
      <c r="R199" s="132" t="s">
        <v>3868</v>
      </c>
      <c r="S199" s="132" t="s">
        <v>6291</v>
      </c>
      <c r="T199" s="132" t="s">
        <v>1630</v>
      </c>
      <c r="V199" s="132" t="s">
        <v>1644</v>
      </c>
      <c r="X199" s="132" t="s">
        <v>6949</v>
      </c>
      <c r="Y199" s="132" t="s">
        <v>6950</v>
      </c>
    </row>
    <row r="200" spans="2:25" x14ac:dyDescent="0.25">
      <c r="B200" s="132" t="s">
        <v>1796</v>
      </c>
      <c r="C200" s="132" t="s">
        <v>129</v>
      </c>
      <c r="D200" s="132" t="s">
        <v>3735</v>
      </c>
      <c r="E200" s="132" t="s">
        <v>3907</v>
      </c>
      <c r="F200" s="132" t="s">
        <v>3885</v>
      </c>
      <c r="G200" s="132" t="s">
        <v>3765</v>
      </c>
      <c r="H200" s="132" t="s">
        <v>3795</v>
      </c>
      <c r="J200" s="132" t="s">
        <v>6951</v>
      </c>
      <c r="K200" s="132" t="s">
        <v>6952</v>
      </c>
      <c r="L200" s="132" t="s">
        <v>6953</v>
      </c>
      <c r="M200" s="132" t="s">
        <v>6954</v>
      </c>
      <c r="N200" s="132" t="s">
        <v>3881</v>
      </c>
      <c r="O200" s="132" t="s">
        <v>6955</v>
      </c>
      <c r="P200" s="132" t="s">
        <v>6956</v>
      </c>
      <c r="Q200" s="132" t="s">
        <v>6957</v>
      </c>
      <c r="R200" s="132" t="s">
        <v>3869</v>
      </c>
      <c r="S200" s="132" t="s">
        <v>6291</v>
      </c>
      <c r="T200" s="132" t="s">
        <v>1630</v>
      </c>
      <c r="V200" s="132" t="s">
        <v>1632</v>
      </c>
      <c r="X200" s="132" t="s">
        <v>6958</v>
      </c>
      <c r="Y200" s="132" t="s">
        <v>6959</v>
      </c>
    </row>
    <row r="201" spans="2:25" x14ac:dyDescent="0.25">
      <c r="B201" s="132" t="s">
        <v>1796</v>
      </c>
      <c r="C201" s="132" t="s">
        <v>129</v>
      </c>
      <c r="D201" s="132" t="s">
        <v>252</v>
      </c>
      <c r="E201" s="132" t="s">
        <v>3884</v>
      </c>
      <c r="F201" s="132" t="s">
        <v>3894</v>
      </c>
      <c r="G201" s="132" t="s">
        <v>3814</v>
      </c>
      <c r="H201" s="132" t="s">
        <v>3827</v>
      </c>
      <c r="J201" s="132" t="s">
        <v>6960</v>
      </c>
      <c r="K201" s="132" t="s">
        <v>6961</v>
      </c>
      <c r="L201" s="132" t="s">
        <v>6962</v>
      </c>
      <c r="M201" s="132" t="s">
        <v>6963</v>
      </c>
      <c r="N201" s="132" t="s">
        <v>3881</v>
      </c>
      <c r="O201" s="132" t="s">
        <v>6964</v>
      </c>
      <c r="P201" s="132" t="s">
        <v>6965</v>
      </c>
      <c r="Q201" s="132" t="s">
        <v>6966</v>
      </c>
      <c r="R201" s="132" t="s">
        <v>3870</v>
      </c>
      <c r="S201" s="132" t="s">
        <v>6291</v>
      </c>
      <c r="T201" s="132" t="s">
        <v>1630</v>
      </c>
      <c r="V201" s="132" t="s">
        <v>1635</v>
      </c>
      <c r="X201" s="132" t="s">
        <v>6967</v>
      </c>
      <c r="Y201" s="132" t="s">
        <v>6968</v>
      </c>
    </row>
    <row r="202" spans="2:25" x14ac:dyDescent="0.25">
      <c r="B202" s="132" t="s">
        <v>1796</v>
      </c>
      <c r="C202" s="132" t="s">
        <v>129</v>
      </c>
      <c r="D202" s="132" t="s">
        <v>252</v>
      </c>
      <c r="E202" s="132" t="s">
        <v>3884</v>
      </c>
      <c r="F202" s="132" t="s">
        <v>3885</v>
      </c>
      <c r="G202" s="132" t="s">
        <v>3815</v>
      </c>
      <c r="H202" s="132" t="s">
        <v>3828</v>
      </c>
      <c r="J202" s="132" t="s">
        <v>6969</v>
      </c>
      <c r="K202" s="132" t="s">
        <v>6970</v>
      </c>
      <c r="L202" s="132" t="s">
        <v>6971</v>
      </c>
      <c r="M202" s="132" t="s">
        <v>6972</v>
      </c>
      <c r="N202" s="132" t="s">
        <v>3881</v>
      </c>
      <c r="O202" s="132" t="s">
        <v>6973</v>
      </c>
      <c r="P202" s="132" t="s">
        <v>6974</v>
      </c>
      <c r="Q202" s="132" t="s">
        <v>6975</v>
      </c>
      <c r="R202" s="132" t="s">
        <v>3871</v>
      </c>
      <c r="S202" s="132" t="s">
        <v>6291</v>
      </c>
      <c r="T202" s="132" t="s">
        <v>1630</v>
      </c>
      <c r="V202" s="132" t="s">
        <v>1632</v>
      </c>
      <c r="X202" s="132" t="s">
        <v>6976</v>
      </c>
      <c r="Y202" s="132" t="s">
        <v>6977</v>
      </c>
    </row>
    <row r="203" spans="2:25" x14ac:dyDescent="0.25">
      <c r="B203" s="132" t="s">
        <v>1796</v>
      </c>
      <c r="C203" s="132" t="s">
        <v>129</v>
      </c>
      <c r="D203" s="132" t="s">
        <v>252</v>
      </c>
      <c r="E203" s="132" t="s">
        <v>3888</v>
      </c>
      <c r="F203" s="132" t="s">
        <v>3894</v>
      </c>
      <c r="G203" s="132" t="s">
        <v>3816</v>
      </c>
      <c r="H203" s="132" t="s">
        <v>3829</v>
      </c>
      <c r="J203" s="132" t="s">
        <v>6978</v>
      </c>
      <c r="K203" s="132" t="s">
        <v>6979</v>
      </c>
      <c r="L203" s="132" t="s">
        <v>6980</v>
      </c>
      <c r="M203" s="132" t="s">
        <v>6981</v>
      </c>
      <c r="N203" s="132" t="s">
        <v>3881</v>
      </c>
      <c r="O203" s="132" t="s">
        <v>6982</v>
      </c>
      <c r="P203" s="132" t="s">
        <v>6983</v>
      </c>
      <c r="Q203" s="132" t="s">
        <v>6984</v>
      </c>
      <c r="R203" s="132" t="s">
        <v>3872</v>
      </c>
      <c r="S203" s="132" t="s">
        <v>6291</v>
      </c>
      <c r="T203" s="132" t="s">
        <v>1630</v>
      </c>
      <c r="V203" s="132" t="s">
        <v>1635</v>
      </c>
      <c r="X203" s="132" t="s">
        <v>6985</v>
      </c>
      <c r="Y203" s="132" t="s">
        <v>6986</v>
      </c>
    </row>
    <row r="204" spans="2:25" x14ac:dyDescent="0.25">
      <c r="B204" s="132" t="s">
        <v>1796</v>
      </c>
      <c r="C204" s="132" t="s">
        <v>129</v>
      </c>
      <c r="D204" s="132" t="s">
        <v>252</v>
      </c>
      <c r="E204" s="132" t="s">
        <v>3888</v>
      </c>
      <c r="F204" s="132" t="s">
        <v>3885</v>
      </c>
      <c r="G204" s="132" t="s">
        <v>3817</v>
      </c>
      <c r="H204" s="132" t="s">
        <v>3830</v>
      </c>
      <c r="J204" s="132" t="s">
        <v>6987</v>
      </c>
      <c r="K204" s="132" t="s">
        <v>6988</v>
      </c>
      <c r="L204" s="132" t="s">
        <v>6989</v>
      </c>
      <c r="M204" s="132" t="s">
        <v>6990</v>
      </c>
      <c r="N204" s="132" t="s">
        <v>3881</v>
      </c>
      <c r="O204" s="132" t="s">
        <v>6991</v>
      </c>
      <c r="P204" s="132" t="s">
        <v>6992</v>
      </c>
      <c r="Q204" s="132" t="s">
        <v>6993</v>
      </c>
      <c r="R204" s="132" t="s">
        <v>3873</v>
      </c>
      <c r="S204" s="132" t="s">
        <v>6291</v>
      </c>
      <c r="T204" s="132" t="s">
        <v>1630</v>
      </c>
      <c r="V204" s="132" t="s">
        <v>1632</v>
      </c>
      <c r="X204" s="132" t="s">
        <v>6994</v>
      </c>
      <c r="Y204" s="132" t="s">
        <v>6995</v>
      </c>
    </row>
    <row r="205" spans="2:25" x14ac:dyDescent="0.25">
      <c r="B205" s="132" t="s">
        <v>1796</v>
      </c>
      <c r="C205" s="132" t="s">
        <v>129</v>
      </c>
      <c r="D205" s="132" t="s">
        <v>252</v>
      </c>
      <c r="E205" s="132" t="s">
        <v>3928</v>
      </c>
      <c r="F205" s="132" t="s">
        <v>3894</v>
      </c>
      <c r="G205" s="132" t="s">
        <v>3818</v>
      </c>
      <c r="H205" s="132" t="s">
        <v>3831</v>
      </c>
      <c r="J205" s="132" t="s">
        <v>6996</v>
      </c>
      <c r="K205" s="132" t="s">
        <v>6997</v>
      </c>
      <c r="L205" s="132" t="s">
        <v>6998</v>
      </c>
      <c r="M205" s="132" t="s">
        <v>6999</v>
      </c>
      <c r="N205" s="132" t="s">
        <v>3881</v>
      </c>
      <c r="O205" s="132" t="s">
        <v>7000</v>
      </c>
      <c r="P205" s="132" t="s">
        <v>7001</v>
      </c>
      <c r="Q205" s="132" t="s">
        <v>7002</v>
      </c>
      <c r="R205" s="132" t="s">
        <v>3874</v>
      </c>
      <c r="S205" s="132" t="s">
        <v>6291</v>
      </c>
      <c r="T205" s="132" t="s">
        <v>1630</v>
      </c>
      <c r="V205" s="132" t="s">
        <v>1635</v>
      </c>
      <c r="X205" s="132" t="s">
        <v>7003</v>
      </c>
      <c r="Y205" s="132" t="s">
        <v>7004</v>
      </c>
    </row>
    <row r="206" spans="2:25" x14ac:dyDescent="0.25">
      <c r="B206" s="132" t="s">
        <v>1796</v>
      </c>
      <c r="C206" s="132" t="s">
        <v>129</v>
      </c>
      <c r="D206" s="132" t="s">
        <v>252</v>
      </c>
      <c r="E206" s="132" t="s">
        <v>3928</v>
      </c>
      <c r="F206" s="132" t="s">
        <v>3885</v>
      </c>
      <c r="G206" s="132" t="s">
        <v>3819</v>
      </c>
      <c r="H206" s="132" t="s">
        <v>3832</v>
      </c>
      <c r="J206" s="132" t="s">
        <v>7005</v>
      </c>
      <c r="K206" s="132" t="s">
        <v>7006</v>
      </c>
      <c r="L206" s="132" t="s">
        <v>7007</v>
      </c>
      <c r="M206" s="132" t="s">
        <v>7008</v>
      </c>
      <c r="N206" s="132" t="s">
        <v>3881</v>
      </c>
      <c r="O206" s="132" t="s">
        <v>7009</v>
      </c>
      <c r="P206" s="132" t="s">
        <v>7010</v>
      </c>
      <c r="Q206" s="132" t="s">
        <v>7011</v>
      </c>
      <c r="R206" s="132" t="s">
        <v>3875</v>
      </c>
      <c r="S206" s="132" t="s">
        <v>6291</v>
      </c>
      <c r="T206" s="132" t="s">
        <v>1630</v>
      </c>
      <c r="V206" s="132" t="s">
        <v>1635</v>
      </c>
      <c r="X206" s="132" t="s">
        <v>7012</v>
      </c>
      <c r="Y206" s="132" t="s">
        <v>7013</v>
      </c>
    </row>
    <row r="207" spans="2:25" x14ac:dyDescent="0.25">
      <c r="B207" s="132" t="s">
        <v>1796</v>
      </c>
      <c r="C207" s="132" t="s">
        <v>129</v>
      </c>
      <c r="D207" s="132" t="s">
        <v>252</v>
      </c>
      <c r="E207" s="132" t="s">
        <v>3891</v>
      </c>
      <c r="F207" s="132" t="s">
        <v>3894</v>
      </c>
      <c r="G207" s="132" t="s">
        <v>3820</v>
      </c>
      <c r="H207" s="132" t="s">
        <v>3833</v>
      </c>
      <c r="J207" s="132" t="s">
        <v>7014</v>
      </c>
      <c r="K207" s="132" t="s">
        <v>7015</v>
      </c>
      <c r="L207" s="132" t="s">
        <v>7016</v>
      </c>
      <c r="M207" s="132" t="s">
        <v>7017</v>
      </c>
      <c r="N207" s="132" t="s">
        <v>3881</v>
      </c>
      <c r="O207" s="132" t="s">
        <v>7018</v>
      </c>
      <c r="P207" s="132" t="s">
        <v>7019</v>
      </c>
      <c r="Q207" s="132" t="s">
        <v>7020</v>
      </c>
      <c r="R207" s="132" t="s">
        <v>3876</v>
      </c>
      <c r="S207" s="132" t="s">
        <v>6291</v>
      </c>
      <c r="T207" s="132" t="s">
        <v>1630</v>
      </c>
      <c r="V207" s="132" t="s">
        <v>1635</v>
      </c>
      <c r="X207" s="132" t="s">
        <v>7021</v>
      </c>
      <c r="Y207" s="132" t="s">
        <v>7022</v>
      </c>
    </row>
    <row r="208" spans="2:25" x14ac:dyDescent="0.25">
      <c r="B208" s="132" t="s">
        <v>1796</v>
      </c>
      <c r="C208" s="132" t="s">
        <v>129</v>
      </c>
      <c r="D208" s="132" t="s">
        <v>252</v>
      </c>
      <c r="E208" s="132" t="s">
        <v>3891</v>
      </c>
      <c r="F208" s="132" t="s">
        <v>3885</v>
      </c>
      <c r="G208" s="132" t="s">
        <v>3821</v>
      </c>
      <c r="H208" s="132" t="s">
        <v>3834</v>
      </c>
      <c r="J208" s="132" t="s">
        <v>7023</v>
      </c>
      <c r="K208" s="132" t="s">
        <v>7024</v>
      </c>
      <c r="L208" s="132" t="s">
        <v>7025</v>
      </c>
      <c r="M208" s="132" t="s">
        <v>7026</v>
      </c>
      <c r="N208" s="132" t="s">
        <v>3881</v>
      </c>
      <c r="O208" s="132" t="s">
        <v>7027</v>
      </c>
      <c r="P208" s="132" t="s">
        <v>7028</v>
      </c>
      <c r="Q208" s="132" t="s">
        <v>7029</v>
      </c>
      <c r="R208" s="132" t="s">
        <v>3877</v>
      </c>
      <c r="S208" s="132" t="s">
        <v>6291</v>
      </c>
      <c r="T208" s="132" t="s">
        <v>1630</v>
      </c>
      <c r="V208" s="132" t="s">
        <v>1632</v>
      </c>
      <c r="X208" s="132" t="s">
        <v>7030</v>
      </c>
      <c r="Y208" s="132" t="s">
        <v>7031</v>
      </c>
    </row>
    <row r="209" spans="2:25" x14ac:dyDescent="0.25">
      <c r="B209" s="132" t="s">
        <v>1796</v>
      </c>
      <c r="C209" s="132" t="s">
        <v>129</v>
      </c>
      <c r="D209" s="132" t="s">
        <v>252</v>
      </c>
      <c r="E209" s="132" t="s">
        <v>3907</v>
      </c>
      <c r="F209" s="132" t="s">
        <v>3894</v>
      </c>
      <c r="G209" s="132" t="s">
        <v>3822</v>
      </c>
      <c r="H209" s="132" t="s">
        <v>3835</v>
      </c>
      <c r="J209" s="132" t="s">
        <v>7032</v>
      </c>
      <c r="K209" s="132" t="s">
        <v>7033</v>
      </c>
      <c r="L209" s="132" t="s">
        <v>7034</v>
      </c>
      <c r="M209" s="132" t="s">
        <v>7035</v>
      </c>
      <c r="N209" s="132" t="s">
        <v>3881</v>
      </c>
      <c r="O209" s="132" t="s">
        <v>7036</v>
      </c>
      <c r="P209" s="132" t="s">
        <v>7037</v>
      </c>
      <c r="Q209" s="132" t="s">
        <v>7038</v>
      </c>
      <c r="R209" s="132" t="s">
        <v>3878</v>
      </c>
      <c r="S209" s="132" t="s">
        <v>6291</v>
      </c>
      <c r="T209" s="132" t="s">
        <v>1630</v>
      </c>
      <c r="V209" s="132" t="s">
        <v>1635</v>
      </c>
      <c r="X209" s="132" t="s">
        <v>7039</v>
      </c>
      <c r="Y209" s="132" t="s">
        <v>7040</v>
      </c>
    </row>
    <row r="210" spans="2:25" x14ac:dyDescent="0.25">
      <c r="B210" s="132" t="s">
        <v>1796</v>
      </c>
      <c r="C210" s="132" t="s">
        <v>129</v>
      </c>
      <c r="D210" s="132" t="s">
        <v>252</v>
      </c>
      <c r="E210" s="132" t="s">
        <v>3907</v>
      </c>
      <c r="F210" s="132" t="s">
        <v>3885</v>
      </c>
      <c r="G210" s="132" t="s">
        <v>3823</v>
      </c>
      <c r="H210" s="132" t="s">
        <v>3836</v>
      </c>
      <c r="J210" s="132" t="s">
        <v>7041</v>
      </c>
      <c r="K210" s="132" t="s">
        <v>7042</v>
      </c>
      <c r="L210" s="132" t="s">
        <v>7043</v>
      </c>
      <c r="M210" s="132" t="s">
        <v>7044</v>
      </c>
      <c r="N210" s="132" t="s">
        <v>3881</v>
      </c>
      <c r="O210" s="132" t="s">
        <v>7045</v>
      </c>
      <c r="P210" s="132" t="s">
        <v>7046</v>
      </c>
      <c r="Q210" s="132" t="s">
        <v>7047</v>
      </c>
      <c r="R210" s="132" t="s">
        <v>3879</v>
      </c>
      <c r="S210" s="132" t="s">
        <v>6291</v>
      </c>
      <c r="T210" s="132" t="s">
        <v>1630</v>
      </c>
      <c r="V210" s="132" t="s">
        <v>1632</v>
      </c>
      <c r="X210" s="132" t="s">
        <v>7048</v>
      </c>
      <c r="Y210" s="132" t="s">
        <v>7049</v>
      </c>
    </row>
    <row r="211" spans="2:25" x14ac:dyDescent="0.25">
      <c r="B211" s="132" t="s">
        <v>1837</v>
      </c>
      <c r="C211" s="132" t="s">
        <v>814</v>
      </c>
      <c r="D211" s="132" t="s">
        <v>224</v>
      </c>
      <c r="E211" s="132" t="s">
        <v>3941</v>
      </c>
      <c r="F211" s="132" t="s">
        <v>3894</v>
      </c>
      <c r="G211" s="132" t="s">
        <v>819</v>
      </c>
      <c r="H211" s="132" t="s">
        <v>1838</v>
      </c>
      <c r="I211" s="132" t="s">
        <v>7050</v>
      </c>
      <c r="J211" s="132" t="s">
        <v>7051</v>
      </c>
      <c r="K211" s="132" t="s">
        <v>7052</v>
      </c>
      <c r="L211" s="132" t="s">
        <v>7053</v>
      </c>
      <c r="M211" s="132" t="s">
        <v>7054</v>
      </c>
      <c r="N211" s="132" t="s">
        <v>3881</v>
      </c>
      <c r="O211" s="132" t="s">
        <v>7055</v>
      </c>
      <c r="P211" s="132" t="s">
        <v>7056</v>
      </c>
      <c r="Q211" s="132" t="s">
        <v>7057</v>
      </c>
      <c r="R211" s="132" t="s">
        <v>7058</v>
      </c>
      <c r="S211" s="132" t="s">
        <v>5090</v>
      </c>
      <c r="T211" s="132" t="s">
        <v>1630</v>
      </c>
      <c r="U211" s="132" t="s">
        <v>1839</v>
      </c>
      <c r="V211" s="132" t="s">
        <v>1632</v>
      </c>
      <c r="X211" s="132" t="s">
        <v>7059</v>
      </c>
      <c r="Y211" s="132" t="s">
        <v>7060</v>
      </c>
    </row>
    <row r="212" spans="2:25" x14ac:dyDescent="0.25">
      <c r="B212" s="132" t="s">
        <v>1837</v>
      </c>
      <c r="C212" s="132" t="s">
        <v>814</v>
      </c>
      <c r="D212" s="132" t="s">
        <v>224</v>
      </c>
      <c r="E212" s="132" t="s">
        <v>3941</v>
      </c>
      <c r="F212" s="132" t="s">
        <v>3885</v>
      </c>
      <c r="G212" s="132" t="s">
        <v>174</v>
      </c>
      <c r="H212" s="132" t="s">
        <v>1840</v>
      </c>
      <c r="I212" s="132" t="s">
        <v>7061</v>
      </c>
      <c r="J212" s="132" t="s">
        <v>7062</v>
      </c>
      <c r="K212" s="132" t="s">
        <v>7063</v>
      </c>
      <c r="L212" s="132" t="s">
        <v>7064</v>
      </c>
      <c r="M212" s="132" t="s">
        <v>7065</v>
      </c>
      <c r="N212" s="132" t="s">
        <v>3881</v>
      </c>
      <c r="O212" s="132" t="s">
        <v>7066</v>
      </c>
      <c r="P212" s="132" t="s">
        <v>7067</v>
      </c>
      <c r="Q212" s="132" t="s">
        <v>7068</v>
      </c>
      <c r="R212" s="132" t="s">
        <v>7069</v>
      </c>
      <c r="S212" s="132" t="s">
        <v>5090</v>
      </c>
      <c r="T212" s="132" t="s">
        <v>1630</v>
      </c>
      <c r="U212" s="132" t="s">
        <v>1839</v>
      </c>
      <c r="V212" s="132" t="s">
        <v>1632</v>
      </c>
      <c r="X212" s="132" t="s">
        <v>7070</v>
      </c>
      <c r="Y212" s="132" t="s">
        <v>7071</v>
      </c>
    </row>
    <row r="213" spans="2:25" x14ac:dyDescent="0.25">
      <c r="B213" s="132" t="s">
        <v>1837</v>
      </c>
      <c r="C213" s="132" t="s">
        <v>814</v>
      </c>
      <c r="D213" s="132" t="s">
        <v>225</v>
      </c>
      <c r="E213" s="132" t="s">
        <v>3941</v>
      </c>
      <c r="F213" s="132" t="s">
        <v>3894</v>
      </c>
      <c r="G213" s="132" t="s">
        <v>818</v>
      </c>
      <c r="H213" s="132" t="s">
        <v>1841</v>
      </c>
      <c r="I213" s="132" t="s">
        <v>7050</v>
      </c>
      <c r="J213" s="132" t="s">
        <v>7072</v>
      </c>
      <c r="K213" s="132" t="s">
        <v>7073</v>
      </c>
      <c r="L213" s="132" t="s">
        <v>7074</v>
      </c>
      <c r="M213" s="132" t="s">
        <v>7075</v>
      </c>
      <c r="N213" s="132" t="s">
        <v>3881</v>
      </c>
      <c r="O213" s="132" t="s">
        <v>7076</v>
      </c>
      <c r="P213" s="132" t="s">
        <v>7077</v>
      </c>
      <c r="Q213" s="132" t="s">
        <v>7078</v>
      </c>
      <c r="R213" s="132" t="s">
        <v>7079</v>
      </c>
      <c r="S213" s="132" t="s">
        <v>5090</v>
      </c>
      <c r="T213" s="132" t="s">
        <v>1630</v>
      </c>
      <c r="U213" s="132" t="s">
        <v>1839</v>
      </c>
      <c r="V213" s="132" t="s">
        <v>1632</v>
      </c>
      <c r="X213" s="132" t="s">
        <v>7080</v>
      </c>
      <c r="Y213" s="132" t="s">
        <v>7081</v>
      </c>
    </row>
    <row r="214" spans="2:25" x14ac:dyDescent="0.25">
      <c r="B214" s="132" t="s">
        <v>1837</v>
      </c>
      <c r="C214" s="132" t="s">
        <v>814</v>
      </c>
      <c r="D214" s="132" t="s">
        <v>225</v>
      </c>
      <c r="E214" s="132" t="s">
        <v>3941</v>
      </c>
      <c r="F214" s="132" t="s">
        <v>3885</v>
      </c>
      <c r="G214" s="132" t="s">
        <v>177</v>
      </c>
      <c r="H214" s="132" t="s">
        <v>1842</v>
      </c>
      <c r="I214" s="132" t="s">
        <v>7061</v>
      </c>
      <c r="J214" s="132" t="s">
        <v>7082</v>
      </c>
      <c r="K214" s="132" t="s">
        <v>7083</v>
      </c>
      <c r="L214" s="132" t="s">
        <v>7084</v>
      </c>
      <c r="M214" s="132" t="s">
        <v>7085</v>
      </c>
      <c r="N214" s="132" t="s">
        <v>3881</v>
      </c>
      <c r="O214" s="132" t="s">
        <v>7086</v>
      </c>
      <c r="P214" s="132" t="s">
        <v>7087</v>
      </c>
      <c r="Q214" s="132" t="s">
        <v>7088</v>
      </c>
      <c r="R214" s="132" t="s">
        <v>7089</v>
      </c>
      <c r="S214" s="132" t="s">
        <v>5090</v>
      </c>
      <c r="T214" s="132" t="s">
        <v>1630</v>
      </c>
      <c r="U214" s="132" t="s">
        <v>1839</v>
      </c>
      <c r="V214" s="132" t="s">
        <v>1632</v>
      </c>
      <c r="X214" s="132" t="s">
        <v>7090</v>
      </c>
      <c r="Y214" s="132" t="s">
        <v>7091</v>
      </c>
    </row>
    <row r="215" spans="2:25" x14ac:dyDescent="0.25">
      <c r="B215" s="132" t="s">
        <v>1837</v>
      </c>
      <c r="C215" s="132" t="s">
        <v>814</v>
      </c>
      <c r="D215" s="132" t="s">
        <v>1692</v>
      </c>
      <c r="E215" s="132" t="s">
        <v>3941</v>
      </c>
      <c r="F215" s="132" t="s">
        <v>3894</v>
      </c>
      <c r="G215" s="132" t="s">
        <v>820</v>
      </c>
      <c r="H215" s="132" t="s">
        <v>1843</v>
      </c>
      <c r="I215" s="132" t="s">
        <v>7050</v>
      </c>
      <c r="J215" s="132" t="s">
        <v>7092</v>
      </c>
      <c r="K215" s="132" t="s">
        <v>7093</v>
      </c>
      <c r="L215" s="132" t="s">
        <v>7094</v>
      </c>
      <c r="M215" s="132" t="s">
        <v>7095</v>
      </c>
      <c r="N215" s="132" t="s">
        <v>3881</v>
      </c>
      <c r="O215" s="132" t="s">
        <v>7096</v>
      </c>
      <c r="P215" s="132" t="s">
        <v>7097</v>
      </c>
      <c r="Q215" s="132" t="s">
        <v>7098</v>
      </c>
      <c r="R215" s="132" t="s">
        <v>7099</v>
      </c>
      <c r="S215" s="132" t="s">
        <v>5090</v>
      </c>
      <c r="T215" s="132" t="s">
        <v>1630</v>
      </c>
      <c r="U215" s="132" t="s">
        <v>1839</v>
      </c>
      <c r="V215" s="132" t="s">
        <v>1644</v>
      </c>
      <c r="X215" s="132" t="s">
        <v>7100</v>
      </c>
      <c r="Y215" s="132" t="s">
        <v>7101</v>
      </c>
    </row>
    <row r="216" spans="2:25" x14ac:dyDescent="0.25">
      <c r="B216" s="132" t="s">
        <v>1837</v>
      </c>
      <c r="C216" s="132" t="s">
        <v>814</v>
      </c>
      <c r="D216" s="132" t="s">
        <v>1692</v>
      </c>
      <c r="E216" s="132" t="s">
        <v>3941</v>
      </c>
      <c r="F216" s="132" t="s">
        <v>3885</v>
      </c>
      <c r="G216" s="132" t="s">
        <v>179</v>
      </c>
      <c r="H216" s="132" t="s">
        <v>1844</v>
      </c>
      <c r="I216" s="132" t="s">
        <v>7061</v>
      </c>
      <c r="J216" s="132" t="s">
        <v>7102</v>
      </c>
      <c r="K216" s="132" t="s">
        <v>7103</v>
      </c>
      <c r="L216" s="132" t="s">
        <v>7104</v>
      </c>
      <c r="M216" s="132" t="s">
        <v>7105</v>
      </c>
      <c r="N216" s="132" t="s">
        <v>3881</v>
      </c>
      <c r="O216" s="132" t="s">
        <v>7106</v>
      </c>
      <c r="P216" s="132" t="s">
        <v>7107</v>
      </c>
      <c r="Q216" s="132" t="s">
        <v>7108</v>
      </c>
      <c r="R216" s="132" t="s">
        <v>7109</v>
      </c>
      <c r="S216" s="132" t="s">
        <v>5090</v>
      </c>
      <c r="T216" s="132" t="s">
        <v>1630</v>
      </c>
      <c r="U216" s="132" t="s">
        <v>1839</v>
      </c>
      <c r="V216" s="132" t="s">
        <v>1644</v>
      </c>
      <c r="X216" s="132" t="s">
        <v>7110</v>
      </c>
      <c r="Y216" s="132" t="s">
        <v>7111</v>
      </c>
    </row>
    <row r="217" spans="2:25" x14ac:dyDescent="0.25">
      <c r="B217" s="132" t="s">
        <v>1837</v>
      </c>
      <c r="C217" s="132" t="s">
        <v>814</v>
      </c>
      <c r="D217" s="132" t="s">
        <v>1845</v>
      </c>
      <c r="E217" s="132" t="s">
        <v>3941</v>
      </c>
      <c r="F217" s="132" t="s">
        <v>3894</v>
      </c>
      <c r="G217" s="132" t="s">
        <v>815</v>
      </c>
      <c r="H217" s="132" t="s">
        <v>1846</v>
      </c>
      <c r="I217" s="132" t="s">
        <v>7050</v>
      </c>
      <c r="J217" s="132" t="s">
        <v>7112</v>
      </c>
      <c r="K217" s="132" t="s">
        <v>7113</v>
      </c>
      <c r="L217" s="132" t="s">
        <v>7114</v>
      </c>
      <c r="M217" s="132" t="s">
        <v>7115</v>
      </c>
      <c r="N217" s="132" t="s">
        <v>3881</v>
      </c>
      <c r="O217" s="132" t="s">
        <v>7116</v>
      </c>
      <c r="P217" s="132" t="s">
        <v>7117</v>
      </c>
      <c r="Q217" s="132" t="s">
        <v>7118</v>
      </c>
      <c r="R217" s="132" t="s">
        <v>7119</v>
      </c>
      <c r="S217" s="132" t="s">
        <v>5090</v>
      </c>
      <c r="T217" s="132" t="s">
        <v>1630</v>
      </c>
      <c r="U217" s="132" t="s">
        <v>1839</v>
      </c>
      <c r="V217" s="132" t="s">
        <v>1632</v>
      </c>
      <c r="X217" s="132" t="s">
        <v>7120</v>
      </c>
      <c r="Y217" s="132" t="s">
        <v>7121</v>
      </c>
    </row>
    <row r="218" spans="2:25" x14ac:dyDescent="0.25">
      <c r="B218" s="132" t="s">
        <v>1837</v>
      </c>
      <c r="C218" s="132" t="s">
        <v>814</v>
      </c>
      <c r="D218" s="132" t="s">
        <v>1845</v>
      </c>
      <c r="E218" s="132" t="s">
        <v>3941</v>
      </c>
      <c r="F218" s="132" t="s">
        <v>3885</v>
      </c>
      <c r="G218" s="132" t="s">
        <v>178</v>
      </c>
      <c r="H218" s="132" t="s">
        <v>1847</v>
      </c>
      <c r="I218" s="132" t="s">
        <v>7061</v>
      </c>
      <c r="J218" s="132" t="s">
        <v>7122</v>
      </c>
      <c r="K218" s="132" t="s">
        <v>7123</v>
      </c>
      <c r="L218" s="132" t="s">
        <v>7124</v>
      </c>
      <c r="M218" s="132" t="s">
        <v>7125</v>
      </c>
      <c r="N218" s="132" t="s">
        <v>3881</v>
      </c>
      <c r="O218" s="132" t="s">
        <v>7126</v>
      </c>
      <c r="P218" s="132" t="s">
        <v>7127</v>
      </c>
      <c r="Q218" s="132" t="s">
        <v>7128</v>
      </c>
      <c r="R218" s="132" t="s">
        <v>7129</v>
      </c>
      <c r="S218" s="132" t="s">
        <v>5090</v>
      </c>
      <c r="T218" s="132" t="s">
        <v>1630</v>
      </c>
      <c r="U218" s="132" t="s">
        <v>1839</v>
      </c>
      <c r="V218" s="132" t="s">
        <v>1644</v>
      </c>
      <c r="X218" s="132" t="s">
        <v>7130</v>
      </c>
      <c r="Y218" s="132" t="s">
        <v>7131</v>
      </c>
    </row>
    <row r="219" spans="2:25" x14ac:dyDescent="0.25">
      <c r="B219" s="132" t="s">
        <v>1837</v>
      </c>
      <c r="C219" s="132" t="s">
        <v>814</v>
      </c>
      <c r="D219" s="132" t="s">
        <v>1848</v>
      </c>
      <c r="E219" s="132" t="s">
        <v>3941</v>
      </c>
      <c r="F219" s="132" t="s">
        <v>3894</v>
      </c>
      <c r="G219" s="132" t="s">
        <v>817</v>
      </c>
      <c r="H219" s="132" t="s">
        <v>1849</v>
      </c>
      <c r="I219" s="132" t="s">
        <v>7050</v>
      </c>
      <c r="J219" s="132" t="s">
        <v>7132</v>
      </c>
      <c r="K219" s="132" t="s">
        <v>7133</v>
      </c>
      <c r="L219" s="132" t="s">
        <v>7134</v>
      </c>
      <c r="M219" s="132" t="s">
        <v>7135</v>
      </c>
      <c r="N219" s="132" t="s">
        <v>3881</v>
      </c>
      <c r="O219" s="132" t="s">
        <v>7136</v>
      </c>
      <c r="P219" s="132" t="s">
        <v>7137</v>
      </c>
      <c r="Q219" s="132" t="s">
        <v>7138</v>
      </c>
      <c r="R219" s="132" t="s">
        <v>7139</v>
      </c>
      <c r="S219" s="132" t="s">
        <v>5090</v>
      </c>
      <c r="T219" s="132" t="s">
        <v>1630</v>
      </c>
      <c r="U219" s="132" t="s">
        <v>1839</v>
      </c>
      <c r="V219" s="132" t="s">
        <v>1632</v>
      </c>
      <c r="X219" s="132" t="s">
        <v>7140</v>
      </c>
      <c r="Y219" s="132" t="s">
        <v>7141</v>
      </c>
    </row>
    <row r="220" spans="2:25" x14ac:dyDescent="0.25">
      <c r="B220" s="132" t="s">
        <v>1837</v>
      </c>
      <c r="C220" s="132" t="s">
        <v>814</v>
      </c>
      <c r="D220" s="132" t="s">
        <v>1848</v>
      </c>
      <c r="E220" s="132" t="s">
        <v>3941</v>
      </c>
      <c r="F220" s="132" t="s">
        <v>3885</v>
      </c>
      <c r="G220" s="132" t="s">
        <v>176</v>
      </c>
      <c r="H220" s="132" t="s">
        <v>1850</v>
      </c>
      <c r="I220" s="132" t="s">
        <v>7061</v>
      </c>
      <c r="J220" s="132" t="s">
        <v>7142</v>
      </c>
      <c r="K220" s="132" t="s">
        <v>7143</v>
      </c>
      <c r="L220" s="132" t="s">
        <v>7144</v>
      </c>
      <c r="M220" s="132" t="s">
        <v>7145</v>
      </c>
      <c r="N220" s="132" t="s">
        <v>3881</v>
      </c>
      <c r="O220" s="132" t="s">
        <v>7146</v>
      </c>
      <c r="P220" s="132" t="s">
        <v>7147</v>
      </c>
      <c r="Q220" s="132" t="s">
        <v>7148</v>
      </c>
      <c r="R220" s="132" t="s">
        <v>7149</v>
      </c>
      <c r="S220" s="132" t="s">
        <v>5090</v>
      </c>
      <c r="T220" s="132" t="s">
        <v>1630</v>
      </c>
      <c r="U220" s="132" t="s">
        <v>1839</v>
      </c>
      <c r="V220" s="132" t="s">
        <v>1632</v>
      </c>
      <c r="X220" s="132" t="s">
        <v>7150</v>
      </c>
      <c r="Y220" s="132" t="s">
        <v>7151</v>
      </c>
    </row>
    <row r="221" spans="2:25" x14ac:dyDescent="0.25">
      <c r="B221" s="132" t="s">
        <v>1837</v>
      </c>
      <c r="C221" s="132" t="s">
        <v>814</v>
      </c>
      <c r="D221" s="132" t="s">
        <v>172</v>
      </c>
      <c r="E221" s="132" t="s">
        <v>3941</v>
      </c>
      <c r="F221" s="132" t="s">
        <v>3894</v>
      </c>
      <c r="G221" s="132" t="s">
        <v>816</v>
      </c>
      <c r="H221" s="132" t="s">
        <v>1851</v>
      </c>
      <c r="I221" s="132" t="s">
        <v>7050</v>
      </c>
      <c r="J221" s="132" t="s">
        <v>7152</v>
      </c>
      <c r="K221" s="132" t="s">
        <v>7153</v>
      </c>
      <c r="L221" s="132" t="s">
        <v>7154</v>
      </c>
      <c r="M221" s="132" t="s">
        <v>7155</v>
      </c>
      <c r="N221" s="132" t="s">
        <v>3881</v>
      </c>
      <c r="O221" s="132" t="s">
        <v>7156</v>
      </c>
      <c r="P221" s="132" t="s">
        <v>7157</v>
      </c>
      <c r="Q221" s="132" t="s">
        <v>7158</v>
      </c>
      <c r="R221" s="132" t="s">
        <v>7159</v>
      </c>
      <c r="S221" s="132" t="s">
        <v>5090</v>
      </c>
      <c r="T221" s="132" t="s">
        <v>1630</v>
      </c>
      <c r="U221" s="132" t="s">
        <v>1839</v>
      </c>
      <c r="V221" s="132" t="s">
        <v>1632</v>
      </c>
      <c r="X221" s="132" t="s">
        <v>7160</v>
      </c>
      <c r="Y221" s="132" t="s">
        <v>7161</v>
      </c>
    </row>
    <row r="222" spans="2:25" x14ac:dyDescent="0.25">
      <c r="B222" s="132" t="s">
        <v>1837</v>
      </c>
      <c r="C222" s="132" t="s">
        <v>814</v>
      </c>
      <c r="D222" s="132" t="s">
        <v>172</v>
      </c>
      <c r="E222" s="132" t="s">
        <v>3941</v>
      </c>
      <c r="F222" s="132" t="s">
        <v>3885</v>
      </c>
      <c r="G222" s="132" t="s">
        <v>175</v>
      </c>
      <c r="H222" s="132" t="s">
        <v>1852</v>
      </c>
      <c r="I222" s="132" t="s">
        <v>7061</v>
      </c>
      <c r="J222" s="132" t="s">
        <v>7162</v>
      </c>
      <c r="K222" s="132" t="s">
        <v>7163</v>
      </c>
      <c r="L222" s="132" t="s">
        <v>7164</v>
      </c>
      <c r="M222" s="132" t="s">
        <v>7165</v>
      </c>
      <c r="N222" s="132" t="s">
        <v>3881</v>
      </c>
      <c r="O222" s="132" t="s">
        <v>7166</v>
      </c>
      <c r="P222" s="132" t="s">
        <v>7167</v>
      </c>
      <c r="Q222" s="132" t="s">
        <v>7168</v>
      </c>
      <c r="R222" s="132" t="s">
        <v>7169</v>
      </c>
      <c r="S222" s="132" t="s">
        <v>5090</v>
      </c>
      <c r="T222" s="132" t="s">
        <v>1630</v>
      </c>
      <c r="U222" s="132" t="s">
        <v>1839</v>
      </c>
      <c r="V222" s="132" t="s">
        <v>1632</v>
      </c>
      <c r="X222" s="132" t="s">
        <v>7170</v>
      </c>
      <c r="Y222" s="132" t="s">
        <v>7171</v>
      </c>
    </row>
    <row r="223" spans="2:25" x14ac:dyDescent="0.25">
      <c r="B223" s="132" t="s">
        <v>1837</v>
      </c>
      <c r="C223" s="132" t="s">
        <v>814</v>
      </c>
      <c r="D223" s="132" t="s">
        <v>224</v>
      </c>
      <c r="E223" s="132" t="s">
        <v>3944</v>
      </c>
      <c r="F223" s="132" t="s">
        <v>3894</v>
      </c>
      <c r="G223" s="132" t="s">
        <v>825</v>
      </c>
      <c r="H223" s="132" t="s">
        <v>1853</v>
      </c>
      <c r="I223" s="132" t="s">
        <v>7172</v>
      </c>
      <c r="J223" s="132" t="s">
        <v>7173</v>
      </c>
      <c r="K223" s="132" t="s">
        <v>7174</v>
      </c>
      <c r="L223" s="132" t="s">
        <v>7175</v>
      </c>
      <c r="M223" s="132" t="s">
        <v>7176</v>
      </c>
      <c r="N223" s="132" t="s">
        <v>3881</v>
      </c>
      <c r="O223" s="132" t="s">
        <v>7177</v>
      </c>
      <c r="P223" s="132" t="s">
        <v>7178</v>
      </c>
      <c r="Q223" s="132" t="s">
        <v>7179</v>
      </c>
      <c r="R223" s="132" t="s">
        <v>7180</v>
      </c>
      <c r="S223" s="132" t="s">
        <v>5090</v>
      </c>
      <c r="T223" s="132" t="s">
        <v>1630</v>
      </c>
      <c r="U223" s="132" t="s">
        <v>1839</v>
      </c>
      <c r="V223" s="132" t="s">
        <v>1632</v>
      </c>
      <c r="X223" s="132" t="s">
        <v>7181</v>
      </c>
      <c r="Y223" s="132" t="s">
        <v>7182</v>
      </c>
    </row>
    <row r="224" spans="2:25" x14ac:dyDescent="0.25">
      <c r="B224" s="132" t="s">
        <v>1837</v>
      </c>
      <c r="C224" s="132" t="s">
        <v>814</v>
      </c>
      <c r="D224" s="132" t="s">
        <v>224</v>
      </c>
      <c r="E224" s="132" t="s">
        <v>3944</v>
      </c>
      <c r="F224" s="132" t="s">
        <v>3885</v>
      </c>
      <c r="G224" s="132" t="s">
        <v>180</v>
      </c>
      <c r="H224" s="132" t="s">
        <v>1854</v>
      </c>
      <c r="I224" s="132" t="s">
        <v>7183</v>
      </c>
      <c r="J224" s="132" t="s">
        <v>7184</v>
      </c>
      <c r="K224" s="132" t="s">
        <v>7185</v>
      </c>
      <c r="L224" s="132" t="s">
        <v>7186</v>
      </c>
      <c r="M224" s="132" t="s">
        <v>7187</v>
      </c>
      <c r="N224" s="132" t="s">
        <v>3881</v>
      </c>
      <c r="O224" s="132" t="s">
        <v>7188</v>
      </c>
      <c r="P224" s="132" t="s">
        <v>7189</v>
      </c>
      <c r="Q224" s="132" t="s">
        <v>7190</v>
      </c>
      <c r="R224" s="132" t="s">
        <v>7191</v>
      </c>
      <c r="S224" s="132" t="s">
        <v>5090</v>
      </c>
      <c r="T224" s="132" t="s">
        <v>1630</v>
      </c>
      <c r="U224" s="132" t="s">
        <v>1839</v>
      </c>
      <c r="V224" s="132" t="s">
        <v>1632</v>
      </c>
      <c r="X224" s="132" t="s">
        <v>7192</v>
      </c>
      <c r="Y224" s="132" t="s">
        <v>7193</v>
      </c>
    </row>
    <row r="225" spans="2:25" x14ac:dyDescent="0.25">
      <c r="B225" s="132" t="s">
        <v>1837</v>
      </c>
      <c r="C225" s="132" t="s">
        <v>814</v>
      </c>
      <c r="D225" s="132" t="s">
        <v>225</v>
      </c>
      <c r="E225" s="132" t="s">
        <v>3944</v>
      </c>
      <c r="F225" s="132" t="s">
        <v>3894</v>
      </c>
      <c r="G225" s="132" t="s">
        <v>824</v>
      </c>
      <c r="H225" s="132" t="s">
        <v>1855</v>
      </c>
      <c r="I225" s="132" t="s">
        <v>7172</v>
      </c>
      <c r="J225" s="132" t="s">
        <v>7194</v>
      </c>
      <c r="K225" s="132" t="s">
        <v>7195</v>
      </c>
      <c r="L225" s="132" t="s">
        <v>7196</v>
      </c>
      <c r="M225" s="132" t="s">
        <v>7197</v>
      </c>
      <c r="N225" s="132" t="s">
        <v>3881</v>
      </c>
      <c r="O225" s="132" t="s">
        <v>7198</v>
      </c>
      <c r="P225" s="132" t="s">
        <v>7199</v>
      </c>
      <c r="Q225" s="132" t="s">
        <v>7200</v>
      </c>
      <c r="R225" s="132" t="s">
        <v>7201</v>
      </c>
      <c r="S225" s="132" t="s">
        <v>5090</v>
      </c>
      <c r="T225" s="132" t="s">
        <v>1630</v>
      </c>
      <c r="U225" s="132" t="s">
        <v>1839</v>
      </c>
      <c r="V225" s="132" t="s">
        <v>1632</v>
      </c>
      <c r="X225" s="132" t="s">
        <v>7202</v>
      </c>
      <c r="Y225" s="132" t="s">
        <v>7203</v>
      </c>
    </row>
    <row r="226" spans="2:25" x14ac:dyDescent="0.25">
      <c r="B226" s="132" t="s">
        <v>1837</v>
      </c>
      <c r="C226" s="132" t="s">
        <v>814</v>
      </c>
      <c r="D226" s="132" t="s">
        <v>225</v>
      </c>
      <c r="E226" s="132" t="s">
        <v>3944</v>
      </c>
      <c r="F226" s="132" t="s">
        <v>3885</v>
      </c>
      <c r="G226" s="132" t="s">
        <v>183</v>
      </c>
      <c r="H226" s="132" t="s">
        <v>1856</v>
      </c>
      <c r="I226" s="132" t="s">
        <v>7183</v>
      </c>
      <c r="J226" s="132" t="s">
        <v>7204</v>
      </c>
      <c r="K226" s="132" t="s">
        <v>7205</v>
      </c>
      <c r="L226" s="132" t="s">
        <v>7206</v>
      </c>
      <c r="M226" s="132" t="s">
        <v>7207</v>
      </c>
      <c r="N226" s="132" t="s">
        <v>3881</v>
      </c>
      <c r="O226" s="132" t="s">
        <v>7208</v>
      </c>
      <c r="P226" s="132" t="s">
        <v>7209</v>
      </c>
      <c r="Q226" s="132" t="s">
        <v>7210</v>
      </c>
      <c r="R226" s="132" t="s">
        <v>7211</v>
      </c>
      <c r="S226" s="132" t="s">
        <v>5090</v>
      </c>
      <c r="T226" s="132" t="s">
        <v>1630</v>
      </c>
      <c r="U226" s="132" t="s">
        <v>1839</v>
      </c>
      <c r="V226" s="132" t="s">
        <v>1632</v>
      </c>
      <c r="X226" s="132" t="s">
        <v>7212</v>
      </c>
      <c r="Y226" s="132" t="s">
        <v>7213</v>
      </c>
    </row>
    <row r="227" spans="2:25" x14ac:dyDescent="0.25">
      <c r="B227" s="132" t="s">
        <v>1837</v>
      </c>
      <c r="C227" s="132" t="s">
        <v>814</v>
      </c>
      <c r="D227" s="132" t="s">
        <v>1692</v>
      </c>
      <c r="E227" s="132" t="s">
        <v>3944</v>
      </c>
      <c r="F227" s="132" t="s">
        <v>3894</v>
      </c>
      <c r="G227" s="132" t="s">
        <v>826</v>
      </c>
      <c r="H227" s="132" t="s">
        <v>1857</v>
      </c>
      <c r="I227" s="132" t="s">
        <v>7172</v>
      </c>
      <c r="J227" s="132" t="s">
        <v>7214</v>
      </c>
      <c r="K227" s="132" t="s">
        <v>7215</v>
      </c>
      <c r="L227" s="132" t="s">
        <v>7216</v>
      </c>
      <c r="M227" s="132" t="s">
        <v>7217</v>
      </c>
      <c r="N227" s="132" t="s">
        <v>3881</v>
      </c>
      <c r="O227" s="132" t="s">
        <v>7218</v>
      </c>
      <c r="P227" s="132" t="s">
        <v>7219</v>
      </c>
      <c r="Q227" s="132" t="s">
        <v>7220</v>
      </c>
      <c r="R227" s="132" t="s">
        <v>7221</v>
      </c>
      <c r="S227" s="132" t="s">
        <v>5090</v>
      </c>
      <c r="T227" s="132" t="s">
        <v>1630</v>
      </c>
      <c r="U227" s="132" t="s">
        <v>1839</v>
      </c>
      <c r="V227" s="132" t="s">
        <v>1632</v>
      </c>
      <c r="X227" s="132" t="s">
        <v>7222</v>
      </c>
      <c r="Y227" s="132" t="s">
        <v>7223</v>
      </c>
    </row>
    <row r="228" spans="2:25" x14ac:dyDescent="0.25">
      <c r="B228" s="132" t="s">
        <v>1837</v>
      </c>
      <c r="C228" s="132" t="s">
        <v>814</v>
      </c>
      <c r="D228" s="132" t="s">
        <v>1692</v>
      </c>
      <c r="E228" s="132" t="s">
        <v>3944</v>
      </c>
      <c r="F228" s="132" t="s">
        <v>3885</v>
      </c>
      <c r="G228" s="132" t="s">
        <v>185</v>
      </c>
      <c r="H228" s="132" t="s">
        <v>1858</v>
      </c>
      <c r="I228" s="132" t="s">
        <v>7183</v>
      </c>
      <c r="J228" s="132" t="s">
        <v>7224</v>
      </c>
      <c r="K228" s="132" t="s">
        <v>7225</v>
      </c>
      <c r="L228" s="132" t="s">
        <v>7226</v>
      </c>
      <c r="M228" s="132" t="s">
        <v>7227</v>
      </c>
      <c r="N228" s="132" t="s">
        <v>3881</v>
      </c>
      <c r="O228" s="132" t="s">
        <v>7228</v>
      </c>
      <c r="P228" s="132" t="s">
        <v>7229</v>
      </c>
      <c r="Q228" s="132" t="s">
        <v>7230</v>
      </c>
      <c r="R228" s="132" t="s">
        <v>7231</v>
      </c>
      <c r="S228" s="132" t="s">
        <v>5090</v>
      </c>
      <c r="T228" s="132" t="s">
        <v>1630</v>
      </c>
      <c r="U228" s="132" t="s">
        <v>1839</v>
      </c>
      <c r="V228" s="132" t="s">
        <v>1632</v>
      </c>
      <c r="X228" s="132" t="s">
        <v>7232</v>
      </c>
      <c r="Y228" s="132" t="s">
        <v>7233</v>
      </c>
    </row>
    <row r="229" spans="2:25" x14ac:dyDescent="0.25">
      <c r="B229" s="132" t="s">
        <v>1837</v>
      </c>
      <c r="C229" s="132" t="s">
        <v>814</v>
      </c>
      <c r="D229" s="132" t="s">
        <v>1845</v>
      </c>
      <c r="E229" s="132" t="s">
        <v>3944</v>
      </c>
      <c r="F229" s="132" t="s">
        <v>3894</v>
      </c>
      <c r="G229" s="132" t="s">
        <v>821</v>
      </c>
      <c r="H229" s="132" t="s">
        <v>1859</v>
      </c>
      <c r="I229" s="132" t="s">
        <v>7172</v>
      </c>
      <c r="J229" s="132" t="s">
        <v>7234</v>
      </c>
      <c r="K229" s="132" t="s">
        <v>7235</v>
      </c>
      <c r="L229" s="132" t="s">
        <v>7236</v>
      </c>
      <c r="M229" s="132" t="s">
        <v>7237</v>
      </c>
      <c r="N229" s="132" t="s">
        <v>3881</v>
      </c>
      <c r="O229" s="132" t="s">
        <v>7238</v>
      </c>
      <c r="P229" s="132" t="s">
        <v>7239</v>
      </c>
      <c r="Q229" s="132" t="s">
        <v>7240</v>
      </c>
      <c r="R229" s="132" t="s">
        <v>7241</v>
      </c>
      <c r="S229" s="132" t="s">
        <v>5090</v>
      </c>
      <c r="T229" s="132" t="s">
        <v>1630</v>
      </c>
      <c r="U229" s="132" t="s">
        <v>1839</v>
      </c>
      <c r="V229" s="132" t="s">
        <v>1632</v>
      </c>
      <c r="X229" s="132" t="s">
        <v>7242</v>
      </c>
      <c r="Y229" s="132" t="s">
        <v>7243</v>
      </c>
    </row>
    <row r="230" spans="2:25" x14ac:dyDescent="0.25">
      <c r="B230" s="132" t="s">
        <v>1837</v>
      </c>
      <c r="C230" s="132" t="s">
        <v>814</v>
      </c>
      <c r="D230" s="132" t="s">
        <v>1845</v>
      </c>
      <c r="E230" s="132" t="s">
        <v>3944</v>
      </c>
      <c r="F230" s="132" t="s">
        <v>3885</v>
      </c>
      <c r="G230" s="132" t="s">
        <v>184</v>
      </c>
      <c r="H230" s="132" t="s">
        <v>1860</v>
      </c>
      <c r="I230" s="132" t="s">
        <v>7183</v>
      </c>
      <c r="J230" s="132" t="s">
        <v>7244</v>
      </c>
      <c r="K230" s="132" t="s">
        <v>7245</v>
      </c>
      <c r="L230" s="132" t="s">
        <v>7246</v>
      </c>
      <c r="M230" s="132" t="s">
        <v>7247</v>
      </c>
      <c r="N230" s="132" t="s">
        <v>3881</v>
      </c>
      <c r="O230" s="132" t="s">
        <v>7248</v>
      </c>
      <c r="P230" s="132" t="s">
        <v>7249</v>
      </c>
      <c r="Q230" s="132" t="s">
        <v>7250</v>
      </c>
      <c r="R230" s="132" t="s">
        <v>7251</v>
      </c>
      <c r="S230" s="132" t="s">
        <v>5090</v>
      </c>
      <c r="T230" s="132" t="s">
        <v>1630</v>
      </c>
      <c r="U230" s="132" t="s">
        <v>1839</v>
      </c>
      <c r="V230" s="132" t="s">
        <v>1644</v>
      </c>
      <c r="X230" s="132" t="s">
        <v>7252</v>
      </c>
      <c r="Y230" s="132" t="s">
        <v>7253</v>
      </c>
    </row>
    <row r="231" spans="2:25" x14ac:dyDescent="0.25">
      <c r="B231" s="132" t="s">
        <v>1837</v>
      </c>
      <c r="C231" s="132" t="s">
        <v>814</v>
      </c>
      <c r="D231" s="132" t="s">
        <v>1848</v>
      </c>
      <c r="E231" s="132" t="s">
        <v>3944</v>
      </c>
      <c r="F231" s="132" t="s">
        <v>3894</v>
      </c>
      <c r="G231" s="132" t="s">
        <v>823</v>
      </c>
      <c r="H231" s="132" t="s">
        <v>1861</v>
      </c>
      <c r="I231" s="132" t="s">
        <v>7172</v>
      </c>
      <c r="J231" s="132" t="s">
        <v>7254</v>
      </c>
      <c r="K231" s="132" t="s">
        <v>7255</v>
      </c>
      <c r="L231" s="132" t="s">
        <v>7256</v>
      </c>
      <c r="M231" s="132" t="s">
        <v>7257</v>
      </c>
      <c r="N231" s="132" t="s">
        <v>3881</v>
      </c>
      <c r="O231" s="132" t="s">
        <v>7258</v>
      </c>
      <c r="P231" s="132" t="s">
        <v>7259</v>
      </c>
      <c r="Q231" s="132" t="s">
        <v>7260</v>
      </c>
      <c r="R231" s="132" t="s">
        <v>7261</v>
      </c>
      <c r="S231" s="132" t="s">
        <v>5090</v>
      </c>
      <c r="T231" s="132" t="s">
        <v>1630</v>
      </c>
      <c r="U231" s="132" t="s">
        <v>1839</v>
      </c>
      <c r="V231" s="132" t="s">
        <v>1632</v>
      </c>
      <c r="X231" s="132" t="s">
        <v>7262</v>
      </c>
      <c r="Y231" s="132" t="s">
        <v>7263</v>
      </c>
    </row>
    <row r="232" spans="2:25" x14ac:dyDescent="0.25">
      <c r="B232" s="132" t="s">
        <v>1837</v>
      </c>
      <c r="C232" s="132" t="s">
        <v>814</v>
      </c>
      <c r="D232" s="132" t="s">
        <v>1848</v>
      </c>
      <c r="E232" s="132" t="s">
        <v>3944</v>
      </c>
      <c r="F232" s="132" t="s">
        <v>3885</v>
      </c>
      <c r="G232" s="132" t="s">
        <v>182</v>
      </c>
      <c r="H232" s="132" t="s">
        <v>1862</v>
      </c>
      <c r="I232" s="132" t="s">
        <v>7183</v>
      </c>
      <c r="J232" s="132" t="s">
        <v>7264</v>
      </c>
      <c r="K232" s="132" t="s">
        <v>7265</v>
      </c>
      <c r="L232" s="132" t="s">
        <v>7266</v>
      </c>
      <c r="M232" s="132" t="s">
        <v>7267</v>
      </c>
      <c r="N232" s="132" t="s">
        <v>3881</v>
      </c>
      <c r="O232" s="132" t="s">
        <v>7268</v>
      </c>
      <c r="P232" s="132" t="s">
        <v>7269</v>
      </c>
      <c r="Q232" s="132" t="s">
        <v>7270</v>
      </c>
      <c r="R232" s="132" t="s">
        <v>7271</v>
      </c>
      <c r="S232" s="132" t="s">
        <v>5090</v>
      </c>
      <c r="T232" s="132" t="s">
        <v>1630</v>
      </c>
      <c r="U232" s="132" t="s">
        <v>1839</v>
      </c>
      <c r="V232" s="132" t="s">
        <v>1632</v>
      </c>
      <c r="X232" s="132" t="s">
        <v>7272</v>
      </c>
      <c r="Y232" s="132" t="s">
        <v>7273</v>
      </c>
    </row>
    <row r="233" spans="2:25" x14ac:dyDescent="0.25">
      <c r="B233" s="132" t="s">
        <v>1837</v>
      </c>
      <c r="C233" s="132" t="s">
        <v>814</v>
      </c>
      <c r="D233" s="132" t="s">
        <v>172</v>
      </c>
      <c r="E233" s="132" t="s">
        <v>3944</v>
      </c>
      <c r="F233" s="132" t="s">
        <v>3894</v>
      </c>
      <c r="G233" s="132" t="s">
        <v>822</v>
      </c>
      <c r="H233" s="132" t="s">
        <v>1863</v>
      </c>
      <c r="I233" s="132" t="s">
        <v>7172</v>
      </c>
      <c r="J233" s="132" t="s">
        <v>7274</v>
      </c>
      <c r="K233" s="132" t="s">
        <v>7275</v>
      </c>
      <c r="L233" s="132" t="s">
        <v>7276</v>
      </c>
      <c r="M233" s="132" t="s">
        <v>7277</v>
      </c>
      <c r="N233" s="132" t="s">
        <v>3881</v>
      </c>
      <c r="O233" s="132" t="s">
        <v>7278</v>
      </c>
      <c r="P233" s="132" t="s">
        <v>7279</v>
      </c>
      <c r="Q233" s="132" t="s">
        <v>7280</v>
      </c>
      <c r="R233" s="132" t="s">
        <v>7281</v>
      </c>
      <c r="S233" s="132" t="s">
        <v>5090</v>
      </c>
      <c r="T233" s="132" t="s">
        <v>1630</v>
      </c>
      <c r="U233" s="132" t="s">
        <v>1839</v>
      </c>
      <c r="V233" s="132" t="s">
        <v>1632</v>
      </c>
      <c r="X233" s="132" t="s">
        <v>7282</v>
      </c>
      <c r="Y233" s="132" t="s">
        <v>7283</v>
      </c>
    </row>
    <row r="234" spans="2:25" x14ac:dyDescent="0.25">
      <c r="B234" s="132" t="s">
        <v>1837</v>
      </c>
      <c r="C234" s="132" t="s">
        <v>814</v>
      </c>
      <c r="D234" s="132" t="s">
        <v>172</v>
      </c>
      <c r="E234" s="132" t="s">
        <v>3944</v>
      </c>
      <c r="F234" s="132" t="s">
        <v>3885</v>
      </c>
      <c r="G234" s="132" t="s">
        <v>181</v>
      </c>
      <c r="H234" s="132" t="s">
        <v>1864</v>
      </c>
      <c r="I234" s="132" t="s">
        <v>7183</v>
      </c>
      <c r="J234" s="132" t="s">
        <v>7284</v>
      </c>
      <c r="K234" s="132" t="s">
        <v>7285</v>
      </c>
      <c r="L234" s="132" t="s">
        <v>7286</v>
      </c>
      <c r="M234" s="132" t="s">
        <v>7287</v>
      </c>
      <c r="N234" s="132" t="s">
        <v>3881</v>
      </c>
      <c r="O234" s="132" t="s">
        <v>7288</v>
      </c>
      <c r="P234" s="132" t="s">
        <v>7289</v>
      </c>
      <c r="Q234" s="132" t="s">
        <v>7290</v>
      </c>
      <c r="R234" s="132" t="s">
        <v>7291</v>
      </c>
      <c r="S234" s="132" t="s">
        <v>5090</v>
      </c>
      <c r="T234" s="132" t="s">
        <v>1630</v>
      </c>
      <c r="U234" s="132" t="s">
        <v>1839</v>
      </c>
      <c r="V234" s="132" t="s">
        <v>1632</v>
      </c>
      <c r="X234" s="132" t="s">
        <v>7292</v>
      </c>
      <c r="Y234" s="132" t="s">
        <v>7293</v>
      </c>
    </row>
    <row r="235" spans="2:25" x14ac:dyDescent="0.25">
      <c r="B235" s="132" t="s">
        <v>1837</v>
      </c>
      <c r="C235" s="132" t="s">
        <v>814</v>
      </c>
      <c r="D235" s="132" t="s">
        <v>224</v>
      </c>
      <c r="E235" s="132" t="s">
        <v>3947</v>
      </c>
      <c r="F235" s="132" t="s">
        <v>3894</v>
      </c>
      <c r="G235" s="132" t="s">
        <v>833</v>
      </c>
      <c r="H235" s="132" t="s">
        <v>1865</v>
      </c>
      <c r="I235" s="132" t="s">
        <v>7294</v>
      </c>
      <c r="J235" s="132" t="s">
        <v>7295</v>
      </c>
      <c r="K235" s="132" t="s">
        <v>7296</v>
      </c>
      <c r="L235" s="132" t="s">
        <v>7297</v>
      </c>
      <c r="M235" s="132" t="s">
        <v>7298</v>
      </c>
      <c r="N235" s="132" t="s">
        <v>3881</v>
      </c>
      <c r="O235" s="132" t="s">
        <v>7299</v>
      </c>
      <c r="P235" s="132" t="s">
        <v>7300</v>
      </c>
      <c r="Q235" s="132" t="s">
        <v>7301</v>
      </c>
      <c r="R235" s="132" t="s">
        <v>7302</v>
      </c>
      <c r="S235" s="132" t="s">
        <v>5090</v>
      </c>
      <c r="T235" s="132" t="s">
        <v>1630</v>
      </c>
      <c r="U235" s="132" t="s">
        <v>1839</v>
      </c>
      <c r="V235" s="132" t="s">
        <v>1632</v>
      </c>
      <c r="X235" s="132" t="s">
        <v>7303</v>
      </c>
      <c r="Y235" s="132" t="s">
        <v>7304</v>
      </c>
    </row>
    <row r="236" spans="2:25" x14ac:dyDescent="0.25">
      <c r="B236" s="132" t="s">
        <v>1837</v>
      </c>
      <c r="C236" s="132" t="s">
        <v>814</v>
      </c>
      <c r="D236" s="132" t="s">
        <v>224</v>
      </c>
      <c r="E236" s="132" t="s">
        <v>3947</v>
      </c>
      <c r="F236" s="132" t="s">
        <v>3885</v>
      </c>
      <c r="G236" s="132" t="s">
        <v>186</v>
      </c>
      <c r="H236" s="132" t="s">
        <v>1866</v>
      </c>
      <c r="I236" s="132" t="s">
        <v>7305</v>
      </c>
      <c r="J236" s="132" t="s">
        <v>7306</v>
      </c>
      <c r="K236" s="132" t="s">
        <v>7307</v>
      </c>
      <c r="L236" s="132" t="s">
        <v>7308</v>
      </c>
      <c r="M236" s="132" t="s">
        <v>7309</v>
      </c>
      <c r="N236" s="132" t="s">
        <v>3881</v>
      </c>
      <c r="O236" s="132" t="s">
        <v>7310</v>
      </c>
      <c r="P236" s="132" t="s">
        <v>7311</v>
      </c>
      <c r="Q236" s="132" t="s">
        <v>7312</v>
      </c>
      <c r="R236" s="132" t="s">
        <v>7313</v>
      </c>
      <c r="S236" s="132" t="s">
        <v>5090</v>
      </c>
      <c r="T236" s="132" t="s">
        <v>1630</v>
      </c>
      <c r="U236" s="132" t="s">
        <v>1839</v>
      </c>
      <c r="V236" s="132" t="s">
        <v>1632</v>
      </c>
      <c r="X236" s="132" t="s">
        <v>7314</v>
      </c>
      <c r="Y236" s="132" t="s">
        <v>7315</v>
      </c>
    </row>
    <row r="237" spans="2:25" x14ac:dyDescent="0.25">
      <c r="B237" s="132" t="s">
        <v>1837</v>
      </c>
      <c r="C237" s="132" t="s">
        <v>814</v>
      </c>
      <c r="D237" s="132" t="s">
        <v>225</v>
      </c>
      <c r="E237" s="132" t="s">
        <v>3947</v>
      </c>
      <c r="F237" s="132" t="s">
        <v>3894</v>
      </c>
      <c r="G237" s="132" t="s">
        <v>832</v>
      </c>
      <c r="H237" s="132" t="s">
        <v>1867</v>
      </c>
      <c r="I237" s="132" t="s">
        <v>7294</v>
      </c>
      <c r="J237" s="132" t="s">
        <v>7316</v>
      </c>
      <c r="K237" s="132" t="s">
        <v>7317</v>
      </c>
      <c r="L237" s="132" t="s">
        <v>7318</v>
      </c>
      <c r="M237" s="132" t="s">
        <v>7319</v>
      </c>
      <c r="N237" s="132" t="s">
        <v>3881</v>
      </c>
      <c r="O237" s="132" t="s">
        <v>7320</v>
      </c>
      <c r="P237" s="132" t="s">
        <v>7321</v>
      </c>
      <c r="Q237" s="132" t="s">
        <v>7322</v>
      </c>
      <c r="R237" s="132" t="s">
        <v>7323</v>
      </c>
      <c r="S237" s="132" t="s">
        <v>5090</v>
      </c>
      <c r="T237" s="132" t="s">
        <v>1630</v>
      </c>
      <c r="U237" s="132" t="s">
        <v>1839</v>
      </c>
      <c r="V237" s="132" t="s">
        <v>1632</v>
      </c>
      <c r="X237" s="132" t="s">
        <v>7324</v>
      </c>
      <c r="Y237" s="132" t="s">
        <v>7325</v>
      </c>
    </row>
    <row r="238" spans="2:25" x14ac:dyDescent="0.25">
      <c r="B238" s="132" t="s">
        <v>1837</v>
      </c>
      <c r="C238" s="132" t="s">
        <v>814</v>
      </c>
      <c r="D238" s="132" t="s">
        <v>225</v>
      </c>
      <c r="E238" s="132" t="s">
        <v>3947</v>
      </c>
      <c r="F238" s="132" t="s">
        <v>3885</v>
      </c>
      <c r="G238" s="132" t="s">
        <v>191</v>
      </c>
      <c r="H238" s="132" t="s">
        <v>1868</v>
      </c>
      <c r="I238" s="132" t="s">
        <v>7305</v>
      </c>
      <c r="J238" s="132" t="s">
        <v>7326</v>
      </c>
      <c r="K238" s="132" t="s">
        <v>7327</v>
      </c>
      <c r="L238" s="132" t="s">
        <v>7328</v>
      </c>
      <c r="M238" s="132" t="s">
        <v>7329</v>
      </c>
      <c r="N238" s="132" t="s">
        <v>3881</v>
      </c>
      <c r="O238" s="132" t="s">
        <v>7330</v>
      </c>
      <c r="P238" s="132" t="s">
        <v>7331</v>
      </c>
      <c r="Q238" s="132" t="s">
        <v>7332</v>
      </c>
      <c r="R238" s="132" t="s">
        <v>7333</v>
      </c>
      <c r="S238" s="132" t="s">
        <v>5090</v>
      </c>
      <c r="T238" s="132" t="s">
        <v>1630</v>
      </c>
      <c r="U238" s="132" t="s">
        <v>1839</v>
      </c>
      <c r="V238" s="132" t="s">
        <v>1632</v>
      </c>
      <c r="X238" s="132" t="s">
        <v>7334</v>
      </c>
      <c r="Y238" s="132" t="s">
        <v>7335</v>
      </c>
    </row>
    <row r="239" spans="2:25" x14ac:dyDescent="0.25">
      <c r="B239" s="132" t="s">
        <v>1837</v>
      </c>
      <c r="C239" s="132" t="s">
        <v>814</v>
      </c>
      <c r="D239" s="132" t="s">
        <v>1869</v>
      </c>
      <c r="E239" s="132" t="s">
        <v>3947</v>
      </c>
      <c r="F239" s="132" t="s">
        <v>3894</v>
      </c>
      <c r="G239" s="132" t="s">
        <v>831</v>
      </c>
      <c r="H239" s="132" t="s">
        <v>1870</v>
      </c>
      <c r="I239" s="132" t="s">
        <v>7294</v>
      </c>
      <c r="J239" s="132" t="s">
        <v>7336</v>
      </c>
      <c r="K239" s="132" t="s">
        <v>7337</v>
      </c>
      <c r="L239" s="132" t="s">
        <v>7338</v>
      </c>
      <c r="M239" s="132" t="s">
        <v>7339</v>
      </c>
      <c r="N239" s="132" t="s">
        <v>3881</v>
      </c>
      <c r="O239" s="132" t="s">
        <v>7340</v>
      </c>
      <c r="P239" s="132" t="s">
        <v>7341</v>
      </c>
      <c r="Q239" s="132" t="s">
        <v>7342</v>
      </c>
      <c r="R239" s="132" t="s">
        <v>7343</v>
      </c>
      <c r="S239" s="132" t="s">
        <v>5090</v>
      </c>
      <c r="T239" s="132" t="s">
        <v>1630</v>
      </c>
      <c r="U239" s="132" t="s">
        <v>1839</v>
      </c>
      <c r="V239" s="132" t="s">
        <v>1635</v>
      </c>
      <c r="X239" s="132" t="s">
        <v>7344</v>
      </c>
      <c r="Y239" s="132" t="s">
        <v>7345</v>
      </c>
    </row>
    <row r="240" spans="2:25" x14ac:dyDescent="0.25">
      <c r="B240" s="132" t="s">
        <v>1837</v>
      </c>
      <c r="C240" s="132" t="s">
        <v>814</v>
      </c>
      <c r="D240" s="132" t="s">
        <v>1869</v>
      </c>
      <c r="E240" s="132" t="s">
        <v>3947</v>
      </c>
      <c r="F240" s="132" t="s">
        <v>3885</v>
      </c>
      <c r="G240" s="132" t="s">
        <v>190</v>
      </c>
      <c r="H240" s="132" t="s">
        <v>1871</v>
      </c>
      <c r="I240" s="132" t="s">
        <v>7305</v>
      </c>
      <c r="J240" s="132" t="s">
        <v>7346</v>
      </c>
      <c r="K240" s="132" t="s">
        <v>7347</v>
      </c>
      <c r="L240" s="132" t="s">
        <v>7348</v>
      </c>
      <c r="M240" s="132" t="s">
        <v>7349</v>
      </c>
      <c r="N240" s="132" t="s">
        <v>3881</v>
      </c>
      <c r="O240" s="132" t="s">
        <v>7350</v>
      </c>
      <c r="P240" s="132" t="s">
        <v>7351</v>
      </c>
      <c r="Q240" s="132" t="s">
        <v>7352</v>
      </c>
      <c r="R240" s="132" t="s">
        <v>7353</v>
      </c>
      <c r="S240" s="132" t="s">
        <v>5090</v>
      </c>
      <c r="T240" s="132" t="s">
        <v>1630</v>
      </c>
      <c r="U240" s="132" t="s">
        <v>1839</v>
      </c>
      <c r="V240" s="132" t="s">
        <v>1635</v>
      </c>
      <c r="X240" s="132" t="s">
        <v>7354</v>
      </c>
      <c r="Y240" s="132" t="s">
        <v>7355</v>
      </c>
    </row>
    <row r="241" spans="2:25" x14ac:dyDescent="0.25">
      <c r="B241" s="132" t="s">
        <v>1837</v>
      </c>
      <c r="C241" s="132" t="s">
        <v>814</v>
      </c>
      <c r="D241" s="132" t="s">
        <v>1692</v>
      </c>
      <c r="E241" s="132" t="s">
        <v>3947</v>
      </c>
      <c r="F241" s="132" t="s">
        <v>3894</v>
      </c>
      <c r="G241" s="132" t="s">
        <v>834</v>
      </c>
      <c r="H241" s="132" t="s">
        <v>1872</v>
      </c>
      <c r="I241" s="132" t="s">
        <v>7294</v>
      </c>
      <c r="J241" s="132" t="s">
        <v>7356</v>
      </c>
      <c r="K241" s="132" t="s">
        <v>7357</v>
      </c>
      <c r="L241" s="132" t="s">
        <v>7358</v>
      </c>
      <c r="M241" s="132" t="s">
        <v>7359</v>
      </c>
      <c r="N241" s="132" t="s">
        <v>3881</v>
      </c>
      <c r="O241" s="132" t="s">
        <v>7360</v>
      </c>
      <c r="P241" s="132" t="s">
        <v>7361</v>
      </c>
      <c r="Q241" s="132" t="s">
        <v>7362</v>
      </c>
      <c r="R241" s="132" t="s">
        <v>7363</v>
      </c>
      <c r="S241" s="132" t="s">
        <v>5090</v>
      </c>
      <c r="T241" s="132" t="s">
        <v>1630</v>
      </c>
      <c r="U241" s="132" t="s">
        <v>1839</v>
      </c>
      <c r="V241" s="132" t="s">
        <v>1632</v>
      </c>
      <c r="X241" s="132" t="s">
        <v>7364</v>
      </c>
      <c r="Y241" s="132" t="s">
        <v>7365</v>
      </c>
    </row>
    <row r="242" spans="2:25" x14ac:dyDescent="0.25">
      <c r="B242" s="132" t="s">
        <v>1837</v>
      </c>
      <c r="C242" s="132" t="s">
        <v>814</v>
      </c>
      <c r="D242" s="132" t="s">
        <v>1692</v>
      </c>
      <c r="E242" s="132" t="s">
        <v>3947</v>
      </c>
      <c r="F242" s="132" t="s">
        <v>3885</v>
      </c>
      <c r="G242" s="132" t="s">
        <v>193</v>
      </c>
      <c r="H242" s="132" t="s">
        <v>1873</v>
      </c>
      <c r="I242" s="132" t="s">
        <v>7305</v>
      </c>
      <c r="J242" s="132" t="s">
        <v>7366</v>
      </c>
      <c r="K242" s="132" t="s">
        <v>7367</v>
      </c>
      <c r="L242" s="132" t="s">
        <v>7368</v>
      </c>
      <c r="M242" s="132" t="s">
        <v>7369</v>
      </c>
      <c r="N242" s="132" t="s">
        <v>3881</v>
      </c>
      <c r="O242" s="132" t="s">
        <v>7370</v>
      </c>
      <c r="P242" s="132" t="s">
        <v>7371</v>
      </c>
      <c r="Q242" s="132" t="s">
        <v>7372</v>
      </c>
      <c r="R242" s="132" t="s">
        <v>7373</v>
      </c>
      <c r="S242" s="132" t="s">
        <v>5090</v>
      </c>
      <c r="T242" s="132" t="s">
        <v>1630</v>
      </c>
      <c r="U242" s="132" t="s">
        <v>1839</v>
      </c>
      <c r="V242" s="132" t="s">
        <v>1632</v>
      </c>
      <c r="X242" s="132" t="s">
        <v>7374</v>
      </c>
      <c r="Y242" s="132" t="s">
        <v>7375</v>
      </c>
    </row>
    <row r="243" spans="2:25" x14ac:dyDescent="0.25">
      <c r="B243" s="132" t="s">
        <v>1837</v>
      </c>
      <c r="C243" s="132" t="s">
        <v>814</v>
      </c>
      <c r="D243" s="132" t="s">
        <v>1845</v>
      </c>
      <c r="E243" s="132" t="s">
        <v>3947</v>
      </c>
      <c r="F243" s="132" t="s">
        <v>3894</v>
      </c>
      <c r="G243" s="132" t="s">
        <v>827</v>
      </c>
      <c r="H243" s="132" t="s">
        <v>1874</v>
      </c>
      <c r="I243" s="132" t="s">
        <v>7294</v>
      </c>
      <c r="J243" s="132" t="s">
        <v>7376</v>
      </c>
      <c r="K243" s="132" t="s">
        <v>7377</v>
      </c>
      <c r="L243" s="132" t="s">
        <v>7378</v>
      </c>
      <c r="M243" s="132" t="s">
        <v>7379</v>
      </c>
      <c r="N243" s="132" t="s">
        <v>3881</v>
      </c>
      <c r="O243" s="132" t="s">
        <v>7380</v>
      </c>
      <c r="P243" s="132" t="s">
        <v>7381</v>
      </c>
      <c r="Q243" s="132" t="s">
        <v>7382</v>
      </c>
      <c r="R243" s="132" t="s">
        <v>7383</v>
      </c>
      <c r="S243" s="132" t="s">
        <v>5090</v>
      </c>
      <c r="T243" s="132" t="s">
        <v>1630</v>
      </c>
      <c r="U243" s="132" t="s">
        <v>1839</v>
      </c>
      <c r="V243" s="132" t="s">
        <v>1644</v>
      </c>
      <c r="X243" s="132" t="s">
        <v>7384</v>
      </c>
      <c r="Y243" s="132" t="s">
        <v>7385</v>
      </c>
    </row>
    <row r="244" spans="2:25" x14ac:dyDescent="0.25">
      <c r="B244" s="132" t="s">
        <v>1837</v>
      </c>
      <c r="C244" s="132" t="s">
        <v>814</v>
      </c>
      <c r="D244" s="132" t="s">
        <v>1845</v>
      </c>
      <c r="E244" s="132" t="s">
        <v>3947</v>
      </c>
      <c r="F244" s="132" t="s">
        <v>3885</v>
      </c>
      <c r="G244" s="132" t="s">
        <v>192</v>
      </c>
      <c r="H244" s="132" t="s">
        <v>1875</v>
      </c>
      <c r="I244" s="132" t="s">
        <v>7305</v>
      </c>
      <c r="J244" s="132" t="s">
        <v>7386</v>
      </c>
      <c r="K244" s="132" t="s">
        <v>7387</v>
      </c>
      <c r="L244" s="132" t="s">
        <v>7388</v>
      </c>
      <c r="M244" s="132" t="s">
        <v>7389</v>
      </c>
      <c r="N244" s="132" t="s">
        <v>3881</v>
      </c>
      <c r="O244" s="132" t="s">
        <v>7390</v>
      </c>
      <c r="P244" s="132" t="s">
        <v>7391</v>
      </c>
      <c r="Q244" s="132" t="s">
        <v>7392</v>
      </c>
      <c r="R244" s="132" t="s">
        <v>7393</v>
      </c>
      <c r="S244" s="132" t="s">
        <v>5090</v>
      </c>
      <c r="T244" s="132" t="s">
        <v>1630</v>
      </c>
      <c r="U244" s="132" t="s">
        <v>1839</v>
      </c>
      <c r="V244" s="132" t="s">
        <v>1644</v>
      </c>
      <c r="X244" s="132" t="s">
        <v>7394</v>
      </c>
      <c r="Y244" s="132" t="s">
        <v>7395</v>
      </c>
    </row>
    <row r="245" spans="2:25" x14ac:dyDescent="0.25">
      <c r="B245" s="132" t="s">
        <v>1837</v>
      </c>
      <c r="C245" s="132" t="s">
        <v>814</v>
      </c>
      <c r="D245" s="132" t="s">
        <v>1876</v>
      </c>
      <c r="E245" s="132" t="s">
        <v>3947</v>
      </c>
      <c r="F245" s="132" t="s">
        <v>3894</v>
      </c>
      <c r="G245" s="132" t="s">
        <v>830</v>
      </c>
      <c r="H245" s="132" t="s">
        <v>1877</v>
      </c>
      <c r="I245" s="132" t="s">
        <v>7294</v>
      </c>
      <c r="J245" s="132" t="s">
        <v>7396</v>
      </c>
      <c r="K245" s="132" t="s">
        <v>7397</v>
      </c>
      <c r="L245" s="132" t="s">
        <v>7398</v>
      </c>
      <c r="M245" s="132" t="s">
        <v>7399</v>
      </c>
      <c r="N245" s="132" t="s">
        <v>3881</v>
      </c>
      <c r="O245" s="132" t="s">
        <v>7400</v>
      </c>
      <c r="P245" s="132" t="s">
        <v>7401</v>
      </c>
      <c r="Q245" s="132" t="s">
        <v>7402</v>
      </c>
      <c r="R245" s="132" t="s">
        <v>7403</v>
      </c>
      <c r="S245" s="132" t="s">
        <v>5090</v>
      </c>
      <c r="T245" s="132" t="s">
        <v>1630</v>
      </c>
      <c r="U245" s="132" t="s">
        <v>1839</v>
      </c>
      <c r="V245" s="132" t="s">
        <v>1635</v>
      </c>
      <c r="X245" s="132" t="s">
        <v>7404</v>
      </c>
      <c r="Y245" s="132" t="s">
        <v>7405</v>
      </c>
    </row>
    <row r="246" spans="2:25" x14ac:dyDescent="0.25">
      <c r="B246" s="132" t="s">
        <v>1837</v>
      </c>
      <c r="C246" s="132" t="s">
        <v>814</v>
      </c>
      <c r="D246" s="132" t="s">
        <v>1876</v>
      </c>
      <c r="E246" s="132" t="s">
        <v>3947</v>
      </c>
      <c r="F246" s="132" t="s">
        <v>3885</v>
      </c>
      <c r="G246" s="132" t="s">
        <v>189</v>
      </c>
      <c r="H246" s="132" t="s">
        <v>1878</v>
      </c>
      <c r="I246" s="132" t="s">
        <v>7305</v>
      </c>
      <c r="J246" s="132" t="s">
        <v>7406</v>
      </c>
      <c r="K246" s="132" t="s">
        <v>7407</v>
      </c>
      <c r="L246" s="132" t="s">
        <v>7408</v>
      </c>
      <c r="M246" s="132" t="s">
        <v>7409</v>
      </c>
      <c r="N246" s="132" t="s">
        <v>3881</v>
      </c>
      <c r="O246" s="132" t="s">
        <v>7410</v>
      </c>
      <c r="P246" s="132" t="s">
        <v>7411</v>
      </c>
      <c r="Q246" s="132" t="s">
        <v>7412</v>
      </c>
      <c r="R246" s="132" t="s">
        <v>7413</v>
      </c>
      <c r="S246" s="132" t="s">
        <v>5090</v>
      </c>
      <c r="T246" s="132" t="s">
        <v>1630</v>
      </c>
      <c r="U246" s="132" t="s">
        <v>1839</v>
      </c>
      <c r="V246" s="132" t="s">
        <v>1635</v>
      </c>
      <c r="X246" s="132" t="s">
        <v>7414</v>
      </c>
      <c r="Y246" s="132" t="s">
        <v>7415</v>
      </c>
    </row>
    <row r="247" spans="2:25" x14ac:dyDescent="0.25">
      <c r="B247" s="132" t="s">
        <v>1837</v>
      </c>
      <c r="C247" s="132" t="s">
        <v>814</v>
      </c>
      <c r="D247" s="132" t="s">
        <v>1848</v>
      </c>
      <c r="E247" s="132" t="s">
        <v>3947</v>
      </c>
      <c r="F247" s="132" t="s">
        <v>3894</v>
      </c>
      <c r="G247" s="132" t="s">
        <v>829</v>
      </c>
      <c r="H247" s="132" t="s">
        <v>1879</v>
      </c>
      <c r="I247" s="132" t="s">
        <v>7294</v>
      </c>
      <c r="J247" s="132" t="s">
        <v>7416</v>
      </c>
      <c r="K247" s="132" t="s">
        <v>7417</v>
      </c>
      <c r="L247" s="132" t="s">
        <v>7418</v>
      </c>
      <c r="M247" s="132" t="s">
        <v>7419</v>
      </c>
      <c r="N247" s="132" t="s">
        <v>3881</v>
      </c>
      <c r="O247" s="132" t="s">
        <v>7420</v>
      </c>
      <c r="P247" s="132" t="s">
        <v>7421</v>
      </c>
      <c r="Q247" s="132" t="s">
        <v>7422</v>
      </c>
      <c r="R247" s="132" t="s">
        <v>7423</v>
      </c>
      <c r="S247" s="132" t="s">
        <v>5090</v>
      </c>
      <c r="T247" s="132" t="s">
        <v>1630</v>
      </c>
      <c r="U247" s="132" t="s">
        <v>1839</v>
      </c>
      <c r="V247" s="132" t="s">
        <v>1632</v>
      </c>
      <c r="X247" s="132" t="s">
        <v>7424</v>
      </c>
      <c r="Y247" s="132" t="s">
        <v>7425</v>
      </c>
    </row>
    <row r="248" spans="2:25" x14ac:dyDescent="0.25">
      <c r="B248" s="132" t="s">
        <v>1837</v>
      </c>
      <c r="C248" s="132" t="s">
        <v>814</v>
      </c>
      <c r="D248" s="132" t="s">
        <v>1848</v>
      </c>
      <c r="E248" s="132" t="s">
        <v>3947</v>
      </c>
      <c r="F248" s="132" t="s">
        <v>3885</v>
      </c>
      <c r="G248" s="132" t="s">
        <v>188</v>
      </c>
      <c r="H248" s="132" t="s">
        <v>1880</v>
      </c>
      <c r="I248" s="132" t="s">
        <v>7305</v>
      </c>
      <c r="J248" s="132" t="s">
        <v>7426</v>
      </c>
      <c r="K248" s="132" t="s">
        <v>7427</v>
      </c>
      <c r="L248" s="132" t="s">
        <v>7428</v>
      </c>
      <c r="M248" s="132" t="s">
        <v>7429</v>
      </c>
      <c r="N248" s="132" t="s">
        <v>3881</v>
      </c>
      <c r="O248" s="132" t="s">
        <v>7430</v>
      </c>
      <c r="P248" s="132" t="s">
        <v>7431</v>
      </c>
      <c r="Q248" s="132" t="s">
        <v>7432</v>
      </c>
      <c r="R248" s="132" t="s">
        <v>7433</v>
      </c>
      <c r="S248" s="132" t="s">
        <v>5090</v>
      </c>
      <c r="T248" s="132" t="s">
        <v>1630</v>
      </c>
      <c r="U248" s="132" t="s">
        <v>1839</v>
      </c>
      <c r="V248" s="132" t="s">
        <v>1632</v>
      </c>
      <c r="X248" s="132" t="s">
        <v>7434</v>
      </c>
      <c r="Y248" s="132" t="s">
        <v>7435</v>
      </c>
    </row>
    <row r="249" spans="2:25" x14ac:dyDescent="0.25">
      <c r="B249" s="132" t="s">
        <v>1837</v>
      </c>
      <c r="C249" s="132" t="s">
        <v>814</v>
      </c>
      <c r="D249" s="132" t="s">
        <v>172</v>
      </c>
      <c r="E249" s="132" t="s">
        <v>3947</v>
      </c>
      <c r="F249" s="132" t="s">
        <v>3894</v>
      </c>
      <c r="G249" s="132" t="s">
        <v>828</v>
      </c>
      <c r="H249" s="132" t="s">
        <v>1881</v>
      </c>
      <c r="I249" s="132" t="s">
        <v>7294</v>
      </c>
      <c r="J249" s="132" t="s">
        <v>7436</v>
      </c>
      <c r="K249" s="132" t="s">
        <v>7437</v>
      </c>
      <c r="L249" s="132" t="s">
        <v>7438</v>
      </c>
      <c r="M249" s="132" t="s">
        <v>7439</v>
      </c>
      <c r="N249" s="132" t="s">
        <v>3881</v>
      </c>
      <c r="O249" s="132" t="s">
        <v>7440</v>
      </c>
      <c r="P249" s="132" t="s">
        <v>7441</v>
      </c>
      <c r="Q249" s="132" t="s">
        <v>7442</v>
      </c>
      <c r="R249" s="132" t="s">
        <v>7443</v>
      </c>
      <c r="S249" s="132" t="s">
        <v>5090</v>
      </c>
      <c r="T249" s="132" t="s">
        <v>1630</v>
      </c>
      <c r="U249" s="132" t="s">
        <v>1839</v>
      </c>
      <c r="V249" s="132" t="s">
        <v>1632</v>
      </c>
      <c r="X249" s="132" t="s">
        <v>7444</v>
      </c>
      <c r="Y249" s="132" t="s">
        <v>7445</v>
      </c>
    </row>
    <row r="250" spans="2:25" x14ac:dyDescent="0.25">
      <c r="B250" s="132" t="s">
        <v>1837</v>
      </c>
      <c r="C250" s="132" t="s">
        <v>814</v>
      </c>
      <c r="D250" s="132" t="s">
        <v>172</v>
      </c>
      <c r="E250" s="132" t="s">
        <v>3947</v>
      </c>
      <c r="F250" s="132" t="s">
        <v>3885</v>
      </c>
      <c r="G250" s="132" t="s">
        <v>187</v>
      </c>
      <c r="H250" s="132" t="s">
        <v>1882</v>
      </c>
      <c r="I250" s="132" t="s">
        <v>7305</v>
      </c>
      <c r="J250" s="132" t="s">
        <v>7446</v>
      </c>
      <c r="K250" s="132" t="s">
        <v>7447</v>
      </c>
      <c r="L250" s="132" t="s">
        <v>7448</v>
      </c>
      <c r="M250" s="132" t="s">
        <v>7449</v>
      </c>
      <c r="N250" s="132" t="s">
        <v>3881</v>
      </c>
      <c r="O250" s="132" t="s">
        <v>7450</v>
      </c>
      <c r="P250" s="132" t="s">
        <v>7451</v>
      </c>
      <c r="Q250" s="132" t="s">
        <v>7452</v>
      </c>
      <c r="R250" s="132" t="s">
        <v>7453</v>
      </c>
      <c r="S250" s="132" t="s">
        <v>5090</v>
      </c>
      <c r="T250" s="132" t="s">
        <v>1630</v>
      </c>
      <c r="U250" s="132" t="s">
        <v>1839</v>
      </c>
      <c r="V250" s="132" t="s">
        <v>1632</v>
      </c>
      <c r="X250" s="132" t="s">
        <v>7454</v>
      </c>
      <c r="Y250" s="132" t="s">
        <v>7455</v>
      </c>
    </row>
    <row r="251" spans="2:25" x14ac:dyDescent="0.25">
      <c r="B251" s="132" t="s">
        <v>1837</v>
      </c>
      <c r="C251" s="132" t="s">
        <v>814</v>
      </c>
      <c r="D251" s="132" t="s">
        <v>224</v>
      </c>
      <c r="E251" s="132" t="s">
        <v>3950</v>
      </c>
      <c r="F251" s="132" t="s">
        <v>3894</v>
      </c>
      <c r="G251" s="132" t="s">
        <v>841</v>
      </c>
      <c r="H251" s="132" t="s">
        <v>1883</v>
      </c>
      <c r="I251" s="132" t="s">
        <v>7456</v>
      </c>
      <c r="J251" s="132" t="s">
        <v>7457</v>
      </c>
      <c r="K251" s="132" t="s">
        <v>7458</v>
      </c>
      <c r="L251" s="132" t="s">
        <v>7459</v>
      </c>
      <c r="M251" s="132" t="s">
        <v>7460</v>
      </c>
      <c r="N251" s="132" t="s">
        <v>3881</v>
      </c>
      <c r="O251" s="132" t="s">
        <v>7461</v>
      </c>
      <c r="P251" s="132" t="s">
        <v>7462</v>
      </c>
      <c r="Q251" s="132" t="s">
        <v>7463</v>
      </c>
      <c r="R251" s="132" t="s">
        <v>7464</v>
      </c>
      <c r="S251" s="132" t="s">
        <v>5090</v>
      </c>
      <c r="T251" s="132" t="s">
        <v>1630</v>
      </c>
      <c r="U251" s="132" t="s">
        <v>1839</v>
      </c>
      <c r="V251" s="132" t="s">
        <v>1632</v>
      </c>
      <c r="X251" s="132" t="s">
        <v>7465</v>
      </c>
      <c r="Y251" s="132" t="s">
        <v>7466</v>
      </c>
    </row>
    <row r="252" spans="2:25" x14ac:dyDescent="0.25">
      <c r="B252" s="132" t="s">
        <v>1837</v>
      </c>
      <c r="C252" s="132" t="s">
        <v>814</v>
      </c>
      <c r="D252" s="132" t="s">
        <v>224</v>
      </c>
      <c r="E252" s="132" t="s">
        <v>3950</v>
      </c>
      <c r="F252" s="132" t="s">
        <v>3885</v>
      </c>
      <c r="G252" s="132" t="s">
        <v>194</v>
      </c>
      <c r="H252" s="132" t="s">
        <v>1884</v>
      </c>
      <c r="I252" s="132" t="s">
        <v>7467</v>
      </c>
      <c r="J252" s="132" t="s">
        <v>7468</v>
      </c>
      <c r="K252" s="132" t="s">
        <v>7469</v>
      </c>
      <c r="L252" s="132" t="s">
        <v>7470</v>
      </c>
      <c r="M252" s="132" t="s">
        <v>7471</v>
      </c>
      <c r="N252" s="132" t="s">
        <v>3881</v>
      </c>
      <c r="O252" s="132" t="s">
        <v>7472</v>
      </c>
      <c r="P252" s="132" t="s">
        <v>7473</v>
      </c>
      <c r="Q252" s="132" t="s">
        <v>7474</v>
      </c>
      <c r="R252" s="132" t="s">
        <v>7475</v>
      </c>
      <c r="S252" s="132" t="s">
        <v>5090</v>
      </c>
      <c r="T252" s="132" t="s">
        <v>1630</v>
      </c>
      <c r="U252" s="132" t="s">
        <v>1839</v>
      </c>
      <c r="V252" s="132" t="s">
        <v>1632</v>
      </c>
      <c r="X252" s="132" t="s">
        <v>7476</v>
      </c>
      <c r="Y252" s="132" t="s">
        <v>7477</v>
      </c>
    </row>
    <row r="253" spans="2:25" x14ac:dyDescent="0.25">
      <c r="B253" s="132" t="s">
        <v>1837</v>
      </c>
      <c r="C253" s="132" t="s">
        <v>814</v>
      </c>
      <c r="D253" s="132" t="s">
        <v>225</v>
      </c>
      <c r="E253" s="132" t="s">
        <v>3950</v>
      </c>
      <c r="F253" s="132" t="s">
        <v>3894</v>
      </c>
      <c r="G253" s="132" t="s">
        <v>840</v>
      </c>
      <c r="H253" s="132" t="s">
        <v>1885</v>
      </c>
      <c r="I253" s="132" t="s">
        <v>7456</v>
      </c>
      <c r="J253" s="132" t="s">
        <v>7478</v>
      </c>
      <c r="K253" s="132" t="s">
        <v>7479</v>
      </c>
      <c r="L253" s="132" t="s">
        <v>7480</v>
      </c>
      <c r="M253" s="132" t="s">
        <v>7481</v>
      </c>
      <c r="N253" s="132" t="s">
        <v>3881</v>
      </c>
      <c r="O253" s="132" t="s">
        <v>7482</v>
      </c>
      <c r="P253" s="132" t="s">
        <v>7483</v>
      </c>
      <c r="Q253" s="132" t="s">
        <v>7484</v>
      </c>
      <c r="R253" s="132" t="s">
        <v>7485</v>
      </c>
      <c r="S253" s="132" t="s">
        <v>5090</v>
      </c>
      <c r="T253" s="132" t="s">
        <v>1630</v>
      </c>
      <c r="U253" s="132" t="s">
        <v>1839</v>
      </c>
      <c r="V253" s="132" t="s">
        <v>1635</v>
      </c>
      <c r="X253" s="132" t="s">
        <v>7486</v>
      </c>
      <c r="Y253" s="132" t="s">
        <v>7487</v>
      </c>
    </row>
    <row r="254" spans="2:25" x14ac:dyDescent="0.25">
      <c r="B254" s="132" t="s">
        <v>1837</v>
      </c>
      <c r="C254" s="132" t="s">
        <v>814</v>
      </c>
      <c r="D254" s="132" t="s">
        <v>225</v>
      </c>
      <c r="E254" s="132" t="s">
        <v>3950</v>
      </c>
      <c r="F254" s="132" t="s">
        <v>3885</v>
      </c>
      <c r="G254" s="132" t="s">
        <v>199</v>
      </c>
      <c r="H254" s="132" t="s">
        <v>1886</v>
      </c>
      <c r="I254" s="132" t="s">
        <v>7467</v>
      </c>
      <c r="J254" s="132" t="s">
        <v>7488</v>
      </c>
      <c r="K254" s="132" t="s">
        <v>7489</v>
      </c>
      <c r="L254" s="132" t="s">
        <v>7490</v>
      </c>
      <c r="M254" s="132" t="s">
        <v>7491</v>
      </c>
      <c r="N254" s="132" t="s">
        <v>3881</v>
      </c>
      <c r="O254" s="132" t="s">
        <v>7492</v>
      </c>
      <c r="P254" s="132" t="s">
        <v>7493</v>
      </c>
      <c r="Q254" s="132" t="s">
        <v>7494</v>
      </c>
      <c r="R254" s="132" t="s">
        <v>7495</v>
      </c>
      <c r="S254" s="132" t="s">
        <v>5090</v>
      </c>
      <c r="T254" s="132" t="s">
        <v>1630</v>
      </c>
      <c r="U254" s="132" t="s">
        <v>1839</v>
      </c>
      <c r="V254" s="132" t="s">
        <v>1632</v>
      </c>
      <c r="X254" s="132" t="s">
        <v>7496</v>
      </c>
      <c r="Y254" s="132" t="s">
        <v>7497</v>
      </c>
    </row>
    <row r="255" spans="2:25" x14ac:dyDescent="0.25">
      <c r="B255" s="132" t="s">
        <v>1837</v>
      </c>
      <c r="C255" s="132" t="s">
        <v>814</v>
      </c>
      <c r="D255" s="132" t="s">
        <v>1869</v>
      </c>
      <c r="E255" s="132" t="s">
        <v>3950</v>
      </c>
      <c r="F255" s="132" t="s">
        <v>3894</v>
      </c>
      <c r="G255" s="132" t="s">
        <v>839</v>
      </c>
      <c r="H255" s="132" t="s">
        <v>1887</v>
      </c>
      <c r="I255" s="132" t="s">
        <v>7456</v>
      </c>
      <c r="J255" s="132" t="s">
        <v>7498</v>
      </c>
      <c r="K255" s="132" t="s">
        <v>7499</v>
      </c>
      <c r="L255" s="132" t="s">
        <v>7500</v>
      </c>
      <c r="M255" s="132" t="s">
        <v>7501</v>
      </c>
      <c r="N255" s="132" t="s">
        <v>3881</v>
      </c>
      <c r="O255" s="132" t="s">
        <v>7502</v>
      </c>
      <c r="P255" s="132" t="s">
        <v>7503</v>
      </c>
      <c r="Q255" s="132" t="s">
        <v>7504</v>
      </c>
      <c r="R255" s="132" t="s">
        <v>7505</v>
      </c>
      <c r="S255" s="132" t="s">
        <v>5090</v>
      </c>
      <c r="T255" s="132" t="s">
        <v>1630</v>
      </c>
      <c r="U255" s="132" t="s">
        <v>1839</v>
      </c>
      <c r="V255" s="132" t="s">
        <v>1635</v>
      </c>
      <c r="X255" s="132" t="s">
        <v>7506</v>
      </c>
      <c r="Y255" s="132" t="s">
        <v>7507</v>
      </c>
    </row>
    <row r="256" spans="2:25" x14ac:dyDescent="0.25">
      <c r="B256" s="132" t="s">
        <v>1837</v>
      </c>
      <c r="C256" s="132" t="s">
        <v>814</v>
      </c>
      <c r="D256" s="132" t="s">
        <v>1869</v>
      </c>
      <c r="E256" s="132" t="s">
        <v>3950</v>
      </c>
      <c r="F256" s="132" t="s">
        <v>3885</v>
      </c>
      <c r="G256" s="132" t="s">
        <v>198</v>
      </c>
      <c r="H256" s="132" t="s">
        <v>1888</v>
      </c>
      <c r="I256" s="132" t="s">
        <v>7467</v>
      </c>
      <c r="J256" s="132" t="s">
        <v>7508</v>
      </c>
      <c r="K256" s="132" t="s">
        <v>7509</v>
      </c>
      <c r="L256" s="132" t="s">
        <v>7510</v>
      </c>
      <c r="M256" s="132" t="s">
        <v>7511</v>
      </c>
      <c r="N256" s="132" t="s">
        <v>3881</v>
      </c>
      <c r="O256" s="132" t="s">
        <v>7512</v>
      </c>
      <c r="P256" s="132" t="s">
        <v>7513</v>
      </c>
      <c r="Q256" s="132" t="s">
        <v>7514</v>
      </c>
      <c r="R256" s="132" t="s">
        <v>7515</v>
      </c>
      <c r="S256" s="132" t="s">
        <v>5090</v>
      </c>
      <c r="T256" s="132" t="s">
        <v>1630</v>
      </c>
      <c r="U256" s="132" t="s">
        <v>1839</v>
      </c>
      <c r="V256" s="132" t="s">
        <v>1635</v>
      </c>
      <c r="X256" s="132" t="s">
        <v>7516</v>
      </c>
      <c r="Y256" s="132" t="s">
        <v>7517</v>
      </c>
    </row>
    <row r="257" spans="2:25" x14ac:dyDescent="0.25">
      <c r="B257" s="132" t="s">
        <v>1837</v>
      </c>
      <c r="C257" s="132" t="s">
        <v>814</v>
      </c>
      <c r="D257" s="132" t="s">
        <v>1692</v>
      </c>
      <c r="E257" s="132" t="s">
        <v>3950</v>
      </c>
      <c r="F257" s="132" t="s">
        <v>3894</v>
      </c>
      <c r="G257" s="132" t="s">
        <v>842</v>
      </c>
      <c r="H257" s="132" t="s">
        <v>1889</v>
      </c>
      <c r="I257" s="132" t="s">
        <v>7456</v>
      </c>
      <c r="J257" s="132" t="s">
        <v>7518</v>
      </c>
      <c r="K257" s="132" t="s">
        <v>7519</v>
      </c>
      <c r="L257" s="132" t="s">
        <v>7520</v>
      </c>
      <c r="M257" s="132" t="s">
        <v>7521</v>
      </c>
      <c r="N257" s="132" t="s">
        <v>3881</v>
      </c>
      <c r="O257" s="132" t="s">
        <v>7522</v>
      </c>
      <c r="P257" s="132" t="s">
        <v>7523</v>
      </c>
      <c r="Q257" s="132" t="s">
        <v>7524</v>
      </c>
      <c r="R257" s="132" t="s">
        <v>7525</v>
      </c>
      <c r="S257" s="132" t="s">
        <v>5090</v>
      </c>
      <c r="T257" s="132" t="s">
        <v>1630</v>
      </c>
      <c r="U257" s="132" t="s">
        <v>1839</v>
      </c>
      <c r="V257" s="132" t="s">
        <v>1644</v>
      </c>
      <c r="X257" s="132" t="s">
        <v>7526</v>
      </c>
      <c r="Y257" s="132" t="s">
        <v>7527</v>
      </c>
    </row>
    <row r="258" spans="2:25" x14ac:dyDescent="0.25">
      <c r="B258" s="132" t="s">
        <v>1837</v>
      </c>
      <c r="C258" s="132" t="s">
        <v>814</v>
      </c>
      <c r="D258" s="132" t="s">
        <v>1692</v>
      </c>
      <c r="E258" s="132" t="s">
        <v>3950</v>
      </c>
      <c r="F258" s="132" t="s">
        <v>3885</v>
      </c>
      <c r="G258" s="132" t="s">
        <v>201</v>
      </c>
      <c r="H258" s="132" t="s">
        <v>1890</v>
      </c>
      <c r="I258" s="132" t="s">
        <v>7467</v>
      </c>
      <c r="J258" s="132" t="s">
        <v>7528</v>
      </c>
      <c r="K258" s="132" t="s">
        <v>7529</v>
      </c>
      <c r="L258" s="132" t="s">
        <v>7530</v>
      </c>
      <c r="M258" s="132" t="s">
        <v>7531</v>
      </c>
      <c r="N258" s="132" t="s">
        <v>3881</v>
      </c>
      <c r="O258" s="132" t="s">
        <v>7532</v>
      </c>
      <c r="P258" s="132" t="s">
        <v>7533</v>
      </c>
      <c r="Q258" s="132" t="s">
        <v>7534</v>
      </c>
      <c r="R258" s="132" t="s">
        <v>7535</v>
      </c>
      <c r="S258" s="132" t="s">
        <v>5090</v>
      </c>
      <c r="T258" s="132" t="s">
        <v>1630</v>
      </c>
      <c r="U258" s="132" t="s">
        <v>1839</v>
      </c>
      <c r="V258" s="132" t="s">
        <v>1644</v>
      </c>
      <c r="X258" s="132" t="s">
        <v>7536</v>
      </c>
      <c r="Y258" s="132" t="s">
        <v>7537</v>
      </c>
    </row>
    <row r="259" spans="2:25" x14ac:dyDescent="0.25">
      <c r="B259" s="132" t="s">
        <v>1837</v>
      </c>
      <c r="C259" s="132" t="s">
        <v>814</v>
      </c>
      <c r="D259" s="132" t="s">
        <v>1845</v>
      </c>
      <c r="E259" s="132" t="s">
        <v>3950</v>
      </c>
      <c r="F259" s="132" t="s">
        <v>3894</v>
      </c>
      <c r="G259" s="132" t="s">
        <v>835</v>
      </c>
      <c r="H259" s="132" t="s">
        <v>1891</v>
      </c>
      <c r="I259" s="132" t="s">
        <v>7456</v>
      </c>
      <c r="J259" s="132" t="s">
        <v>7538</v>
      </c>
      <c r="K259" s="132" t="s">
        <v>7539</v>
      </c>
      <c r="L259" s="132" t="s">
        <v>7540</v>
      </c>
      <c r="M259" s="132" t="s">
        <v>7541</v>
      </c>
      <c r="N259" s="132" t="s">
        <v>3881</v>
      </c>
      <c r="O259" s="132" t="s">
        <v>7542</v>
      </c>
      <c r="P259" s="132" t="s">
        <v>7543</v>
      </c>
      <c r="Q259" s="132" t="s">
        <v>7544</v>
      </c>
      <c r="R259" s="132" t="s">
        <v>7545</v>
      </c>
      <c r="S259" s="132" t="s">
        <v>5090</v>
      </c>
      <c r="T259" s="132" t="s">
        <v>1630</v>
      </c>
      <c r="U259" s="132" t="s">
        <v>1839</v>
      </c>
      <c r="V259" s="132" t="s">
        <v>1635</v>
      </c>
      <c r="X259" s="132" t="s">
        <v>7546</v>
      </c>
      <c r="Y259" s="132" t="s">
        <v>7547</v>
      </c>
    </row>
    <row r="260" spans="2:25" x14ac:dyDescent="0.25">
      <c r="B260" s="132" t="s">
        <v>1837</v>
      </c>
      <c r="C260" s="132" t="s">
        <v>814</v>
      </c>
      <c r="D260" s="132" t="s">
        <v>1845</v>
      </c>
      <c r="E260" s="132" t="s">
        <v>3950</v>
      </c>
      <c r="F260" s="132" t="s">
        <v>3885</v>
      </c>
      <c r="G260" s="132" t="s">
        <v>200</v>
      </c>
      <c r="H260" s="132" t="s">
        <v>1892</v>
      </c>
      <c r="I260" s="132" t="s">
        <v>7467</v>
      </c>
      <c r="J260" s="132" t="s">
        <v>7548</v>
      </c>
      <c r="K260" s="132" t="s">
        <v>7549</v>
      </c>
      <c r="L260" s="132" t="s">
        <v>7550</v>
      </c>
      <c r="M260" s="132" t="s">
        <v>7551</v>
      </c>
      <c r="N260" s="132" t="s">
        <v>3881</v>
      </c>
      <c r="O260" s="132" t="s">
        <v>7552</v>
      </c>
      <c r="P260" s="132" t="s">
        <v>7553</v>
      </c>
      <c r="Q260" s="132" t="s">
        <v>7554</v>
      </c>
      <c r="R260" s="132" t="s">
        <v>7555</v>
      </c>
      <c r="S260" s="132" t="s">
        <v>5090</v>
      </c>
      <c r="T260" s="132" t="s">
        <v>1630</v>
      </c>
      <c r="U260" s="132" t="s">
        <v>1839</v>
      </c>
      <c r="V260" s="132" t="s">
        <v>1635</v>
      </c>
      <c r="X260" s="132" t="s">
        <v>7556</v>
      </c>
      <c r="Y260" s="132" t="s">
        <v>7557</v>
      </c>
    </row>
    <row r="261" spans="2:25" x14ac:dyDescent="0.25">
      <c r="B261" s="132" t="s">
        <v>1837</v>
      </c>
      <c r="C261" s="132" t="s">
        <v>814</v>
      </c>
      <c r="D261" s="132" t="s">
        <v>1876</v>
      </c>
      <c r="E261" s="132" t="s">
        <v>3950</v>
      </c>
      <c r="F261" s="132" t="s">
        <v>3894</v>
      </c>
      <c r="G261" s="132" t="s">
        <v>838</v>
      </c>
      <c r="H261" s="132" t="s">
        <v>1893</v>
      </c>
      <c r="I261" s="132" t="s">
        <v>7456</v>
      </c>
      <c r="J261" s="132" t="s">
        <v>7558</v>
      </c>
      <c r="K261" s="132" t="s">
        <v>7559</v>
      </c>
      <c r="L261" s="132" t="s">
        <v>7560</v>
      </c>
      <c r="M261" s="132" t="s">
        <v>7561</v>
      </c>
      <c r="N261" s="132" t="s">
        <v>3881</v>
      </c>
      <c r="O261" s="132" t="s">
        <v>7562</v>
      </c>
      <c r="P261" s="132" t="s">
        <v>7563</v>
      </c>
      <c r="Q261" s="132" t="s">
        <v>7564</v>
      </c>
      <c r="R261" s="132" t="s">
        <v>7565</v>
      </c>
      <c r="S261" s="132" t="s">
        <v>5090</v>
      </c>
      <c r="T261" s="132" t="s">
        <v>1630</v>
      </c>
      <c r="U261" s="132" t="s">
        <v>1839</v>
      </c>
      <c r="V261" s="132" t="s">
        <v>1635</v>
      </c>
      <c r="X261" s="132" t="s">
        <v>7566</v>
      </c>
      <c r="Y261" s="132" t="s">
        <v>7567</v>
      </c>
    </row>
    <row r="262" spans="2:25" x14ac:dyDescent="0.25">
      <c r="B262" s="132" t="s">
        <v>1837</v>
      </c>
      <c r="C262" s="132" t="s">
        <v>814</v>
      </c>
      <c r="D262" s="132" t="s">
        <v>1876</v>
      </c>
      <c r="E262" s="132" t="s">
        <v>3950</v>
      </c>
      <c r="F262" s="132" t="s">
        <v>3885</v>
      </c>
      <c r="G262" s="132" t="s">
        <v>197</v>
      </c>
      <c r="H262" s="132" t="s">
        <v>1894</v>
      </c>
      <c r="I262" s="132" t="s">
        <v>7467</v>
      </c>
      <c r="J262" s="132" t="s">
        <v>7568</v>
      </c>
      <c r="K262" s="132" t="s">
        <v>7569</v>
      </c>
      <c r="L262" s="132" t="s">
        <v>7570</v>
      </c>
      <c r="M262" s="132" t="s">
        <v>7571</v>
      </c>
      <c r="N262" s="132" t="s">
        <v>3881</v>
      </c>
      <c r="O262" s="132" t="s">
        <v>7572</v>
      </c>
      <c r="P262" s="132" t="s">
        <v>7573</v>
      </c>
      <c r="Q262" s="132" t="s">
        <v>7574</v>
      </c>
      <c r="R262" s="132" t="s">
        <v>7575</v>
      </c>
      <c r="S262" s="132" t="s">
        <v>5090</v>
      </c>
      <c r="T262" s="132" t="s">
        <v>1630</v>
      </c>
      <c r="U262" s="132" t="s">
        <v>1839</v>
      </c>
      <c r="V262" s="132" t="s">
        <v>1635</v>
      </c>
      <c r="X262" s="132" t="s">
        <v>7576</v>
      </c>
      <c r="Y262" s="132" t="s">
        <v>7577</v>
      </c>
    </row>
    <row r="263" spans="2:25" x14ac:dyDescent="0.25">
      <c r="B263" s="132" t="s">
        <v>1837</v>
      </c>
      <c r="C263" s="132" t="s">
        <v>814</v>
      </c>
      <c r="D263" s="132" t="s">
        <v>1848</v>
      </c>
      <c r="E263" s="132" t="s">
        <v>3950</v>
      </c>
      <c r="F263" s="132" t="s">
        <v>3894</v>
      </c>
      <c r="G263" s="132" t="s">
        <v>837</v>
      </c>
      <c r="H263" s="132" t="s">
        <v>1895</v>
      </c>
      <c r="I263" s="132" t="s">
        <v>7456</v>
      </c>
      <c r="J263" s="132" t="s">
        <v>7578</v>
      </c>
      <c r="K263" s="132" t="s">
        <v>7579</v>
      </c>
      <c r="L263" s="132" t="s">
        <v>7580</v>
      </c>
      <c r="M263" s="132" t="s">
        <v>7581</v>
      </c>
      <c r="N263" s="132" t="s">
        <v>3881</v>
      </c>
      <c r="O263" s="132" t="s">
        <v>7582</v>
      </c>
      <c r="P263" s="132" t="s">
        <v>7583</v>
      </c>
      <c r="Q263" s="132" t="s">
        <v>7584</v>
      </c>
      <c r="R263" s="132" t="s">
        <v>7585</v>
      </c>
      <c r="S263" s="132" t="s">
        <v>5090</v>
      </c>
      <c r="T263" s="132" t="s">
        <v>1630</v>
      </c>
      <c r="U263" s="132" t="s">
        <v>1839</v>
      </c>
      <c r="V263" s="132" t="s">
        <v>1635</v>
      </c>
      <c r="X263" s="132" t="s">
        <v>7586</v>
      </c>
      <c r="Y263" s="132" t="s">
        <v>7587</v>
      </c>
    </row>
    <row r="264" spans="2:25" x14ac:dyDescent="0.25">
      <c r="B264" s="132" t="s">
        <v>1837</v>
      </c>
      <c r="C264" s="132" t="s">
        <v>814</v>
      </c>
      <c r="D264" s="132" t="s">
        <v>1848</v>
      </c>
      <c r="E264" s="132" t="s">
        <v>3950</v>
      </c>
      <c r="F264" s="132" t="s">
        <v>3885</v>
      </c>
      <c r="G264" s="132" t="s">
        <v>196</v>
      </c>
      <c r="H264" s="132" t="s">
        <v>1896</v>
      </c>
      <c r="I264" s="132" t="s">
        <v>7467</v>
      </c>
      <c r="J264" s="132" t="s">
        <v>7588</v>
      </c>
      <c r="K264" s="132" t="s">
        <v>7589</v>
      </c>
      <c r="L264" s="132" t="s">
        <v>7590</v>
      </c>
      <c r="M264" s="132" t="s">
        <v>7591</v>
      </c>
      <c r="N264" s="132" t="s">
        <v>3881</v>
      </c>
      <c r="O264" s="132" t="s">
        <v>7592</v>
      </c>
      <c r="P264" s="132" t="s">
        <v>7593</v>
      </c>
      <c r="Q264" s="132" t="s">
        <v>7594</v>
      </c>
      <c r="R264" s="132" t="s">
        <v>7595</v>
      </c>
      <c r="S264" s="132" t="s">
        <v>5090</v>
      </c>
      <c r="T264" s="132" t="s">
        <v>1630</v>
      </c>
      <c r="U264" s="132" t="s">
        <v>1839</v>
      </c>
      <c r="V264" s="132" t="s">
        <v>1635</v>
      </c>
      <c r="X264" s="132" t="s">
        <v>7596</v>
      </c>
      <c r="Y264" s="132" t="s">
        <v>7597</v>
      </c>
    </row>
    <row r="265" spans="2:25" x14ac:dyDescent="0.25">
      <c r="B265" s="132" t="s">
        <v>1837</v>
      </c>
      <c r="C265" s="132" t="s">
        <v>814</v>
      </c>
      <c r="D265" s="132" t="s">
        <v>172</v>
      </c>
      <c r="E265" s="132" t="s">
        <v>3950</v>
      </c>
      <c r="F265" s="132" t="s">
        <v>3894</v>
      </c>
      <c r="G265" s="132" t="s">
        <v>836</v>
      </c>
      <c r="H265" s="132" t="s">
        <v>1897</v>
      </c>
      <c r="I265" s="132" t="s">
        <v>7456</v>
      </c>
      <c r="J265" s="132" t="s">
        <v>7598</v>
      </c>
      <c r="K265" s="132" t="s">
        <v>7599</v>
      </c>
      <c r="L265" s="132" t="s">
        <v>7600</v>
      </c>
      <c r="M265" s="132" t="s">
        <v>7601</v>
      </c>
      <c r="N265" s="132" t="s">
        <v>3881</v>
      </c>
      <c r="O265" s="132" t="s">
        <v>7602</v>
      </c>
      <c r="P265" s="132" t="s">
        <v>7603</v>
      </c>
      <c r="Q265" s="132" t="s">
        <v>7604</v>
      </c>
      <c r="R265" s="132" t="s">
        <v>7605</v>
      </c>
      <c r="S265" s="132" t="s">
        <v>5090</v>
      </c>
      <c r="T265" s="132" t="s">
        <v>1630</v>
      </c>
      <c r="U265" s="132" t="s">
        <v>1839</v>
      </c>
      <c r="V265" s="132" t="s">
        <v>1632</v>
      </c>
      <c r="X265" s="132" t="s">
        <v>7606</v>
      </c>
      <c r="Y265" s="132" t="s">
        <v>7607</v>
      </c>
    </row>
    <row r="266" spans="2:25" x14ac:dyDescent="0.25">
      <c r="B266" s="132" t="s">
        <v>1837</v>
      </c>
      <c r="C266" s="132" t="s">
        <v>814</v>
      </c>
      <c r="D266" s="132" t="s">
        <v>172</v>
      </c>
      <c r="E266" s="132" t="s">
        <v>3950</v>
      </c>
      <c r="F266" s="132" t="s">
        <v>3885</v>
      </c>
      <c r="G266" s="132" t="s">
        <v>195</v>
      </c>
      <c r="H266" s="132" t="s">
        <v>1898</v>
      </c>
      <c r="I266" s="132" t="s">
        <v>7467</v>
      </c>
      <c r="J266" s="132" t="s">
        <v>7608</v>
      </c>
      <c r="K266" s="132" t="s">
        <v>7609</v>
      </c>
      <c r="L266" s="132" t="s">
        <v>7610</v>
      </c>
      <c r="M266" s="132" t="s">
        <v>7611</v>
      </c>
      <c r="N266" s="132" t="s">
        <v>3881</v>
      </c>
      <c r="O266" s="132" t="s">
        <v>7612</v>
      </c>
      <c r="P266" s="132" t="s">
        <v>7613</v>
      </c>
      <c r="Q266" s="132" t="s">
        <v>7614</v>
      </c>
      <c r="R266" s="132" t="s">
        <v>7615</v>
      </c>
      <c r="S266" s="132" t="s">
        <v>5090</v>
      </c>
      <c r="T266" s="132" t="s">
        <v>1630</v>
      </c>
      <c r="U266" s="132" t="s">
        <v>1839</v>
      </c>
      <c r="V266" s="132" t="s">
        <v>1632</v>
      </c>
      <c r="X266" s="132" t="s">
        <v>7616</v>
      </c>
      <c r="Y266" s="132" t="s">
        <v>7617</v>
      </c>
    </row>
    <row r="267" spans="2:25" x14ac:dyDescent="0.25">
      <c r="B267" s="132" t="s">
        <v>1837</v>
      </c>
      <c r="C267" s="132" t="s">
        <v>814</v>
      </c>
      <c r="D267" s="132" t="s">
        <v>224</v>
      </c>
      <c r="E267" s="132" t="s">
        <v>3953</v>
      </c>
      <c r="F267" s="132" t="s">
        <v>3894</v>
      </c>
      <c r="G267" s="132" t="s">
        <v>849</v>
      </c>
      <c r="H267" s="132" t="s">
        <v>1899</v>
      </c>
      <c r="I267" s="132" t="s">
        <v>7618</v>
      </c>
      <c r="J267" s="132" t="s">
        <v>7619</v>
      </c>
      <c r="K267" s="132" t="s">
        <v>7620</v>
      </c>
      <c r="L267" s="132" t="s">
        <v>7621</v>
      </c>
      <c r="M267" s="132" t="s">
        <v>7622</v>
      </c>
      <c r="N267" s="132" t="s">
        <v>3881</v>
      </c>
      <c r="O267" s="132" t="s">
        <v>7623</v>
      </c>
      <c r="P267" s="132" t="s">
        <v>7624</v>
      </c>
      <c r="Q267" s="132" t="s">
        <v>7625</v>
      </c>
      <c r="R267" s="132" t="s">
        <v>7626</v>
      </c>
      <c r="S267" s="132" t="s">
        <v>5090</v>
      </c>
      <c r="T267" s="132" t="s">
        <v>1630</v>
      </c>
      <c r="U267" s="132" t="s">
        <v>1839</v>
      </c>
      <c r="V267" s="132" t="s">
        <v>1632</v>
      </c>
      <c r="X267" s="132" t="s">
        <v>7627</v>
      </c>
      <c r="Y267" s="132" t="s">
        <v>7628</v>
      </c>
    </row>
    <row r="268" spans="2:25" x14ac:dyDescent="0.25">
      <c r="B268" s="132" t="s">
        <v>1837</v>
      </c>
      <c r="C268" s="132" t="s">
        <v>814</v>
      </c>
      <c r="D268" s="132" t="s">
        <v>224</v>
      </c>
      <c r="E268" s="132" t="s">
        <v>3953</v>
      </c>
      <c r="F268" s="132" t="s">
        <v>3885</v>
      </c>
      <c r="G268" s="132" t="s">
        <v>202</v>
      </c>
      <c r="H268" s="132" t="s">
        <v>1900</v>
      </c>
      <c r="I268" s="132" t="s">
        <v>7629</v>
      </c>
      <c r="J268" s="132" t="s">
        <v>7630</v>
      </c>
      <c r="K268" s="132" t="s">
        <v>7631</v>
      </c>
      <c r="L268" s="132" t="s">
        <v>7632</v>
      </c>
      <c r="M268" s="132" t="s">
        <v>7633</v>
      </c>
      <c r="N268" s="132" t="s">
        <v>3881</v>
      </c>
      <c r="O268" s="132" t="s">
        <v>7634</v>
      </c>
      <c r="P268" s="132" t="s">
        <v>7635</v>
      </c>
      <c r="Q268" s="132" t="s">
        <v>7636</v>
      </c>
      <c r="R268" s="132" t="s">
        <v>7637</v>
      </c>
      <c r="S268" s="132" t="s">
        <v>5090</v>
      </c>
      <c r="T268" s="132" t="s">
        <v>1630</v>
      </c>
      <c r="U268" s="132" t="s">
        <v>1839</v>
      </c>
      <c r="V268" s="132" t="s">
        <v>1632</v>
      </c>
      <c r="X268" s="132" t="s">
        <v>7638</v>
      </c>
      <c r="Y268" s="132" t="s">
        <v>7639</v>
      </c>
    </row>
    <row r="269" spans="2:25" x14ac:dyDescent="0.25">
      <c r="B269" s="132" t="s">
        <v>1837</v>
      </c>
      <c r="C269" s="132" t="s">
        <v>814</v>
      </c>
      <c r="D269" s="132" t="s">
        <v>225</v>
      </c>
      <c r="E269" s="132" t="s">
        <v>3953</v>
      </c>
      <c r="F269" s="132" t="s">
        <v>3894</v>
      </c>
      <c r="G269" s="132" t="s">
        <v>848</v>
      </c>
      <c r="H269" s="132" t="s">
        <v>1901</v>
      </c>
      <c r="I269" s="132" t="s">
        <v>7618</v>
      </c>
      <c r="J269" s="132" t="s">
        <v>7640</v>
      </c>
      <c r="K269" s="132" t="s">
        <v>7641</v>
      </c>
      <c r="L269" s="132" t="s">
        <v>7642</v>
      </c>
      <c r="M269" s="132" t="s">
        <v>7643</v>
      </c>
      <c r="N269" s="132" t="s">
        <v>3881</v>
      </c>
      <c r="O269" s="132" t="s">
        <v>7644</v>
      </c>
      <c r="P269" s="132" t="s">
        <v>7645</v>
      </c>
      <c r="Q269" s="132" t="s">
        <v>7646</v>
      </c>
      <c r="R269" s="132" t="s">
        <v>7647</v>
      </c>
      <c r="S269" s="132" t="s">
        <v>5090</v>
      </c>
      <c r="T269" s="132" t="s">
        <v>1630</v>
      </c>
      <c r="U269" s="132" t="s">
        <v>1839</v>
      </c>
      <c r="V269" s="132" t="s">
        <v>1635</v>
      </c>
      <c r="X269" s="132" t="s">
        <v>7648</v>
      </c>
      <c r="Y269" s="132" t="s">
        <v>7649</v>
      </c>
    </row>
    <row r="270" spans="2:25" x14ac:dyDescent="0.25">
      <c r="B270" s="132" t="s">
        <v>1837</v>
      </c>
      <c r="C270" s="132" t="s">
        <v>814</v>
      </c>
      <c r="D270" s="132" t="s">
        <v>225</v>
      </c>
      <c r="E270" s="132" t="s">
        <v>3953</v>
      </c>
      <c r="F270" s="132" t="s">
        <v>3885</v>
      </c>
      <c r="G270" s="132" t="s">
        <v>207</v>
      </c>
      <c r="H270" s="132" t="s">
        <v>1902</v>
      </c>
      <c r="I270" s="132" t="s">
        <v>7629</v>
      </c>
      <c r="J270" s="132" t="s">
        <v>7650</v>
      </c>
      <c r="K270" s="132" t="s">
        <v>7651</v>
      </c>
      <c r="L270" s="132" t="s">
        <v>7652</v>
      </c>
      <c r="M270" s="132" t="s">
        <v>7653</v>
      </c>
      <c r="N270" s="132" t="s">
        <v>3881</v>
      </c>
      <c r="O270" s="132" t="s">
        <v>7654</v>
      </c>
      <c r="P270" s="132" t="s">
        <v>7655</v>
      </c>
      <c r="Q270" s="132" t="s">
        <v>7656</v>
      </c>
      <c r="R270" s="132" t="s">
        <v>7657</v>
      </c>
      <c r="S270" s="132" t="s">
        <v>5090</v>
      </c>
      <c r="T270" s="132" t="s">
        <v>1630</v>
      </c>
      <c r="U270" s="132" t="s">
        <v>1839</v>
      </c>
      <c r="V270" s="132" t="s">
        <v>1644</v>
      </c>
      <c r="X270" s="132" t="s">
        <v>7658</v>
      </c>
      <c r="Y270" s="132" t="s">
        <v>7659</v>
      </c>
    </row>
    <row r="271" spans="2:25" x14ac:dyDescent="0.25">
      <c r="B271" s="132" t="s">
        <v>1837</v>
      </c>
      <c r="C271" s="132" t="s">
        <v>814</v>
      </c>
      <c r="D271" s="132" t="s">
        <v>1869</v>
      </c>
      <c r="E271" s="132" t="s">
        <v>3953</v>
      </c>
      <c r="F271" s="132" t="s">
        <v>3894</v>
      </c>
      <c r="G271" s="132" t="s">
        <v>847</v>
      </c>
      <c r="H271" s="132" t="s">
        <v>1903</v>
      </c>
      <c r="I271" s="132" t="s">
        <v>7618</v>
      </c>
      <c r="J271" s="132" t="s">
        <v>7660</v>
      </c>
      <c r="K271" s="132" t="s">
        <v>7661</v>
      </c>
      <c r="L271" s="132" t="s">
        <v>7662</v>
      </c>
      <c r="M271" s="132" t="s">
        <v>7663</v>
      </c>
      <c r="N271" s="132" t="s">
        <v>3881</v>
      </c>
      <c r="O271" s="132" t="s">
        <v>7664</v>
      </c>
      <c r="P271" s="132" t="s">
        <v>7665</v>
      </c>
      <c r="Q271" s="132" t="s">
        <v>7666</v>
      </c>
      <c r="R271" s="132" t="s">
        <v>7667</v>
      </c>
      <c r="S271" s="132" t="s">
        <v>5090</v>
      </c>
      <c r="T271" s="132" t="s">
        <v>1630</v>
      </c>
      <c r="U271" s="132" t="s">
        <v>1839</v>
      </c>
      <c r="V271" s="132" t="s">
        <v>1635</v>
      </c>
      <c r="X271" s="132" t="s">
        <v>7668</v>
      </c>
      <c r="Y271" s="132" t="s">
        <v>7669</v>
      </c>
    </row>
    <row r="272" spans="2:25" x14ac:dyDescent="0.25">
      <c r="B272" s="132" t="s">
        <v>1837</v>
      </c>
      <c r="C272" s="132" t="s">
        <v>814</v>
      </c>
      <c r="D272" s="132" t="s">
        <v>1869</v>
      </c>
      <c r="E272" s="132" t="s">
        <v>3953</v>
      </c>
      <c r="F272" s="132" t="s">
        <v>3885</v>
      </c>
      <c r="G272" s="132" t="s">
        <v>206</v>
      </c>
      <c r="H272" s="132" t="s">
        <v>1904</v>
      </c>
      <c r="I272" s="132" t="s">
        <v>7629</v>
      </c>
      <c r="J272" s="132" t="s">
        <v>7670</v>
      </c>
      <c r="K272" s="132" t="s">
        <v>7671</v>
      </c>
      <c r="L272" s="132" t="s">
        <v>7672</v>
      </c>
      <c r="M272" s="132" t="s">
        <v>7673</v>
      </c>
      <c r="N272" s="132" t="s">
        <v>3881</v>
      </c>
      <c r="O272" s="132" t="s">
        <v>7674</v>
      </c>
      <c r="P272" s="132" t="s">
        <v>7675</v>
      </c>
      <c r="Q272" s="132" t="s">
        <v>7676</v>
      </c>
      <c r="R272" s="132" t="s">
        <v>7677</v>
      </c>
      <c r="S272" s="132" t="s">
        <v>5090</v>
      </c>
      <c r="T272" s="132" t="s">
        <v>1630</v>
      </c>
      <c r="U272" s="132" t="s">
        <v>1839</v>
      </c>
      <c r="V272" s="132" t="s">
        <v>1635</v>
      </c>
      <c r="X272" s="132" t="s">
        <v>7678</v>
      </c>
      <c r="Y272" s="132" t="s">
        <v>7679</v>
      </c>
    </row>
    <row r="273" spans="2:25" x14ac:dyDescent="0.25">
      <c r="B273" s="132" t="s">
        <v>1837</v>
      </c>
      <c r="C273" s="132" t="s">
        <v>814</v>
      </c>
      <c r="D273" s="132" t="s">
        <v>1692</v>
      </c>
      <c r="E273" s="132" t="s">
        <v>3953</v>
      </c>
      <c r="F273" s="132" t="s">
        <v>3894</v>
      </c>
      <c r="G273" s="132" t="s">
        <v>850</v>
      </c>
      <c r="H273" s="132" t="s">
        <v>1905</v>
      </c>
      <c r="I273" s="132" t="s">
        <v>7618</v>
      </c>
      <c r="J273" s="132" t="s">
        <v>7680</v>
      </c>
      <c r="K273" s="132" t="s">
        <v>7681</v>
      </c>
      <c r="L273" s="132" t="s">
        <v>7682</v>
      </c>
      <c r="M273" s="132" t="s">
        <v>7683</v>
      </c>
      <c r="N273" s="132" t="s">
        <v>3881</v>
      </c>
      <c r="O273" s="132" t="s">
        <v>7684</v>
      </c>
      <c r="P273" s="132" t="s">
        <v>7685</v>
      </c>
      <c r="Q273" s="132" t="s">
        <v>7686</v>
      </c>
      <c r="R273" s="132" t="s">
        <v>7687</v>
      </c>
      <c r="S273" s="132" t="s">
        <v>5090</v>
      </c>
      <c r="T273" s="132" t="s">
        <v>1630</v>
      </c>
      <c r="U273" s="132" t="s">
        <v>1839</v>
      </c>
      <c r="V273" s="132" t="s">
        <v>1644</v>
      </c>
      <c r="X273" s="132" t="s">
        <v>7688</v>
      </c>
      <c r="Y273" s="132" t="s">
        <v>7689</v>
      </c>
    </row>
    <row r="274" spans="2:25" x14ac:dyDescent="0.25">
      <c r="B274" s="132" t="s">
        <v>1837</v>
      </c>
      <c r="C274" s="132" t="s">
        <v>814</v>
      </c>
      <c r="D274" s="132" t="s">
        <v>1692</v>
      </c>
      <c r="E274" s="132" t="s">
        <v>3953</v>
      </c>
      <c r="F274" s="132" t="s">
        <v>3885</v>
      </c>
      <c r="G274" s="132" t="s">
        <v>209</v>
      </c>
      <c r="H274" s="132" t="s">
        <v>1906</v>
      </c>
      <c r="I274" s="132" t="s">
        <v>7629</v>
      </c>
      <c r="J274" s="132" t="s">
        <v>7690</v>
      </c>
      <c r="K274" s="132" t="s">
        <v>7691</v>
      </c>
      <c r="L274" s="132" t="s">
        <v>7692</v>
      </c>
      <c r="M274" s="132" t="s">
        <v>7693</v>
      </c>
      <c r="N274" s="132" t="s">
        <v>3881</v>
      </c>
      <c r="O274" s="132" t="s">
        <v>7694</v>
      </c>
      <c r="P274" s="132" t="s">
        <v>7695</v>
      </c>
      <c r="Q274" s="132" t="s">
        <v>7696</v>
      </c>
      <c r="R274" s="132" t="s">
        <v>7697</v>
      </c>
      <c r="S274" s="132" t="s">
        <v>5090</v>
      </c>
      <c r="T274" s="132" t="s">
        <v>1630</v>
      </c>
      <c r="U274" s="132" t="s">
        <v>1839</v>
      </c>
      <c r="V274" s="132" t="s">
        <v>1632</v>
      </c>
      <c r="X274" s="132" t="s">
        <v>7698</v>
      </c>
      <c r="Y274" s="132" t="s">
        <v>7699</v>
      </c>
    </row>
    <row r="275" spans="2:25" x14ac:dyDescent="0.25">
      <c r="B275" s="132" t="s">
        <v>1837</v>
      </c>
      <c r="C275" s="132" t="s">
        <v>814</v>
      </c>
      <c r="D275" s="132" t="s">
        <v>1845</v>
      </c>
      <c r="E275" s="132" t="s">
        <v>3953</v>
      </c>
      <c r="F275" s="132" t="s">
        <v>3894</v>
      </c>
      <c r="G275" s="132" t="s">
        <v>843</v>
      </c>
      <c r="H275" s="132" t="s">
        <v>1907</v>
      </c>
      <c r="I275" s="132" t="s">
        <v>7618</v>
      </c>
      <c r="J275" s="132" t="s">
        <v>7700</v>
      </c>
      <c r="K275" s="132" t="s">
        <v>7701</v>
      </c>
      <c r="L275" s="132" t="s">
        <v>7702</v>
      </c>
      <c r="M275" s="132" t="s">
        <v>7703</v>
      </c>
      <c r="N275" s="132" t="s">
        <v>3881</v>
      </c>
      <c r="O275" s="132" t="s">
        <v>7704</v>
      </c>
      <c r="P275" s="132" t="s">
        <v>7705</v>
      </c>
      <c r="Q275" s="132" t="s">
        <v>7706</v>
      </c>
      <c r="R275" s="132" t="s">
        <v>7707</v>
      </c>
      <c r="S275" s="132" t="s">
        <v>5090</v>
      </c>
      <c r="T275" s="132" t="s">
        <v>1630</v>
      </c>
      <c r="U275" s="132" t="s">
        <v>1839</v>
      </c>
      <c r="V275" s="132" t="s">
        <v>1635</v>
      </c>
      <c r="X275" s="132" t="s">
        <v>7708</v>
      </c>
      <c r="Y275" s="132" t="s">
        <v>7709</v>
      </c>
    </row>
    <row r="276" spans="2:25" x14ac:dyDescent="0.25">
      <c r="B276" s="132" t="s">
        <v>1837</v>
      </c>
      <c r="C276" s="132" t="s">
        <v>814</v>
      </c>
      <c r="D276" s="132" t="s">
        <v>1845</v>
      </c>
      <c r="E276" s="132" t="s">
        <v>3953</v>
      </c>
      <c r="F276" s="132" t="s">
        <v>3885</v>
      </c>
      <c r="G276" s="132" t="s">
        <v>208</v>
      </c>
      <c r="H276" s="132" t="s">
        <v>1908</v>
      </c>
      <c r="I276" s="132" t="s">
        <v>7629</v>
      </c>
      <c r="J276" s="132" t="s">
        <v>7710</v>
      </c>
      <c r="K276" s="132" t="s">
        <v>7711</v>
      </c>
      <c r="L276" s="132" t="s">
        <v>7712</v>
      </c>
      <c r="M276" s="132" t="s">
        <v>7713</v>
      </c>
      <c r="N276" s="132" t="s">
        <v>3881</v>
      </c>
      <c r="O276" s="132" t="s">
        <v>7714</v>
      </c>
      <c r="P276" s="132" t="s">
        <v>7715</v>
      </c>
      <c r="Q276" s="132" t="s">
        <v>7716</v>
      </c>
      <c r="R276" s="132" t="s">
        <v>7717</v>
      </c>
      <c r="S276" s="132" t="s">
        <v>5090</v>
      </c>
      <c r="T276" s="132" t="s">
        <v>1630</v>
      </c>
      <c r="U276" s="132" t="s">
        <v>1839</v>
      </c>
      <c r="V276" s="132" t="s">
        <v>1635</v>
      </c>
      <c r="X276" s="132" t="s">
        <v>7718</v>
      </c>
      <c r="Y276" s="132" t="s">
        <v>7719</v>
      </c>
    </row>
    <row r="277" spans="2:25" x14ac:dyDescent="0.25">
      <c r="B277" s="132" t="s">
        <v>1837</v>
      </c>
      <c r="C277" s="132" t="s">
        <v>814</v>
      </c>
      <c r="D277" s="132" t="s">
        <v>1876</v>
      </c>
      <c r="E277" s="132" t="s">
        <v>3953</v>
      </c>
      <c r="F277" s="132" t="s">
        <v>3894</v>
      </c>
      <c r="G277" s="132" t="s">
        <v>846</v>
      </c>
      <c r="H277" s="132" t="s">
        <v>1909</v>
      </c>
      <c r="I277" s="132" t="s">
        <v>7618</v>
      </c>
      <c r="J277" s="132" t="s">
        <v>7720</v>
      </c>
      <c r="K277" s="132" t="s">
        <v>7721</v>
      </c>
      <c r="L277" s="132" t="s">
        <v>7722</v>
      </c>
      <c r="M277" s="132" t="s">
        <v>7723</v>
      </c>
      <c r="N277" s="132" t="s">
        <v>3881</v>
      </c>
      <c r="O277" s="132" t="s">
        <v>7724</v>
      </c>
      <c r="P277" s="132" t="s">
        <v>7725</v>
      </c>
      <c r="Q277" s="132" t="s">
        <v>7726</v>
      </c>
      <c r="R277" s="132" t="s">
        <v>7727</v>
      </c>
      <c r="S277" s="132" t="s">
        <v>5090</v>
      </c>
      <c r="T277" s="132" t="s">
        <v>1630</v>
      </c>
      <c r="U277" s="132" t="s">
        <v>1839</v>
      </c>
      <c r="V277" s="132" t="s">
        <v>1635</v>
      </c>
      <c r="X277" s="132" t="s">
        <v>7728</v>
      </c>
      <c r="Y277" s="132" t="s">
        <v>7729</v>
      </c>
    </row>
    <row r="278" spans="2:25" x14ac:dyDescent="0.25">
      <c r="B278" s="132" t="s">
        <v>1837</v>
      </c>
      <c r="C278" s="132" t="s">
        <v>814</v>
      </c>
      <c r="D278" s="132" t="s">
        <v>1876</v>
      </c>
      <c r="E278" s="132" t="s">
        <v>3953</v>
      </c>
      <c r="F278" s="132" t="s">
        <v>3885</v>
      </c>
      <c r="G278" s="132" t="s">
        <v>205</v>
      </c>
      <c r="H278" s="132" t="s">
        <v>1910</v>
      </c>
      <c r="I278" s="132" t="s">
        <v>7629</v>
      </c>
      <c r="J278" s="132" t="s">
        <v>7730</v>
      </c>
      <c r="K278" s="132" t="s">
        <v>7731</v>
      </c>
      <c r="L278" s="132" t="s">
        <v>7732</v>
      </c>
      <c r="M278" s="132" t="s">
        <v>7733</v>
      </c>
      <c r="N278" s="132" t="s">
        <v>3881</v>
      </c>
      <c r="O278" s="132" t="s">
        <v>7734</v>
      </c>
      <c r="P278" s="132" t="s">
        <v>7735</v>
      </c>
      <c r="Q278" s="132" t="s">
        <v>7736</v>
      </c>
      <c r="R278" s="132" t="s">
        <v>7737</v>
      </c>
      <c r="S278" s="132" t="s">
        <v>5090</v>
      </c>
      <c r="T278" s="132" t="s">
        <v>1630</v>
      </c>
      <c r="U278" s="132" t="s">
        <v>1839</v>
      </c>
      <c r="V278" s="132" t="s">
        <v>1635</v>
      </c>
      <c r="X278" s="132" t="s">
        <v>7738</v>
      </c>
      <c r="Y278" s="132" t="s">
        <v>7739</v>
      </c>
    </row>
    <row r="279" spans="2:25" x14ac:dyDescent="0.25">
      <c r="B279" s="132" t="s">
        <v>1837</v>
      </c>
      <c r="C279" s="132" t="s">
        <v>814</v>
      </c>
      <c r="D279" s="132" t="s">
        <v>1848</v>
      </c>
      <c r="E279" s="132" t="s">
        <v>3953</v>
      </c>
      <c r="F279" s="132" t="s">
        <v>3894</v>
      </c>
      <c r="G279" s="132" t="s">
        <v>845</v>
      </c>
      <c r="H279" s="132" t="s">
        <v>1911</v>
      </c>
      <c r="I279" s="132" t="s">
        <v>7618</v>
      </c>
      <c r="J279" s="132" t="s">
        <v>7740</v>
      </c>
      <c r="K279" s="132" t="s">
        <v>7741</v>
      </c>
      <c r="L279" s="132" t="s">
        <v>7742</v>
      </c>
      <c r="M279" s="132" t="s">
        <v>7743</v>
      </c>
      <c r="N279" s="132" t="s">
        <v>3881</v>
      </c>
      <c r="O279" s="132" t="s">
        <v>7744</v>
      </c>
      <c r="P279" s="132" t="s">
        <v>7745</v>
      </c>
      <c r="Q279" s="132" t="s">
        <v>7746</v>
      </c>
      <c r="R279" s="132" t="s">
        <v>7747</v>
      </c>
      <c r="S279" s="132" t="s">
        <v>5090</v>
      </c>
      <c r="T279" s="132" t="s">
        <v>1630</v>
      </c>
      <c r="U279" s="132" t="s">
        <v>1839</v>
      </c>
      <c r="V279" s="132" t="s">
        <v>1635</v>
      </c>
      <c r="X279" s="132" t="s">
        <v>7748</v>
      </c>
      <c r="Y279" s="132" t="s">
        <v>7749</v>
      </c>
    </row>
    <row r="280" spans="2:25" x14ac:dyDescent="0.25">
      <c r="B280" s="132" t="s">
        <v>1837</v>
      </c>
      <c r="C280" s="132" t="s">
        <v>814</v>
      </c>
      <c r="D280" s="132" t="s">
        <v>1848</v>
      </c>
      <c r="E280" s="132" t="s">
        <v>3953</v>
      </c>
      <c r="F280" s="132" t="s">
        <v>3885</v>
      </c>
      <c r="G280" s="132" t="s">
        <v>204</v>
      </c>
      <c r="H280" s="132" t="s">
        <v>1912</v>
      </c>
      <c r="I280" s="132" t="s">
        <v>7629</v>
      </c>
      <c r="J280" s="132" t="s">
        <v>7750</v>
      </c>
      <c r="K280" s="132" t="s">
        <v>7751</v>
      </c>
      <c r="L280" s="132" t="s">
        <v>7752</v>
      </c>
      <c r="M280" s="132" t="s">
        <v>7753</v>
      </c>
      <c r="N280" s="132" t="s">
        <v>3881</v>
      </c>
      <c r="O280" s="132" t="s">
        <v>7754</v>
      </c>
      <c r="P280" s="132" t="s">
        <v>7755</v>
      </c>
      <c r="Q280" s="132" t="s">
        <v>7756</v>
      </c>
      <c r="R280" s="132" t="s">
        <v>7757</v>
      </c>
      <c r="S280" s="132" t="s">
        <v>5090</v>
      </c>
      <c r="T280" s="132" t="s">
        <v>1630</v>
      </c>
      <c r="U280" s="132" t="s">
        <v>1839</v>
      </c>
      <c r="V280" s="132" t="s">
        <v>1635</v>
      </c>
      <c r="X280" s="132" t="s">
        <v>7758</v>
      </c>
      <c r="Y280" s="132" t="s">
        <v>7759</v>
      </c>
    </row>
    <row r="281" spans="2:25" x14ac:dyDescent="0.25">
      <c r="B281" s="132" t="s">
        <v>1837</v>
      </c>
      <c r="C281" s="132" t="s">
        <v>814</v>
      </c>
      <c r="D281" s="132" t="s">
        <v>172</v>
      </c>
      <c r="E281" s="132" t="s">
        <v>3953</v>
      </c>
      <c r="F281" s="132" t="s">
        <v>3894</v>
      </c>
      <c r="G281" s="132" t="s">
        <v>844</v>
      </c>
      <c r="H281" s="132" t="s">
        <v>1913</v>
      </c>
      <c r="I281" s="132" t="s">
        <v>7760</v>
      </c>
      <c r="J281" s="132" t="s">
        <v>7761</v>
      </c>
      <c r="K281" s="132" t="s">
        <v>7762</v>
      </c>
      <c r="L281" s="132" t="s">
        <v>7763</v>
      </c>
      <c r="M281" s="132" t="s">
        <v>7764</v>
      </c>
      <c r="N281" s="132" t="s">
        <v>3881</v>
      </c>
      <c r="O281" s="132" t="s">
        <v>7765</v>
      </c>
      <c r="P281" s="132" t="s">
        <v>7766</v>
      </c>
      <c r="Q281" s="132" t="s">
        <v>7767</v>
      </c>
      <c r="R281" s="132" t="s">
        <v>7768</v>
      </c>
      <c r="S281" s="132" t="s">
        <v>5090</v>
      </c>
      <c r="T281" s="132" t="s">
        <v>1630</v>
      </c>
      <c r="U281" s="132" t="s">
        <v>1839</v>
      </c>
      <c r="V281" s="132" t="s">
        <v>1632</v>
      </c>
      <c r="X281" s="132" t="s">
        <v>7769</v>
      </c>
      <c r="Y281" s="132" t="s">
        <v>7770</v>
      </c>
    </row>
    <row r="282" spans="2:25" x14ac:dyDescent="0.25">
      <c r="B282" s="132" t="s">
        <v>1837</v>
      </c>
      <c r="C282" s="132" t="s">
        <v>814</v>
      </c>
      <c r="D282" s="132" t="s">
        <v>172</v>
      </c>
      <c r="E282" s="132" t="s">
        <v>3953</v>
      </c>
      <c r="F282" s="132" t="s">
        <v>3885</v>
      </c>
      <c r="G282" s="132" t="s">
        <v>203</v>
      </c>
      <c r="H282" s="132" t="s">
        <v>1914</v>
      </c>
      <c r="I282" s="132" t="s">
        <v>7771</v>
      </c>
      <c r="J282" s="132" t="s">
        <v>7772</v>
      </c>
      <c r="K282" s="132" t="s">
        <v>7773</v>
      </c>
      <c r="L282" s="132" t="s">
        <v>7774</v>
      </c>
      <c r="M282" s="132" t="s">
        <v>7775</v>
      </c>
      <c r="N282" s="132" t="s">
        <v>3881</v>
      </c>
      <c r="O282" s="132" t="s">
        <v>7776</v>
      </c>
      <c r="P282" s="132" t="s">
        <v>7777</v>
      </c>
      <c r="Q282" s="132" t="s">
        <v>7778</v>
      </c>
      <c r="R282" s="132" t="s">
        <v>7779</v>
      </c>
      <c r="S282" s="132" t="s">
        <v>5090</v>
      </c>
      <c r="T282" s="132" t="s">
        <v>1630</v>
      </c>
      <c r="U282" s="132" t="s">
        <v>1839</v>
      </c>
      <c r="V282" s="132" t="s">
        <v>1632</v>
      </c>
      <c r="X282" s="132" t="s">
        <v>7780</v>
      </c>
      <c r="Y282" s="132" t="s">
        <v>7781</v>
      </c>
    </row>
    <row r="283" spans="2:25" x14ac:dyDescent="0.25">
      <c r="B283" s="132" t="s">
        <v>1837</v>
      </c>
      <c r="C283" s="132" t="s">
        <v>814</v>
      </c>
      <c r="D283" s="132" t="s">
        <v>224</v>
      </c>
      <c r="E283" s="132" t="s">
        <v>3956</v>
      </c>
      <c r="F283" s="132" t="s">
        <v>3885</v>
      </c>
      <c r="G283" s="132" t="s">
        <v>210</v>
      </c>
      <c r="H283" s="132" t="s">
        <v>1915</v>
      </c>
      <c r="I283" s="132" t="s">
        <v>7782</v>
      </c>
      <c r="J283" s="132" t="s">
        <v>7783</v>
      </c>
      <c r="K283" s="132" t="s">
        <v>7784</v>
      </c>
      <c r="L283" s="132" t="s">
        <v>7785</v>
      </c>
      <c r="M283" s="132" t="s">
        <v>7786</v>
      </c>
      <c r="N283" s="132" t="s">
        <v>3881</v>
      </c>
      <c r="O283" s="132" t="s">
        <v>7787</v>
      </c>
      <c r="P283" s="132" t="s">
        <v>7788</v>
      </c>
      <c r="Q283" s="132" t="s">
        <v>7789</v>
      </c>
      <c r="R283" s="132" t="s">
        <v>7790</v>
      </c>
      <c r="S283" s="132" t="s">
        <v>5090</v>
      </c>
      <c r="T283" s="132" t="s">
        <v>1630</v>
      </c>
      <c r="U283" s="132" t="s">
        <v>1839</v>
      </c>
      <c r="V283" s="132" t="s">
        <v>1632</v>
      </c>
      <c r="X283" s="132" t="s">
        <v>7791</v>
      </c>
      <c r="Y283" s="132" t="s">
        <v>7792</v>
      </c>
    </row>
    <row r="284" spans="2:25" x14ac:dyDescent="0.25">
      <c r="B284" s="132" t="s">
        <v>1916</v>
      </c>
      <c r="C284" s="132" t="s">
        <v>171</v>
      </c>
      <c r="D284" s="132" t="s">
        <v>172</v>
      </c>
      <c r="E284" s="132" t="s">
        <v>3956</v>
      </c>
      <c r="F284" s="132" t="s">
        <v>3885</v>
      </c>
      <c r="G284" s="132" t="s">
        <v>211</v>
      </c>
      <c r="H284" s="132" t="s">
        <v>1917</v>
      </c>
      <c r="I284" s="132" t="s">
        <v>4241</v>
      </c>
      <c r="J284" s="132" t="s">
        <v>7793</v>
      </c>
      <c r="K284" s="132" t="s">
        <v>7794</v>
      </c>
      <c r="L284" s="132" t="s">
        <v>7795</v>
      </c>
      <c r="M284" s="132" t="s">
        <v>7796</v>
      </c>
      <c r="N284" s="132" t="s">
        <v>3881</v>
      </c>
      <c r="O284" s="132" t="s">
        <v>7797</v>
      </c>
      <c r="P284" s="132" t="s">
        <v>7798</v>
      </c>
      <c r="Q284" s="132" t="s">
        <v>7799</v>
      </c>
      <c r="R284" s="132" t="s">
        <v>7800</v>
      </c>
      <c r="S284" s="132" t="s">
        <v>5090</v>
      </c>
      <c r="T284" s="132" t="s">
        <v>1630</v>
      </c>
      <c r="U284" s="132" t="s">
        <v>1839</v>
      </c>
      <c r="V284" s="132" t="s">
        <v>1635</v>
      </c>
      <c r="X284" s="132" t="s">
        <v>7801</v>
      </c>
      <c r="Y284" s="132" t="s">
        <v>7802</v>
      </c>
    </row>
    <row r="285" spans="2:25" x14ac:dyDescent="0.25">
      <c r="B285" s="132" t="s">
        <v>1837</v>
      </c>
      <c r="C285" s="132" t="s">
        <v>814</v>
      </c>
      <c r="D285" s="132" t="s">
        <v>224</v>
      </c>
      <c r="E285" s="132" t="s">
        <v>3959</v>
      </c>
      <c r="F285" s="132" t="s">
        <v>3885</v>
      </c>
      <c r="G285" s="132" t="s">
        <v>212</v>
      </c>
      <c r="H285" s="132" t="s">
        <v>1918</v>
      </c>
      <c r="I285" s="132" t="s">
        <v>7803</v>
      </c>
      <c r="J285" s="132" t="s">
        <v>7804</v>
      </c>
      <c r="K285" s="132" t="s">
        <v>7805</v>
      </c>
      <c r="L285" s="132" t="s">
        <v>7806</v>
      </c>
      <c r="M285" s="132" t="s">
        <v>7807</v>
      </c>
      <c r="N285" s="132" t="s">
        <v>3881</v>
      </c>
      <c r="O285" s="132" t="s">
        <v>7808</v>
      </c>
      <c r="P285" s="132" t="s">
        <v>7809</v>
      </c>
      <c r="Q285" s="132" t="s">
        <v>7810</v>
      </c>
      <c r="R285" s="132" t="s">
        <v>7811</v>
      </c>
      <c r="S285" s="132" t="s">
        <v>5090</v>
      </c>
      <c r="T285" s="132" t="s">
        <v>1630</v>
      </c>
      <c r="U285" s="132" t="s">
        <v>1839</v>
      </c>
      <c r="V285" s="132" t="s">
        <v>1632</v>
      </c>
      <c r="X285" s="132" t="s">
        <v>7812</v>
      </c>
      <c r="Y285" s="132" t="s">
        <v>7813</v>
      </c>
    </row>
    <row r="286" spans="2:25" x14ac:dyDescent="0.25">
      <c r="B286" s="132" t="s">
        <v>1916</v>
      </c>
      <c r="C286" s="132" t="s">
        <v>171</v>
      </c>
      <c r="D286" s="132" t="s">
        <v>172</v>
      </c>
      <c r="E286" s="132" t="s">
        <v>3959</v>
      </c>
      <c r="F286" s="132" t="s">
        <v>3885</v>
      </c>
      <c r="G286" s="132" t="s">
        <v>213</v>
      </c>
      <c r="H286" s="132" t="s">
        <v>1919</v>
      </c>
      <c r="I286" s="132" t="s">
        <v>7814</v>
      </c>
      <c r="J286" s="132" t="s">
        <v>7815</v>
      </c>
      <c r="K286" s="132" t="s">
        <v>7816</v>
      </c>
      <c r="L286" s="132" t="s">
        <v>7817</v>
      </c>
      <c r="M286" s="132" t="s">
        <v>7818</v>
      </c>
      <c r="N286" s="132" t="s">
        <v>3881</v>
      </c>
      <c r="O286" s="132" t="s">
        <v>7819</v>
      </c>
      <c r="P286" s="132" t="s">
        <v>7820</v>
      </c>
      <c r="Q286" s="132" t="s">
        <v>7821</v>
      </c>
      <c r="R286" s="132" t="s">
        <v>7822</v>
      </c>
      <c r="S286" s="132" t="s">
        <v>5090</v>
      </c>
      <c r="T286" s="132" t="s">
        <v>1630</v>
      </c>
      <c r="V286" s="132" t="s">
        <v>1635</v>
      </c>
      <c r="X286" s="132" t="s">
        <v>7823</v>
      </c>
      <c r="Y286" s="132" t="s">
        <v>7824</v>
      </c>
    </row>
    <row r="287" spans="2:25" x14ac:dyDescent="0.25">
      <c r="B287" s="132" t="s">
        <v>1916</v>
      </c>
      <c r="C287" s="132" t="s">
        <v>171</v>
      </c>
      <c r="D287" s="132" t="s">
        <v>224</v>
      </c>
      <c r="E287" s="132" t="s">
        <v>3888</v>
      </c>
      <c r="F287" s="132" t="s">
        <v>3885</v>
      </c>
      <c r="G287" s="132" t="s">
        <v>214</v>
      </c>
      <c r="H287" s="132" t="s">
        <v>1920</v>
      </c>
      <c r="I287" s="132" t="s">
        <v>7825</v>
      </c>
      <c r="J287" s="132" t="s">
        <v>7826</v>
      </c>
      <c r="K287" s="132" t="s">
        <v>7827</v>
      </c>
      <c r="L287" s="132" t="s">
        <v>7828</v>
      </c>
      <c r="M287" s="132" t="s">
        <v>7829</v>
      </c>
      <c r="N287" s="132" t="s">
        <v>3881</v>
      </c>
      <c r="O287" s="132" t="s">
        <v>7830</v>
      </c>
      <c r="P287" s="132" t="s">
        <v>7831</v>
      </c>
      <c r="Q287" s="132" t="s">
        <v>7832</v>
      </c>
      <c r="R287" s="132" t="s">
        <v>7833</v>
      </c>
      <c r="S287" s="132" t="s">
        <v>5090</v>
      </c>
      <c r="T287" s="132" t="s">
        <v>1630</v>
      </c>
      <c r="U287" s="132" t="s">
        <v>1839</v>
      </c>
      <c r="V287" s="132" t="s">
        <v>1632</v>
      </c>
      <c r="X287" s="132" t="s">
        <v>7834</v>
      </c>
      <c r="Y287" s="132" t="s">
        <v>7835</v>
      </c>
    </row>
    <row r="288" spans="2:25" x14ac:dyDescent="0.25">
      <c r="B288" s="132" t="s">
        <v>1916</v>
      </c>
      <c r="C288" s="132" t="s">
        <v>171</v>
      </c>
      <c r="D288" s="132" t="s">
        <v>172</v>
      </c>
      <c r="E288" s="132" t="s">
        <v>3888</v>
      </c>
      <c r="F288" s="132" t="s">
        <v>3885</v>
      </c>
      <c r="G288" s="132" t="s">
        <v>215</v>
      </c>
      <c r="H288" s="132" t="s">
        <v>1921</v>
      </c>
      <c r="I288" s="132" t="s">
        <v>7825</v>
      </c>
      <c r="J288" s="132" t="s">
        <v>7836</v>
      </c>
      <c r="K288" s="132" t="s">
        <v>7837</v>
      </c>
      <c r="L288" s="132" t="s">
        <v>7838</v>
      </c>
      <c r="M288" s="132" t="s">
        <v>7839</v>
      </c>
      <c r="N288" s="132" t="s">
        <v>3881</v>
      </c>
      <c r="O288" s="132" t="s">
        <v>7840</v>
      </c>
      <c r="P288" s="132" t="s">
        <v>7841</v>
      </c>
      <c r="Q288" s="132" t="s">
        <v>7842</v>
      </c>
      <c r="R288" s="132" t="s">
        <v>7843</v>
      </c>
      <c r="S288" s="132" t="s">
        <v>5090</v>
      </c>
      <c r="T288" s="132" t="s">
        <v>1630</v>
      </c>
      <c r="U288" s="132" t="s">
        <v>1839</v>
      </c>
      <c r="V288" s="132" t="s">
        <v>1635</v>
      </c>
      <c r="X288" s="132" t="s">
        <v>7844</v>
      </c>
      <c r="Y288" s="132" t="s">
        <v>7845</v>
      </c>
    </row>
    <row r="289" spans="2:25" x14ac:dyDescent="0.25">
      <c r="B289" s="132" t="s">
        <v>1916</v>
      </c>
      <c r="C289" s="132" t="s">
        <v>171</v>
      </c>
      <c r="D289" s="132" t="s">
        <v>224</v>
      </c>
      <c r="E289" s="132" t="s">
        <v>3928</v>
      </c>
      <c r="F289" s="132" t="s">
        <v>3885</v>
      </c>
      <c r="G289" s="132" t="s">
        <v>216</v>
      </c>
      <c r="H289" s="132" t="s">
        <v>1922</v>
      </c>
      <c r="I289" s="132" t="s">
        <v>3956</v>
      </c>
      <c r="J289" s="132" t="s">
        <v>7846</v>
      </c>
      <c r="K289" s="132" t="s">
        <v>7847</v>
      </c>
      <c r="L289" s="132" t="s">
        <v>7848</v>
      </c>
      <c r="M289" s="132" t="s">
        <v>7849</v>
      </c>
      <c r="N289" s="132" t="s">
        <v>3881</v>
      </c>
      <c r="O289" s="132" t="s">
        <v>7850</v>
      </c>
      <c r="P289" s="132" t="s">
        <v>7851</v>
      </c>
      <c r="Q289" s="132" t="s">
        <v>7852</v>
      </c>
      <c r="R289" s="132" t="s">
        <v>7853</v>
      </c>
      <c r="S289" s="132" t="s">
        <v>5090</v>
      </c>
      <c r="T289" s="132" t="s">
        <v>1630</v>
      </c>
      <c r="U289" s="132" t="s">
        <v>1839</v>
      </c>
      <c r="V289" s="132" t="s">
        <v>1635</v>
      </c>
      <c r="X289" s="132" t="s">
        <v>7854</v>
      </c>
      <c r="Y289" s="132" t="s">
        <v>7855</v>
      </c>
    </row>
    <row r="290" spans="2:25" x14ac:dyDescent="0.25">
      <c r="B290" s="132" t="s">
        <v>1916</v>
      </c>
      <c r="C290" s="132" t="s">
        <v>171</v>
      </c>
      <c r="D290" s="132" t="s">
        <v>172</v>
      </c>
      <c r="E290" s="132" t="s">
        <v>3928</v>
      </c>
      <c r="F290" s="132" t="s">
        <v>3885</v>
      </c>
      <c r="G290" s="132" t="s">
        <v>217</v>
      </c>
      <c r="H290" s="132" t="s">
        <v>1923</v>
      </c>
      <c r="I290" s="132" t="s">
        <v>3956</v>
      </c>
      <c r="J290" s="132" t="s">
        <v>7856</v>
      </c>
      <c r="K290" s="132" t="s">
        <v>7857</v>
      </c>
      <c r="L290" s="132" t="s">
        <v>7858</v>
      </c>
      <c r="M290" s="132" t="s">
        <v>7859</v>
      </c>
      <c r="N290" s="132" t="s">
        <v>3881</v>
      </c>
      <c r="O290" s="132" t="s">
        <v>7860</v>
      </c>
      <c r="P290" s="132" t="s">
        <v>7861</v>
      </c>
      <c r="Q290" s="132" t="s">
        <v>7862</v>
      </c>
      <c r="R290" s="132" t="s">
        <v>7863</v>
      </c>
      <c r="S290" s="132" t="s">
        <v>5090</v>
      </c>
      <c r="T290" s="132" t="s">
        <v>1630</v>
      </c>
      <c r="U290" s="132" t="s">
        <v>1839</v>
      </c>
      <c r="V290" s="132" t="s">
        <v>1635</v>
      </c>
      <c r="X290" s="132" t="s">
        <v>7864</v>
      </c>
      <c r="Y290" s="132" t="s">
        <v>7865</v>
      </c>
    </row>
    <row r="291" spans="2:25" x14ac:dyDescent="0.25">
      <c r="B291" s="132" t="s">
        <v>1916</v>
      </c>
      <c r="C291" s="132" t="s">
        <v>171</v>
      </c>
      <c r="D291" s="132" t="s">
        <v>172</v>
      </c>
      <c r="E291" s="132" t="s">
        <v>3966</v>
      </c>
      <c r="F291" s="132" t="s">
        <v>3885</v>
      </c>
      <c r="G291" s="132" t="s">
        <v>219</v>
      </c>
      <c r="H291" s="132" t="s">
        <v>1924</v>
      </c>
      <c r="I291" s="132" t="s">
        <v>7866</v>
      </c>
      <c r="J291" s="132" t="s">
        <v>7867</v>
      </c>
      <c r="K291" s="132" t="s">
        <v>7868</v>
      </c>
      <c r="L291" s="132" t="s">
        <v>7869</v>
      </c>
      <c r="M291" s="132" t="s">
        <v>7870</v>
      </c>
      <c r="N291" s="132" t="s">
        <v>3881</v>
      </c>
      <c r="O291" s="132" t="s">
        <v>7871</v>
      </c>
      <c r="P291" s="132" t="s">
        <v>7872</v>
      </c>
      <c r="Q291" s="132" t="s">
        <v>7873</v>
      </c>
      <c r="R291" s="132" t="s">
        <v>7874</v>
      </c>
      <c r="S291" s="132" t="s">
        <v>5090</v>
      </c>
      <c r="T291" s="132" t="s">
        <v>1630</v>
      </c>
      <c r="U291" s="132" t="s">
        <v>1839</v>
      </c>
      <c r="V291" s="132" t="s">
        <v>1635</v>
      </c>
      <c r="X291" s="132" t="s">
        <v>7875</v>
      </c>
      <c r="Y291" s="132" t="s">
        <v>7876</v>
      </c>
    </row>
    <row r="292" spans="2:25" x14ac:dyDescent="0.25">
      <c r="B292" s="132" t="s">
        <v>1916</v>
      </c>
      <c r="C292" s="132" t="s">
        <v>171</v>
      </c>
      <c r="D292" s="132" t="s">
        <v>130</v>
      </c>
      <c r="E292" s="132" t="s">
        <v>3966</v>
      </c>
      <c r="F292" s="132" t="s">
        <v>3885</v>
      </c>
      <c r="G292" s="132" t="s">
        <v>218</v>
      </c>
      <c r="H292" s="132" t="s">
        <v>1925</v>
      </c>
      <c r="I292" s="132" t="s">
        <v>7866</v>
      </c>
      <c r="J292" s="132" t="s">
        <v>7877</v>
      </c>
      <c r="K292" s="132" t="s">
        <v>7878</v>
      </c>
      <c r="L292" s="132" t="s">
        <v>7879</v>
      </c>
      <c r="M292" s="132" t="s">
        <v>7880</v>
      </c>
      <c r="N292" s="132" t="s">
        <v>3881</v>
      </c>
      <c r="O292" s="132" t="s">
        <v>7881</v>
      </c>
      <c r="P292" s="132" t="s">
        <v>7882</v>
      </c>
      <c r="Q292" s="132" t="s">
        <v>7883</v>
      </c>
      <c r="R292" s="132" t="s">
        <v>7884</v>
      </c>
      <c r="S292" s="132" t="s">
        <v>5090</v>
      </c>
      <c r="T292" s="132" t="s">
        <v>1630</v>
      </c>
      <c r="U292" s="132" t="s">
        <v>1839</v>
      </c>
      <c r="V292" s="132" t="s">
        <v>1635</v>
      </c>
      <c r="X292" s="132" t="s">
        <v>7885</v>
      </c>
      <c r="Y292" s="132" t="s">
        <v>7886</v>
      </c>
    </row>
    <row r="293" spans="2:25" x14ac:dyDescent="0.25">
      <c r="B293" s="132" t="s">
        <v>1916</v>
      </c>
      <c r="C293" s="132" t="s">
        <v>171</v>
      </c>
      <c r="D293" s="132" t="s">
        <v>224</v>
      </c>
      <c r="E293" s="132" t="s">
        <v>3969</v>
      </c>
      <c r="F293" s="132" t="s">
        <v>3894</v>
      </c>
      <c r="G293" s="132" t="s">
        <v>220</v>
      </c>
      <c r="H293" s="132" t="s">
        <v>1926</v>
      </c>
      <c r="I293" s="132" t="s">
        <v>7887</v>
      </c>
      <c r="J293" s="132" t="s">
        <v>7888</v>
      </c>
      <c r="K293" s="132" t="s">
        <v>7889</v>
      </c>
      <c r="L293" s="132" t="s">
        <v>7890</v>
      </c>
      <c r="M293" s="132" t="s">
        <v>7891</v>
      </c>
      <c r="N293" s="132" t="s">
        <v>3881</v>
      </c>
      <c r="O293" s="132" t="s">
        <v>7892</v>
      </c>
      <c r="P293" s="132" t="s">
        <v>7893</v>
      </c>
      <c r="Q293" s="132" t="s">
        <v>7894</v>
      </c>
      <c r="R293" s="132" t="s">
        <v>7895</v>
      </c>
      <c r="S293" s="132" t="s">
        <v>5090</v>
      </c>
      <c r="T293" s="132" t="s">
        <v>1630</v>
      </c>
      <c r="U293" s="132" t="s">
        <v>1839</v>
      </c>
      <c r="V293" s="132" t="s">
        <v>1635</v>
      </c>
      <c r="X293" s="132" t="s">
        <v>7896</v>
      </c>
      <c r="Y293" s="132" t="s">
        <v>7897</v>
      </c>
    </row>
    <row r="294" spans="2:25" x14ac:dyDescent="0.25">
      <c r="B294" s="132" t="s">
        <v>1916</v>
      </c>
      <c r="C294" s="132" t="s">
        <v>171</v>
      </c>
      <c r="D294" s="132" t="s">
        <v>172</v>
      </c>
      <c r="E294" s="132" t="s">
        <v>3969</v>
      </c>
      <c r="F294" s="132" t="s">
        <v>3894</v>
      </c>
      <c r="G294" s="132" t="s">
        <v>221</v>
      </c>
      <c r="H294" s="132" t="s">
        <v>1927</v>
      </c>
      <c r="I294" s="132" t="s">
        <v>7887</v>
      </c>
      <c r="J294" s="132" t="s">
        <v>7898</v>
      </c>
      <c r="K294" s="132" t="s">
        <v>7899</v>
      </c>
      <c r="L294" s="132" t="s">
        <v>7900</v>
      </c>
      <c r="M294" s="132" t="s">
        <v>7901</v>
      </c>
      <c r="N294" s="132" t="s">
        <v>3881</v>
      </c>
      <c r="O294" s="132" t="s">
        <v>7902</v>
      </c>
      <c r="P294" s="132" t="s">
        <v>7903</v>
      </c>
      <c r="Q294" s="132" t="s">
        <v>7904</v>
      </c>
      <c r="R294" s="132" t="s">
        <v>7905</v>
      </c>
      <c r="S294" s="132" t="s">
        <v>5090</v>
      </c>
      <c r="T294" s="132" t="s">
        <v>1630</v>
      </c>
      <c r="U294" s="132" t="s">
        <v>1839</v>
      </c>
      <c r="V294" s="132" t="s">
        <v>1635</v>
      </c>
      <c r="X294" s="132" t="s">
        <v>7906</v>
      </c>
      <c r="Y294" s="132" t="s">
        <v>7907</v>
      </c>
    </row>
    <row r="295" spans="2:25" x14ac:dyDescent="0.25">
      <c r="B295" s="132" t="s">
        <v>1837</v>
      </c>
      <c r="C295" s="132" t="s">
        <v>814</v>
      </c>
      <c r="D295" s="132" t="s">
        <v>130</v>
      </c>
      <c r="E295" s="132" t="s">
        <v>3941</v>
      </c>
      <c r="F295" s="132" t="s">
        <v>3894</v>
      </c>
      <c r="G295" s="132" t="s">
        <v>852</v>
      </c>
      <c r="H295" s="132" t="s">
        <v>1928</v>
      </c>
      <c r="I295" s="132" t="s">
        <v>7908</v>
      </c>
      <c r="J295" s="132" t="s">
        <v>7909</v>
      </c>
      <c r="K295" s="132" t="s">
        <v>7910</v>
      </c>
      <c r="L295" s="132" t="s">
        <v>7911</v>
      </c>
      <c r="M295" s="132" t="s">
        <v>7912</v>
      </c>
      <c r="N295" s="132" t="s">
        <v>3881</v>
      </c>
      <c r="O295" s="132" t="s">
        <v>7913</v>
      </c>
      <c r="P295" s="132" t="s">
        <v>7914</v>
      </c>
      <c r="Q295" s="132" t="s">
        <v>7915</v>
      </c>
      <c r="R295" s="132" t="s">
        <v>7916</v>
      </c>
      <c r="S295" s="132" t="s">
        <v>5090</v>
      </c>
      <c r="T295" s="132" t="s">
        <v>1630</v>
      </c>
      <c r="V295" s="132" t="s">
        <v>1632</v>
      </c>
      <c r="X295" s="132" t="s">
        <v>7917</v>
      </c>
      <c r="Y295" s="132" t="s">
        <v>7918</v>
      </c>
    </row>
    <row r="296" spans="2:25" x14ac:dyDescent="0.25">
      <c r="B296" s="132" t="s">
        <v>1837</v>
      </c>
      <c r="C296" s="132" t="s">
        <v>814</v>
      </c>
      <c r="D296" s="132" t="s">
        <v>130</v>
      </c>
      <c r="E296" s="132" t="s">
        <v>3941</v>
      </c>
      <c r="F296" s="132" t="s">
        <v>3885</v>
      </c>
      <c r="G296" s="132" t="s">
        <v>853</v>
      </c>
      <c r="H296" s="132" t="s">
        <v>1929</v>
      </c>
      <c r="I296" s="132" t="s">
        <v>7919</v>
      </c>
      <c r="J296" s="132" t="s">
        <v>7920</v>
      </c>
      <c r="K296" s="132" t="s">
        <v>7921</v>
      </c>
      <c r="L296" s="132" t="s">
        <v>7922</v>
      </c>
      <c r="M296" s="132" t="s">
        <v>7923</v>
      </c>
      <c r="N296" s="132" t="s">
        <v>3881</v>
      </c>
      <c r="O296" s="132" t="s">
        <v>7924</v>
      </c>
      <c r="P296" s="132" t="s">
        <v>7925</v>
      </c>
      <c r="Q296" s="132" t="s">
        <v>7926</v>
      </c>
      <c r="R296" s="132" t="s">
        <v>7927</v>
      </c>
      <c r="S296" s="132" t="s">
        <v>5090</v>
      </c>
      <c r="T296" s="132" t="s">
        <v>1630</v>
      </c>
      <c r="V296" s="132" t="s">
        <v>1632</v>
      </c>
      <c r="X296" s="132" t="s">
        <v>7928</v>
      </c>
      <c r="Y296" s="132" t="s">
        <v>7929</v>
      </c>
    </row>
    <row r="297" spans="2:25" x14ac:dyDescent="0.25">
      <c r="B297" s="132" t="s">
        <v>1837</v>
      </c>
      <c r="C297" s="132" t="s">
        <v>814</v>
      </c>
      <c r="D297" s="132" t="s">
        <v>130</v>
      </c>
      <c r="E297" s="132" t="s">
        <v>3944</v>
      </c>
      <c r="F297" s="132" t="s">
        <v>3894</v>
      </c>
      <c r="G297" s="132" t="s">
        <v>854</v>
      </c>
      <c r="H297" s="132" t="s">
        <v>1930</v>
      </c>
      <c r="I297" s="132" t="s">
        <v>7930</v>
      </c>
      <c r="J297" s="132" t="s">
        <v>7931</v>
      </c>
      <c r="K297" s="132" t="s">
        <v>7932</v>
      </c>
      <c r="L297" s="132" t="s">
        <v>7933</v>
      </c>
      <c r="M297" s="132" t="s">
        <v>7934</v>
      </c>
      <c r="N297" s="132" t="s">
        <v>3881</v>
      </c>
      <c r="O297" s="132" t="s">
        <v>7935</v>
      </c>
      <c r="P297" s="132" t="s">
        <v>7936</v>
      </c>
      <c r="Q297" s="132" t="s">
        <v>7937</v>
      </c>
      <c r="R297" s="132" t="s">
        <v>7938</v>
      </c>
      <c r="S297" s="132" t="s">
        <v>5090</v>
      </c>
      <c r="T297" s="132" t="s">
        <v>1630</v>
      </c>
      <c r="V297" s="132" t="s">
        <v>1632</v>
      </c>
      <c r="X297" s="132" t="s">
        <v>7939</v>
      </c>
      <c r="Y297" s="132" t="s">
        <v>7940</v>
      </c>
    </row>
    <row r="298" spans="2:25" x14ac:dyDescent="0.25">
      <c r="B298" s="132" t="s">
        <v>1837</v>
      </c>
      <c r="C298" s="132" t="s">
        <v>814</v>
      </c>
      <c r="D298" s="132" t="s">
        <v>130</v>
      </c>
      <c r="E298" s="132" t="s">
        <v>3944</v>
      </c>
      <c r="F298" s="132" t="s">
        <v>3885</v>
      </c>
      <c r="G298" s="132" t="s">
        <v>855</v>
      </c>
      <c r="H298" s="132" t="s">
        <v>1931</v>
      </c>
      <c r="I298" s="132" t="s">
        <v>7941</v>
      </c>
      <c r="J298" s="132" t="s">
        <v>7942</v>
      </c>
      <c r="K298" s="132" t="s">
        <v>7943</v>
      </c>
      <c r="L298" s="132" t="s">
        <v>7944</v>
      </c>
      <c r="M298" s="132" t="s">
        <v>7945</v>
      </c>
      <c r="N298" s="132" t="s">
        <v>3881</v>
      </c>
      <c r="O298" s="132" t="s">
        <v>7946</v>
      </c>
      <c r="P298" s="132" t="s">
        <v>7947</v>
      </c>
      <c r="Q298" s="132" t="s">
        <v>7948</v>
      </c>
      <c r="R298" s="132" t="s">
        <v>7949</v>
      </c>
      <c r="S298" s="132" t="s">
        <v>5090</v>
      </c>
      <c r="T298" s="132" t="s">
        <v>1630</v>
      </c>
      <c r="V298" s="132" t="s">
        <v>1632</v>
      </c>
      <c r="X298" s="132" t="s">
        <v>7950</v>
      </c>
      <c r="Y298" s="132" t="s">
        <v>7951</v>
      </c>
    </row>
    <row r="299" spans="2:25" x14ac:dyDescent="0.25">
      <c r="B299" s="132" t="s">
        <v>1837</v>
      </c>
      <c r="C299" s="132" t="s">
        <v>814</v>
      </c>
      <c r="D299" s="132" t="s">
        <v>130</v>
      </c>
      <c r="E299" s="132" t="s">
        <v>3947</v>
      </c>
      <c r="F299" s="132" t="s">
        <v>3894</v>
      </c>
      <c r="G299" s="132" t="s">
        <v>856</v>
      </c>
      <c r="H299" s="132" t="s">
        <v>1932</v>
      </c>
      <c r="I299" s="132" t="s">
        <v>7952</v>
      </c>
      <c r="J299" s="132" t="s">
        <v>7953</v>
      </c>
      <c r="K299" s="132" t="s">
        <v>7954</v>
      </c>
      <c r="L299" s="132" t="s">
        <v>7955</v>
      </c>
      <c r="M299" s="132" t="s">
        <v>7956</v>
      </c>
      <c r="N299" s="132" t="s">
        <v>3881</v>
      </c>
      <c r="O299" s="132" t="s">
        <v>7957</v>
      </c>
      <c r="P299" s="132" t="s">
        <v>7958</v>
      </c>
      <c r="Q299" s="132" t="s">
        <v>7959</v>
      </c>
      <c r="R299" s="132" t="s">
        <v>7960</v>
      </c>
      <c r="S299" s="132" t="s">
        <v>5090</v>
      </c>
      <c r="T299" s="132" t="s">
        <v>1630</v>
      </c>
      <c r="V299" s="132" t="s">
        <v>1632</v>
      </c>
      <c r="X299" s="132" t="s">
        <v>7961</v>
      </c>
      <c r="Y299" s="132" t="s">
        <v>7962</v>
      </c>
    </row>
    <row r="300" spans="2:25" x14ac:dyDescent="0.25">
      <c r="B300" s="132" t="s">
        <v>1837</v>
      </c>
      <c r="C300" s="132" t="s">
        <v>814</v>
      </c>
      <c r="D300" s="132" t="s">
        <v>130</v>
      </c>
      <c r="E300" s="132" t="s">
        <v>3947</v>
      </c>
      <c r="F300" s="132" t="s">
        <v>3885</v>
      </c>
      <c r="G300" s="132" t="s">
        <v>857</v>
      </c>
      <c r="H300" s="132" t="s">
        <v>1933</v>
      </c>
      <c r="I300" s="132" t="s">
        <v>3941</v>
      </c>
      <c r="J300" s="132" t="s">
        <v>7963</v>
      </c>
      <c r="K300" s="132" t="s">
        <v>7964</v>
      </c>
      <c r="L300" s="132" t="s">
        <v>7965</v>
      </c>
      <c r="M300" s="132" t="s">
        <v>7966</v>
      </c>
      <c r="N300" s="132" t="s">
        <v>3881</v>
      </c>
      <c r="O300" s="132" t="s">
        <v>7967</v>
      </c>
      <c r="P300" s="132" t="s">
        <v>7968</v>
      </c>
      <c r="Q300" s="132" t="s">
        <v>7969</v>
      </c>
      <c r="R300" s="132" t="s">
        <v>7970</v>
      </c>
      <c r="S300" s="132" t="s">
        <v>5090</v>
      </c>
      <c r="T300" s="132" t="s">
        <v>1630</v>
      </c>
      <c r="V300" s="132" t="s">
        <v>1632</v>
      </c>
      <c r="X300" s="132" t="s">
        <v>7971</v>
      </c>
      <c r="Y300" s="132" t="s">
        <v>7972</v>
      </c>
    </row>
    <row r="301" spans="2:25" x14ac:dyDescent="0.25">
      <c r="B301" s="132" t="s">
        <v>1837</v>
      </c>
      <c r="C301" s="132" t="s">
        <v>814</v>
      </c>
      <c r="D301" s="132" t="s">
        <v>130</v>
      </c>
      <c r="E301" s="132" t="s">
        <v>3950</v>
      </c>
      <c r="F301" s="132" t="s">
        <v>3894</v>
      </c>
      <c r="G301" s="132" t="s">
        <v>858</v>
      </c>
      <c r="H301" s="132" t="s">
        <v>1934</v>
      </c>
      <c r="I301" s="132" t="s">
        <v>7973</v>
      </c>
      <c r="J301" s="132" t="s">
        <v>7974</v>
      </c>
      <c r="K301" s="132" t="s">
        <v>7975</v>
      </c>
      <c r="L301" s="132" t="s">
        <v>7976</v>
      </c>
      <c r="M301" s="132" t="s">
        <v>7977</v>
      </c>
      <c r="N301" s="132" t="s">
        <v>3881</v>
      </c>
      <c r="O301" s="132" t="s">
        <v>7978</v>
      </c>
      <c r="P301" s="132" t="s">
        <v>7979</v>
      </c>
      <c r="Q301" s="132" t="s">
        <v>7980</v>
      </c>
      <c r="R301" s="132" t="s">
        <v>7981</v>
      </c>
      <c r="S301" s="132" t="s">
        <v>5090</v>
      </c>
      <c r="T301" s="132" t="s">
        <v>1630</v>
      </c>
      <c r="V301" s="132" t="s">
        <v>1632</v>
      </c>
      <c r="X301" s="132" t="s">
        <v>7982</v>
      </c>
      <c r="Y301" s="132" t="s">
        <v>7983</v>
      </c>
    </row>
    <row r="302" spans="2:25" x14ac:dyDescent="0.25">
      <c r="B302" s="132" t="s">
        <v>1837</v>
      </c>
      <c r="C302" s="132" t="s">
        <v>814</v>
      </c>
      <c r="D302" s="132" t="s">
        <v>130</v>
      </c>
      <c r="E302" s="132" t="s">
        <v>3950</v>
      </c>
      <c r="F302" s="132" t="s">
        <v>3885</v>
      </c>
      <c r="G302" s="132" t="s">
        <v>859</v>
      </c>
      <c r="H302" s="132" t="s">
        <v>1935</v>
      </c>
      <c r="I302" s="132" t="s">
        <v>7984</v>
      </c>
      <c r="J302" s="132" t="s">
        <v>7985</v>
      </c>
      <c r="K302" s="132" t="s">
        <v>7986</v>
      </c>
      <c r="L302" s="132" t="s">
        <v>7987</v>
      </c>
      <c r="M302" s="132" t="s">
        <v>7988</v>
      </c>
      <c r="N302" s="132" t="s">
        <v>3881</v>
      </c>
      <c r="O302" s="132" t="s">
        <v>7989</v>
      </c>
      <c r="P302" s="132" t="s">
        <v>7990</v>
      </c>
      <c r="Q302" s="132" t="s">
        <v>7991</v>
      </c>
      <c r="R302" s="132" t="s">
        <v>7992</v>
      </c>
      <c r="S302" s="132" t="s">
        <v>5090</v>
      </c>
      <c r="T302" s="132" t="s">
        <v>1630</v>
      </c>
      <c r="V302" s="132" t="s">
        <v>1632</v>
      </c>
      <c r="X302" s="132" t="s">
        <v>7993</v>
      </c>
      <c r="Y302" s="132" t="s">
        <v>7994</v>
      </c>
    </row>
    <row r="303" spans="2:25" x14ac:dyDescent="0.25">
      <c r="B303" s="132" t="s">
        <v>1837</v>
      </c>
      <c r="C303" s="132" t="s">
        <v>814</v>
      </c>
      <c r="D303" s="132" t="s">
        <v>130</v>
      </c>
      <c r="E303" s="132" t="s">
        <v>3953</v>
      </c>
      <c r="F303" s="132" t="s">
        <v>3894</v>
      </c>
      <c r="G303" s="132" t="s">
        <v>860</v>
      </c>
      <c r="H303" s="132" t="s">
        <v>1936</v>
      </c>
      <c r="I303" s="132" t="s">
        <v>7995</v>
      </c>
      <c r="J303" s="132" t="s">
        <v>7996</v>
      </c>
      <c r="K303" s="132" t="s">
        <v>7997</v>
      </c>
      <c r="L303" s="132" t="s">
        <v>7998</v>
      </c>
      <c r="M303" s="132" t="s">
        <v>7999</v>
      </c>
      <c r="N303" s="132" t="s">
        <v>3881</v>
      </c>
      <c r="O303" s="132" t="s">
        <v>8000</v>
      </c>
      <c r="P303" s="132" t="s">
        <v>8001</v>
      </c>
      <c r="Q303" s="132" t="s">
        <v>8002</v>
      </c>
      <c r="R303" s="132" t="s">
        <v>8003</v>
      </c>
      <c r="S303" s="132" t="s">
        <v>5090</v>
      </c>
      <c r="T303" s="132" t="s">
        <v>1630</v>
      </c>
      <c r="V303" s="132" t="s">
        <v>1644</v>
      </c>
      <c r="X303" s="132" t="s">
        <v>8004</v>
      </c>
      <c r="Y303" s="132" t="s">
        <v>8005</v>
      </c>
    </row>
    <row r="304" spans="2:25" x14ac:dyDescent="0.25">
      <c r="B304" s="132" t="s">
        <v>1837</v>
      </c>
      <c r="C304" s="132" t="s">
        <v>814</v>
      </c>
      <c r="D304" s="132" t="s">
        <v>130</v>
      </c>
      <c r="E304" s="132" t="s">
        <v>3953</v>
      </c>
      <c r="F304" s="132" t="s">
        <v>3885</v>
      </c>
      <c r="G304" s="132" t="s">
        <v>861</v>
      </c>
      <c r="H304" s="132" t="s">
        <v>1937</v>
      </c>
      <c r="I304" s="132" t="s">
        <v>8006</v>
      </c>
      <c r="J304" s="132" t="s">
        <v>8007</v>
      </c>
      <c r="K304" s="132" t="s">
        <v>8008</v>
      </c>
      <c r="L304" s="132" t="s">
        <v>8009</v>
      </c>
      <c r="M304" s="132" t="s">
        <v>8010</v>
      </c>
      <c r="N304" s="132" t="s">
        <v>3881</v>
      </c>
      <c r="O304" s="132" t="s">
        <v>8011</v>
      </c>
      <c r="P304" s="132" t="s">
        <v>8012</v>
      </c>
      <c r="Q304" s="132" t="s">
        <v>8013</v>
      </c>
      <c r="R304" s="132" t="s">
        <v>8014</v>
      </c>
      <c r="S304" s="132" t="s">
        <v>5090</v>
      </c>
      <c r="T304" s="132" t="s">
        <v>1630</v>
      </c>
      <c r="V304" s="132" t="s">
        <v>1632</v>
      </c>
      <c r="X304" s="132" t="s">
        <v>8015</v>
      </c>
      <c r="Y304" s="132" t="s">
        <v>8016</v>
      </c>
    </row>
    <row r="305" spans="2:25" x14ac:dyDescent="0.25">
      <c r="B305" s="132" t="s">
        <v>1837</v>
      </c>
      <c r="C305" s="132" t="s">
        <v>814</v>
      </c>
      <c r="D305" s="132" t="s">
        <v>130</v>
      </c>
      <c r="E305" s="132" t="s">
        <v>3956</v>
      </c>
      <c r="F305" s="132" t="s">
        <v>3894</v>
      </c>
      <c r="G305" s="132" t="s">
        <v>862</v>
      </c>
      <c r="H305" s="132" t="s">
        <v>1938</v>
      </c>
      <c r="I305" s="132" t="s">
        <v>8017</v>
      </c>
      <c r="J305" s="132" t="s">
        <v>8018</v>
      </c>
      <c r="K305" s="132" t="s">
        <v>8019</v>
      </c>
      <c r="L305" s="132" t="s">
        <v>8020</v>
      </c>
      <c r="M305" s="132" t="s">
        <v>8021</v>
      </c>
      <c r="N305" s="132" t="s">
        <v>3881</v>
      </c>
      <c r="O305" s="132" t="s">
        <v>8022</v>
      </c>
      <c r="P305" s="132" t="s">
        <v>8023</v>
      </c>
      <c r="Q305" s="132" t="s">
        <v>8024</v>
      </c>
      <c r="R305" s="132" t="s">
        <v>8025</v>
      </c>
      <c r="S305" s="132" t="s">
        <v>5090</v>
      </c>
      <c r="T305" s="132" t="s">
        <v>1630</v>
      </c>
      <c r="V305" s="132" t="s">
        <v>1632</v>
      </c>
      <c r="X305" s="132" t="s">
        <v>8026</v>
      </c>
      <c r="Y305" s="132" t="s">
        <v>8027</v>
      </c>
    </row>
    <row r="306" spans="2:25" x14ac:dyDescent="0.25">
      <c r="B306" s="132" t="s">
        <v>1837</v>
      </c>
      <c r="C306" s="132" t="s">
        <v>814</v>
      </c>
      <c r="D306" s="132" t="s">
        <v>130</v>
      </c>
      <c r="E306" s="132" t="s">
        <v>3956</v>
      </c>
      <c r="F306" s="132" t="s">
        <v>3885</v>
      </c>
      <c r="G306" s="132" t="s">
        <v>863</v>
      </c>
      <c r="H306" s="132" t="s">
        <v>1939</v>
      </c>
      <c r="I306" s="132" t="s">
        <v>8028</v>
      </c>
      <c r="J306" s="132" t="s">
        <v>8029</v>
      </c>
      <c r="K306" s="132" t="s">
        <v>8030</v>
      </c>
      <c r="L306" s="132" t="s">
        <v>8031</v>
      </c>
      <c r="M306" s="132" t="s">
        <v>8032</v>
      </c>
      <c r="N306" s="132" t="s">
        <v>3881</v>
      </c>
      <c r="O306" s="132" t="s">
        <v>8033</v>
      </c>
      <c r="P306" s="132" t="s">
        <v>8034</v>
      </c>
      <c r="Q306" s="132" t="s">
        <v>8035</v>
      </c>
      <c r="R306" s="132" t="s">
        <v>8036</v>
      </c>
      <c r="S306" s="132" t="s">
        <v>5090</v>
      </c>
      <c r="T306" s="132" t="s">
        <v>1630</v>
      </c>
      <c r="V306" s="132" t="s">
        <v>1632</v>
      </c>
      <c r="X306" s="132" t="s">
        <v>8037</v>
      </c>
      <c r="Y306" s="132" t="s">
        <v>8038</v>
      </c>
    </row>
    <row r="307" spans="2:25" x14ac:dyDescent="0.25">
      <c r="B307" s="132" t="s">
        <v>1837</v>
      </c>
      <c r="C307" s="132" t="s">
        <v>814</v>
      </c>
      <c r="D307" s="132" t="s">
        <v>130</v>
      </c>
      <c r="E307" s="132" t="s">
        <v>3884</v>
      </c>
      <c r="F307" s="132" t="s">
        <v>3894</v>
      </c>
      <c r="G307" s="132" t="s">
        <v>864</v>
      </c>
      <c r="H307" s="132" t="s">
        <v>1940</v>
      </c>
      <c r="I307" s="132" t="s">
        <v>8039</v>
      </c>
      <c r="J307" s="132" t="s">
        <v>8040</v>
      </c>
      <c r="K307" s="132" t="s">
        <v>8041</v>
      </c>
      <c r="L307" s="132" t="s">
        <v>8042</v>
      </c>
      <c r="M307" s="132" t="s">
        <v>8043</v>
      </c>
      <c r="N307" s="132" t="s">
        <v>3881</v>
      </c>
      <c r="O307" s="132" t="s">
        <v>8044</v>
      </c>
      <c r="P307" s="132" t="s">
        <v>8045</v>
      </c>
      <c r="Q307" s="132" t="s">
        <v>8046</v>
      </c>
      <c r="R307" s="132" t="s">
        <v>8047</v>
      </c>
      <c r="S307" s="132" t="s">
        <v>5090</v>
      </c>
      <c r="T307" s="132" t="s">
        <v>1630</v>
      </c>
      <c r="V307" s="132" t="s">
        <v>1632</v>
      </c>
      <c r="X307" s="132" t="s">
        <v>8048</v>
      </c>
      <c r="Y307" s="132" t="s">
        <v>8049</v>
      </c>
    </row>
    <row r="308" spans="2:25" x14ac:dyDescent="0.25">
      <c r="B308" s="132" t="s">
        <v>1837</v>
      </c>
      <c r="C308" s="132" t="s">
        <v>814</v>
      </c>
      <c r="D308" s="132" t="s">
        <v>130</v>
      </c>
      <c r="E308" s="132" t="s">
        <v>3884</v>
      </c>
      <c r="F308" s="132" t="s">
        <v>3885</v>
      </c>
      <c r="G308" s="132" t="s">
        <v>865</v>
      </c>
      <c r="H308" s="132" t="s">
        <v>1941</v>
      </c>
      <c r="I308" s="132" t="s">
        <v>3959</v>
      </c>
      <c r="J308" s="132" t="s">
        <v>8050</v>
      </c>
      <c r="K308" s="132" t="s">
        <v>8051</v>
      </c>
      <c r="L308" s="132" t="s">
        <v>8052</v>
      </c>
      <c r="M308" s="132" t="s">
        <v>8053</v>
      </c>
      <c r="N308" s="132" t="s">
        <v>3881</v>
      </c>
      <c r="O308" s="132" t="s">
        <v>8054</v>
      </c>
      <c r="P308" s="132" t="s">
        <v>8055</v>
      </c>
      <c r="Q308" s="132" t="s">
        <v>8056</v>
      </c>
      <c r="R308" s="132" t="s">
        <v>8057</v>
      </c>
      <c r="S308" s="132" t="s">
        <v>5090</v>
      </c>
      <c r="T308" s="132" t="s">
        <v>1630</v>
      </c>
      <c r="V308" s="132" t="s">
        <v>1632</v>
      </c>
      <c r="X308" s="132" t="s">
        <v>8058</v>
      </c>
      <c r="Y308" s="132" t="s">
        <v>8059</v>
      </c>
    </row>
    <row r="309" spans="2:25" x14ac:dyDescent="0.25">
      <c r="B309" s="132" t="s">
        <v>1837</v>
      </c>
      <c r="C309" s="132" t="s">
        <v>814</v>
      </c>
      <c r="D309" s="132" t="s">
        <v>130</v>
      </c>
      <c r="E309" s="132" t="s">
        <v>3959</v>
      </c>
      <c r="F309" s="132" t="s">
        <v>3894</v>
      </c>
      <c r="G309" s="132" t="s">
        <v>866</v>
      </c>
      <c r="H309" s="132" t="s">
        <v>1942</v>
      </c>
      <c r="I309" s="132" t="s">
        <v>8006</v>
      </c>
      <c r="J309" s="132" t="s">
        <v>8060</v>
      </c>
      <c r="K309" s="132" t="s">
        <v>8061</v>
      </c>
      <c r="L309" s="132" t="s">
        <v>8062</v>
      </c>
      <c r="M309" s="132" t="s">
        <v>8063</v>
      </c>
      <c r="N309" s="132" t="s">
        <v>3881</v>
      </c>
      <c r="O309" s="132" t="s">
        <v>8064</v>
      </c>
      <c r="P309" s="132" t="s">
        <v>8065</v>
      </c>
      <c r="Q309" s="132" t="s">
        <v>8066</v>
      </c>
      <c r="R309" s="132" t="s">
        <v>8067</v>
      </c>
      <c r="S309" s="132" t="s">
        <v>5090</v>
      </c>
      <c r="T309" s="132" t="s">
        <v>1630</v>
      </c>
      <c r="U309" s="132" t="s">
        <v>1943</v>
      </c>
      <c r="V309" s="132" t="s">
        <v>1635</v>
      </c>
      <c r="X309" s="132" t="s">
        <v>8068</v>
      </c>
      <c r="Y309" s="132" t="s">
        <v>8069</v>
      </c>
    </row>
    <row r="310" spans="2:25" x14ac:dyDescent="0.25">
      <c r="B310" s="132" t="s">
        <v>1837</v>
      </c>
      <c r="C310" s="132" t="s">
        <v>814</v>
      </c>
      <c r="D310" s="132" t="s">
        <v>130</v>
      </c>
      <c r="E310" s="132" t="s">
        <v>3959</v>
      </c>
      <c r="F310" s="132" t="s">
        <v>3885</v>
      </c>
      <c r="G310" s="132" t="s">
        <v>867</v>
      </c>
      <c r="H310" s="132" t="s">
        <v>1944</v>
      </c>
      <c r="I310" s="132" t="s">
        <v>8006</v>
      </c>
      <c r="J310" s="132" t="s">
        <v>8070</v>
      </c>
      <c r="K310" s="132" t="s">
        <v>8071</v>
      </c>
      <c r="L310" s="132" t="s">
        <v>8072</v>
      </c>
      <c r="M310" s="132" t="s">
        <v>8073</v>
      </c>
      <c r="N310" s="132" t="s">
        <v>3881</v>
      </c>
      <c r="O310" s="132" t="s">
        <v>8074</v>
      </c>
      <c r="P310" s="132" t="s">
        <v>8075</v>
      </c>
      <c r="Q310" s="132" t="s">
        <v>8076</v>
      </c>
      <c r="R310" s="132" t="s">
        <v>8077</v>
      </c>
      <c r="S310" s="132" t="s">
        <v>5090</v>
      </c>
      <c r="T310" s="132" t="s">
        <v>1630</v>
      </c>
      <c r="V310" s="132" t="s">
        <v>1632</v>
      </c>
      <c r="X310" s="132" t="s">
        <v>8078</v>
      </c>
      <c r="Y310" s="132" t="s">
        <v>8079</v>
      </c>
    </row>
    <row r="311" spans="2:25" x14ac:dyDescent="0.25">
      <c r="B311" s="132" t="s">
        <v>1837</v>
      </c>
      <c r="C311" s="132" t="s">
        <v>814</v>
      </c>
      <c r="D311" s="132" t="s">
        <v>224</v>
      </c>
      <c r="E311" s="132" t="s">
        <v>3941</v>
      </c>
      <c r="F311" s="132" t="s">
        <v>3894</v>
      </c>
      <c r="G311" s="132" t="s">
        <v>1945</v>
      </c>
      <c r="H311" s="132" t="s">
        <v>1946</v>
      </c>
      <c r="I311" s="132" t="s">
        <v>7050</v>
      </c>
      <c r="J311" s="132" t="s">
        <v>8080</v>
      </c>
      <c r="K311" s="132" t="s">
        <v>8081</v>
      </c>
      <c r="L311" s="132" t="s">
        <v>8082</v>
      </c>
      <c r="M311" s="132" t="s">
        <v>8083</v>
      </c>
      <c r="N311" s="132" t="s">
        <v>3881</v>
      </c>
      <c r="O311" s="132" t="s">
        <v>8084</v>
      </c>
      <c r="P311" s="132" t="s">
        <v>8085</v>
      </c>
      <c r="Q311" s="132" t="s">
        <v>8086</v>
      </c>
      <c r="R311" s="132" t="s">
        <v>8087</v>
      </c>
      <c r="S311" s="132" t="s">
        <v>5090</v>
      </c>
      <c r="T311" s="132" t="s">
        <v>1630</v>
      </c>
      <c r="V311" s="132" t="s">
        <v>1632</v>
      </c>
      <c r="X311" s="132" t="s">
        <v>8088</v>
      </c>
      <c r="Y311" s="132" t="s">
        <v>8089</v>
      </c>
    </row>
    <row r="312" spans="2:25" x14ac:dyDescent="0.25">
      <c r="B312" s="132" t="s">
        <v>1837</v>
      </c>
      <c r="C312" s="132" t="s">
        <v>814</v>
      </c>
      <c r="D312" s="132" t="s">
        <v>224</v>
      </c>
      <c r="E312" s="132" t="s">
        <v>3941</v>
      </c>
      <c r="F312" s="132" t="s">
        <v>3885</v>
      </c>
      <c r="G312" s="132" t="s">
        <v>226</v>
      </c>
      <c r="H312" s="132" t="s">
        <v>1947</v>
      </c>
      <c r="I312" s="132" t="s">
        <v>7061</v>
      </c>
      <c r="J312" s="132" t="s">
        <v>8090</v>
      </c>
      <c r="K312" s="132" t="s">
        <v>8091</v>
      </c>
      <c r="L312" s="132" t="s">
        <v>8092</v>
      </c>
      <c r="M312" s="132" t="s">
        <v>8093</v>
      </c>
      <c r="N312" s="132" t="s">
        <v>3881</v>
      </c>
      <c r="O312" s="132" t="s">
        <v>8094</v>
      </c>
      <c r="P312" s="132" t="s">
        <v>8095</v>
      </c>
      <c r="Q312" s="132" t="s">
        <v>8096</v>
      </c>
      <c r="R312" s="132" t="s">
        <v>8097</v>
      </c>
      <c r="S312" s="132" t="s">
        <v>5090</v>
      </c>
      <c r="T312" s="132" t="s">
        <v>1630</v>
      </c>
      <c r="V312" s="132" t="s">
        <v>1632</v>
      </c>
      <c r="X312" s="132" t="s">
        <v>8098</v>
      </c>
      <c r="Y312" s="132" t="s">
        <v>8099</v>
      </c>
    </row>
    <row r="313" spans="2:25" x14ac:dyDescent="0.25">
      <c r="B313" s="132" t="s">
        <v>1837</v>
      </c>
      <c r="C313" s="132" t="s">
        <v>814</v>
      </c>
      <c r="D313" s="132" t="s">
        <v>225</v>
      </c>
      <c r="E313" s="132" t="s">
        <v>3941</v>
      </c>
      <c r="F313" s="132" t="s">
        <v>3894</v>
      </c>
      <c r="G313" s="132" t="s">
        <v>1948</v>
      </c>
      <c r="H313" s="132" t="s">
        <v>1949</v>
      </c>
      <c r="I313" s="132" t="s">
        <v>7050</v>
      </c>
      <c r="J313" s="132" t="s">
        <v>8100</v>
      </c>
      <c r="K313" s="132" t="s">
        <v>8101</v>
      </c>
      <c r="L313" s="132" t="s">
        <v>8102</v>
      </c>
      <c r="M313" s="132" t="s">
        <v>8103</v>
      </c>
      <c r="N313" s="132" t="s">
        <v>3881</v>
      </c>
      <c r="O313" s="132" t="s">
        <v>8104</v>
      </c>
      <c r="P313" s="132" t="s">
        <v>8105</v>
      </c>
      <c r="Q313" s="132" t="s">
        <v>8106</v>
      </c>
      <c r="R313" s="132" t="s">
        <v>8107</v>
      </c>
      <c r="S313" s="132" t="s">
        <v>5090</v>
      </c>
      <c r="T313" s="132" t="s">
        <v>1630</v>
      </c>
      <c r="V313" s="132" t="s">
        <v>1635</v>
      </c>
      <c r="X313" s="132" t="s">
        <v>8108</v>
      </c>
      <c r="Y313" s="132" t="s">
        <v>8109</v>
      </c>
    </row>
    <row r="314" spans="2:25" x14ac:dyDescent="0.25">
      <c r="B314" s="132" t="s">
        <v>1837</v>
      </c>
      <c r="C314" s="132" t="s">
        <v>814</v>
      </c>
      <c r="D314" s="132" t="s">
        <v>225</v>
      </c>
      <c r="E314" s="132" t="s">
        <v>3941</v>
      </c>
      <c r="F314" s="132" t="s">
        <v>3885</v>
      </c>
      <c r="G314" s="132" t="s">
        <v>228</v>
      </c>
      <c r="H314" s="132" t="s">
        <v>1950</v>
      </c>
      <c r="I314" s="132" t="s">
        <v>7061</v>
      </c>
      <c r="J314" s="132" t="s">
        <v>8110</v>
      </c>
      <c r="K314" s="132" t="s">
        <v>8111</v>
      </c>
      <c r="L314" s="132" t="s">
        <v>8112</v>
      </c>
      <c r="M314" s="132" t="s">
        <v>8113</v>
      </c>
      <c r="N314" s="132" t="s">
        <v>3881</v>
      </c>
      <c r="O314" s="132" t="s">
        <v>8114</v>
      </c>
      <c r="P314" s="132" t="s">
        <v>8115</v>
      </c>
      <c r="Q314" s="132" t="s">
        <v>8116</v>
      </c>
      <c r="R314" s="132" t="s">
        <v>8117</v>
      </c>
      <c r="S314" s="132" t="s">
        <v>5090</v>
      </c>
      <c r="T314" s="132" t="s">
        <v>1630</v>
      </c>
      <c r="V314" s="132" t="s">
        <v>1635</v>
      </c>
      <c r="X314" s="132" t="s">
        <v>8118</v>
      </c>
      <c r="Y314" s="132" t="s">
        <v>8119</v>
      </c>
    </row>
    <row r="315" spans="2:25" x14ac:dyDescent="0.25">
      <c r="B315" s="132" t="s">
        <v>1837</v>
      </c>
      <c r="C315" s="132" t="s">
        <v>814</v>
      </c>
      <c r="D315" s="132" t="s">
        <v>172</v>
      </c>
      <c r="E315" s="132" t="s">
        <v>3941</v>
      </c>
      <c r="F315" s="132" t="s">
        <v>3894</v>
      </c>
      <c r="G315" s="132" t="s">
        <v>1951</v>
      </c>
      <c r="H315" s="132" t="s">
        <v>1952</v>
      </c>
      <c r="I315" s="132" t="s">
        <v>7050</v>
      </c>
      <c r="J315" s="132" t="s">
        <v>8120</v>
      </c>
      <c r="K315" s="132" t="s">
        <v>8121</v>
      </c>
      <c r="L315" s="132" t="s">
        <v>8122</v>
      </c>
      <c r="M315" s="132" t="s">
        <v>8123</v>
      </c>
      <c r="N315" s="132" t="s">
        <v>3881</v>
      </c>
      <c r="O315" s="132" t="s">
        <v>8124</v>
      </c>
      <c r="P315" s="132" t="s">
        <v>8125</v>
      </c>
      <c r="Q315" s="132" t="s">
        <v>8126</v>
      </c>
      <c r="R315" s="132" t="s">
        <v>8127</v>
      </c>
      <c r="S315" s="132" t="s">
        <v>5090</v>
      </c>
      <c r="T315" s="132" t="s">
        <v>1630</v>
      </c>
      <c r="V315" s="132" t="s">
        <v>1635</v>
      </c>
      <c r="X315" s="132" t="s">
        <v>8128</v>
      </c>
      <c r="Y315" s="132" t="s">
        <v>8129</v>
      </c>
    </row>
    <row r="316" spans="2:25" x14ac:dyDescent="0.25">
      <c r="B316" s="132" t="s">
        <v>1837</v>
      </c>
      <c r="C316" s="132" t="s">
        <v>814</v>
      </c>
      <c r="D316" s="132" t="s">
        <v>172</v>
      </c>
      <c r="E316" s="132" t="s">
        <v>3941</v>
      </c>
      <c r="F316" s="132" t="s">
        <v>3885</v>
      </c>
      <c r="G316" s="132" t="s">
        <v>227</v>
      </c>
      <c r="H316" s="132" t="s">
        <v>1953</v>
      </c>
      <c r="I316" s="132" t="s">
        <v>7061</v>
      </c>
      <c r="J316" s="132" t="s">
        <v>8130</v>
      </c>
      <c r="K316" s="132" t="s">
        <v>8131</v>
      </c>
      <c r="L316" s="132" t="s">
        <v>8132</v>
      </c>
      <c r="M316" s="132" t="s">
        <v>8133</v>
      </c>
      <c r="N316" s="132" t="s">
        <v>3881</v>
      </c>
      <c r="O316" s="132" t="s">
        <v>8134</v>
      </c>
      <c r="P316" s="132" t="s">
        <v>8135</v>
      </c>
      <c r="Q316" s="132" t="s">
        <v>8136</v>
      </c>
      <c r="R316" s="132" t="s">
        <v>8137</v>
      </c>
      <c r="S316" s="132" t="s">
        <v>5090</v>
      </c>
      <c r="T316" s="132" t="s">
        <v>1630</v>
      </c>
      <c r="V316" s="132" t="s">
        <v>1635</v>
      </c>
      <c r="X316" s="132" t="s">
        <v>8138</v>
      </c>
      <c r="Y316" s="132" t="s">
        <v>8139</v>
      </c>
    </row>
    <row r="317" spans="2:25" x14ac:dyDescent="0.25">
      <c r="B317" s="132" t="s">
        <v>1837</v>
      </c>
      <c r="C317" s="132" t="s">
        <v>814</v>
      </c>
      <c r="D317" s="132" t="s">
        <v>224</v>
      </c>
      <c r="E317" s="132" t="s">
        <v>3944</v>
      </c>
      <c r="F317" s="132" t="s">
        <v>3894</v>
      </c>
      <c r="G317" s="132" t="s">
        <v>1954</v>
      </c>
      <c r="H317" s="132" t="s">
        <v>1955</v>
      </c>
      <c r="I317" s="132" t="s">
        <v>7930</v>
      </c>
      <c r="J317" s="132" t="s">
        <v>8140</v>
      </c>
      <c r="K317" s="132" t="s">
        <v>8141</v>
      </c>
      <c r="L317" s="132" t="s">
        <v>8142</v>
      </c>
      <c r="M317" s="132" t="s">
        <v>8143</v>
      </c>
      <c r="N317" s="132" t="s">
        <v>3881</v>
      </c>
      <c r="O317" s="132" t="s">
        <v>8144</v>
      </c>
      <c r="P317" s="132" t="s">
        <v>8145</v>
      </c>
      <c r="Q317" s="132" t="s">
        <v>8146</v>
      </c>
      <c r="R317" s="132" t="s">
        <v>8147</v>
      </c>
      <c r="S317" s="132" t="s">
        <v>5090</v>
      </c>
      <c r="T317" s="132" t="s">
        <v>1630</v>
      </c>
      <c r="V317" s="132" t="s">
        <v>1632</v>
      </c>
      <c r="X317" s="132" t="s">
        <v>8148</v>
      </c>
      <c r="Y317" s="132" t="s">
        <v>8149</v>
      </c>
    </row>
    <row r="318" spans="2:25" x14ac:dyDescent="0.25">
      <c r="B318" s="132" t="s">
        <v>1837</v>
      </c>
      <c r="C318" s="132" t="s">
        <v>814</v>
      </c>
      <c r="D318" s="132" t="s">
        <v>224</v>
      </c>
      <c r="E318" s="132" t="s">
        <v>3944</v>
      </c>
      <c r="F318" s="132" t="s">
        <v>3885</v>
      </c>
      <c r="G318" s="132" t="s">
        <v>229</v>
      </c>
      <c r="H318" s="132" t="s">
        <v>1956</v>
      </c>
      <c r="I318" s="132" t="s">
        <v>8150</v>
      </c>
      <c r="J318" s="132" t="s">
        <v>8151</v>
      </c>
      <c r="K318" s="132" t="s">
        <v>8152</v>
      </c>
      <c r="L318" s="132" t="s">
        <v>8153</v>
      </c>
      <c r="M318" s="132" t="s">
        <v>8154</v>
      </c>
      <c r="N318" s="132" t="s">
        <v>3881</v>
      </c>
      <c r="O318" s="132" t="s">
        <v>8155</v>
      </c>
      <c r="P318" s="132" t="s">
        <v>8156</v>
      </c>
      <c r="Q318" s="132" t="s">
        <v>8157</v>
      </c>
      <c r="R318" s="132" t="s">
        <v>8158</v>
      </c>
      <c r="S318" s="132" t="s">
        <v>5090</v>
      </c>
      <c r="T318" s="132" t="s">
        <v>1630</v>
      </c>
      <c r="V318" s="132" t="s">
        <v>1632</v>
      </c>
      <c r="X318" s="132" t="s">
        <v>8159</v>
      </c>
      <c r="Y318" s="132" t="s">
        <v>8160</v>
      </c>
    </row>
    <row r="319" spans="2:25" x14ac:dyDescent="0.25">
      <c r="B319" s="132" t="s">
        <v>1837</v>
      </c>
      <c r="C319" s="132" t="s">
        <v>814</v>
      </c>
      <c r="D319" s="132" t="s">
        <v>225</v>
      </c>
      <c r="E319" s="132" t="s">
        <v>3944</v>
      </c>
      <c r="F319" s="132" t="s">
        <v>3894</v>
      </c>
      <c r="G319" s="132" t="s">
        <v>1957</v>
      </c>
      <c r="H319" s="132" t="s">
        <v>1958</v>
      </c>
      <c r="I319" s="132" t="s">
        <v>7930</v>
      </c>
      <c r="J319" s="132" t="s">
        <v>8161</v>
      </c>
      <c r="K319" s="132" t="s">
        <v>8162</v>
      </c>
      <c r="L319" s="132" t="s">
        <v>8163</v>
      </c>
      <c r="M319" s="132" t="s">
        <v>8164</v>
      </c>
      <c r="N319" s="132" t="s">
        <v>3881</v>
      </c>
      <c r="O319" s="132" t="s">
        <v>8165</v>
      </c>
      <c r="P319" s="132" t="s">
        <v>8166</v>
      </c>
      <c r="Q319" s="132" t="s">
        <v>8167</v>
      </c>
      <c r="R319" s="132" t="s">
        <v>8168</v>
      </c>
      <c r="S319" s="132" t="s">
        <v>5090</v>
      </c>
      <c r="T319" s="132" t="s">
        <v>1630</v>
      </c>
      <c r="V319" s="132" t="s">
        <v>1635</v>
      </c>
      <c r="X319" s="132" t="s">
        <v>8169</v>
      </c>
      <c r="Y319" s="132" t="s">
        <v>8170</v>
      </c>
    </row>
    <row r="320" spans="2:25" x14ac:dyDescent="0.25">
      <c r="B320" s="132" t="s">
        <v>1837</v>
      </c>
      <c r="C320" s="132" t="s">
        <v>814</v>
      </c>
      <c r="D320" s="132" t="s">
        <v>225</v>
      </c>
      <c r="E320" s="132" t="s">
        <v>3944</v>
      </c>
      <c r="F320" s="132" t="s">
        <v>3885</v>
      </c>
      <c r="G320" s="132" t="s">
        <v>231</v>
      </c>
      <c r="H320" s="132" t="s">
        <v>1959</v>
      </c>
      <c r="I320" s="132" t="s">
        <v>8150</v>
      </c>
      <c r="J320" s="132" t="s">
        <v>8171</v>
      </c>
      <c r="K320" s="132" t="s">
        <v>8172</v>
      </c>
      <c r="L320" s="132" t="s">
        <v>8173</v>
      </c>
      <c r="M320" s="132" t="s">
        <v>8174</v>
      </c>
      <c r="N320" s="132" t="s">
        <v>3881</v>
      </c>
      <c r="O320" s="132" t="s">
        <v>8175</v>
      </c>
      <c r="P320" s="132" t="s">
        <v>8176</v>
      </c>
      <c r="Q320" s="132" t="s">
        <v>8177</v>
      </c>
      <c r="R320" s="132" t="s">
        <v>8178</v>
      </c>
      <c r="S320" s="132" t="s">
        <v>5090</v>
      </c>
      <c r="T320" s="132" t="s">
        <v>1630</v>
      </c>
      <c r="V320" s="132" t="s">
        <v>1635</v>
      </c>
      <c r="X320" s="132" t="s">
        <v>8179</v>
      </c>
      <c r="Y320" s="132" t="s">
        <v>8180</v>
      </c>
    </row>
    <row r="321" spans="2:25" x14ac:dyDescent="0.25">
      <c r="B321" s="132" t="s">
        <v>1837</v>
      </c>
      <c r="C321" s="132" t="s">
        <v>814</v>
      </c>
      <c r="D321" s="132" t="s">
        <v>172</v>
      </c>
      <c r="E321" s="132" t="s">
        <v>3944</v>
      </c>
      <c r="F321" s="132" t="s">
        <v>3894</v>
      </c>
      <c r="G321" s="132" t="s">
        <v>1960</v>
      </c>
      <c r="H321" s="132" t="s">
        <v>1961</v>
      </c>
      <c r="I321" s="132" t="s">
        <v>7930</v>
      </c>
      <c r="J321" s="132" t="s">
        <v>8181</v>
      </c>
      <c r="K321" s="132" t="s">
        <v>8182</v>
      </c>
      <c r="L321" s="132" t="s">
        <v>8183</v>
      </c>
      <c r="M321" s="132" t="s">
        <v>8184</v>
      </c>
      <c r="N321" s="132" t="s">
        <v>3881</v>
      </c>
      <c r="O321" s="132" t="s">
        <v>8185</v>
      </c>
      <c r="P321" s="132" t="s">
        <v>8186</v>
      </c>
      <c r="Q321" s="132" t="s">
        <v>8187</v>
      </c>
      <c r="R321" s="132" t="s">
        <v>8188</v>
      </c>
      <c r="S321" s="132" t="s">
        <v>5090</v>
      </c>
      <c r="T321" s="132" t="s">
        <v>1630</v>
      </c>
      <c r="V321" s="132" t="s">
        <v>1635</v>
      </c>
      <c r="X321" s="132" t="s">
        <v>8189</v>
      </c>
      <c r="Y321" s="132" t="s">
        <v>8190</v>
      </c>
    </row>
    <row r="322" spans="2:25" x14ac:dyDescent="0.25">
      <c r="B322" s="132" t="s">
        <v>1837</v>
      </c>
      <c r="C322" s="132" t="s">
        <v>814</v>
      </c>
      <c r="D322" s="132" t="s">
        <v>172</v>
      </c>
      <c r="E322" s="132" t="s">
        <v>3944</v>
      </c>
      <c r="F322" s="132" t="s">
        <v>3885</v>
      </c>
      <c r="G322" s="132" t="s">
        <v>230</v>
      </c>
      <c r="H322" s="132" t="s">
        <v>1962</v>
      </c>
      <c r="I322" s="132" t="s">
        <v>8150</v>
      </c>
      <c r="J322" s="132" t="s">
        <v>8191</v>
      </c>
      <c r="K322" s="132" t="s">
        <v>8192</v>
      </c>
      <c r="L322" s="132" t="s">
        <v>8193</v>
      </c>
      <c r="M322" s="132" t="s">
        <v>8194</v>
      </c>
      <c r="N322" s="132" t="s">
        <v>3881</v>
      </c>
      <c r="O322" s="132" t="s">
        <v>8195</v>
      </c>
      <c r="P322" s="132" t="s">
        <v>8196</v>
      </c>
      <c r="Q322" s="132" t="s">
        <v>8197</v>
      </c>
      <c r="R322" s="132" t="s">
        <v>8198</v>
      </c>
      <c r="S322" s="132" t="s">
        <v>5090</v>
      </c>
      <c r="T322" s="132" t="s">
        <v>1630</v>
      </c>
      <c r="V322" s="132" t="s">
        <v>1635</v>
      </c>
      <c r="X322" s="132" t="s">
        <v>8199</v>
      </c>
      <c r="Y322" s="132" t="s">
        <v>8200</v>
      </c>
    </row>
    <row r="323" spans="2:25" x14ac:dyDescent="0.25">
      <c r="B323" s="132" t="s">
        <v>1837</v>
      </c>
      <c r="C323" s="132" t="s">
        <v>814</v>
      </c>
      <c r="D323" s="132" t="s">
        <v>224</v>
      </c>
      <c r="E323" s="132" t="s">
        <v>3947</v>
      </c>
      <c r="F323" s="132" t="s">
        <v>3894</v>
      </c>
      <c r="G323" s="132" t="s">
        <v>1963</v>
      </c>
      <c r="H323" s="132" t="s">
        <v>1964</v>
      </c>
      <c r="I323" s="132" t="s">
        <v>4850</v>
      </c>
      <c r="J323" s="132" t="s">
        <v>8201</v>
      </c>
      <c r="K323" s="132" t="s">
        <v>8202</v>
      </c>
      <c r="L323" s="132" t="s">
        <v>8203</v>
      </c>
      <c r="M323" s="132" t="s">
        <v>8204</v>
      </c>
      <c r="N323" s="132" t="s">
        <v>3881</v>
      </c>
      <c r="O323" s="132" t="s">
        <v>8205</v>
      </c>
      <c r="P323" s="132" t="s">
        <v>8206</v>
      </c>
      <c r="Q323" s="132" t="s">
        <v>8207</v>
      </c>
      <c r="R323" s="132" t="s">
        <v>8208</v>
      </c>
      <c r="S323" s="132" t="s">
        <v>5090</v>
      </c>
      <c r="T323" s="132" t="s">
        <v>1630</v>
      </c>
      <c r="U323" s="132" t="s">
        <v>1839</v>
      </c>
      <c r="V323" s="132" t="s">
        <v>1632</v>
      </c>
      <c r="X323" s="132" t="s">
        <v>8209</v>
      </c>
      <c r="Y323" s="132" t="s">
        <v>8210</v>
      </c>
    </row>
    <row r="324" spans="2:25" x14ac:dyDescent="0.25">
      <c r="B324" s="132" t="s">
        <v>1837</v>
      </c>
      <c r="C324" s="132" t="s">
        <v>814</v>
      </c>
      <c r="D324" s="132" t="s">
        <v>224</v>
      </c>
      <c r="E324" s="132" t="s">
        <v>3947</v>
      </c>
      <c r="F324" s="132" t="s">
        <v>3885</v>
      </c>
      <c r="G324" s="132" t="s">
        <v>232</v>
      </c>
      <c r="H324" s="132" t="s">
        <v>1965</v>
      </c>
      <c r="I324" s="132" t="s">
        <v>7305</v>
      </c>
      <c r="J324" s="132" t="s">
        <v>8211</v>
      </c>
      <c r="K324" s="132" t="s">
        <v>8212</v>
      </c>
      <c r="L324" s="132" t="s">
        <v>8213</v>
      </c>
      <c r="M324" s="132" t="s">
        <v>8214</v>
      </c>
      <c r="N324" s="132" t="s">
        <v>3881</v>
      </c>
      <c r="O324" s="132" t="s">
        <v>8215</v>
      </c>
      <c r="P324" s="132" t="s">
        <v>8216</v>
      </c>
      <c r="Q324" s="132" t="s">
        <v>8217</v>
      </c>
      <c r="R324" s="132" t="s">
        <v>8218</v>
      </c>
      <c r="S324" s="132" t="s">
        <v>5090</v>
      </c>
      <c r="T324" s="132" t="s">
        <v>1630</v>
      </c>
      <c r="U324" s="132" t="s">
        <v>1839</v>
      </c>
      <c r="V324" s="132" t="s">
        <v>1632</v>
      </c>
      <c r="X324" s="132" t="s">
        <v>8219</v>
      </c>
      <c r="Y324" s="132" t="s">
        <v>8220</v>
      </c>
    </row>
    <row r="325" spans="2:25" x14ac:dyDescent="0.25">
      <c r="B325" s="132" t="s">
        <v>1837</v>
      </c>
      <c r="C325" s="132" t="s">
        <v>814</v>
      </c>
      <c r="D325" s="132" t="s">
        <v>225</v>
      </c>
      <c r="E325" s="132" t="s">
        <v>3947</v>
      </c>
      <c r="F325" s="132" t="s">
        <v>3894</v>
      </c>
      <c r="G325" s="132" t="s">
        <v>1966</v>
      </c>
      <c r="H325" s="132" t="s">
        <v>1967</v>
      </c>
      <c r="I325" s="132" t="s">
        <v>4850</v>
      </c>
      <c r="J325" s="132" t="s">
        <v>8221</v>
      </c>
      <c r="K325" s="132" t="s">
        <v>8222</v>
      </c>
      <c r="L325" s="132" t="s">
        <v>8223</v>
      </c>
      <c r="M325" s="132" t="s">
        <v>8224</v>
      </c>
      <c r="N325" s="132" t="s">
        <v>3881</v>
      </c>
      <c r="O325" s="132" t="s">
        <v>8225</v>
      </c>
      <c r="P325" s="132" t="s">
        <v>8226</v>
      </c>
      <c r="Q325" s="132" t="s">
        <v>8227</v>
      </c>
      <c r="R325" s="132" t="s">
        <v>8228</v>
      </c>
      <c r="S325" s="132" t="s">
        <v>5090</v>
      </c>
      <c r="T325" s="132" t="s">
        <v>1630</v>
      </c>
      <c r="U325" s="132" t="s">
        <v>1839</v>
      </c>
      <c r="V325" s="132" t="s">
        <v>1635</v>
      </c>
      <c r="X325" s="132" t="s">
        <v>8229</v>
      </c>
      <c r="Y325" s="132" t="s">
        <v>8230</v>
      </c>
    </row>
    <row r="326" spans="2:25" x14ac:dyDescent="0.25">
      <c r="B326" s="132" t="s">
        <v>1837</v>
      </c>
      <c r="C326" s="132" t="s">
        <v>814</v>
      </c>
      <c r="D326" s="132" t="s">
        <v>225</v>
      </c>
      <c r="E326" s="132" t="s">
        <v>3947</v>
      </c>
      <c r="F326" s="132" t="s">
        <v>3885</v>
      </c>
      <c r="G326" s="132" t="s">
        <v>234</v>
      </c>
      <c r="H326" s="132" t="s">
        <v>1968</v>
      </c>
      <c r="I326" s="132" t="s">
        <v>4241</v>
      </c>
      <c r="J326" s="132" t="s">
        <v>8231</v>
      </c>
      <c r="K326" s="132" t="s">
        <v>8232</v>
      </c>
      <c r="L326" s="132" t="s">
        <v>8233</v>
      </c>
      <c r="M326" s="132" t="s">
        <v>8234</v>
      </c>
      <c r="N326" s="132" t="s">
        <v>3881</v>
      </c>
      <c r="O326" s="132" t="s">
        <v>8235</v>
      </c>
      <c r="P326" s="132" t="s">
        <v>8236</v>
      </c>
      <c r="Q326" s="132" t="s">
        <v>8237</v>
      </c>
      <c r="R326" s="132" t="s">
        <v>8238</v>
      </c>
      <c r="S326" s="132" t="s">
        <v>5090</v>
      </c>
      <c r="T326" s="132" t="s">
        <v>1630</v>
      </c>
      <c r="U326" s="132" t="s">
        <v>1839</v>
      </c>
      <c r="V326" s="132" t="s">
        <v>1635</v>
      </c>
      <c r="X326" s="132" t="s">
        <v>8239</v>
      </c>
      <c r="Y326" s="132" t="s">
        <v>8240</v>
      </c>
    </row>
    <row r="327" spans="2:25" x14ac:dyDescent="0.25">
      <c r="B327" s="132" t="s">
        <v>1837</v>
      </c>
      <c r="C327" s="132" t="s">
        <v>814</v>
      </c>
      <c r="D327" s="132" t="s">
        <v>172</v>
      </c>
      <c r="E327" s="132" t="s">
        <v>3947</v>
      </c>
      <c r="F327" s="132" t="s">
        <v>3894</v>
      </c>
      <c r="G327" s="132" t="s">
        <v>1969</v>
      </c>
      <c r="H327" s="132" t="s">
        <v>1970</v>
      </c>
      <c r="I327" s="132" t="s">
        <v>4850</v>
      </c>
      <c r="J327" s="132" t="s">
        <v>8241</v>
      </c>
      <c r="K327" s="132" t="s">
        <v>8242</v>
      </c>
      <c r="L327" s="132" t="s">
        <v>8243</v>
      </c>
      <c r="M327" s="132" t="s">
        <v>8244</v>
      </c>
      <c r="N327" s="132" t="s">
        <v>3881</v>
      </c>
      <c r="O327" s="132" t="s">
        <v>8245</v>
      </c>
      <c r="P327" s="132" t="s">
        <v>8246</v>
      </c>
      <c r="Q327" s="132" t="s">
        <v>8247</v>
      </c>
      <c r="R327" s="132" t="s">
        <v>8248</v>
      </c>
      <c r="S327" s="132" t="s">
        <v>5090</v>
      </c>
      <c r="T327" s="132" t="s">
        <v>1630</v>
      </c>
      <c r="U327" s="132" t="s">
        <v>1839</v>
      </c>
      <c r="V327" s="132" t="s">
        <v>1635</v>
      </c>
      <c r="X327" s="132" t="s">
        <v>8249</v>
      </c>
      <c r="Y327" s="132" t="s">
        <v>8250</v>
      </c>
    </row>
    <row r="328" spans="2:25" x14ac:dyDescent="0.25">
      <c r="B328" s="132" t="s">
        <v>1837</v>
      </c>
      <c r="C328" s="132" t="s">
        <v>814</v>
      </c>
      <c r="D328" s="132" t="s">
        <v>172</v>
      </c>
      <c r="E328" s="132" t="s">
        <v>3947</v>
      </c>
      <c r="F328" s="132" t="s">
        <v>3885</v>
      </c>
      <c r="G328" s="132" t="s">
        <v>233</v>
      </c>
      <c r="H328" s="132" t="s">
        <v>1971</v>
      </c>
      <c r="I328" s="132" t="s">
        <v>7305</v>
      </c>
      <c r="J328" s="132" t="s">
        <v>8251</v>
      </c>
      <c r="K328" s="132" t="s">
        <v>8252</v>
      </c>
      <c r="L328" s="132" t="s">
        <v>8253</v>
      </c>
      <c r="M328" s="132" t="s">
        <v>8254</v>
      </c>
      <c r="N328" s="132" t="s">
        <v>3881</v>
      </c>
      <c r="O328" s="132" t="s">
        <v>8255</v>
      </c>
      <c r="P328" s="132" t="s">
        <v>8256</v>
      </c>
      <c r="Q328" s="132" t="s">
        <v>8257</v>
      </c>
      <c r="R328" s="132" t="s">
        <v>8258</v>
      </c>
      <c r="S328" s="132" t="s">
        <v>5090</v>
      </c>
      <c r="T328" s="132" t="s">
        <v>1630</v>
      </c>
      <c r="U328" s="132" t="s">
        <v>1839</v>
      </c>
      <c r="V328" s="132" t="s">
        <v>1635</v>
      </c>
      <c r="X328" s="132" t="s">
        <v>8259</v>
      </c>
      <c r="Y328" s="132" t="s">
        <v>8260</v>
      </c>
    </row>
    <row r="329" spans="2:25" x14ac:dyDescent="0.25">
      <c r="B329" s="132" t="s">
        <v>1837</v>
      </c>
      <c r="C329" s="132" t="s">
        <v>814</v>
      </c>
      <c r="D329" s="132" t="s">
        <v>224</v>
      </c>
      <c r="E329" s="132" t="s">
        <v>3950</v>
      </c>
      <c r="F329" s="132" t="s">
        <v>3894</v>
      </c>
      <c r="G329" s="132" t="s">
        <v>1972</v>
      </c>
      <c r="H329" s="132" t="s">
        <v>1973</v>
      </c>
      <c r="I329" s="132" t="s">
        <v>4241</v>
      </c>
      <c r="J329" s="132" t="s">
        <v>8261</v>
      </c>
      <c r="K329" s="132" t="s">
        <v>8262</v>
      </c>
      <c r="L329" s="132" t="s">
        <v>8263</v>
      </c>
      <c r="M329" s="132" t="s">
        <v>8264</v>
      </c>
      <c r="N329" s="132" t="s">
        <v>3881</v>
      </c>
      <c r="O329" s="132" t="s">
        <v>8265</v>
      </c>
      <c r="P329" s="132" t="s">
        <v>8266</v>
      </c>
      <c r="Q329" s="132" t="s">
        <v>8267</v>
      </c>
      <c r="R329" s="132" t="s">
        <v>8268</v>
      </c>
      <c r="S329" s="132" t="s">
        <v>5090</v>
      </c>
      <c r="T329" s="132" t="s">
        <v>1630</v>
      </c>
      <c r="V329" s="132" t="s">
        <v>1632</v>
      </c>
      <c r="X329" s="132" t="s">
        <v>8269</v>
      </c>
      <c r="Y329" s="132" t="s">
        <v>8270</v>
      </c>
    </row>
    <row r="330" spans="2:25" x14ac:dyDescent="0.25">
      <c r="B330" s="132" t="s">
        <v>1837</v>
      </c>
      <c r="C330" s="132" t="s">
        <v>814</v>
      </c>
      <c r="D330" s="132" t="s">
        <v>224</v>
      </c>
      <c r="E330" s="132" t="s">
        <v>3950</v>
      </c>
      <c r="F330" s="132" t="s">
        <v>3885</v>
      </c>
      <c r="G330" s="132" t="s">
        <v>235</v>
      </c>
      <c r="H330" s="132" t="s">
        <v>1974</v>
      </c>
      <c r="I330" s="132" t="s">
        <v>7467</v>
      </c>
      <c r="J330" s="132" t="s">
        <v>8271</v>
      </c>
      <c r="K330" s="132" t="s">
        <v>8272</v>
      </c>
      <c r="L330" s="132" t="s">
        <v>8273</v>
      </c>
      <c r="M330" s="132" t="s">
        <v>8274</v>
      </c>
      <c r="N330" s="132" t="s">
        <v>3881</v>
      </c>
      <c r="O330" s="132" t="s">
        <v>8275</v>
      </c>
      <c r="P330" s="132" t="s">
        <v>8276</v>
      </c>
      <c r="Q330" s="132" t="s">
        <v>8277</v>
      </c>
      <c r="R330" s="132" t="s">
        <v>8278</v>
      </c>
      <c r="S330" s="132" t="s">
        <v>5090</v>
      </c>
      <c r="T330" s="132" t="s">
        <v>1630</v>
      </c>
      <c r="V330" s="132" t="s">
        <v>1632</v>
      </c>
      <c r="X330" s="132" t="s">
        <v>8279</v>
      </c>
      <c r="Y330" s="132" t="s">
        <v>8280</v>
      </c>
    </row>
    <row r="331" spans="2:25" x14ac:dyDescent="0.25">
      <c r="B331" s="132" t="s">
        <v>1837</v>
      </c>
      <c r="C331" s="132" t="s">
        <v>814</v>
      </c>
      <c r="D331" s="132" t="s">
        <v>225</v>
      </c>
      <c r="E331" s="132" t="s">
        <v>3950</v>
      </c>
      <c r="F331" s="132" t="s">
        <v>3894</v>
      </c>
      <c r="G331" s="132" t="s">
        <v>1975</v>
      </c>
      <c r="H331" s="132" t="s">
        <v>1976</v>
      </c>
      <c r="I331" s="132" t="s">
        <v>4241</v>
      </c>
      <c r="J331" s="132" t="s">
        <v>8281</v>
      </c>
      <c r="K331" s="132" t="s">
        <v>8282</v>
      </c>
      <c r="L331" s="132" t="s">
        <v>8283</v>
      </c>
      <c r="M331" s="132" t="s">
        <v>8284</v>
      </c>
      <c r="N331" s="132" t="s">
        <v>3881</v>
      </c>
      <c r="O331" s="132" t="s">
        <v>8285</v>
      </c>
      <c r="P331" s="132" t="s">
        <v>8286</v>
      </c>
      <c r="Q331" s="132" t="s">
        <v>8287</v>
      </c>
      <c r="R331" s="132" t="s">
        <v>8288</v>
      </c>
      <c r="S331" s="132" t="s">
        <v>5090</v>
      </c>
      <c r="T331" s="132" t="s">
        <v>1630</v>
      </c>
      <c r="V331" s="132" t="s">
        <v>1635</v>
      </c>
      <c r="X331" s="132" t="s">
        <v>8289</v>
      </c>
      <c r="Y331" s="132" t="s">
        <v>8290</v>
      </c>
    </row>
    <row r="332" spans="2:25" x14ac:dyDescent="0.25">
      <c r="B332" s="132" t="s">
        <v>1837</v>
      </c>
      <c r="C332" s="132" t="s">
        <v>814</v>
      </c>
      <c r="D332" s="132" t="s">
        <v>225</v>
      </c>
      <c r="E332" s="132" t="s">
        <v>3950</v>
      </c>
      <c r="F332" s="132" t="s">
        <v>3885</v>
      </c>
      <c r="G332" s="132" t="s">
        <v>237</v>
      </c>
      <c r="H332" s="132" t="s">
        <v>1977</v>
      </c>
      <c r="I332" s="132" t="s">
        <v>7467</v>
      </c>
      <c r="J332" s="132" t="s">
        <v>8291</v>
      </c>
      <c r="K332" s="132" t="s">
        <v>8292</v>
      </c>
      <c r="L332" s="132" t="s">
        <v>8293</v>
      </c>
      <c r="M332" s="132" t="s">
        <v>8294</v>
      </c>
      <c r="N332" s="132" t="s">
        <v>3881</v>
      </c>
      <c r="O332" s="132" t="s">
        <v>8295</v>
      </c>
      <c r="P332" s="132" t="s">
        <v>8296</v>
      </c>
      <c r="Q332" s="132" t="s">
        <v>8297</v>
      </c>
      <c r="R332" s="132" t="s">
        <v>8298</v>
      </c>
      <c r="S332" s="132" t="s">
        <v>5090</v>
      </c>
      <c r="T332" s="132" t="s">
        <v>1630</v>
      </c>
      <c r="V332" s="132" t="s">
        <v>1635</v>
      </c>
      <c r="X332" s="132" t="s">
        <v>8299</v>
      </c>
      <c r="Y332" s="132" t="s">
        <v>8300</v>
      </c>
    </row>
    <row r="333" spans="2:25" x14ac:dyDescent="0.25">
      <c r="B333" s="132" t="s">
        <v>1837</v>
      </c>
      <c r="C333" s="132" t="s">
        <v>814</v>
      </c>
      <c r="D333" s="132" t="s">
        <v>172</v>
      </c>
      <c r="E333" s="132" t="s">
        <v>3950</v>
      </c>
      <c r="F333" s="132" t="s">
        <v>3894</v>
      </c>
      <c r="G333" s="132" t="s">
        <v>1978</v>
      </c>
      <c r="H333" s="132" t="s">
        <v>1979</v>
      </c>
      <c r="I333" s="132" t="s">
        <v>4241</v>
      </c>
      <c r="J333" s="132" t="s">
        <v>8301</v>
      </c>
      <c r="K333" s="132" t="s">
        <v>8302</v>
      </c>
      <c r="L333" s="132" t="s">
        <v>8303</v>
      </c>
      <c r="M333" s="132" t="s">
        <v>8304</v>
      </c>
      <c r="N333" s="132" t="s">
        <v>3881</v>
      </c>
      <c r="O333" s="132" t="s">
        <v>8305</v>
      </c>
      <c r="P333" s="132" t="s">
        <v>8306</v>
      </c>
      <c r="Q333" s="132" t="s">
        <v>8307</v>
      </c>
      <c r="R333" s="132" t="s">
        <v>8308</v>
      </c>
      <c r="S333" s="132" t="s">
        <v>5090</v>
      </c>
      <c r="T333" s="132" t="s">
        <v>1630</v>
      </c>
      <c r="V333" s="132" t="s">
        <v>1635</v>
      </c>
      <c r="X333" s="132" t="s">
        <v>8309</v>
      </c>
      <c r="Y333" s="132" t="s">
        <v>8310</v>
      </c>
    </row>
    <row r="334" spans="2:25" x14ac:dyDescent="0.25">
      <c r="B334" s="132" t="s">
        <v>1837</v>
      </c>
      <c r="C334" s="132" t="s">
        <v>814</v>
      </c>
      <c r="D334" s="132" t="s">
        <v>172</v>
      </c>
      <c r="E334" s="132" t="s">
        <v>3950</v>
      </c>
      <c r="F334" s="132" t="s">
        <v>3885</v>
      </c>
      <c r="G334" s="132" t="s">
        <v>236</v>
      </c>
      <c r="H334" s="132" t="s">
        <v>1980</v>
      </c>
      <c r="I334" s="132" t="s">
        <v>7467</v>
      </c>
      <c r="J334" s="132" t="s">
        <v>8311</v>
      </c>
      <c r="K334" s="132" t="s">
        <v>8312</v>
      </c>
      <c r="L334" s="132" t="s">
        <v>8313</v>
      </c>
      <c r="M334" s="132" t="s">
        <v>8314</v>
      </c>
      <c r="N334" s="132" t="s">
        <v>3881</v>
      </c>
      <c r="O334" s="132" t="s">
        <v>8315</v>
      </c>
      <c r="P334" s="132" t="s">
        <v>8316</v>
      </c>
      <c r="Q334" s="132" t="s">
        <v>8317</v>
      </c>
      <c r="R334" s="132" t="s">
        <v>8318</v>
      </c>
      <c r="S334" s="132" t="s">
        <v>5090</v>
      </c>
      <c r="T334" s="132" t="s">
        <v>1630</v>
      </c>
      <c r="V334" s="132" t="s">
        <v>1635</v>
      </c>
      <c r="X334" s="132" t="s">
        <v>8319</v>
      </c>
      <c r="Y334" s="132" t="s">
        <v>8320</v>
      </c>
    </row>
    <row r="335" spans="2:25" x14ac:dyDescent="0.25">
      <c r="B335" s="132" t="s">
        <v>1837</v>
      </c>
      <c r="C335" s="132" t="s">
        <v>814</v>
      </c>
      <c r="D335" s="132" t="s">
        <v>224</v>
      </c>
      <c r="E335" s="132" t="s">
        <v>3953</v>
      </c>
      <c r="F335" s="132" t="s">
        <v>3894</v>
      </c>
      <c r="G335" s="132" t="s">
        <v>1981</v>
      </c>
      <c r="H335" s="132" t="s">
        <v>1982</v>
      </c>
      <c r="I335" s="132" t="s">
        <v>8321</v>
      </c>
      <c r="J335" s="132" t="s">
        <v>8322</v>
      </c>
      <c r="K335" s="132" t="s">
        <v>8323</v>
      </c>
      <c r="L335" s="132" t="s">
        <v>8324</v>
      </c>
      <c r="M335" s="132" t="s">
        <v>8325</v>
      </c>
      <c r="N335" s="132" t="s">
        <v>3881</v>
      </c>
      <c r="O335" s="132" t="s">
        <v>8326</v>
      </c>
      <c r="P335" s="132" t="s">
        <v>8327</v>
      </c>
      <c r="Q335" s="132" t="s">
        <v>8328</v>
      </c>
      <c r="R335" s="132" t="s">
        <v>8329</v>
      </c>
      <c r="S335" s="132" t="s">
        <v>5090</v>
      </c>
      <c r="T335" s="132" t="s">
        <v>1630</v>
      </c>
      <c r="V335" s="132" t="s">
        <v>1632</v>
      </c>
      <c r="X335" s="132" t="s">
        <v>8330</v>
      </c>
      <c r="Y335" s="132" t="s">
        <v>8331</v>
      </c>
    </row>
    <row r="336" spans="2:25" x14ac:dyDescent="0.25">
      <c r="B336" s="132" t="s">
        <v>1837</v>
      </c>
      <c r="C336" s="132" t="s">
        <v>814</v>
      </c>
      <c r="D336" s="132" t="s">
        <v>224</v>
      </c>
      <c r="E336" s="132" t="s">
        <v>3953</v>
      </c>
      <c r="F336" s="132" t="s">
        <v>3885</v>
      </c>
      <c r="G336" s="132" t="s">
        <v>238</v>
      </c>
      <c r="H336" s="132" t="s">
        <v>1983</v>
      </c>
      <c r="I336" s="132" t="s">
        <v>8332</v>
      </c>
      <c r="J336" s="132" t="s">
        <v>8333</v>
      </c>
      <c r="K336" s="132" t="s">
        <v>8334</v>
      </c>
      <c r="L336" s="132" t="s">
        <v>8335</v>
      </c>
      <c r="M336" s="132" t="s">
        <v>8336</v>
      </c>
      <c r="N336" s="132" t="s">
        <v>3881</v>
      </c>
      <c r="O336" s="132" t="s">
        <v>8337</v>
      </c>
      <c r="P336" s="132" t="s">
        <v>8338</v>
      </c>
      <c r="Q336" s="132" t="s">
        <v>8339</v>
      </c>
      <c r="R336" s="132" t="s">
        <v>8340</v>
      </c>
      <c r="S336" s="132" t="s">
        <v>5090</v>
      </c>
      <c r="T336" s="132" t="s">
        <v>1630</v>
      </c>
      <c r="V336" s="132" t="s">
        <v>1644</v>
      </c>
      <c r="X336" s="132" t="s">
        <v>8341</v>
      </c>
      <c r="Y336" s="132" t="s">
        <v>8342</v>
      </c>
    </row>
    <row r="337" spans="2:25" x14ac:dyDescent="0.25">
      <c r="B337" s="132" t="s">
        <v>1837</v>
      </c>
      <c r="C337" s="132" t="s">
        <v>814</v>
      </c>
      <c r="D337" s="132" t="s">
        <v>172</v>
      </c>
      <c r="E337" s="132" t="s">
        <v>3953</v>
      </c>
      <c r="F337" s="132" t="s">
        <v>3894</v>
      </c>
      <c r="G337" s="132" t="s">
        <v>1984</v>
      </c>
      <c r="H337" s="132" t="s">
        <v>1985</v>
      </c>
      <c r="I337" s="132" t="s">
        <v>8321</v>
      </c>
      <c r="J337" s="132" t="s">
        <v>8343</v>
      </c>
      <c r="K337" s="132" t="s">
        <v>8344</v>
      </c>
      <c r="L337" s="132" t="s">
        <v>8345</v>
      </c>
      <c r="M337" s="132" t="s">
        <v>8346</v>
      </c>
      <c r="N337" s="132" t="s">
        <v>3881</v>
      </c>
      <c r="O337" s="132" t="s">
        <v>8347</v>
      </c>
      <c r="P337" s="132" t="s">
        <v>8348</v>
      </c>
      <c r="Q337" s="132" t="s">
        <v>8349</v>
      </c>
      <c r="R337" s="132" t="s">
        <v>8350</v>
      </c>
      <c r="S337" s="132" t="s">
        <v>5090</v>
      </c>
      <c r="T337" s="132" t="s">
        <v>1630</v>
      </c>
      <c r="V337" s="132" t="s">
        <v>1635</v>
      </c>
      <c r="X337" s="132" t="s">
        <v>8351</v>
      </c>
      <c r="Y337" s="132" t="s">
        <v>8352</v>
      </c>
    </row>
    <row r="338" spans="2:25" x14ac:dyDescent="0.25">
      <c r="B338" s="132" t="s">
        <v>1837</v>
      </c>
      <c r="C338" s="132" t="s">
        <v>814</v>
      </c>
      <c r="D338" s="132" t="s">
        <v>172</v>
      </c>
      <c r="E338" s="132" t="s">
        <v>3953</v>
      </c>
      <c r="F338" s="132" t="s">
        <v>3885</v>
      </c>
      <c r="G338" s="132" t="s">
        <v>239</v>
      </c>
      <c r="H338" s="132" t="s">
        <v>1986</v>
      </c>
      <c r="I338" s="132" t="s">
        <v>8332</v>
      </c>
      <c r="J338" s="132" t="s">
        <v>8353</v>
      </c>
      <c r="K338" s="132" t="s">
        <v>8354</v>
      </c>
      <c r="L338" s="132" t="s">
        <v>8355</v>
      </c>
      <c r="M338" s="132" t="s">
        <v>8356</v>
      </c>
      <c r="N338" s="132" t="s">
        <v>3881</v>
      </c>
      <c r="O338" s="132" t="s">
        <v>8357</v>
      </c>
      <c r="P338" s="132" t="s">
        <v>8358</v>
      </c>
      <c r="Q338" s="132" t="s">
        <v>8359</v>
      </c>
      <c r="R338" s="132" t="s">
        <v>8360</v>
      </c>
      <c r="S338" s="132" t="s">
        <v>5090</v>
      </c>
      <c r="T338" s="132" t="s">
        <v>1630</v>
      </c>
      <c r="V338" s="132" t="s">
        <v>1635</v>
      </c>
      <c r="X338" s="132" t="s">
        <v>8361</v>
      </c>
      <c r="Y338" s="132" t="s">
        <v>8362</v>
      </c>
    </row>
    <row r="339" spans="2:25" x14ac:dyDescent="0.25">
      <c r="B339" s="132" t="s">
        <v>1916</v>
      </c>
      <c r="C339" s="132" t="s">
        <v>171</v>
      </c>
      <c r="D339" s="132" t="s">
        <v>224</v>
      </c>
      <c r="E339" s="132" t="s">
        <v>3956</v>
      </c>
      <c r="F339" s="132" t="s">
        <v>3885</v>
      </c>
      <c r="G339" s="132" t="s">
        <v>240</v>
      </c>
      <c r="H339" s="132" t="s">
        <v>1987</v>
      </c>
      <c r="I339" s="132" t="s">
        <v>4241</v>
      </c>
      <c r="J339" s="132" t="s">
        <v>8363</v>
      </c>
      <c r="K339" s="132" t="s">
        <v>8364</v>
      </c>
      <c r="L339" s="132" t="s">
        <v>8365</v>
      </c>
      <c r="M339" s="132" t="s">
        <v>8366</v>
      </c>
      <c r="N339" s="132" t="s">
        <v>3881</v>
      </c>
      <c r="O339" s="132" t="s">
        <v>8367</v>
      </c>
      <c r="P339" s="132" t="s">
        <v>8368</v>
      </c>
      <c r="Q339" s="132" t="s">
        <v>8369</v>
      </c>
      <c r="R339" s="132" t="s">
        <v>8370</v>
      </c>
      <c r="S339" s="132" t="s">
        <v>5090</v>
      </c>
      <c r="T339" s="132" t="s">
        <v>1630</v>
      </c>
      <c r="V339" s="132" t="s">
        <v>1632</v>
      </c>
      <c r="X339" s="132" t="s">
        <v>8371</v>
      </c>
      <c r="Y339" s="132" t="s">
        <v>8372</v>
      </c>
    </row>
    <row r="340" spans="2:25" x14ac:dyDescent="0.25">
      <c r="B340" s="132" t="s">
        <v>1916</v>
      </c>
      <c r="C340" s="132" t="s">
        <v>171</v>
      </c>
      <c r="D340" s="132" t="s">
        <v>172</v>
      </c>
      <c r="E340" s="132" t="s">
        <v>3956</v>
      </c>
      <c r="F340" s="132" t="s">
        <v>3885</v>
      </c>
      <c r="G340" s="132" t="s">
        <v>241</v>
      </c>
      <c r="H340" s="132" t="s">
        <v>1988</v>
      </c>
      <c r="I340" s="132" t="s">
        <v>4241</v>
      </c>
      <c r="J340" s="132" t="s">
        <v>8373</v>
      </c>
      <c r="K340" s="132" t="s">
        <v>8374</v>
      </c>
      <c r="L340" s="132" t="s">
        <v>8375</v>
      </c>
      <c r="M340" s="132" t="s">
        <v>8376</v>
      </c>
      <c r="N340" s="132" t="s">
        <v>3881</v>
      </c>
      <c r="O340" s="132" t="s">
        <v>8377</v>
      </c>
      <c r="P340" s="132" t="s">
        <v>8378</v>
      </c>
      <c r="Q340" s="132" t="s">
        <v>8379</v>
      </c>
      <c r="R340" s="132" t="s">
        <v>8380</v>
      </c>
      <c r="S340" s="132" t="s">
        <v>5090</v>
      </c>
      <c r="T340" s="132" t="s">
        <v>1630</v>
      </c>
      <c r="V340" s="132" t="s">
        <v>1635</v>
      </c>
      <c r="X340" s="132" t="s">
        <v>8381</v>
      </c>
      <c r="Y340" s="132" t="s">
        <v>8382</v>
      </c>
    </row>
    <row r="341" spans="2:25" x14ac:dyDescent="0.25">
      <c r="B341" s="132" t="s">
        <v>1837</v>
      </c>
      <c r="C341" s="132" t="s">
        <v>814</v>
      </c>
      <c r="D341" s="132" t="s">
        <v>224</v>
      </c>
      <c r="E341" s="132" t="s">
        <v>3884</v>
      </c>
      <c r="F341" s="132" t="s">
        <v>3894</v>
      </c>
      <c r="G341" s="132" t="s">
        <v>1989</v>
      </c>
      <c r="H341" s="132" t="s">
        <v>1990</v>
      </c>
      <c r="I341" s="132" t="s">
        <v>8383</v>
      </c>
      <c r="J341" s="132" t="s">
        <v>8384</v>
      </c>
      <c r="K341" s="132" t="s">
        <v>8385</v>
      </c>
      <c r="L341" s="132" t="s">
        <v>8386</v>
      </c>
      <c r="M341" s="132" t="s">
        <v>8387</v>
      </c>
      <c r="N341" s="132" t="s">
        <v>3881</v>
      </c>
      <c r="O341" s="132" t="s">
        <v>8388</v>
      </c>
      <c r="P341" s="132" t="s">
        <v>8389</v>
      </c>
      <c r="Q341" s="132" t="s">
        <v>8390</v>
      </c>
      <c r="R341" s="132" t="s">
        <v>8391</v>
      </c>
      <c r="S341" s="132" t="s">
        <v>5090</v>
      </c>
      <c r="T341" s="132" t="s">
        <v>1630</v>
      </c>
      <c r="V341" s="132" t="s">
        <v>1635</v>
      </c>
      <c r="X341" s="132" t="s">
        <v>8392</v>
      </c>
      <c r="Y341" s="132" t="s">
        <v>8393</v>
      </c>
    </row>
    <row r="342" spans="2:25" x14ac:dyDescent="0.25">
      <c r="B342" s="132" t="s">
        <v>1837</v>
      </c>
      <c r="C342" s="132" t="s">
        <v>814</v>
      </c>
      <c r="D342" s="132" t="s">
        <v>224</v>
      </c>
      <c r="E342" s="132" t="s">
        <v>3884</v>
      </c>
      <c r="F342" s="132" t="s">
        <v>3885</v>
      </c>
      <c r="G342" s="132" t="s">
        <v>242</v>
      </c>
      <c r="H342" s="132" t="s">
        <v>1991</v>
      </c>
      <c r="I342" s="132" t="s">
        <v>8394</v>
      </c>
      <c r="J342" s="132" t="s">
        <v>8395</v>
      </c>
      <c r="K342" s="132" t="s">
        <v>8396</v>
      </c>
      <c r="L342" s="132" t="s">
        <v>8397</v>
      </c>
      <c r="M342" s="132" t="s">
        <v>8398</v>
      </c>
      <c r="N342" s="132" t="s">
        <v>3881</v>
      </c>
      <c r="O342" s="132" t="s">
        <v>8399</v>
      </c>
      <c r="P342" s="132" t="s">
        <v>8400</v>
      </c>
      <c r="Q342" s="132" t="s">
        <v>8401</v>
      </c>
      <c r="R342" s="132" t="s">
        <v>8402</v>
      </c>
      <c r="S342" s="132" t="s">
        <v>5090</v>
      </c>
      <c r="T342" s="132" t="s">
        <v>1630</v>
      </c>
      <c r="V342" s="132" t="s">
        <v>1644</v>
      </c>
      <c r="X342" s="132" t="s">
        <v>8403</v>
      </c>
      <c r="Y342" s="132" t="s">
        <v>8404</v>
      </c>
    </row>
    <row r="343" spans="2:25" x14ac:dyDescent="0.25">
      <c r="B343" s="132" t="s">
        <v>1837</v>
      </c>
      <c r="C343" s="132" t="s">
        <v>814</v>
      </c>
      <c r="D343" s="132" t="s">
        <v>172</v>
      </c>
      <c r="E343" s="132" t="s">
        <v>3884</v>
      </c>
      <c r="F343" s="132" t="s">
        <v>3894</v>
      </c>
      <c r="G343" s="132" t="s">
        <v>1992</v>
      </c>
      <c r="H343" s="132" t="s">
        <v>1993</v>
      </c>
      <c r="I343" s="132" t="s">
        <v>8383</v>
      </c>
      <c r="J343" s="132" t="s">
        <v>8405</v>
      </c>
      <c r="K343" s="132" t="s">
        <v>8406</v>
      </c>
      <c r="L343" s="132" t="s">
        <v>8407</v>
      </c>
      <c r="M343" s="132" t="s">
        <v>8408</v>
      </c>
      <c r="N343" s="132" t="s">
        <v>3881</v>
      </c>
      <c r="O343" s="132" t="s">
        <v>8409</v>
      </c>
      <c r="P343" s="132" t="s">
        <v>8410</v>
      </c>
      <c r="Q343" s="132" t="s">
        <v>8411</v>
      </c>
      <c r="R343" s="132" t="s">
        <v>8412</v>
      </c>
      <c r="S343" s="132" t="s">
        <v>5090</v>
      </c>
      <c r="T343" s="132" t="s">
        <v>1630</v>
      </c>
      <c r="V343" s="132" t="s">
        <v>1635</v>
      </c>
      <c r="X343" s="132" t="s">
        <v>8413</v>
      </c>
      <c r="Y343" s="132" t="s">
        <v>8414</v>
      </c>
    </row>
    <row r="344" spans="2:25" x14ac:dyDescent="0.25">
      <c r="B344" s="132" t="s">
        <v>1837</v>
      </c>
      <c r="C344" s="132" t="s">
        <v>814</v>
      </c>
      <c r="D344" s="132" t="s">
        <v>172</v>
      </c>
      <c r="E344" s="132" t="s">
        <v>3884</v>
      </c>
      <c r="F344" s="132" t="s">
        <v>3885</v>
      </c>
      <c r="G344" s="132" t="s">
        <v>243</v>
      </c>
      <c r="H344" s="132" t="s">
        <v>1994</v>
      </c>
      <c r="I344" s="132" t="s">
        <v>8394</v>
      </c>
      <c r="J344" s="132" t="s">
        <v>8415</v>
      </c>
      <c r="K344" s="132" t="s">
        <v>8416</v>
      </c>
      <c r="L344" s="132" t="s">
        <v>8417</v>
      </c>
      <c r="M344" s="132" t="s">
        <v>8418</v>
      </c>
      <c r="N344" s="132" t="s">
        <v>3881</v>
      </c>
      <c r="O344" s="132" t="s">
        <v>8419</v>
      </c>
      <c r="P344" s="132" t="s">
        <v>8420</v>
      </c>
      <c r="Q344" s="132" t="s">
        <v>8421</v>
      </c>
      <c r="R344" s="132" t="s">
        <v>8422</v>
      </c>
      <c r="S344" s="132" t="s">
        <v>5090</v>
      </c>
      <c r="T344" s="132" t="s">
        <v>1630</v>
      </c>
      <c r="V344" s="132" t="s">
        <v>1635</v>
      </c>
      <c r="X344" s="132" t="s">
        <v>8423</v>
      </c>
      <c r="Y344" s="132" t="s">
        <v>8424</v>
      </c>
    </row>
    <row r="345" spans="2:25" x14ac:dyDescent="0.25">
      <c r="B345" s="132" t="s">
        <v>1837</v>
      </c>
      <c r="C345" s="132" t="s">
        <v>814</v>
      </c>
      <c r="D345" s="132" t="s">
        <v>224</v>
      </c>
      <c r="E345" s="132" t="s">
        <v>3959</v>
      </c>
      <c r="F345" s="132" t="s">
        <v>3885</v>
      </c>
      <c r="G345" s="132" t="s">
        <v>244</v>
      </c>
      <c r="H345" s="132" t="s">
        <v>1995</v>
      </c>
      <c r="I345" s="132" t="s">
        <v>7803</v>
      </c>
      <c r="J345" s="132" t="s">
        <v>8425</v>
      </c>
      <c r="K345" s="132" t="s">
        <v>8426</v>
      </c>
      <c r="L345" s="132" t="s">
        <v>8427</v>
      </c>
      <c r="M345" s="132" t="s">
        <v>8428</v>
      </c>
      <c r="N345" s="132" t="s">
        <v>3881</v>
      </c>
      <c r="O345" s="132" t="s">
        <v>8429</v>
      </c>
      <c r="P345" s="132" t="s">
        <v>8430</v>
      </c>
      <c r="Q345" s="132" t="s">
        <v>8431</v>
      </c>
      <c r="R345" s="132" t="s">
        <v>8432</v>
      </c>
      <c r="S345" s="132" t="s">
        <v>5090</v>
      </c>
      <c r="T345" s="132" t="s">
        <v>1630</v>
      </c>
      <c r="U345" s="132" t="s">
        <v>1839</v>
      </c>
      <c r="V345" s="132" t="s">
        <v>1644</v>
      </c>
      <c r="X345" s="132" t="s">
        <v>8433</v>
      </c>
      <c r="Y345" s="132" t="s">
        <v>8434</v>
      </c>
    </row>
    <row r="346" spans="2:25" x14ac:dyDescent="0.25">
      <c r="B346" s="132" t="s">
        <v>1837</v>
      </c>
      <c r="C346" s="132" t="s">
        <v>814</v>
      </c>
      <c r="D346" s="132" t="s">
        <v>172</v>
      </c>
      <c r="E346" s="132" t="s">
        <v>3959</v>
      </c>
      <c r="F346" s="132" t="s">
        <v>3885</v>
      </c>
      <c r="G346" s="132" t="s">
        <v>245</v>
      </c>
      <c r="H346" s="132" t="s">
        <v>1996</v>
      </c>
      <c r="I346" s="132" t="s">
        <v>7803</v>
      </c>
      <c r="J346" s="132" t="s">
        <v>8435</v>
      </c>
      <c r="K346" s="132" t="s">
        <v>8436</v>
      </c>
      <c r="L346" s="132" t="s">
        <v>8437</v>
      </c>
      <c r="M346" s="132" t="s">
        <v>8438</v>
      </c>
      <c r="N346" s="132" t="s">
        <v>3881</v>
      </c>
      <c r="O346" s="132" t="s">
        <v>8439</v>
      </c>
      <c r="P346" s="132" t="s">
        <v>8440</v>
      </c>
      <c r="Q346" s="132" t="s">
        <v>8441</v>
      </c>
      <c r="R346" s="132" t="s">
        <v>8442</v>
      </c>
      <c r="S346" s="132" t="s">
        <v>5090</v>
      </c>
      <c r="T346" s="132" t="s">
        <v>1630</v>
      </c>
      <c r="U346" s="132" t="s">
        <v>1839</v>
      </c>
      <c r="V346" s="132" t="s">
        <v>1635</v>
      </c>
      <c r="X346" s="132" t="s">
        <v>8443</v>
      </c>
      <c r="Y346" s="132" t="s">
        <v>8444</v>
      </c>
    </row>
    <row r="347" spans="2:25" x14ac:dyDescent="0.25">
      <c r="B347" s="132" t="s">
        <v>1837</v>
      </c>
      <c r="C347" s="132" t="s">
        <v>814</v>
      </c>
      <c r="D347" s="132" t="s">
        <v>224</v>
      </c>
      <c r="E347" s="132" t="s">
        <v>3888</v>
      </c>
      <c r="F347" s="132" t="s">
        <v>3885</v>
      </c>
      <c r="G347" s="132" t="s">
        <v>246</v>
      </c>
      <c r="H347" s="132" t="s">
        <v>1997</v>
      </c>
      <c r="I347" s="132" t="s">
        <v>8445</v>
      </c>
      <c r="J347" s="132" t="s">
        <v>8446</v>
      </c>
      <c r="K347" s="132" t="s">
        <v>8447</v>
      </c>
      <c r="L347" s="132" t="s">
        <v>8448</v>
      </c>
      <c r="M347" s="132" t="s">
        <v>8449</v>
      </c>
      <c r="N347" s="132" t="s">
        <v>3881</v>
      </c>
      <c r="O347" s="132" t="s">
        <v>8450</v>
      </c>
      <c r="P347" s="132" t="s">
        <v>8451</v>
      </c>
      <c r="Q347" s="132" t="s">
        <v>8452</v>
      </c>
      <c r="R347" s="132" t="s">
        <v>8453</v>
      </c>
      <c r="S347" s="132" t="s">
        <v>5090</v>
      </c>
      <c r="T347" s="132" t="s">
        <v>1630</v>
      </c>
      <c r="V347" s="132" t="s">
        <v>1635</v>
      </c>
      <c r="X347" s="132" t="s">
        <v>8454</v>
      </c>
      <c r="Y347" s="132" t="s">
        <v>8455</v>
      </c>
    </row>
    <row r="348" spans="2:25" x14ac:dyDescent="0.25">
      <c r="B348" s="132" t="s">
        <v>1837</v>
      </c>
      <c r="C348" s="132" t="s">
        <v>814</v>
      </c>
      <c r="D348" s="132" t="s">
        <v>172</v>
      </c>
      <c r="E348" s="132" t="s">
        <v>3888</v>
      </c>
      <c r="F348" s="132" t="s">
        <v>3894</v>
      </c>
      <c r="G348" s="132" t="s">
        <v>1998</v>
      </c>
      <c r="H348" s="132" t="s">
        <v>1999</v>
      </c>
      <c r="I348" s="132" t="s">
        <v>8456</v>
      </c>
      <c r="J348" s="132" t="s">
        <v>8457</v>
      </c>
      <c r="K348" s="132" t="s">
        <v>8458</v>
      </c>
      <c r="L348" s="132" t="s">
        <v>8459</v>
      </c>
      <c r="M348" s="132" t="s">
        <v>8460</v>
      </c>
      <c r="N348" s="132" t="s">
        <v>3881</v>
      </c>
      <c r="O348" s="132" t="s">
        <v>8461</v>
      </c>
      <c r="P348" s="132" t="s">
        <v>8462</v>
      </c>
      <c r="Q348" s="132" t="s">
        <v>8463</v>
      </c>
      <c r="R348" s="132" t="s">
        <v>8464</v>
      </c>
      <c r="S348" s="132" t="s">
        <v>5090</v>
      </c>
      <c r="T348" s="132" t="s">
        <v>1630</v>
      </c>
      <c r="V348" s="132" t="s">
        <v>1635</v>
      </c>
      <c r="X348" s="132" t="s">
        <v>8465</v>
      </c>
      <c r="Y348" s="132" t="s">
        <v>8466</v>
      </c>
    </row>
    <row r="349" spans="2:25" x14ac:dyDescent="0.25">
      <c r="B349" s="132" t="s">
        <v>1837</v>
      </c>
      <c r="C349" s="132" t="s">
        <v>814</v>
      </c>
      <c r="D349" s="132" t="s">
        <v>172</v>
      </c>
      <c r="E349" s="132" t="s">
        <v>3888</v>
      </c>
      <c r="F349" s="132" t="s">
        <v>3885</v>
      </c>
      <c r="G349" s="132" t="s">
        <v>247</v>
      </c>
      <c r="H349" s="132" t="s">
        <v>2000</v>
      </c>
      <c r="I349" s="132" t="s">
        <v>8445</v>
      </c>
      <c r="J349" s="132" t="s">
        <v>8467</v>
      </c>
      <c r="K349" s="132" t="s">
        <v>8468</v>
      </c>
      <c r="L349" s="132" t="s">
        <v>8469</v>
      </c>
      <c r="M349" s="132" t="s">
        <v>8470</v>
      </c>
      <c r="N349" s="132" t="s">
        <v>3881</v>
      </c>
      <c r="O349" s="132" t="s">
        <v>8471</v>
      </c>
      <c r="P349" s="132" t="s">
        <v>8472</v>
      </c>
      <c r="Q349" s="132" t="s">
        <v>8473</v>
      </c>
      <c r="R349" s="132" t="s">
        <v>8474</v>
      </c>
      <c r="S349" s="132" t="s">
        <v>5090</v>
      </c>
      <c r="T349" s="132" t="s">
        <v>1630</v>
      </c>
      <c r="V349" s="132" t="s">
        <v>1635</v>
      </c>
      <c r="X349" s="132" t="s">
        <v>8475</v>
      </c>
      <c r="Y349" s="132" t="s">
        <v>8476</v>
      </c>
    </row>
    <row r="350" spans="2:25" x14ac:dyDescent="0.25">
      <c r="B350" s="132" t="s">
        <v>1916</v>
      </c>
      <c r="C350" s="132" t="s">
        <v>171</v>
      </c>
      <c r="D350" s="132" t="s">
        <v>224</v>
      </c>
      <c r="E350" s="132" t="s">
        <v>3928</v>
      </c>
      <c r="F350" s="132" t="s">
        <v>3885</v>
      </c>
      <c r="G350" s="132" t="s">
        <v>248</v>
      </c>
      <c r="H350" s="132" t="s">
        <v>2001</v>
      </c>
      <c r="I350" s="132" t="s">
        <v>3956</v>
      </c>
      <c r="J350" s="132" t="s">
        <v>8477</v>
      </c>
      <c r="K350" s="132" t="s">
        <v>8478</v>
      </c>
      <c r="L350" s="132" t="s">
        <v>8479</v>
      </c>
      <c r="M350" s="132" t="s">
        <v>8480</v>
      </c>
      <c r="N350" s="132" t="s">
        <v>3881</v>
      </c>
      <c r="O350" s="132" t="s">
        <v>8481</v>
      </c>
      <c r="P350" s="132" t="s">
        <v>8482</v>
      </c>
      <c r="Q350" s="132" t="s">
        <v>8483</v>
      </c>
      <c r="R350" s="132" t="s">
        <v>8484</v>
      </c>
      <c r="S350" s="132" t="s">
        <v>5090</v>
      </c>
      <c r="T350" s="132" t="s">
        <v>1630</v>
      </c>
      <c r="U350" s="132" t="s">
        <v>1839</v>
      </c>
      <c r="V350" s="132" t="s">
        <v>1632</v>
      </c>
      <c r="X350" s="132" t="s">
        <v>8485</v>
      </c>
      <c r="Y350" s="132" t="s">
        <v>8486</v>
      </c>
    </row>
    <row r="351" spans="2:25" x14ac:dyDescent="0.25">
      <c r="B351" s="132" t="s">
        <v>1916</v>
      </c>
      <c r="C351" s="132" t="s">
        <v>171</v>
      </c>
      <c r="D351" s="132" t="s">
        <v>172</v>
      </c>
      <c r="E351" s="132" t="s">
        <v>3928</v>
      </c>
      <c r="F351" s="132" t="s">
        <v>3885</v>
      </c>
      <c r="G351" s="132" t="s">
        <v>249</v>
      </c>
      <c r="H351" s="132" t="s">
        <v>2002</v>
      </c>
      <c r="I351" s="132" t="s">
        <v>3956</v>
      </c>
      <c r="J351" s="132" t="s">
        <v>8487</v>
      </c>
      <c r="K351" s="132" t="s">
        <v>8488</v>
      </c>
      <c r="L351" s="132" t="s">
        <v>8489</v>
      </c>
      <c r="M351" s="132" t="s">
        <v>8490</v>
      </c>
      <c r="N351" s="132" t="s">
        <v>3881</v>
      </c>
      <c r="O351" s="132" t="s">
        <v>8491</v>
      </c>
      <c r="P351" s="132" t="s">
        <v>8492</v>
      </c>
      <c r="Q351" s="132" t="s">
        <v>8493</v>
      </c>
      <c r="R351" s="132" t="s">
        <v>8494</v>
      </c>
      <c r="S351" s="132" t="s">
        <v>5090</v>
      </c>
      <c r="T351" s="132" t="s">
        <v>1630</v>
      </c>
      <c r="U351" s="132" t="s">
        <v>1839</v>
      </c>
      <c r="V351" s="132" t="s">
        <v>1635</v>
      </c>
      <c r="X351" s="132" t="s">
        <v>8495</v>
      </c>
      <c r="Y351" s="132" t="s">
        <v>8496</v>
      </c>
    </row>
    <row r="352" spans="2:25" x14ac:dyDescent="0.25">
      <c r="B352" s="132" t="s">
        <v>1837</v>
      </c>
      <c r="C352" s="132" t="s">
        <v>814</v>
      </c>
      <c r="D352" s="132" t="s">
        <v>130</v>
      </c>
      <c r="E352" s="132" t="s">
        <v>4241</v>
      </c>
      <c r="F352" s="132" t="s">
        <v>3894</v>
      </c>
      <c r="G352" s="132" t="s">
        <v>870</v>
      </c>
      <c r="H352" s="132" t="s">
        <v>2003</v>
      </c>
      <c r="J352" s="132" t="s">
        <v>8497</v>
      </c>
      <c r="K352" s="132" t="s">
        <v>8498</v>
      </c>
      <c r="L352" s="132" t="s">
        <v>8499</v>
      </c>
      <c r="M352" s="132" t="s">
        <v>8500</v>
      </c>
      <c r="N352" s="132" t="s">
        <v>3881</v>
      </c>
      <c r="O352" s="132" t="s">
        <v>8501</v>
      </c>
      <c r="P352" s="132" t="s">
        <v>8502</v>
      </c>
      <c r="Q352" s="132" t="s">
        <v>8503</v>
      </c>
      <c r="R352" s="132" t="s">
        <v>8504</v>
      </c>
      <c r="S352" s="132" t="s">
        <v>5090</v>
      </c>
      <c r="T352" s="132" t="s">
        <v>1630</v>
      </c>
      <c r="V352" s="132" t="s">
        <v>1632</v>
      </c>
    </row>
    <row r="353" spans="2:25" x14ac:dyDescent="0.25">
      <c r="B353" s="132" t="s">
        <v>1837</v>
      </c>
      <c r="C353" s="132" t="s">
        <v>814</v>
      </c>
      <c r="D353" s="132" t="s">
        <v>130</v>
      </c>
      <c r="E353" s="132" t="s">
        <v>4241</v>
      </c>
      <c r="F353" s="132" t="s">
        <v>3885</v>
      </c>
      <c r="G353" s="132" t="s">
        <v>871</v>
      </c>
      <c r="H353" s="132" t="s">
        <v>2004</v>
      </c>
      <c r="J353" s="132" t="s">
        <v>8505</v>
      </c>
      <c r="K353" s="132" t="s">
        <v>8506</v>
      </c>
      <c r="L353" s="132" t="s">
        <v>8507</v>
      </c>
      <c r="M353" s="132" t="s">
        <v>8508</v>
      </c>
      <c r="N353" s="132" t="s">
        <v>3881</v>
      </c>
      <c r="O353" s="132" t="s">
        <v>8509</v>
      </c>
      <c r="P353" s="132" t="s">
        <v>8510</v>
      </c>
      <c r="Q353" s="132" t="s">
        <v>8511</v>
      </c>
      <c r="R353" s="132" t="s">
        <v>8512</v>
      </c>
      <c r="S353" s="132" t="s">
        <v>5090</v>
      </c>
      <c r="T353" s="132" t="s">
        <v>1630</v>
      </c>
      <c r="V353" s="132" t="s">
        <v>1635</v>
      </c>
    </row>
    <row r="354" spans="2:25" x14ac:dyDescent="0.25">
      <c r="B354" s="132" t="s">
        <v>1837</v>
      </c>
      <c r="C354" s="132" t="s">
        <v>814</v>
      </c>
      <c r="D354" s="132" t="s">
        <v>130</v>
      </c>
      <c r="E354" s="132" t="s">
        <v>3944</v>
      </c>
      <c r="F354" s="132" t="s">
        <v>3894</v>
      </c>
      <c r="G354" s="132" t="s">
        <v>872</v>
      </c>
      <c r="H354" s="132" t="s">
        <v>2005</v>
      </c>
      <c r="I354" s="132" t="s">
        <v>7930</v>
      </c>
      <c r="J354" s="132" t="s">
        <v>8513</v>
      </c>
      <c r="K354" s="132" t="s">
        <v>8514</v>
      </c>
      <c r="L354" s="132" t="s">
        <v>8515</v>
      </c>
      <c r="M354" s="132" t="s">
        <v>8516</v>
      </c>
      <c r="N354" s="132" t="s">
        <v>3881</v>
      </c>
      <c r="O354" s="132" t="s">
        <v>8517</v>
      </c>
      <c r="P354" s="132" t="s">
        <v>8518</v>
      </c>
      <c r="Q354" s="132" t="s">
        <v>8519</v>
      </c>
      <c r="R354" s="132" t="s">
        <v>8520</v>
      </c>
      <c r="S354" s="132" t="s">
        <v>5090</v>
      </c>
      <c r="T354" s="132" t="s">
        <v>1630</v>
      </c>
      <c r="V354" s="132" t="s">
        <v>1632</v>
      </c>
      <c r="X354" s="132" t="s">
        <v>8521</v>
      </c>
      <c r="Y354" s="132" t="s">
        <v>8522</v>
      </c>
    </row>
    <row r="355" spans="2:25" x14ac:dyDescent="0.25">
      <c r="B355" s="132" t="s">
        <v>1837</v>
      </c>
      <c r="C355" s="132" t="s">
        <v>814</v>
      </c>
      <c r="D355" s="132" t="s">
        <v>130</v>
      </c>
      <c r="E355" s="132" t="s">
        <v>3944</v>
      </c>
      <c r="F355" s="132" t="s">
        <v>3885</v>
      </c>
      <c r="G355" s="132" t="s">
        <v>873</v>
      </c>
      <c r="H355" s="132" t="s">
        <v>2006</v>
      </c>
      <c r="I355" s="132" t="s">
        <v>7183</v>
      </c>
      <c r="J355" s="132" t="s">
        <v>8523</v>
      </c>
      <c r="K355" s="132" t="s">
        <v>8524</v>
      </c>
      <c r="L355" s="132" t="s">
        <v>8525</v>
      </c>
      <c r="M355" s="132" t="s">
        <v>8526</v>
      </c>
      <c r="N355" s="132" t="s">
        <v>3881</v>
      </c>
      <c r="O355" s="132" t="s">
        <v>8527</v>
      </c>
      <c r="P355" s="132" t="s">
        <v>8528</v>
      </c>
      <c r="Q355" s="132" t="s">
        <v>8529</v>
      </c>
      <c r="R355" s="132" t="s">
        <v>8530</v>
      </c>
      <c r="S355" s="132" t="s">
        <v>5090</v>
      </c>
      <c r="T355" s="132" t="s">
        <v>1630</v>
      </c>
      <c r="V355" s="132" t="s">
        <v>1632</v>
      </c>
      <c r="X355" s="132" t="s">
        <v>8531</v>
      </c>
      <c r="Y355" s="132" t="s">
        <v>8532</v>
      </c>
    </row>
    <row r="356" spans="2:25" x14ac:dyDescent="0.25">
      <c r="B356" s="132" t="s">
        <v>1837</v>
      </c>
      <c r="C356" s="132" t="s">
        <v>814</v>
      </c>
      <c r="D356" s="132" t="s">
        <v>130</v>
      </c>
      <c r="E356" s="132" t="s">
        <v>3947</v>
      </c>
      <c r="F356" s="132" t="s">
        <v>3894</v>
      </c>
      <c r="G356" s="132" t="s">
        <v>874</v>
      </c>
      <c r="H356" s="132" t="s">
        <v>2007</v>
      </c>
      <c r="I356" s="132" t="s">
        <v>8533</v>
      </c>
      <c r="J356" s="132" t="s">
        <v>8534</v>
      </c>
      <c r="K356" s="132" t="s">
        <v>8535</v>
      </c>
      <c r="L356" s="132" t="s">
        <v>8536</v>
      </c>
      <c r="M356" s="132" t="s">
        <v>8537</v>
      </c>
      <c r="N356" s="132" t="s">
        <v>3881</v>
      </c>
      <c r="O356" s="132" t="s">
        <v>8538</v>
      </c>
      <c r="P356" s="132" t="s">
        <v>8539</v>
      </c>
      <c r="Q356" s="132" t="s">
        <v>8540</v>
      </c>
      <c r="R356" s="132" t="s">
        <v>8541</v>
      </c>
      <c r="S356" s="132" t="s">
        <v>5090</v>
      </c>
      <c r="T356" s="132" t="s">
        <v>1630</v>
      </c>
      <c r="V356" s="132" t="s">
        <v>1632</v>
      </c>
      <c r="X356" s="132" t="s">
        <v>8542</v>
      </c>
      <c r="Y356" s="132" t="s">
        <v>8543</v>
      </c>
    </row>
    <row r="357" spans="2:25" x14ac:dyDescent="0.25">
      <c r="B357" s="132" t="s">
        <v>1837</v>
      </c>
      <c r="C357" s="132" t="s">
        <v>814</v>
      </c>
      <c r="D357" s="132" t="s">
        <v>130</v>
      </c>
      <c r="E357" s="132" t="s">
        <v>3947</v>
      </c>
      <c r="F357" s="132" t="s">
        <v>3885</v>
      </c>
      <c r="G357" s="132" t="s">
        <v>875</v>
      </c>
      <c r="H357" s="132" t="s">
        <v>2008</v>
      </c>
      <c r="I357" s="132" t="s">
        <v>8544</v>
      </c>
      <c r="J357" s="132" t="s">
        <v>8545</v>
      </c>
      <c r="K357" s="132" t="s">
        <v>8546</v>
      </c>
      <c r="L357" s="132" t="s">
        <v>8547</v>
      </c>
      <c r="M357" s="132" t="s">
        <v>8548</v>
      </c>
      <c r="N357" s="132" t="s">
        <v>3881</v>
      </c>
      <c r="O357" s="132" t="s">
        <v>8549</v>
      </c>
      <c r="P357" s="132" t="s">
        <v>8550</v>
      </c>
      <c r="Q357" s="132" t="s">
        <v>8551</v>
      </c>
      <c r="R357" s="132" t="s">
        <v>8552</v>
      </c>
      <c r="S357" s="132" t="s">
        <v>5090</v>
      </c>
      <c r="T357" s="132" t="s">
        <v>1630</v>
      </c>
      <c r="V357" s="132" t="s">
        <v>1632</v>
      </c>
      <c r="X357" s="132" t="s">
        <v>8553</v>
      </c>
      <c r="Y357" s="132" t="s">
        <v>8554</v>
      </c>
    </row>
    <row r="358" spans="2:25" x14ac:dyDescent="0.25">
      <c r="B358" s="132" t="s">
        <v>1837</v>
      </c>
      <c r="C358" s="132" t="s">
        <v>814</v>
      </c>
      <c r="D358" s="132" t="s">
        <v>130</v>
      </c>
      <c r="E358" s="132" t="s">
        <v>3950</v>
      </c>
      <c r="F358" s="132" t="s">
        <v>3894</v>
      </c>
      <c r="G358" s="132" t="s">
        <v>876</v>
      </c>
      <c r="H358" s="132" t="s">
        <v>2009</v>
      </c>
      <c r="I358" s="132" t="s">
        <v>7973</v>
      </c>
      <c r="J358" s="132" t="s">
        <v>8555</v>
      </c>
      <c r="K358" s="132" t="s">
        <v>8556</v>
      </c>
      <c r="L358" s="132" t="s">
        <v>8557</v>
      </c>
      <c r="M358" s="132" t="s">
        <v>8558</v>
      </c>
      <c r="N358" s="132" t="s">
        <v>3881</v>
      </c>
      <c r="O358" s="132" t="s">
        <v>8559</v>
      </c>
      <c r="P358" s="132" t="s">
        <v>8560</v>
      </c>
      <c r="Q358" s="132" t="s">
        <v>8561</v>
      </c>
      <c r="R358" s="132" t="s">
        <v>8562</v>
      </c>
      <c r="S358" s="132" t="s">
        <v>5090</v>
      </c>
      <c r="T358" s="132" t="s">
        <v>1630</v>
      </c>
      <c r="U358" s="132" t="s">
        <v>2010</v>
      </c>
      <c r="V358" s="132" t="s">
        <v>1632</v>
      </c>
      <c r="X358" s="132" t="s">
        <v>8563</v>
      </c>
      <c r="Y358" s="132" t="s">
        <v>8564</v>
      </c>
    </row>
    <row r="359" spans="2:25" x14ac:dyDescent="0.25">
      <c r="B359" s="132" t="s">
        <v>1837</v>
      </c>
      <c r="C359" s="132" t="s">
        <v>814</v>
      </c>
      <c r="D359" s="132" t="s">
        <v>130</v>
      </c>
      <c r="E359" s="132" t="s">
        <v>3950</v>
      </c>
      <c r="F359" s="132" t="s">
        <v>3885</v>
      </c>
      <c r="G359" s="132" t="s">
        <v>877</v>
      </c>
      <c r="H359" s="132" t="s">
        <v>2011</v>
      </c>
      <c r="I359" s="132" t="s">
        <v>3944</v>
      </c>
      <c r="J359" s="132" t="s">
        <v>8565</v>
      </c>
      <c r="K359" s="132" t="s">
        <v>8566</v>
      </c>
      <c r="L359" s="132" t="s">
        <v>8567</v>
      </c>
      <c r="M359" s="132" t="s">
        <v>8568</v>
      </c>
      <c r="N359" s="132" t="s">
        <v>3881</v>
      </c>
      <c r="O359" s="132" t="s">
        <v>8569</v>
      </c>
      <c r="P359" s="132" t="s">
        <v>8570</v>
      </c>
      <c r="Q359" s="132" t="s">
        <v>8571</v>
      </c>
      <c r="R359" s="132" t="s">
        <v>8572</v>
      </c>
      <c r="S359" s="132" t="s">
        <v>5090</v>
      </c>
      <c r="T359" s="132" t="s">
        <v>1630</v>
      </c>
      <c r="V359" s="132" t="s">
        <v>1632</v>
      </c>
      <c r="X359" s="132" t="s">
        <v>8573</v>
      </c>
      <c r="Y359" s="132" t="s">
        <v>8574</v>
      </c>
    </row>
    <row r="360" spans="2:25" x14ac:dyDescent="0.25">
      <c r="B360" s="132" t="s">
        <v>1837</v>
      </c>
      <c r="C360" s="132" t="s">
        <v>814</v>
      </c>
      <c r="D360" s="132" t="s">
        <v>130</v>
      </c>
      <c r="E360" s="132" t="s">
        <v>3953</v>
      </c>
      <c r="F360" s="132" t="s">
        <v>3894</v>
      </c>
      <c r="G360" s="132" t="s">
        <v>878</v>
      </c>
      <c r="H360" s="132" t="s">
        <v>2012</v>
      </c>
      <c r="I360" s="132" t="s">
        <v>8575</v>
      </c>
      <c r="J360" s="132" t="s">
        <v>8576</v>
      </c>
      <c r="K360" s="132" t="s">
        <v>8577</v>
      </c>
      <c r="L360" s="132" t="s">
        <v>8578</v>
      </c>
      <c r="M360" s="132" t="s">
        <v>8579</v>
      </c>
      <c r="N360" s="132" t="s">
        <v>3881</v>
      </c>
      <c r="O360" s="132" t="s">
        <v>8580</v>
      </c>
      <c r="P360" s="132" t="s">
        <v>8581</v>
      </c>
      <c r="Q360" s="132" t="s">
        <v>8582</v>
      </c>
      <c r="R360" s="132" t="s">
        <v>8583</v>
      </c>
      <c r="S360" s="132" t="s">
        <v>5090</v>
      </c>
      <c r="T360" s="132" t="s">
        <v>1630</v>
      </c>
      <c r="V360" s="132" t="s">
        <v>1632</v>
      </c>
      <c r="X360" s="132" t="s">
        <v>8584</v>
      </c>
      <c r="Y360" s="132" t="s">
        <v>8585</v>
      </c>
    </row>
    <row r="361" spans="2:25" x14ac:dyDescent="0.25">
      <c r="B361" s="132" t="s">
        <v>1837</v>
      </c>
      <c r="C361" s="132" t="s">
        <v>814</v>
      </c>
      <c r="D361" s="132" t="s">
        <v>130</v>
      </c>
      <c r="E361" s="132" t="s">
        <v>3953</v>
      </c>
      <c r="F361" s="132" t="s">
        <v>3885</v>
      </c>
      <c r="G361" s="132" t="s">
        <v>879</v>
      </c>
      <c r="H361" s="132" t="s">
        <v>2013</v>
      </c>
      <c r="I361" s="132" t="s">
        <v>7771</v>
      </c>
      <c r="J361" s="132" t="s">
        <v>8586</v>
      </c>
      <c r="K361" s="132" t="s">
        <v>8587</v>
      </c>
      <c r="L361" s="132" t="s">
        <v>8588</v>
      </c>
      <c r="M361" s="132" t="s">
        <v>8589</v>
      </c>
      <c r="N361" s="132" t="s">
        <v>3881</v>
      </c>
      <c r="O361" s="132" t="s">
        <v>8590</v>
      </c>
      <c r="P361" s="132" t="s">
        <v>8591</v>
      </c>
      <c r="Q361" s="132" t="s">
        <v>8592</v>
      </c>
      <c r="R361" s="132" t="s">
        <v>8593</v>
      </c>
      <c r="S361" s="132" t="s">
        <v>5090</v>
      </c>
      <c r="T361" s="132" t="s">
        <v>1630</v>
      </c>
      <c r="V361" s="132" t="s">
        <v>1632</v>
      </c>
      <c r="X361" s="132" t="s">
        <v>8594</v>
      </c>
      <c r="Y361" s="132" t="s">
        <v>8595</v>
      </c>
    </row>
    <row r="362" spans="2:25" x14ac:dyDescent="0.25">
      <c r="B362" s="132" t="s">
        <v>1837</v>
      </c>
      <c r="C362" s="132" t="s">
        <v>814</v>
      </c>
      <c r="D362" s="132" t="s">
        <v>130</v>
      </c>
      <c r="E362" s="132" t="s">
        <v>3956</v>
      </c>
      <c r="F362" s="132" t="s">
        <v>3894</v>
      </c>
      <c r="G362" s="132" t="s">
        <v>880</v>
      </c>
      <c r="H362" s="132" t="s">
        <v>2014</v>
      </c>
      <c r="I362" s="132" t="s">
        <v>8596</v>
      </c>
      <c r="J362" s="132" t="s">
        <v>8597</v>
      </c>
      <c r="K362" s="132" t="s">
        <v>8598</v>
      </c>
      <c r="L362" s="132" t="s">
        <v>8599</v>
      </c>
      <c r="M362" s="132" t="s">
        <v>8600</v>
      </c>
      <c r="N362" s="132" t="s">
        <v>3881</v>
      </c>
      <c r="O362" s="132" t="s">
        <v>8601</v>
      </c>
      <c r="P362" s="132" t="s">
        <v>8602</v>
      </c>
      <c r="Q362" s="132" t="s">
        <v>8603</v>
      </c>
      <c r="R362" s="132" t="s">
        <v>8604</v>
      </c>
      <c r="S362" s="132" t="s">
        <v>5090</v>
      </c>
      <c r="T362" s="132" t="s">
        <v>1630</v>
      </c>
      <c r="V362" s="132" t="s">
        <v>1632</v>
      </c>
      <c r="X362" s="132" t="s">
        <v>8605</v>
      </c>
      <c r="Y362" s="132" t="s">
        <v>8606</v>
      </c>
    </row>
    <row r="363" spans="2:25" x14ac:dyDescent="0.25">
      <c r="B363" s="132" t="s">
        <v>1837</v>
      </c>
      <c r="C363" s="132" t="s">
        <v>814</v>
      </c>
      <c r="D363" s="132" t="s">
        <v>130</v>
      </c>
      <c r="E363" s="132" t="s">
        <v>3956</v>
      </c>
      <c r="F363" s="132" t="s">
        <v>3885</v>
      </c>
      <c r="G363" s="132" t="s">
        <v>881</v>
      </c>
      <c r="H363" s="132" t="s">
        <v>2015</v>
      </c>
      <c r="I363" s="132" t="s">
        <v>7782</v>
      </c>
      <c r="J363" s="132" t="s">
        <v>8607</v>
      </c>
      <c r="K363" s="132" t="s">
        <v>8608</v>
      </c>
      <c r="L363" s="132" t="s">
        <v>8609</v>
      </c>
      <c r="M363" s="132" t="s">
        <v>8610</v>
      </c>
      <c r="N363" s="132" t="s">
        <v>3881</v>
      </c>
      <c r="O363" s="132" t="s">
        <v>8611</v>
      </c>
      <c r="P363" s="132" t="s">
        <v>8612</v>
      </c>
      <c r="Q363" s="132" t="s">
        <v>8613</v>
      </c>
      <c r="R363" s="132" t="s">
        <v>8614</v>
      </c>
      <c r="S363" s="132" t="s">
        <v>5090</v>
      </c>
      <c r="T363" s="132" t="s">
        <v>1630</v>
      </c>
      <c r="V363" s="132" t="s">
        <v>1632</v>
      </c>
      <c r="X363" s="132" t="s">
        <v>8615</v>
      </c>
      <c r="Y363" s="132" t="s">
        <v>8616</v>
      </c>
    </row>
    <row r="364" spans="2:25" x14ac:dyDescent="0.25">
      <c r="B364" s="132" t="s">
        <v>1837</v>
      </c>
      <c r="C364" s="132" t="s">
        <v>814</v>
      </c>
      <c r="D364" s="132" t="s">
        <v>130</v>
      </c>
      <c r="E364" s="132" t="s">
        <v>3884</v>
      </c>
      <c r="F364" s="132" t="s">
        <v>3894</v>
      </c>
      <c r="G364" s="132" t="s">
        <v>882</v>
      </c>
      <c r="H364" s="132" t="s">
        <v>2016</v>
      </c>
      <c r="I364" s="132" t="s">
        <v>8617</v>
      </c>
      <c r="J364" s="132" t="s">
        <v>8618</v>
      </c>
      <c r="K364" s="132" t="s">
        <v>8619</v>
      </c>
      <c r="L364" s="132" t="s">
        <v>8620</v>
      </c>
      <c r="M364" s="132" t="s">
        <v>8621</v>
      </c>
      <c r="N364" s="132" t="s">
        <v>3881</v>
      </c>
      <c r="O364" s="132" t="s">
        <v>8622</v>
      </c>
      <c r="P364" s="132" t="s">
        <v>8623</v>
      </c>
      <c r="Q364" s="132" t="s">
        <v>8624</v>
      </c>
      <c r="R364" s="132" t="s">
        <v>8625</v>
      </c>
      <c r="S364" s="132" t="s">
        <v>5090</v>
      </c>
      <c r="T364" s="132" t="s">
        <v>1630</v>
      </c>
      <c r="U364" s="132" t="s">
        <v>2017</v>
      </c>
      <c r="V364" s="132" t="s">
        <v>1632</v>
      </c>
      <c r="X364" s="132" t="s">
        <v>8626</v>
      </c>
      <c r="Y364" s="132" t="s">
        <v>8627</v>
      </c>
    </row>
    <row r="365" spans="2:25" x14ac:dyDescent="0.25">
      <c r="B365" s="132" t="s">
        <v>1837</v>
      </c>
      <c r="C365" s="132" t="s">
        <v>814</v>
      </c>
      <c r="D365" s="132" t="s">
        <v>130</v>
      </c>
      <c r="E365" s="132" t="s">
        <v>3884</v>
      </c>
      <c r="F365" s="132" t="s">
        <v>3885</v>
      </c>
      <c r="G365" s="132" t="s">
        <v>883</v>
      </c>
      <c r="H365" s="132" t="s">
        <v>2018</v>
      </c>
      <c r="I365" s="132" t="s">
        <v>8628</v>
      </c>
      <c r="J365" s="132" t="s">
        <v>8629</v>
      </c>
      <c r="K365" s="132" t="s">
        <v>8630</v>
      </c>
      <c r="L365" s="132" t="s">
        <v>8631</v>
      </c>
      <c r="M365" s="132" t="s">
        <v>8632</v>
      </c>
      <c r="N365" s="132" t="s">
        <v>3881</v>
      </c>
      <c r="O365" s="132" t="s">
        <v>8633</v>
      </c>
      <c r="P365" s="132" t="s">
        <v>8634</v>
      </c>
      <c r="Q365" s="132" t="s">
        <v>8635</v>
      </c>
      <c r="R365" s="132" t="s">
        <v>8636</v>
      </c>
      <c r="S365" s="132" t="s">
        <v>5090</v>
      </c>
      <c r="T365" s="132" t="s">
        <v>1630</v>
      </c>
      <c r="U365" s="132" t="s">
        <v>2017</v>
      </c>
      <c r="V365" s="132" t="s">
        <v>1632</v>
      </c>
      <c r="X365" s="132" t="s">
        <v>8637</v>
      </c>
      <c r="Y365" s="132" t="s">
        <v>8638</v>
      </c>
    </row>
    <row r="366" spans="2:25" x14ac:dyDescent="0.25">
      <c r="B366" s="132" t="s">
        <v>1837</v>
      </c>
      <c r="C366" s="132" t="s">
        <v>814</v>
      </c>
      <c r="D366" s="132" t="s">
        <v>130</v>
      </c>
      <c r="E366" s="132" t="s">
        <v>3959</v>
      </c>
      <c r="F366" s="132" t="s">
        <v>3885</v>
      </c>
      <c r="G366" s="132" t="s">
        <v>884</v>
      </c>
      <c r="H366" s="132" t="s">
        <v>2019</v>
      </c>
      <c r="I366" s="132" t="s">
        <v>8639</v>
      </c>
      <c r="J366" s="132" t="s">
        <v>8640</v>
      </c>
      <c r="K366" s="132" t="s">
        <v>8641</v>
      </c>
      <c r="L366" s="132" t="s">
        <v>8642</v>
      </c>
      <c r="M366" s="132" t="s">
        <v>8643</v>
      </c>
      <c r="N366" s="132" t="s">
        <v>3881</v>
      </c>
      <c r="O366" s="132" t="s">
        <v>8644</v>
      </c>
      <c r="P366" s="132" t="s">
        <v>8645</v>
      </c>
      <c r="Q366" s="132" t="s">
        <v>8646</v>
      </c>
      <c r="R366" s="132" t="s">
        <v>8647</v>
      </c>
      <c r="S366" s="132" t="s">
        <v>5090</v>
      </c>
      <c r="T366" s="132" t="s">
        <v>1630</v>
      </c>
      <c r="V366" s="132" t="s">
        <v>1632</v>
      </c>
      <c r="X366" s="132" t="s">
        <v>8648</v>
      </c>
      <c r="Y366" s="132" t="s">
        <v>8649</v>
      </c>
    </row>
    <row r="367" spans="2:25" x14ac:dyDescent="0.25">
      <c r="B367" s="132" t="s">
        <v>1837</v>
      </c>
      <c r="C367" s="132" t="s">
        <v>814</v>
      </c>
      <c r="D367" s="132" t="s">
        <v>130</v>
      </c>
      <c r="E367" s="132" t="s">
        <v>3888</v>
      </c>
      <c r="F367" s="132" t="s">
        <v>3885</v>
      </c>
      <c r="G367" s="132" t="s">
        <v>885</v>
      </c>
      <c r="H367" s="132" t="s">
        <v>2020</v>
      </c>
      <c r="I367" s="132" t="s">
        <v>8650</v>
      </c>
      <c r="J367" s="132" t="s">
        <v>8651</v>
      </c>
      <c r="K367" s="132" t="s">
        <v>8652</v>
      </c>
      <c r="L367" s="132" t="s">
        <v>8653</v>
      </c>
      <c r="M367" s="132" t="s">
        <v>8654</v>
      </c>
      <c r="N367" s="132" t="s">
        <v>3881</v>
      </c>
      <c r="O367" s="132" t="s">
        <v>8655</v>
      </c>
      <c r="P367" s="132" t="s">
        <v>8656</v>
      </c>
      <c r="Q367" s="132" t="s">
        <v>8657</v>
      </c>
      <c r="R367" s="132" t="s">
        <v>8658</v>
      </c>
      <c r="S367" s="132" t="s">
        <v>5090</v>
      </c>
      <c r="T367" s="132" t="s">
        <v>1630</v>
      </c>
      <c r="V367" s="132" t="s">
        <v>1632</v>
      </c>
      <c r="X367" s="132" t="s">
        <v>8659</v>
      </c>
      <c r="Y367" s="132" t="s">
        <v>8660</v>
      </c>
    </row>
    <row r="368" spans="2:25" x14ac:dyDescent="0.25">
      <c r="B368" s="132" t="s">
        <v>1837</v>
      </c>
      <c r="C368" s="132" t="s">
        <v>814</v>
      </c>
      <c r="D368" s="132" t="s">
        <v>130</v>
      </c>
      <c r="E368" s="132" t="s">
        <v>3941</v>
      </c>
      <c r="F368" s="132" t="s">
        <v>3885</v>
      </c>
      <c r="G368" s="132" t="s">
        <v>385</v>
      </c>
      <c r="H368" s="132" t="s">
        <v>2021</v>
      </c>
      <c r="I368" s="132" t="s">
        <v>7919</v>
      </c>
      <c r="J368" s="132" t="s">
        <v>8661</v>
      </c>
      <c r="K368" s="132" t="s">
        <v>8662</v>
      </c>
      <c r="L368" s="132" t="s">
        <v>8663</v>
      </c>
      <c r="M368" s="132" t="s">
        <v>8664</v>
      </c>
      <c r="N368" s="132" t="s">
        <v>3881</v>
      </c>
      <c r="O368" s="132" t="s">
        <v>8665</v>
      </c>
      <c r="P368" s="132" t="s">
        <v>8666</v>
      </c>
      <c r="Q368" s="132" t="s">
        <v>8667</v>
      </c>
      <c r="R368" s="132" t="s">
        <v>8668</v>
      </c>
      <c r="S368" s="132" t="s">
        <v>5090</v>
      </c>
      <c r="T368" s="132" t="s">
        <v>1630</v>
      </c>
      <c r="V368" s="132" t="s">
        <v>1635</v>
      </c>
      <c r="X368" s="132" t="s">
        <v>8669</v>
      </c>
      <c r="Y368" s="132" t="s">
        <v>8670</v>
      </c>
    </row>
    <row r="369" spans="2:25" x14ac:dyDescent="0.25">
      <c r="B369" s="132" t="s">
        <v>1837</v>
      </c>
      <c r="C369" s="132" t="s">
        <v>814</v>
      </c>
      <c r="D369" s="132" t="s">
        <v>130</v>
      </c>
      <c r="E369" s="132" t="s">
        <v>3944</v>
      </c>
      <c r="F369" s="132" t="s">
        <v>3885</v>
      </c>
      <c r="G369" s="132" t="s">
        <v>386</v>
      </c>
      <c r="H369" s="132" t="s">
        <v>2022</v>
      </c>
      <c r="I369" s="132" t="s">
        <v>8150</v>
      </c>
      <c r="J369" s="132" t="s">
        <v>8671</v>
      </c>
      <c r="K369" s="132" t="s">
        <v>8672</v>
      </c>
      <c r="L369" s="132" t="s">
        <v>8673</v>
      </c>
      <c r="M369" s="132" t="s">
        <v>8674</v>
      </c>
      <c r="N369" s="132" t="s">
        <v>3881</v>
      </c>
      <c r="O369" s="132" t="s">
        <v>8675</v>
      </c>
      <c r="P369" s="132" t="s">
        <v>8676</v>
      </c>
      <c r="Q369" s="132" t="s">
        <v>8677</v>
      </c>
      <c r="R369" s="132" t="s">
        <v>8678</v>
      </c>
      <c r="S369" s="132" t="s">
        <v>5090</v>
      </c>
      <c r="T369" s="132" t="s">
        <v>1630</v>
      </c>
      <c r="V369" s="132" t="s">
        <v>1635</v>
      </c>
      <c r="X369" s="132" t="s">
        <v>8679</v>
      </c>
      <c r="Y369" s="132" t="s">
        <v>8680</v>
      </c>
    </row>
    <row r="370" spans="2:25" x14ac:dyDescent="0.25">
      <c r="B370" s="132" t="s">
        <v>1837</v>
      </c>
      <c r="C370" s="132" t="s">
        <v>814</v>
      </c>
      <c r="D370" s="132" t="s">
        <v>130</v>
      </c>
      <c r="E370" s="132" t="s">
        <v>3947</v>
      </c>
      <c r="F370" s="132" t="s">
        <v>3885</v>
      </c>
      <c r="G370" s="132" t="s">
        <v>387</v>
      </c>
      <c r="H370" s="132" t="s">
        <v>2023</v>
      </c>
      <c r="I370" s="132" t="s">
        <v>8681</v>
      </c>
      <c r="J370" s="132" t="s">
        <v>8682</v>
      </c>
      <c r="K370" s="132" t="s">
        <v>8683</v>
      </c>
      <c r="L370" s="132" t="s">
        <v>8684</v>
      </c>
      <c r="M370" s="132" t="s">
        <v>8685</v>
      </c>
      <c r="N370" s="132" t="s">
        <v>3881</v>
      </c>
      <c r="O370" s="132" t="s">
        <v>8686</v>
      </c>
      <c r="P370" s="132" t="s">
        <v>8687</v>
      </c>
      <c r="Q370" s="132" t="s">
        <v>8688</v>
      </c>
      <c r="R370" s="132" t="s">
        <v>8689</v>
      </c>
      <c r="S370" s="132" t="s">
        <v>5090</v>
      </c>
      <c r="T370" s="132" t="s">
        <v>1630</v>
      </c>
      <c r="V370" s="132" t="s">
        <v>1635</v>
      </c>
      <c r="X370" s="132" t="s">
        <v>8690</v>
      </c>
      <c r="Y370" s="132" t="s">
        <v>8691</v>
      </c>
    </row>
    <row r="371" spans="2:25" x14ac:dyDescent="0.25">
      <c r="B371" s="132" t="s">
        <v>1837</v>
      </c>
      <c r="C371" s="132" t="s">
        <v>814</v>
      </c>
      <c r="D371" s="132" t="s">
        <v>130</v>
      </c>
      <c r="E371" s="132" t="s">
        <v>3950</v>
      </c>
      <c r="F371" s="132" t="s">
        <v>3885</v>
      </c>
      <c r="G371" s="132" t="s">
        <v>388</v>
      </c>
      <c r="H371" s="132" t="s">
        <v>2024</v>
      </c>
      <c r="I371" s="132" t="s">
        <v>7984</v>
      </c>
      <c r="J371" s="132" t="s">
        <v>8692</v>
      </c>
      <c r="K371" s="132" t="s">
        <v>8693</v>
      </c>
      <c r="L371" s="132" t="s">
        <v>8694</v>
      </c>
      <c r="M371" s="132" t="s">
        <v>8695</v>
      </c>
      <c r="N371" s="132" t="s">
        <v>3881</v>
      </c>
      <c r="O371" s="132" t="s">
        <v>8696</v>
      </c>
      <c r="P371" s="132" t="s">
        <v>8697</v>
      </c>
      <c r="Q371" s="132" t="s">
        <v>8698</v>
      </c>
      <c r="R371" s="132" t="s">
        <v>8699</v>
      </c>
      <c r="S371" s="132" t="s">
        <v>5090</v>
      </c>
      <c r="T371" s="132" t="s">
        <v>1630</v>
      </c>
      <c r="V371" s="132" t="s">
        <v>1635</v>
      </c>
      <c r="X371" s="132" t="s">
        <v>8700</v>
      </c>
      <c r="Y371" s="132" t="s">
        <v>8701</v>
      </c>
    </row>
    <row r="372" spans="2:25" x14ac:dyDescent="0.25">
      <c r="B372" s="132" t="s">
        <v>1837</v>
      </c>
      <c r="C372" s="132" t="s">
        <v>814</v>
      </c>
      <c r="D372" s="132" t="s">
        <v>130</v>
      </c>
      <c r="E372" s="132" t="s">
        <v>3953</v>
      </c>
      <c r="F372" s="132" t="s">
        <v>3885</v>
      </c>
      <c r="G372" s="132" t="s">
        <v>389</v>
      </c>
      <c r="H372" s="132" t="s">
        <v>2025</v>
      </c>
      <c r="I372" s="132" t="s">
        <v>8039</v>
      </c>
      <c r="J372" s="132" t="s">
        <v>8702</v>
      </c>
      <c r="K372" s="132" t="s">
        <v>8703</v>
      </c>
      <c r="L372" s="132" t="s">
        <v>8704</v>
      </c>
      <c r="M372" s="132" t="s">
        <v>8705</v>
      </c>
      <c r="N372" s="132" t="s">
        <v>3881</v>
      </c>
      <c r="O372" s="132" t="s">
        <v>8706</v>
      </c>
      <c r="P372" s="132" t="s">
        <v>8707</v>
      </c>
      <c r="Q372" s="132" t="s">
        <v>8708</v>
      </c>
      <c r="R372" s="132" t="s">
        <v>8709</v>
      </c>
      <c r="S372" s="132" t="s">
        <v>5090</v>
      </c>
      <c r="T372" s="132" t="s">
        <v>1630</v>
      </c>
      <c r="V372" s="132" t="s">
        <v>1635</v>
      </c>
      <c r="X372" s="132" t="s">
        <v>8710</v>
      </c>
      <c r="Y372" s="132" t="s">
        <v>8711</v>
      </c>
    </row>
    <row r="373" spans="2:25" x14ac:dyDescent="0.25">
      <c r="B373" s="132" t="s">
        <v>1837</v>
      </c>
      <c r="C373" s="132" t="s">
        <v>814</v>
      </c>
      <c r="D373" s="132" t="s">
        <v>130</v>
      </c>
      <c r="E373" s="132" t="s">
        <v>3956</v>
      </c>
      <c r="F373" s="132" t="s">
        <v>3885</v>
      </c>
      <c r="G373" s="132" t="s">
        <v>390</v>
      </c>
      <c r="H373" s="132" t="s">
        <v>2026</v>
      </c>
      <c r="I373" s="132" t="s">
        <v>8028</v>
      </c>
      <c r="J373" s="132" t="s">
        <v>8712</v>
      </c>
      <c r="K373" s="132" t="s">
        <v>8713</v>
      </c>
      <c r="L373" s="132" t="s">
        <v>8714</v>
      </c>
      <c r="M373" s="132" t="s">
        <v>8715</v>
      </c>
      <c r="N373" s="132" t="s">
        <v>3881</v>
      </c>
      <c r="O373" s="132" t="s">
        <v>8716</v>
      </c>
      <c r="P373" s="132" t="s">
        <v>8717</v>
      </c>
      <c r="Q373" s="132" t="s">
        <v>8718</v>
      </c>
      <c r="R373" s="132" t="s">
        <v>8719</v>
      </c>
      <c r="S373" s="132" t="s">
        <v>5090</v>
      </c>
      <c r="T373" s="132" t="s">
        <v>1630</v>
      </c>
      <c r="V373" s="132" t="s">
        <v>1635</v>
      </c>
      <c r="X373" s="132" t="s">
        <v>8720</v>
      </c>
      <c r="Y373" s="132" t="s">
        <v>8721</v>
      </c>
    </row>
    <row r="374" spans="2:25" x14ac:dyDescent="0.25">
      <c r="B374" s="132" t="s">
        <v>1837</v>
      </c>
      <c r="C374" s="132" t="s">
        <v>814</v>
      </c>
      <c r="D374" s="132" t="s">
        <v>130</v>
      </c>
      <c r="E374" s="132" t="s">
        <v>3884</v>
      </c>
      <c r="F374" s="132" t="s">
        <v>3894</v>
      </c>
      <c r="G374" s="132" t="s">
        <v>391</v>
      </c>
      <c r="H374" s="132" t="s">
        <v>2027</v>
      </c>
      <c r="I374" s="132" t="s">
        <v>8039</v>
      </c>
      <c r="J374" s="132" t="s">
        <v>8722</v>
      </c>
      <c r="K374" s="132" t="s">
        <v>8723</v>
      </c>
      <c r="L374" s="132" t="s">
        <v>8724</v>
      </c>
      <c r="M374" s="132" t="s">
        <v>8725</v>
      </c>
      <c r="N374" s="132" t="s">
        <v>3881</v>
      </c>
      <c r="O374" s="132" t="s">
        <v>8726</v>
      </c>
      <c r="P374" s="132" t="s">
        <v>8727</v>
      </c>
      <c r="Q374" s="132" t="s">
        <v>8728</v>
      </c>
      <c r="R374" s="132" t="s">
        <v>8729</v>
      </c>
      <c r="S374" s="132" t="s">
        <v>5090</v>
      </c>
      <c r="T374" s="132" t="s">
        <v>1630</v>
      </c>
      <c r="V374" s="132" t="s">
        <v>1632</v>
      </c>
      <c r="X374" s="132" t="s">
        <v>8730</v>
      </c>
      <c r="Y374" s="132" t="s">
        <v>8731</v>
      </c>
    </row>
    <row r="375" spans="2:25" x14ac:dyDescent="0.25">
      <c r="B375" s="132" t="s">
        <v>1837</v>
      </c>
      <c r="C375" s="132" t="s">
        <v>814</v>
      </c>
      <c r="D375" s="132" t="s">
        <v>130</v>
      </c>
      <c r="E375" s="132" t="s">
        <v>3959</v>
      </c>
      <c r="F375" s="132" t="s">
        <v>3894</v>
      </c>
      <c r="G375" s="132" t="s">
        <v>392</v>
      </c>
      <c r="H375" s="132" t="s">
        <v>2028</v>
      </c>
      <c r="I375" s="132" t="s">
        <v>8732</v>
      </c>
      <c r="J375" s="132" t="s">
        <v>8733</v>
      </c>
      <c r="K375" s="132" t="s">
        <v>8734</v>
      </c>
      <c r="L375" s="132" t="s">
        <v>8735</v>
      </c>
      <c r="M375" s="132" t="s">
        <v>8736</v>
      </c>
      <c r="N375" s="132" t="s">
        <v>3881</v>
      </c>
      <c r="O375" s="132" t="s">
        <v>8737</v>
      </c>
      <c r="P375" s="132" t="s">
        <v>8738</v>
      </c>
      <c r="Q375" s="132" t="s">
        <v>8739</v>
      </c>
      <c r="R375" s="132" t="s">
        <v>8740</v>
      </c>
      <c r="S375" s="132" t="s">
        <v>5090</v>
      </c>
      <c r="T375" s="132" t="s">
        <v>1630</v>
      </c>
      <c r="V375" s="132" t="s">
        <v>1635</v>
      </c>
      <c r="X375" s="132" t="s">
        <v>8741</v>
      </c>
      <c r="Y375" s="132" t="s">
        <v>8742</v>
      </c>
    </row>
    <row r="376" spans="2:25" x14ac:dyDescent="0.25">
      <c r="B376" s="132" t="s">
        <v>1837</v>
      </c>
      <c r="C376" s="132" t="s">
        <v>814</v>
      </c>
      <c r="D376" s="132" t="s">
        <v>130</v>
      </c>
      <c r="E376" s="132" t="s">
        <v>3888</v>
      </c>
      <c r="F376" s="132" t="s">
        <v>3894</v>
      </c>
      <c r="G376" s="132" t="s">
        <v>393</v>
      </c>
      <c r="H376" s="132" t="s">
        <v>2029</v>
      </c>
      <c r="I376" s="132" t="s">
        <v>8732</v>
      </c>
      <c r="J376" s="132" t="s">
        <v>8743</v>
      </c>
      <c r="K376" s="132" t="s">
        <v>8744</v>
      </c>
      <c r="L376" s="132" t="s">
        <v>8745</v>
      </c>
      <c r="M376" s="132" t="s">
        <v>8746</v>
      </c>
      <c r="N376" s="132" t="s">
        <v>3881</v>
      </c>
      <c r="O376" s="132" t="s">
        <v>8747</v>
      </c>
      <c r="P376" s="132" t="s">
        <v>8748</v>
      </c>
      <c r="Q376" s="132" t="s">
        <v>8749</v>
      </c>
      <c r="R376" s="132" t="s">
        <v>8750</v>
      </c>
      <c r="S376" s="132" t="s">
        <v>5090</v>
      </c>
      <c r="T376" s="132" t="s">
        <v>1630</v>
      </c>
      <c r="V376" s="132" t="s">
        <v>1635</v>
      </c>
      <c r="X376" s="132" t="s">
        <v>8751</v>
      </c>
      <c r="Y376" s="132" t="s">
        <v>8752</v>
      </c>
    </row>
    <row r="377" spans="2:25" x14ac:dyDescent="0.25">
      <c r="B377" s="132" t="s">
        <v>1837</v>
      </c>
      <c r="C377" s="132" t="s">
        <v>814</v>
      </c>
      <c r="D377" s="132" t="s">
        <v>130</v>
      </c>
      <c r="E377" s="132" t="s">
        <v>3928</v>
      </c>
      <c r="F377" s="132" t="s">
        <v>3894</v>
      </c>
      <c r="G377" s="132" t="s">
        <v>394</v>
      </c>
      <c r="H377" s="132" t="s">
        <v>2030</v>
      </c>
      <c r="I377" s="132" t="s">
        <v>8753</v>
      </c>
      <c r="J377" s="132" t="s">
        <v>8754</v>
      </c>
      <c r="K377" s="132" t="s">
        <v>8755</v>
      </c>
      <c r="L377" s="132" t="s">
        <v>8756</v>
      </c>
      <c r="M377" s="132" t="s">
        <v>8757</v>
      </c>
      <c r="N377" s="132" t="s">
        <v>3881</v>
      </c>
      <c r="O377" s="132" t="s">
        <v>8758</v>
      </c>
      <c r="P377" s="132" t="s">
        <v>8759</v>
      </c>
      <c r="Q377" s="132" t="s">
        <v>8760</v>
      </c>
      <c r="R377" s="132" t="s">
        <v>8761</v>
      </c>
      <c r="S377" s="132" t="s">
        <v>5090</v>
      </c>
      <c r="T377" s="132" t="s">
        <v>1630</v>
      </c>
      <c r="V377" s="132" t="s">
        <v>1635</v>
      </c>
      <c r="X377" s="132" t="s">
        <v>8762</v>
      </c>
      <c r="Y377" s="132" t="s">
        <v>8763</v>
      </c>
    </row>
    <row r="378" spans="2:25" x14ac:dyDescent="0.25">
      <c r="B378" s="132" t="s">
        <v>2031</v>
      </c>
      <c r="C378" s="132" t="s">
        <v>2032</v>
      </c>
      <c r="D378" s="132" t="s">
        <v>130</v>
      </c>
      <c r="E378" s="132" t="s">
        <v>3956</v>
      </c>
      <c r="F378" s="132" t="s">
        <v>3894</v>
      </c>
      <c r="G378" s="132" t="s">
        <v>397</v>
      </c>
      <c r="H378" s="132" t="s">
        <v>2033</v>
      </c>
      <c r="I378" s="132" t="s">
        <v>8764</v>
      </c>
      <c r="J378" s="132" t="s">
        <v>8765</v>
      </c>
      <c r="K378" s="132" t="s">
        <v>8766</v>
      </c>
      <c r="L378" s="132" t="s">
        <v>8767</v>
      </c>
      <c r="M378" s="132" t="s">
        <v>8768</v>
      </c>
      <c r="N378" s="132" t="s">
        <v>3881</v>
      </c>
      <c r="O378" s="132" t="s">
        <v>8769</v>
      </c>
      <c r="P378" s="132" t="s">
        <v>8770</v>
      </c>
      <c r="Q378" s="132" t="s">
        <v>8771</v>
      </c>
      <c r="R378" s="132" t="s">
        <v>8772</v>
      </c>
      <c r="S378" s="132" t="s">
        <v>5090</v>
      </c>
      <c r="T378" s="132" t="s">
        <v>1630</v>
      </c>
      <c r="U378" s="132" t="s">
        <v>1631</v>
      </c>
      <c r="V378" s="132" t="s">
        <v>1635</v>
      </c>
      <c r="X378" s="132" t="s">
        <v>8773</v>
      </c>
      <c r="Y378" s="132" t="s">
        <v>8774</v>
      </c>
    </row>
    <row r="379" spans="2:25" x14ac:dyDescent="0.25">
      <c r="B379" s="132" t="s">
        <v>2031</v>
      </c>
      <c r="C379" s="132" t="s">
        <v>2032</v>
      </c>
      <c r="D379" s="132" t="s">
        <v>130</v>
      </c>
      <c r="E379" s="132" t="s">
        <v>3956</v>
      </c>
      <c r="F379" s="132" t="s">
        <v>3885</v>
      </c>
      <c r="G379" s="132" t="s">
        <v>398</v>
      </c>
      <c r="H379" s="132" t="s">
        <v>2034</v>
      </c>
      <c r="I379" s="132" t="s">
        <v>8775</v>
      </c>
      <c r="J379" s="132" t="s">
        <v>8776</v>
      </c>
      <c r="K379" s="132" t="s">
        <v>8777</v>
      </c>
      <c r="L379" s="132" t="s">
        <v>8778</v>
      </c>
      <c r="M379" s="132" t="s">
        <v>8779</v>
      </c>
      <c r="N379" s="132" t="s">
        <v>3881</v>
      </c>
      <c r="O379" s="132" t="s">
        <v>8780</v>
      </c>
      <c r="P379" s="132" t="s">
        <v>8781</v>
      </c>
      <c r="Q379" s="132" t="s">
        <v>8782</v>
      </c>
      <c r="R379" s="132" t="s">
        <v>8783</v>
      </c>
      <c r="S379" s="132" t="s">
        <v>5090</v>
      </c>
      <c r="T379" s="132" t="s">
        <v>1630</v>
      </c>
      <c r="U379" s="132" t="s">
        <v>1631</v>
      </c>
      <c r="V379" s="132" t="s">
        <v>1632</v>
      </c>
      <c r="X379" s="132" t="s">
        <v>8784</v>
      </c>
      <c r="Y379" s="132" t="s">
        <v>8785</v>
      </c>
    </row>
    <row r="380" spans="2:25" x14ac:dyDescent="0.25">
      <c r="B380" s="132" t="s">
        <v>2031</v>
      </c>
      <c r="C380" s="132" t="s">
        <v>2032</v>
      </c>
      <c r="D380" s="132" t="s">
        <v>130</v>
      </c>
      <c r="E380" s="132" t="s">
        <v>3959</v>
      </c>
      <c r="F380" s="132" t="s">
        <v>3894</v>
      </c>
      <c r="G380" s="132" t="s">
        <v>399</v>
      </c>
      <c r="H380" s="132" t="s">
        <v>2035</v>
      </c>
      <c r="I380" s="132" t="s">
        <v>8786</v>
      </c>
      <c r="J380" s="132" t="s">
        <v>8787</v>
      </c>
      <c r="K380" s="132" t="s">
        <v>8788</v>
      </c>
      <c r="L380" s="132" t="s">
        <v>8789</v>
      </c>
      <c r="M380" s="132" t="s">
        <v>8790</v>
      </c>
      <c r="N380" s="132" t="s">
        <v>3881</v>
      </c>
      <c r="O380" s="132" t="s">
        <v>8791</v>
      </c>
      <c r="P380" s="132" t="s">
        <v>8792</v>
      </c>
      <c r="Q380" s="132" t="s">
        <v>8793</v>
      </c>
      <c r="R380" s="132" t="s">
        <v>8794</v>
      </c>
      <c r="S380" s="132" t="s">
        <v>5090</v>
      </c>
      <c r="T380" s="132" t="s">
        <v>1630</v>
      </c>
      <c r="U380" s="132" t="s">
        <v>2036</v>
      </c>
      <c r="V380" s="132" t="s">
        <v>1635</v>
      </c>
      <c r="X380" s="132" t="s">
        <v>8795</v>
      </c>
      <c r="Y380" s="132" t="s">
        <v>8796</v>
      </c>
    </row>
    <row r="381" spans="2:25" x14ac:dyDescent="0.25">
      <c r="B381" s="132" t="s">
        <v>2031</v>
      </c>
      <c r="C381" s="132" t="s">
        <v>2032</v>
      </c>
      <c r="D381" s="132" t="s">
        <v>130</v>
      </c>
      <c r="E381" s="132" t="s">
        <v>3959</v>
      </c>
      <c r="F381" s="132" t="s">
        <v>3885</v>
      </c>
      <c r="G381" s="132" t="s">
        <v>400</v>
      </c>
      <c r="H381" s="132" t="s">
        <v>2037</v>
      </c>
      <c r="I381" s="132" t="s">
        <v>8797</v>
      </c>
      <c r="J381" s="132" t="s">
        <v>8798</v>
      </c>
      <c r="K381" s="132" t="s">
        <v>8799</v>
      </c>
      <c r="L381" s="132" t="s">
        <v>8800</v>
      </c>
      <c r="M381" s="132" t="s">
        <v>8801</v>
      </c>
      <c r="N381" s="132" t="s">
        <v>3881</v>
      </c>
      <c r="O381" s="132" t="s">
        <v>8802</v>
      </c>
      <c r="P381" s="132" t="s">
        <v>8803</v>
      </c>
      <c r="Q381" s="132" t="s">
        <v>8804</v>
      </c>
      <c r="R381" s="132" t="s">
        <v>8805</v>
      </c>
      <c r="S381" s="132" t="s">
        <v>5090</v>
      </c>
      <c r="T381" s="132" t="s">
        <v>1630</v>
      </c>
      <c r="U381" s="132" t="s">
        <v>2036</v>
      </c>
      <c r="V381" s="132" t="s">
        <v>1632</v>
      </c>
      <c r="X381" s="132" t="s">
        <v>8806</v>
      </c>
      <c r="Y381" s="132" t="s">
        <v>8807</v>
      </c>
    </row>
    <row r="382" spans="2:25" x14ac:dyDescent="0.25">
      <c r="B382" s="132" t="s">
        <v>2031</v>
      </c>
      <c r="C382" s="132" t="s">
        <v>2032</v>
      </c>
      <c r="D382" s="132" t="s">
        <v>130</v>
      </c>
      <c r="E382" s="132" t="s">
        <v>3928</v>
      </c>
      <c r="F382" s="132" t="s">
        <v>3885</v>
      </c>
      <c r="G382" s="132" t="s">
        <v>402</v>
      </c>
      <c r="H382" s="132" t="s">
        <v>2038</v>
      </c>
      <c r="I382" s="132" t="s">
        <v>4659</v>
      </c>
      <c r="J382" s="132" t="s">
        <v>8808</v>
      </c>
      <c r="K382" s="132" t="s">
        <v>8809</v>
      </c>
      <c r="L382" s="132" t="s">
        <v>8810</v>
      </c>
      <c r="M382" s="132" t="s">
        <v>8811</v>
      </c>
      <c r="N382" s="132" t="s">
        <v>3881</v>
      </c>
      <c r="O382" s="132" t="s">
        <v>8812</v>
      </c>
      <c r="P382" s="132" t="s">
        <v>8813</v>
      </c>
      <c r="Q382" s="132" t="s">
        <v>8814</v>
      </c>
      <c r="R382" s="132" t="s">
        <v>1751</v>
      </c>
      <c r="S382" s="132" t="s">
        <v>5090</v>
      </c>
      <c r="T382" s="132" t="s">
        <v>1630</v>
      </c>
      <c r="V382" s="132" t="s">
        <v>1632</v>
      </c>
      <c r="X382" s="132" t="s">
        <v>8815</v>
      </c>
      <c r="Y382" s="132" t="s">
        <v>8816</v>
      </c>
    </row>
    <row r="383" spans="2:25" x14ac:dyDescent="0.25">
      <c r="B383" s="132" t="s">
        <v>2031</v>
      </c>
      <c r="C383" s="132" t="s">
        <v>2032</v>
      </c>
      <c r="D383" s="132" t="s">
        <v>130</v>
      </c>
      <c r="E383" s="132" t="s">
        <v>3928</v>
      </c>
      <c r="F383" s="132" t="s">
        <v>3894</v>
      </c>
      <c r="G383" s="132" t="s">
        <v>401</v>
      </c>
      <c r="H383" s="132" t="s">
        <v>2039</v>
      </c>
      <c r="I383" s="132" t="s">
        <v>8817</v>
      </c>
      <c r="J383" s="132" t="s">
        <v>8818</v>
      </c>
      <c r="K383" s="132" t="s">
        <v>8819</v>
      </c>
      <c r="L383" s="132" t="s">
        <v>8820</v>
      </c>
      <c r="M383" s="132" t="s">
        <v>8821</v>
      </c>
      <c r="N383" s="132" t="s">
        <v>3881</v>
      </c>
      <c r="O383" s="132" t="s">
        <v>8822</v>
      </c>
      <c r="P383" s="132" t="s">
        <v>8823</v>
      </c>
      <c r="Q383" s="132" t="s">
        <v>8824</v>
      </c>
      <c r="R383" s="132" t="s">
        <v>8825</v>
      </c>
      <c r="S383" s="132" t="s">
        <v>5090</v>
      </c>
      <c r="T383" s="132" t="s">
        <v>1630</v>
      </c>
      <c r="U383" s="132" t="s">
        <v>2036</v>
      </c>
      <c r="V383" s="132" t="s">
        <v>1632</v>
      </c>
      <c r="X383" s="132" t="s">
        <v>8826</v>
      </c>
      <c r="Y383" s="132" t="s">
        <v>8827</v>
      </c>
    </row>
    <row r="384" spans="2:25" x14ac:dyDescent="0.25">
      <c r="B384" s="132" t="s">
        <v>2031</v>
      </c>
      <c r="C384" s="132" t="s">
        <v>2032</v>
      </c>
      <c r="D384" s="132" t="s">
        <v>130</v>
      </c>
      <c r="E384" s="132" t="s">
        <v>3966</v>
      </c>
      <c r="F384" s="132" t="s">
        <v>3894</v>
      </c>
      <c r="G384" s="132" t="s">
        <v>403</v>
      </c>
      <c r="H384" s="132" t="s">
        <v>2040</v>
      </c>
      <c r="I384" s="132" t="s">
        <v>8828</v>
      </c>
      <c r="J384" s="132" t="s">
        <v>8829</v>
      </c>
      <c r="K384" s="132" t="s">
        <v>8830</v>
      </c>
      <c r="L384" s="132" t="s">
        <v>8831</v>
      </c>
      <c r="M384" s="132" t="s">
        <v>8832</v>
      </c>
      <c r="N384" s="132" t="s">
        <v>3881</v>
      </c>
      <c r="O384" s="132" t="s">
        <v>8833</v>
      </c>
      <c r="P384" s="132" t="s">
        <v>8834</v>
      </c>
      <c r="Q384" s="132" t="s">
        <v>8835</v>
      </c>
      <c r="R384" s="132" t="s">
        <v>8836</v>
      </c>
      <c r="S384" s="132" t="s">
        <v>5090</v>
      </c>
      <c r="T384" s="132" t="s">
        <v>1630</v>
      </c>
      <c r="U384" s="132" t="s">
        <v>2036</v>
      </c>
      <c r="V384" s="132" t="s">
        <v>1635</v>
      </c>
      <c r="X384" s="132" t="s">
        <v>8837</v>
      </c>
      <c r="Y384" s="132" t="s">
        <v>8838</v>
      </c>
    </row>
    <row r="385" spans="2:25" x14ac:dyDescent="0.25">
      <c r="B385" s="132" t="s">
        <v>2031</v>
      </c>
      <c r="C385" s="132" t="s">
        <v>2032</v>
      </c>
      <c r="D385" s="132" t="s">
        <v>130</v>
      </c>
      <c r="E385" s="132" t="s">
        <v>3966</v>
      </c>
      <c r="F385" s="132" t="s">
        <v>3885</v>
      </c>
      <c r="G385" s="132" t="s">
        <v>404</v>
      </c>
      <c r="H385" s="132" t="s">
        <v>2041</v>
      </c>
      <c r="I385" s="132" t="s">
        <v>8839</v>
      </c>
      <c r="J385" s="132" t="s">
        <v>8840</v>
      </c>
      <c r="K385" s="132" t="s">
        <v>8841</v>
      </c>
      <c r="L385" s="132" t="s">
        <v>8842</v>
      </c>
      <c r="M385" s="132" t="s">
        <v>8843</v>
      </c>
      <c r="N385" s="132" t="s">
        <v>3881</v>
      </c>
      <c r="O385" s="132" t="s">
        <v>8844</v>
      </c>
      <c r="P385" s="132" t="s">
        <v>8845</v>
      </c>
      <c r="Q385" s="132" t="s">
        <v>8846</v>
      </c>
      <c r="R385" s="132" t="s">
        <v>8847</v>
      </c>
      <c r="S385" s="132" t="s">
        <v>5090</v>
      </c>
      <c r="T385" s="132" t="s">
        <v>1630</v>
      </c>
      <c r="U385" s="132" t="s">
        <v>2036</v>
      </c>
      <c r="V385" s="132" t="s">
        <v>1632</v>
      </c>
      <c r="X385" s="132" t="s">
        <v>8848</v>
      </c>
      <c r="Y385" s="132" t="s">
        <v>8849</v>
      </c>
    </row>
    <row r="386" spans="2:25" x14ac:dyDescent="0.25">
      <c r="B386" s="132" t="s">
        <v>2031</v>
      </c>
      <c r="C386" s="132" t="s">
        <v>2032</v>
      </c>
      <c r="D386" s="132" t="s">
        <v>130</v>
      </c>
      <c r="E386" s="132" t="s">
        <v>3969</v>
      </c>
      <c r="F386" s="132" t="s">
        <v>3894</v>
      </c>
      <c r="G386" s="132" t="s">
        <v>405</v>
      </c>
      <c r="H386" s="132" t="s">
        <v>2042</v>
      </c>
      <c r="I386" s="132" t="s">
        <v>4864</v>
      </c>
      <c r="J386" s="132" t="s">
        <v>8850</v>
      </c>
      <c r="K386" s="132" t="s">
        <v>8851</v>
      </c>
      <c r="L386" s="132" t="s">
        <v>8852</v>
      </c>
      <c r="M386" s="132" t="s">
        <v>8853</v>
      </c>
      <c r="N386" s="132" t="s">
        <v>3881</v>
      </c>
      <c r="O386" s="132" t="s">
        <v>8854</v>
      </c>
      <c r="P386" s="132" t="s">
        <v>8855</v>
      </c>
      <c r="Q386" s="132" t="s">
        <v>8856</v>
      </c>
      <c r="R386" s="132" t="s">
        <v>8857</v>
      </c>
      <c r="S386" s="132" t="s">
        <v>5090</v>
      </c>
      <c r="T386" s="132" t="s">
        <v>1630</v>
      </c>
      <c r="U386" s="132" t="s">
        <v>2036</v>
      </c>
      <c r="V386" s="132" t="s">
        <v>1632</v>
      </c>
      <c r="X386" s="132" t="s">
        <v>8858</v>
      </c>
      <c r="Y386" s="132" t="s">
        <v>8859</v>
      </c>
    </row>
    <row r="387" spans="2:25" x14ac:dyDescent="0.25">
      <c r="B387" s="132" t="s">
        <v>2031</v>
      </c>
      <c r="C387" s="132" t="s">
        <v>2032</v>
      </c>
      <c r="D387" s="132" t="s">
        <v>130</v>
      </c>
      <c r="E387" s="132" t="s">
        <v>3969</v>
      </c>
      <c r="F387" s="132" t="s">
        <v>3885</v>
      </c>
      <c r="G387" s="132" t="s">
        <v>406</v>
      </c>
      <c r="H387" s="132" t="s">
        <v>2043</v>
      </c>
      <c r="I387" s="132" t="s">
        <v>4861</v>
      </c>
      <c r="J387" s="132" t="s">
        <v>8860</v>
      </c>
      <c r="K387" s="132" t="s">
        <v>8861</v>
      </c>
      <c r="L387" s="132" t="s">
        <v>8862</v>
      </c>
      <c r="M387" s="132" t="s">
        <v>8863</v>
      </c>
      <c r="N387" s="132" t="s">
        <v>3881</v>
      </c>
      <c r="O387" s="132" t="s">
        <v>8864</v>
      </c>
      <c r="P387" s="132" t="s">
        <v>8865</v>
      </c>
      <c r="Q387" s="132" t="s">
        <v>8866</v>
      </c>
      <c r="R387" s="132" t="s">
        <v>8867</v>
      </c>
      <c r="S387" s="132" t="s">
        <v>5090</v>
      </c>
      <c r="T387" s="132" t="s">
        <v>1630</v>
      </c>
      <c r="U387" s="132" t="s">
        <v>2036</v>
      </c>
      <c r="V387" s="132" t="s">
        <v>1632</v>
      </c>
      <c r="X387" s="132" t="s">
        <v>8868</v>
      </c>
      <c r="Y387" s="132" t="s">
        <v>8869</v>
      </c>
    </row>
    <row r="388" spans="2:25" x14ac:dyDescent="0.25">
      <c r="B388" s="132" t="s">
        <v>2044</v>
      </c>
      <c r="C388" s="132" t="s">
        <v>2044</v>
      </c>
      <c r="D388" s="132" t="s">
        <v>130</v>
      </c>
      <c r="E388" s="132" t="s">
        <v>3953</v>
      </c>
      <c r="F388" s="132" t="s">
        <v>3885</v>
      </c>
      <c r="G388" s="132" t="s">
        <v>411</v>
      </c>
      <c r="H388" s="132" t="s">
        <v>2045</v>
      </c>
      <c r="I388" s="132" t="s">
        <v>3950</v>
      </c>
      <c r="J388" s="132" t="s">
        <v>8870</v>
      </c>
      <c r="K388" s="132" t="s">
        <v>8871</v>
      </c>
      <c r="L388" s="132" t="s">
        <v>8872</v>
      </c>
      <c r="M388" s="132" t="s">
        <v>8873</v>
      </c>
      <c r="N388" s="132" t="s">
        <v>3881</v>
      </c>
      <c r="O388" s="132" t="s">
        <v>8874</v>
      </c>
      <c r="P388" s="132" t="s">
        <v>8875</v>
      </c>
      <c r="Q388" s="132" t="s">
        <v>8876</v>
      </c>
      <c r="R388" s="132" t="s">
        <v>8877</v>
      </c>
      <c r="S388" s="132" t="s">
        <v>5090</v>
      </c>
      <c r="T388" s="132" t="s">
        <v>1630</v>
      </c>
      <c r="V388" s="132" t="s">
        <v>1635</v>
      </c>
      <c r="X388" s="132" t="s">
        <v>8878</v>
      </c>
      <c r="Y388" s="132" t="s">
        <v>8879</v>
      </c>
    </row>
    <row r="389" spans="2:25" x14ac:dyDescent="0.25">
      <c r="B389" s="132" t="s">
        <v>2044</v>
      </c>
      <c r="C389" s="132" t="s">
        <v>2044</v>
      </c>
      <c r="D389" s="132" t="s">
        <v>13</v>
      </c>
      <c r="E389" s="132" t="s">
        <v>3953</v>
      </c>
      <c r="F389" s="132" t="s">
        <v>3885</v>
      </c>
      <c r="G389" s="132" t="s">
        <v>410</v>
      </c>
      <c r="H389" s="132" t="s">
        <v>2046</v>
      </c>
      <c r="I389" s="132" t="s">
        <v>3950</v>
      </c>
      <c r="J389" s="132" t="s">
        <v>8880</v>
      </c>
      <c r="K389" s="132" t="s">
        <v>8881</v>
      </c>
      <c r="L389" s="132" t="s">
        <v>8882</v>
      </c>
      <c r="M389" s="132" t="s">
        <v>8883</v>
      </c>
      <c r="N389" s="132" t="s">
        <v>3881</v>
      </c>
      <c r="O389" s="132" t="s">
        <v>8884</v>
      </c>
      <c r="P389" s="132" t="s">
        <v>8885</v>
      </c>
      <c r="Q389" s="132" t="s">
        <v>8886</v>
      </c>
      <c r="R389" s="132" t="s">
        <v>8887</v>
      </c>
      <c r="S389" s="132" t="s">
        <v>5090</v>
      </c>
      <c r="T389" s="132" t="s">
        <v>1630</v>
      </c>
      <c r="V389" s="132" t="s">
        <v>1635</v>
      </c>
      <c r="X389" s="132" t="s">
        <v>8888</v>
      </c>
      <c r="Y389" s="132" t="s">
        <v>8889</v>
      </c>
    </row>
    <row r="390" spans="2:25" x14ac:dyDescent="0.25">
      <c r="B390" s="132" t="s">
        <v>2044</v>
      </c>
      <c r="C390" s="132" t="s">
        <v>2044</v>
      </c>
      <c r="D390" s="132" t="s">
        <v>14</v>
      </c>
      <c r="E390" s="132" t="s">
        <v>3953</v>
      </c>
      <c r="F390" s="132" t="s">
        <v>3885</v>
      </c>
      <c r="G390" s="132" t="s">
        <v>409</v>
      </c>
      <c r="H390" s="132" t="s">
        <v>2047</v>
      </c>
      <c r="I390" s="132" t="s">
        <v>3950</v>
      </c>
      <c r="J390" s="132" t="s">
        <v>8890</v>
      </c>
      <c r="K390" s="132" t="s">
        <v>8891</v>
      </c>
      <c r="L390" s="132" t="s">
        <v>8892</v>
      </c>
      <c r="M390" s="132" t="s">
        <v>8893</v>
      </c>
      <c r="N390" s="132" t="s">
        <v>3881</v>
      </c>
      <c r="O390" s="132" t="s">
        <v>8894</v>
      </c>
      <c r="P390" s="132" t="s">
        <v>8895</v>
      </c>
      <c r="Q390" s="132" t="s">
        <v>8896</v>
      </c>
      <c r="R390" s="132" t="s">
        <v>8897</v>
      </c>
      <c r="S390" s="132" t="s">
        <v>5090</v>
      </c>
      <c r="T390" s="132" t="s">
        <v>1630</v>
      </c>
      <c r="V390" s="132" t="s">
        <v>1635</v>
      </c>
      <c r="X390" s="132" t="s">
        <v>8898</v>
      </c>
      <c r="Y390" s="132" t="s">
        <v>8899</v>
      </c>
    </row>
    <row r="391" spans="2:25" x14ac:dyDescent="0.25">
      <c r="B391" s="132" t="s">
        <v>2044</v>
      </c>
      <c r="C391" s="132" t="s">
        <v>2044</v>
      </c>
      <c r="D391" s="132" t="s">
        <v>15</v>
      </c>
      <c r="E391" s="132" t="s">
        <v>3953</v>
      </c>
      <c r="F391" s="132" t="s">
        <v>3885</v>
      </c>
      <c r="G391" s="132" t="s">
        <v>412</v>
      </c>
      <c r="H391" s="132" t="s">
        <v>2048</v>
      </c>
      <c r="I391" s="132" t="s">
        <v>3950</v>
      </c>
      <c r="J391" s="132" t="s">
        <v>8900</v>
      </c>
      <c r="K391" s="132" t="s">
        <v>8901</v>
      </c>
      <c r="L391" s="132" t="s">
        <v>8902</v>
      </c>
      <c r="M391" s="132" t="s">
        <v>8903</v>
      </c>
      <c r="N391" s="132" t="s">
        <v>3881</v>
      </c>
      <c r="O391" s="132" t="s">
        <v>8904</v>
      </c>
      <c r="P391" s="132" t="s">
        <v>8905</v>
      </c>
      <c r="Q391" s="132" t="s">
        <v>8906</v>
      </c>
      <c r="R391" s="132" t="s">
        <v>8907</v>
      </c>
      <c r="S391" s="132" t="s">
        <v>5090</v>
      </c>
      <c r="T391" s="132" t="s">
        <v>1630</v>
      </c>
      <c r="V391" s="132" t="s">
        <v>1635</v>
      </c>
      <c r="X391" s="132" t="s">
        <v>8908</v>
      </c>
      <c r="Y391" s="132" t="s">
        <v>8909</v>
      </c>
    </row>
    <row r="392" spans="2:25" x14ac:dyDescent="0.25">
      <c r="B392" s="132" t="s">
        <v>2044</v>
      </c>
      <c r="C392" s="132" t="s">
        <v>2044</v>
      </c>
      <c r="D392" s="132" t="s">
        <v>12</v>
      </c>
      <c r="E392" s="132" t="s">
        <v>3953</v>
      </c>
      <c r="F392" s="132" t="s">
        <v>3885</v>
      </c>
      <c r="G392" s="132" t="s">
        <v>408</v>
      </c>
      <c r="H392" s="132" t="s">
        <v>2049</v>
      </c>
      <c r="I392" s="132" t="s">
        <v>3950</v>
      </c>
      <c r="J392" s="132" t="s">
        <v>8910</v>
      </c>
      <c r="K392" s="132" t="s">
        <v>8911</v>
      </c>
      <c r="L392" s="132" t="s">
        <v>8912</v>
      </c>
      <c r="M392" s="132" t="s">
        <v>8913</v>
      </c>
      <c r="N392" s="132" t="s">
        <v>3881</v>
      </c>
      <c r="O392" s="132" t="s">
        <v>8914</v>
      </c>
      <c r="P392" s="132" t="s">
        <v>8915</v>
      </c>
      <c r="Q392" s="132" t="s">
        <v>8916</v>
      </c>
      <c r="R392" s="132" t="s">
        <v>8917</v>
      </c>
      <c r="S392" s="132" t="s">
        <v>5090</v>
      </c>
      <c r="T392" s="132" t="s">
        <v>1630</v>
      </c>
      <c r="V392" s="132" t="s">
        <v>1635</v>
      </c>
      <c r="X392" s="132" t="s">
        <v>8918</v>
      </c>
      <c r="Y392" s="132" t="s">
        <v>8919</v>
      </c>
    </row>
    <row r="393" spans="2:25" x14ac:dyDescent="0.25">
      <c r="B393" s="132" t="s">
        <v>2044</v>
      </c>
      <c r="C393" s="132" t="s">
        <v>2044</v>
      </c>
      <c r="D393" s="132" t="s">
        <v>130</v>
      </c>
      <c r="E393" s="132" t="s">
        <v>3956</v>
      </c>
      <c r="F393" s="132" t="s">
        <v>3885</v>
      </c>
      <c r="G393" s="132" t="s">
        <v>416</v>
      </c>
      <c r="H393" s="132" t="s">
        <v>2050</v>
      </c>
      <c r="I393" s="132" t="s">
        <v>8920</v>
      </c>
      <c r="J393" s="132" t="s">
        <v>8921</v>
      </c>
      <c r="K393" s="132" t="s">
        <v>8922</v>
      </c>
      <c r="L393" s="132" t="s">
        <v>8923</v>
      </c>
      <c r="M393" s="132" t="s">
        <v>8924</v>
      </c>
      <c r="N393" s="132" t="s">
        <v>3881</v>
      </c>
      <c r="O393" s="132" t="s">
        <v>8925</v>
      </c>
      <c r="P393" s="132" t="s">
        <v>8926</v>
      </c>
      <c r="Q393" s="132" t="s">
        <v>8927</v>
      </c>
      <c r="R393" s="132" t="s">
        <v>8928</v>
      </c>
      <c r="S393" s="132" t="s">
        <v>5090</v>
      </c>
      <c r="T393" s="132" t="s">
        <v>1630</v>
      </c>
      <c r="V393" s="132" t="s">
        <v>1635</v>
      </c>
      <c r="X393" s="132" t="s">
        <v>8929</v>
      </c>
      <c r="Y393" s="132" t="s">
        <v>8930</v>
      </c>
    </row>
    <row r="394" spans="2:25" x14ac:dyDescent="0.25">
      <c r="B394" s="132" t="s">
        <v>2044</v>
      </c>
      <c r="C394" s="132" t="s">
        <v>2044</v>
      </c>
      <c r="D394" s="132" t="s">
        <v>13</v>
      </c>
      <c r="E394" s="132" t="s">
        <v>3956</v>
      </c>
      <c r="F394" s="132" t="s">
        <v>3885</v>
      </c>
      <c r="G394" s="132" t="s">
        <v>415</v>
      </c>
      <c r="H394" s="132" t="s">
        <v>2051</v>
      </c>
      <c r="I394" s="132" t="s">
        <v>8920</v>
      </c>
      <c r="J394" s="132" t="s">
        <v>8931</v>
      </c>
      <c r="K394" s="132" t="s">
        <v>8932</v>
      </c>
      <c r="L394" s="132" t="s">
        <v>8933</v>
      </c>
      <c r="M394" s="132" t="s">
        <v>8934</v>
      </c>
      <c r="N394" s="132" t="s">
        <v>3881</v>
      </c>
      <c r="O394" s="132" t="s">
        <v>8935</v>
      </c>
      <c r="P394" s="132" t="s">
        <v>8936</v>
      </c>
      <c r="Q394" s="132" t="s">
        <v>8937</v>
      </c>
      <c r="R394" s="132" t="s">
        <v>8938</v>
      </c>
      <c r="S394" s="132" t="s">
        <v>5090</v>
      </c>
      <c r="T394" s="132" t="s">
        <v>1630</v>
      </c>
      <c r="V394" s="132" t="s">
        <v>1635</v>
      </c>
      <c r="X394" s="132" t="s">
        <v>8939</v>
      </c>
      <c r="Y394" s="132" t="s">
        <v>8940</v>
      </c>
    </row>
    <row r="395" spans="2:25" x14ac:dyDescent="0.25">
      <c r="B395" s="132" t="s">
        <v>2044</v>
      </c>
      <c r="C395" s="132" t="s">
        <v>2044</v>
      </c>
      <c r="D395" s="132" t="s">
        <v>14</v>
      </c>
      <c r="E395" s="132" t="s">
        <v>3956</v>
      </c>
      <c r="F395" s="132" t="s">
        <v>3885</v>
      </c>
      <c r="G395" s="132" t="s">
        <v>414</v>
      </c>
      <c r="H395" s="132" t="s">
        <v>2052</v>
      </c>
      <c r="I395" s="132" t="s">
        <v>8920</v>
      </c>
      <c r="J395" s="132" t="s">
        <v>8941</v>
      </c>
      <c r="K395" s="132" t="s">
        <v>8942</v>
      </c>
      <c r="L395" s="132" t="s">
        <v>8943</v>
      </c>
      <c r="M395" s="132" t="s">
        <v>8944</v>
      </c>
      <c r="N395" s="132" t="s">
        <v>3881</v>
      </c>
      <c r="O395" s="132" t="s">
        <v>8945</v>
      </c>
      <c r="P395" s="132" t="s">
        <v>8946</v>
      </c>
      <c r="Q395" s="132" t="s">
        <v>8947</v>
      </c>
      <c r="R395" s="132" t="s">
        <v>8948</v>
      </c>
      <c r="S395" s="132" t="s">
        <v>5090</v>
      </c>
      <c r="T395" s="132" t="s">
        <v>1630</v>
      </c>
      <c r="V395" s="132" t="s">
        <v>1635</v>
      </c>
      <c r="X395" s="132" t="s">
        <v>8949</v>
      </c>
      <c r="Y395" s="132" t="s">
        <v>8950</v>
      </c>
    </row>
    <row r="396" spans="2:25" x14ac:dyDescent="0.25">
      <c r="B396" s="132" t="s">
        <v>2044</v>
      </c>
      <c r="C396" s="132" t="s">
        <v>2044</v>
      </c>
      <c r="D396" s="132" t="s">
        <v>15</v>
      </c>
      <c r="E396" s="132" t="s">
        <v>3956</v>
      </c>
      <c r="F396" s="132" t="s">
        <v>3885</v>
      </c>
      <c r="G396" s="132" t="s">
        <v>417</v>
      </c>
      <c r="H396" s="132" t="s">
        <v>2053</v>
      </c>
      <c r="I396" s="132" t="s">
        <v>8920</v>
      </c>
      <c r="J396" s="132" t="s">
        <v>8951</v>
      </c>
      <c r="K396" s="132" t="s">
        <v>8952</v>
      </c>
      <c r="L396" s="132" t="s">
        <v>8953</v>
      </c>
      <c r="M396" s="132" t="s">
        <v>8954</v>
      </c>
      <c r="N396" s="132" t="s">
        <v>3881</v>
      </c>
      <c r="O396" s="132" t="s">
        <v>8955</v>
      </c>
      <c r="P396" s="132" t="s">
        <v>8956</v>
      </c>
      <c r="Q396" s="132" t="s">
        <v>8957</v>
      </c>
      <c r="R396" s="132" t="s">
        <v>8958</v>
      </c>
      <c r="S396" s="132" t="s">
        <v>5090</v>
      </c>
      <c r="T396" s="132" t="s">
        <v>1630</v>
      </c>
      <c r="V396" s="132" t="s">
        <v>1635</v>
      </c>
      <c r="X396" s="132" t="s">
        <v>8959</v>
      </c>
      <c r="Y396" s="132" t="s">
        <v>8960</v>
      </c>
    </row>
    <row r="397" spans="2:25" x14ac:dyDescent="0.25">
      <c r="B397" s="132" t="s">
        <v>2044</v>
      </c>
      <c r="C397" s="132" t="s">
        <v>2044</v>
      </c>
      <c r="D397" s="132" t="s">
        <v>12</v>
      </c>
      <c r="E397" s="132" t="s">
        <v>3956</v>
      </c>
      <c r="F397" s="132" t="s">
        <v>3885</v>
      </c>
      <c r="G397" s="132" t="s">
        <v>413</v>
      </c>
      <c r="H397" s="132" t="s">
        <v>2054</v>
      </c>
      <c r="I397" s="132" t="s">
        <v>8920</v>
      </c>
      <c r="J397" s="132" t="s">
        <v>8961</v>
      </c>
      <c r="K397" s="132" t="s">
        <v>8962</v>
      </c>
      <c r="L397" s="132" t="s">
        <v>8963</v>
      </c>
      <c r="M397" s="132" t="s">
        <v>8964</v>
      </c>
      <c r="N397" s="132" t="s">
        <v>3881</v>
      </c>
      <c r="O397" s="132" t="s">
        <v>8965</v>
      </c>
      <c r="P397" s="132" t="s">
        <v>8966</v>
      </c>
      <c r="Q397" s="132" t="s">
        <v>8967</v>
      </c>
      <c r="R397" s="132" t="s">
        <v>8968</v>
      </c>
      <c r="S397" s="132" t="s">
        <v>5090</v>
      </c>
      <c r="T397" s="132" t="s">
        <v>1630</v>
      </c>
      <c r="V397" s="132" t="s">
        <v>1635</v>
      </c>
      <c r="X397" s="132" t="s">
        <v>8969</v>
      </c>
      <c r="Y397" s="132" t="s">
        <v>8970</v>
      </c>
    </row>
    <row r="398" spans="2:25" x14ac:dyDescent="0.25">
      <c r="B398" s="132" t="s">
        <v>2044</v>
      </c>
      <c r="C398" s="132" t="s">
        <v>2044</v>
      </c>
      <c r="D398" s="132" t="s">
        <v>130</v>
      </c>
      <c r="E398" s="132" t="s">
        <v>3884</v>
      </c>
      <c r="F398" s="132" t="s">
        <v>3885</v>
      </c>
      <c r="G398" s="132" t="s">
        <v>421</v>
      </c>
      <c r="H398" s="132" t="s">
        <v>2055</v>
      </c>
      <c r="I398" s="132" t="s">
        <v>8971</v>
      </c>
      <c r="J398" s="132" t="s">
        <v>8972</v>
      </c>
      <c r="K398" s="132" t="s">
        <v>8973</v>
      </c>
      <c r="L398" s="132" t="s">
        <v>8974</v>
      </c>
      <c r="M398" s="132" t="s">
        <v>8975</v>
      </c>
      <c r="N398" s="132" t="s">
        <v>3881</v>
      </c>
      <c r="O398" s="132" t="s">
        <v>8976</v>
      </c>
      <c r="P398" s="132" t="s">
        <v>8977</v>
      </c>
      <c r="Q398" s="132" t="s">
        <v>8978</v>
      </c>
      <c r="R398" s="132" t="s">
        <v>8979</v>
      </c>
      <c r="S398" s="132" t="s">
        <v>5090</v>
      </c>
      <c r="T398" s="132" t="s">
        <v>1630</v>
      </c>
      <c r="V398" s="132" t="s">
        <v>1635</v>
      </c>
      <c r="X398" s="132" t="s">
        <v>8980</v>
      </c>
      <c r="Y398" s="132" t="s">
        <v>8981</v>
      </c>
    </row>
    <row r="399" spans="2:25" x14ac:dyDescent="0.25">
      <c r="B399" s="132" t="s">
        <v>2044</v>
      </c>
      <c r="C399" s="132" t="s">
        <v>2044</v>
      </c>
      <c r="D399" s="132" t="s">
        <v>13</v>
      </c>
      <c r="E399" s="132" t="s">
        <v>3884</v>
      </c>
      <c r="F399" s="132" t="s">
        <v>3885</v>
      </c>
      <c r="G399" s="132" t="s">
        <v>420</v>
      </c>
      <c r="H399" s="132" t="s">
        <v>2056</v>
      </c>
      <c r="I399" s="132" t="s">
        <v>8971</v>
      </c>
      <c r="J399" s="132" t="s">
        <v>8982</v>
      </c>
      <c r="K399" s="132" t="s">
        <v>8983</v>
      </c>
      <c r="L399" s="132" t="s">
        <v>8984</v>
      </c>
      <c r="M399" s="132" t="s">
        <v>8985</v>
      </c>
      <c r="N399" s="132" t="s">
        <v>3881</v>
      </c>
      <c r="O399" s="132" t="s">
        <v>8986</v>
      </c>
      <c r="P399" s="132" t="s">
        <v>8987</v>
      </c>
      <c r="Q399" s="132" t="s">
        <v>8988</v>
      </c>
      <c r="R399" s="132" t="s">
        <v>8989</v>
      </c>
      <c r="S399" s="132" t="s">
        <v>5090</v>
      </c>
      <c r="T399" s="132" t="s">
        <v>1630</v>
      </c>
      <c r="V399" s="132" t="s">
        <v>1644</v>
      </c>
      <c r="X399" s="132" t="s">
        <v>8990</v>
      </c>
      <c r="Y399" s="132" t="s">
        <v>8991</v>
      </c>
    </row>
    <row r="400" spans="2:25" x14ac:dyDescent="0.25">
      <c r="B400" s="132" t="s">
        <v>2044</v>
      </c>
      <c r="C400" s="132" t="s">
        <v>2044</v>
      </c>
      <c r="D400" s="132" t="s">
        <v>14</v>
      </c>
      <c r="E400" s="132" t="s">
        <v>3884</v>
      </c>
      <c r="F400" s="132" t="s">
        <v>3885</v>
      </c>
      <c r="G400" s="132" t="s">
        <v>419</v>
      </c>
      <c r="H400" s="132" t="s">
        <v>2057</v>
      </c>
      <c r="I400" s="132" t="s">
        <v>8971</v>
      </c>
      <c r="J400" s="132" t="s">
        <v>8992</v>
      </c>
      <c r="K400" s="132" t="s">
        <v>8993</v>
      </c>
      <c r="L400" s="132" t="s">
        <v>8994</v>
      </c>
      <c r="M400" s="132" t="s">
        <v>8995</v>
      </c>
      <c r="N400" s="132" t="s">
        <v>3881</v>
      </c>
      <c r="O400" s="132" t="s">
        <v>8996</v>
      </c>
      <c r="P400" s="132" t="s">
        <v>8997</v>
      </c>
      <c r="Q400" s="132" t="s">
        <v>8998</v>
      </c>
      <c r="R400" s="132" t="s">
        <v>8999</v>
      </c>
      <c r="S400" s="132" t="s">
        <v>5090</v>
      </c>
      <c r="T400" s="132" t="s">
        <v>1630</v>
      </c>
      <c r="V400" s="132" t="s">
        <v>1635</v>
      </c>
      <c r="X400" s="132" t="s">
        <v>9000</v>
      </c>
      <c r="Y400" s="132" t="s">
        <v>9001</v>
      </c>
    </row>
    <row r="401" spans="2:25" x14ac:dyDescent="0.25">
      <c r="B401" s="132" t="s">
        <v>2044</v>
      </c>
      <c r="C401" s="132" t="s">
        <v>2044</v>
      </c>
      <c r="D401" s="132" t="s">
        <v>15</v>
      </c>
      <c r="E401" s="132" t="s">
        <v>3884</v>
      </c>
      <c r="F401" s="132" t="s">
        <v>3885</v>
      </c>
      <c r="G401" s="132" t="s">
        <v>422</v>
      </c>
      <c r="H401" s="132" t="s">
        <v>2058</v>
      </c>
      <c r="I401" s="132" t="s">
        <v>8971</v>
      </c>
      <c r="J401" s="132" t="s">
        <v>9002</v>
      </c>
      <c r="K401" s="132" t="s">
        <v>9003</v>
      </c>
      <c r="L401" s="132" t="s">
        <v>9004</v>
      </c>
      <c r="M401" s="132" t="s">
        <v>9005</v>
      </c>
      <c r="N401" s="132" t="s">
        <v>3881</v>
      </c>
      <c r="O401" s="132" t="s">
        <v>9006</v>
      </c>
      <c r="P401" s="132" t="s">
        <v>9007</v>
      </c>
      <c r="Q401" s="132" t="s">
        <v>9008</v>
      </c>
      <c r="R401" s="132" t="s">
        <v>9009</v>
      </c>
      <c r="S401" s="132" t="s">
        <v>5090</v>
      </c>
      <c r="T401" s="132" t="s">
        <v>1630</v>
      </c>
      <c r="V401" s="132" t="s">
        <v>1635</v>
      </c>
      <c r="X401" s="132" t="s">
        <v>9010</v>
      </c>
      <c r="Y401" s="132" t="s">
        <v>9011</v>
      </c>
    </row>
    <row r="402" spans="2:25" x14ac:dyDescent="0.25">
      <c r="B402" s="132" t="s">
        <v>2044</v>
      </c>
      <c r="C402" s="132" t="s">
        <v>2044</v>
      </c>
      <c r="D402" s="132" t="s">
        <v>12</v>
      </c>
      <c r="E402" s="132" t="s">
        <v>3884</v>
      </c>
      <c r="F402" s="132" t="s">
        <v>3885</v>
      </c>
      <c r="G402" s="132" t="s">
        <v>418</v>
      </c>
      <c r="H402" s="132" t="s">
        <v>2059</v>
      </c>
      <c r="I402" s="132" t="s">
        <v>8971</v>
      </c>
      <c r="J402" s="132" t="s">
        <v>9012</v>
      </c>
      <c r="K402" s="132" t="s">
        <v>9013</v>
      </c>
      <c r="L402" s="132" t="s">
        <v>9014</v>
      </c>
      <c r="M402" s="132" t="s">
        <v>9015</v>
      </c>
      <c r="N402" s="132" t="s">
        <v>3881</v>
      </c>
      <c r="O402" s="132" t="s">
        <v>9016</v>
      </c>
      <c r="P402" s="132" t="s">
        <v>9017</v>
      </c>
      <c r="Q402" s="132" t="s">
        <v>9018</v>
      </c>
      <c r="R402" s="132" t="s">
        <v>9019</v>
      </c>
      <c r="S402" s="132" t="s">
        <v>5090</v>
      </c>
      <c r="T402" s="132" t="s">
        <v>1630</v>
      </c>
      <c r="V402" s="132" t="s">
        <v>1632</v>
      </c>
      <c r="X402" s="132" t="s">
        <v>9020</v>
      </c>
      <c r="Y402" s="132" t="s">
        <v>9021</v>
      </c>
    </row>
    <row r="403" spans="2:25" x14ac:dyDescent="0.25">
      <c r="B403" s="132" t="s">
        <v>2044</v>
      </c>
      <c r="C403" s="132" t="s">
        <v>2044</v>
      </c>
      <c r="D403" s="132" t="s">
        <v>130</v>
      </c>
      <c r="E403" s="132" t="s">
        <v>3959</v>
      </c>
      <c r="F403" s="132" t="s">
        <v>3885</v>
      </c>
      <c r="G403" s="132" t="s">
        <v>426</v>
      </c>
      <c r="H403" s="132" t="s">
        <v>2060</v>
      </c>
      <c r="I403" s="132" t="s">
        <v>9022</v>
      </c>
      <c r="J403" s="132" t="s">
        <v>9023</v>
      </c>
      <c r="K403" s="132" t="s">
        <v>9024</v>
      </c>
      <c r="L403" s="132" t="s">
        <v>9025</v>
      </c>
      <c r="M403" s="132" t="s">
        <v>9026</v>
      </c>
      <c r="N403" s="132" t="s">
        <v>3881</v>
      </c>
      <c r="O403" s="132" t="s">
        <v>9027</v>
      </c>
      <c r="P403" s="132" t="s">
        <v>9028</v>
      </c>
      <c r="Q403" s="132" t="s">
        <v>9029</v>
      </c>
      <c r="R403" s="132" t="s">
        <v>9030</v>
      </c>
      <c r="S403" s="132" t="s">
        <v>5090</v>
      </c>
      <c r="T403" s="132" t="s">
        <v>1630</v>
      </c>
      <c r="V403" s="132" t="s">
        <v>1635</v>
      </c>
      <c r="X403" s="132" t="s">
        <v>9031</v>
      </c>
      <c r="Y403" s="132" t="s">
        <v>9032</v>
      </c>
    </row>
    <row r="404" spans="2:25" x14ac:dyDescent="0.25">
      <c r="B404" s="132" t="s">
        <v>2044</v>
      </c>
      <c r="C404" s="132" t="s">
        <v>2044</v>
      </c>
      <c r="D404" s="132" t="s">
        <v>13</v>
      </c>
      <c r="E404" s="132" t="s">
        <v>3959</v>
      </c>
      <c r="F404" s="132" t="s">
        <v>3885</v>
      </c>
      <c r="G404" s="132" t="s">
        <v>425</v>
      </c>
      <c r="H404" s="132" t="s">
        <v>2061</v>
      </c>
      <c r="I404" s="132" t="s">
        <v>9022</v>
      </c>
      <c r="J404" s="132" t="s">
        <v>9033</v>
      </c>
      <c r="K404" s="132" t="s">
        <v>9034</v>
      </c>
      <c r="L404" s="132" t="s">
        <v>9035</v>
      </c>
      <c r="M404" s="132" t="s">
        <v>9036</v>
      </c>
      <c r="N404" s="132" t="s">
        <v>3881</v>
      </c>
      <c r="O404" s="132" t="s">
        <v>9037</v>
      </c>
      <c r="P404" s="132" t="s">
        <v>9038</v>
      </c>
      <c r="Q404" s="132" t="s">
        <v>9039</v>
      </c>
      <c r="R404" s="132" t="s">
        <v>9040</v>
      </c>
      <c r="S404" s="132" t="s">
        <v>5090</v>
      </c>
      <c r="T404" s="132" t="s">
        <v>1630</v>
      </c>
      <c r="V404" s="132" t="s">
        <v>1635</v>
      </c>
      <c r="X404" s="132" t="s">
        <v>9041</v>
      </c>
      <c r="Y404" s="132" t="s">
        <v>9042</v>
      </c>
    </row>
    <row r="405" spans="2:25" x14ac:dyDescent="0.25">
      <c r="B405" s="132" t="s">
        <v>2044</v>
      </c>
      <c r="C405" s="132" t="s">
        <v>2044</v>
      </c>
      <c r="D405" s="132" t="s">
        <v>14</v>
      </c>
      <c r="E405" s="132" t="s">
        <v>3959</v>
      </c>
      <c r="F405" s="132" t="s">
        <v>3885</v>
      </c>
      <c r="G405" s="132" t="s">
        <v>424</v>
      </c>
      <c r="H405" s="132" t="s">
        <v>2062</v>
      </c>
      <c r="I405" s="132" t="s">
        <v>9022</v>
      </c>
      <c r="J405" s="132" t="s">
        <v>9043</v>
      </c>
      <c r="K405" s="132" t="s">
        <v>9044</v>
      </c>
      <c r="L405" s="132" t="s">
        <v>9045</v>
      </c>
      <c r="M405" s="132" t="s">
        <v>9046</v>
      </c>
      <c r="N405" s="132" t="s">
        <v>3881</v>
      </c>
      <c r="O405" s="132" t="s">
        <v>9047</v>
      </c>
      <c r="P405" s="132" t="s">
        <v>9048</v>
      </c>
      <c r="Q405" s="132" t="s">
        <v>9049</v>
      </c>
      <c r="R405" s="132" t="s">
        <v>9050</v>
      </c>
      <c r="S405" s="132" t="s">
        <v>5090</v>
      </c>
      <c r="T405" s="132" t="s">
        <v>1630</v>
      </c>
      <c r="V405" s="132" t="s">
        <v>1635</v>
      </c>
      <c r="X405" s="132" t="s">
        <v>9051</v>
      </c>
      <c r="Y405" s="132" t="s">
        <v>9052</v>
      </c>
    </row>
    <row r="406" spans="2:25" x14ac:dyDescent="0.25">
      <c r="B406" s="132" t="s">
        <v>2044</v>
      </c>
      <c r="C406" s="132" t="s">
        <v>2044</v>
      </c>
      <c r="D406" s="132" t="s">
        <v>15</v>
      </c>
      <c r="E406" s="132" t="s">
        <v>3959</v>
      </c>
      <c r="F406" s="132" t="s">
        <v>3885</v>
      </c>
      <c r="G406" s="132" t="s">
        <v>427</v>
      </c>
      <c r="H406" s="132" t="s">
        <v>2063</v>
      </c>
      <c r="I406" s="132" t="s">
        <v>9022</v>
      </c>
      <c r="J406" s="132" t="s">
        <v>9053</v>
      </c>
      <c r="K406" s="132" t="s">
        <v>9054</v>
      </c>
      <c r="L406" s="132" t="s">
        <v>9055</v>
      </c>
      <c r="M406" s="132" t="s">
        <v>9056</v>
      </c>
      <c r="N406" s="132" t="s">
        <v>3881</v>
      </c>
      <c r="O406" s="132" t="s">
        <v>9057</v>
      </c>
      <c r="P406" s="132" t="s">
        <v>9058</v>
      </c>
      <c r="Q406" s="132" t="s">
        <v>9059</v>
      </c>
      <c r="R406" s="132" t="s">
        <v>9060</v>
      </c>
      <c r="S406" s="132" t="s">
        <v>5090</v>
      </c>
      <c r="T406" s="132" t="s">
        <v>1630</v>
      </c>
      <c r="V406" s="132" t="s">
        <v>1635</v>
      </c>
      <c r="X406" s="132" t="s">
        <v>9061</v>
      </c>
      <c r="Y406" s="132" t="s">
        <v>9062</v>
      </c>
    </row>
    <row r="407" spans="2:25" x14ac:dyDescent="0.25">
      <c r="B407" s="132" t="s">
        <v>2044</v>
      </c>
      <c r="C407" s="132" t="s">
        <v>2044</v>
      </c>
      <c r="D407" s="132" t="s">
        <v>12</v>
      </c>
      <c r="E407" s="132" t="s">
        <v>3959</v>
      </c>
      <c r="F407" s="132" t="s">
        <v>3885</v>
      </c>
      <c r="G407" s="132" t="s">
        <v>423</v>
      </c>
      <c r="H407" s="132" t="s">
        <v>2064</v>
      </c>
      <c r="I407" s="132" t="s">
        <v>9022</v>
      </c>
      <c r="J407" s="132" t="s">
        <v>9063</v>
      </c>
      <c r="K407" s="132" t="s">
        <v>9064</v>
      </c>
      <c r="L407" s="132" t="s">
        <v>9065</v>
      </c>
      <c r="M407" s="132" t="s">
        <v>9066</v>
      </c>
      <c r="N407" s="132" t="s">
        <v>3881</v>
      </c>
      <c r="O407" s="132" t="s">
        <v>9067</v>
      </c>
      <c r="P407" s="132" t="s">
        <v>9068</v>
      </c>
      <c r="Q407" s="132" t="s">
        <v>9069</v>
      </c>
      <c r="R407" s="132" t="s">
        <v>9070</v>
      </c>
      <c r="S407" s="132" t="s">
        <v>5090</v>
      </c>
      <c r="T407" s="132" t="s">
        <v>1630</v>
      </c>
      <c r="V407" s="132" t="s">
        <v>1635</v>
      </c>
      <c r="X407" s="132" t="s">
        <v>9071</v>
      </c>
      <c r="Y407" s="132" t="s">
        <v>9072</v>
      </c>
    </row>
    <row r="408" spans="2:25" x14ac:dyDescent="0.25">
      <c r="B408" s="132" t="s">
        <v>2044</v>
      </c>
      <c r="C408" s="132" t="s">
        <v>2044</v>
      </c>
      <c r="D408" s="132" t="s">
        <v>130</v>
      </c>
      <c r="E408" s="132" t="s">
        <v>3888</v>
      </c>
      <c r="F408" s="132" t="s">
        <v>3885</v>
      </c>
      <c r="G408" s="132" t="s">
        <v>431</v>
      </c>
      <c r="H408" s="132" t="s">
        <v>2065</v>
      </c>
      <c r="I408" s="132" t="s">
        <v>3907</v>
      </c>
      <c r="J408" s="132" t="s">
        <v>9073</v>
      </c>
      <c r="K408" s="132" t="s">
        <v>9074</v>
      </c>
      <c r="L408" s="132" t="s">
        <v>9075</v>
      </c>
      <c r="M408" s="132" t="s">
        <v>9076</v>
      </c>
      <c r="N408" s="132" t="s">
        <v>3881</v>
      </c>
      <c r="O408" s="132" t="s">
        <v>9077</v>
      </c>
      <c r="P408" s="132" t="s">
        <v>9078</v>
      </c>
      <c r="Q408" s="132" t="s">
        <v>9079</v>
      </c>
      <c r="R408" s="132" t="s">
        <v>9080</v>
      </c>
      <c r="S408" s="132" t="s">
        <v>5090</v>
      </c>
      <c r="T408" s="132" t="s">
        <v>1630</v>
      </c>
      <c r="V408" s="132" t="s">
        <v>1635</v>
      </c>
      <c r="X408" s="132" t="s">
        <v>9081</v>
      </c>
      <c r="Y408" s="132" t="s">
        <v>9082</v>
      </c>
    </row>
    <row r="409" spans="2:25" x14ac:dyDescent="0.25">
      <c r="B409" s="132" t="s">
        <v>2044</v>
      </c>
      <c r="C409" s="132" t="s">
        <v>2044</v>
      </c>
      <c r="D409" s="132" t="s">
        <v>13</v>
      </c>
      <c r="E409" s="132" t="s">
        <v>3888</v>
      </c>
      <c r="F409" s="132" t="s">
        <v>3885</v>
      </c>
      <c r="G409" s="132" t="s">
        <v>430</v>
      </c>
      <c r="H409" s="132" t="s">
        <v>2066</v>
      </c>
      <c r="I409" s="132" t="s">
        <v>3907</v>
      </c>
      <c r="J409" s="132" t="s">
        <v>9083</v>
      </c>
      <c r="K409" s="132" t="s">
        <v>9084</v>
      </c>
      <c r="L409" s="132" t="s">
        <v>9085</v>
      </c>
      <c r="M409" s="132" t="s">
        <v>9086</v>
      </c>
      <c r="N409" s="132" t="s">
        <v>3881</v>
      </c>
      <c r="O409" s="132" t="s">
        <v>9087</v>
      </c>
      <c r="P409" s="132" t="s">
        <v>9088</v>
      </c>
      <c r="Q409" s="132" t="s">
        <v>9089</v>
      </c>
      <c r="R409" s="132" t="s">
        <v>9090</v>
      </c>
      <c r="S409" s="132" t="s">
        <v>5090</v>
      </c>
      <c r="T409" s="132" t="s">
        <v>1630</v>
      </c>
      <c r="V409" s="132" t="s">
        <v>1632</v>
      </c>
      <c r="X409" s="132" t="s">
        <v>9091</v>
      </c>
      <c r="Y409" s="132" t="s">
        <v>9092</v>
      </c>
    </row>
    <row r="410" spans="2:25" x14ac:dyDescent="0.25">
      <c r="B410" s="132" t="s">
        <v>2044</v>
      </c>
      <c r="C410" s="132" t="s">
        <v>2044</v>
      </c>
      <c r="D410" s="132" t="s">
        <v>14</v>
      </c>
      <c r="E410" s="132" t="s">
        <v>3888</v>
      </c>
      <c r="F410" s="132" t="s">
        <v>3885</v>
      </c>
      <c r="G410" s="132" t="s">
        <v>429</v>
      </c>
      <c r="H410" s="132" t="s">
        <v>2067</v>
      </c>
      <c r="I410" s="132" t="s">
        <v>3907</v>
      </c>
      <c r="J410" s="132" t="s">
        <v>9093</v>
      </c>
      <c r="K410" s="132" t="s">
        <v>9094</v>
      </c>
      <c r="L410" s="132" t="s">
        <v>9095</v>
      </c>
      <c r="M410" s="132" t="s">
        <v>9096</v>
      </c>
      <c r="N410" s="132" t="s">
        <v>3881</v>
      </c>
      <c r="O410" s="132" t="s">
        <v>9097</v>
      </c>
      <c r="P410" s="132" t="s">
        <v>9098</v>
      </c>
      <c r="Q410" s="132" t="s">
        <v>9099</v>
      </c>
      <c r="R410" s="132" t="s">
        <v>9100</v>
      </c>
      <c r="S410" s="132" t="s">
        <v>5090</v>
      </c>
      <c r="T410" s="132" t="s">
        <v>1630</v>
      </c>
      <c r="V410" s="132" t="s">
        <v>1635</v>
      </c>
      <c r="X410" s="132" t="s">
        <v>9101</v>
      </c>
      <c r="Y410" s="132" t="s">
        <v>9102</v>
      </c>
    </row>
    <row r="411" spans="2:25" x14ac:dyDescent="0.25">
      <c r="B411" s="132" t="s">
        <v>2044</v>
      </c>
      <c r="C411" s="132" t="s">
        <v>2044</v>
      </c>
      <c r="D411" s="132" t="s">
        <v>15</v>
      </c>
      <c r="E411" s="132" t="s">
        <v>3888</v>
      </c>
      <c r="F411" s="132" t="s">
        <v>3885</v>
      </c>
      <c r="G411" s="132" t="s">
        <v>432</v>
      </c>
      <c r="H411" s="132" t="s">
        <v>2068</v>
      </c>
      <c r="I411" s="132" t="s">
        <v>3907</v>
      </c>
      <c r="J411" s="132" t="s">
        <v>9103</v>
      </c>
      <c r="K411" s="132" t="s">
        <v>9104</v>
      </c>
      <c r="L411" s="132" t="s">
        <v>9105</v>
      </c>
      <c r="M411" s="132" t="s">
        <v>9106</v>
      </c>
      <c r="N411" s="132" t="s">
        <v>3881</v>
      </c>
      <c r="O411" s="132" t="s">
        <v>9107</v>
      </c>
      <c r="P411" s="132" t="s">
        <v>9108</v>
      </c>
      <c r="Q411" s="132" t="s">
        <v>9109</v>
      </c>
      <c r="R411" s="132" t="s">
        <v>9110</v>
      </c>
      <c r="S411" s="132" t="s">
        <v>5090</v>
      </c>
      <c r="T411" s="132" t="s">
        <v>1630</v>
      </c>
      <c r="V411" s="132" t="s">
        <v>1635</v>
      </c>
      <c r="X411" s="132" t="s">
        <v>9111</v>
      </c>
      <c r="Y411" s="132" t="s">
        <v>9112</v>
      </c>
    </row>
    <row r="412" spans="2:25" x14ac:dyDescent="0.25">
      <c r="B412" s="132" t="s">
        <v>2044</v>
      </c>
      <c r="C412" s="132" t="s">
        <v>2044</v>
      </c>
      <c r="D412" s="132" t="s">
        <v>12</v>
      </c>
      <c r="E412" s="132" t="s">
        <v>3888</v>
      </c>
      <c r="F412" s="132" t="s">
        <v>3885</v>
      </c>
      <c r="G412" s="132" t="s">
        <v>428</v>
      </c>
      <c r="H412" s="132" t="s">
        <v>2069</v>
      </c>
      <c r="I412" s="132" t="s">
        <v>3907</v>
      </c>
      <c r="J412" s="132" t="s">
        <v>9113</v>
      </c>
      <c r="K412" s="132" t="s">
        <v>9114</v>
      </c>
      <c r="L412" s="132" t="s">
        <v>9115</v>
      </c>
      <c r="M412" s="132" t="s">
        <v>9116</v>
      </c>
      <c r="N412" s="132" t="s">
        <v>3881</v>
      </c>
      <c r="O412" s="132" t="s">
        <v>9117</v>
      </c>
      <c r="P412" s="132" t="s">
        <v>9118</v>
      </c>
      <c r="Q412" s="132" t="s">
        <v>9119</v>
      </c>
      <c r="R412" s="132" t="s">
        <v>9120</v>
      </c>
      <c r="S412" s="132" t="s">
        <v>5090</v>
      </c>
      <c r="T412" s="132" t="s">
        <v>1630</v>
      </c>
      <c r="V412" s="132" t="s">
        <v>1635</v>
      </c>
      <c r="X412" s="132" t="s">
        <v>9121</v>
      </c>
      <c r="Y412" s="132" t="s">
        <v>9122</v>
      </c>
    </row>
    <row r="413" spans="2:25" x14ac:dyDescent="0.25">
      <c r="B413" s="132" t="s">
        <v>2044</v>
      </c>
      <c r="C413" s="132" t="s">
        <v>2044</v>
      </c>
      <c r="D413" s="132" t="s">
        <v>130</v>
      </c>
      <c r="E413" s="132" t="s">
        <v>3928</v>
      </c>
      <c r="F413" s="132" t="s">
        <v>3885</v>
      </c>
      <c r="G413" s="132" t="s">
        <v>436</v>
      </c>
      <c r="H413" s="132" t="s">
        <v>2070</v>
      </c>
      <c r="I413" s="132" t="s">
        <v>9123</v>
      </c>
      <c r="J413" s="132" t="s">
        <v>9124</v>
      </c>
      <c r="K413" s="132" t="s">
        <v>9125</v>
      </c>
      <c r="L413" s="132" t="s">
        <v>9126</v>
      </c>
      <c r="M413" s="132" t="s">
        <v>9127</v>
      </c>
      <c r="N413" s="132" t="s">
        <v>3881</v>
      </c>
      <c r="O413" s="132" t="s">
        <v>9128</v>
      </c>
      <c r="P413" s="132" t="s">
        <v>9129</v>
      </c>
      <c r="Q413" s="132" t="s">
        <v>9130</v>
      </c>
      <c r="R413" s="132" t="s">
        <v>9131</v>
      </c>
      <c r="S413" s="132" t="s">
        <v>5090</v>
      </c>
      <c r="T413" s="132" t="s">
        <v>1630</v>
      </c>
      <c r="V413" s="132" t="s">
        <v>1635</v>
      </c>
      <c r="X413" s="132" t="s">
        <v>9132</v>
      </c>
      <c r="Y413" s="132" t="s">
        <v>9133</v>
      </c>
    </row>
    <row r="414" spans="2:25" x14ac:dyDescent="0.25">
      <c r="B414" s="132" t="s">
        <v>2044</v>
      </c>
      <c r="C414" s="132" t="s">
        <v>2044</v>
      </c>
      <c r="D414" s="132" t="s">
        <v>13</v>
      </c>
      <c r="E414" s="132" t="s">
        <v>3928</v>
      </c>
      <c r="F414" s="132" t="s">
        <v>3885</v>
      </c>
      <c r="G414" s="132" t="s">
        <v>435</v>
      </c>
      <c r="H414" s="132" t="s">
        <v>2071</v>
      </c>
      <c r="I414" s="132" t="s">
        <v>9123</v>
      </c>
      <c r="J414" s="132" t="s">
        <v>9134</v>
      </c>
      <c r="K414" s="132" t="s">
        <v>9135</v>
      </c>
      <c r="L414" s="132" t="s">
        <v>9136</v>
      </c>
      <c r="M414" s="132" t="s">
        <v>9137</v>
      </c>
      <c r="N414" s="132" t="s">
        <v>3881</v>
      </c>
      <c r="O414" s="132" t="s">
        <v>9138</v>
      </c>
      <c r="P414" s="132" t="s">
        <v>9139</v>
      </c>
      <c r="Q414" s="132" t="s">
        <v>9140</v>
      </c>
      <c r="R414" s="132" t="s">
        <v>9141</v>
      </c>
      <c r="S414" s="132" t="s">
        <v>5090</v>
      </c>
      <c r="T414" s="132" t="s">
        <v>1630</v>
      </c>
      <c r="V414" s="132" t="s">
        <v>1635</v>
      </c>
      <c r="X414" s="132" t="s">
        <v>9142</v>
      </c>
      <c r="Y414" s="132" t="s">
        <v>9143</v>
      </c>
    </row>
    <row r="415" spans="2:25" x14ac:dyDescent="0.25">
      <c r="B415" s="132" t="s">
        <v>2044</v>
      </c>
      <c r="C415" s="132" t="s">
        <v>2044</v>
      </c>
      <c r="D415" s="132" t="s">
        <v>14</v>
      </c>
      <c r="E415" s="132" t="s">
        <v>3928</v>
      </c>
      <c r="F415" s="132" t="s">
        <v>3885</v>
      </c>
      <c r="G415" s="132" t="s">
        <v>434</v>
      </c>
      <c r="H415" s="132" t="s">
        <v>2072</v>
      </c>
      <c r="I415" s="132" t="s">
        <v>9123</v>
      </c>
      <c r="J415" s="132" t="s">
        <v>9144</v>
      </c>
      <c r="K415" s="132" t="s">
        <v>9145</v>
      </c>
      <c r="L415" s="132" t="s">
        <v>9146</v>
      </c>
      <c r="M415" s="132" t="s">
        <v>9147</v>
      </c>
      <c r="N415" s="132" t="s">
        <v>3881</v>
      </c>
      <c r="O415" s="132" t="s">
        <v>9148</v>
      </c>
      <c r="P415" s="132" t="s">
        <v>9149</v>
      </c>
      <c r="Q415" s="132" t="s">
        <v>9150</v>
      </c>
      <c r="R415" s="132" t="s">
        <v>9151</v>
      </c>
      <c r="S415" s="132" t="s">
        <v>5090</v>
      </c>
      <c r="T415" s="132" t="s">
        <v>1630</v>
      </c>
      <c r="V415" s="132" t="s">
        <v>1635</v>
      </c>
      <c r="X415" s="132" t="s">
        <v>9152</v>
      </c>
      <c r="Y415" s="132" t="s">
        <v>9153</v>
      </c>
    </row>
    <row r="416" spans="2:25" x14ac:dyDescent="0.25">
      <c r="B416" s="132" t="s">
        <v>2044</v>
      </c>
      <c r="C416" s="132" t="s">
        <v>2044</v>
      </c>
      <c r="D416" s="132" t="s">
        <v>15</v>
      </c>
      <c r="E416" s="132" t="s">
        <v>3928</v>
      </c>
      <c r="F416" s="132" t="s">
        <v>3885</v>
      </c>
      <c r="G416" s="132" t="s">
        <v>437</v>
      </c>
      <c r="H416" s="132" t="s">
        <v>2073</v>
      </c>
      <c r="I416" s="132" t="s">
        <v>9123</v>
      </c>
      <c r="J416" s="132" t="s">
        <v>9154</v>
      </c>
      <c r="K416" s="132" t="s">
        <v>9155</v>
      </c>
      <c r="L416" s="132" t="s">
        <v>9156</v>
      </c>
      <c r="M416" s="132" t="s">
        <v>9157</v>
      </c>
      <c r="N416" s="132" t="s">
        <v>3881</v>
      </c>
      <c r="O416" s="132" t="s">
        <v>9158</v>
      </c>
      <c r="P416" s="132" t="s">
        <v>9159</v>
      </c>
      <c r="Q416" s="132" t="s">
        <v>9160</v>
      </c>
      <c r="R416" s="132" t="s">
        <v>9161</v>
      </c>
      <c r="S416" s="132" t="s">
        <v>5090</v>
      </c>
      <c r="T416" s="132" t="s">
        <v>1630</v>
      </c>
      <c r="V416" s="132" t="s">
        <v>1635</v>
      </c>
      <c r="X416" s="132" t="s">
        <v>9162</v>
      </c>
      <c r="Y416" s="132" t="s">
        <v>9163</v>
      </c>
    </row>
    <row r="417" spans="2:25" x14ac:dyDescent="0.25">
      <c r="B417" s="132" t="s">
        <v>2044</v>
      </c>
      <c r="C417" s="132" t="s">
        <v>2044</v>
      </c>
      <c r="D417" s="132" t="s">
        <v>12</v>
      </c>
      <c r="E417" s="132" t="s">
        <v>3928</v>
      </c>
      <c r="F417" s="132" t="s">
        <v>3885</v>
      </c>
      <c r="G417" s="132" t="s">
        <v>433</v>
      </c>
      <c r="H417" s="132" t="s">
        <v>2074</v>
      </c>
      <c r="I417" s="132" t="s">
        <v>9123</v>
      </c>
      <c r="J417" s="132" t="s">
        <v>9164</v>
      </c>
      <c r="K417" s="132" t="s">
        <v>9165</v>
      </c>
      <c r="L417" s="132" t="s">
        <v>9166</v>
      </c>
      <c r="M417" s="132" t="s">
        <v>9167</v>
      </c>
      <c r="N417" s="132" t="s">
        <v>3881</v>
      </c>
      <c r="O417" s="132" t="s">
        <v>9168</v>
      </c>
      <c r="P417" s="132" t="s">
        <v>9169</v>
      </c>
      <c r="Q417" s="132" t="s">
        <v>9170</v>
      </c>
      <c r="R417" s="132" t="s">
        <v>9171</v>
      </c>
      <c r="S417" s="132" t="s">
        <v>5090</v>
      </c>
      <c r="T417" s="132" t="s">
        <v>1630</v>
      </c>
      <c r="V417" s="132" t="s">
        <v>1635</v>
      </c>
      <c r="X417" s="132" t="s">
        <v>9172</v>
      </c>
      <c r="Y417" s="132" t="s">
        <v>9173</v>
      </c>
    </row>
    <row r="418" spans="2:25" x14ac:dyDescent="0.25">
      <c r="B418" s="132" t="s">
        <v>2075</v>
      </c>
      <c r="C418" s="132" t="s">
        <v>250</v>
      </c>
      <c r="D418" s="132" t="s">
        <v>13</v>
      </c>
      <c r="E418" s="132" t="s">
        <v>3953</v>
      </c>
      <c r="F418" s="132" t="s">
        <v>3894</v>
      </c>
      <c r="G418" s="132" t="s">
        <v>255</v>
      </c>
      <c r="H418" s="132" t="s">
        <v>2076</v>
      </c>
      <c r="I418" s="132" t="s">
        <v>8006</v>
      </c>
      <c r="J418" s="132" t="s">
        <v>9174</v>
      </c>
      <c r="K418" s="132" t="s">
        <v>9175</v>
      </c>
      <c r="L418" s="132" t="s">
        <v>9176</v>
      </c>
      <c r="M418" s="132" t="s">
        <v>9177</v>
      </c>
      <c r="N418" s="132" t="s">
        <v>3881</v>
      </c>
      <c r="O418" s="132" t="s">
        <v>9178</v>
      </c>
      <c r="P418" s="132" t="s">
        <v>9179</v>
      </c>
      <c r="Q418" s="132" t="s">
        <v>9180</v>
      </c>
      <c r="R418" s="132" t="s">
        <v>9181</v>
      </c>
      <c r="S418" s="132" t="s">
        <v>5090</v>
      </c>
      <c r="T418" s="132" t="s">
        <v>1630</v>
      </c>
      <c r="U418" s="132" t="s">
        <v>2077</v>
      </c>
      <c r="V418" s="132" t="s">
        <v>1632</v>
      </c>
      <c r="X418" s="132" t="s">
        <v>9182</v>
      </c>
      <c r="Y418" s="132" t="s">
        <v>9183</v>
      </c>
    </row>
    <row r="419" spans="2:25" x14ac:dyDescent="0.25">
      <c r="B419" s="132" t="s">
        <v>2075</v>
      </c>
      <c r="C419" s="132" t="s">
        <v>250</v>
      </c>
      <c r="D419" s="132" t="s">
        <v>13</v>
      </c>
      <c r="E419" s="132" t="s">
        <v>3953</v>
      </c>
      <c r="F419" s="132" t="s">
        <v>3885</v>
      </c>
      <c r="G419" s="132" t="s">
        <v>261</v>
      </c>
      <c r="H419" s="132" t="s">
        <v>2078</v>
      </c>
      <c r="I419" s="132" t="s">
        <v>8006</v>
      </c>
      <c r="J419" s="132" t="s">
        <v>9184</v>
      </c>
      <c r="K419" s="132" t="s">
        <v>9185</v>
      </c>
      <c r="L419" s="132" t="s">
        <v>9186</v>
      </c>
      <c r="M419" s="132" t="s">
        <v>9187</v>
      </c>
      <c r="N419" s="132" t="s">
        <v>3881</v>
      </c>
      <c r="O419" s="132" t="s">
        <v>9188</v>
      </c>
      <c r="P419" s="132" t="s">
        <v>9189</v>
      </c>
      <c r="Q419" s="132" t="s">
        <v>9190</v>
      </c>
      <c r="R419" s="132" t="s">
        <v>9191</v>
      </c>
      <c r="S419" s="132" t="s">
        <v>5090</v>
      </c>
      <c r="T419" s="132" t="s">
        <v>1630</v>
      </c>
      <c r="U419" s="132" t="s">
        <v>2077</v>
      </c>
      <c r="V419" s="132" t="s">
        <v>1632</v>
      </c>
      <c r="X419" s="132" t="s">
        <v>9192</v>
      </c>
      <c r="Y419" s="132" t="s">
        <v>9193</v>
      </c>
    </row>
    <row r="420" spans="2:25" x14ac:dyDescent="0.25">
      <c r="B420" s="132" t="s">
        <v>2075</v>
      </c>
      <c r="C420" s="132" t="s">
        <v>250</v>
      </c>
      <c r="D420" s="132" t="s">
        <v>251</v>
      </c>
      <c r="E420" s="132" t="s">
        <v>3953</v>
      </c>
      <c r="F420" s="132" t="s">
        <v>3894</v>
      </c>
      <c r="G420" s="132" t="s">
        <v>257</v>
      </c>
      <c r="H420" s="132" t="s">
        <v>2079</v>
      </c>
      <c r="I420" s="132" t="s">
        <v>8006</v>
      </c>
      <c r="J420" s="132" t="s">
        <v>9194</v>
      </c>
      <c r="K420" s="132" t="s">
        <v>9195</v>
      </c>
      <c r="L420" s="132" t="s">
        <v>9196</v>
      </c>
      <c r="M420" s="132" t="s">
        <v>9197</v>
      </c>
      <c r="N420" s="132" t="s">
        <v>3881</v>
      </c>
      <c r="O420" s="132" t="s">
        <v>9198</v>
      </c>
      <c r="P420" s="132" t="s">
        <v>9199</v>
      </c>
      <c r="Q420" s="132" t="s">
        <v>9200</v>
      </c>
      <c r="R420" s="132" t="s">
        <v>9201</v>
      </c>
      <c r="S420" s="132" t="s">
        <v>5090</v>
      </c>
      <c r="T420" s="132" t="s">
        <v>1630</v>
      </c>
      <c r="U420" s="132" t="s">
        <v>2077</v>
      </c>
      <c r="V420" s="132" t="s">
        <v>1632</v>
      </c>
      <c r="X420" s="132" t="s">
        <v>9202</v>
      </c>
      <c r="Y420" s="132" t="s">
        <v>9203</v>
      </c>
    </row>
    <row r="421" spans="2:25" x14ac:dyDescent="0.25">
      <c r="B421" s="132" t="s">
        <v>2075</v>
      </c>
      <c r="C421" s="132" t="s">
        <v>250</v>
      </c>
      <c r="D421" s="132" t="s">
        <v>251</v>
      </c>
      <c r="E421" s="132" t="s">
        <v>3953</v>
      </c>
      <c r="F421" s="132" t="s">
        <v>3885</v>
      </c>
      <c r="G421" s="132" t="s">
        <v>263</v>
      </c>
      <c r="H421" s="132" t="s">
        <v>2080</v>
      </c>
      <c r="I421" s="132" t="s">
        <v>3944</v>
      </c>
      <c r="J421" s="132" t="s">
        <v>9204</v>
      </c>
      <c r="K421" s="132" t="s">
        <v>9205</v>
      </c>
      <c r="L421" s="132" t="s">
        <v>9206</v>
      </c>
      <c r="M421" s="132" t="s">
        <v>9207</v>
      </c>
      <c r="N421" s="132" t="s">
        <v>3881</v>
      </c>
      <c r="O421" s="132" t="s">
        <v>9208</v>
      </c>
      <c r="P421" s="132" t="s">
        <v>9209</v>
      </c>
      <c r="Q421" s="132" t="s">
        <v>9210</v>
      </c>
      <c r="R421" s="132" t="s">
        <v>9211</v>
      </c>
      <c r="S421" s="132" t="s">
        <v>5090</v>
      </c>
      <c r="T421" s="132" t="s">
        <v>1630</v>
      </c>
      <c r="U421" s="132" t="s">
        <v>2077</v>
      </c>
      <c r="V421" s="132" t="s">
        <v>1632</v>
      </c>
      <c r="X421" s="132" t="s">
        <v>9212</v>
      </c>
      <c r="Y421" s="132" t="s">
        <v>9213</v>
      </c>
    </row>
    <row r="422" spans="2:25" x14ac:dyDescent="0.25">
      <c r="B422" s="132" t="s">
        <v>2075</v>
      </c>
      <c r="C422" s="132" t="s">
        <v>250</v>
      </c>
      <c r="D422" s="132" t="s">
        <v>39</v>
      </c>
      <c r="E422" s="132" t="s">
        <v>3953</v>
      </c>
      <c r="F422" s="132" t="s">
        <v>3894</v>
      </c>
      <c r="G422" s="132" t="s">
        <v>256</v>
      </c>
      <c r="H422" s="132" t="s">
        <v>2081</v>
      </c>
      <c r="I422" s="132" t="s">
        <v>8006</v>
      </c>
      <c r="J422" s="132" t="s">
        <v>9214</v>
      </c>
      <c r="K422" s="132" t="s">
        <v>9215</v>
      </c>
      <c r="L422" s="132" t="s">
        <v>9216</v>
      </c>
      <c r="M422" s="132" t="s">
        <v>9217</v>
      </c>
      <c r="N422" s="132" t="s">
        <v>3881</v>
      </c>
      <c r="O422" s="132" t="s">
        <v>9218</v>
      </c>
      <c r="P422" s="132" t="s">
        <v>9219</v>
      </c>
      <c r="Q422" s="132" t="s">
        <v>9220</v>
      </c>
      <c r="R422" s="132" t="s">
        <v>9221</v>
      </c>
      <c r="S422" s="132" t="s">
        <v>5090</v>
      </c>
      <c r="T422" s="132" t="s">
        <v>1630</v>
      </c>
      <c r="U422" s="132" t="s">
        <v>2077</v>
      </c>
      <c r="V422" s="132" t="s">
        <v>1632</v>
      </c>
      <c r="X422" s="132" t="s">
        <v>9222</v>
      </c>
      <c r="Y422" s="132" t="s">
        <v>9223</v>
      </c>
    </row>
    <row r="423" spans="2:25" x14ac:dyDescent="0.25">
      <c r="B423" s="132" t="s">
        <v>2075</v>
      </c>
      <c r="C423" s="132" t="s">
        <v>250</v>
      </c>
      <c r="D423" s="132" t="s">
        <v>39</v>
      </c>
      <c r="E423" s="132" t="s">
        <v>3953</v>
      </c>
      <c r="F423" s="132" t="s">
        <v>3885</v>
      </c>
      <c r="G423" s="132" t="s">
        <v>262</v>
      </c>
      <c r="H423" s="132" t="s">
        <v>2082</v>
      </c>
      <c r="I423" s="132" t="s">
        <v>3944</v>
      </c>
      <c r="J423" s="132" t="s">
        <v>9224</v>
      </c>
      <c r="K423" s="132" t="s">
        <v>9225</v>
      </c>
      <c r="L423" s="132" t="s">
        <v>9226</v>
      </c>
      <c r="M423" s="132" t="s">
        <v>9227</v>
      </c>
      <c r="N423" s="132" t="s">
        <v>3881</v>
      </c>
      <c r="O423" s="132" t="s">
        <v>9228</v>
      </c>
      <c r="P423" s="132" t="s">
        <v>9229</v>
      </c>
      <c r="Q423" s="132" t="s">
        <v>9230</v>
      </c>
      <c r="R423" s="132" t="s">
        <v>9231</v>
      </c>
      <c r="S423" s="132" t="s">
        <v>5090</v>
      </c>
      <c r="T423" s="132" t="s">
        <v>1630</v>
      </c>
      <c r="U423" s="132" t="s">
        <v>2077</v>
      </c>
      <c r="V423" s="132" t="s">
        <v>1632</v>
      </c>
      <c r="X423" s="132" t="s">
        <v>9232</v>
      </c>
      <c r="Y423" s="132" t="s">
        <v>9233</v>
      </c>
    </row>
    <row r="424" spans="2:25" x14ac:dyDescent="0.25">
      <c r="B424" s="132" t="s">
        <v>2075</v>
      </c>
      <c r="C424" s="132" t="s">
        <v>250</v>
      </c>
      <c r="D424" s="132" t="s">
        <v>12</v>
      </c>
      <c r="E424" s="132" t="s">
        <v>3953</v>
      </c>
      <c r="F424" s="132" t="s">
        <v>3894</v>
      </c>
      <c r="G424" s="132" t="s">
        <v>254</v>
      </c>
      <c r="H424" s="132" t="s">
        <v>2083</v>
      </c>
      <c r="I424" s="132" t="s">
        <v>8006</v>
      </c>
      <c r="J424" s="132" t="s">
        <v>9234</v>
      </c>
      <c r="K424" s="132" t="s">
        <v>9235</v>
      </c>
      <c r="L424" s="132" t="s">
        <v>9236</v>
      </c>
      <c r="M424" s="132" t="s">
        <v>9237</v>
      </c>
      <c r="N424" s="132" t="s">
        <v>3881</v>
      </c>
      <c r="O424" s="132" t="s">
        <v>9238</v>
      </c>
      <c r="P424" s="132" t="s">
        <v>9239</v>
      </c>
      <c r="Q424" s="132" t="s">
        <v>9240</v>
      </c>
      <c r="R424" s="132" t="s">
        <v>9241</v>
      </c>
      <c r="S424" s="132" t="s">
        <v>5090</v>
      </c>
      <c r="T424" s="132" t="s">
        <v>1630</v>
      </c>
      <c r="U424" s="132" t="s">
        <v>2077</v>
      </c>
      <c r="V424" s="132" t="s">
        <v>1632</v>
      </c>
      <c r="X424" s="132" t="s">
        <v>9242</v>
      </c>
      <c r="Y424" s="132" t="s">
        <v>9243</v>
      </c>
    </row>
    <row r="425" spans="2:25" x14ac:dyDescent="0.25">
      <c r="B425" s="132" t="s">
        <v>2075</v>
      </c>
      <c r="C425" s="132" t="s">
        <v>250</v>
      </c>
      <c r="D425" s="132" t="s">
        <v>12</v>
      </c>
      <c r="E425" s="132" t="s">
        <v>3953</v>
      </c>
      <c r="F425" s="132" t="s">
        <v>3885</v>
      </c>
      <c r="G425" s="132" t="s">
        <v>260</v>
      </c>
      <c r="H425" s="132" t="s">
        <v>2084</v>
      </c>
      <c r="I425" s="132" t="s">
        <v>3944</v>
      </c>
      <c r="J425" s="132" t="s">
        <v>9244</v>
      </c>
      <c r="K425" s="132" t="s">
        <v>9245</v>
      </c>
      <c r="L425" s="132" t="s">
        <v>9246</v>
      </c>
      <c r="M425" s="132" t="s">
        <v>9247</v>
      </c>
      <c r="N425" s="132" t="s">
        <v>3881</v>
      </c>
      <c r="O425" s="132" t="s">
        <v>9248</v>
      </c>
      <c r="P425" s="132" t="s">
        <v>9249</v>
      </c>
      <c r="Q425" s="132" t="s">
        <v>9250</v>
      </c>
      <c r="R425" s="132" t="s">
        <v>9251</v>
      </c>
      <c r="S425" s="132" t="s">
        <v>5090</v>
      </c>
      <c r="T425" s="132" t="s">
        <v>1630</v>
      </c>
      <c r="U425" s="132" t="s">
        <v>2077</v>
      </c>
      <c r="V425" s="132" t="s">
        <v>1632</v>
      </c>
      <c r="X425" s="132" t="s">
        <v>9252</v>
      </c>
      <c r="Y425" s="132" t="s">
        <v>9253</v>
      </c>
    </row>
    <row r="426" spans="2:25" x14ac:dyDescent="0.25">
      <c r="B426" s="132" t="s">
        <v>2085</v>
      </c>
      <c r="C426" s="132" t="s">
        <v>2086</v>
      </c>
      <c r="D426" s="132" t="s">
        <v>252</v>
      </c>
      <c r="E426" s="132" t="s">
        <v>3953</v>
      </c>
      <c r="F426" s="132" t="s">
        <v>3894</v>
      </c>
      <c r="G426" s="132" t="s">
        <v>258</v>
      </c>
      <c r="H426" s="132" t="s">
        <v>2087</v>
      </c>
      <c r="I426" s="132" t="s">
        <v>3941</v>
      </c>
      <c r="J426" s="132" t="s">
        <v>9254</v>
      </c>
      <c r="K426" s="132" t="s">
        <v>9255</v>
      </c>
      <c r="L426" s="132" t="s">
        <v>9256</v>
      </c>
      <c r="M426" s="132" t="s">
        <v>9257</v>
      </c>
      <c r="N426" s="132" t="s">
        <v>3881</v>
      </c>
      <c r="O426" s="132" t="s">
        <v>9258</v>
      </c>
      <c r="P426" s="132" t="s">
        <v>9259</v>
      </c>
      <c r="Q426" s="132" t="s">
        <v>9260</v>
      </c>
      <c r="R426" s="132" t="s">
        <v>9261</v>
      </c>
      <c r="S426" s="132" t="s">
        <v>5090</v>
      </c>
      <c r="T426" s="132" t="s">
        <v>1630</v>
      </c>
      <c r="U426" s="132" t="s">
        <v>2077</v>
      </c>
      <c r="V426" s="132" t="s">
        <v>1635</v>
      </c>
      <c r="X426" s="132" t="s">
        <v>9262</v>
      </c>
      <c r="Y426" s="132" t="s">
        <v>9263</v>
      </c>
    </row>
    <row r="427" spans="2:25" x14ac:dyDescent="0.25">
      <c r="B427" s="132" t="s">
        <v>2085</v>
      </c>
      <c r="C427" s="132" t="s">
        <v>2086</v>
      </c>
      <c r="D427" s="132" t="s">
        <v>252</v>
      </c>
      <c r="E427" s="132" t="s">
        <v>3953</v>
      </c>
      <c r="F427" s="132" t="s">
        <v>3885</v>
      </c>
      <c r="G427" s="132" t="s">
        <v>264</v>
      </c>
      <c r="H427" s="132" t="s">
        <v>2088</v>
      </c>
      <c r="I427" s="132" t="s">
        <v>3944</v>
      </c>
      <c r="J427" s="132" t="s">
        <v>9264</v>
      </c>
      <c r="K427" s="132" t="s">
        <v>9265</v>
      </c>
      <c r="L427" s="132" t="s">
        <v>9266</v>
      </c>
      <c r="M427" s="132" t="s">
        <v>9267</v>
      </c>
      <c r="N427" s="132" t="s">
        <v>3881</v>
      </c>
      <c r="O427" s="132" t="s">
        <v>9268</v>
      </c>
      <c r="P427" s="132" t="s">
        <v>9269</v>
      </c>
      <c r="Q427" s="132" t="s">
        <v>9270</v>
      </c>
      <c r="R427" s="132" t="s">
        <v>9271</v>
      </c>
      <c r="S427" s="132" t="s">
        <v>5090</v>
      </c>
      <c r="T427" s="132" t="s">
        <v>1630</v>
      </c>
      <c r="U427" s="132" t="s">
        <v>2077</v>
      </c>
      <c r="V427" s="132" t="s">
        <v>1632</v>
      </c>
      <c r="X427" s="132" t="s">
        <v>9272</v>
      </c>
      <c r="Y427" s="132" t="s">
        <v>9273</v>
      </c>
    </row>
    <row r="428" spans="2:25" x14ac:dyDescent="0.25">
      <c r="B428" s="132" t="s">
        <v>2075</v>
      </c>
      <c r="C428" s="132" t="s">
        <v>250</v>
      </c>
      <c r="D428" s="132" t="s">
        <v>172</v>
      </c>
      <c r="E428" s="132" t="s">
        <v>3953</v>
      </c>
      <c r="F428" s="132" t="s">
        <v>3894</v>
      </c>
      <c r="G428" s="132" t="s">
        <v>253</v>
      </c>
      <c r="H428" s="132" t="s">
        <v>2089</v>
      </c>
      <c r="I428" s="132" t="s">
        <v>4236</v>
      </c>
      <c r="J428" s="132" t="s">
        <v>9274</v>
      </c>
      <c r="K428" s="132" t="s">
        <v>9275</v>
      </c>
      <c r="L428" s="132" t="s">
        <v>9276</v>
      </c>
      <c r="M428" s="132" t="s">
        <v>9277</v>
      </c>
      <c r="N428" s="132" t="s">
        <v>3881</v>
      </c>
      <c r="O428" s="132" t="s">
        <v>9278</v>
      </c>
      <c r="P428" s="132" t="s">
        <v>9279</v>
      </c>
      <c r="Q428" s="132" t="s">
        <v>9280</v>
      </c>
      <c r="R428" s="132" t="s">
        <v>9281</v>
      </c>
      <c r="S428" s="132" t="s">
        <v>5090</v>
      </c>
      <c r="T428" s="132" t="s">
        <v>1630</v>
      </c>
      <c r="U428" s="132" t="s">
        <v>2077</v>
      </c>
      <c r="V428" s="132" t="s">
        <v>1632</v>
      </c>
      <c r="X428" s="132" t="s">
        <v>9282</v>
      </c>
      <c r="Y428" s="132" t="s">
        <v>9283</v>
      </c>
    </row>
    <row r="429" spans="2:25" x14ac:dyDescent="0.25">
      <c r="B429" s="132" t="s">
        <v>2075</v>
      </c>
      <c r="C429" s="132" t="s">
        <v>250</v>
      </c>
      <c r="D429" s="132" t="s">
        <v>172</v>
      </c>
      <c r="E429" s="132" t="s">
        <v>3953</v>
      </c>
      <c r="F429" s="132" t="s">
        <v>3885</v>
      </c>
      <c r="G429" s="132" t="s">
        <v>259</v>
      </c>
      <c r="H429" s="132" t="s">
        <v>2090</v>
      </c>
      <c r="I429" s="132" t="s">
        <v>3944</v>
      </c>
      <c r="J429" s="132" t="s">
        <v>9284</v>
      </c>
      <c r="K429" s="132" t="s">
        <v>9285</v>
      </c>
      <c r="L429" s="132" t="s">
        <v>9286</v>
      </c>
      <c r="M429" s="132" t="s">
        <v>9287</v>
      </c>
      <c r="N429" s="132" t="s">
        <v>3881</v>
      </c>
      <c r="O429" s="132" t="s">
        <v>9288</v>
      </c>
      <c r="P429" s="132" t="s">
        <v>9289</v>
      </c>
      <c r="Q429" s="132" t="s">
        <v>9290</v>
      </c>
      <c r="R429" s="132" t="s">
        <v>9291</v>
      </c>
      <c r="S429" s="132" t="s">
        <v>5090</v>
      </c>
      <c r="T429" s="132" t="s">
        <v>1630</v>
      </c>
      <c r="U429" s="132" t="s">
        <v>2077</v>
      </c>
      <c r="V429" s="132" t="s">
        <v>1632</v>
      </c>
      <c r="X429" s="132" t="s">
        <v>9292</v>
      </c>
      <c r="Y429" s="132" t="s">
        <v>9293</v>
      </c>
    </row>
    <row r="430" spans="2:25" x14ac:dyDescent="0.25">
      <c r="B430" s="132" t="s">
        <v>2075</v>
      </c>
      <c r="C430" s="132" t="s">
        <v>250</v>
      </c>
      <c r="D430" s="132" t="s">
        <v>13</v>
      </c>
      <c r="E430" s="132" t="s">
        <v>3884</v>
      </c>
      <c r="F430" s="132" t="s">
        <v>3894</v>
      </c>
      <c r="G430" s="132" t="s">
        <v>267</v>
      </c>
      <c r="H430" s="132" t="s">
        <v>2091</v>
      </c>
      <c r="I430" s="132" t="s">
        <v>4241</v>
      </c>
      <c r="J430" s="132" t="s">
        <v>9294</v>
      </c>
      <c r="K430" s="132" t="s">
        <v>9295</v>
      </c>
      <c r="L430" s="132" t="s">
        <v>9296</v>
      </c>
      <c r="M430" s="132" t="s">
        <v>9297</v>
      </c>
      <c r="N430" s="132" t="s">
        <v>3881</v>
      </c>
      <c r="O430" s="132" t="s">
        <v>9298</v>
      </c>
      <c r="P430" s="132" t="s">
        <v>9299</v>
      </c>
      <c r="Q430" s="132" t="s">
        <v>9300</v>
      </c>
      <c r="R430" s="132" t="s">
        <v>9301</v>
      </c>
      <c r="S430" s="132" t="s">
        <v>5090</v>
      </c>
      <c r="T430" s="132" t="s">
        <v>1630</v>
      </c>
      <c r="U430" s="132" t="s">
        <v>2077</v>
      </c>
      <c r="V430" s="132" t="s">
        <v>1632</v>
      </c>
      <c r="X430" s="132" t="s">
        <v>9302</v>
      </c>
      <c r="Y430" s="132" t="s">
        <v>9303</v>
      </c>
    </row>
    <row r="431" spans="2:25" x14ac:dyDescent="0.25">
      <c r="B431" s="132" t="s">
        <v>2075</v>
      </c>
      <c r="C431" s="132" t="s">
        <v>250</v>
      </c>
      <c r="D431" s="132" t="s">
        <v>13</v>
      </c>
      <c r="E431" s="132" t="s">
        <v>3884</v>
      </c>
      <c r="F431" s="132" t="s">
        <v>3885</v>
      </c>
      <c r="G431" s="132" t="s">
        <v>273</v>
      </c>
      <c r="H431" s="132" t="s">
        <v>2092</v>
      </c>
      <c r="I431" s="132" t="s">
        <v>3944</v>
      </c>
      <c r="J431" s="132" t="s">
        <v>9304</v>
      </c>
      <c r="K431" s="132" t="s">
        <v>9305</v>
      </c>
      <c r="L431" s="132" t="s">
        <v>9306</v>
      </c>
      <c r="M431" s="132" t="s">
        <v>9307</v>
      </c>
      <c r="N431" s="132" t="s">
        <v>3881</v>
      </c>
      <c r="O431" s="132" t="s">
        <v>9308</v>
      </c>
      <c r="P431" s="132" t="s">
        <v>9309</v>
      </c>
      <c r="Q431" s="132" t="s">
        <v>9310</v>
      </c>
      <c r="R431" s="132" t="s">
        <v>9311</v>
      </c>
      <c r="S431" s="132" t="s">
        <v>5090</v>
      </c>
      <c r="T431" s="132" t="s">
        <v>1630</v>
      </c>
      <c r="U431" s="132" t="s">
        <v>2077</v>
      </c>
      <c r="V431" s="132" t="s">
        <v>1632</v>
      </c>
      <c r="X431" s="132" t="s">
        <v>9312</v>
      </c>
      <c r="Y431" s="132" t="s">
        <v>9313</v>
      </c>
    </row>
    <row r="432" spans="2:25" x14ac:dyDescent="0.25">
      <c r="B432" s="132" t="s">
        <v>2075</v>
      </c>
      <c r="C432" s="132" t="s">
        <v>250</v>
      </c>
      <c r="D432" s="132" t="s">
        <v>251</v>
      </c>
      <c r="E432" s="132" t="s">
        <v>3884</v>
      </c>
      <c r="F432" s="132" t="s">
        <v>3894</v>
      </c>
      <c r="G432" s="132" t="s">
        <v>269</v>
      </c>
      <c r="H432" s="132" t="s">
        <v>2093</v>
      </c>
      <c r="I432" s="132" t="s">
        <v>4241</v>
      </c>
      <c r="J432" s="132" t="s">
        <v>9314</v>
      </c>
      <c r="K432" s="132" t="s">
        <v>9315</v>
      </c>
      <c r="L432" s="132" t="s">
        <v>9316</v>
      </c>
      <c r="M432" s="132" t="s">
        <v>9317</v>
      </c>
      <c r="N432" s="132" t="s">
        <v>3881</v>
      </c>
      <c r="O432" s="132" t="s">
        <v>9318</v>
      </c>
      <c r="P432" s="132" t="s">
        <v>9319</v>
      </c>
      <c r="Q432" s="132" t="s">
        <v>9320</v>
      </c>
      <c r="R432" s="132" t="s">
        <v>9321</v>
      </c>
      <c r="S432" s="132" t="s">
        <v>5090</v>
      </c>
      <c r="T432" s="132" t="s">
        <v>1630</v>
      </c>
      <c r="U432" s="132" t="s">
        <v>2077</v>
      </c>
      <c r="V432" s="132" t="s">
        <v>1632</v>
      </c>
      <c r="X432" s="132" t="s">
        <v>9322</v>
      </c>
      <c r="Y432" s="132" t="s">
        <v>9323</v>
      </c>
    </row>
    <row r="433" spans="2:25" x14ac:dyDescent="0.25">
      <c r="B433" s="132" t="s">
        <v>2075</v>
      </c>
      <c r="C433" s="132" t="s">
        <v>250</v>
      </c>
      <c r="D433" s="132" t="s">
        <v>251</v>
      </c>
      <c r="E433" s="132" t="s">
        <v>3884</v>
      </c>
      <c r="F433" s="132" t="s">
        <v>3885</v>
      </c>
      <c r="G433" s="132" t="s">
        <v>275</v>
      </c>
      <c r="H433" s="132" t="s">
        <v>2094</v>
      </c>
      <c r="I433" s="132" t="s">
        <v>8006</v>
      </c>
      <c r="J433" s="132" t="s">
        <v>9324</v>
      </c>
      <c r="K433" s="132" t="s">
        <v>9325</v>
      </c>
      <c r="L433" s="132" t="s">
        <v>9326</v>
      </c>
      <c r="M433" s="132" t="s">
        <v>9327</v>
      </c>
      <c r="N433" s="132" t="s">
        <v>3881</v>
      </c>
      <c r="O433" s="132" t="s">
        <v>9328</v>
      </c>
      <c r="P433" s="132" t="s">
        <v>9329</v>
      </c>
      <c r="Q433" s="132" t="s">
        <v>9330</v>
      </c>
      <c r="R433" s="132" t="s">
        <v>9331</v>
      </c>
      <c r="S433" s="132" t="s">
        <v>5090</v>
      </c>
      <c r="T433" s="132" t="s">
        <v>1630</v>
      </c>
      <c r="U433" s="132" t="s">
        <v>2077</v>
      </c>
      <c r="V433" s="132" t="s">
        <v>1632</v>
      </c>
      <c r="X433" s="132" t="s">
        <v>9332</v>
      </c>
      <c r="Y433" s="132" t="s">
        <v>9333</v>
      </c>
    </row>
    <row r="434" spans="2:25" x14ac:dyDescent="0.25">
      <c r="B434" s="132" t="s">
        <v>2075</v>
      </c>
      <c r="C434" s="132" t="s">
        <v>250</v>
      </c>
      <c r="D434" s="132" t="s">
        <v>39</v>
      </c>
      <c r="E434" s="132" t="s">
        <v>3884</v>
      </c>
      <c r="F434" s="132" t="s">
        <v>3894</v>
      </c>
      <c r="G434" s="132" t="s">
        <v>268</v>
      </c>
      <c r="H434" s="132" t="s">
        <v>2095</v>
      </c>
      <c r="I434" s="132" t="s">
        <v>8006</v>
      </c>
      <c r="J434" s="132" t="s">
        <v>9334</v>
      </c>
      <c r="K434" s="132" t="s">
        <v>9335</v>
      </c>
      <c r="L434" s="132" t="s">
        <v>9336</v>
      </c>
      <c r="M434" s="132" t="s">
        <v>9337</v>
      </c>
      <c r="N434" s="132" t="s">
        <v>3881</v>
      </c>
      <c r="O434" s="132" t="s">
        <v>9338</v>
      </c>
      <c r="P434" s="132" t="s">
        <v>9339</v>
      </c>
      <c r="Q434" s="132" t="s">
        <v>9340</v>
      </c>
      <c r="R434" s="132" t="s">
        <v>9341</v>
      </c>
      <c r="S434" s="132" t="s">
        <v>5090</v>
      </c>
      <c r="T434" s="132" t="s">
        <v>1630</v>
      </c>
      <c r="U434" s="132" t="s">
        <v>2077</v>
      </c>
      <c r="V434" s="132" t="s">
        <v>1632</v>
      </c>
      <c r="X434" s="132" t="s">
        <v>9342</v>
      </c>
      <c r="Y434" s="132" t="s">
        <v>9343</v>
      </c>
    </row>
    <row r="435" spans="2:25" x14ac:dyDescent="0.25">
      <c r="B435" s="132" t="s">
        <v>2075</v>
      </c>
      <c r="C435" s="132" t="s">
        <v>250</v>
      </c>
      <c r="D435" s="132" t="s">
        <v>39</v>
      </c>
      <c r="E435" s="132" t="s">
        <v>3884</v>
      </c>
      <c r="F435" s="132" t="s">
        <v>3885</v>
      </c>
      <c r="G435" s="132" t="s">
        <v>274</v>
      </c>
      <c r="H435" s="132" t="s">
        <v>2096</v>
      </c>
      <c r="I435" s="132" t="s">
        <v>8006</v>
      </c>
      <c r="J435" s="132" t="s">
        <v>9344</v>
      </c>
      <c r="K435" s="132" t="s">
        <v>9345</v>
      </c>
      <c r="L435" s="132" t="s">
        <v>9346</v>
      </c>
      <c r="M435" s="132" t="s">
        <v>9347</v>
      </c>
      <c r="N435" s="132" t="s">
        <v>3881</v>
      </c>
      <c r="O435" s="132" t="s">
        <v>9348</v>
      </c>
      <c r="P435" s="132" t="s">
        <v>9349</v>
      </c>
      <c r="Q435" s="132" t="s">
        <v>9350</v>
      </c>
      <c r="R435" s="132" t="s">
        <v>9351</v>
      </c>
      <c r="S435" s="132" t="s">
        <v>5090</v>
      </c>
      <c r="T435" s="132" t="s">
        <v>1630</v>
      </c>
      <c r="U435" s="132" t="s">
        <v>2077</v>
      </c>
      <c r="V435" s="132" t="s">
        <v>1632</v>
      </c>
      <c r="X435" s="132" t="s">
        <v>9352</v>
      </c>
      <c r="Y435" s="132" t="s">
        <v>9353</v>
      </c>
    </row>
    <row r="436" spans="2:25" x14ac:dyDescent="0.25">
      <c r="B436" s="132" t="s">
        <v>2075</v>
      </c>
      <c r="C436" s="132" t="s">
        <v>250</v>
      </c>
      <c r="D436" s="132" t="s">
        <v>12</v>
      </c>
      <c r="E436" s="132" t="s">
        <v>3884</v>
      </c>
      <c r="F436" s="132" t="s">
        <v>3894</v>
      </c>
      <c r="G436" s="132" t="s">
        <v>266</v>
      </c>
      <c r="H436" s="132" t="s">
        <v>2097</v>
      </c>
      <c r="I436" s="132" t="s">
        <v>4241</v>
      </c>
      <c r="J436" s="132" t="s">
        <v>9354</v>
      </c>
      <c r="K436" s="132" t="s">
        <v>9355</v>
      </c>
      <c r="L436" s="132" t="s">
        <v>9356</v>
      </c>
      <c r="M436" s="132" t="s">
        <v>9357</v>
      </c>
      <c r="N436" s="132" t="s">
        <v>3881</v>
      </c>
      <c r="O436" s="132" t="s">
        <v>9358</v>
      </c>
      <c r="P436" s="132" t="s">
        <v>9359</v>
      </c>
      <c r="Q436" s="132" t="s">
        <v>9360</v>
      </c>
      <c r="R436" s="132" t="s">
        <v>9361</v>
      </c>
      <c r="S436" s="132" t="s">
        <v>5090</v>
      </c>
      <c r="T436" s="132" t="s">
        <v>1630</v>
      </c>
      <c r="U436" s="132" t="s">
        <v>2077</v>
      </c>
      <c r="V436" s="132" t="s">
        <v>1632</v>
      </c>
      <c r="X436" s="132" t="s">
        <v>9362</v>
      </c>
      <c r="Y436" s="132" t="s">
        <v>9363</v>
      </c>
    </row>
    <row r="437" spans="2:25" x14ac:dyDescent="0.25">
      <c r="B437" s="132" t="s">
        <v>2075</v>
      </c>
      <c r="C437" s="132" t="s">
        <v>250</v>
      </c>
      <c r="D437" s="132" t="s">
        <v>12</v>
      </c>
      <c r="E437" s="132" t="s">
        <v>3884</v>
      </c>
      <c r="F437" s="132" t="s">
        <v>3885</v>
      </c>
      <c r="G437" s="132" t="s">
        <v>272</v>
      </c>
      <c r="H437" s="132" t="s">
        <v>2098</v>
      </c>
      <c r="I437" s="132" t="s">
        <v>3944</v>
      </c>
      <c r="J437" s="132" t="s">
        <v>9364</v>
      </c>
      <c r="K437" s="132" t="s">
        <v>9365</v>
      </c>
      <c r="L437" s="132" t="s">
        <v>9366</v>
      </c>
      <c r="M437" s="132" t="s">
        <v>9367</v>
      </c>
      <c r="N437" s="132" t="s">
        <v>3881</v>
      </c>
      <c r="O437" s="132" t="s">
        <v>9368</v>
      </c>
      <c r="P437" s="132" t="s">
        <v>9369</v>
      </c>
      <c r="Q437" s="132" t="s">
        <v>9370</v>
      </c>
      <c r="R437" s="132" t="s">
        <v>9371</v>
      </c>
      <c r="S437" s="132" t="s">
        <v>5090</v>
      </c>
      <c r="T437" s="132" t="s">
        <v>1630</v>
      </c>
      <c r="U437" s="132" t="s">
        <v>2077</v>
      </c>
      <c r="V437" s="132" t="s">
        <v>1632</v>
      </c>
      <c r="X437" s="132" t="s">
        <v>9372</v>
      </c>
      <c r="Y437" s="132" t="s">
        <v>9373</v>
      </c>
    </row>
    <row r="438" spans="2:25" x14ac:dyDescent="0.25">
      <c r="B438" s="132" t="s">
        <v>2085</v>
      </c>
      <c r="C438" s="132" t="s">
        <v>2086</v>
      </c>
      <c r="D438" s="132" t="s">
        <v>252</v>
      </c>
      <c r="E438" s="132" t="s">
        <v>3884</v>
      </c>
      <c r="F438" s="132" t="s">
        <v>3894</v>
      </c>
      <c r="G438" s="132" t="s">
        <v>270</v>
      </c>
      <c r="H438" s="132" t="s">
        <v>2099</v>
      </c>
      <c r="I438" s="132" t="s">
        <v>9374</v>
      </c>
      <c r="J438" s="132" t="s">
        <v>9375</v>
      </c>
      <c r="K438" s="132" t="s">
        <v>9376</v>
      </c>
      <c r="L438" s="132" t="s">
        <v>9377</v>
      </c>
      <c r="M438" s="132" t="s">
        <v>9378</v>
      </c>
      <c r="N438" s="132" t="s">
        <v>3881</v>
      </c>
      <c r="O438" s="132" t="s">
        <v>9379</v>
      </c>
      <c r="P438" s="132" t="s">
        <v>9380</v>
      </c>
      <c r="Q438" s="132" t="s">
        <v>9381</v>
      </c>
      <c r="R438" s="132" t="s">
        <v>9382</v>
      </c>
      <c r="S438" s="132" t="s">
        <v>5090</v>
      </c>
      <c r="T438" s="132" t="s">
        <v>1630</v>
      </c>
      <c r="U438" s="132" t="s">
        <v>2077</v>
      </c>
      <c r="V438" s="132" t="s">
        <v>1635</v>
      </c>
      <c r="X438" s="132" t="s">
        <v>9383</v>
      </c>
      <c r="Y438" s="132" t="s">
        <v>9384</v>
      </c>
    </row>
    <row r="439" spans="2:25" x14ac:dyDescent="0.25">
      <c r="B439" s="132" t="s">
        <v>2085</v>
      </c>
      <c r="C439" s="132" t="s">
        <v>2086</v>
      </c>
      <c r="D439" s="132" t="s">
        <v>252</v>
      </c>
      <c r="E439" s="132" t="s">
        <v>3884</v>
      </c>
      <c r="F439" s="132" t="s">
        <v>3885</v>
      </c>
      <c r="G439" s="132" t="s">
        <v>276</v>
      </c>
      <c r="H439" s="132" t="s">
        <v>2100</v>
      </c>
      <c r="I439" s="132" t="s">
        <v>8006</v>
      </c>
      <c r="J439" s="132" t="s">
        <v>9385</v>
      </c>
      <c r="K439" s="132" t="s">
        <v>9386</v>
      </c>
      <c r="L439" s="132" t="s">
        <v>9387</v>
      </c>
      <c r="M439" s="132" t="s">
        <v>9388</v>
      </c>
      <c r="N439" s="132" t="s">
        <v>3881</v>
      </c>
      <c r="O439" s="132" t="s">
        <v>9389</v>
      </c>
      <c r="P439" s="132" t="s">
        <v>9390</v>
      </c>
      <c r="Q439" s="132" t="s">
        <v>9391</v>
      </c>
      <c r="R439" s="132" t="s">
        <v>9392</v>
      </c>
      <c r="S439" s="132" t="s">
        <v>5090</v>
      </c>
      <c r="T439" s="132" t="s">
        <v>1630</v>
      </c>
      <c r="U439" s="132" t="s">
        <v>2077</v>
      </c>
      <c r="V439" s="132" t="s">
        <v>1632</v>
      </c>
      <c r="X439" s="132" t="s">
        <v>9393</v>
      </c>
      <c r="Y439" s="132" t="s">
        <v>9394</v>
      </c>
    </row>
    <row r="440" spans="2:25" x14ac:dyDescent="0.25">
      <c r="B440" s="132" t="s">
        <v>2075</v>
      </c>
      <c r="C440" s="132" t="s">
        <v>250</v>
      </c>
      <c r="D440" s="132" t="s">
        <v>172</v>
      </c>
      <c r="E440" s="132" t="s">
        <v>3884</v>
      </c>
      <c r="F440" s="132" t="s">
        <v>3894</v>
      </c>
      <c r="G440" s="132" t="s">
        <v>265</v>
      </c>
      <c r="H440" s="132" t="s">
        <v>2101</v>
      </c>
      <c r="I440" s="132" t="s">
        <v>8006</v>
      </c>
      <c r="J440" s="132" t="s">
        <v>9395</v>
      </c>
      <c r="K440" s="132" t="s">
        <v>9396</v>
      </c>
      <c r="L440" s="132" t="s">
        <v>9397</v>
      </c>
      <c r="M440" s="132" t="s">
        <v>9398</v>
      </c>
      <c r="N440" s="132" t="s">
        <v>3881</v>
      </c>
      <c r="O440" s="132" t="s">
        <v>9399</v>
      </c>
      <c r="P440" s="132" t="s">
        <v>9400</v>
      </c>
      <c r="Q440" s="132" t="s">
        <v>9401</v>
      </c>
      <c r="R440" s="132" t="s">
        <v>9402</v>
      </c>
      <c r="S440" s="132" t="s">
        <v>5090</v>
      </c>
      <c r="T440" s="132" t="s">
        <v>1630</v>
      </c>
      <c r="U440" s="132" t="s">
        <v>2077</v>
      </c>
      <c r="V440" s="132" t="s">
        <v>1632</v>
      </c>
      <c r="X440" s="132" t="s">
        <v>9403</v>
      </c>
      <c r="Y440" s="132" t="s">
        <v>9404</v>
      </c>
    </row>
    <row r="441" spans="2:25" x14ac:dyDescent="0.25">
      <c r="B441" s="132" t="s">
        <v>2075</v>
      </c>
      <c r="C441" s="132" t="s">
        <v>250</v>
      </c>
      <c r="D441" s="132" t="s">
        <v>172</v>
      </c>
      <c r="E441" s="132" t="s">
        <v>3884</v>
      </c>
      <c r="F441" s="132" t="s">
        <v>3885</v>
      </c>
      <c r="G441" s="132" t="s">
        <v>271</v>
      </c>
      <c r="H441" s="132" t="s">
        <v>2102</v>
      </c>
      <c r="I441" s="132" t="s">
        <v>8006</v>
      </c>
      <c r="J441" s="132" t="s">
        <v>9405</v>
      </c>
      <c r="K441" s="132" t="s">
        <v>9406</v>
      </c>
      <c r="L441" s="132" t="s">
        <v>9407</v>
      </c>
      <c r="M441" s="132" t="s">
        <v>9408</v>
      </c>
      <c r="N441" s="132" t="s">
        <v>3881</v>
      </c>
      <c r="O441" s="132" t="s">
        <v>9409</v>
      </c>
      <c r="P441" s="132" t="s">
        <v>9410</v>
      </c>
      <c r="Q441" s="132" t="s">
        <v>9411</v>
      </c>
      <c r="R441" s="132" t="s">
        <v>9412</v>
      </c>
      <c r="S441" s="132" t="s">
        <v>5090</v>
      </c>
      <c r="T441" s="132" t="s">
        <v>1630</v>
      </c>
      <c r="U441" s="132" t="s">
        <v>2077</v>
      </c>
      <c r="V441" s="132" t="s">
        <v>1632</v>
      </c>
      <c r="X441" s="132" t="s">
        <v>9413</v>
      </c>
      <c r="Y441" s="132" t="s">
        <v>9414</v>
      </c>
    </row>
    <row r="442" spans="2:25" x14ac:dyDescent="0.25">
      <c r="B442" s="132" t="s">
        <v>2075</v>
      </c>
      <c r="C442" s="132" t="s">
        <v>250</v>
      </c>
      <c r="D442" s="132" t="s">
        <v>13</v>
      </c>
      <c r="E442" s="132" t="s">
        <v>3888</v>
      </c>
      <c r="F442" s="132" t="s">
        <v>3894</v>
      </c>
      <c r="G442" s="132" t="s">
        <v>279</v>
      </c>
      <c r="H442" s="132" t="s">
        <v>2103</v>
      </c>
      <c r="I442" s="132" t="s">
        <v>3941</v>
      </c>
      <c r="J442" s="132" t="s">
        <v>9415</v>
      </c>
      <c r="K442" s="132" t="s">
        <v>9416</v>
      </c>
      <c r="L442" s="132" t="s">
        <v>9417</v>
      </c>
      <c r="M442" s="132" t="s">
        <v>9418</v>
      </c>
      <c r="N442" s="132" t="s">
        <v>3881</v>
      </c>
      <c r="O442" s="132" t="s">
        <v>9419</v>
      </c>
      <c r="P442" s="132" t="s">
        <v>9420</v>
      </c>
      <c r="Q442" s="132" t="s">
        <v>9421</v>
      </c>
      <c r="R442" s="132" t="s">
        <v>9422</v>
      </c>
      <c r="S442" s="132" t="s">
        <v>5090</v>
      </c>
      <c r="T442" s="132" t="s">
        <v>1630</v>
      </c>
      <c r="U442" s="132" t="s">
        <v>2077</v>
      </c>
      <c r="V442" s="132" t="s">
        <v>1632</v>
      </c>
      <c r="X442" s="132" t="s">
        <v>9423</v>
      </c>
      <c r="Y442" s="132" t="s">
        <v>9424</v>
      </c>
    </row>
    <row r="443" spans="2:25" x14ac:dyDescent="0.25">
      <c r="B443" s="132" t="s">
        <v>2075</v>
      </c>
      <c r="C443" s="132" t="s">
        <v>250</v>
      </c>
      <c r="D443" s="132" t="s">
        <v>13</v>
      </c>
      <c r="E443" s="132" t="s">
        <v>3888</v>
      </c>
      <c r="F443" s="132" t="s">
        <v>3885</v>
      </c>
      <c r="G443" s="132" t="s">
        <v>285</v>
      </c>
      <c r="H443" s="132" t="s">
        <v>2104</v>
      </c>
      <c r="I443" s="132" t="s">
        <v>3950</v>
      </c>
      <c r="J443" s="132" t="s">
        <v>9425</v>
      </c>
      <c r="K443" s="132" t="s">
        <v>9426</v>
      </c>
      <c r="L443" s="132" t="s">
        <v>9427</v>
      </c>
      <c r="M443" s="132" t="s">
        <v>9428</v>
      </c>
      <c r="N443" s="132" t="s">
        <v>3881</v>
      </c>
      <c r="O443" s="132" t="s">
        <v>9429</v>
      </c>
      <c r="P443" s="132" t="s">
        <v>9430</v>
      </c>
      <c r="Q443" s="132" t="s">
        <v>9431</v>
      </c>
      <c r="R443" s="132" t="s">
        <v>9432</v>
      </c>
      <c r="S443" s="132" t="s">
        <v>5090</v>
      </c>
      <c r="T443" s="132" t="s">
        <v>1630</v>
      </c>
      <c r="U443" s="132" t="s">
        <v>2077</v>
      </c>
      <c r="V443" s="132" t="s">
        <v>1632</v>
      </c>
      <c r="X443" s="132" t="s">
        <v>9433</v>
      </c>
      <c r="Y443" s="132" t="s">
        <v>9434</v>
      </c>
    </row>
    <row r="444" spans="2:25" x14ac:dyDescent="0.25">
      <c r="B444" s="132" t="s">
        <v>2075</v>
      </c>
      <c r="C444" s="132" t="s">
        <v>250</v>
      </c>
      <c r="D444" s="132" t="s">
        <v>251</v>
      </c>
      <c r="E444" s="132" t="s">
        <v>3888</v>
      </c>
      <c r="F444" s="132" t="s">
        <v>3894</v>
      </c>
      <c r="G444" s="132" t="s">
        <v>281</v>
      </c>
      <c r="H444" s="132" t="s">
        <v>2105</v>
      </c>
      <c r="I444" s="132" t="s">
        <v>8006</v>
      </c>
      <c r="J444" s="132" t="s">
        <v>9435</v>
      </c>
      <c r="K444" s="132" t="s">
        <v>9436</v>
      </c>
      <c r="L444" s="132" t="s">
        <v>9437</v>
      </c>
      <c r="M444" s="132" t="s">
        <v>9438</v>
      </c>
      <c r="N444" s="132" t="s">
        <v>3881</v>
      </c>
      <c r="O444" s="132" t="s">
        <v>9439</v>
      </c>
      <c r="P444" s="132" t="s">
        <v>9440</v>
      </c>
      <c r="Q444" s="132" t="s">
        <v>9441</v>
      </c>
      <c r="R444" s="132" t="s">
        <v>9442</v>
      </c>
      <c r="S444" s="132" t="s">
        <v>5090</v>
      </c>
      <c r="T444" s="132" t="s">
        <v>1630</v>
      </c>
      <c r="U444" s="132" t="s">
        <v>2077</v>
      </c>
      <c r="V444" s="132" t="s">
        <v>1632</v>
      </c>
      <c r="X444" s="132" t="s">
        <v>9443</v>
      </c>
      <c r="Y444" s="132" t="s">
        <v>9444</v>
      </c>
    </row>
    <row r="445" spans="2:25" x14ac:dyDescent="0.25">
      <c r="B445" s="132" t="s">
        <v>2075</v>
      </c>
      <c r="C445" s="132" t="s">
        <v>250</v>
      </c>
      <c r="D445" s="132" t="s">
        <v>251</v>
      </c>
      <c r="E445" s="132" t="s">
        <v>3888</v>
      </c>
      <c r="F445" s="132" t="s">
        <v>3885</v>
      </c>
      <c r="G445" s="132" t="s">
        <v>287</v>
      </c>
      <c r="H445" s="132" t="s">
        <v>2106</v>
      </c>
      <c r="I445" s="132" t="s">
        <v>3950</v>
      </c>
      <c r="J445" s="132" t="s">
        <v>9445</v>
      </c>
      <c r="K445" s="132" t="s">
        <v>9446</v>
      </c>
      <c r="L445" s="132" t="s">
        <v>9447</v>
      </c>
      <c r="M445" s="132" t="s">
        <v>9448</v>
      </c>
      <c r="N445" s="132" t="s">
        <v>3881</v>
      </c>
      <c r="O445" s="132" t="s">
        <v>9449</v>
      </c>
      <c r="P445" s="132" t="s">
        <v>9450</v>
      </c>
      <c r="Q445" s="132" t="s">
        <v>9451</v>
      </c>
      <c r="R445" s="132" t="s">
        <v>9452</v>
      </c>
      <c r="S445" s="132" t="s">
        <v>5090</v>
      </c>
      <c r="T445" s="132" t="s">
        <v>1630</v>
      </c>
      <c r="U445" s="132" t="s">
        <v>2077</v>
      </c>
      <c r="V445" s="132" t="s">
        <v>1632</v>
      </c>
      <c r="X445" s="132" t="s">
        <v>9453</v>
      </c>
      <c r="Y445" s="132" t="s">
        <v>9454</v>
      </c>
    </row>
    <row r="446" spans="2:25" x14ac:dyDescent="0.25">
      <c r="B446" s="132" t="s">
        <v>2075</v>
      </c>
      <c r="C446" s="132" t="s">
        <v>250</v>
      </c>
      <c r="D446" s="132" t="s">
        <v>39</v>
      </c>
      <c r="E446" s="132" t="s">
        <v>3888</v>
      </c>
      <c r="F446" s="132" t="s">
        <v>3894</v>
      </c>
      <c r="G446" s="132" t="s">
        <v>280</v>
      </c>
      <c r="H446" s="132" t="s">
        <v>2107</v>
      </c>
      <c r="I446" s="132" t="s">
        <v>8006</v>
      </c>
      <c r="J446" s="132" t="s">
        <v>9455</v>
      </c>
      <c r="K446" s="132" t="s">
        <v>9456</v>
      </c>
      <c r="L446" s="132" t="s">
        <v>9457</v>
      </c>
      <c r="M446" s="132" t="s">
        <v>9458</v>
      </c>
      <c r="N446" s="132" t="s">
        <v>3881</v>
      </c>
      <c r="O446" s="132" t="s">
        <v>9459</v>
      </c>
      <c r="P446" s="132" t="s">
        <v>9460</v>
      </c>
      <c r="Q446" s="132" t="s">
        <v>9461</v>
      </c>
      <c r="R446" s="132" t="s">
        <v>9462</v>
      </c>
      <c r="S446" s="132" t="s">
        <v>5090</v>
      </c>
      <c r="T446" s="132" t="s">
        <v>1630</v>
      </c>
      <c r="U446" s="132" t="s">
        <v>2077</v>
      </c>
      <c r="V446" s="132" t="s">
        <v>1632</v>
      </c>
      <c r="X446" s="132" t="s">
        <v>9463</v>
      </c>
      <c r="Y446" s="132" t="s">
        <v>9464</v>
      </c>
    </row>
    <row r="447" spans="2:25" x14ac:dyDescent="0.25">
      <c r="B447" s="132" t="s">
        <v>2075</v>
      </c>
      <c r="C447" s="132" t="s">
        <v>250</v>
      </c>
      <c r="D447" s="132" t="s">
        <v>39</v>
      </c>
      <c r="E447" s="132" t="s">
        <v>3888</v>
      </c>
      <c r="F447" s="132" t="s">
        <v>3885</v>
      </c>
      <c r="G447" s="132" t="s">
        <v>286</v>
      </c>
      <c r="H447" s="132" t="s">
        <v>2108</v>
      </c>
      <c r="I447" s="132" t="s">
        <v>3950</v>
      </c>
      <c r="J447" s="132" t="s">
        <v>9465</v>
      </c>
      <c r="K447" s="132" t="s">
        <v>9466</v>
      </c>
      <c r="L447" s="132" t="s">
        <v>9467</v>
      </c>
      <c r="M447" s="132" t="s">
        <v>9468</v>
      </c>
      <c r="N447" s="132" t="s">
        <v>3881</v>
      </c>
      <c r="O447" s="132" t="s">
        <v>9469</v>
      </c>
      <c r="P447" s="132" t="s">
        <v>9470</v>
      </c>
      <c r="Q447" s="132" t="s">
        <v>9471</v>
      </c>
      <c r="R447" s="132" t="s">
        <v>9472</v>
      </c>
      <c r="S447" s="132" t="s">
        <v>5090</v>
      </c>
      <c r="T447" s="132" t="s">
        <v>1630</v>
      </c>
      <c r="U447" s="132" t="s">
        <v>2077</v>
      </c>
      <c r="V447" s="132" t="s">
        <v>1632</v>
      </c>
      <c r="X447" s="132" t="s">
        <v>9473</v>
      </c>
      <c r="Y447" s="132" t="s">
        <v>9474</v>
      </c>
    </row>
    <row r="448" spans="2:25" x14ac:dyDescent="0.25">
      <c r="B448" s="132" t="s">
        <v>2075</v>
      </c>
      <c r="C448" s="132" t="s">
        <v>250</v>
      </c>
      <c r="D448" s="132" t="s">
        <v>12</v>
      </c>
      <c r="E448" s="132" t="s">
        <v>3888</v>
      </c>
      <c r="F448" s="132" t="s">
        <v>3894</v>
      </c>
      <c r="G448" s="132" t="s">
        <v>278</v>
      </c>
      <c r="H448" s="132" t="s">
        <v>2109</v>
      </c>
      <c r="I448" s="132" t="s">
        <v>3941</v>
      </c>
      <c r="J448" s="132" t="s">
        <v>9475</v>
      </c>
      <c r="K448" s="132" t="s">
        <v>9476</v>
      </c>
      <c r="L448" s="132" t="s">
        <v>9477</v>
      </c>
      <c r="M448" s="132" t="s">
        <v>9478</v>
      </c>
      <c r="N448" s="132" t="s">
        <v>3881</v>
      </c>
      <c r="O448" s="132" t="s">
        <v>9479</v>
      </c>
      <c r="P448" s="132" t="s">
        <v>9480</v>
      </c>
      <c r="Q448" s="132" t="s">
        <v>9481</v>
      </c>
      <c r="R448" s="132" t="s">
        <v>9482</v>
      </c>
      <c r="S448" s="132" t="s">
        <v>5090</v>
      </c>
      <c r="T448" s="132" t="s">
        <v>1630</v>
      </c>
      <c r="U448" s="132" t="s">
        <v>2077</v>
      </c>
      <c r="V448" s="132" t="s">
        <v>1632</v>
      </c>
      <c r="X448" s="132" t="s">
        <v>9483</v>
      </c>
      <c r="Y448" s="132" t="s">
        <v>9484</v>
      </c>
    </row>
    <row r="449" spans="2:25" x14ac:dyDescent="0.25">
      <c r="B449" s="132" t="s">
        <v>2075</v>
      </c>
      <c r="C449" s="132" t="s">
        <v>250</v>
      </c>
      <c r="D449" s="132" t="s">
        <v>12</v>
      </c>
      <c r="E449" s="132" t="s">
        <v>3888</v>
      </c>
      <c r="F449" s="132" t="s">
        <v>3885</v>
      </c>
      <c r="G449" s="132" t="s">
        <v>284</v>
      </c>
      <c r="H449" s="132" t="s">
        <v>2110</v>
      </c>
      <c r="I449" s="132" t="s">
        <v>3950</v>
      </c>
      <c r="J449" s="132" t="s">
        <v>9485</v>
      </c>
      <c r="K449" s="132" t="s">
        <v>9486</v>
      </c>
      <c r="L449" s="132" t="s">
        <v>9487</v>
      </c>
      <c r="M449" s="132" t="s">
        <v>9488</v>
      </c>
      <c r="N449" s="132" t="s">
        <v>3881</v>
      </c>
      <c r="O449" s="132" t="s">
        <v>9489</v>
      </c>
      <c r="P449" s="132" t="s">
        <v>9490</v>
      </c>
      <c r="Q449" s="132" t="s">
        <v>9491</v>
      </c>
      <c r="R449" s="132" t="s">
        <v>9492</v>
      </c>
      <c r="S449" s="132" t="s">
        <v>5090</v>
      </c>
      <c r="T449" s="132" t="s">
        <v>1630</v>
      </c>
      <c r="U449" s="132" t="s">
        <v>2077</v>
      </c>
      <c r="V449" s="132" t="s">
        <v>1632</v>
      </c>
      <c r="X449" s="132" t="s">
        <v>9493</v>
      </c>
      <c r="Y449" s="132" t="s">
        <v>9494</v>
      </c>
    </row>
    <row r="450" spans="2:25" x14ac:dyDescent="0.25">
      <c r="B450" s="132" t="s">
        <v>2085</v>
      </c>
      <c r="C450" s="132" t="s">
        <v>2086</v>
      </c>
      <c r="D450" s="132" t="s">
        <v>252</v>
      </c>
      <c r="E450" s="132" t="s">
        <v>3888</v>
      </c>
      <c r="F450" s="132" t="s">
        <v>3885</v>
      </c>
      <c r="G450" s="132" t="s">
        <v>288</v>
      </c>
      <c r="H450" s="132" t="s">
        <v>2111</v>
      </c>
      <c r="I450" s="132" t="s">
        <v>8006</v>
      </c>
      <c r="J450" s="132" t="s">
        <v>9495</v>
      </c>
      <c r="K450" s="132" t="s">
        <v>9496</v>
      </c>
      <c r="L450" s="132" t="s">
        <v>9497</v>
      </c>
      <c r="M450" s="132" t="s">
        <v>9498</v>
      </c>
      <c r="N450" s="132" t="s">
        <v>3881</v>
      </c>
      <c r="O450" s="132" t="s">
        <v>9499</v>
      </c>
      <c r="P450" s="132" t="s">
        <v>9500</v>
      </c>
      <c r="Q450" s="132" t="s">
        <v>9501</v>
      </c>
      <c r="R450" s="132" t="s">
        <v>9502</v>
      </c>
      <c r="S450" s="132" t="s">
        <v>5090</v>
      </c>
      <c r="T450" s="132" t="s">
        <v>1630</v>
      </c>
      <c r="U450" s="132" t="s">
        <v>2077</v>
      </c>
      <c r="V450" s="132" t="s">
        <v>1632</v>
      </c>
      <c r="X450" s="132" t="s">
        <v>9503</v>
      </c>
      <c r="Y450" s="132" t="s">
        <v>9504</v>
      </c>
    </row>
    <row r="451" spans="2:25" x14ac:dyDescent="0.25">
      <c r="B451" s="132" t="s">
        <v>2085</v>
      </c>
      <c r="C451" s="132" t="s">
        <v>2086</v>
      </c>
      <c r="D451" s="132" t="s">
        <v>2112</v>
      </c>
      <c r="E451" s="132" t="s">
        <v>3888</v>
      </c>
      <c r="F451" s="132" t="s">
        <v>3894</v>
      </c>
      <c r="G451" s="132" t="s">
        <v>282</v>
      </c>
      <c r="H451" s="132" t="s">
        <v>2113</v>
      </c>
      <c r="I451" s="132" t="s">
        <v>8006</v>
      </c>
      <c r="J451" s="132" t="s">
        <v>9505</v>
      </c>
      <c r="K451" s="132" t="s">
        <v>9506</v>
      </c>
      <c r="L451" s="132" t="s">
        <v>9507</v>
      </c>
      <c r="M451" s="132" t="s">
        <v>9508</v>
      </c>
      <c r="N451" s="132" t="s">
        <v>3881</v>
      </c>
      <c r="O451" s="132" t="s">
        <v>9509</v>
      </c>
      <c r="P451" s="132" t="s">
        <v>9510</v>
      </c>
      <c r="Q451" s="132" t="s">
        <v>9511</v>
      </c>
      <c r="R451" s="132" t="s">
        <v>9512</v>
      </c>
      <c r="S451" s="132" t="s">
        <v>5090</v>
      </c>
      <c r="T451" s="132" t="s">
        <v>1630</v>
      </c>
      <c r="U451" s="132" t="s">
        <v>2077</v>
      </c>
      <c r="V451" s="132" t="s">
        <v>1632</v>
      </c>
      <c r="X451" s="132" t="s">
        <v>9513</v>
      </c>
      <c r="Y451" s="132" t="s">
        <v>9514</v>
      </c>
    </row>
    <row r="452" spans="2:25" x14ac:dyDescent="0.25">
      <c r="B452" s="132" t="s">
        <v>2075</v>
      </c>
      <c r="C452" s="132" t="s">
        <v>250</v>
      </c>
      <c r="D452" s="132" t="s">
        <v>172</v>
      </c>
      <c r="E452" s="132" t="s">
        <v>3888</v>
      </c>
      <c r="F452" s="132" t="s">
        <v>3894</v>
      </c>
      <c r="G452" s="132" t="s">
        <v>277</v>
      </c>
      <c r="H452" s="132" t="s">
        <v>2114</v>
      </c>
      <c r="I452" s="132" t="s">
        <v>3941</v>
      </c>
      <c r="J452" s="132" t="s">
        <v>9515</v>
      </c>
      <c r="K452" s="132" t="s">
        <v>9516</v>
      </c>
      <c r="L452" s="132" t="s">
        <v>9517</v>
      </c>
      <c r="M452" s="132" t="s">
        <v>9518</v>
      </c>
      <c r="N452" s="132" t="s">
        <v>3881</v>
      </c>
      <c r="O452" s="132" t="s">
        <v>9519</v>
      </c>
      <c r="P452" s="132" t="s">
        <v>9520</v>
      </c>
      <c r="Q452" s="132" t="s">
        <v>9521</v>
      </c>
      <c r="R452" s="132" t="s">
        <v>9522</v>
      </c>
      <c r="S452" s="132" t="s">
        <v>5090</v>
      </c>
      <c r="T452" s="132" t="s">
        <v>1630</v>
      </c>
      <c r="U452" s="132" t="s">
        <v>2077</v>
      </c>
      <c r="V452" s="132" t="s">
        <v>1632</v>
      </c>
      <c r="X452" s="132" t="s">
        <v>9523</v>
      </c>
      <c r="Y452" s="132" t="s">
        <v>9524</v>
      </c>
    </row>
    <row r="453" spans="2:25" x14ac:dyDescent="0.25">
      <c r="B453" s="132" t="s">
        <v>2075</v>
      </c>
      <c r="C453" s="132" t="s">
        <v>250</v>
      </c>
      <c r="D453" s="132" t="s">
        <v>172</v>
      </c>
      <c r="E453" s="132" t="s">
        <v>3888</v>
      </c>
      <c r="F453" s="132" t="s">
        <v>3885</v>
      </c>
      <c r="G453" s="132" t="s">
        <v>283</v>
      </c>
      <c r="H453" s="132" t="s">
        <v>2115</v>
      </c>
      <c r="I453" s="132" t="s">
        <v>8006</v>
      </c>
      <c r="J453" s="132" t="s">
        <v>9525</v>
      </c>
      <c r="K453" s="132" t="s">
        <v>9526</v>
      </c>
      <c r="L453" s="132" t="s">
        <v>9527</v>
      </c>
      <c r="M453" s="132" t="s">
        <v>9528</v>
      </c>
      <c r="N453" s="132" t="s">
        <v>3881</v>
      </c>
      <c r="O453" s="132" t="s">
        <v>9529</v>
      </c>
      <c r="P453" s="132" t="s">
        <v>9530</v>
      </c>
      <c r="Q453" s="132" t="s">
        <v>9531</v>
      </c>
      <c r="R453" s="132" t="s">
        <v>9532</v>
      </c>
      <c r="S453" s="132" t="s">
        <v>5090</v>
      </c>
      <c r="T453" s="132" t="s">
        <v>1630</v>
      </c>
      <c r="U453" s="132" t="s">
        <v>2077</v>
      </c>
      <c r="V453" s="132" t="s">
        <v>1632</v>
      </c>
      <c r="X453" s="132" t="s">
        <v>9533</v>
      </c>
      <c r="Y453" s="132" t="s">
        <v>9534</v>
      </c>
    </row>
    <row r="454" spans="2:25" x14ac:dyDescent="0.25">
      <c r="B454" s="132" t="s">
        <v>2075</v>
      </c>
      <c r="C454" s="132" t="s">
        <v>250</v>
      </c>
      <c r="D454" s="132" t="s">
        <v>13</v>
      </c>
      <c r="E454" s="132" t="s">
        <v>3891</v>
      </c>
      <c r="F454" s="132" t="s">
        <v>3894</v>
      </c>
      <c r="G454" s="132" t="s">
        <v>291</v>
      </c>
      <c r="H454" s="132" t="s">
        <v>2116</v>
      </c>
      <c r="I454" s="132" t="s">
        <v>3941</v>
      </c>
      <c r="J454" s="132" t="s">
        <v>9535</v>
      </c>
      <c r="K454" s="132" t="s">
        <v>9536</v>
      </c>
      <c r="L454" s="132" t="s">
        <v>9537</v>
      </c>
      <c r="M454" s="132" t="s">
        <v>9538</v>
      </c>
      <c r="N454" s="132" t="s">
        <v>3881</v>
      </c>
      <c r="O454" s="132" t="s">
        <v>9539</v>
      </c>
      <c r="P454" s="132" t="s">
        <v>9540</v>
      </c>
      <c r="Q454" s="132" t="s">
        <v>9541</v>
      </c>
      <c r="R454" s="132" t="s">
        <v>9542</v>
      </c>
      <c r="S454" s="132" t="s">
        <v>5090</v>
      </c>
      <c r="T454" s="132" t="s">
        <v>1630</v>
      </c>
      <c r="U454" s="132" t="s">
        <v>2077</v>
      </c>
      <c r="V454" s="132" t="s">
        <v>1632</v>
      </c>
      <c r="X454" s="132" t="s">
        <v>9543</v>
      </c>
      <c r="Y454" s="132" t="s">
        <v>9544</v>
      </c>
    </row>
    <row r="455" spans="2:25" x14ac:dyDescent="0.25">
      <c r="B455" s="132" t="s">
        <v>2075</v>
      </c>
      <c r="C455" s="132" t="s">
        <v>250</v>
      </c>
      <c r="D455" s="132" t="s">
        <v>13</v>
      </c>
      <c r="E455" s="132" t="s">
        <v>3891</v>
      </c>
      <c r="F455" s="132" t="s">
        <v>3885</v>
      </c>
      <c r="G455" s="132" t="s">
        <v>297</v>
      </c>
      <c r="H455" s="132" t="s">
        <v>2117</v>
      </c>
      <c r="I455" s="132" t="s">
        <v>3950</v>
      </c>
      <c r="J455" s="132" t="s">
        <v>9545</v>
      </c>
      <c r="K455" s="132" t="s">
        <v>9546</v>
      </c>
      <c r="L455" s="132" t="s">
        <v>9547</v>
      </c>
      <c r="M455" s="132" t="s">
        <v>9548</v>
      </c>
      <c r="N455" s="132" t="s">
        <v>3881</v>
      </c>
      <c r="O455" s="132" t="s">
        <v>9549</v>
      </c>
      <c r="P455" s="132" t="s">
        <v>9550</v>
      </c>
      <c r="Q455" s="132" t="s">
        <v>9551</v>
      </c>
      <c r="R455" s="132" t="s">
        <v>9552</v>
      </c>
      <c r="S455" s="132" t="s">
        <v>5090</v>
      </c>
      <c r="T455" s="132" t="s">
        <v>1630</v>
      </c>
      <c r="U455" s="132" t="s">
        <v>2077</v>
      </c>
      <c r="V455" s="132" t="s">
        <v>1632</v>
      </c>
      <c r="X455" s="132" t="s">
        <v>9553</v>
      </c>
      <c r="Y455" s="132" t="s">
        <v>9554</v>
      </c>
    </row>
    <row r="456" spans="2:25" x14ac:dyDescent="0.25">
      <c r="B456" s="132" t="s">
        <v>2075</v>
      </c>
      <c r="C456" s="132" t="s">
        <v>250</v>
      </c>
      <c r="D456" s="132" t="s">
        <v>251</v>
      </c>
      <c r="E456" s="132" t="s">
        <v>3891</v>
      </c>
      <c r="F456" s="132" t="s">
        <v>3894</v>
      </c>
      <c r="G456" s="132" t="s">
        <v>293</v>
      </c>
      <c r="H456" s="132" t="s">
        <v>2118</v>
      </c>
      <c r="I456" s="132" t="s">
        <v>8006</v>
      </c>
      <c r="J456" s="132" t="s">
        <v>9555</v>
      </c>
      <c r="K456" s="132" t="s">
        <v>9556</v>
      </c>
      <c r="L456" s="132" t="s">
        <v>9557</v>
      </c>
      <c r="M456" s="132" t="s">
        <v>9558</v>
      </c>
      <c r="N456" s="132" t="s">
        <v>3881</v>
      </c>
      <c r="O456" s="132" t="s">
        <v>9559</v>
      </c>
      <c r="P456" s="132" t="s">
        <v>9560</v>
      </c>
      <c r="Q456" s="132" t="s">
        <v>9561</v>
      </c>
      <c r="R456" s="132" t="s">
        <v>9562</v>
      </c>
      <c r="S456" s="132" t="s">
        <v>5090</v>
      </c>
      <c r="T456" s="132" t="s">
        <v>1630</v>
      </c>
      <c r="U456" s="132" t="s">
        <v>2077</v>
      </c>
      <c r="V456" s="132" t="s">
        <v>1632</v>
      </c>
      <c r="X456" s="132" t="s">
        <v>9563</v>
      </c>
      <c r="Y456" s="132" t="s">
        <v>9564</v>
      </c>
    </row>
    <row r="457" spans="2:25" x14ac:dyDescent="0.25">
      <c r="B457" s="132" t="s">
        <v>2075</v>
      </c>
      <c r="C457" s="132" t="s">
        <v>250</v>
      </c>
      <c r="D457" s="132" t="s">
        <v>251</v>
      </c>
      <c r="E457" s="132" t="s">
        <v>3891</v>
      </c>
      <c r="F457" s="132" t="s">
        <v>3885</v>
      </c>
      <c r="G457" s="132" t="s">
        <v>299</v>
      </c>
      <c r="H457" s="132" t="s">
        <v>2119</v>
      </c>
      <c r="I457" s="132" t="s">
        <v>8006</v>
      </c>
      <c r="J457" s="132" t="s">
        <v>9565</v>
      </c>
      <c r="K457" s="132" t="s">
        <v>9566</v>
      </c>
      <c r="L457" s="132" t="s">
        <v>9567</v>
      </c>
      <c r="M457" s="132" t="s">
        <v>9568</v>
      </c>
      <c r="N457" s="132" t="s">
        <v>3881</v>
      </c>
      <c r="O457" s="132" t="s">
        <v>9569</v>
      </c>
      <c r="P457" s="132" t="s">
        <v>9570</v>
      </c>
      <c r="Q457" s="132" t="s">
        <v>9571</v>
      </c>
      <c r="R457" s="132" t="s">
        <v>9572</v>
      </c>
      <c r="S457" s="132" t="s">
        <v>5090</v>
      </c>
      <c r="T457" s="132" t="s">
        <v>1630</v>
      </c>
      <c r="U457" s="132" t="s">
        <v>2077</v>
      </c>
      <c r="V457" s="132" t="s">
        <v>1632</v>
      </c>
      <c r="X457" s="132" t="s">
        <v>9573</v>
      </c>
      <c r="Y457" s="132" t="s">
        <v>9574</v>
      </c>
    </row>
    <row r="458" spans="2:25" x14ac:dyDescent="0.25">
      <c r="B458" s="132" t="s">
        <v>2075</v>
      </c>
      <c r="C458" s="132" t="s">
        <v>250</v>
      </c>
      <c r="D458" s="132" t="s">
        <v>39</v>
      </c>
      <c r="E458" s="132" t="s">
        <v>3891</v>
      </c>
      <c r="F458" s="132" t="s">
        <v>3894</v>
      </c>
      <c r="G458" s="132" t="s">
        <v>292</v>
      </c>
      <c r="H458" s="132" t="s">
        <v>2120</v>
      </c>
      <c r="I458" s="132" t="s">
        <v>8006</v>
      </c>
      <c r="J458" s="132" t="s">
        <v>9575</v>
      </c>
      <c r="K458" s="132" t="s">
        <v>9576</v>
      </c>
      <c r="L458" s="132" t="s">
        <v>9577</v>
      </c>
      <c r="M458" s="132" t="s">
        <v>9578</v>
      </c>
      <c r="N458" s="132" t="s">
        <v>3881</v>
      </c>
      <c r="O458" s="132" t="s">
        <v>9579</v>
      </c>
      <c r="P458" s="132" t="s">
        <v>9580</v>
      </c>
      <c r="Q458" s="132" t="s">
        <v>9581</v>
      </c>
      <c r="R458" s="132" t="s">
        <v>9582</v>
      </c>
      <c r="S458" s="132" t="s">
        <v>5090</v>
      </c>
      <c r="T458" s="132" t="s">
        <v>1630</v>
      </c>
      <c r="U458" s="132" t="s">
        <v>2077</v>
      </c>
      <c r="V458" s="132" t="s">
        <v>1632</v>
      </c>
      <c r="X458" s="132" t="s">
        <v>9583</v>
      </c>
      <c r="Y458" s="132" t="s">
        <v>9584</v>
      </c>
    </row>
    <row r="459" spans="2:25" x14ac:dyDescent="0.25">
      <c r="B459" s="132" t="s">
        <v>2075</v>
      </c>
      <c r="C459" s="132" t="s">
        <v>250</v>
      </c>
      <c r="D459" s="132" t="s">
        <v>39</v>
      </c>
      <c r="E459" s="132" t="s">
        <v>3891</v>
      </c>
      <c r="F459" s="132" t="s">
        <v>3885</v>
      </c>
      <c r="G459" s="132" t="s">
        <v>298</v>
      </c>
      <c r="H459" s="132" t="s">
        <v>2121</v>
      </c>
      <c r="I459" s="132" t="s">
        <v>3950</v>
      </c>
      <c r="J459" s="132" t="s">
        <v>9585</v>
      </c>
      <c r="K459" s="132" t="s">
        <v>9586</v>
      </c>
      <c r="L459" s="132" t="s">
        <v>9587</v>
      </c>
      <c r="M459" s="132" t="s">
        <v>9588</v>
      </c>
      <c r="N459" s="132" t="s">
        <v>3881</v>
      </c>
      <c r="O459" s="132" t="s">
        <v>9589</v>
      </c>
      <c r="P459" s="132" t="s">
        <v>9590</v>
      </c>
      <c r="Q459" s="132" t="s">
        <v>9591</v>
      </c>
      <c r="R459" s="132" t="s">
        <v>9592</v>
      </c>
      <c r="S459" s="132" t="s">
        <v>5090</v>
      </c>
      <c r="T459" s="132" t="s">
        <v>1630</v>
      </c>
      <c r="U459" s="132" t="s">
        <v>2077</v>
      </c>
      <c r="V459" s="132" t="s">
        <v>1632</v>
      </c>
      <c r="X459" s="132" t="s">
        <v>9593</v>
      </c>
      <c r="Y459" s="132" t="s">
        <v>9594</v>
      </c>
    </row>
    <row r="460" spans="2:25" x14ac:dyDescent="0.25">
      <c r="B460" s="132" t="s">
        <v>2075</v>
      </c>
      <c r="C460" s="132" t="s">
        <v>250</v>
      </c>
      <c r="D460" s="132" t="s">
        <v>12</v>
      </c>
      <c r="E460" s="132" t="s">
        <v>3891</v>
      </c>
      <c r="F460" s="132" t="s">
        <v>3894</v>
      </c>
      <c r="G460" s="132" t="s">
        <v>290</v>
      </c>
      <c r="H460" s="132" t="s">
        <v>2122</v>
      </c>
      <c r="I460" s="132" t="s">
        <v>3941</v>
      </c>
      <c r="J460" s="132" t="s">
        <v>9595</v>
      </c>
      <c r="K460" s="132" t="s">
        <v>9596</v>
      </c>
      <c r="L460" s="132" t="s">
        <v>9597</v>
      </c>
      <c r="M460" s="132" t="s">
        <v>9598</v>
      </c>
      <c r="N460" s="132" t="s">
        <v>3881</v>
      </c>
      <c r="O460" s="132" t="s">
        <v>9599</v>
      </c>
      <c r="P460" s="132" t="s">
        <v>9600</v>
      </c>
      <c r="Q460" s="132" t="s">
        <v>9601</v>
      </c>
      <c r="R460" s="132" t="s">
        <v>9602</v>
      </c>
      <c r="S460" s="132" t="s">
        <v>5090</v>
      </c>
      <c r="T460" s="132" t="s">
        <v>1630</v>
      </c>
      <c r="U460" s="132" t="s">
        <v>2077</v>
      </c>
      <c r="V460" s="132" t="s">
        <v>1632</v>
      </c>
      <c r="X460" s="132" t="s">
        <v>9603</v>
      </c>
      <c r="Y460" s="132" t="s">
        <v>9604</v>
      </c>
    </row>
    <row r="461" spans="2:25" x14ac:dyDescent="0.25">
      <c r="B461" s="132" t="s">
        <v>2075</v>
      </c>
      <c r="C461" s="132" t="s">
        <v>250</v>
      </c>
      <c r="D461" s="132" t="s">
        <v>12</v>
      </c>
      <c r="E461" s="132" t="s">
        <v>3891</v>
      </c>
      <c r="F461" s="132" t="s">
        <v>3885</v>
      </c>
      <c r="G461" s="132" t="s">
        <v>296</v>
      </c>
      <c r="H461" s="132" t="s">
        <v>2123</v>
      </c>
      <c r="I461" s="132" t="s">
        <v>3950</v>
      </c>
      <c r="J461" s="132" t="s">
        <v>9605</v>
      </c>
      <c r="K461" s="132" t="s">
        <v>9606</v>
      </c>
      <c r="L461" s="132" t="s">
        <v>9607</v>
      </c>
      <c r="M461" s="132" t="s">
        <v>9608</v>
      </c>
      <c r="N461" s="132" t="s">
        <v>3881</v>
      </c>
      <c r="O461" s="132" t="s">
        <v>9609</v>
      </c>
      <c r="P461" s="132" t="s">
        <v>9610</v>
      </c>
      <c r="Q461" s="132" t="s">
        <v>9611</v>
      </c>
      <c r="R461" s="132" t="s">
        <v>9612</v>
      </c>
      <c r="S461" s="132" t="s">
        <v>5090</v>
      </c>
      <c r="T461" s="132" t="s">
        <v>1630</v>
      </c>
      <c r="U461" s="132" t="s">
        <v>2077</v>
      </c>
      <c r="V461" s="132" t="s">
        <v>1632</v>
      </c>
      <c r="X461" s="132" t="s">
        <v>9613</v>
      </c>
      <c r="Y461" s="132" t="s">
        <v>9614</v>
      </c>
    </row>
    <row r="462" spans="2:25" x14ac:dyDescent="0.25">
      <c r="B462" s="132" t="s">
        <v>2085</v>
      </c>
      <c r="C462" s="132" t="s">
        <v>2086</v>
      </c>
      <c r="D462" s="132" t="s">
        <v>252</v>
      </c>
      <c r="E462" s="132" t="s">
        <v>3891</v>
      </c>
      <c r="F462" s="132" t="s">
        <v>3894</v>
      </c>
      <c r="G462" s="132" t="s">
        <v>294</v>
      </c>
      <c r="H462" s="132" t="s">
        <v>2124</v>
      </c>
      <c r="I462" s="132" t="s">
        <v>3928</v>
      </c>
      <c r="J462" s="132" t="s">
        <v>9615</v>
      </c>
      <c r="K462" s="132" t="s">
        <v>9616</v>
      </c>
      <c r="L462" s="132" t="s">
        <v>9617</v>
      </c>
      <c r="M462" s="132" t="s">
        <v>9618</v>
      </c>
      <c r="N462" s="132" t="s">
        <v>3881</v>
      </c>
      <c r="O462" s="132" t="s">
        <v>9619</v>
      </c>
      <c r="P462" s="132" t="s">
        <v>9620</v>
      </c>
      <c r="Q462" s="132" t="s">
        <v>9621</v>
      </c>
      <c r="R462" s="132" t="s">
        <v>9622</v>
      </c>
      <c r="S462" s="132" t="s">
        <v>5090</v>
      </c>
      <c r="T462" s="132" t="s">
        <v>1630</v>
      </c>
      <c r="U462" s="132" t="s">
        <v>2077</v>
      </c>
      <c r="V462" s="132" t="s">
        <v>1635</v>
      </c>
      <c r="X462" s="132" t="s">
        <v>9623</v>
      </c>
      <c r="Y462" s="132" t="s">
        <v>9624</v>
      </c>
    </row>
    <row r="463" spans="2:25" x14ac:dyDescent="0.25">
      <c r="B463" s="132" t="s">
        <v>2085</v>
      </c>
      <c r="C463" s="132" t="s">
        <v>2086</v>
      </c>
      <c r="D463" s="132" t="s">
        <v>252</v>
      </c>
      <c r="E463" s="132" t="s">
        <v>3891</v>
      </c>
      <c r="F463" s="132" t="s">
        <v>3885</v>
      </c>
      <c r="G463" s="132" t="s">
        <v>300</v>
      </c>
      <c r="H463" s="132" t="s">
        <v>2125</v>
      </c>
      <c r="I463" s="132" t="s">
        <v>8006</v>
      </c>
      <c r="J463" s="132" t="s">
        <v>9625</v>
      </c>
      <c r="K463" s="132" t="s">
        <v>9626</v>
      </c>
      <c r="L463" s="132" t="s">
        <v>9627</v>
      </c>
      <c r="M463" s="132" t="s">
        <v>9628</v>
      </c>
      <c r="N463" s="132" t="s">
        <v>3881</v>
      </c>
      <c r="O463" s="132" t="s">
        <v>9629</v>
      </c>
      <c r="P463" s="132" t="s">
        <v>9630</v>
      </c>
      <c r="Q463" s="132" t="s">
        <v>9631</v>
      </c>
      <c r="R463" s="132" t="s">
        <v>9632</v>
      </c>
      <c r="S463" s="132" t="s">
        <v>5090</v>
      </c>
      <c r="T463" s="132" t="s">
        <v>1630</v>
      </c>
      <c r="U463" s="132" t="s">
        <v>2077</v>
      </c>
      <c r="V463" s="132" t="s">
        <v>1632</v>
      </c>
      <c r="X463" s="132" t="s">
        <v>9633</v>
      </c>
      <c r="Y463" s="132" t="s">
        <v>9634</v>
      </c>
    </row>
    <row r="464" spans="2:25" x14ac:dyDescent="0.25">
      <c r="B464" s="132" t="s">
        <v>2075</v>
      </c>
      <c r="C464" s="132" t="s">
        <v>250</v>
      </c>
      <c r="D464" s="132" t="s">
        <v>172</v>
      </c>
      <c r="E464" s="132" t="s">
        <v>3891</v>
      </c>
      <c r="F464" s="132" t="s">
        <v>3894</v>
      </c>
      <c r="G464" s="132" t="s">
        <v>289</v>
      </c>
      <c r="H464" s="132" t="s">
        <v>2126</v>
      </c>
      <c r="I464" s="132" t="s">
        <v>9022</v>
      </c>
      <c r="J464" s="132" t="s">
        <v>9635</v>
      </c>
      <c r="K464" s="132" t="s">
        <v>9636</v>
      </c>
      <c r="L464" s="132" t="s">
        <v>9637</v>
      </c>
      <c r="M464" s="132" t="s">
        <v>9638</v>
      </c>
      <c r="N464" s="132" t="s">
        <v>3881</v>
      </c>
      <c r="O464" s="132" t="s">
        <v>9639</v>
      </c>
      <c r="P464" s="132" t="s">
        <v>9640</v>
      </c>
      <c r="Q464" s="132" t="s">
        <v>9641</v>
      </c>
      <c r="R464" s="132" t="s">
        <v>9642</v>
      </c>
      <c r="S464" s="132" t="s">
        <v>5090</v>
      </c>
      <c r="T464" s="132" t="s">
        <v>1630</v>
      </c>
      <c r="U464" s="132" t="s">
        <v>2077</v>
      </c>
      <c r="V464" s="132" t="s">
        <v>1632</v>
      </c>
      <c r="X464" s="132" t="s">
        <v>9643</v>
      </c>
      <c r="Y464" s="132" t="s">
        <v>9644</v>
      </c>
    </row>
    <row r="465" spans="2:25" x14ac:dyDescent="0.25">
      <c r="B465" s="132" t="s">
        <v>2075</v>
      </c>
      <c r="C465" s="132" t="s">
        <v>250</v>
      </c>
      <c r="D465" s="132" t="s">
        <v>172</v>
      </c>
      <c r="E465" s="132" t="s">
        <v>3891</v>
      </c>
      <c r="F465" s="132" t="s">
        <v>3885</v>
      </c>
      <c r="G465" s="132" t="s">
        <v>295</v>
      </c>
      <c r="H465" s="132" t="s">
        <v>2127</v>
      </c>
      <c r="I465" s="132" t="s">
        <v>3950</v>
      </c>
      <c r="J465" s="132" t="s">
        <v>9645</v>
      </c>
      <c r="K465" s="132" t="s">
        <v>9646</v>
      </c>
      <c r="L465" s="132" t="s">
        <v>9647</v>
      </c>
      <c r="M465" s="132" t="s">
        <v>9648</v>
      </c>
      <c r="N465" s="132" t="s">
        <v>3881</v>
      </c>
      <c r="O465" s="132" t="s">
        <v>9649</v>
      </c>
      <c r="P465" s="132" t="s">
        <v>9650</v>
      </c>
      <c r="Q465" s="132" t="s">
        <v>9651</v>
      </c>
      <c r="R465" s="132" t="s">
        <v>9652</v>
      </c>
      <c r="S465" s="132" t="s">
        <v>5090</v>
      </c>
      <c r="T465" s="132" t="s">
        <v>1630</v>
      </c>
      <c r="U465" s="132" t="s">
        <v>2077</v>
      </c>
      <c r="V465" s="132" t="s">
        <v>1632</v>
      </c>
      <c r="X465" s="132" t="s">
        <v>9653</v>
      </c>
      <c r="Y465" s="132" t="s">
        <v>9654</v>
      </c>
    </row>
    <row r="466" spans="2:25" x14ac:dyDescent="0.25">
      <c r="B466" s="132" t="s">
        <v>2075</v>
      </c>
      <c r="C466" s="132" t="s">
        <v>250</v>
      </c>
      <c r="D466" s="132" t="s">
        <v>13</v>
      </c>
      <c r="E466" s="132" t="s">
        <v>3907</v>
      </c>
      <c r="F466" s="132" t="s">
        <v>3894</v>
      </c>
      <c r="G466" s="132" t="s">
        <v>303</v>
      </c>
      <c r="H466" s="132" t="s">
        <v>2128</v>
      </c>
      <c r="I466" s="132" t="s">
        <v>8006</v>
      </c>
      <c r="J466" s="132" t="s">
        <v>9655</v>
      </c>
      <c r="K466" s="132" t="s">
        <v>9656</v>
      </c>
      <c r="L466" s="132" t="s">
        <v>9657</v>
      </c>
      <c r="M466" s="132" t="s">
        <v>9658</v>
      </c>
      <c r="N466" s="132" t="s">
        <v>3881</v>
      </c>
      <c r="O466" s="132" t="s">
        <v>9659</v>
      </c>
      <c r="P466" s="132" t="s">
        <v>9660</v>
      </c>
      <c r="Q466" s="132" t="s">
        <v>9661</v>
      </c>
      <c r="R466" s="132" t="s">
        <v>9662</v>
      </c>
      <c r="S466" s="132" t="s">
        <v>5090</v>
      </c>
      <c r="T466" s="132" t="s">
        <v>1630</v>
      </c>
      <c r="U466" s="132" t="s">
        <v>2077</v>
      </c>
      <c r="V466" s="132" t="s">
        <v>1632</v>
      </c>
      <c r="X466" s="132" t="s">
        <v>9663</v>
      </c>
      <c r="Y466" s="132" t="s">
        <v>9664</v>
      </c>
    </row>
    <row r="467" spans="2:25" x14ac:dyDescent="0.25">
      <c r="B467" s="132" t="s">
        <v>2075</v>
      </c>
      <c r="C467" s="132" t="s">
        <v>250</v>
      </c>
      <c r="D467" s="132" t="s">
        <v>13</v>
      </c>
      <c r="E467" s="132" t="s">
        <v>3907</v>
      </c>
      <c r="F467" s="132" t="s">
        <v>3885</v>
      </c>
      <c r="G467" s="132" t="s">
        <v>309</v>
      </c>
      <c r="H467" s="132" t="s">
        <v>2129</v>
      </c>
      <c r="I467" s="132" t="s">
        <v>8006</v>
      </c>
      <c r="J467" s="132" t="s">
        <v>9665</v>
      </c>
      <c r="K467" s="132" t="s">
        <v>9666</v>
      </c>
      <c r="L467" s="132" t="s">
        <v>9667</v>
      </c>
      <c r="M467" s="132" t="s">
        <v>9668</v>
      </c>
      <c r="N467" s="132" t="s">
        <v>3881</v>
      </c>
      <c r="O467" s="132" t="s">
        <v>9669</v>
      </c>
      <c r="P467" s="132" t="s">
        <v>9670</v>
      </c>
      <c r="Q467" s="132" t="s">
        <v>9671</v>
      </c>
      <c r="R467" s="132" t="s">
        <v>9672</v>
      </c>
      <c r="S467" s="132" t="s">
        <v>5090</v>
      </c>
      <c r="T467" s="132" t="s">
        <v>1630</v>
      </c>
      <c r="U467" s="132" t="s">
        <v>2077</v>
      </c>
      <c r="V467" s="132" t="s">
        <v>1632</v>
      </c>
      <c r="X467" s="132" t="s">
        <v>9673</v>
      </c>
      <c r="Y467" s="132" t="s">
        <v>9674</v>
      </c>
    </row>
    <row r="468" spans="2:25" x14ac:dyDescent="0.25">
      <c r="B468" s="132" t="s">
        <v>2075</v>
      </c>
      <c r="C468" s="132" t="s">
        <v>250</v>
      </c>
      <c r="D468" s="132" t="s">
        <v>251</v>
      </c>
      <c r="E468" s="132" t="s">
        <v>3907</v>
      </c>
      <c r="F468" s="132" t="s">
        <v>3894</v>
      </c>
      <c r="G468" s="132" t="s">
        <v>305</v>
      </c>
      <c r="H468" s="132" t="s">
        <v>2130</v>
      </c>
      <c r="I468" s="132" t="s">
        <v>8006</v>
      </c>
      <c r="J468" s="132" t="s">
        <v>9675</v>
      </c>
      <c r="K468" s="132" t="s">
        <v>9676</v>
      </c>
      <c r="L468" s="132" t="s">
        <v>9677</v>
      </c>
      <c r="M468" s="132" t="s">
        <v>9678</v>
      </c>
      <c r="N468" s="132" t="s">
        <v>3881</v>
      </c>
      <c r="O468" s="132" t="s">
        <v>9679</v>
      </c>
      <c r="P468" s="132" t="s">
        <v>9680</v>
      </c>
      <c r="Q468" s="132" t="s">
        <v>9681</v>
      </c>
      <c r="R468" s="132" t="s">
        <v>9682</v>
      </c>
      <c r="S468" s="132" t="s">
        <v>5090</v>
      </c>
      <c r="T468" s="132" t="s">
        <v>1630</v>
      </c>
      <c r="U468" s="132" t="s">
        <v>2077</v>
      </c>
      <c r="V468" s="132" t="s">
        <v>1635</v>
      </c>
      <c r="X468" s="132" t="s">
        <v>9683</v>
      </c>
      <c r="Y468" s="132" t="s">
        <v>9684</v>
      </c>
    </row>
    <row r="469" spans="2:25" x14ac:dyDescent="0.25">
      <c r="B469" s="132" t="s">
        <v>2075</v>
      </c>
      <c r="C469" s="132" t="s">
        <v>250</v>
      </c>
      <c r="D469" s="132" t="s">
        <v>251</v>
      </c>
      <c r="E469" s="132" t="s">
        <v>3907</v>
      </c>
      <c r="F469" s="132" t="s">
        <v>3885</v>
      </c>
      <c r="G469" s="132" t="s">
        <v>311</v>
      </c>
      <c r="H469" s="132" t="s">
        <v>2131</v>
      </c>
      <c r="I469" s="132" t="s">
        <v>8006</v>
      </c>
      <c r="J469" s="132" t="s">
        <v>9685</v>
      </c>
      <c r="K469" s="132" t="s">
        <v>9686</v>
      </c>
      <c r="L469" s="132" t="s">
        <v>9687</v>
      </c>
      <c r="M469" s="132" t="s">
        <v>9688</v>
      </c>
      <c r="N469" s="132" t="s">
        <v>3881</v>
      </c>
      <c r="O469" s="132" t="s">
        <v>9689</v>
      </c>
      <c r="P469" s="132" t="s">
        <v>9690</v>
      </c>
      <c r="Q469" s="132" t="s">
        <v>9691</v>
      </c>
      <c r="R469" s="132" t="s">
        <v>9692</v>
      </c>
      <c r="S469" s="132" t="s">
        <v>5090</v>
      </c>
      <c r="T469" s="132" t="s">
        <v>1630</v>
      </c>
      <c r="U469" s="132" t="s">
        <v>2077</v>
      </c>
      <c r="V469" s="132" t="s">
        <v>1635</v>
      </c>
      <c r="X469" s="132" t="s">
        <v>9693</v>
      </c>
      <c r="Y469" s="132" t="s">
        <v>9694</v>
      </c>
    </row>
    <row r="470" spans="2:25" x14ac:dyDescent="0.25">
      <c r="B470" s="132" t="s">
        <v>2075</v>
      </c>
      <c r="C470" s="132" t="s">
        <v>250</v>
      </c>
      <c r="D470" s="132" t="s">
        <v>39</v>
      </c>
      <c r="E470" s="132" t="s">
        <v>3907</v>
      </c>
      <c r="F470" s="132" t="s">
        <v>3894</v>
      </c>
      <c r="G470" s="132" t="s">
        <v>304</v>
      </c>
      <c r="H470" s="132" t="s">
        <v>2132</v>
      </c>
      <c r="I470" s="132" t="s">
        <v>8006</v>
      </c>
      <c r="J470" s="132" t="s">
        <v>9695</v>
      </c>
      <c r="K470" s="132" t="s">
        <v>9696</v>
      </c>
      <c r="L470" s="132" t="s">
        <v>9697</v>
      </c>
      <c r="M470" s="132" t="s">
        <v>9698</v>
      </c>
      <c r="N470" s="132" t="s">
        <v>3881</v>
      </c>
      <c r="O470" s="132" t="s">
        <v>9699</v>
      </c>
      <c r="P470" s="132" t="s">
        <v>9700</v>
      </c>
      <c r="Q470" s="132" t="s">
        <v>9701</v>
      </c>
      <c r="R470" s="132" t="s">
        <v>9702</v>
      </c>
      <c r="S470" s="132" t="s">
        <v>5090</v>
      </c>
      <c r="T470" s="132" t="s">
        <v>1630</v>
      </c>
      <c r="U470" s="132" t="s">
        <v>2077</v>
      </c>
      <c r="V470" s="132" t="s">
        <v>1632</v>
      </c>
      <c r="X470" s="132" t="s">
        <v>9703</v>
      </c>
      <c r="Y470" s="132" t="s">
        <v>9704</v>
      </c>
    </row>
    <row r="471" spans="2:25" x14ac:dyDescent="0.25">
      <c r="B471" s="132" t="s">
        <v>2075</v>
      </c>
      <c r="C471" s="132" t="s">
        <v>250</v>
      </c>
      <c r="D471" s="132" t="s">
        <v>39</v>
      </c>
      <c r="E471" s="132" t="s">
        <v>3907</v>
      </c>
      <c r="F471" s="132" t="s">
        <v>3885</v>
      </c>
      <c r="G471" s="132" t="s">
        <v>310</v>
      </c>
      <c r="H471" s="132" t="s">
        <v>2133</v>
      </c>
      <c r="I471" s="132" t="s">
        <v>8006</v>
      </c>
      <c r="J471" s="132" t="s">
        <v>9705</v>
      </c>
      <c r="K471" s="132" t="s">
        <v>9706</v>
      </c>
      <c r="L471" s="132" t="s">
        <v>9707</v>
      </c>
      <c r="M471" s="132" t="s">
        <v>9708</v>
      </c>
      <c r="N471" s="132" t="s">
        <v>3881</v>
      </c>
      <c r="O471" s="132" t="s">
        <v>9709</v>
      </c>
      <c r="P471" s="132" t="s">
        <v>9710</v>
      </c>
      <c r="Q471" s="132" t="s">
        <v>9711</v>
      </c>
      <c r="R471" s="132" t="s">
        <v>9712</v>
      </c>
      <c r="S471" s="132" t="s">
        <v>5090</v>
      </c>
      <c r="T471" s="132" t="s">
        <v>1630</v>
      </c>
      <c r="U471" s="132" t="s">
        <v>2077</v>
      </c>
      <c r="V471" s="132" t="s">
        <v>1632</v>
      </c>
      <c r="X471" s="132" t="s">
        <v>9713</v>
      </c>
      <c r="Y471" s="132" t="s">
        <v>9714</v>
      </c>
    </row>
    <row r="472" spans="2:25" x14ac:dyDescent="0.25">
      <c r="B472" s="132" t="s">
        <v>2075</v>
      </c>
      <c r="C472" s="132" t="s">
        <v>250</v>
      </c>
      <c r="D472" s="132" t="s">
        <v>12</v>
      </c>
      <c r="E472" s="132" t="s">
        <v>3907</v>
      </c>
      <c r="F472" s="132" t="s">
        <v>3894</v>
      </c>
      <c r="G472" s="132" t="s">
        <v>302</v>
      </c>
      <c r="H472" s="132" t="s">
        <v>2134</v>
      </c>
      <c r="I472" s="132" t="s">
        <v>8006</v>
      </c>
      <c r="J472" s="132" t="s">
        <v>9715</v>
      </c>
      <c r="K472" s="132" t="s">
        <v>9716</v>
      </c>
      <c r="L472" s="132" t="s">
        <v>9717</v>
      </c>
      <c r="M472" s="132" t="s">
        <v>9718</v>
      </c>
      <c r="N472" s="132" t="s">
        <v>3881</v>
      </c>
      <c r="O472" s="132" t="s">
        <v>9719</v>
      </c>
      <c r="P472" s="132" t="s">
        <v>9720</v>
      </c>
      <c r="Q472" s="132" t="s">
        <v>9721</v>
      </c>
      <c r="R472" s="132" t="s">
        <v>9722</v>
      </c>
      <c r="S472" s="132" t="s">
        <v>5090</v>
      </c>
      <c r="T472" s="132" t="s">
        <v>1630</v>
      </c>
      <c r="U472" s="132" t="s">
        <v>2077</v>
      </c>
      <c r="V472" s="132" t="s">
        <v>1632</v>
      </c>
      <c r="X472" s="132" t="s">
        <v>9723</v>
      </c>
      <c r="Y472" s="132" t="s">
        <v>9724</v>
      </c>
    </row>
    <row r="473" spans="2:25" x14ac:dyDescent="0.25">
      <c r="B473" s="132" t="s">
        <v>2075</v>
      </c>
      <c r="C473" s="132" t="s">
        <v>250</v>
      </c>
      <c r="D473" s="132" t="s">
        <v>12</v>
      </c>
      <c r="E473" s="132" t="s">
        <v>3907</v>
      </c>
      <c r="F473" s="132" t="s">
        <v>3885</v>
      </c>
      <c r="G473" s="132" t="s">
        <v>308</v>
      </c>
      <c r="H473" s="132" t="s">
        <v>2135</v>
      </c>
      <c r="I473" s="132" t="s">
        <v>8006</v>
      </c>
      <c r="J473" s="132" t="s">
        <v>9725</v>
      </c>
      <c r="K473" s="132" t="s">
        <v>9726</v>
      </c>
      <c r="L473" s="132" t="s">
        <v>9727</v>
      </c>
      <c r="M473" s="132" t="s">
        <v>9728</v>
      </c>
      <c r="N473" s="132" t="s">
        <v>3881</v>
      </c>
      <c r="O473" s="132" t="s">
        <v>9729</v>
      </c>
      <c r="P473" s="132" t="s">
        <v>9730</v>
      </c>
      <c r="Q473" s="132" t="s">
        <v>9731</v>
      </c>
      <c r="R473" s="132" t="s">
        <v>9732</v>
      </c>
      <c r="S473" s="132" t="s">
        <v>5090</v>
      </c>
      <c r="T473" s="132" t="s">
        <v>1630</v>
      </c>
      <c r="U473" s="132" t="s">
        <v>2077</v>
      </c>
      <c r="V473" s="132" t="s">
        <v>1635</v>
      </c>
      <c r="X473" s="132" t="s">
        <v>9733</v>
      </c>
      <c r="Y473" s="132" t="s">
        <v>9734</v>
      </c>
    </row>
    <row r="474" spans="2:25" x14ac:dyDescent="0.25">
      <c r="B474" s="132" t="s">
        <v>2085</v>
      </c>
      <c r="C474" s="132" t="s">
        <v>2086</v>
      </c>
      <c r="D474" s="132" t="s">
        <v>252</v>
      </c>
      <c r="E474" s="132" t="s">
        <v>3907</v>
      </c>
      <c r="F474" s="132" t="s">
        <v>3894</v>
      </c>
      <c r="G474" s="132" t="s">
        <v>306</v>
      </c>
      <c r="H474" s="132" t="s">
        <v>2136</v>
      </c>
      <c r="I474" s="132" t="s">
        <v>8006</v>
      </c>
      <c r="J474" s="132" t="s">
        <v>9735</v>
      </c>
      <c r="K474" s="132" t="s">
        <v>9736</v>
      </c>
      <c r="L474" s="132" t="s">
        <v>9737</v>
      </c>
      <c r="M474" s="132" t="s">
        <v>9738</v>
      </c>
      <c r="N474" s="132" t="s">
        <v>3881</v>
      </c>
      <c r="O474" s="132" t="s">
        <v>9739</v>
      </c>
      <c r="P474" s="132" t="s">
        <v>9740</v>
      </c>
      <c r="Q474" s="132" t="s">
        <v>9741</v>
      </c>
      <c r="R474" s="132" t="s">
        <v>9742</v>
      </c>
      <c r="S474" s="132" t="s">
        <v>5090</v>
      </c>
      <c r="T474" s="132" t="s">
        <v>1630</v>
      </c>
      <c r="U474" s="132" t="s">
        <v>2077</v>
      </c>
      <c r="V474" s="132" t="s">
        <v>1644</v>
      </c>
      <c r="X474" s="132" t="s">
        <v>9743</v>
      </c>
      <c r="Y474" s="132" t="s">
        <v>9744</v>
      </c>
    </row>
    <row r="475" spans="2:25" x14ac:dyDescent="0.25">
      <c r="B475" s="132" t="s">
        <v>2085</v>
      </c>
      <c r="C475" s="132" t="s">
        <v>2086</v>
      </c>
      <c r="D475" s="132" t="s">
        <v>252</v>
      </c>
      <c r="E475" s="132" t="s">
        <v>3907</v>
      </c>
      <c r="F475" s="132" t="s">
        <v>3885</v>
      </c>
      <c r="G475" s="132" t="s">
        <v>312</v>
      </c>
      <c r="H475" s="132" t="s">
        <v>2137</v>
      </c>
      <c r="I475" s="132" t="s">
        <v>8006</v>
      </c>
      <c r="J475" s="132" t="s">
        <v>9745</v>
      </c>
      <c r="K475" s="132" t="s">
        <v>9746</v>
      </c>
      <c r="L475" s="132" t="s">
        <v>9747</v>
      </c>
      <c r="M475" s="132" t="s">
        <v>9748</v>
      </c>
      <c r="N475" s="132" t="s">
        <v>3881</v>
      </c>
      <c r="O475" s="132" t="s">
        <v>9749</v>
      </c>
      <c r="P475" s="132" t="s">
        <v>9750</v>
      </c>
      <c r="Q475" s="132" t="s">
        <v>9751</v>
      </c>
      <c r="R475" s="132" t="s">
        <v>9752</v>
      </c>
      <c r="S475" s="132" t="s">
        <v>5090</v>
      </c>
      <c r="T475" s="132" t="s">
        <v>1630</v>
      </c>
      <c r="U475" s="132" t="s">
        <v>2077</v>
      </c>
      <c r="V475" s="132" t="s">
        <v>1644</v>
      </c>
      <c r="X475" s="132" t="s">
        <v>9753</v>
      </c>
      <c r="Y475" s="132" t="s">
        <v>9754</v>
      </c>
    </row>
    <row r="476" spans="2:25" x14ac:dyDescent="0.25">
      <c r="B476" s="132" t="s">
        <v>2075</v>
      </c>
      <c r="C476" s="132" t="s">
        <v>250</v>
      </c>
      <c r="D476" s="132" t="s">
        <v>172</v>
      </c>
      <c r="E476" s="132" t="s">
        <v>3907</v>
      </c>
      <c r="F476" s="132" t="s">
        <v>3894</v>
      </c>
      <c r="G476" s="132" t="s">
        <v>301</v>
      </c>
      <c r="H476" s="132" t="s">
        <v>2138</v>
      </c>
      <c r="I476" s="132" t="s">
        <v>8006</v>
      </c>
      <c r="J476" s="132" t="s">
        <v>9755</v>
      </c>
      <c r="K476" s="132" t="s">
        <v>9756</v>
      </c>
      <c r="L476" s="132" t="s">
        <v>9757</v>
      </c>
      <c r="M476" s="132" t="s">
        <v>9758</v>
      </c>
      <c r="N476" s="132" t="s">
        <v>3881</v>
      </c>
      <c r="O476" s="132" t="s">
        <v>9759</v>
      </c>
      <c r="P476" s="132" t="s">
        <v>9760</v>
      </c>
      <c r="Q476" s="132" t="s">
        <v>9761</v>
      </c>
      <c r="R476" s="132" t="s">
        <v>9762</v>
      </c>
      <c r="S476" s="132" t="s">
        <v>5090</v>
      </c>
      <c r="T476" s="132" t="s">
        <v>1630</v>
      </c>
      <c r="U476" s="132" t="s">
        <v>2077</v>
      </c>
      <c r="V476" s="132" t="s">
        <v>1635</v>
      </c>
      <c r="X476" s="132" t="s">
        <v>9763</v>
      </c>
      <c r="Y476" s="132" t="s">
        <v>9764</v>
      </c>
    </row>
    <row r="477" spans="2:25" x14ac:dyDescent="0.25">
      <c r="B477" s="132" t="s">
        <v>2075</v>
      </c>
      <c r="C477" s="132" t="s">
        <v>250</v>
      </c>
      <c r="D477" s="132" t="s">
        <v>172</v>
      </c>
      <c r="E477" s="132" t="s">
        <v>3907</v>
      </c>
      <c r="F477" s="132" t="s">
        <v>3885</v>
      </c>
      <c r="G477" s="132" t="s">
        <v>307</v>
      </c>
      <c r="H477" s="132" t="s">
        <v>2139</v>
      </c>
      <c r="I477" s="132" t="s">
        <v>8006</v>
      </c>
      <c r="J477" s="132" t="s">
        <v>9765</v>
      </c>
      <c r="K477" s="132" t="s">
        <v>9766</v>
      </c>
      <c r="L477" s="132" t="s">
        <v>9767</v>
      </c>
      <c r="M477" s="132" t="s">
        <v>9768</v>
      </c>
      <c r="N477" s="132" t="s">
        <v>3881</v>
      </c>
      <c r="O477" s="132" t="s">
        <v>9769</v>
      </c>
      <c r="P477" s="132" t="s">
        <v>9770</v>
      </c>
      <c r="Q477" s="132" t="s">
        <v>9771</v>
      </c>
      <c r="R477" s="132" t="s">
        <v>9772</v>
      </c>
      <c r="S477" s="132" t="s">
        <v>5090</v>
      </c>
      <c r="T477" s="132" t="s">
        <v>1630</v>
      </c>
      <c r="U477" s="132" t="s">
        <v>2077</v>
      </c>
      <c r="V477" s="132" t="s">
        <v>1644</v>
      </c>
      <c r="X477" s="132" t="s">
        <v>9773</v>
      </c>
      <c r="Y477" s="132" t="s">
        <v>9774</v>
      </c>
    </row>
    <row r="478" spans="2:25" x14ac:dyDescent="0.25">
      <c r="B478" s="132" t="s">
        <v>2075</v>
      </c>
      <c r="C478" s="132" t="s">
        <v>250</v>
      </c>
      <c r="D478" s="132" t="s">
        <v>13</v>
      </c>
      <c r="E478" s="132" t="s">
        <v>3912</v>
      </c>
      <c r="F478" s="132" t="s">
        <v>3894</v>
      </c>
      <c r="G478" s="132" t="s">
        <v>315</v>
      </c>
      <c r="H478" s="132" t="s">
        <v>2140</v>
      </c>
      <c r="I478" s="132" t="s">
        <v>9775</v>
      </c>
      <c r="J478" s="132" t="s">
        <v>9776</v>
      </c>
      <c r="K478" s="132" t="s">
        <v>9777</v>
      </c>
      <c r="L478" s="132" t="s">
        <v>9778</v>
      </c>
      <c r="M478" s="132" t="s">
        <v>9779</v>
      </c>
      <c r="N478" s="132" t="s">
        <v>3881</v>
      </c>
      <c r="O478" s="132" t="s">
        <v>9780</v>
      </c>
      <c r="P478" s="132" t="s">
        <v>9781</v>
      </c>
      <c r="Q478" s="132" t="s">
        <v>9782</v>
      </c>
      <c r="R478" s="132" t="s">
        <v>9783</v>
      </c>
      <c r="S478" s="132" t="s">
        <v>5090</v>
      </c>
      <c r="T478" s="132" t="s">
        <v>1630</v>
      </c>
      <c r="U478" s="132" t="s">
        <v>2077</v>
      </c>
      <c r="V478" s="132" t="s">
        <v>1644</v>
      </c>
      <c r="X478" s="132" t="s">
        <v>9784</v>
      </c>
      <c r="Y478" s="132" t="s">
        <v>9785</v>
      </c>
    </row>
    <row r="479" spans="2:25" x14ac:dyDescent="0.25">
      <c r="B479" s="132" t="s">
        <v>2075</v>
      </c>
      <c r="C479" s="132" t="s">
        <v>250</v>
      </c>
      <c r="D479" s="132" t="s">
        <v>13</v>
      </c>
      <c r="E479" s="132" t="s">
        <v>3912</v>
      </c>
      <c r="F479" s="132" t="s">
        <v>3885</v>
      </c>
      <c r="G479" s="132" t="s">
        <v>321</v>
      </c>
      <c r="H479" s="132" t="s">
        <v>2141</v>
      </c>
      <c r="I479" s="132" t="s">
        <v>8006</v>
      </c>
      <c r="J479" s="132" t="s">
        <v>9786</v>
      </c>
      <c r="K479" s="132" t="s">
        <v>9787</v>
      </c>
      <c r="L479" s="132" t="s">
        <v>9788</v>
      </c>
      <c r="M479" s="132" t="s">
        <v>9789</v>
      </c>
      <c r="N479" s="132" t="s">
        <v>3881</v>
      </c>
      <c r="O479" s="132" t="s">
        <v>9790</v>
      </c>
      <c r="P479" s="132" t="s">
        <v>9791</v>
      </c>
      <c r="Q479" s="132" t="s">
        <v>9792</v>
      </c>
      <c r="R479" s="132" t="s">
        <v>9793</v>
      </c>
      <c r="S479" s="132" t="s">
        <v>5090</v>
      </c>
      <c r="T479" s="132" t="s">
        <v>1630</v>
      </c>
      <c r="U479" s="132" t="s">
        <v>2077</v>
      </c>
      <c r="V479" s="132" t="s">
        <v>1644</v>
      </c>
      <c r="X479" s="132" t="s">
        <v>9794</v>
      </c>
      <c r="Y479" s="132" t="s">
        <v>9795</v>
      </c>
    </row>
    <row r="480" spans="2:25" x14ac:dyDescent="0.25">
      <c r="B480" s="132" t="s">
        <v>2075</v>
      </c>
      <c r="C480" s="132" t="s">
        <v>250</v>
      </c>
      <c r="D480" s="132" t="s">
        <v>251</v>
      </c>
      <c r="E480" s="132" t="s">
        <v>3912</v>
      </c>
      <c r="F480" s="132" t="s">
        <v>3894</v>
      </c>
      <c r="G480" s="132" t="s">
        <v>317</v>
      </c>
      <c r="H480" s="132" t="s">
        <v>2142</v>
      </c>
      <c r="I480" s="132" t="s">
        <v>8006</v>
      </c>
      <c r="J480" s="132" t="s">
        <v>9796</v>
      </c>
      <c r="K480" s="132" t="s">
        <v>9797</v>
      </c>
      <c r="L480" s="132" t="s">
        <v>9798</v>
      </c>
      <c r="M480" s="132" t="s">
        <v>9799</v>
      </c>
      <c r="N480" s="132" t="s">
        <v>3881</v>
      </c>
      <c r="O480" s="132" t="s">
        <v>9800</v>
      </c>
      <c r="P480" s="132" t="s">
        <v>9801</v>
      </c>
      <c r="Q480" s="132" t="s">
        <v>9802</v>
      </c>
      <c r="R480" s="132" t="s">
        <v>9803</v>
      </c>
      <c r="S480" s="132" t="s">
        <v>5090</v>
      </c>
      <c r="T480" s="132" t="s">
        <v>1630</v>
      </c>
      <c r="U480" s="132" t="s">
        <v>2077</v>
      </c>
      <c r="V480" s="132" t="s">
        <v>1644</v>
      </c>
      <c r="X480" s="132" t="s">
        <v>9804</v>
      </c>
      <c r="Y480" s="132" t="s">
        <v>9805</v>
      </c>
    </row>
    <row r="481" spans="2:25" x14ac:dyDescent="0.25">
      <c r="B481" s="132" t="s">
        <v>2075</v>
      </c>
      <c r="C481" s="132" t="s">
        <v>250</v>
      </c>
      <c r="D481" s="132" t="s">
        <v>251</v>
      </c>
      <c r="E481" s="132" t="s">
        <v>3912</v>
      </c>
      <c r="F481" s="132" t="s">
        <v>3885</v>
      </c>
      <c r="G481" s="132" t="s">
        <v>323</v>
      </c>
      <c r="H481" s="132" t="s">
        <v>2143</v>
      </c>
      <c r="I481" s="132" t="s">
        <v>8006</v>
      </c>
      <c r="J481" s="132" t="s">
        <v>9806</v>
      </c>
      <c r="K481" s="132" t="s">
        <v>9807</v>
      </c>
      <c r="L481" s="132" t="s">
        <v>9808</v>
      </c>
      <c r="M481" s="132" t="s">
        <v>9809</v>
      </c>
      <c r="N481" s="132" t="s">
        <v>3881</v>
      </c>
      <c r="O481" s="132" t="s">
        <v>9810</v>
      </c>
      <c r="P481" s="132" t="s">
        <v>9811</v>
      </c>
      <c r="Q481" s="132" t="s">
        <v>9812</v>
      </c>
      <c r="R481" s="132" t="s">
        <v>9813</v>
      </c>
      <c r="S481" s="132" t="s">
        <v>5090</v>
      </c>
      <c r="T481" s="132" t="s">
        <v>1630</v>
      </c>
      <c r="U481" s="132" t="s">
        <v>2077</v>
      </c>
      <c r="V481" s="132" t="s">
        <v>1644</v>
      </c>
      <c r="X481" s="132" t="s">
        <v>9814</v>
      </c>
      <c r="Y481" s="132" t="s">
        <v>9815</v>
      </c>
    </row>
    <row r="482" spans="2:25" x14ac:dyDescent="0.25">
      <c r="B482" s="132" t="s">
        <v>2075</v>
      </c>
      <c r="C482" s="132" t="s">
        <v>250</v>
      </c>
      <c r="D482" s="132" t="s">
        <v>39</v>
      </c>
      <c r="E482" s="132" t="s">
        <v>3912</v>
      </c>
      <c r="F482" s="132" t="s">
        <v>3894</v>
      </c>
      <c r="G482" s="132" t="s">
        <v>316</v>
      </c>
      <c r="H482" s="132" t="s">
        <v>2144</v>
      </c>
      <c r="I482" s="132" t="s">
        <v>8006</v>
      </c>
      <c r="J482" s="132" t="s">
        <v>9816</v>
      </c>
      <c r="K482" s="132" t="s">
        <v>9817</v>
      </c>
      <c r="L482" s="132" t="s">
        <v>9818</v>
      </c>
      <c r="M482" s="132" t="s">
        <v>9819</v>
      </c>
      <c r="N482" s="132" t="s">
        <v>3881</v>
      </c>
      <c r="O482" s="132" t="s">
        <v>9820</v>
      </c>
      <c r="P482" s="132" t="s">
        <v>9821</v>
      </c>
      <c r="Q482" s="132" t="s">
        <v>9822</v>
      </c>
      <c r="R482" s="132" t="s">
        <v>9823</v>
      </c>
      <c r="S482" s="132" t="s">
        <v>5090</v>
      </c>
      <c r="T482" s="132" t="s">
        <v>1630</v>
      </c>
      <c r="U482" s="132" t="s">
        <v>2077</v>
      </c>
      <c r="V482" s="132" t="s">
        <v>1644</v>
      </c>
      <c r="X482" s="132" t="s">
        <v>9824</v>
      </c>
      <c r="Y482" s="132" t="s">
        <v>9825</v>
      </c>
    </row>
    <row r="483" spans="2:25" x14ac:dyDescent="0.25">
      <c r="B483" s="132" t="s">
        <v>2075</v>
      </c>
      <c r="C483" s="132" t="s">
        <v>250</v>
      </c>
      <c r="D483" s="132" t="s">
        <v>39</v>
      </c>
      <c r="E483" s="132" t="s">
        <v>3912</v>
      </c>
      <c r="F483" s="132" t="s">
        <v>3885</v>
      </c>
      <c r="G483" s="132" t="s">
        <v>322</v>
      </c>
      <c r="H483" s="132" t="s">
        <v>2145</v>
      </c>
      <c r="I483" s="132" t="s">
        <v>8006</v>
      </c>
      <c r="J483" s="132" t="s">
        <v>9826</v>
      </c>
      <c r="K483" s="132" t="s">
        <v>9827</v>
      </c>
      <c r="L483" s="132" t="s">
        <v>9828</v>
      </c>
      <c r="M483" s="132" t="s">
        <v>9829</v>
      </c>
      <c r="N483" s="132" t="s">
        <v>3881</v>
      </c>
      <c r="O483" s="132" t="s">
        <v>9830</v>
      </c>
      <c r="P483" s="132" t="s">
        <v>9831</v>
      </c>
      <c r="Q483" s="132" t="s">
        <v>9832</v>
      </c>
      <c r="R483" s="132" t="s">
        <v>9833</v>
      </c>
      <c r="S483" s="132" t="s">
        <v>5090</v>
      </c>
      <c r="T483" s="132" t="s">
        <v>1630</v>
      </c>
      <c r="U483" s="132" t="s">
        <v>2077</v>
      </c>
      <c r="V483" s="132" t="s">
        <v>1644</v>
      </c>
      <c r="X483" s="132" t="s">
        <v>9834</v>
      </c>
      <c r="Y483" s="132" t="s">
        <v>9835</v>
      </c>
    </row>
    <row r="484" spans="2:25" x14ac:dyDescent="0.25">
      <c r="B484" s="132" t="s">
        <v>2075</v>
      </c>
      <c r="C484" s="132" t="s">
        <v>250</v>
      </c>
      <c r="D484" s="132" t="s">
        <v>12</v>
      </c>
      <c r="E484" s="132" t="s">
        <v>3912</v>
      </c>
      <c r="F484" s="132" t="s">
        <v>3894</v>
      </c>
      <c r="G484" s="132" t="s">
        <v>314</v>
      </c>
      <c r="H484" s="132" t="s">
        <v>2146</v>
      </c>
      <c r="I484" s="132" t="s">
        <v>9775</v>
      </c>
      <c r="J484" s="132" t="s">
        <v>9836</v>
      </c>
      <c r="K484" s="132" t="s">
        <v>9837</v>
      </c>
      <c r="L484" s="132" t="s">
        <v>9838</v>
      </c>
      <c r="M484" s="132" t="s">
        <v>9839</v>
      </c>
      <c r="N484" s="132" t="s">
        <v>3881</v>
      </c>
      <c r="O484" s="132" t="s">
        <v>9840</v>
      </c>
      <c r="P484" s="132" t="s">
        <v>9841</v>
      </c>
      <c r="Q484" s="132" t="s">
        <v>9842</v>
      </c>
      <c r="R484" s="132" t="s">
        <v>9843</v>
      </c>
      <c r="S484" s="132" t="s">
        <v>5090</v>
      </c>
      <c r="T484" s="132" t="s">
        <v>1630</v>
      </c>
      <c r="U484" s="132" t="s">
        <v>2077</v>
      </c>
      <c r="V484" s="132" t="s">
        <v>1644</v>
      </c>
      <c r="X484" s="132" t="s">
        <v>9844</v>
      </c>
      <c r="Y484" s="132" t="s">
        <v>9845</v>
      </c>
    </row>
    <row r="485" spans="2:25" x14ac:dyDescent="0.25">
      <c r="B485" s="132" t="s">
        <v>2075</v>
      </c>
      <c r="C485" s="132" t="s">
        <v>250</v>
      </c>
      <c r="D485" s="132" t="s">
        <v>12</v>
      </c>
      <c r="E485" s="132" t="s">
        <v>3912</v>
      </c>
      <c r="F485" s="132" t="s">
        <v>3885</v>
      </c>
      <c r="G485" s="132" t="s">
        <v>320</v>
      </c>
      <c r="H485" s="132" t="s">
        <v>2147</v>
      </c>
      <c r="I485" s="132" t="s">
        <v>9846</v>
      </c>
      <c r="J485" s="132" t="s">
        <v>9847</v>
      </c>
      <c r="K485" s="132" t="s">
        <v>9848</v>
      </c>
      <c r="L485" s="132" t="s">
        <v>9849</v>
      </c>
      <c r="M485" s="132" t="s">
        <v>9850</v>
      </c>
      <c r="N485" s="132" t="s">
        <v>3881</v>
      </c>
      <c r="O485" s="132" t="s">
        <v>9851</v>
      </c>
      <c r="P485" s="132" t="s">
        <v>9852</v>
      </c>
      <c r="Q485" s="132" t="s">
        <v>9853</v>
      </c>
      <c r="R485" s="132" t="s">
        <v>9854</v>
      </c>
      <c r="S485" s="132" t="s">
        <v>5090</v>
      </c>
      <c r="T485" s="132" t="s">
        <v>1630</v>
      </c>
      <c r="U485" s="132" t="s">
        <v>2077</v>
      </c>
      <c r="V485" s="132" t="s">
        <v>1644</v>
      </c>
      <c r="X485" s="132" t="s">
        <v>9855</v>
      </c>
      <c r="Y485" s="132" t="s">
        <v>9856</v>
      </c>
    </row>
    <row r="486" spans="2:25" x14ac:dyDescent="0.25">
      <c r="B486" s="132" t="s">
        <v>2085</v>
      </c>
      <c r="C486" s="132" t="s">
        <v>2086</v>
      </c>
      <c r="D486" s="132" t="s">
        <v>252</v>
      </c>
      <c r="E486" s="132" t="s">
        <v>3912</v>
      </c>
      <c r="F486" s="132" t="s">
        <v>3894</v>
      </c>
      <c r="G486" s="132" t="s">
        <v>318</v>
      </c>
      <c r="H486" s="132" t="s">
        <v>2148</v>
      </c>
      <c r="I486" s="132" t="s">
        <v>8006</v>
      </c>
      <c r="J486" s="132" t="s">
        <v>9857</v>
      </c>
      <c r="K486" s="132" t="s">
        <v>9858</v>
      </c>
      <c r="L486" s="132" t="s">
        <v>9859</v>
      </c>
      <c r="M486" s="132" t="s">
        <v>9860</v>
      </c>
      <c r="N486" s="132" t="s">
        <v>3881</v>
      </c>
      <c r="O486" s="132" t="s">
        <v>9861</v>
      </c>
      <c r="P486" s="132" t="s">
        <v>9862</v>
      </c>
      <c r="Q486" s="132" t="s">
        <v>9863</v>
      </c>
      <c r="R486" s="132" t="s">
        <v>9864</v>
      </c>
      <c r="S486" s="132" t="s">
        <v>5090</v>
      </c>
      <c r="T486" s="132" t="s">
        <v>1630</v>
      </c>
      <c r="U486" s="132" t="s">
        <v>2077</v>
      </c>
      <c r="V486" s="132" t="s">
        <v>1635</v>
      </c>
      <c r="X486" s="132" t="s">
        <v>9865</v>
      </c>
      <c r="Y486" s="132" t="s">
        <v>9866</v>
      </c>
    </row>
    <row r="487" spans="2:25" x14ac:dyDescent="0.25">
      <c r="B487" s="132" t="s">
        <v>2085</v>
      </c>
      <c r="C487" s="132" t="s">
        <v>2086</v>
      </c>
      <c r="D487" s="132" t="s">
        <v>252</v>
      </c>
      <c r="E487" s="132" t="s">
        <v>3912</v>
      </c>
      <c r="F487" s="132" t="s">
        <v>3885</v>
      </c>
      <c r="G487" s="132" t="s">
        <v>324</v>
      </c>
      <c r="H487" s="132" t="s">
        <v>2149</v>
      </c>
      <c r="I487" s="132" t="s">
        <v>9867</v>
      </c>
      <c r="J487" s="132" t="s">
        <v>9868</v>
      </c>
      <c r="K487" s="132" t="s">
        <v>9869</v>
      </c>
      <c r="L487" s="132" t="s">
        <v>9870</v>
      </c>
      <c r="M487" s="132" t="s">
        <v>9871</v>
      </c>
      <c r="N487" s="132" t="s">
        <v>3881</v>
      </c>
      <c r="O487" s="132" t="s">
        <v>9872</v>
      </c>
      <c r="P487" s="132" t="s">
        <v>9873</v>
      </c>
      <c r="Q487" s="132" t="s">
        <v>9874</v>
      </c>
      <c r="R487" s="132" t="s">
        <v>9875</v>
      </c>
      <c r="S487" s="132" t="s">
        <v>5090</v>
      </c>
      <c r="T487" s="132" t="s">
        <v>1630</v>
      </c>
      <c r="U487" s="132" t="s">
        <v>2077</v>
      </c>
      <c r="V487" s="132" t="s">
        <v>1635</v>
      </c>
      <c r="X487" s="132" t="s">
        <v>9876</v>
      </c>
      <c r="Y487" s="132" t="s">
        <v>9877</v>
      </c>
    </row>
    <row r="488" spans="2:25" x14ac:dyDescent="0.25">
      <c r="B488" s="132" t="s">
        <v>2075</v>
      </c>
      <c r="C488" s="132" t="s">
        <v>250</v>
      </c>
      <c r="D488" s="132" t="s">
        <v>172</v>
      </c>
      <c r="E488" s="132" t="s">
        <v>3912</v>
      </c>
      <c r="F488" s="132" t="s">
        <v>3894</v>
      </c>
      <c r="G488" s="132" t="s">
        <v>313</v>
      </c>
      <c r="H488" s="132" t="s">
        <v>2150</v>
      </c>
      <c r="I488" s="132" t="s">
        <v>8006</v>
      </c>
      <c r="J488" s="132" t="s">
        <v>9878</v>
      </c>
      <c r="K488" s="132" t="s">
        <v>9879</v>
      </c>
      <c r="L488" s="132" t="s">
        <v>9880</v>
      </c>
      <c r="M488" s="132" t="s">
        <v>9881</v>
      </c>
      <c r="N488" s="132" t="s">
        <v>3881</v>
      </c>
      <c r="O488" s="132" t="s">
        <v>9882</v>
      </c>
      <c r="P488" s="132" t="s">
        <v>9883</v>
      </c>
      <c r="Q488" s="132" t="s">
        <v>9884</v>
      </c>
      <c r="R488" s="132" t="s">
        <v>9885</v>
      </c>
      <c r="S488" s="132" t="s">
        <v>5090</v>
      </c>
      <c r="T488" s="132" t="s">
        <v>1630</v>
      </c>
      <c r="U488" s="132" t="s">
        <v>2077</v>
      </c>
      <c r="V488" s="132" t="s">
        <v>1635</v>
      </c>
      <c r="X488" s="132" t="s">
        <v>9886</v>
      </c>
      <c r="Y488" s="132" t="s">
        <v>9887</v>
      </c>
    </row>
    <row r="489" spans="2:25" x14ac:dyDescent="0.25">
      <c r="B489" s="132" t="s">
        <v>2075</v>
      </c>
      <c r="C489" s="132" t="s">
        <v>250</v>
      </c>
      <c r="D489" s="132" t="s">
        <v>172</v>
      </c>
      <c r="E489" s="132" t="s">
        <v>3912</v>
      </c>
      <c r="F489" s="132" t="s">
        <v>3885</v>
      </c>
      <c r="G489" s="132" t="s">
        <v>319</v>
      </c>
      <c r="H489" s="132" t="s">
        <v>2151</v>
      </c>
      <c r="I489" s="132" t="s">
        <v>8006</v>
      </c>
      <c r="J489" s="132" t="s">
        <v>9888</v>
      </c>
      <c r="K489" s="132" t="s">
        <v>9889</v>
      </c>
      <c r="L489" s="132" t="s">
        <v>9890</v>
      </c>
      <c r="M489" s="132" t="s">
        <v>9891</v>
      </c>
      <c r="N489" s="132" t="s">
        <v>3881</v>
      </c>
      <c r="O489" s="132" t="s">
        <v>9892</v>
      </c>
      <c r="P489" s="132" t="s">
        <v>9893</v>
      </c>
      <c r="Q489" s="132" t="s">
        <v>9894</v>
      </c>
      <c r="R489" s="132" t="s">
        <v>9895</v>
      </c>
      <c r="S489" s="132" t="s">
        <v>5090</v>
      </c>
      <c r="T489" s="132" t="s">
        <v>1630</v>
      </c>
      <c r="U489" s="132" t="s">
        <v>2077</v>
      </c>
      <c r="V489" s="132" t="s">
        <v>1644</v>
      </c>
      <c r="X489" s="132" t="s">
        <v>9896</v>
      </c>
      <c r="Y489" s="132" t="s">
        <v>9897</v>
      </c>
    </row>
    <row r="490" spans="2:25" x14ac:dyDescent="0.25">
      <c r="B490" s="132" t="s">
        <v>2075</v>
      </c>
      <c r="C490" s="132" t="s">
        <v>250</v>
      </c>
      <c r="D490" s="132" t="s">
        <v>13</v>
      </c>
      <c r="E490" s="132" t="s">
        <v>3917</v>
      </c>
      <c r="F490" s="132" t="s">
        <v>3894</v>
      </c>
      <c r="G490" s="132" t="s">
        <v>327</v>
      </c>
      <c r="H490" s="132" t="s">
        <v>2152</v>
      </c>
      <c r="I490" s="132" t="s">
        <v>8006</v>
      </c>
      <c r="J490" s="132" t="s">
        <v>9898</v>
      </c>
      <c r="K490" s="132" t="s">
        <v>9899</v>
      </c>
      <c r="L490" s="132" t="s">
        <v>9900</v>
      </c>
      <c r="M490" s="132" t="s">
        <v>9901</v>
      </c>
      <c r="N490" s="132" t="s">
        <v>3881</v>
      </c>
      <c r="O490" s="132" t="s">
        <v>9902</v>
      </c>
      <c r="P490" s="132" t="s">
        <v>9903</v>
      </c>
      <c r="Q490" s="132" t="s">
        <v>9904</v>
      </c>
      <c r="R490" s="132" t="s">
        <v>9905</v>
      </c>
      <c r="S490" s="132" t="s">
        <v>5090</v>
      </c>
      <c r="T490" s="132" t="s">
        <v>1630</v>
      </c>
      <c r="U490" s="132" t="s">
        <v>2077</v>
      </c>
      <c r="V490" s="132" t="s">
        <v>1635</v>
      </c>
      <c r="X490" s="132" t="s">
        <v>9906</v>
      </c>
      <c r="Y490" s="132" t="s">
        <v>9907</v>
      </c>
    </row>
    <row r="491" spans="2:25" x14ac:dyDescent="0.25">
      <c r="B491" s="132" t="s">
        <v>2075</v>
      </c>
      <c r="C491" s="132" t="s">
        <v>250</v>
      </c>
      <c r="D491" s="132" t="s">
        <v>251</v>
      </c>
      <c r="E491" s="132" t="s">
        <v>3917</v>
      </c>
      <c r="F491" s="132" t="s">
        <v>3894</v>
      </c>
      <c r="G491" s="132" t="s">
        <v>329</v>
      </c>
      <c r="H491" s="132" t="s">
        <v>2153</v>
      </c>
      <c r="I491" s="132" t="s">
        <v>8006</v>
      </c>
      <c r="J491" s="132" t="s">
        <v>9908</v>
      </c>
      <c r="K491" s="132" t="s">
        <v>9909</v>
      </c>
      <c r="L491" s="132" t="s">
        <v>9910</v>
      </c>
      <c r="M491" s="132" t="s">
        <v>9911</v>
      </c>
      <c r="N491" s="132" t="s">
        <v>3881</v>
      </c>
      <c r="O491" s="132" t="s">
        <v>9912</v>
      </c>
      <c r="P491" s="132" t="s">
        <v>9913</v>
      </c>
      <c r="Q491" s="132" t="s">
        <v>9914</v>
      </c>
      <c r="R491" s="132" t="s">
        <v>9915</v>
      </c>
      <c r="S491" s="132" t="s">
        <v>5090</v>
      </c>
      <c r="T491" s="132" t="s">
        <v>1630</v>
      </c>
      <c r="U491" s="132" t="s">
        <v>2077</v>
      </c>
      <c r="V491" s="132" t="s">
        <v>1635</v>
      </c>
      <c r="X491" s="132" t="s">
        <v>9916</v>
      </c>
      <c r="Y491" s="132" t="s">
        <v>9917</v>
      </c>
    </row>
    <row r="492" spans="2:25" x14ac:dyDescent="0.25">
      <c r="B492" s="132" t="s">
        <v>2075</v>
      </c>
      <c r="C492" s="132" t="s">
        <v>250</v>
      </c>
      <c r="D492" s="132" t="s">
        <v>39</v>
      </c>
      <c r="E492" s="132" t="s">
        <v>3917</v>
      </c>
      <c r="F492" s="132" t="s">
        <v>3894</v>
      </c>
      <c r="G492" s="132" t="s">
        <v>328</v>
      </c>
      <c r="H492" s="132" t="s">
        <v>2154</v>
      </c>
      <c r="I492" s="132" t="s">
        <v>8006</v>
      </c>
      <c r="J492" s="132" t="s">
        <v>9918</v>
      </c>
      <c r="K492" s="132" t="s">
        <v>9919</v>
      </c>
      <c r="L492" s="132" t="s">
        <v>9920</v>
      </c>
      <c r="M492" s="132" t="s">
        <v>9921</v>
      </c>
      <c r="N492" s="132" t="s">
        <v>3881</v>
      </c>
      <c r="O492" s="132" t="s">
        <v>9922</v>
      </c>
      <c r="P492" s="132" t="s">
        <v>9923</v>
      </c>
      <c r="Q492" s="132" t="s">
        <v>9924</v>
      </c>
      <c r="R492" s="132" t="s">
        <v>9925</v>
      </c>
      <c r="S492" s="132" t="s">
        <v>5090</v>
      </c>
      <c r="T492" s="132" t="s">
        <v>1630</v>
      </c>
      <c r="U492" s="132" t="s">
        <v>2077</v>
      </c>
      <c r="V492" s="132" t="s">
        <v>1635</v>
      </c>
      <c r="X492" s="132" t="s">
        <v>9926</v>
      </c>
      <c r="Y492" s="132" t="s">
        <v>9927</v>
      </c>
    </row>
    <row r="493" spans="2:25" x14ac:dyDescent="0.25">
      <c r="B493" s="132" t="s">
        <v>2075</v>
      </c>
      <c r="C493" s="132" t="s">
        <v>250</v>
      </c>
      <c r="D493" s="132" t="s">
        <v>12</v>
      </c>
      <c r="E493" s="132" t="s">
        <v>3917</v>
      </c>
      <c r="F493" s="132" t="s">
        <v>3894</v>
      </c>
      <c r="G493" s="132" t="s">
        <v>326</v>
      </c>
      <c r="H493" s="132" t="s">
        <v>2155</v>
      </c>
      <c r="I493" s="132" t="s">
        <v>8006</v>
      </c>
      <c r="J493" s="132" t="s">
        <v>9928</v>
      </c>
      <c r="K493" s="132" t="s">
        <v>9929</v>
      </c>
      <c r="L493" s="132" t="s">
        <v>9930</v>
      </c>
      <c r="M493" s="132" t="s">
        <v>9931</v>
      </c>
      <c r="N493" s="132" t="s">
        <v>3881</v>
      </c>
      <c r="O493" s="132" t="s">
        <v>9932</v>
      </c>
      <c r="P493" s="132" t="s">
        <v>9933</v>
      </c>
      <c r="Q493" s="132" t="s">
        <v>9934</v>
      </c>
      <c r="R493" s="132" t="s">
        <v>9935</v>
      </c>
      <c r="S493" s="132" t="s">
        <v>5090</v>
      </c>
      <c r="T493" s="132" t="s">
        <v>1630</v>
      </c>
      <c r="U493" s="132" t="s">
        <v>2077</v>
      </c>
      <c r="V493" s="132" t="s">
        <v>1635</v>
      </c>
      <c r="X493" s="132" t="s">
        <v>9936</v>
      </c>
      <c r="Y493" s="132" t="s">
        <v>9937</v>
      </c>
    </row>
    <row r="494" spans="2:25" x14ac:dyDescent="0.25">
      <c r="B494" s="132" t="s">
        <v>2075</v>
      </c>
      <c r="C494" s="132" t="s">
        <v>250</v>
      </c>
      <c r="D494" s="132" t="s">
        <v>252</v>
      </c>
      <c r="E494" s="132" t="s">
        <v>3917</v>
      </c>
      <c r="F494" s="132" t="s">
        <v>3894</v>
      </c>
      <c r="G494" s="132" t="s">
        <v>330</v>
      </c>
      <c r="H494" s="132" t="s">
        <v>2156</v>
      </c>
      <c r="I494" s="132" t="s">
        <v>4659</v>
      </c>
      <c r="J494" s="132" t="s">
        <v>9938</v>
      </c>
      <c r="K494" s="132" t="s">
        <v>9939</v>
      </c>
      <c r="L494" s="132" t="s">
        <v>9940</v>
      </c>
      <c r="M494" s="132" t="s">
        <v>9941</v>
      </c>
      <c r="N494" s="132" t="s">
        <v>3881</v>
      </c>
      <c r="O494" s="132" t="s">
        <v>9942</v>
      </c>
      <c r="P494" s="132" t="s">
        <v>9943</v>
      </c>
      <c r="Q494" s="132" t="s">
        <v>9944</v>
      </c>
      <c r="R494" s="132" t="s">
        <v>9945</v>
      </c>
      <c r="S494" s="132" t="s">
        <v>5090</v>
      </c>
      <c r="T494" s="132" t="s">
        <v>1630</v>
      </c>
      <c r="U494" s="132" t="s">
        <v>2077</v>
      </c>
      <c r="V494" s="132" t="s">
        <v>2157</v>
      </c>
      <c r="X494" s="132" t="s">
        <v>9946</v>
      </c>
      <c r="Y494" s="132" t="s">
        <v>9947</v>
      </c>
    </row>
    <row r="495" spans="2:25" x14ac:dyDescent="0.25">
      <c r="B495" s="132" t="s">
        <v>2075</v>
      </c>
      <c r="C495" s="132" t="s">
        <v>250</v>
      </c>
      <c r="D495" s="132" t="s">
        <v>172</v>
      </c>
      <c r="E495" s="132" t="s">
        <v>3917</v>
      </c>
      <c r="F495" s="132" t="s">
        <v>3894</v>
      </c>
      <c r="G495" s="132" t="s">
        <v>325</v>
      </c>
      <c r="H495" s="132" t="s">
        <v>2158</v>
      </c>
      <c r="I495" s="132" t="s">
        <v>8006</v>
      </c>
      <c r="J495" s="132" t="s">
        <v>9948</v>
      </c>
      <c r="K495" s="132" t="s">
        <v>9949</v>
      </c>
      <c r="L495" s="132" t="s">
        <v>9950</v>
      </c>
      <c r="M495" s="132" t="s">
        <v>9951</v>
      </c>
      <c r="N495" s="132" t="s">
        <v>3881</v>
      </c>
      <c r="O495" s="132" t="s">
        <v>9952</v>
      </c>
      <c r="P495" s="132" t="s">
        <v>9953</v>
      </c>
      <c r="Q495" s="132" t="s">
        <v>9954</v>
      </c>
      <c r="R495" s="132" t="s">
        <v>9955</v>
      </c>
      <c r="S495" s="132" t="s">
        <v>5090</v>
      </c>
      <c r="T495" s="132" t="s">
        <v>1630</v>
      </c>
      <c r="U495" s="132" t="s">
        <v>2077</v>
      </c>
      <c r="V495" s="132" t="s">
        <v>1644</v>
      </c>
      <c r="X495" s="132" t="s">
        <v>9956</v>
      </c>
      <c r="Y495" s="132" t="s">
        <v>9957</v>
      </c>
    </row>
    <row r="496" spans="2:25" x14ac:dyDescent="0.25">
      <c r="B496" s="132" t="s">
        <v>2159</v>
      </c>
      <c r="C496" s="132" t="s">
        <v>331</v>
      </c>
      <c r="E496" s="132" t="s">
        <v>3953</v>
      </c>
      <c r="F496" s="132" t="s">
        <v>3894</v>
      </c>
      <c r="G496" s="132" t="s">
        <v>334</v>
      </c>
      <c r="H496" s="132" t="s">
        <v>2160</v>
      </c>
      <c r="I496" s="132" t="s">
        <v>5123</v>
      </c>
      <c r="J496" s="132" t="s">
        <v>9958</v>
      </c>
      <c r="K496" s="132" t="s">
        <v>9959</v>
      </c>
      <c r="L496" s="132" t="s">
        <v>9960</v>
      </c>
      <c r="M496" s="132" t="s">
        <v>9961</v>
      </c>
      <c r="N496" s="132" t="s">
        <v>3881</v>
      </c>
      <c r="O496" s="132" t="s">
        <v>9962</v>
      </c>
      <c r="P496" s="132" t="s">
        <v>9963</v>
      </c>
      <c r="Q496" s="132" t="s">
        <v>9964</v>
      </c>
      <c r="R496" s="132" t="s">
        <v>9965</v>
      </c>
      <c r="S496" s="132" t="s">
        <v>5090</v>
      </c>
      <c r="T496" s="132" t="s">
        <v>1630</v>
      </c>
      <c r="V496" s="132" t="s">
        <v>1632</v>
      </c>
      <c r="X496" s="132" t="s">
        <v>9966</v>
      </c>
      <c r="Y496" s="132" t="s">
        <v>9967</v>
      </c>
    </row>
    <row r="497" spans="2:25" x14ac:dyDescent="0.25">
      <c r="B497" s="132" t="s">
        <v>2159</v>
      </c>
      <c r="C497" s="132" t="s">
        <v>331</v>
      </c>
      <c r="E497" s="132" t="s">
        <v>3953</v>
      </c>
      <c r="F497" s="132" t="s">
        <v>3885</v>
      </c>
      <c r="G497" s="132" t="s">
        <v>339</v>
      </c>
      <c r="H497" s="132" t="s">
        <v>2161</v>
      </c>
      <c r="I497" s="132" t="s">
        <v>5123</v>
      </c>
      <c r="J497" s="132" t="s">
        <v>9968</v>
      </c>
      <c r="K497" s="132" t="s">
        <v>9969</v>
      </c>
      <c r="L497" s="132" t="s">
        <v>9970</v>
      </c>
      <c r="M497" s="132" t="s">
        <v>9971</v>
      </c>
      <c r="N497" s="132" t="s">
        <v>3881</v>
      </c>
      <c r="O497" s="132" t="s">
        <v>9972</v>
      </c>
      <c r="P497" s="132" t="s">
        <v>9973</v>
      </c>
      <c r="Q497" s="132" t="s">
        <v>9974</v>
      </c>
      <c r="R497" s="132" t="s">
        <v>9975</v>
      </c>
      <c r="S497" s="132" t="s">
        <v>5090</v>
      </c>
      <c r="T497" s="132" t="s">
        <v>1630</v>
      </c>
      <c r="V497" s="132" t="s">
        <v>1632</v>
      </c>
      <c r="X497" s="132" t="s">
        <v>9976</v>
      </c>
      <c r="Y497" s="132" t="s">
        <v>9977</v>
      </c>
    </row>
    <row r="498" spans="2:25" x14ac:dyDescent="0.25">
      <c r="B498" s="132" t="s">
        <v>2159</v>
      </c>
      <c r="C498" s="132" t="s">
        <v>331</v>
      </c>
      <c r="E498" s="132" t="s">
        <v>3953</v>
      </c>
      <c r="F498" s="132" t="s">
        <v>3894</v>
      </c>
      <c r="G498" s="132" t="s">
        <v>336</v>
      </c>
      <c r="H498" s="132" t="s">
        <v>2162</v>
      </c>
      <c r="I498" s="132" t="s">
        <v>5205</v>
      </c>
      <c r="J498" s="132" t="s">
        <v>9978</v>
      </c>
      <c r="K498" s="132" t="s">
        <v>9979</v>
      </c>
      <c r="L498" s="132" t="s">
        <v>9980</v>
      </c>
      <c r="M498" s="132" t="s">
        <v>9981</v>
      </c>
      <c r="N498" s="132" t="s">
        <v>3881</v>
      </c>
      <c r="O498" s="132" t="s">
        <v>9982</v>
      </c>
      <c r="P498" s="132" t="s">
        <v>9983</v>
      </c>
      <c r="Q498" s="132" t="s">
        <v>9984</v>
      </c>
      <c r="R498" s="132" t="s">
        <v>9985</v>
      </c>
      <c r="S498" s="132" t="s">
        <v>5090</v>
      </c>
      <c r="T498" s="132" t="s">
        <v>1630</v>
      </c>
      <c r="V498" s="132" t="s">
        <v>1632</v>
      </c>
      <c r="X498" s="132" t="s">
        <v>9986</v>
      </c>
      <c r="Y498" s="132" t="s">
        <v>9987</v>
      </c>
    </row>
    <row r="499" spans="2:25" x14ac:dyDescent="0.25">
      <c r="B499" s="132" t="s">
        <v>2159</v>
      </c>
      <c r="C499" s="132" t="s">
        <v>331</v>
      </c>
      <c r="E499" s="132" t="s">
        <v>3953</v>
      </c>
      <c r="F499" s="132" t="s">
        <v>3885</v>
      </c>
      <c r="G499" s="132" t="s">
        <v>341</v>
      </c>
      <c r="H499" s="132" t="s">
        <v>2163</v>
      </c>
      <c r="I499" s="132" t="s">
        <v>5216</v>
      </c>
      <c r="J499" s="132" t="s">
        <v>9988</v>
      </c>
      <c r="K499" s="132" t="s">
        <v>9989</v>
      </c>
      <c r="L499" s="132" t="s">
        <v>9990</v>
      </c>
      <c r="M499" s="132" t="s">
        <v>9991</v>
      </c>
      <c r="N499" s="132" t="s">
        <v>3881</v>
      </c>
      <c r="O499" s="132" t="s">
        <v>9992</v>
      </c>
      <c r="P499" s="132" t="s">
        <v>9993</v>
      </c>
      <c r="Q499" s="132" t="s">
        <v>9994</v>
      </c>
      <c r="R499" s="132" t="s">
        <v>9995</v>
      </c>
      <c r="S499" s="132" t="s">
        <v>5090</v>
      </c>
      <c r="T499" s="132" t="s">
        <v>1630</v>
      </c>
      <c r="V499" s="132" t="s">
        <v>1632</v>
      </c>
      <c r="X499" s="132" t="s">
        <v>9996</v>
      </c>
      <c r="Y499" s="132" t="s">
        <v>9997</v>
      </c>
    </row>
    <row r="500" spans="2:25" x14ac:dyDescent="0.25">
      <c r="B500" s="132" t="s">
        <v>2159</v>
      </c>
      <c r="C500" s="132" t="s">
        <v>331</v>
      </c>
      <c r="E500" s="132" t="s">
        <v>3953</v>
      </c>
      <c r="F500" s="132" t="s">
        <v>3894</v>
      </c>
      <c r="G500" s="132" t="s">
        <v>335</v>
      </c>
      <c r="H500" s="132" t="s">
        <v>2164</v>
      </c>
      <c r="I500" s="132" t="s">
        <v>5081</v>
      </c>
      <c r="J500" s="132" t="s">
        <v>9998</v>
      </c>
      <c r="K500" s="132" t="s">
        <v>9999</v>
      </c>
      <c r="L500" s="132" t="s">
        <v>10000</v>
      </c>
      <c r="M500" s="132" t="s">
        <v>10001</v>
      </c>
      <c r="N500" s="132" t="s">
        <v>3881</v>
      </c>
      <c r="O500" s="132" t="s">
        <v>10002</v>
      </c>
      <c r="P500" s="132" t="s">
        <v>10003</v>
      </c>
      <c r="Q500" s="132" t="s">
        <v>10004</v>
      </c>
      <c r="R500" s="132" t="s">
        <v>10005</v>
      </c>
      <c r="S500" s="132" t="s">
        <v>5090</v>
      </c>
      <c r="T500" s="132" t="s">
        <v>1630</v>
      </c>
      <c r="V500" s="132" t="s">
        <v>1644</v>
      </c>
      <c r="X500" s="132" t="s">
        <v>10006</v>
      </c>
      <c r="Y500" s="132" t="s">
        <v>10007</v>
      </c>
    </row>
    <row r="501" spans="2:25" x14ac:dyDescent="0.25">
      <c r="B501" s="132" t="s">
        <v>2159</v>
      </c>
      <c r="C501" s="132" t="s">
        <v>331</v>
      </c>
      <c r="E501" s="132" t="s">
        <v>3953</v>
      </c>
      <c r="F501" s="132" t="s">
        <v>3885</v>
      </c>
      <c r="G501" s="132" t="s">
        <v>340</v>
      </c>
      <c r="H501" s="132" t="s">
        <v>2165</v>
      </c>
      <c r="I501" s="132" t="s">
        <v>5205</v>
      </c>
      <c r="J501" s="132" t="s">
        <v>10008</v>
      </c>
      <c r="K501" s="132" t="s">
        <v>10009</v>
      </c>
      <c r="L501" s="132" t="s">
        <v>10010</v>
      </c>
      <c r="M501" s="132" t="s">
        <v>10011</v>
      </c>
      <c r="N501" s="132" t="s">
        <v>3881</v>
      </c>
      <c r="O501" s="132" t="s">
        <v>10012</v>
      </c>
      <c r="P501" s="132" t="s">
        <v>10013</v>
      </c>
      <c r="Q501" s="132" t="s">
        <v>10014</v>
      </c>
      <c r="R501" s="132" t="s">
        <v>10015</v>
      </c>
      <c r="S501" s="132" t="s">
        <v>5090</v>
      </c>
      <c r="T501" s="132" t="s">
        <v>1630</v>
      </c>
      <c r="V501" s="132" t="s">
        <v>1632</v>
      </c>
      <c r="X501" s="132" t="s">
        <v>10016</v>
      </c>
      <c r="Y501" s="132" t="s">
        <v>10017</v>
      </c>
    </row>
    <row r="502" spans="2:25" x14ac:dyDescent="0.25">
      <c r="B502" s="132" t="s">
        <v>2159</v>
      </c>
      <c r="C502" s="132" t="s">
        <v>331</v>
      </c>
      <c r="E502" s="132" t="s">
        <v>3953</v>
      </c>
      <c r="F502" s="132" t="s">
        <v>3894</v>
      </c>
      <c r="G502" s="132" t="s">
        <v>333</v>
      </c>
      <c r="H502" s="132" t="s">
        <v>2166</v>
      </c>
      <c r="I502" s="132" t="s">
        <v>8006</v>
      </c>
      <c r="J502" s="132" t="s">
        <v>10018</v>
      </c>
      <c r="K502" s="132" t="s">
        <v>10019</v>
      </c>
      <c r="L502" s="132" t="s">
        <v>10020</v>
      </c>
      <c r="M502" s="132" t="s">
        <v>10021</v>
      </c>
      <c r="N502" s="132" t="s">
        <v>3881</v>
      </c>
      <c r="O502" s="132" t="s">
        <v>10022</v>
      </c>
      <c r="P502" s="132" t="s">
        <v>10023</v>
      </c>
      <c r="Q502" s="132" t="s">
        <v>10024</v>
      </c>
      <c r="R502" s="132" t="s">
        <v>10025</v>
      </c>
      <c r="S502" s="132" t="s">
        <v>5090</v>
      </c>
      <c r="T502" s="132" t="s">
        <v>1630</v>
      </c>
      <c r="V502" s="132" t="s">
        <v>1644</v>
      </c>
      <c r="X502" s="132" t="s">
        <v>10026</v>
      </c>
      <c r="Y502" s="132" t="s">
        <v>10027</v>
      </c>
    </row>
    <row r="503" spans="2:25" x14ac:dyDescent="0.25">
      <c r="B503" s="132" t="s">
        <v>2159</v>
      </c>
      <c r="C503" s="132" t="s">
        <v>331</v>
      </c>
      <c r="E503" s="132" t="s">
        <v>3953</v>
      </c>
      <c r="F503" s="132" t="s">
        <v>3885</v>
      </c>
      <c r="G503" s="132" t="s">
        <v>338</v>
      </c>
      <c r="H503" s="132" t="s">
        <v>2167</v>
      </c>
      <c r="I503" s="132" t="s">
        <v>8006</v>
      </c>
      <c r="J503" s="132" t="s">
        <v>10028</v>
      </c>
      <c r="K503" s="132" t="s">
        <v>10029</v>
      </c>
      <c r="L503" s="132" t="s">
        <v>10030</v>
      </c>
      <c r="M503" s="132" t="s">
        <v>10031</v>
      </c>
      <c r="N503" s="132" t="s">
        <v>3881</v>
      </c>
      <c r="O503" s="132" t="s">
        <v>10032</v>
      </c>
      <c r="P503" s="132" t="s">
        <v>10033</v>
      </c>
      <c r="Q503" s="132" t="s">
        <v>10034</v>
      </c>
      <c r="R503" s="132" t="s">
        <v>10035</v>
      </c>
      <c r="S503" s="132" t="s">
        <v>5090</v>
      </c>
      <c r="T503" s="132" t="s">
        <v>1630</v>
      </c>
      <c r="V503" s="132" t="s">
        <v>1632</v>
      </c>
      <c r="X503" s="132" t="s">
        <v>10036</v>
      </c>
      <c r="Y503" s="132" t="s">
        <v>10037</v>
      </c>
    </row>
    <row r="504" spans="2:25" x14ac:dyDescent="0.25">
      <c r="B504" s="132" t="s">
        <v>2159</v>
      </c>
      <c r="C504" s="132" t="s">
        <v>331</v>
      </c>
      <c r="E504" s="132" t="s">
        <v>3953</v>
      </c>
      <c r="F504" s="132" t="s">
        <v>3894</v>
      </c>
      <c r="G504" s="132" t="s">
        <v>337</v>
      </c>
      <c r="H504" s="132" t="s">
        <v>2168</v>
      </c>
      <c r="I504" s="132" t="s">
        <v>8006</v>
      </c>
      <c r="J504" s="132" t="s">
        <v>10038</v>
      </c>
      <c r="K504" s="132" t="s">
        <v>10039</v>
      </c>
      <c r="L504" s="132" t="s">
        <v>10040</v>
      </c>
      <c r="M504" s="132" t="s">
        <v>10041</v>
      </c>
      <c r="N504" s="132" t="s">
        <v>3881</v>
      </c>
      <c r="O504" s="132" t="s">
        <v>10042</v>
      </c>
      <c r="P504" s="132" t="s">
        <v>10043</v>
      </c>
      <c r="Q504" s="132" t="s">
        <v>10044</v>
      </c>
      <c r="R504" s="132" t="s">
        <v>10045</v>
      </c>
      <c r="S504" s="132" t="s">
        <v>5090</v>
      </c>
      <c r="T504" s="132" t="s">
        <v>1630</v>
      </c>
      <c r="V504" s="132" t="s">
        <v>1644</v>
      </c>
      <c r="X504" s="132" t="s">
        <v>10046</v>
      </c>
      <c r="Y504" s="132" t="s">
        <v>10047</v>
      </c>
    </row>
    <row r="505" spans="2:25" x14ac:dyDescent="0.25">
      <c r="B505" s="132" t="s">
        <v>2159</v>
      </c>
      <c r="C505" s="132" t="s">
        <v>331</v>
      </c>
      <c r="E505" s="132" t="s">
        <v>3953</v>
      </c>
      <c r="F505" s="132" t="s">
        <v>3885</v>
      </c>
      <c r="G505" s="132" t="s">
        <v>342</v>
      </c>
      <c r="H505" s="132" t="s">
        <v>2169</v>
      </c>
      <c r="I505" s="132" t="s">
        <v>8006</v>
      </c>
      <c r="J505" s="132" t="s">
        <v>10048</v>
      </c>
      <c r="K505" s="132" t="s">
        <v>10049</v>
      </c>
      <c r="L505" s="132" t="s">
        <v>10050</v>
      </c>
      <c r="M505" s="132" t="s">
        <v>10051</v>
      </c>
      <c r="N505" s="132" t="s">
        <v>3881</v>
      </c>
      <c r="O505" s="132" t="s">
        <v>10052</v>
      </c>
      <c r="P505" s="132" t="s">
        <v>10053</v>
      </c>
      <c r="Q505" s="132" t="s">
        <v>10054</v>
      </c>
      <c r="R505" s="132" t="s">
        <v>10055</v>
      </c>
      <c r="S505" s="132" t="s">
        <v>5090</v>
      </c>
      <c r="T505" s="132" t="s">
        <v>1630</v>
      </c>
      <c r="V505" s="132" t="s">
        <v>1632</v>
      </c>
      <c r="X505" s="132" t="s">
        <v>10056</v>
      </c>
      <c r="Y505" s="132" t="s">
        <v>10057</v>
      </c>
    </row>
    <row r="506" spans="2:25" x14ac:dyDescent="0.25">
      <c r="B506" s="132" t="s">
        <v>2159</v>
      </c>
      <c r="C506" s="132" t="s">
        <v>331</v>
      </c>
      <c r="E506" s="132" t="s">
        <v>3884</v>
      </c>
      <c r="F506" s="132" t="s">
        <v>3894</v>
      </c>
      <c r="G506" s="132" t="s">
        <v>344</v>
      </c>
      <c r="H506" s="132" t="s">
        <v>2170</v>
      </c>
      <c r="I506" s="132" t="s">
        <v>9374</v>
      </c>
      <c r="J506" s="132" t="s">
        <v>10058</v>
      </c>
      <c r="K506" s="132" t="s">
        <v>10059</v>
      </c>
      <c r="L506" s="132" t="s">
        <v>10060</v>
      </c>
      <c r="M506" s="132" t="s">
        <v>10061</v>
      </c>
      <c r="N506" s="132" t="s">
        <v>3881</v>
      </c>
      <c r="O506" s="132" t="s">
        <v>10062</v>
      </c>
      <c r="P506" s="132" t="s">
        <v>10063</v>
      </c>
      <c r="Q506" s="132" t="s">
        <v>10064</v>
      </c>
      <c r="R506" s="132" t="s">
        <v>10065</v>
      </c>
      <c r="S506" s="132" t="s">
        <v>5090</v>
      </c>
      <c r="T506" s="132" t="s">
        <v>1630</v>
      </c>
      <c r="V506" s="132" t="s">
        <v>1632</v>
      </c>
      <c r="X506" s="132" t="s">
        <v>10066</v>
      </c>
      <c r="Y506" s="132" t="s">
        <v>10067</v>
      </c>
    </row>
    <row r="507" spans="2:25" x14ac:dyDescent="0.25">
      <c r="B507" s="132" t="s">
        <v>2159</v>
      </c>
      <c r="C507" s="132" t="s">
        <v>331</v>
      </c>
      <c r="E507" s="132" t="s">
        <v>3884</v>
      </c>
      <c r="F507" s="132" t="s">
        <v>3885</v>
      </c>
      <c r="G507" s="132" t="s">
        <v>349</v>
      </c>
      <c r="H507" s="132" t="s">
        <v>2171</v>
      </c>
      <c r="I507" s="132" t="s">
        <v>10068</v>
      </c>
      <c r="J507" s="132" t="s">
        <v>10069</v>
      </c>
      <c r="K507" s="132" t="s">
        <v>10070</v>
      </c>
      <c r="L507" s="132" t="s">
        <v>10071</v>
      </c>
      <c r="M507" s="132" t="s">
        <v>10072</v>
      </c>
      <c r="N507" s="132" t="s">
        <v>3881</v>
      </c>
      <c r="O507" s="132" t="s">
        <v>10073</v>
      </c>
      <c r="P507" s="132" t="s">
        <v>10074</v>
      </c>
      <c r="Q507" s="132" t="s">
        <v>10075</v>
      </c>
      <c r="R507" s="132" t="s">
        <v>10076</v>
      </c>
      <c r="S507" s="132" t="s">
        <v>5090</v>
      </c>
      <c r="T507" s="132" t="s">
        <v>1630</v>
      </c>
      <c r="V507" s="132" t="s">
        <v>1632</v>
      </c>
      <c r="X507" s="132" t="s">
        <v>10077</v>
      </c>
      <c r="Y507" s="132" t="s">
        <v>10078</v>
      </c>
    </row>
    <row r="508" spans="2:25" x14ac:dyDescent="0.25">
      <c r="B508" s="132" t="s">
        <v>2159</v>
      </c>
      <c r="C508" s="132" t="s">
        <v>331</v>
      </c>
      <c r="E508" s="132" t="s">
        <v>3884</v>
      </c>
      <c r="F508" s="132" t="s">
        <v>3894</v>
      </c>
      <c r="G508" s="132" t="s">
        <v>346</v>
      </c>
      <c r="H508" s="132" t="s">
        <v>2172</v>
      </c>
      <c r="I508" s="132" t="s">
        <v>9374</v>
      </c>
      <c r="J508" s="132" t="s">
        <v>10079</v>
      </c>
      <c r="K508" s="132" t="s">
        <v>10080</v>
      </c>
      <c r="L508" s="132" t="s">
        <v>10081</v>
      </c>
      <c r="M508" s="132" t="s">
        <v>10082</v>
      </c>
      <c r="N508" s="132" t="s">
        <v>3881</v>
      </c>
      <c r="O508" s="132" t="s">
        <v>10083</v>
      </c>
      <c r="P508" s="132" t="s">
        <v>10084</v>
      </c>
      <c r="Q508" s="132" t="s">
        <v>10085</v>
      </c>
      <c r="R508" s="132" t="s">
        <v>10086</v>
      </c>
      <c r="S508" s="132" t="s">
        <v>5090</v>
      </c>
      <c r="T508" s="132" t="s">
        <v>1630</v>
      </c>
      <c r="V508" s="132" t="s">
        <v>1644</v>
      </c>
      <c r="X508" s="132" t="s">
        <v>10087</v>
      </c>
      <c r="Y508" s="132" t="s">
        <v>10088</v>
      </c>
    </row>
    <row r="509" spans="2:25" x14ac:dyDescent="0.25">
      <c r="B509" s="132" t="s">
        <v>2159</v>
      </c>
      <c r="C509" s="132" t="s">
        <v>331</v>
      </c>
      <c r="E509" s="132" t="s">
        <v>3884</v>
      </c>
      <c r="F509" s="132" t="s">
        <v>3885</v>
      </c>
      <c r="G509" s="132" t="s">
        <v>351</v>
      </c>
      <c r="H509" s="132" t="s">
        <v>2173</v>
      </c>
      <c r="I509" s="132" t="s">
        <v>10068</v>
      </c>
      <c r="J509" s="132" t="s">
        <v>10089</v>
      </c>
      <c r="K509" s="132" t="s">
        <v>10090</v>
      </c>
      <c r="L509" s="132" t="s">
        <v>10091</v>
      </c>
      <c r="M509" s="132" t="s">
        <v>10092</v>
      </c>
      <c r="N509" s="132" t="s">
        <v>3881</v>
      </c>
      <c r="O509" s="132" t="s">
        <v>10093</v>
      </c>
      <c r="P509" s="132" t="s">
        <v>10094</v>
      </c>
      <c r="Q509" s="132" t="s">
        <v>10095</v>
      </c>
      <c r="R509" s="132" t="s">
        <v>10096</v>
      </c>
      <c r="S509" s="132" t="s">
        <v>5090</v>
      </c>
      <c r="T509" s="132" t="s">
        <v>1630</v>
      </c>
      <c r="V509" s="132" t="s">
        <v>1632</v>
      </c>
      <c r="X509" s="132" t="s">
        <v>10097</v>
      </c>
      <c r="Y509" s="132" t="s">
        <v>10098</v>
      </c>
    </row>
    <row r="510" spans="2:25" x14ac:dyDescent="0.25">
      <c r="B510" s="132" t="s">
        <v>2159</v>
      </c>
      <c r="C510" s="132" t="s">
        <v>331</v>
      </c>
      <c r="E510" s="132" t="s">
        <v>3884</v>
      </c>
      <c r="F510" s="132" t="s">
        <v>3894</v>
      </c>
      <c r="G510" s="132" t="s">
        <v>345</v>
      </c>
      <c r="H510" s="132" t="s">
        <v>2174</v>
      </c>
      <c r="I510" s="132" t="s">
        <v>9374</v>
      </c>
      <c r="J510" s="132" t="s">
        <v>10099</v>
      </c>
      <c r="K510" s="132" t="s">
        <v>10100</v>
      </c>
      <c r="L510" s="132" t="s">
        <v>10101</v>
      </c>
      <c r="M510" s="132" t="s">
        <v>10102</v>
      </c>
      <c r="N510" s="132" t="s">
        <v>3881</v>
      </c>
      <c r="O510" s="132" t="s">
        <v>10103</v>
      </c>
      <c r="P510" s="132" t="s">
        <v>10104</v>
      </c>
      <c r="Q510" s="132" t="s">
        <v>10105</v>
      </c>
      <c r="R510" s="132" t="s">
        <v>10106</v>
      </c>
      <c r="S510" s="132" t="s">
        <v>5090</v>
      </c>
      <c r="T510" s="132" t="s">
        <v>1630</v>
      </c>
      <c r="V510" s="132" t="s">
        <v>1644</v>
      </c>
      <c r="X510" s="132" t="s">
        <v>10107</v>
      </c>
      <c r="Y510" s="132" t="s">
        <v>10108</v>
      </c>
    </row>
    <row r="511" spans="2:25" x14ac:dyDescent="0.25">
      <c r="B511" s="132" t="s">
        <v>2159</v>
      </c>
      <c r="C511" s="132" t="s">
        <v>331</v>
      </c>
      <c r="E511" s="132" t="s">
        <v>3884</v>
      </c>
      <c r="F511" s="132" t="s">
        <v>3885</v>
      </c>
      <c r="G511" s="132" t="s">
        <v>350</v>
      </c>
      <c r="H511" s="132" t="s">
        <v>2175</v>
      </c>
      <c r="I511" s="132" t="s">
        <v>10068</v>
      </c>
      <c r="J511" s="132" t="s">
        <v>10109</v>
      </c>
      <c r="K511" s="132" t="s">
        <v>10110</v>
      </c>
      <c r="L511" s="132" t="s">
        <v>10111</v>
      </c>
      <c r="M511" s="132" t="s">
        <v>10112</v>
      </c>
      <c r="N511" s="132" t="s">
        <v>3881</v>
      </c>
      <c r="O511" s="132" t="s">
        <v>10113</v>
      </c>
      <c r="P511" s="132" t="s">
        <v>10114</v>
      </c>
      <c r="Q511" s="132" t="s">
        <v>10115</v>
      </c>
      <c r="R511" s="132" t="s">
        <v>10116</v>
      </c>
      <c r="S511" s="132" t="s">
        <v>5090</v>
      </c>
      <c r="T511" s="132" t="s">
        <v>1630</v>
      </c>
      <c r="V511" s="132" t="s">
        <v>1632</v>
      </c>
      <c r="X511" s="132" t="s">
        <v>10117</v>
      </c>
      <c r="Y511" s="132" t="s">
        <v>10118</v>
      </c>
    </row>
    <row r="512" spans="2:25" x14ac:dyDescent="0.25">
      <c r="B512" s="132" t="s">
        <v>2159</v>
      </c>
      <c r="C512" s="132" t="s">
        <v>331</v>
      </c>
      <c r="E512" s="132" t="s">
        <v>3884</v>
      </c>
      <c r="F512" s="132" t="s">
        <v>3894</v>
      </c>
      <c r="G512" s="132" t="s">
        <v>343</v>
      </c>
      <c r="H512" s="132" t="s">
        <v>2176</v>
      </c>
      <c r="I512" s="132" t="s">
        <v>9374</v>
      </c>
      <c r="J512" s="132" t="s">
        <v>10119</v>
      </c>
      <c r="K512" s="132" t="s">
        <v>10120</v>
      </c>
      <c r="L512" s="132" t="s">
        <v>10121</v>
      </c>
      <c r="M512" s="132" t="s">
        <v>10122</v>
      </c>
      <c r="N512" s="132" t="s">
        <v>3881</v>
      </c>
      <c r="O512" s="132" t="s">
        <v>10123</v>
      </c>
      <c r="P512" s="132" t="s">
        <v>10124</v>
      </c>
      <c r="Q512" s="132" t="s">
        <v>10125</v>
      </c>
      <c r="R512" s="132" t="s">
        <v>10126</v>
      </c>
      <c r="S512" s="132" t="s">
        <v>5090</v>
      </c>
      <c r="T512" s="132" t="s">
        <v>1630</v>
      </c>
      <c r="V512" s="132" t="s">
        <v>1644</v>
      </c>
      <c r="X512" s="132" t="s">
        <v>10127</v>
      </c>
      <c r="Y512" s="132" t="s">
        <v>10128</v>
      </c>
    </row>
    <row r="513" spans="2:25" x14ac:dyDescent="0.25">
      <c r="B513" s="132" t="s">
        <v>2159</v>
      </c>
      <c r="C513" s="132" t="s">
        <v>331</v>
      </c>
      <c r="E513" s="132" t="s">
        <v>3884</v>
      </c>
      <c r="F513" s="132" t="s">
        <v>3885</v>
      </c>
      <c r="G513" s="132" t="s">
        <v>348</v>
      </c>
      <c r="H513" s="132" t="s">
        <v>2177</v>
      </c>
      <c r="I513" s="132" t="s">
        <v>10068</v>
      </c>
      <c r="J513" s="132" t="s">
        <v>10129</v>
      </c>
      <c r="K513" s="132" t="s">
        <v>10130</v>
      </c>
      <c r="L513" s="132" t="s">
        <v>10131</v>
      </c>
      <c r="M513" s="132" t="s">
        <v>10132</v>
      </c>
      <c r="N513" s="132" t="s">
        <v>3881</v>
      </c>
      <c r="O513" s="132" t="s">
        <v>10133</v>
      </c>
      <c r="P513" s="132" t="s">
        <v>10134</v>
      </c>
      <c r="Q513" s="132" t="s">
        <v>10135</v>
      </c>
      <c r="R513" s="132" t="s">
        <v>10136</v>
      </c>
      <c r="S513" s="132" t="s">
        <v>5090</v>
      </c>
      <c r="T513" s="132" t="s">
        <v>1630</v>
      </c>
      <c r="V513" s="132" t="s">
        <v>1632</v>
      </c>
      <c r="X513" s="132" t="s">
        <v>10137</v>
      </c>
      <c r="Y513" s="132" t="s">
        <v>10138</v>
      </c>
    </row>
    <row r="514" spans="2:25" x14ac:dyDescent="0.25">
      <c r="B514" s="132" t="s">
        <v>2159</v>
      </c>
      <c r="C514" s="132" t="s">
        <v>331</v>
      </c>
      <c r="E514" s="132" t="s">
        <v>3884</v>
      </c>
      <c r="F514" s="132" t="s">
        <v>3894</v>
      </c>
      <c r="G514" s="132" t="s">
        <v>347</v>
      </c>
      <c r="H514" s="132" t="s">
        <v>2178</v>
      </c>
      <c r="J514" s="132" t="s">
        <v>10139</v>
      </c>
      <c r="K514" s="132" t="s">
        <v>10140</v>
      </c>
      <c r="L514" s="132" t="s">
        <v>10141</v>
      </c>
      <c r="M514" s="132" t="s">
        <v>10142</v>
      </c>
      <c r="N514" s="132" t="s">
        <v>3881</v>
      </c>
      <c r="O514" s="132" t="s">
        <v>10143</v>
      </c>
      <c r="P514" s="132" t="s">
        <v>10144</v>
      </c>
      <c r="Q514" s="132" t="s">
        <v>10145</v>
      </c>
      <c r="R514" s="132" t="s">
        <v>10146</v>
      </c>
      <c r="S514" s="132" t="s">
        <v>5090</v>
      </c>
      <c r="T514" s="132" t="s">
        <v>1630</v>
      </c>
      <c r="V514" s="132" t="s">
        <v>1644</v>
      </c>
      <c r="X514" s="132" t="s">
        <v>10147</v>
      </c>
      <c r="Y514" s="132" t="s">
        <v>10148</v>
      </c>
    </row>
    <row r="515" spans="2:25" x14ac:dyDescent="0.25">
      <c r="B515" s="132" t="s">
        <v>2159</v>
      </c>
      <c r="C515" s="132" t="s">
        <v>331</v>
      </c>
      <c r="E515" s="132" t="s">
        <v>3884</v>
      </c>
      <c r="F515" s="132" t="s">
        <v>3885</v>
      </c>
      <c r="G515" s="132" t="s">
        <v>352</v>
      </c>
      <c r="H515" s="132" t="s">
        <v>2179</v>
      </c>
      <c r="J515" s="132" t="s">
        <v>10149</v>
      </c>
      <c r="K515" s="132" t="s">
        <v>10150</v>
      </c>
      <c r="L515" s="132" t="s">
        <v>10151</v>
      </c>
      <c r="M515" s="132" t="s">
        <v>10152</v>
      </c>
      <c r="N515" s="132" t="s">
        <v>3881</v>
      </c>
      <c r="O515" s="132" t="s">
        <v>10153</v>
      </c>
      <c r="P515" s="132" t="s">
        <v>10154</v>
      </c>
      <c r="Q515" s="132" t="s">
        <v>10155</v>
      </c>
      <c r="R515" s="132" t="s">
        <v>10156</v>
      </c>
      <c r="S515" s="132" t="s">
        <v>5090</v>
      </c>
      <c r="T515" s="132" t="s">
        <v>1630</v>
      </c>
      <c r="V515" s="132" t="s">
        <v>1632</v>
      </c>
      <c r="X515" s="132" t="s">
        <v>10157</v>
      </c>
      <c r="Y515" s="132" t="s">
        <v>10158</v>
      </c>
    </row>
    <row r="516" spans="2:25" x14ac:dyDescent="0.25">
      <c r="B516" s="132" t="s">
        <v>2159</v>
      </c>
      <c r="C516" s="132" t="s">
        <v>331</v>
      </c>
      <c r="E516" s="132" t="s">
        <v>3888</v>
      </c>
      <c r="F516" s="132" t="s">
        <v>3894</v>
      </c>
      <c r="G516" s="132" t="s">
        <v>354</v>
      </c>
      <c r="H516" s="132" t="s">
        <v>2180</v>
      </c>
      <c r="I516" s="132" t="s">
        <v>10159</v>
      </c>
      <c r="J516" s="132" t="s">
        <v>10160</v>
      </c>
      <c r="K516" s="132" t="s">
        <v>10161</v>
      </c>
      <c r="L516" s="132" t="s">
        <v>10162</v>
      </c>
      <c r="M516" s="132" t="s">
        <v>10163</v>
      </c>
      <c r="N516" s="132" t="s">
        <v>3881</v>
      </c>
      <c r="O516" s="132" t="s">
        <v>10164</v>
      </c>
      <c r="P516" s="132" t="s">
        <v>10165</v>
      </c>
      <c r="Q516" s="132" t="s">
        <v>10166</v>
      </c>
      <c r="R516" s="132" t="s">
        <v>10167</v>
      </c>
      <c r="S516" s="132" t="s">
        <v>5090</v>
      </c>
      <c r="T516" s="132" t="s">
        <v>1630</v>
      </c>
      <c r="V516" s="132" t="s">
        <v>1644</v>
      </c>
      <c r="X516" s="132" t="s">
        <v>10168</v>
      </c>
      <c r="Y516" s="132" t="s">
        <v>10169</v>
      </c>
    </row>
    <row r="517" spans="2:25" x14ac:dyDescent="0.25">
      <c r="B517" s="132" t="s">
        <v>2159</v>
      </c>
      <c r="C517" s="132" t="s">
        <v>331</v>
      </c>
      <c r="E517" s="132" t="s">
        <v>3888</v>
      </c>
      <c r="F517" s="132" t="s">
        <v>3885</v>
      </c>
      <c r="G517" s="132" t="s">
        <v>359</v>
      </c>
      <c r="H517" s="132" t="s">
        <v>2181</v>
      </c>
      <c r="I517" s="132" t="s">
        <v>10170</v>
      </c>
      <c r="J517" s="132" t="s">
        <v>10171</v>
      </c>
      <c r="K517" s="132" t="s">
        <v>10172</v>
      </c>
      <c r="L517" s="132" t="s">
        <v>10173</v>
      </c>
      <c r="M517" s="132" t="s">
        <v>10174</v>
      </c>
      <c r="N517" s="132" t="s">
        <v>3881</v>
      </c>
      <c r="O517" s="132" t="s">
        <v>10175</v>
      </c>
      <c r="P517" s="132" t="s">
        <v>10176</v>
      </c>
      <c r="Q517" s="132" t="s">
        <v>10177</v>
      </c>
      <c r="R517" s="132" t="s">
        <v>10178</v>
      </c>
      <c r="S517" s="132" t="s">
        <v>5090</v>
      </c>
      <c r="T517" s="132" t="s">
        <v>1630</v>
      </c>
      <c r="V517" s="132" t="s">
        <v>1632</v>
      </c>
      <c r="X517" s="132" t="s">
        <v>10179</v>
      </c>
      <c r="Y517" s="132" t="s">
        <v>10180</v>
      </c>
    </row>
    <row r="518" spans="2:25" x14ac:dyDescent="0.25">
      <c r="B518" s="132" t="s">
        <v>2159</v>
      </c>
      <c r="C518" s="132" t="s">
        <v>331</v>
      </c>
      <c r="E518" s="132" t="s">
        <v>3888</v>
      </c>
      <c r="F518" s="132" t="s">
        <v>3894</v>
      </c>
      <c r="G518" s="132" t="s">
        <v>356</v>
      </c>
      <c r="H518" s="132" t="s">
        <v>2182</v>
      </c>
      <c r="I518" s="132" t="s">
        <v>10159</v>
      </c>
      <c r="J518" s="132" t="s">
        <v>10181</v>
      </c>
      <c r="K518" s="132" t="s">
        <v>10182</v>
      </c>
      <c r="L518" s="132" t="s">
        <v>10183</v>
      </c>
      <c r="M518" s="132" t="s">
        <v>10184</v>
      </c>
      <c r="N518" s="132" t="s">
        <v>3881</v>
      </c>
      <c r="O518" s="132" t="s">
        <v>10185</v>
      </c>
      <c r="P518" s="132" t="s">
        <v>10186</v>
      </c>
      <c r="Q518" s="132" t="s">
        <v>10187</v>
      </c>
      <c r="R518" s="132" t="s">
        <v>10188</v>
      </c>
      <c r="S518" s="132" t="s">
        <v>5090</v>
      </c>
      <c r="T518" s="132" t="s">
        <v>1630</v>
      </c>
      <c r="V518" s="132" t="s">
        <v>1644</v>
      </c>
      <c r="X518" s="132" t="s">
        <v>10189</v>
      </c>
      <c r="Y518" s="132" t="s">
        <v>10190</v>
      </c>
    </row>
    <row r="519" spans="2:25" x14ac:dyDescent="0.25">
      <c r="B519" s="132" t="s">
        <v>2159</v>
      </c>
      <c r="C519" s="132" t="s">
        <v>331</v>
      </c>
      <c r="E519" s="132" t="s">
        <v>3888</v>
      </c>
      <c r="F519" s="132" t="s">
        <v>3885</v>
      </c>
      <c r="G519" s="132" t="s">
        <v>361</v>
      </c>
      <c r="H519" s="132" t="s">
        <v>2183</v>
      </c>
      <c r="I519" s="132" t="s">
        <v>10170</v>
      </c>
      <c r="J519" s="132" t="s">
        <v>10191</v>
      </c>
      <c r="K519" s="132" t="s">
        <v>10192</v>
      </c>
      <c r="L519" s="132" t="s">
        <v>10193</v>
      </c>
      <c r="M519" s="132" t="s">
        <v>10194</v>
      </c>
      <c r="N519" s="132" t="s">
        <v>3881</v>
      </c>
      <c r="O519" s="132" t="s">
        <v>10195</v>
      </c>
      <c r="P519" s="132" t="s">
        <v>10196</v>
      </c>
      <c r="Q519" s="132" t="s">
        <v>10197</v>
      </c>
      <c r="R519" s="132" t="s">
        <v>10198</v>
      </c>
      <c r="S519" s="132" t="s">
        <v>5090</v>
      </c>
      <c r="T519" s="132" t="s">
        <v>1630</v>
      </c>
      <c r="V519" s="132" t="s">
        <v>1632</v>
      </c>
      <c r="X519" s="132" t="s">
        <v>10199</v>
      </c>
      <c r="Y519" s="132" t="s">
        <v>10200</v>
      </c>
    </row>
    <row r="520" spans="2:25" x14ac:dyDescent="0.25">
      <c r="B520" s="132" t="s">
        <v>2159</v>
      </c>
      <c r="C520" s="132" t="s">
        <v>331</v>
      </c>
      <c r="E520" s="132" t="s">
        <v>3888</v>
      </c>
      <c r="F520" s="132" t="s">
        <v>3894</v>
      </c>
      <c r="G520" s="132" t="s">
        <v>355</v>
      </c>
      <c r="H520" s="132" t="s">
        <v>2184</v>
      </c>
      <c r="I520" s="132" t="s">
        <v>10159</v>
      </c>
      <c r="J520" s="132" t="s">
        <v>10201</v>
      </c>
      <c r="K520" s="132" t="s">
        <v>10202</v>
      </c>
      <c r="L520" s="132" t="s">
        <v>10203</v>
      </c>
      <c r="M520" s="132" t="s">
        <v>10204</v>
      </c>
      <c r="N520" s="132" t="s">
        <v>3881</v>
      </c>
      <c r="O520" s="132" t="s">
        <v>10205</v>
      </c>
      <c r="P520" s="132" t="s">
        <v>10206</v>
      </c>
      <c r="Q520" s="132" t="s">
        <v>10207</v>
      </c>
      <c r="R520" s="132" t="s">
        <v>10208</v>
      </c>
      <c r="S520" s="132" t="s">
        <v>5090</v>
      </c>
      <c r="T520" s="132" t="s">
        <v>1630</v>
      </c>
      <c r="V520" s="132" t="s">
        <v>1644</v>
      </c>
      <c r="X520" s="132" t="s">
        <v>10209</v>
      </c>
      <c r="Y520" s="132" t="s">
        <v>10210</v>
      </c>
    </row>
    <row r="521" spans="2:25" x14ac:dyDescent="0.25">
      <c r="B521" s="132" t="s">
        <v>2159</v>
      </c>
      <c r="C521" s="132" t="s">
        <v>331</v>
      </c>
      <c r="E521" s="132" t="s">
        <v>3888</v>
      </c>
      <c r="F521" s="132" t="s">
        <v>3885</v>
      </c>
      <c r="G521" s="132" t="s">
        <v>360</v>
      </c>
      <c r="H521" s="132" t="s">
        <v>2185</v>
      </c>
      <c r="I521" s="132" t="s">
        <v>10170</v>
      </c>
      <c r="J521" s="132" t="s">
        <v>10211</v>
      </c>
      <c r="K521" s="132" t="s">
        <v>10212</v>
      </c>
      <c r="L521" s="132" t="s">
        <v>10213</v>
      </c>
      <c r="M521" s="132" t="s">
        <v>10214</v>
      </c>
      <c r="N521" s="132" t="s">
        <v>3881</v>
      </c>
      <c r="O521" s="132" t="s">
        <v>10215</v>
      </c>
      <c r="P521" s="132" t="s">
        <v>10216</v>
      </c>
      <c r="Q521" s="132" t="s">
        <v>10217</v>
      </c>
      <c r="R521" s="132" t="s">
        <v>10218</v>
      </c>
      <c r="S521" s="132" t="s">
        <v>5090</v>
      </c>
      <c r="T521" s="132" t="s">
        <v>1630</v>
      </c>
      <c r="V521" s="132" t="s">
        <v>1632</v>
      </c>
      <c r="X521" s="132" t="s">
        <v>10219</v>
      </c>
      <c r="Y521" s="132" t="s">
        <v>10220</v>
      </c>
    </row>
    <row r="522" spans="2:25" x14ac:dyDescent="0.25">
      <c r="B522" s="132" t="s">
        <v>2159</v>
      </c>
      <c r="C522" s="132" t="s">
        <v>331</v>
      </c>
      <c r="E522" s="132" t="s">
        <v>3888</v>
      </c>
      <c r="F522" s="132" t="s">
        <v>3894</v>
      </c>
      <c r="G522" s="132" t="s">
        <v>353</v>
      </c>
      <c r="H522" s="132" t="s">
        <v>2186</v>
      </c>
      <c r="I522" s="132" t="s">
        <v>10159</v>
      </c>
      <c r="J522" s="132" t="s">
        <v>10221</v>
      </c>
      <c r="K522" s="132" t="s">
        <v>10222</v>
      </c>
      <c r="L522" s="132" t="s">
        <v>10223</v>
      </c>
      <c r="M522" s="132" t="s">
        <v>10224</v>
      </c>
      <c r="N522" s="132" t="s">
        <v>3881</v>
      </c>
      <c r="O522" s="132" t="s">
        <v>10225</v>
      </c>
      <c r="P522" s="132" t="s">
        <v>10226</v>
      </c>
      <c r="Q522" s="132" t="s">
        <v>10227</v>
      </c>
      <c r="R522" s="132" t="s">
        <v>10228</v>
      </c>
      <c r="S522" s="132" t="s">
        <v>5090</v>
      </c>
      <c r="T522" s="132" t="s">
        <v>1630</v>
      </c>
      <c r="V522" s="132" t="s">
        <v>1644</v>
      </c>
      <c r="X522" s="132" t="s">
        <v>10229</v>
      </c>
      <c r="Y522" s="132" t="s">
        <v>10230</v>
      </c>
    </row>
    <row r="523" spans="2:25" x14ac:dyDescent="0.25">
      <c r="B523" s="132" t="s">
        <v>2159</v>
      </c>
      <c r="C523" s="132" t="s">
        <v>331</v>
      </c>
      <c r="E523" s="132" t="s">
        <v>3888</v>
      </c>
      <c r="F523" s="132" t="s">
        <v>3885</v>
      </c>
      <c r="G523" s="132" t="s">
        <v>358</v>
      </c>
      <c r="H523" s="132" t="s">
        <v>2187</v>
      </c>
      <c r="I523" s="132" t="s">
        <v>10170</v>
      </c>
      <c r="J523" s="132" t="s">
        <v>10231</v>
      </c>
      <c r="K523" s="132" t="s">
        <v>10232</v>
      </c>
      <c r="L523" s="132" t="s">
        <v>10233</v>
      </c>
      <c r="M523" s="132" t="s">
        <v>10234</v>
      </c>
      <c r="N523" s="132" t="s">
        <v>3881</v>
      </c>
      <c r="O523" s="132" t="s">
        <v>10235</v>
      </c>
      <c r="P523" s="132" t="s">
        <v>10236</v>
      </c>
      <c r="Q523" s="132" t="s">
        <v>10237</v>
      </c>
      <c r="R523" s="132" t="s">
        <v>10238</v>
      </c>
      <c r="S523" s="132" t="s">
        <v>5090</v>
      </c>
      <c r="T523" s="132" t="s">
        <v>1630</v>
      </c>
      <c r="V523" s="132" t="s">
        <v>1632</v>
      </c>
      <c r="X523" s="132" t="s">
        <v>10239</v>
      </c>
      <c r="Y523" s="132" t="s">
        <v>10240</v>
      </c>
    </row>
    <row r="524" spans="2:25" x14ac:dyDescent="0.25">
      <c r="B524" s="132" t="s">
        <v>2159</v>
      </c>
      <c r="C524" s="132" t="s">
        <v>331</v>
      </c>
      <c r="E524" s="132" t="s">
        <v>3888</v>
      </c>
      <c r="F524" s="132" t="s">
        <v>3894</v>
      </c>
      <c r="G524" s="132" t="s">
        <v>357</v>
      </c>
      <c r="H524" s="132" t="s">
        <v>2188</v>
      </c>
      <c r="J524" s="132" t="s">
        <v>10241</v>
      </c>
      <c r="K524" s="132" t="s">
        <v>10242</v>
      </c>
      <c r="L524" s="132" t="s">
        <v>10243</v>
      </c>
      <c r="M524" s="132" t="s">
        <v>10244</v>
      </c>
      <c r="N524" s="132" t="s">
        <v>3881</v>
      </c>
      <c r="O524" s="132" t="s">
        <v>10245</v>
      </c>
      <c r="P524" s="132" t="s">
        <v>10246</v>
      </c>
      <c r="Q524" s="132" t="s">
        <v>10247</v>
      </c>
      <c r="R524" s="132" t="s">
        <v>10248</v>
      </c>
      <c r="S524" s="132" t="s">
        <v>5090</v>
      </c>
      <c r="T524" s="132" t="s">
        <v>1630</v>
      </c>
      <c r="V524" s="132" t="s">
        <v>1644</v>
      </c>
      <c r="X524" s="132" t="s">
        <v>10249</v>
      </c>
      <c r="Y524" s="132" t="s">
        <v>10250</v>
      </c>
    </row>
    <row r="525" spans="2:25" x14ac:dyDescent="0.25">
      <c r="B525" s="132" t="s">
        <v>2159</v>
      </c>
      <c r="C525" s="132" t="s">
        <v>331</v>
      </c>
      <c r="E525" s="132" t="s">
        <v>3888</v>
      </c>
      <c r="F525" s="132" t="s">
        <v>3885</v>
      </c>
      <c r="G525" s="132" t="s">
        <v>362</v>
      </c>
      <c r="H525" s="132" t="s">
        <v>2189</v>
      </c>
      <c r="J525" s="132" t="s">
        <v>10251</v>
      </c>
      <c r="K525" s="132" t="s">
        <v>10252</v>
      </c>
      <c r="L525" s="132" t="s">
        <v>10253</v>
      </c>
      <c r="M525" s="132" t="s">
        <v>10254</v>
      </c>
      <c r="N525" s="132" t="s">
        <v>3881</v>
      </c>
      <c r="O525" s="132" t="s">
        <v>10255</v>
      </c>
      <c r="P525" s="132" t="s">
        <v>10256</v>
      </c>
      <c r="Q525" s="132" t="s">
        <v>10257</v>
      </c>
      <c r="R525" s="132" t="s">
        <v>10258</v>
      </c>
      <c r="S525" s="132" t="s">
        <v>5090</v>
      </c>
      <c r="T525" s="132" t="s">
        <v>1630</v>
      </c>
      <c r="V525" s="132" t="s">
        <v>1632</v>
      </c>
      <c r="X525" s="132" t="s">
        <v>10259</v>
      </c>
      <c r="Y525" s="132" t="s">
        <v>10260</v>
      </c>
    </row>
    <row r="526" spans="2:25" x14ac:dyDescent="0.25">
      <c r="B526" s="132" t="s">
        <v>2159</v>
      </c>
      <c r="C526" s="132" t="s">
        <v>331</v>
      </c>
      <c r="E526" s="132" t="s">
        <v>3928</v>
      </c>
      <c r="F526" s="132" t="s">
        <v>3894</v>
      </c>
      <c r="G526" s="132" t="s">
        <v>2190</v>
      </c>
      <c r="H526" s="132" t="s">
        <v>2191</v>
      </c>
      <c r="J526" s="132" t="s">
        <v>10261</v>
      </c>
      <c r="K526" s="132" t="s">
        <v>10262</v>
      </c>
      <c r="L526" s="132" t="s">
        <v>10263</v>
      </c>
      <c r="M526" s="132" t="s">
        <v>10264</v>
      </c>
      <c r="N526" s="132" t="s">
        <v>3881</v>
      </c>
      <c r="O526" s="132" t="s">
        <v>10265</v>
      </c>
      <c r="P526" s="132" t="s">
        <v>10266</v>
      </c>
      <c r="Q526" s="132" t="s">
        <v>10267</v>
      </c>
      <c r="R526" s="132" t="s">
        <v>2192</v>
      </c>
      <c r="S526" s="132" t="s">
        <v>2192</v>
      </c>
      <c r="V526" s="132" t="s">
        <v>1635</v>
      </c>
      <c r="X526" s="132" t="s">
        <v>10268</v>
      </c>
      <c r="Y526" s="132" t="s">
        <v>10269</v>
      </c>
    </row>
    <row r="527" spans="2:25" x14ac:dyDescent="0.25">
      <c r="B527" s="132" t="s">
        <v>2159</v>
      </c>
      <c r="C527" s="132" t="s">
        <v>331</v>
      </c>
      <c r="E527" s="132" t="s">
        <v>3928</v>
      </c>
      <c r="F527" s="132" t="s">
        <v>3885</v>
      </c>
      <c r="G527" s="132" t="s">
        <v>2193</v>
      </c>
      <c r="H527" s="132" t="s">
        <v>2194</v>
      </c>
      <c r="I527" s="132" t="s">
        <v>2195</v>
      </c>
      <c r="J527" s="132" t="s">
        <v>10270</v>
      </c>
      <c r="K527" s="132" t="s">
        <v>10271</v>
      </c>
      <c r="L527" s="132" t="s">
        <v>10272</v>
      </c>
      <c r="M527" s="132" t="s">
        <v>10273</v>
      </c>
      <c r="N527" s="132" t="s">
        <v>3881</v>
      </c>
      <c r="O527" s="132" t="s">
        <v>10274</v>
      </c>
      <c r="P527" s="132" t="s">
        <v>10275</v>
      </c>
      <c r="Q527" s="132" t="s">
        <v>10276</v>
      </c>
      <c r="R527" s="132" t="s">
        <v>2192</v>
      </c>
      <c r="S527" s="132" t="s">
        <v>2192</v>
      </c>
      <c r="V527" s="132" t="s">
        <v>1635</v>
      </c>
      <c r="X527" s="132" t="s">
        <v>10277</v>
      </c>
      <c r="Y527" s="132" t="s">
        <v>10278</v>
      </c>
    </row>
    <row r="528" spans="2:25" x14ac:dyDescent="0.25">
      <c r="B528" s="132" t="s">
        <v>2159</v>
      </c>
      <c r="C528" s="132" t="s">
        <v>331</v>
      </c>
      <c r="E528" s="132" t="s">
        <v>3928</v>
      </c>
      <c r="F528" s="132" t="s">
        <v>3894</v>
      </c>
      <c r="G528" s="132" t="s">
        <v>2196</v>
      </c>
      <c r="H528" s="132" t="s">
        <v>2197</v>
      </c>
      <c r="I528" s="132" t="s">
        <v>2195</v>
      </c>
      <c r="J528" s="132" t="s">
        <v>10279</v>
      </c>
      <c r="K528" s="132" t="s">
        <v>10280</v>
      </c>
      <c r="L528" s="132" t="s">
        <v>10281</v>
      </c>
      <c r="M528" s="132" t="s">
        <v>10282</v>
      </c>
      <c r="N528" s="132" t="s">
        <v>3881</v>
      </c>
      <c r="O528" s="132" t="s">
        <v>10283</v>
      </c>
      <c r="P528" s="132" t="s">
        <v>10284</v>
      </c>
      <c r="Q528" s="132" t="s">
        <v>10285</v>
      </c>
      <c r="R528" s="132" t="s">
        <v>2192</v>
      </c>
      <c r="S528" s="132" t="s">
        <v>2192</v>
      </c>
      <c r="V528" s="132" t="s">
        <v>1635</v>
      </c>
      <c r="X528" s="132" t="s">
        <v>10286</v>
      </c>
      <c r="Y528" s="132" t="s">
        <v>10287</v>
      </c>
    </row>
    <row r="529" spans="2:25" x14ac:dyDescent="0.25">
      <c r="B529" s="132" t="s">
        <v>2159</v>
      </c>
      <c r="C529" s="132" t="s">
        <v>331</v>
      </c>
      <c r="E529" s="132" t="s">
        <v>3928</v>
      </c>
      <c r="F529" s="132" t="s">
        <v>3885</v>
      </c>
      <c r="G529" s="132" t="s">
        <v>2198</v>
      </c>
      <c r="H529" s="132" t="s">
        <v>2199</v>
      </c>
      <c r="I529" s="132" t="s">
        <v>2195</v>
      </c>
      <c r="J529" s="132" t="s">
        <v>10288</v>
      </c>
      <c r="K529" s="132" t="s">
        <v>10289</v>
      </c>
      <c r="L529" s="132" t="s">
        <v>10290</v>
      </c>
      <c r="M529" s="132" t="s">
        <v>10291</v>
      </c>
      <c r="N529" s="132" t="s">
        <v>3881</v>
      </c>
      <c r="O529" s="132" t="s">
        <v>10292</v>
      </c>
      <c r="P529" s="132" t="s">
        <v>10293</v>
      </c>
      <c r="Q529" s="132" t="s">
        <v>10294</v>
      </c>
      <c r="R529" s="132" t="s">
        <v>2192</v>
      </c>
      <c r="S529" s="132" t="s">
        <v>2192</v>
      </c>
      <c r="V529" s="132" t="s">
        <v>1635</v>
      </c>
      <c r="X529" s="132" t="s">
        <v>10295</v>
      </c>
      <c r="Y529" s="132" t="s">
        <v>10296</v>
      </c>
    </row>
    <row r="530" spans="2:25" x14ac:dyDescent="0.25">
      <c r="B530" s="132" t="s">
        <v>2159</v>
      </c>
      <c r="C530" s="132" t="s">
        <v>331</v>
      </c>
      <c r="E530" s="132" t="s">
        <v>3928</v>
      </c>
      <c r="F530" s="132" t="s">
        <v>3894</v>
      </c>
      <c r="G530" s="132" t="s">
        <v>2200</v>
      </c>
      <c r="H530" s="132" t="s">
        <v>2201</v>
      </c>
      <c r="I530" s="132" t="s">
        <v>2195</v>
      </c>
      <c r="J530" s="132" t="s">
        <v>10297</v>
      </c>
      <c r="K530" s="132" t="s">
        <v>10298</v>
      </c>
      <c r="L530" s="132" t="s">
        <v>10299</v>
      </c>
      <c r="M530" s="132" t="s">
        <v>10300</v>
      </c>
      <c r="N530" s="132" t="s">
        <v>3881</v>
      </c>
      <c r="O530" s="132" t="s">
        <v>10301</v>
      </c>
      <c r="P530" s="132" t="s">
        <v>10302</v>
      </c>
      <c r="Q530" s="132" t="s">
        <v>10303</v>
      </c>
      <c r="R530" s="132" t="s">
        <v>2192</v>
      </c>
      <c r="S530" s="132" t="s">
        <v>2192</v>
      </c>
      <c r="V530" s="132" t="s">
        <v>1635</v>
      </c>
      <c r="X530" s="132" t="s">
        <v>10304</v>
      </c>
      <c r="Y530" s="132" t="s">
        <v>10305</v>
      </c>
    </row>
    <row r="531" spans="2:25" x14ac:dyDescent="0.25">
      <c r="B531" s="132" t="s">
        <v>2159</v>
      </c>
      <c r="C531" s="132" t="s">
        <v>331</v>
      </c>
      <c r="E531" s="132" t="s">
        <v>3928</v>
      </c>
      <c r="F531" s="132" t="s">
        <v>3885</v>
      </c>
      <c r="G531" s="132" t="s">
        <v>2202</v>
      </c>
      <c r="H531" s="132" t="s">
        <v>2203</v>
      </c>
      <c r="I531" s="132" t="s">
        <v>2195</v>
      </c>
      <c r="J531" s="132" t="s">
        <v>10306</v>
      </c>
      <c r="K531" s="132" t="s">
        <v>10307</v>
      </c>
      <c r="L531" s="132" t="s">
        <v>10308</v>
      </c>
      <c r="M531" s="132" t="s">
        <v>10309</v>
      </c>
      <c r="N531" s="132" t="s">
        <v>3881</v>
      </c>
      <c r="O531" s="132" t="s">
        <v>10310</v>
      </c>
      <c r="P531" s="132" t="s">
        <v>10311</v>
      </c>
      <c r="Q531" s="132" t="s">
        <v>10312</v>
      </c>
      <c r="R531" s="132" t="s">
        <v>2192</v>
      </c>
      <c r="S531" s="132" t="s">
        <v>2192</v>
      </c>
      <c r="V531" s="132" t="s">
        <v>1635</v>
      </c>
      <c r="X531" s="132" t="s">
        <v>10313</v>
      </c>
      <c r="Y531" s="132" t="s">
        <v>10314</v>
      </c>
    </row>
    <row r="532" spans="2:25" x14ac:dyDescent="0.25">
      <c r="B532" s="132" t="s">
        <v>2159</v>
      </c>
      <c r="C532" s="132" t="s">
        <v>331</v>
      </c>
      <c r="E532" s="132" t="s">
        <v>3928</v>
      </c>
      <c r="F532" s="132" t="s">
        <v>3894</v>
      </c>
      <c r="G532" s="132" t="s">
        <v>2204</v>
      </c>
      <c r="H532" s="132" t="s">
        <v>2205</v>
      </c>
      <c r="I532" s="132" t="s">
        <v>2195</v>
      </c>
      <c r="J532" s="132" t="s">
        <v>10315</v>
      </c>
      <c r="K532" s="132" t="s">
        <v>10316</v>
      </c>
      <c r="L532" s="132" t="s">
        <v>10317</v>
      </c>
      <c r="M532" s="132" t="s">
        <v>10318</v>
      </c>
      <c r="N532" s="132" t="s">
        <v>3881</v>
      </c>
      <c r="O532" s="132" t="s">
        <v>10319</v>
      </c>
      <c r="P532" s="132" t="s">
        <v>10320</v>
      </c>
      <c r="Q532" s="132" t="s">
        <v>10321</v>
      </c>
      <c r="R532" s="132" t="s">
        <v>2192</v>
      </c>
      <c r="S532" s="132" t="s">
        <v>2192</v>
      </c>
      <c r="V532" s="132" t="s">
        <v>1635</v>
      </c>
      <c r="X532" s="132" t="s">
        <v>10322</v>
      </c>
      <c r="Y532" s="132" t="s">
        <v>10323</v>
      </c>
    </row>
    <row r="533" spans="2:25" x14ac:dyDescent="0.25">
      <c r="B533" s="132" t="s">
        <v>2159</v>
      </c>
      <c r="C533" s="132" t="s">
        <v>331</v>
      </c>
      <c r="E533" s="132" t="s">
        <v>3928</v>
      </c>
      <c r="F533" s="132" t="s">
        <v>3885</v>
      </c>
      <c r="G533" s="132" t="s">
        <v>2206</v>
      </c>
      <c r="H533" s="132" t="s">
        <v>2207</v>
      </c>
      <c r="I533" s="132" t="s">
        <v>2195</v>
      </c>
      <c r="J533" s="132" t="s">
        <v>10324</v>
      </c>
      <c r="K533" s="132" t="s">
        <v>10325</v>
      </c>
      <c r="L533" s="132" t="s">
        <v>10326</v>
      </c>
      <c r="M533" s="132" t="s">
        <v>10327</v>
      </c>
      <c r="N533" s="132" t="s">
        <v>3881</v>
      </c>
      <c r="O533" s="132" t="s">
        <v>10328</v>
      </c>
      <c r="P533" s="132" t="s">
        <v>10329</v>
      </c>
      <c r="Q533" s="132" t="s">
        <v>10330</v>
      </c>
      <c r="R533" s="132" t="s">
        <v>2192</v>
      </c>
      <c r="S533" s="132" t="s">
        <v>2192</v>
      </c>
      <c r="V533" s="132" t="s">
        <v>1635</v>
      </c>
      <c r="X533" s="132" t="s">
        <v>10331</v>
      </c>
      <c r="Y533" s="132" t="s">
        <v>10332</v>
      </c>
    </row>
    <row r="534" spans="2:25" x14ac:dyDescent="0.25">
      <c r="B534" s="132" t="s">
        <v>2159</v>
      </c>
      <c r="C534" s="132" t="s">
        <v>331</v>
      </c>
      <c r="E534" s="132" t="s">
        <v>3928</v>
      </c>
      <c r="F534" s="132" t="s">
        <v>3894</v>
      </c>
      <c r="G534" s="132" t="s">
        <v>2208</v>
      </c>
      <c r="H534" s="132" t="s">
        <v>2209</v>
      </c>
      <c r="I534" s="132" t="s">
        <v>2195</v>
      </c>
      <c r="J534" s="132" t="s">
        <v>10333</v>
      </c>
      <c r="K534" s="132" t="s">
        <v>10334</v>
      </c>
      <c r="L534" s="132" t="s">
        <v>10335</v>
      </c>
      <c r="M534" s="132" t="s">
        <v>10336</v>
      </c>
      <c r="N534" s="132" t="s">
        <v>3881</v>
      </c>
      <c r="O534" s="132" t="s">
        <v>10337</v>
      </c>
      <c r="P534" s="132" t="s">
        <v>10338</v>
      </c>
      <c r="Q534" s="132" t="s">
        <v>10339</v>
      </c>
      <c r="R534" s="132" t="s">
        <v>2192</v>
      </c>
      <c r="S534" s="132" t="s">
        <v>2192</v>
      </c>
      <c r="V534" s="132" t="s">
        <v>1635</v>
      </c>
      <c r="X534" s="132" t="s">
        <v>10340</v>
      </c>
      <c r="Y534" s="132" t="s">
        <v>10341</v>
      </c>
    </row>
    <row r="535" spans="2:25" x14ac:dyDescent="0.25">
      <c r="B535" s="132" t="s">
        <v>2159</v>
      </c>
      <c r="C535" s="132" t="s">
        <v>331</v>
      </c>
      <c r="E535" s="132" t="s">
        <v>3928</v>
      </c>
      <c r="F535" s="132" t="s">
        <v>3885</v>
      </c>
      <c r="G535" s="132" t="s">
        <v>2210</v>
      </c>
      <c r="H535" s="132" t="s">
        <v>2211</v>
      </c>
      <c r="I535" s="132" t="s">
        <v>2195</v>
      </c>
      <c r="J535" s="132" t="s">
        <v>10342</v>
      </c>
      <c r="K535" s="132" t="s">
        <v>10343</v>
      </c>
      <c r="L535" s="132" t="s">
        <v>10344</v>
      </c>
      <c r="M535" s="132" t="s">
        <v>10345</v>
      </c>
      <c r="N535" s="132" t="s">
        <v>3881</v>
      </c>
      <c r="O535" s="132" t="s">
        <v>10346</v>
      </c>
      <c r="P535" s="132" t="s">
        <v>10347</v>
      </c>
      <c r="Q535" s="132" t="s">
        <v>10348</v>
      </c>
      <c r="R535" s="132" t="s">
        <v>2192</v>
      </c>
      <c r="S535" s="132" t="s">
        <v>2192</v>
      </c>
      <c r="V535" s="132" t="s">
        <v>1635</v>
      </c>
      <c r="X535" s="132" t="s">
        <v>10349</v>
      </c>
      <c r="Y535" s="132" t="s">
        <v>10350</v>
      </c>
    </row>
    <row r="536" spans="2:25" x14ac:dyDescent="0.25">
      <c r="B536" s="132" t="s">
        <v>2159</v>
      </c>
      <c r="C536" s="132" t="s">
        <v>331</v>
      </c>
      <c r="E536" s="132" t="s">
        <v>3891</v>
      </c>
      <c r="F536" s="132" t="s">
        <v>3894</v>
      </c>
      <c r="G536" s="132" t="s">
        <v>364</v>
      </c>
      <c r="H536" s="132" t="s">
        <v>2212</v>
      </c>
      <c r="I536" s="132" t="s">
        <v>9022</v>
      </c>
      <c r="J536" s="132" t="s">
        <v>10351</v>
      </c>
      <c r="K536" s="132" t="s">
        <v>10352</v>
      </c>
      <c r="L536" s="132" t="s">
        <v>10353</v>
      </c>
      <c r="M536" s="132" t="s">
        <v>10354</v>
      </c>
      <c r="N536" s="132" t="s">
        <v>3881</v>
      </c>
      <c r="O536" s="132" t="s">
        <v>10355</v>
      </c>
      <c r="P536" s="132" t="s">
        <v>10356</v>
      </c>
      <c r="Q536" s="132" t="s">
        <v>10357</v>
      </c>
      <c r="R536" s="132" t="s">
        <v>10358</v>
      </c>
      <c r="S536" s="132" t="s">
        <v>5090</v>
      </c>
      <c r="T536" s="132" t="s">
        <v>1630</v>
      </c>
      <c r="V536" s="132" t="s">
        <v>1644</v>
      </c>
      <c r="X536" s="132" t="s">
        <v>10359</v>
      </c>
      <c r="Y536" s="132" t="s">
        <v>10360</v>
      </c>
    </row>
    <row r="537" spans="2:25" x14ac:dyDescent="0.25">
      <c r="B537" s="132" t="s">
        <v>2159</v>
      </c>
      <c r="C537" s="132" t="s">
        <v>331</v>
      </c>
      <c r="E537" s="132" t="s">
        <v>3891</v>
      </c>
      <c r="F537" s="132" t="s">
        <v>3885</v>
      </c>
      <c r="G537" s="132" t="s">
        <v>369</v>
      </c>
      <c r="H537" s="132" t="s">
        <v>2213</v>
      </c>
      <c r="I537" s="132" t="s">
        <v>10361</v>
      </c>
      <c r="J537" s="132" t="s">
        <v>10362</v>
      </c>
      <c r="K537" s="132" t="s">
        <v>10363</v>
      </c>
      <c r="L537" s="132" t="s">
        <v>10364</v>
      </c>
      <c r="M537" s="132" t="s">
        <v>10365</v>
      </c>
      <c r="N537" s="132" t="s">
        <v>3881</v>
      </c>
      <c r="O537" s="132" t="s">
        <v>10366</v>
      </c>
      <c r="P537" s="132" t="s">
        <v>10367</v>
      </c>
      <c r="Q537" s="132" t="s">
        <v>10368</v>
      </c>
      <c r="R537" s="132" t="s">
        <v>10369</v>
      </c>
      <c r="S537" s="132" t="s">
        <v>5090</v>
      </c>
      <c r="T537" s="132" t="s">
        <v>1630</v>
      </c>
      <c r="V537" s="132" t="s">
        <v>1632</v>
      </c>
      <c r="X537" s="132" t="s">
        <v>10370</v>
      </c>
      <c r="Y537" s="132" t="s">
        <v>10371</v>
      </c>
    </row>
    <row r="538" spans="2:25" x14ac:dyDescent="0.25">
      <c r="B538" s="132" t="s">
        <v>2159</v>
      </c>
      <c r="C538" s="132" t="s">
        <v>331</v>
      </c>
      <c r="E538" s="132" t="s">
        <v>3891</v>
      </c>
      <c r="F538" s="132" t="s">
        <v>3894</v>
      </c>
      <c r="G538" s="132" t="s">
        <v>366</v>
      </c>
      <c r="H538" s="132" t="s">
        <v>2214</v>
      </c>
      <c r="I538" s="132" t="s">
        <v>9022</v>
      </c>
      <c r="J538" s="132" t="s">
        <v>10372</v>
      </c>
      <c r="K538" s="132" t="s">
        <v>10373</v>
      </c>
      <c r="L538" s="132" t="s">
        <v>10374</v>
      </c>
      <c r="M538" s="132" t="s">
        <v>10375</v>
      </c>
      <c r="N538" s="132" t="s">
        <v>3881</v>
      </c>
      <c r="O538" s="132" t="s">
        <v>10376</v>
      </c>
      <c r="P538" s="132" t="s">
        <v>10377</v>
      </c>
      <c r="Q538" s="132" t="s">
        <v>10378</v>
      </c>
      <c r="R538" s="132" t="s">
        <v>10379</v>
      </c>
      <c r="S538" s="132" t="s">
        <v>5090</v>
      </c>
      <c r="T538" s="132" t="s">
        <v>1630</v>
      </c>
      <c r="V538" s="132" t="s">
        <v>1644</v>
      </c>
      <c r="X538" s="132" t="s">
        <v>10380</v>
      </c>
      <c r="Y538" s="132" t="s">
        <v>10381</v>
      </c>
    </row>
    <row r="539" spans="2:25" x14ac:dyDescent="0.25">
      <c r="B539" s="132" t="s">
        <v>2159</v>
      </c>
      <c r="C539" s="132" t="s">
        <v>331</v>
      </c>
      <c r="E539" s="132" t="s">
        <v>3891</v>
      </c>
      <c r="F539" s="132" t="s">
        <v>3885</v>
      </c>
      <c r="G539" s="132" t="s">
        <v>371</v>
      </c>
      <c r="H539" s="132" t="s">
        <v>2215</v>
      </c>
      <c r="I539" s="132" t="s">
        <v>10361</v>
      </c>
      <c r="J539" s="132" t="s">
        <v>10382</v>
      </c>
      <c r="K539" s="132" t="s">
        <v>10383</v>
      </c>
      <c r="L539" s="132" t="s">
        <v>10384</v>
      </c>
      <c r="M539" s="132" t="s">
        <v>10385</v>
      </c>
      <c r="N539" s="132" t="s">
        <v>3881</v>
      </c>
      <c r="O539" s="132" t="s">
        <v>10386</v>
      </c>
      <c r="P539" s="132" t="s">
        <v>10387</v>
      </c>
      <c r="Q539" s="132" t="s">
        <v>10388</v>
      </c>
      <c r="R539" s="132" t="s">
        <v>10389</v>
      </c>
      <c r="S539" s="132" t="s">
        <v>5090</v>
      </c>
      <c r="T539" s="132" t="s">
        <v>1630</v>
      </c>
      <c r="V539" s="132" t="s">
        <v>1632</v>
      </c>
      <c r="X539" s="132" t="s">
        <v>10390</v>
      </c>
      <c r="Y539" s="132" t="s">
        <v>10391</v>
      </c>
    </row>
    <row r="540" spans="2:25" x14ac:dyDescent="0.25">
      <c r="B540" s="132" t="s">
        <v>2159</v>
      </c>
      <c r="C540" s="132" t="s">
        <v>331</v>
      </c>
      <c r="E540" s="132" t="s">
        <v>3891</v>
      </c>
      <c r="F540" s="132" t="s">
        <v>3894</v>
      </c>
      <c r="G540" s="132" t="s">
        <v>365</v>
      </c>
      <c r="H540" s="132" t="s">
        <v>2216</v>
      </c>
      <c r="I540" s="132" t="s">
        <v>9022</v>
      </c>
      <c r="J540" s="132" t="s">
        <v>10392</v>
      </c>
      <c r="K540" s="132" t="s">
        <v>10393</v>
      </c>
      <c r="L540" s="132" t="s">
        <v>10394</v>
      </c>
      <c r="M540" s="132" t="s">
        <v>10395</v>
      </c>
      <c r="N540" s="132" t="s">
        <v>3881</v>
      </c>
      <c r="O540" s="132" t="s">
        <v>10396</v>
      </c>
      <c r="P540" s="132" t="s">
        <v>10397</v>
      </c>
      <c r="Q540" s="132" t="s">
        <v>10398</v>
      </c>
      <c r="R540" s="132" t="s">
        <v>10399</v>
      </c>
      <c r="S540" s="132" t="s">
        <v>5090</v>
      </c>
      <c r="T540" s="132" t="s">
        <v>1630</v>
      </c>
      <c r="V540" s="132" t="s">
        <v>1644</v>
      </c>
      <c r="X540" s="132" t="s">
        <v>10400</v>
      </c>
      <c r="Y540" s="132" t="s">
        <v>10401</v>
      </c>
    </row>
    <row r="541" spans="2:25" x14ac:dyDescent="0.25">
      <c r="B541" s="132" t="s">
        <v>2159</v>
      </c>
      <c r="C541" s="132" t="s">
        <v>331</v>
      </c>
      <c r="E541" s="132" t="s">
        <v>3891</v>
      </c>
      <c r="F541" s="132" t="s">
        <v>3885</v>
      </c>
      <c r="G541" s="132" t="s">
        <v>370</v>
      </c>
      <c r="H541" s="132" t="s">
        <v>2217</v>
      </c>
      <c r="I541" s="132" t="s">
        <v>10361</v>
      </c>
      <c r="J541" s="132" t="s">
        <v>10402</v>
      </c>
      <c r="K541" s="132" t="s">
        <v>10403</v>
      </c>
      <c r="L541" s="132" t="s">
        <v>10404</v>
      </c>
      <c r="M541" s="132" t="s">
        <v>10405</v>
      </c>
      <c r="N541" s="132" t="s">
        <v>3881</v>
      </c>
      <c r="O541" s="132" t="s">
        <v>10406</v>
      </c>
      <c r="P541" s="132" t="s">
        <v>10407</v>
      </c>
      <c r="Q541" s="132" t="s">
        <v>10408</v>
      </c>
      <c r="R541" s="132" t="s">
        <v>10409</v>
      </c>
      <c r="S541" s="132" t="s">
        <v>5090</v>
      </c>
      <c r="T541" s="132" t="s">
        <v>1630</v>
      </c>
      <c r="V541" s="132" t="s">
        <v>1632</v>
      </c>
      <c r="X541" s="132" t="s">
        <v>10410</v>
      </c>
      <c r="Y541" s="132" t="s">
        <v>10411</v>
      </c>
    </row>
    <row r="542" spans="2:25" x14ac:dyDescent="0.25">
      <c r="B542" s="132" t="s">
        <v>2159</v>
      </c>
      <c r="C542" s="132" t="s">
        <v>331</v>
      </c>
      <c r="E542" s="132" t="s">
        <v>3891</v>
      </c>
      <c r="F542" s="132" t="s">
        <v>3894</v>
      </c>
      <c r="G542" s="132" t="s">
        <v>363</v>
      </c>
      <c r="H542" s="132" t="s">
        <v>2218</v>
      </c>
      <c r="I542" s="132" t="s">
        <v>9022</v>
      </c>
      <c r="J542" s="132" t="s">
        <v>10412</v>
      </c>
      <c r="K542" s="132" t="s">
        <v>10413</v>
      </c>
      <c r="L542" s="132" t="s">
        <v>10414</v>
      </c>
      <c r="M542" s="132" t="s">
        <v>10415</v>
      </c>
      <c r="N542" s="132" t="s">
        <v>3881</v>
      </c>
      <c r="O542" s="132" t="s">
        <v>10416</v>
      </c>
      <c r="P542" s="132" t="s">
        <v>10417</v>
      </c>
      <c r="Q542" s="132" t="s">
        <v>10418</v>
      </c>
      <c r="R542" s="132" t="s">
        <v>10419</v>
      </c>
      <c r="S542" s="132" t="s">
        <v>5090</v>
      </c>
      <c r="T542" s="132" t="s">
        <v>1630</v>
      </c>
      <c r="V542" s="132" t="s">
        <v>1644</v>
      </c>
      <c r="X542" s="132" t="s">
        <v>10420</v>
      </c>
      <c r="Y542" s="132" t="s">
        <v>10421</v>
      </c>
    </row>
    <row r="543" spans="2:25" x14ac:dyDescent="0.25">
      <c r="B543" s="132" t="s">
        <v>2159</v>
      </c>
      <c r="C543" s="132" t="s">
        <v>331</v>
      </c>
      <c r="E543" s="132" t="s">
        <v>3891</v>
      </c>
      <c r="F543" s="132" t="s">
        <v>3885</v>
      </c>
      <c r="G543" s="132" t="s">
        <v>368</v>
      </c>
      <c r="H543" s="132" t="s">
        <v>2219</v>
      </c>
      <c r="I543" s="132" t="s">
        <v>10361</v>
      </c>
      <c r="J543" s="132" t="s">
        <v>10422</v>
      </c>
      <c r="K543" s="132" t="s">
        <v>10423</v>
      </c>
      <c r="L543" s="132" t="s">
        <v>10424</v>
      </c>
      <c r="M543" s="132" t="s">
        <v>10425</v>
      </c>
      <c r="N543" s="132" t="s">
        <v>3881</v>
      </c>
      <c r="O543" s="132" t="s">
        <v>10426</v>
      </c>
      <c r="P543" s="132" t="s">
        <v>10427</v>
      </c>
      <c r="Q543" s="132" t="s">
        <v>10428</v>
      </c>
      <c r="R543" s="132" t="s">
        <v>10429</v>
      </c>
      <c r="S543" s="132" t="s">
        <v>5090</v>
      </c>
      <c r="T543" s="132" t="s">
        <v>1630</v>
      </c>
      <c r="V543" s="132" t="s">
        <v>1632</v>
      </c>
      <c r="X543" s="132" t="s">
        <v>10430</v>
      </c>
      <c r="Y543" s="132" t="s">
        <v>10431</v>
      </c>
    </row>
    <row r="544" spans="2:25" x14ac:dyDescent="0.25">
      <c r="B544" s="132" t="s">
        <v>2159</v>
      </c>
      <c r="C544" s="132" t="s">
        <v>331</v>
      </c>
      <c r="E544" s="132" t="s">
        <v>3891</v>
      </c>
      <c r="F544" s="132" t="s">
        <v>3894</v>
      </c>
      <c r="G544" s="132" t="s">
        <v>367</v>
      </c>
      <c r="H544" s="132" t="s">
        <v>2220</v>
      </c>
      <c r="I544" s="132" t="s">
        <v>9022</v>
      </c>
      <c r="J544" s="132" t="s">
        <v>10432</v>
      </c>
      <c r="K544" s="132" t="s">
        <v>10433</v>
      </c>
      <c r="L544" s="132" t="s">
        <v>10434</v>
      </c>
      <c r="M544" s="132" t="s">
        <v>10435</v>
      </c>
      <c r="N544" s="132" t="s">
        <v>3881</v>
      </c>
      <c r="O544" s="132" t="s">
        <v>10436</v>
      </c>
      <c r="P544" s="132" t="s">
        <v>10437</v>
      </c>
      <c r="Q544" s="132" t="s">
        <v>10438</v>
      </c>
      <c r="R544" s="132" t="s">
        <v>10439</v>
      </c>
      <c r="S544" s="132" t="s">
        <v>5090</v>
      </c>
      <c r="T544" s="132" t="s">
        <v>1630</v>
      </c>
      <c r="V544" s="132" t="s">
        <v>1644</v>
      </c>
      <c r="X544" s="132" t="s">
        <v>10440</v>
      </c>
      <c r="Y544" s="132" t="s">
        <v>10441</v>
      </c>
    </row>
    <row r="545" spans="2:25" x14ac:dyDescent="0.25">
      <c r="B545" s="132" t="s">
        <v>2159</v>
      </c>
      <c r="C545" s="132" t="s">
        <v>331</v>
      </c>
      <c r="E545" s="132" t="s">
        <v>3891</v>
      </c>
      <c r="F545" s="132" t="s">
        <v>3885</v>
      </c>
      <c r="G545" s="132" t="s">
        <v>372</v>
      </c>
      <c r="H545" s="132" t="s">
        <v>2221</v>
      </c>
      <c r="I545" s="132" t="s">
        <v>10361</v>
      </c>
      <c r="J545" s="132" t="s">
        <v>10442</v>
      </c>
      <c r="K545" s="132" t="s">
        <v>10443</v>
      </c>
      <c r="L545" s="132" t="s">
        <v>10444</v>
      </c>
      <c r="M545" s="132" t="s">
        <v>10445</v>
      </c>
      <c r="N545" s="132" t="s">
        <v>3881</v>
      </c>
      <c r="O545" s="132" t="s">
        <v>10446</v>
      </c>
      <c r="P545" s="132" t="s">
        <v>10447</v>
      </c>
      <c r="Q545" s="132" t="s">
        <v>10448</v>
      </c>
      <c r="R545" s="132" t="s">
        <v>10449</v>
      </c>
      <c r="S545" s="132" t="s">
        <v>5090</v>
      </c>
      <c r="T545" s="132" t="s">
        <v>1630</v>
      </c>
      <c r="V545" s="132" t="s">
        <v>1632</v>
      </c>
      <c r="X545" s="132" t="s">
        <v>10450</v>
      </c>
      <c r="Y545" s="132" t="s">
        <v>10451</v>
      </c>
    </row>
    <row r="546" spans="2:25" x14ac:dyDescent="0.25">
      <c r="B546" s="132" t="s">
        <v>2159</v>
      </c>
      <c r="C546" s="132" t="s">
        <v>331</v>
      </c>
      <c r="E546" s="132" t="s">
        <v>3907</v>
      </c>
      <c r="F546" s="132" t="s">
        <v>3894</v>
      </c>
      <c r="G546" s="132" t="s">
        <v>374</v>
      </c>
      <c r="H546" s="132" t="s">
        <v>2222</v>
      </c>
      <c r="I546" s="132" t="s">
        <v>9022</v>
      </c>
      <c r="J546" s="132" t="s">
        <v>10452</v>
      </c>
      <c r="K546" s="132" t="s">
        <v>10453</v>
      </c>
      <c r="L546" s="132" t="s">
        <v>10454</v>
      </c>
      <c r="M546" s="132" t="s">
        <v>10455</v>
      </c>
      <c r="N546" s="132" t="s">
        <v>3881</v>
      </c>
      <c r="O546" s="132" t="s">
        <v>10456</v>
      </c>
      <c r="P546" s="132" t="s">
        <v>10457</v>
      </c>
      <c r="Q546" s="132" t="s">
        <v>10458</v>
      </c>
      <c r="R546" s="132" t="s">
        <v>10459</v>
      </c>
      <c r="S546" s="132" t="s">
        <v>5090</v>
      </c>
      <c r="T546" s="132" t="s">
        <v>1630</v>
      </c>
      <c r="V546" s="132" t="s">
        <v>1644</v>
      </c>
      <c r="X546" s="132" t="s">
        <v>10460</v>
      </c>
      <c r="Y546" s="132" t="s">
        <v>10461</v>
      </c>
    </row>
    <row r="547" spans="2:25" x14ac:dyDescent="0.25">
      <c r="B547" s="132" t="s">
        <v>2159</v>
      </c>
      <c r="C547" s="132" t="s">
        <v>331</v>
      </c>
      <c r="E547" s="132" t="s">
        <v>3907</v>
      </c>
      <c r="F547" s="132" t="s">
        <v>3885</v>
      </c>
      <c r="G547" s="132" t="s">
        <v>379</v>
      </c>
      <c r="H547" s="132" t="s">
        <v>2223</v>
      </c>
      <c r="I547" s="132" t="s">
        <v>10361</v>
      </c>
      <c r="J547" s="132" t="s">
        <v>10462</v>
      </c>
      <c r="K547" s="132" t="s">
        <v>10463</v>
      </c>
      <c r="L547" s="132" t="s">
        <v>10464</v>
      </c>
      <c r="M547" s="132" t="s">
        <v>10465</v>
      </c>
      <c r="N547" s="132" t="s">
        <v>3881</v>
      </c>
      <c r="O547" s="132" t="s">
        <v>10466</v>
      </c>
      <c r="P547" s="132" t="s">
        <v>10467</v>
      </c>
      <c r="Q547" s="132" t="s">
        <v>10468</v>
      </c>
      <c r="R547" s="132" t="s">
        <v>10469</v>
      </c>
      <c r="S547" s="132" t="s">
        <v>5090</v>
      </c>
      <c r="T547" s="132" t="s">
        <v>1630</v>
      </c>
      <c r="V547" s="132" t="s">
        <v>1632</v>
      </c>
      <c r="X547" s="132" t="s">
        <v>10470</v>
      </c>
      <c r="Y547" s="132" t="s">
        <v>10471</v>
      </c>
    </row>
    <row r="548" spans="2:25" x14ac:dyDescent="0.25">
      <c r="B548" s="132" t="s">
        <v>2159</v>
      </c>
      <c r="C548" s="132" t="s">
        <v>331</v>
      </c>
      <c r="E548" s="132" t="s">
        <v>3907</v>
      </c>
      <c r="F548" s="132" t="s">
        <v>3894</v>
      </c>
      <c r="G548" s="132" t="s">
        <v>376</v>
      </c>
      <c r="H548" s="132" t="s">
        <v>2224</v>
      </c>
      <c r="I548" s="132" t="s">
        <v>9022</v>
      </c>
      <c r="J548" s="132" t="s">
        <v>10472</v>
      </c>
      <c r="K548" s="132" t="s">
        <v>10473</v>
      </c>
      <c r="L548" s="132" t="s">
        <v>10474</v>
      </c>
      <c r="M548" s="132" t="s">
        <v>10475</v>
      </c>
      <c r="N548" s="132" t="s">
        <v>3881</v>
      </c>
      <c r="O548" s="132" t="s">
        <v>10476</v>
      </c>
      <c r="P548" s="132" t="s">
        <v>10477</v>
      </c>
      <c r="Q548" s="132" t="s">
        <v>10478</v>
      </c>
      <c r="R548" s="132" t="s">
        <v>10479</v>
      </c>
      <c r="S548" s="132" t="s">
        <v>5090</v>
      </c>
      <c r="T548" s="132" t="s">
        <v>1630</v>
      </c>
      <c r="V548" s="132" t="s">
        <v>1644</v>
      </c>
      <c r="X548" s="132" t="s">
        <v>10480</v>
      </c>
      <c r="Y548" s="132" t="s">
        <v>10481</v>
      </c>
    </row>
    <row r="549" spans="2:25" x14ac:dyDescent="0.25">
      <c r="B549" s="132" t="s">
        <v>2159</v>
      </c>
      <c r="C549" s="132" t="s">
        <v>331</v>
      </c>
      <c r="E549" s="132" t="s">
        <v>3907</v>
      </c>
      <c r="F549" s="132" t="s">
        <v>3885</v>
      </c>
      <c r="G549" s="132" t="s">
        <v>381</v>
      </c>
      <c r="H549" s="132" t="s">
        <v>2225</v>
      </c>
      <c r="I549" s="132" t="s">
        <v>10361</v>
      </c>
      <c r="J549" s="132" t="s">
        <v>10482</v>
      </c>
      <c r="K549" s="132" t="s">
        <v>10483</v>
      </c>
      <c r="L549" s="132" t="s">
        <v>10484</v>
      </c>
      <c r="M549" s="132" t="s">
        <v>10485</v>
      </c>
      <c r="N549" s="132" t="s">
        <v>3881</v>
      </c>
      <c r="O549" s="132" t="s">
        <v>10486</v>
      </c>
      <c r="P549" s="132" t="s">
        <v>10487</v>
      </c>
      <c r="Q549" s="132" t="s">
        <v>10488</v>
      </c>
      <c r="R549" s="132" t="s">
        <v>10489</v>
      </c>
      <c r="S549" s="132" t="s">
        <v>5090</v>
      </c>
      <c r="T549" s="132" t="s">
        <v>1630</v>
      </c>
      <c r="V549" s="132" t="s">
        <v>1632</v>
      </c>
      <c r="X549" s="132" t="s">
        <v>10490</v>
      </c>
      <c r="Y549" s="132" t="s">
        <v>10491</v>
      </c>
    </row>
    <row r="550" spans="2:25" x14ac:dyDescent="0.25">
      <c r="B550" s="132" t="s">
        <v>2159</v>
      </c>
      <c r="C550" s="132" t="s">
        <v>331</v>
      </c>
      <c r="E550" s="132" t="s">
        <v>3907</v>
      </c>
      <c r="F550" s="132" t="s">
        <v>3894</v>
      </c>
      <c r="G550" s="132" t="s">
        <v>375</v>
      </c>
      <c r="H550" s="132" t="s">
        <v>2226</v>
      </c>
      <c r="I550" s="132" t="s">
        <v>9022</v>
      </c>
      <c r="J550" s="132" t="s">
        <v>10492</v>
      </c>
      <c r="K550" s="132" t="s">
        <v>10493</v>
      </c>
      <c r="L550" s="132" t="s">
        <v>10494</v>
      </c>
      <c r="M550" s="132" t="s">
        <v>10495</v>
      </c>
      <c r="N550" s="132" t="s">
        <v>3881</v>
      </c>
      <c r="O550" s="132" t="s">
        <v>10496</v>
      </c>
      <c r="P550" s="132" t="s">
        <v>10497</v>
      </c>
      <c r="Q550" s="132" t="s">
        <v>10498</v>
      </c>
      <c r="R550" s="132" t="s">
        <v>10499</v>
      </c>
      <c r="S550" s="132" t="s">
        <v>5090</v>
      </c>
      <c r="T550" s="132" t="s">
        <v>1630</v>
      </c>
      <c r="V550" s="132" t="s">
        <v>1644</v>
      </c>
      <c r="X550" s="132" t="s">
        <v>10500</v>
      </c>
      <c r="Y550" s="132" t="s">
        <v>10501</v>
      </c>
    </row>
    <row r="551" spans="2:25" x14ac:dyDescent="0.25">
      <c r="B551" s="132" t="s">
        <v>2159</v>
      </c>
      <c r="C551" s="132" t="s">
        <v>331</v>
      </c>
      <c r="E551" s="132" t="s">
        <v>3907</v>
      </c>
      <c r="F551" s="132" t="s">
        <v>3885</v>
      </c>
      <c r="G551" s="132" t="s">
        <v>380</v>
      </c>
      <c r="H551" s="132" t="s">
        <v>2227</v>
      </c>
      <c r="I551" s="132" t="s">
        <v>10361</v>
      </c>
      <c r="J551" s="132" t="s">
        <v>10502</v>
      </c>
      <c r="K551" s="132" t="s">
        <v>10503</v>
      </c>
      <c r="L551" s="132" t="s">
        <v>10504</v>
      </c>
      <c r="M551" s="132" t="s">
        <v>10505</v>
      </c>
      <c r="N551" s="132" t="s">
        <v>3881</v>
      </c>
      <c r="O551" s="132" t="s">
        <v>10506</v>
      </c>
      <c r="P551" s="132" t="s">
        <v>10507</v>
      </c>
      <c r="Q551" s="132" t="s">
        <v>10508</v>
      </c>
      <c r="R551" s="132" t="s">
        <v>10509</v>
      </c>
      <c r="S551" s="132" t="s">
        <v>5090</v>
      </c>
      <c r="T551" s="132" t="s">
        <v>1630</v>
      </c>
      <c r="V551" s="132" t="s">
        <v>1632</v>
      </c>
      <c r="X551" s="132" t="s">
        <v>10510</v>
      </c>
      <c r="Y551" s="132" t="s">
        <v>10511</v>
      </c>
    </row>
    <row r="552" spans="2:25" x14ac:dyDescent="0.25">
      <c r="B552" s="132" t="s">
        <v>2159</v>
      </c>
      <c r="C552" s="132" t="s">
        <v>331</v>
      </c>
      <c r="E552" s="132" t="s">
        <v>3907</v>
      </c>
      <c r="F552" s="132" t="s">
        <v>3894</v>
      </c>
      <c r="G552" s="132" t="s">
        <v>373</v>
      </c>
      <c r="H552" s="132" t="s">
        <v>2228</v>
      </c>
      <c r="I552" s="132" t="s">
        <v>9022</v>
      </c>
      <c r="J552" s="132" t="s">
        <v>10512</v>
      </c>
      <c r="K552" s="132" t="s">
        <v>10513</v>
      </c>
      <c r="L552" s="132" t="s">
        <v>10514</v>
      </c>
      <c r="M552" s="132" t="s">
        <v>10515</v>
      </c>
      <c r="N552" s="132" t="s">
        <v>3881</v>
      </c>
      <c r="O552" s="132" t="s">
        <v>10516</v>
      </c>
      <c r="P552" s="132" t="s">
        <v>10517</v>
      </c>
      <c r="Q552" s="132" t="s">
        <v>10518</v>
      </c>
      <c r="R552" s="132" t="s">
        <v>10519</v>
      </c>
      <c r="S552" s="132" t="s">
        <v>5090</v>
      </c>
      <c r="T552" s="132" t="s">
        <v>1630</v>
      </c>
      <c r="V552" s="132" t="s">
        <v>1644</v>
      </c>
      <c r="X552" s="132" t="s">
        <v>10520</v>
      </c>
      <c r="Y552" s="132" t="s">
        <v>10521</v>
      </c>
    </row>
    <row r="553" spans="2:25" x14ac:dyDescent="0.25">
      <c r="B553" s="132" t="s">
        <v>2159</v>
      </c>
      <c r="C553" s="132" t="s">
        <v>331</v>
      </c>
      <c r="E553" s="132" t="s">
        <v>3907</v>
      </c>
      <c r="F553" s="132" t="s">
        <v>3885</v>
      </c>
      <c r="G553" s="132" t="s">
        <v>378</v>
      </c>
      <c r="H553" s="132" t="s">
        <v>2229</v>
      </c>
      <c r="I553" s="132" t="s">
        <v>10361</v>
      </c>
      <c r="J553" s="132" t="s">
        <v>10522</v>
      </c>
      <c r="K553" s="132" t="s">
        <v>10523</v>
      </c>
      <c r="L553" s="132" t="s">
        <v>10524</v>
      </c>
      <c r="M553" s="132" t="s">
        <v>10525</v>
      </c>
      <c r="N553" s="132" t="s">
        <v>3881</v>
      </c>
      <c r="O553" s="132" t="s">
        <v>10526</v>
      </c>
      <c r="P553" s="132" t="s">
        <v>10527</v>
      </c>
      <c r="Q553" s="132" t="s">
        <v>10528</v>
      </c>
      <c r="R553" s="132" t="s">
        <v>10529</v>
      </c>
      <c r="S553" s="132" t="s">
        <v>5090</v>
      </c>
      <c r="T553" s="132" t="s">
        <v>1630</v>
      </c>
      <c r="V553" s="132" t="s">
        <v>1632</v>
      </c>
      <c r="X553" s="132" t="s">
        <v>10530</v>
      </c>
      <c r="Y553" s="132" t="s">
        <v>10531</v>
      </c>
    </row>
    <row r="554" spans="2:25" x14ac:dyDescent="0.25">
      <c r="B554" s="132" t="s">
        <v>2159</v>
      </c>
      <c r="C554" s="132" t="s">
        <v>331</v>
      </c>
      <c r="E554" s="132" t="s">
        <v>3907</v>
      </c>
      <c r="F554" s="132" t="s">
        <v>3894</v>
      </c>
      <c r="G554" s="132" t="s">
        <v>377</v>
      </c>
      <c r="H554" s="132" t="s">
        <v>2230</v>
      </c>
      <c r="I554" s="132" t="s">
        <v>9022</v>
      </c>
      <c r="J554" s="132" t="s">
        <v>10532</v>
      </c>
      <c r="K554" s="132" t="s">
        <v>10533</v>
      </c>
      <c r="L554" s="132" t="s">
        <v>10534</v>
      </c>
      <c r="M554" s="132" t="s">
        <v>10535</v>
      </c>
      <c r="N554" s="132" t="s">
        <v>3881</v>
      </c>
      <c r="O554" s="132" t="s">
        <v>10536</v>
      </c>
      <c r="P554" s="132" t="s">
        <v>10537</v>
      </c>
      <c r="Q554" s="132" t="s">
        <v>10538</v>
      </c>
      <c r="R554" s="132" t="s">
        <v>10539</v>
      </c>
      <c r="S554" s="132" t="s">
        <v>5090</v>
      </c>
      <c r="T554" s="132" t="s">
        <v>1630</v>
      </c>
      <c r="V554" s="132" t="s">
        <v>1644</v>
      </c>
      <c r="X554" s="132" t="s">
        <v>10540</v>
      </c>
      <c r="Y554" s="132" t="s">
        <v>10541</v>
      </c>
    </row>
    <row r="555" spans="2:25" x14ac:dyDescent="0.25">
      <c r="B555" s="132" t="s">
        <v>2159</v>
      </c>
      <c r="C555" s="132" t="s">
        <v>331</v>
      </c>
      <c r="E555" s="132" t="s">
        <v>3907</v>
      </c>
      <c r="F555" s="132" t="s">
        <v>3885</v>
      </c>
      <c r="G555" s="132" t="s">
        <v>382</v>
      </c>
      <c r="H555" s="132" t="s">
        <v>2231</v>
      </c>
      <c r="I555" s="132" t="s">
        <v>10361</v>
      </c>
      <c r="J555" s="132" t="s">
        <v>10542</v>
      </c>
      <c r="K555" s="132" t="s">
        <v>10543</v>
      </c>
      <c r="L555" s="132" t="s">
        <v>10544</v>
      </c>
      <c r="M555" s="132" t="s">
        <v>10545</v>
      </c>
      <c r="N555" s="132" t="s">
        <v>3881</v>
      </c>
      <c r="O555" s="132" t="s">
        <v>10546</v>
      </c>
      <c r="P555" s="132" t="s">
        <v>10547</v>
      </c>
      <c r="Q555" s="132" t="s">
        <v>10548</v>
      </c>
      <c r="R555" s="132" t="s">
        <v>10549</v>
      </c>
      <c r="S555" s="132" t="s">
        <v>5090</v>
      </c>
      <c r="T555" s="132" t="s">
        <v>1630</v>
      </c>
      <c r="V555" s="132" t="s">
        <v>1632</v>
      </c>
      <c r="X555" s="132" t="s">
        <v>10550</v>
      </c>
      <c r="Y555" s="132" t="s">
        <v>10551</v>
      </c>
    </row>
    <row r="556" spans="2:25" x14ac:dyDescent="0.25">
      <c r="B556" s="132" t="s">
        <v>2075</v>
      </c>
      <c r="C556" s="132" t="s">
        <v>250</v>
      </c>
      <c r="D556" s="132" t="s">
        <v>2232</v>
      </c>
      <c r="E556" s="132" t="s">
        <v>3953</v>
      </c>
      <c r="F556" s="132" t="s">
        <v>3885</v>
      </c>
      <c r="G556" s="132" t="s">
        <v>2233</v>
      </c>
      <c r="H556" s="132" t="s">
        <v>2234</v>
      </c>
      <c r="I556" s="132" t="s">
        <v>10552</v>
      </c>
      <c r="J556" s="132" t="s">
        <v>10553</v>
      </c>
      <c r="K556" s="132" t="s">
        <v>10554</v>
      </c>
      <c r="L556" s="132" t="s">
        <v>10555</v>
      </c>
      <c r="M556" s="132" t="s">
        <v>10556</v>
      </c>
      <c r="N556" s="132" t="s">
        <v>3881</v>
      </c>
      <c r="O556" s="132" t="s">
        <v>10557</v>
      </c>
      <c r="P556" s="132" t="s">
        <v>10558</v>
      </c>
      <c r="Q556" s="132" t="s">
        <v>10559</v>
      </c>
      <c r="R556" s="132" t="s">
        <v>10560</v>
      </c>
      <c r="S556" s="132" t="s">
        <v>5090</v>
      </c>
      <c r="T556" s="132" t="s">
        <v>1630</v>
      </c>
      <c r="U556" s="132" t="s">
        <v>2077</v>
      </c>
      <c r="V556" s="132" t="s">
        <v>1644</v>
      </c>
      <c r="X556" s="132" t="s">
        <v>10561</v>
      </c>
      <c r="Y556" s="132" t="s">
        <v>10562</v>
      </c>
    </row>
    <row r="557" spans="2:25" x14ac:dyDescent="0.25">
      <c r="B557" s="132" t="s">
        <v>2075</v>
      </c>
      <c r="C557" s="132" t="s">
        <v>250</v>
      </c>
      <c r="D557" s="132" t="s">
        <v>2235</v>
      </c>
      <c r="E557" s="132" t="s">
        <v>3953</v>
      </c>
      <c r="F557" s="132" t="s">
        <v>3885</v>
      </c>
      <c r="G557" s="132" t="s">
        <v>2236</v>
      </c>
      <c r="H557" s="132" t="s">
        <v>2237</v>
      </c>
      <c r="I557" s="132" t="s">
        <v>10552</v>
      </c>
      <c r="J557" s="132" t="s">
        <v>10563</v>
      </c>
      <c r="K557" s="132" t="s">
        <v>10564</v>
      </c>
      <c r="L557" s="132" t="s">
        <v>10565</v>
      </c>
      <c r="M557" s="132" t="s">
        <v>10566</v>
      </c>
      <c r="N557" s="132" t="s">
        <v>3881</v>
      </c>
      <c r="O557" s="132" t="s">
        <v>10567</v>
      </c>
      <c r="P557" s="132" t="s">
        <v>10568</v>
      </c>
      <c r="Q557" s="132" t="s">
        <v>10569</v>
      </c>
      <c r="R557" s="132" t="s">
        <v>10570</v>
      </c>
      <c r="S557" s="132" t="s">
        <v>5090</v>
      </c>
      <c r="T557" s="132" t="s">
        <v>1630</v>
      </c>
      <c r="U557" s="132" t="s">
        <v>2077</v>
      </c>
      <c r="V557" s="132" t="s">
        <v>1644</v>
      </c>
      <c r="X557" s="132" t="s">
        <v>10571</v>
      </c>
      <c r="Y557" s="132" t="s">
        <v>10572</v>
      </c>
    </row>
    <row r="558" spans="2:25" x14ac:dyDescent="0.25">
      <c r="B558" s="132" t="s">
        <v>2075</v>
      </c>
      <c r="C558" s="132" t="s">
        <v>250</v>
      </c>
      <c r="D558" s="132" t="s">
        <v>2238</v>
      </c>
      <c r="E558" s="132" t="s">
        <v>3953</v>
      </c>
      <c r="F558" s="132" t="s">
        <v>3885</v>
      </c>
      <c r="G558" s="132" t="s">
        <v>2239</v>
      </c>
      <c r="H558" s="132" t="s">
        <v>2240</v>
      </c>
      <c r="I558" s="132" t="s">
        <v>10552</v>
      </c>
      <c r="J558" s="132" t="s">
        <v>10573</v>
      </c>
      <c r="K558" s="132" t="s">
        <v>10574</v>
      </c>
      <c r="L558" s="132" t="s">
        <v>10575</v>
      </c>
      <c r="M558" s="132" t="s">
        <v>10576</v>
      </c>
      <c r="N558" s="132" t="s">
        <v>3881</v>
      </c>
      <c r="O558" s="132" t="s">
        <v>10577</v>
      </c>
      <c r="P558" s="132" t="s">
        <v>10578</v>
      </c>
      <c r="Q558" s="132" t="s">
        <v>10579</v>
      </c>
      <c r="R558" s="132" t="s">
        <v>10580</v>
      </c>
      <c r="S558" s="132" t="s">
        <v>5090</v>
      </c>
      <c r="T558" s="132" t="s">
        <v>1630</v>
      </c>
      <c r="U558" s="132" t="s">
        <v>2077</v>
      </c>
      <c r="V558" s="132" t="s">
        <v>1644</v>
      </c>
      <c r="X558" s="132" t="s">
        <v>10581</v>
      </c>
      <c r="Y558" s="132" t="s">
        <v>10582</v>
      </c>
    </row>
    <row r="559" spans="2:25" x14ac:dyDescent="0.25">
      <c r="B559" s="132" t="s">
        <v>2075</v>
      </c>
      <c r="C559" s="132" t="s">
        <v>250</v>
      </c>
      <c r="D559" s="132" t="s">
        <v>2241</v>
      </c>
      <c r="E559" s="132" t="s">
        <v>3953</v>
      </c>
      <c r="F559" s="132" t="s">
        <v>3885</v>
      </c>
      <c r="G559" s="132" t="s">
        <v>2242</v>
      </c>
      <c r="H559" s="132" t="s">
        <v>2243</v>
      </c>
      <c r="I559" s="132" t="s">
        <v>10552</v>
      </c>
      <c r="J559" s="132" t="s">
        <v>10583</v>
      </c>
      <c r="K559" s="132" t="s">
        <v>10584</v>
      </c>
      <c r="L559" s="132" t="s">
        <v>10585</v>
      </c>
      <c r="M559" s="132" t="s">
        <v>10586</v>
      </c>
      <c r="N559" s="132" t="s">
        <v>3881</v>
      </c>
      <c r="O559" s="132" t="s">
        <v>10587</v>
      </c>
      <c r="P559" s="132" t="s">
        <v>10588</v>
      </c>
      <c r="Q559" s="132" t="s">
        <v>10589</v>
      </c>
      <c r="R559" s="132" t="s">
        <v>10590</v>
      </c>
      <c r="S559" s="132" t="s">
        <v>5090</v>
      </c>
      <c r="T559" s="132" t="s">
        <v>1630</v>
      </c>
      <c r="U559" s="132" t="s">
        <v>2077</v>
      </c>
      <c r="V559" s="132" t="s">
        <v>1644</v>
      </c>
      <c r="X559" s="132" t="s">
        <v>10591</v>
      </c>
      <c r="Y559" s="132" t="s">
        <v>10592</v>
      </c>
    </row>
    <row r="560" spans="2:25" x14ac:dyDescent="0.25">
      <c r="B560" s="132" t="s">
        <v>2075</v>
      </c>
      <c r="C560" s="132" t="s">
        <v>250</v>
      </c>
      <c r="D560" s="132" t="s">
        <v>2232</v>
      </c>
      <c r="E560" s="132" t="s">
        <v>3884</v>
      </c>
      <c r="F560" s="132" t="s">
        <v>3894</v>
      </c>
      <c r="G560" s="132" t="s">
        <v>2244</v>
      </c>
      <c r="H560" s="132" t="s">
        <v>2245</v>
      </c>
      <c r="I560" s="132" t="s">
        <v>9374</v>
      </c>
      <c r="J560" s="132" t="s">
        <v>10593</v>
      </c>
      <c r="K560" s="132" t="s">
        <v>10594</v>
      </c>
      <c r="L560" s="132" t="s">
        <v>10595</v>
      </c>
      <c r="M560" s="132" t="s">
        <v>10596</v>
      </c>
      <c r="N560" s="132" t="s">
        <v>3881</v>
      </c>
      <c r="O560" s="132" t="s">
        <v>10597</v>
      </c>
      <c r="P560" s="132" t="s">
        <v>10598</v>
      </c>
      <c r="Q560" s="132" t="s">
        <v>10599</v>
      </c>
      <c r="R560" s="132" t="s">
        <v>10600</v>
      </c>
      <c r="S560" s="132" t="s">
        <v>5090</v>
      </c>
      <c r="T560" s="132" t="s">
        <v>1630</v>
      </c>
      <c r="U560" s="132" t="s">
        <v>2077</v>
      </c>
      <c r="V560" s="132" t="s">
        <v>1644</v>
      </c>
      <c r="X560" s="132" t="s">
        <v>10601</v>
      </c>
      <c r="Y560" s="132" t="s">
        <v>10602</v>
      </c>
    </row>
    <row r="561" spans="2:25" x14ac:dyDescent="0.25">
      <c r="B561" s="132" t="s">
        <v>2075</v>
      </c>
      <c r="C561" s="132" t="s">
        <v>250</v>
      </c>
      <c r="D561" s="132" t="s">
        <v>2232</v>
      </c>
      <c r="E561" s="132" t="s">
        <v>3884</v>
      </c>
      <c r="F561" s="132" t="s">
        <v>3885</v>
      </c>
      <c r="G561" s="132" t="s">
        <v>2246</v>
      </c>
      <c r="H561" s="132" t="s">
        <v>2247</v>
      </c>
      <c r="I561" s="132" t="s">
        <v>10068</v>
      </c>
      <c r="J561" s="132" t="s">
        <v>10603</v>
      </c>
      <c r="K561" s="132" t="s">
        <v>10604</v>
      </c>
      <c r="L561" s="132" t="s">
        <v>10605</v>
      </c>
      <c r="M561" s="132" t="s">
        <v>10606</v>
      </c>
      <c r="N561" s="132" t="s">
        <v>3881</v>
      </c>
      <c r="O561" s="132" t="s">
        <v>10607</v>
      </c>
      <c r="P561" s="132" t="s">
        <v>10608</v>
      </c>
      <c r="Q561" s="132" t="s">
        <v>10609</v>
      </c>
      <c r="R561" s="132" t="s">
        <v>10610</v>
      </c>
      <c r="S561" s="132" t="s">
        <v>5090</v>
      </c>
      <c r="T561" s="132" t="s">
        <v>1630</v>
      </c>
      <c r="U561" s="132" t="s">
        <v>2077</v>
      </c>
      <c r="V561" s="132" t="s">
        <v>1644</v>
      </c>
      <c r="X561" s="132" t="s">
        <v>10611</v>
      </c>
      <c r="Y561" s="132" t="s">
        <v>10612</v>
      </c>
    </row>
    <row r="562" spans="2:25" x14ac:dyDescent="0.25">
      <c r="B562" s="132" t="s">
        <v>2075</v>
      </c>
      <c r="C562" s="132" t="s">
        <v>250</v>
      </c>
      <c r="D562" s="132" t="s">
        <v>2235</v>
      </c>
      <c r="E562" s="132" t="s">
        <v>3884</v>
      </c>
      <c r="F562" s="132" t="s">
        <v>3894</v>
      </c>
      <c r="G562" s="132" t="s">
        <v>2248</v>
      </c>
      <c r="H562" s="132" t="s">
        <v>2249</v>
      </c>
      <c r="I562" s="132" t="s">
        <v>9374</v>
      </c>
      <c r="J562" s="132" t="s">
        <v>10613</v>
      </c>
      <c r="K562" s="132" t="s">
        <v>10614</v>
      </c>
      <c r="L562" s="132" t="s">
        <v>10615</v>
      </c>
      <c r="M562" s="132" t="s">
        <v>10616</v>
      </c>
      <c r="N562" s="132" t="s">
        <v>3881</v>
      </c>
      <c r="O562" s="132" t="s">
        <v>10617</v>
      </c>
      <c r="P562" s="132" t="s">
        <v>10618</v>
      </c>
      <c r="Q562" s="132" t="s">
        <v>10619</v>
      </c>
      <c r="R562" s="132" t="s">
        <v>10620</v>
      </c>
      <c r="S562" s="132" t="s">
        <v>5090</v>
      </c>
      <c r="T562" s="132" t="s">
        <v>1630</v>
      </c>
      <c r="U562" s="132" t="s">
        <v>2077</v>
      </c>
      <c r="V562" s="132" t="s">
        <v>1644</v>
      </c>
      <c r="X562" s="132" t="s">
        <v>10621</v>
      </c>
      <c r="Y562" s="132" t="s">
        <v>10622</v>
      </c>
    </row>
    <row r="563" spans="2:25" x14ac:dyDescent="0.25">
      <c r="B563" s="132" t="s">
        <v>2075</v>
      </c>
      <c r="C563" s="132" t="s">
        <v>250</v>
      </c>
      <c r="D563" s="132" t="s">
        <v>2235</v>
      </c>
      <c r="E563" s="132" t="s">
        <v>3884</v>
      </c>
      <c r="F563" s="132" t="s">
        <v>3885</v>
      </c>
      <c r="G563" s="132" t="s">
        <v>2250</v>
      </c>
      <c r="H563" s="132" t="s">
        <v>2251</v>
      </c>
      <c r="I563" s="132" t="s">
        <v>10068</v>
      </c>
      <c r="J563" s="132" t="s">
        <v>10623</v>
      </c>
      <c r="K563" s="132" t="s">
        <v>10624</v>
      </c>
      <c r="L563" s="132" t="s">
        <v>10625</v>
      </c>
      <c r="M563" s="132" t="s">
        <v>10626</v>
      </c>
      <c r="N563" s="132" t="s">
        <v>3881</v>
      </c>
      <c r="O563" s="132" t="s">
        <v>10627</v>
      </c>
      <c r="P563" s="132" t="s">
        <v>10628</v>
      </c>
      <c r="Q563" s="132" t="s">
        <v>10629</v>
      </c>
      <c r="R563" s="132" t="s">
        <v>10630</v>
      </c>
      <c r="S563" s="132" t="s">
        <v>5090</v>
      </c>
      <c r="T563" s="132" t="s">
        <v>1630</v>
      </c>
      <c r="U563" s="132" t="s">
        <v>2077</v>
      </c>
      <c r="V563" s="132" t="s">
        <v>1644</v>
      </c>
      <c r="X563" s="132" t="s">
        <v>10631</v>
      </c>
      <c r="Y563" s="132" t="s">
        <v>10632</v>
      </c>
    </row>
    <row r="564" spans="2:25" x14ac:dyDescent="0.25">
      <c r="B564" s="132" t="s">
        <v>2075</v>
      </c>
      <c r="C564" s="132" t="s">
        <v>250</v>
      </c>
      <c r="D564" s="132" t="s">
        <v>2238</v>
      </c>
      <c r="E564" s="132" t="s">
        <v>3884</v>
      </c>
      <c r="F564" s="132" t="s">
        <v>3894</v>
      </c>
      <c r="G564" s="132" t="s">
        <v>2252</v>
      </c>
      <c r="H564" s="132" t="s">
        <v>2253</v>
      </c>
      <c r="I564" s="132" t="s">
        <v>9374</v>
      </c>
      <c r="J564" s="132" t="s">
        <v>10633</v>
      </c>
      <c r="K564" s="132" t="s">
        <v>10634</v>
      </c>
      <c r="L564" s="132" t="s">
        <v>10635</v>
      </c>
      <c r="M564" s="132" t="s">
        <v>10636</v>
      </c>
      <c r="N564" s="132" t="s">
        <v>3881</v>
      </c>
      <c r="O564" s="132" t="s">
        <v>10637</v>
      </c>
      <c r="P564" s="132" t="s">
        <v>10638</v>
      </c>
      <c r="Q564" s="132" t="s">
        <v>10639</v>
      </c>
      <c r="R564" s="132" t="s">
        <v>10640</v>
      </c>
      <c r="S564" s="132" t="s">
        <v>5090</v>
      </c>
      <c r="T564" s="132" t="s">
        <v>1630</v>
      </c>
      <c r="U564" s="132" t="s">
        <v>2077</v>
      </c>
      <c r="V564" s="132" t="s">
        <v>1644</v>
      </c>
      <c r="X564" s="132" t="s">
        <v>10641</v>
      </c>
      <c r="Y564" s="132" t="s">
        <v>10642</v>
      </c>
    </row>
    <row r="565" spans="2:25" x14ac:dyDescent="0.25">
      <c r="B565" s="132" t="s">
        <v>2075</v>
      </c>
      <c r="C565" s="132" t="s">
        <v>250</v>
      </c>
      <c r="D565" s="132" t="s">
        <v>2238</v>
      </c>
      <c r="E565" s="132" t="s">
        <v>3884</v>
      </c>
      <c r="F565" s="132" t="s">
        <v>3885</v>
      </c>
      <c r="G565" s="132" t="s">
        <v>2254</v>
      </c>
      <c r="H565" s="132" t="s">
        <v>2255</v>
      </c>
      <c r="I565" s="132" t="s">
        <v>10068</v>
      </c>
      <c r="J565" s="132" t="s">
        <v>10643</v>
      </c>
      <c r="K565" s="132" t="s">
        <v>10644</v>
      </c>
      <c r="L565" s="132" t="s">
        <v>10645</v>
      </c>
      <c r="M565" s="132" t="s">
        <v>10646</v>
      </c>
      <c r="N565" s="132" t="s">
        <v>3881</v>
      </c>
      <c r="O565" s="132" t="s">
        <v>10647</v>
      </c>
      <c r="P565" s="132" t="s">
        <v>10648</v>
      </c>
      <c r="Q565" s="132" t="s">
        <v>10649</v>
      </c>
      <c r="R565" s="132" t="s">
        <v>10650</v>
      </c>
      <c r="S565" s="132" t="s">
        <v>5090</v>
      </c>
      <c r="T565" s="132" t="s">
        <v>1630</v>
      </c>
      <c r="U565" s="132" t="s">
        <v>2077</v>
      </c>
      <c r="V565" s="132" t="s">
        <v>1644</v>
      </c>
      <c r="X565" s="132" t="s">
        <v>10651</v>
      </c>
      <c r="Y565" s="132" t="s">
        <v>10652</v>
      </c>
    </row>
    <row r="566" spans="2:25" x14ac:dyDescent="0.25">
      <c r="B566" s="132" t="s">
        <v>2075</v>
      </c>
      <c r="C566" s="132" t="s">
        <v>250</v>
      </c>
      <c r="D566" s="132" t="s">
        <v>2241</v>
      </c>
      <c r="E566" s="132" t="s">
        <v>3884</v>
      </c>
      <c r="F566" s="132" t="s">
        <v>3894</v>
      </c>
      <c r="G566" s="132" t="s">
        <v>2256</v>
      </c>
      <c r="H566" s="132" t="s">
        <v>2257</v>
      </c>
      <c r="I566" s="132" t="s">
        <v>9374</v>
      </c>
      <c r="J566" s="132" t="s">
        <v>10653</v>
      </c>
      <c r="K566" s="132" t="s">
        <v>10654</v>
      </c>
      <c r="L566" s="132" t="s">
        <v>10655</v>
      </c>
      <c r="M566" s="132" t="s">
        <v>10656</v>
      </c>
      <c r="N566" s="132" t="s">
        <v>3881</v>
      </c>
      <c r="O566" s="132" t="s">
        <v>10657</v>
      </c>
      <c r="P566" s="132" t="s">
        <v>10658</v>
      </c>
      <c r="Q566" s="132" t="s">
        <v>10659</v>
      </c>
      <c r="R566" s="132" t="s">
        <v>10660</v>
      </c>
      <c r="S566" s="132" t="s">
        <v>5090</v>
      </c>
      <c r="T566" s="132" t="s">
        <v>1630</v>
      </c>
      <c r="U566" s="132" t="s">
        <v>2077</v>
      </c>
      <c r="V566" s="132" t="s">
        <v>1644</v>
      </c>
      <c r="X566" s="132" t="s">
        <v>10661</v>
      </c>
      <c r="Y566" s="132" t="s">
        <v>10662</v>
      </c>
    </row>
    <row r="567" spans="2:25" x14ac:dyDescent="0.25">
      <c r="B567" s="132" t="s">
        <v>2075</v>
      </c>
      <c r="C567" s="132" t="s">
        <v>250</v>
      </c>
      <c r="D567" s="132" t="s">
        <v>2241</v>
      </c>
      <c r="E567" s="132" t="s">
        <v>3884</v>
      </c>
      <c r="F567" s="132" t="s">
        <v>3885</v>
      </c>
      <c r="G567" s="132" t="s">
        <v>2258</v>
      </c>
      <c r="H567" s="132" t="s">
        <v>2259</v>
      </c>
      <c r="I567" s="132" t="s">
        <v>10068</v>
      </c>
      <c r="J567" s="132" t="s">
        <v>10663</v>
      </c>
      <c r="K567" s="132" t="s">
        <v>10664</v>
      </c>
      <c r="L567" s="132" t="s">
        <v>10665</v>
      </c>
      <c r="M567" s="132" t="s">
        <v>10666</v>
      </c>
      <c r="N567" s="132" t="s">
        <v>3881</v>
      </c>
      <c r="O567" s="132" t="s">
        <v>10667</v>
      </c>
      <c r="P567" s="132" t="s">
        <v>10668</v>
      </c>
      <c r="Q567" s="132" t="s">
        <v>10669</v>
      </c>
      <c r="R567" s="132" t="s">
        <v>10670</v>
      </c>
      <c r="S567" s="132" t="s">
        <v>5090</v>
      </c>
      <c r="T567" s="132" t="s">
        <v>1630</v>
      </c>
      <c r="U567" s="132" t="s">
        <v>2077</v>
      </c>
      <c r="V567" s="132" t="s">
        <v>1644</v>
      </c>
      <c r="X567" s="132" t="s">
        <v>10671</v>
      </c>
      <c r="Y567" s="132" t="s">
        <v>10672</v>
      </c>
    </row>
    <row r="568" spans="2:25" x14ac:dyDescent="0.25">
      <c r="B568" s="132" t="s">
        <v>2075</v>
      </c>
      <c r="C568" s="132" t="s">
        <v>250</v>
      </c>
      <c r="D568" s="132" t="s">
        <v>2232</v>
      </c>
      <c r="E568" s="132" t="s">
        <v>3888</v>
      </c>
      <c r="F568" s="132" t="s">
        <v>3894</v>
      </c>
      <c r="G568" s="132" t="s">
        <v>2260</v>
      </c>
      <c r="H568" s="132" t="s">
        <v>2261</v>
      </c>
      <c r="I568" s="132" t="s">
        <v>10159</v>
      </c>
      <c r="J568" s="132" t="s">
        <v>10673</v>
      </c>
      <c r="K568" s="132" t="s">
        <v>10674</v>
      </c>
      <c r="L568" s="132" t="s">
        <v>10675</v>
      </c>
      <c r="M568" s="132" t="s">
        <v>10676</v>
      </c>
      <c r="N568" s="132" t="s">
        <v>3881</v>
      </c>
      <c r="O568" s="132" t="s">
        <v>10677</v>
      </c>
      <c r="P568" s="132" t="s">
        <v>10678</v>
      </c>
      <c r="Q568" s="132" t="s">
        <v>10679</v>
      </c>
      <c r="R568" s="132" t="s">
        <v>10680</v>
      </c>
      <c r="S568" s="132" t="s">
        <v>5090</v>
      </c>
      <c r="T568" s="132" t="s">
        <v>1630</v>
      </c>
      <c r="U568" s="132" t="s">
        <v>2077</v>
      </c>
      <c r="V568" s="132" t="s">
        <v>1644</v>
      </c>
      <c r="X568" s="132" t="s">
        <v>10681</v>
      </c>
      <c r="Y568" s="132" t="s">
        <v>10682</v>
      </c>
    </row>
    <row r="569" spans="2:25" x14ac:dyDescent="0.25">
      <c r="B569" s="132" t="s">
        <v>2075</v>
      </c>
      <c r="C569" s="132" t="s">
        <v>250</v>
      </c>
      <c r="D569" s="132" t="s">
        <v>2232</v>
      </c>
      <c r="E569" s="132" t="s">
        <v>3888</v>
      </c>
      <c r="F569" s="132" t="s">
        <v>3885</v>
      </c>
      <c r="G569" s="132" t="s">
        <v>2262</v>
      </c>
      <c r="H569" s="132" t="s">
        <v>2263</v>
      </c>
      <c r="I569" s="132" t="s">
        <v>10170</v>
      </c>
      <c r="J569" s="132" t="s">
        <v>10683</v>
      </c>
      <c r="K569" s="132" t="s">
        <v>10684</v>
      </c>
      <c r="L569" s="132" t="s">
        <v>10685</v>
      </c>
      <c r="M569" s="132" t="s">
        <v>10686</v>
      </c>
      <c r="N569" s="132" t="s">
        <v>3881</v>
      </c>
      <c r="O569" s="132" t="s">
        <v>10687</v>
      </c>
      <c r="P569" s="132" t="s">
        <v>10688</v>
      </c>
      <c r="Q569" s="132" t="s">
        <v>10689</v>
      </c>
      <c r="R569" s="132" t="s">
        <v>10690</v>
      </c>
      <c r="S569" s="132" t="s">
        <v>5090</v>
      </c>
      <c r="T569" s="132" t="s">
        <v>1630</v>
      </c>
      <c r="U569" s="132" t="s">
        <v>2077</v>
      </c>
      <c r="V569" s="132" t="s">
        <v>1644</v>
      </c>
      <c r="X569" s="132" t="s">
        <v>10691</v>
      </c>
      <c r="Y569" s="132" t="s">
        <v>10692</v>
      </c>
    </row>
    <row r="570" spans="2:25" x14ac:dyDescent="0.25">
      <c r="B570" s="132" t="s">
        <v>2075</v>
      </c>
      <c r="C570" s="132" t="s">
        <v>250</v>
      </c>
      <c r="D570" s="132" t="s">
        <v>2235</v>
      </c>
      <c r="E570" s="132" t="s">
        <v>3888</v>
      </c>
      <c r="F570" s="132" t="s">
        <v>3894</v>
      </c>
      <c r="G570" s="132" t="s">
        <v>2264</v>
      </c>
      <c r="H570" s="132" t="s">
        <v>2265</v>
      </c>
      <c r="I570" s="132" t="s">
        <v>10159</v>
      </c>
      <c r="J570" s="132" t="s">
        <v>10693</v>
      </c>
      <c r="K570" s="132" t="s">
        <v>10694</v>
      </c>
      <c r="L570" s="132" t="s">
        <v>10695</v>
      </c>
      <c r="M570" s="132" t="s">
        <v>10696</v>
      </c>
      <c r="N570" s="132" t="s">
        <v>3881</v>
      </c>
      <c r="O570" s="132" t="s">
        <v>10697</v>
      </c>
      <c r="P570" s="132" t="s">
        <v>10698</v>
      </c>
      <c r="Q570" s="132" t="s">
        <v>10699</v>
      </c>
      <c r="R570" s="132" t="s">
        <v>10700</v>
      </c>
      <c r="S570" s="132" t="s">
        <v>5090</v>
      </c>
      <c r="T570" s="132" t="s">
        <v>1630</v>
      </c>
      <c r="U570" s="132" t="s">
        <v>2077</v>
      </c>
      <c r="V570" s="132" t="s">
        <v>1644</v>
      </c>
      <c r="X570" s="132" t="s">
        <v>10701</v>
      </c>
      <c r="Y570" s="132" t="s">
        <v>10702</v>
      </c>
    </row>
    <row r="571" spans="2:25" x14ac:dyDescent="0.25">
      <c r="B571" s="132" t="s">
        <v>2075</v>
      </c>
      <c r="C571" s="132" t="s">
        <v>250</v>
      </c>
      <c r="D571" s="132" t="s">
        <v>2235</v>
      </c>
      <c r="E571" s="132" t="s">
        <v>3888</v>
      </c>
      <c r="F571" s="132" t="s">
        <v>3885</v>
      </c>
      <c r="G571" s="132" t="s">
        <v>2266</v>
      </c>
      <c r="H571" s="132" t="s">
        <v>2267</v>
      </c>
      <c r="I571" s="132" t="s">
        <v>10170</v>
      </c>
      <c r="J571" s="132" t="s">
        <v>10703</v>
      </c>
      <c r="K571" s="132" t="s">
        <v>10704</v>
      </c>
      <c r="L571" s="132" t="s">
        <v>10705</v>
      </c>
      <c r="M571" s="132" t="s">
        <v>10706</v>
      </c>
      <c r="N571" s="132" t="s">
        <v>3881</v>
      </c>
      <c r="O571" s="132" t="s">
        <v>10707</v>
      </c>
      <c r="P571" s="132" t="s">
        <v>10708</v>
      </c>
      <c r="Q571" s="132" t="s">
        <v>10709</v>
      </c>
      <c r="R571" s="132" t="s">
        <v>10710</v>
      </c>
      <c r="S571" s="132" t="s">
        <v>5090</v>
      </c>
      <c r="T571" s="132" t="s">
        <v>1630</v>
      </c>
      <c r="U571" s="132" t="s">
        <v>2077</v>
      </c>
      <c r="V571" s="132" t="s">
        <v>1644</v>
      </c>
      <c r="X571" s="132" t="s">
        <v>10711</v>
      </c>
      <c r="Y571" s="132" t="s">
        <v>10712</v>
      </c>
    </row>
    <row r="572" spans="2:25" x14ac:dyDescent="0.25">
      <c r="B572" s="132" t="s">
        <v>2075</v>
      </c>
      <c r="C572" s="132" t="s">
        <v>250</v>
      </c>
      <c r="D572" s="132" t="s">
        <v>2238</v>
      </c>
      <c r="E572" s="132" t="s">
        <v>3888</v>
      </c>
      <c r="F572" s="132" t="s">
        <v>3894</v>
      </c>
      <c r="G572" s="132" t="s">
        <v>2268</v>
      </c>
      <c r="H572" s="132" t="s">
        <v>2269</v>
      </c>
      <c r="I572" s="132" t="s">
        <v>10159</v>
      </c>
      <c r="J572" s="132" t="s">
        <v>10713</v>
      </c>
      <c r="K572" s="132" t="s">
        <v>10714</v>
      </c>
      <c r="L572" s="132" t="s">
        <v>10715</v>
      </c>
      <c r="M572" s="132" t="s">
        <v>10716</v>
      </c>
      <c r="N572" s="132" t="s">
        <v>3881</v>
      </c>
      <c r="O572" s="132" t="s">
        <v>10717</v>
      </c>
      <c r="P572" s="132" t="s">
        <v>10718</v>
      </c>
      <c r="Q572" s="132" t="s">
        <v>10719</v>
      </c>
      <c r="R572" s="132" t="s">
        <v>10720</v>
      </c>
      <c r="S572" s="132" t="s">
        <v>5090</v>
      </c>
      <c r="T572" s="132" t="s">
        <v>1630</v>
      </c>
      <c r="U572" s="132" t="s">
        <v>2077</v>
      </c>
      <c r="V572" s="132" t="s">
        <v>1644</v>
      </c>
      <c r="X572" s="132" t="s">
        <v>10721</v>
      </c>
      <c r="Y572" s="132" t="s">
        <v>10722</v>
      </c>
    </row>
    <row r="573" spans="2:25" x14ac:dyDescent="0.25">
      <c r="B573" s="132" t="s">
        <v>2075</v>
      </c>
      <c r="C573" s="132" t="s">
        <v>250</v>
      </c>
      <c r="D573" s="132" t="s">
        <v>2238</v>
      </c>
      <c r="E573" s="132" t="s">
        <v>3888</v>
      </c>
      <c r="F573" s="132" t="s">
        <v>3885</v>
      </c>
      <c r="G573" s="132" t="s">
        <v>2270</v>
      </c>
      <c r="H573" s="132" t="s">
        <v>2271</v>
      </c>
      <c r="I573" s="132" t="s">
        <v>10170</v>
      </c>
      <c r="J573" s="132" t="s">
        <v>10723</v>
      </c>
      <c r="K573" s="132" t="s">
        <v>10724</v>
      </c>
      <c r="L573" s="132" t="s">
        <v>10725</v>
      </c>
      <c r="M573" s="132" t="s">
        <v>10726</v>
      </c>
      <c r="N573" s="132" t="s">
        <v>3881</v>
      </c>
      <c r="O573" s="132" t="s">
        <v>10727</v>
      </c>
      <c r="P573" s="132" t="s">
        <v>10728</v>
      </c>
      <c r="Q573" s="132" t="s">
        <v>10729</v>
      </c>
      <c r="R573" s="132" t="s">
        <v>10730</v>
      </c>
      <c r="S573" s="132" t="s">
        <v>5090</v>
      </c>
      <c r="T573" s="132" t="s">
        <v>1630</v>
      </c>
      <c r="U573" s="132" t="s">
        <v>2077</v>
      </c>
      <c r="V573" s="132" t="s">
        <v>1644</v>
      </c>
      <c r="X573" s="132" t="s">
        <v>10731</v>
      </c>
      <c r="Y573" s="132" t="s">
        <v>10732</v>
      </c>
    </row>
    <row r="574" spans="2:25" x14ac:dyDescent="0.25">
      <c r="B574" s="132" t="s">
        <v>2075</v>
      </c>
      <c r="C574" s="132" t="s">
        <v>250</v>
      </c>
      <c r="D574" s="132" t="s">
        <v>2241</v>
      </c>
      <c r="E574" s="132" t="s">
        <v>3888</v>
      </c>
      <c r="F574" s="132" t="s">
        <v>3894</v>
      </c>
      <c r="G574" s="132" t="s">
        <v>2272</v>
      </c>
      <c r="H574" s="132" t="s">
        <v>2273</v>
      </c>
      <c r="I574" s="132" t="s">
        <v>10159</v>
      </c>
      <c r="J574" s="132" t="s">
        <v>10733</v>
      </c>
      <c r="K574" s="132" t="s">
        <v>10734</v>
      </c>
      <c r="L574" s="132" t="s">
        <v>10735</v>
      </c>
      <c r="M574" s="132" t="s">
        <v>10736</v>
      </c>
      <c r="N574" s="132" t="s">
        <v>3881</v>
      </c>
      <c r="O574" s="132" t="s">
        <v>10737</v>
      </c>
      <c r="P574" s="132" t="s">
        <v>10738</v>
      </c>
      <c r="Q574" s="132" t="s">
        <v>10739</v>
      </c>
      <c r="R574" s="132" t="s">
        <v>10740</v>
      </c>
      <c r="S574" s="132" t="s">
        <v>5090</v>
      </c>
      <c r="T574" s="132" t="s">
        <v>1630</v>
      </c>
      <c r="U574" s="132" t="s">
        <v>2077</v>
      </c>
      <c r="V574" s="132" t="s">
        <v>1644</v>
      </c>
      <c r="X574" s="132" t="s">
        <v>10741</v>
      </c>
      <c r="Y574" s="132" t="s">
        <v>10742</v>
      </c>
    </row>
    <row r="575" spans="2:25" x14ac:dyDescent="0.25">
      <c r="B575" s="132" t="s">
        <v>2075</v>
      </c>
      <c r="C575" s="132" t="s">
        <v>250</v>
      </c>
      <c r="D575" s="132" t="s">
        <v>2241</v>
      </c>
      <c r="E575" s="132" t="s">
        <v>3888</v>
      </c>
      <c r="F575" s="132" t="s">
        <v>3885</v>
      </c>
      <c r="G575" s="132" t="s">
        <v>2274</v>
      </c>
      <c r="H575" s="132" t="s">
        <v>2275</v>
      </c>
      <c r="I575" s="132" t="s">
        <v>10170</v>
      </c>
      <c r="J575" s="132" t="s">
        <v>10743</v>
      </c>
      <c r="K575" s="132" t="s">
        <v>10744</v>
      </c>
      <c r="L575" s="132" t="s">
        <v>10745</v>
      </c>
      <c r="M575" s="132" t="s">
        <v>10746</v>
      </c>
      <c r="N575" s="132" t="s">
        <v>3881</v>
      </c>
      <c r="O575" s="132" t="s">
        <v>10747</v>
      </c>
      <c r="P575" s="132" t="s">
        <v>10748</v>
      </c>
      <c r="Q575" s="132" t="s">
        <v>10749</v>
      </c>
      <c r="R575" s="132" t="s">
        <v>10750</v>
      </c>
      <c r="S575" s="132" t="s">
        <v>5090</v>
      </c>
      <c r="T575" s="132" t="s">
        <v>1630</v>
      </c>
      <c r="U575" s="132" t="s">
        <v>2077</v>
      </c>
      <c r="V575" s="132" t="s">
        <v>1644</v>
      </c>
      <c r="X575" s="132" t="s">
        <v>10751</v>
      </c>
      <c r="Y575" s="132" t="s">
        <v>10752</v>
      </c>
    </row>
    <row r="576" spans="2:25" x14ac:dyDescent="0.25">
      <c r="B576" s="132" t="s">
        <v>2075</v>
      </c>
      <c r="C576" s="132" t="s">
        <v>250</v>
      </c>
      <c r="D576" s="132" t="s">
        <v>2232</v>
      </c>
      <c r="E576" s="132" t="s">
        <v>3891</v>
      </c>
      <c r="F576" s="132" t="s">
        <v>3894</v>
      </c>
      <c r="G576" s="132" t="s">
        <v>2276</v>
      </c>
      <c r="H576" s="132" t="s">
        <v>2277</v>
      </c>
      <c r="I576" s="132" t="s">
        <v>9022</v>
      </c>
      <c r="J576" s="132" t="s">
        <v>10753</v>
      </c>
      <c r="K576" s="132" t="s">
        <v>10754</v>
      </c>
      <c r="L576" s="132" t="s">
        <v>10755</v>
      </c>
      <c r="M576" s="132" t="s">
        <v>10756</v>
      </c>
      <c r="N576" s="132" t="s">
        <v>3881</v>
      </c>
      <c r="O576" s="132" t="s">
        <v>10757</v>
      </c>
      <c r="P576" s="132" t="s">
        <v>10758</v>
      </c>
      <c r="Q576" s="132" t="s">
        <v>10759</v>
      </c>
      <c r="R576" s="132" t="s">
        <v>10760</v>
      </c>
      <c r="S576" s="132" t="s">
        <v>5090</v>
      </c>
      <c r="T576" s="132" t="s">
        <v>1630</v>
      </c>
      <c r="U576" s="132" t="s">
        <v>2077</v>
      </c>
      <c r="V576" s="132" t="s">
        <v>1644</v>
      </c>
      <c r="X576" s="132" t="s">
        <v>10761</v>
      </c>
      <c r="Y576" s="132" t="s">
        <v>10762</v>
      </c>
    </row>
    <row r="577" spans="2:25" x14ac:dyDescent="0.25">
      <c r="B577" s="132" t="s">
        <v>2075</v>
      </c>
      <c r="C577" s="132" t="s">
        <v>250</v>
      </c>
      <c r="D577" s="132" t="s">
        <v>2232</v>
      </c>
      <c r="E577" s="132" t="s">
        <v>3891</v>
      </c>
      <c r="F577" s="132" t="s">
        <v>3885</v>
      </c>
      <c r="G577" s="132" t="s">
        <v>2278</v>
      </c>
      <c r="H577" s="132" t="s">
        <v>2279</v>
      </c>
      <c r="I577" s="132" t="s">
        <v>10361</v>
      </c>
      <c r="J577" s="132" t="s">
        <v>10763</v>
      </c>
      <c r="K577" s="132" t="s">
        <v>10764</v>
      </c>
      <c r="L577" s="132" t="s">
        <v>10765</v>
      </c>
      <c r="M577" s="132" t="s">
        <v>10766</v>
      </c>
      <c r="N577" s="132" t="s">
        <v>3881</v>
      </c>
      <c r="O577" s="132" t="s">
        <v>10767</v>
      </c>
      <c r="P577" s="132" t="s">
        <v>10768</v>
      </c>
      <c r="Q577" s="132" t="s">
        <v>10769</v>
      </c>
      <c r="R577" s="132" t="s">
        <v>10770</v>
      </c>
      <c r="S577" s="132" t="s">
        <v>5090</v>
      </c>
      <c r="T577" s="132" t="s">
        <v>1630</v>
      </c>
      <c r="U577" s="132" t="s">
        <v>2077</v>
      </c>
      <c r="V577" s="132" t="s">
        <v>1644</v>
      </c>
      <c r="X577" s="132" t="s">
        <v>10771</v>
      </c>
      <c r="Y577" s="132" t="s">
        <v>10772</v>
      </c>
    </row>
    <row r="578" spans="2:25" x14ac:dyDescent="0.25">
      <c r="B578" s="132" t="s">
        <v>2075</v>
      </c>
      <c r="C578" s="132" t="s">
        <v>250</v>
      </c>
      <c r="D578" s="132" t="s">
        <v>2235</v>
      </c>
      <c r="E578" s="132" t="s">
        <v>3891</v>
      </c>
      <c r="F578" s="132" t="s">
        <v>3894</v>
      </c>
      <c r="G578" s="132" t="s">
        <v>2280</v>
      </c>
      <c r="H578" s="132" t="s">
        <v>2281</v>
      </c>
      <c r="I578" s="132" t="s">
        <v>9022</v>
      </c>
      <c r="J578" s="132" t="s">
        <v>10773</v>
      </c>
      <c r="K578" s="132" t="s">
        <v>10774</v>
      </c>
      <c r="L578" s="132" t="s">
        <v>10775</v>
      </c>
      <c r="M578" s="132" t="s">
        <v>10776</v>
      </c>
      <c r="N578" s="132" t="s">
        <v>3881</v>
      </c>
      <c r="O578" s="132" t="s">
        <v>10777</v>
      </c>
      <c r="P578" s="132" t="s">
        <v>10778</v>
      </c>
      <c r="Q578" s="132" t="s">
        <v>10779</v>
      </c>
      <c r="R578" s="132" t="s">
        <v>10780</v>
      </c>
      <c r="S578" s="132" t="s">
        <v>5090</v>
      </c>
      <c r="T578" s="132" t="s">
        <v>1630</v>
      </c>
      <c r="U578" s="132" t="s">
        <v>2077</v>
      </c>
      <c r="V578" s="132" t="s">
        <v>1644</v>
      </c>
      <c r="X578" s="132" t="s">
        <v>10781</v>
      </c>
      <c r="Y578" s="132" t="s">
        <v>10782</v>
      </c>
    </row>
    <row r="579" spans="2:25" x14ac:dyDescent="0.25">
      <c r="B579" s="132" t="s">
        <v>2075</v>
      </c>
      <c r="C579" s="132" t="s">
        <v>250</v>
      </c>
      <c r="D579" s="132" t="s">
        <v>2235</v>
      </c>
      <c r="E579" s="132" t="s">
        <v>3891</v>
      </c>
      <c r="F579" s="132" t="s">
        <v>3885</v>
      </c>
      <c r="G579" s="132" t="s">
        <v>2282</v>
      </c>
      <c r="H579" s="132" t="s">
        <v>2283</v>
      </c>
      <c r="I579" s="132" t="s">
        <v>10361</v>
      </c>
      <c r="J579" s="132" t="s">
        <v>10783</v>
      </c>
      <c r="K579" s="132" t="s">
        <v>10784</v>
      </c>
      <c r="L579" s="132" t="s">
        <v>10785</v>
      </c>
      <c r="M579" s="132" t="s">
        <v>10786</v>
      </c>
      <c r="N579" s="132" t="s">
        <v>3881</v>
      </c>
      <c r="O579" s="132" t="s">
        <v>10787</v>
      </c>
      <c r="P579" s="132" t="s">
        <v>10788</v>
      </c>
      <c r="Q579" s="132" t="s">
        <v>10789</v>
      </c>
      <c r="R579" s="132" t="s">
        <v>10790</v>
      </c>
      <c r="S579" s="132" t="s">
        <v>5090</v>
      </c>
      <c r="T579" s="132" t="s">
        <v>1630</v>
      </c>
      <c r="U579" s="132" t="s">
        <v>2077</v>
      </c>
      <c r="V579" s="132" t="s">
        <v>1644</v>
      </c>
      <c r="X579" s="132" t="s">
        <v>10791</v>
      </c>
      <c r="Y579" s="132" t="s">
        <v>10792</v>
      </c>
    </row>
    <row r="580" spans="2:25" x14ac:dyDescent="0.25">
      <c r="B580" s="132" t="s">
        <v>2075</v>
      </c>
      <c r="C580" s="132" t="s">
        <v>250</v>
      </c>
      <c r="D580" s="132" t="s">
        <v>2238</v>
      </c>
      <c r="E580" s="132" t="s">
        <v>3891</v>
      </c>
      <c r="F580" s="132" t="s">
        <v>3894</v>
      </c>
      <c r="G580" s="132" t="s">
        <v>2284</v>
      </c>
      <c r="H580" s="132" t="s">
        <v>2285</v>
      </c>
      <c r="I580" s="132" t="s">
        <v>9022</v>
      </c>
      <c r="J580" s="132" t="s">
        <v>10793</v>
      </c>
      <c r="K580" s="132" t="s">
        <v>10794</v>
      </c>
      <c r="L580" s="132" t="s">
        <v>10795</v>
      </c>
      <c r="M580" s="132" t="s">
        <v>10796</v>
      </c>
      <c r="N580" s="132" t="s">
        <v>3881</v>
      </c>
      <c r="O580" s="132" t="s">
        <v>10797</v>
      </c>
      <c r="P580" s="132" t="s">
        <v>10798</v>
      </c>
      <c r="Q580" s="132" t="s">
        <v>10799</v>
      </c>
      <c r="R580" s="132" t="s">
        <v>10800</v>
      </c>
      <c r="S580" s="132" t="s">
        <v>5090</v>
      </c>
      <c r="T580" s="132" t="s">
        <v>1630</v>
      </c>
      <c r="U580" s="132" t="s">
        <v>2077</v>
      </c>
      <c r="V580" s="132" t="s">
        <v>1644</v>
      </c>
      <c r="X580" s="132" t="s">
        <v>10801</v>
      </c>
      <c r="Y580" s="132" t="s">
        <v>10802</v>
      </c>
    </row>
    <row r="581" spans="2:25" x14ac:dyDescent="0.25">
      <c r="B581" s="132" t="s">
        <v>2075</v>
      </c>
      <c r="C581" s="132" t="s">
        <v>250</v>
      </c>
      <c r="D581" s="132" t="s">
        <v>2238</v>
      </c>
      <c r="E581" s="132" t="s">
        <v>3891</v>
      </c>
      <c r="F581" s="132" t="s">
        <v>3885</v>
      </c>
      <c r="G581" s="132" t="s">
        <v>2286</v>
      </c>
      <c r="H581" s="132" t="s">
        <v>2287</v>
      </c>
      <c r="I581" s="132" t="s">
        <v>10361</v>
      </c>
      <c r="J581" s="132" t="s">
        <v>10803</v>
      </c>
      <c r="K581" s="132" t="s">
        <v>10804</v>
      </c>
      <c r="L581" s="132" t="s">
        <v>10805</v>
      </c>
      <c r="M581" s="132" t="s">
        <v>10806</v>
      </c>
      <c r="N581" s="132" t="s">
        <v>3881</v>
      </c>
      <c r="O581" s="132" t="s">
        <v>10807</v>
      </c>
      <c r="P581" s="132" t="s">
        <v>10808</v>
      </c>
      <c r="Q581" s="132" t="s">
        <v>10809</v>
      </c>
      <c r="R581" s="132" t="s">
        <v>10810</v>
      </c>
      <c r="S581" s="132" t="s">
        <v>5090</v>
      </c>
      <c r="T581" s="132" t="s">
        <v>1630</v>
      </c>
      <c r="U581" s="132" t="s">
        <v>2077</v>
      </c>
      <c r="V581" s="132" t="s">
        <v>1644</v>
      </c>
      <c r="X581" s="132" t="s">
        <v>10811</v>
      </c>
      <c r="Y581" s="132" t="s">
        <v>10812</v>
      </c>
    </row>
    <row r="582" spans="2:25" x14ac:dyDescent="0.25">
      <c r="B582" s="132" t="s">
        <v>2075</v>
      </c>
      <c r="C582" s="132" t="s">
        <v>250</v>
      </c>
      <c r="D582" s="132" t="s">
        <v>2241</v>
      </c>
      <c r="E582" s="132" t="s">
        <v>3891</v>
      </c>
      <c r="F582" s="132" t="s">
        <v>3894</v>
      </c>
      <c r="G582" s="132" t="s">
        <v>2288</v>
      </c>
      <c r="H582" s="132" t="s">
        <v>2289</v>
      </c>
      <c r="I582" s="132" t="s">
        <v>9022</v>
      </c>
      <c r="J582" s="132" t="s">
        <v>10813</v>
      </c>
      <c r="K582" s="132" t="s">
        <v>10814</v>
      </c>
      <c r="L582" s="132" t="s">
        <v>10815</v>
      </c>
      <c r="M582" s="132" t="s">
        <v>10816</v>
      </c>
      <c r="N582" s="132" t="s">
        <v>3881</v>
      </c>
      <c r="O582" s="132" t="s">
        <v>10817</v>
      </c>
      <c r="P582" s="132" t="s">
        <v>10818</v>
      </c>
      <c r="Q582" s="132" t="s">
        <v>10819</v>
      </c>
      <c r="R582" s="132" t="s">
        <v>10820</v>
      </c>
      <c r="S582" s="132" t="s">
        <v>5090</v>
      </c>
      <c r="T582" s="132" t="s">
        <v>1630</v>
      </c>
      <c r="U582" s="132" t="s">
        <v>2077</v>
      </c>
      <c r="V582" s="132" t="s">
        <v>1644</v>
      </c>
      <c r="X582" s="132" t="s">
        <v>10821</v>
      </c>
      <c r="Y582" s="132" t="s">
        <v>10822</v>
      </c>
    </row>
    <row r="583" spans="2:25" x14ac:dyDescent="0.25">
      <c r="B583" s="132" t="s">
        <v>2075</v>
      </c>
      <c r="C583" s="132" t="s">
        <v>250</v>
      </c>
      <c r="D583" s="132" t="s">
        <v>2241</v>
      </c>
      <c r="E583" s="132" t="s">
        <v>3891</v>
      </c>
      <c r="F583" s="132" t="s">
        <v>3885</v>
      </c>
      <c r="G583" s="132" t="s">
        <v>2290</v>
      </c>
      <c r="H583" s="132" t="s">
        <v>2291</v>
      </c>
      <c r="I583" s="132" t="s">
        <v>10361</v>
      </c>
      <c r="J583" s="132" t="s">
        <v>10823</v>
      </c>
      <c r="K583" s="132" t="s">
        <v>10824</v>
      </c>
      <c r="L583" s="132" t="s">
        <v>10825</v>
      </c>
      <c r="M583" s="132" t="s">
        <v>10826</v>
      </c>
      <c r="N583" s="132" t="s">
        <v>3881</v>
      </c>
      <c r="O583" s="132" t="s">
        <v>10827</v>
      </c>
      <c r="P583" s="132" t="s">
        <v>10828</v>
      </c>
      <c r="Q583" s="132" t="s">
        <v>10829</v>
      </c>
      <c r="R583" s="132" t="s">
        <v>10830</v>
      </c>
      <c r="S583" s="132" t="s">
        <v>5090</v>
      </c>
      <c r="T583" s="132" t="s">
        <v>1630</v>
      </c>
      <c r="U583" s="132" t="s">
        <v>2077</v>
      </c>
      <c r="V583" s="132" t="s">
        <v>1644</v>
      </c>
      <c r="X583" s="132" t="s">
        <v>10831</v>
      </c>
      <c r="Y583" s="132" t="s">
        <v>10832</v>
      </c>
    </row>
    <row r="584" spans="2:25" x14ac:dyDescent="0.25">
      <c r="B584" s="132" t="s">
        <v>2075</v>
      </c>
      <c r="C584" s="132" t="s">
        <v>250</v>
      </c>
      <c r="D584" s="132" t="s">
        <v>2232</v>
      </c>
      <c r="E584" s="132" t="s">
        <v>3907</v>
      </c>
      <c r="F584" s="132" t="s">
        <v>3894</v>
      </c>
      <c r="G584" s="132" t="s">
        <v>2292</v>
      </c>
      <c r="H584" s="132" t="s">
        <v>2293</v>
      </c>
      <c r="I584" s="132" t="s">
        <v>10833</v>
      </c>
      <c r="J584" s="132" t="s">
        <v>10834</v>
      </c>
      <c r="K584" s="132" t="s">
        <v>10835</v>
      </c>
      <c r="L584" s="132" t="s">
        <v>10836</v>
      </c>
      <c r="M584" s="132" t="s">
        <v>10837</v>
      </c>
      <c r="N584" s="132" t="s">
        <v>3881</v>
      </c>
      <c r="O584" s="132" t="s">
        <v>10838</v>
      </c>
      <c r="P584" s="132" t="s">
        <v>10839</v>
      </c>
      <c r="Q584" s="132" t="s">
        <v>10840</v>
      </c>
      <c r="R584" s="132" t="s">
        <v>10841</v>
      </c>
      <c r="S584" s="132" t="s">
        <v>5090</v>
      </c>
      <c r="T584" s="132" t="s">
        <v>1630</v>
      </c>
      <c r="U584" s="132" t="s">
        <v>2077</v>
      </c>
      <c r="V584" s="132" t="s">
        <v>1644</v>
      </c>
      <c r="X584" s="132" t="s">
        <v>10842</v>
      </c>
      <c r="Y584" s="132" t="s">
        <v>10843</v>
      </c>
    </row>
    <row r="585" spans="2:25" x14ac:dyDescent="0.25">
      <c r="B585" s="132" t="s">
        <v>2075</v>
      </c>
      <c r="C585" s="132" t="s">
        <v>250</v>
      </c>
      <c r="D585" s="132" t="s">
        <v>2232</v>
      </c>
      <c r="E585" s="132" t="s">
        <v>3907</v>
      </c>
      <c r="F585" s="132" t="s">
        <v>3885</v>
      </c>
      <c r="G585" s="132" t="s">
        <v>2294</v>
      </c>
      <c r="H585" s="132" t="s">
        <v>2295</v>
      </c>
      <c r="I585" s="132" t="s">
        <v>10844</v>
      </c>
      <c r="J585" s="132" t="s">
        <v>10845</v>
      </c>
      <c r="K585" s="132" t="s">
        <v>10846</v>
      </c>
      <c r="L585" s="132" t="s">
        <v>10847</v>
      </c>
      <c r="M585" s="132" t="s">
        <v>10848</v>
      </c>
      <c r="N585" s="132" t="s">
        <v>3881</v>
      </c>
      <c r="O585" s="132" t="s">
        <v>10849</v>
      </c>
      <c r="P585" s="132" t="s">
        <v>10850</v>
      </c>
      <c r="Q585" s="132" t="s">
        <v>10851</v>
      </c>
      <c r="R585" s="132" t="s">
        <v>10852</v>
      </c>
      <c r="S585" s="132" t="s">
        <v>5090</v>
      </c>
      <c r="T585" s="132" t="s">
        <v>1630</v>
      </c>
      <c r="U585" s="132" t="s">
        <v>2077</v>
      </c>
      <c r="V585" s="132" t="s">
        <v>1644</v>
      </c>
      <c r="X585" s="132" t="s">
        <v>10853</v>
      </c>
      <c r="Y585" s="132" t="s">
        <v>10854</v>
      </c>
    </row>
    <row r="586" spans="2:25" x14ac:dyDescent="0.25">
      <c r="B586" s="132" t="s">
        <v>2075</v>
      </c>
      <c r="C586" s="132" t="s">
        <v>250</v>
      </c>
      <c r="D586" s="132" t="s">
        <v>2235</v>
      </c>
      <c r="E586" s="132" t="s">
        <v>3907</v>
      </c>
      <c r="F586" s="132" t="s">
        <v>3894</v>
      </c>
      <c r="G586" s="132" t="s">
        <v>2296</v>
      </c>
      <c r="H586" s="132" t="s">
        <v>2297</v>
      </c>
      <c r="I586" s="132" t="s">
        <v>10833</v>
      </c>
      <c r="J586" s="132" t="s">
        <v>10855</v>
      </c>
      <c r="K586" s="132" t="s">
        <v>10856</v>
      </c>
      <c r="L586" s="132" t="s">
        <v>10857</v>
      </c>
      <c r="M586" s="132" t="s">
        <v>10858</v>
      </c>
      <c r="N586" s="132" t="s">
        <v>3881</v>
      </c>
      <c r="O586" s="132" t="s">
        <v>10859</v>
      </c>
      <c r="P586" s="132" t="s">
        <v>10860</v>
      </c>
      <c r="Q586" s="132" t="s">
        <v>10861</v>
      </c>
      <c r="R586" s="132" t="s">
        <v>10862</v>
      </c>
      <c r="S586" s="132" t="s">
        <v>5090</v>
      </c>
      <c r="T586" s="132" t="s">
        <v>1630</v>
      </c>
      <c r="U586" s="132" t="s">
        <v>2077</v>
      </c>
      <c r="V586" s="132" t="s">
        <v>1644</v>
      </c>
      <c r="X586" s="132" t="s">
        <v>10863</v>
      </c>
      <c r="Y586" s="132" t="s">
        <v>10864</v>
      </c>
    </row>
    <row r="587" spans="2:25" x14ac:dyDescent="0.25">
      <c r="B587" s="132" t="s">
        <v>2075</v>
      </c>
      <c r="C587" s="132" t="s">
        <v>250</v>
      </c>
      <c r="D587" s="132" t="s">
        <v>2235</v>
      </c>
      <c r="E587" s="132" t="s">
        <v>3907</v>
      </c>
      <c r="F587" s="132" t="s">
        <v>3885</v>
      </c>
      <c r="G587" s="132" t="s">
        <v>2298</v>
      </c>
      <c r="H587" s="132" t="s">
        <v>2299</v>
      </c>
      <c r="I587" s="132" t="s">
        <v>10844</v>
      </c>
      <c r="J587" s="132" t="s">
        <v>10865</v>
      </c>
      <c r="K587" s="132" t="s">
        <v>10866</v>
      </c>
      <c r="L587" s="132" t="s">
        <v>10867</v>
      </c>
      <c r="M587" s="132" t="s">
        <v>10868</v>
      </c>
      <c r="N587" s="132" t="s">
        <v>3881</v>
      </c>
      <c r="O587" s="132" t="s">
        <v>10869</v>
      </c>
      <c r="P587" s="132" t="s">
        <v>10870</v>
      </c>
      <c r="Q587" s="132" t="s">
        <v>10871</v>
      </c>
      <c r="R587" s="132" t="s">
        <v>10872</v>
      </c>
      <c r="S587" s="132" t="s">
        <v>5090</v>
      </c>
      <c r="T587" s="132" t="s">
        <v>1630</v>
      </c>
      <c r="U587" s="132" t="s">
        <v>2077</v>
      </c>
      <c r="V587" s="132" t="s">
        <v>1644</v>
      </c>
      <c r="X587" s="132" t="s">
        <v>10873</v>
      </c>
      <c r="Y587" s="132" t="s">
        <v>10874</v>
      </c>
    </row>
    <row r="588" spans="2:25" x14ac:dyDescent="0.25">
      <c r="B588" s="132" t="s">
        <v>2075</v>
      </c>
      <c r="C588" s="132" t="s">
        <v>250</v>
      </c>
      <c r="D588" s="132" t="s">
        <v>2238</v>
      </c>
      <c r="E588" s="132" t="s">
        <v>3907</v>
      </c>
      <c r="F588" s="132" t="s">
        <v>3894</v>
      </c>
      <c r="G588" s="132" t="s">
        <v>2300</v>
      </c>
      <c r="H588" s="132" t="s">
        <v>2301</v>
      </c>
      <c r="I588" s="132" t="s">
        <v>10833</v>
      </c>
      <c r="J588" s="132" t="s">
        <v>10875</v>
      </c>
      <c r="K588" s="132" t="s">
        <v>10876</v>
      </c>
      <c r="L588" s="132" t="s">
        <v>10877</v>
      </c>
      <c r="M588" s="132" t="s">
        <v>10878</v>
      </c>
      <c r="N588" s="132" t="s">
        <v>3881</v>
      </c>
      <c r="O588" s="132" t="s">
        <v>10879</v>
      </c>
      <c r="P588" s="132" t="s">
        <v>10880</v>
      </c>
      <c r="Q588" s="132" t="s">
        <v>10881</v>
      </c>
      <c r="R588" s="132" t="s">
        <v>10882</v>
      </c>
      <c r="S588" s="132" t="s">
        <v>5090</v>
      </c>
      <c r="T588" s="132" t="s">
        <v>1630</v>
      </c>
      <c r="U588" s="132" t="s">
        <v>2077</v>
      </c>
      <c r="V588" s="132" t="s">
        <v>1644</v>
      </c>
      <c r="X588" s="132" t="s">
        <v>10883</v>
      </c>
      <c r="Y588" s="132" t="s">
        <v>10884</v>
      </c>
    </row>
    <row r="589" spans="2:25" x14ac:dyDescent="0.25">
      <c r="B589" s="132" t="s">
        <v>2075</v>
      </c>
      <c r="C589" s="132" t="s">
        <v>250</v>
      </c>
      <c r="D589" s="132" t="s">
        <v>2238</v>
      </c>
      <c r="E589" s="132" t="s">
        <v>3907</v>
      </c>
      <c r="F589" s="132" t="s">
        <v>3885</v>
      </c>
      <c r="G589" s="132" t="s">
        <v>2302</v>
      </c>
      <c r="H589" s="132" t="s">
        <v>2303</v>
      </c>
      <c r="I589" s="132" t="s">
        <v>10844</v>
      </c>
      <c r="J589" s="132" t="s">
        <v>10885</v>
      </c>
      <c r="K589" s="132" t="s">
        <v>10886</v>
      </c>
      <c r="L589" s="132" t="s">
        <v>10887</v>
      </c>
      <c r="M589" s="132" t="s">
        <v>10888</v>
      </c>
      <c r="N589" s="132" t="s">
        <v>3881</v>
      </c>
      <c r="O589" s="132" t="s">
        <v>10889</v>
      </c>
      <c r="P589" s="132" t="s">
        <v>10890</v>
      </c>
      <c r="Q589" s="132" t="s">
        <v>10891</v>
      </c>
      <c r="R589" s="132" t="s">
        <v>10892</v>
      </c>
      <c r="S589" s="132" t="s">
        <v>5090</v>
      </c>
      <c r="T589" s="132" t="s">
        <v>1630</v>
      </c>
      <c r="U589" s="132" t="s">
        <v>2077</v>
      </c>
      <c r="V589" s="132" t="s">
        <v>1644</v>
      </c>
      <c r="X589" s="132" t="s">
        <v>10893</v>
      </c>
      <c r="Y589" s="132" t="s">
        <v>10894</v>
      </c>
    </row>
    <row r="590" spans="2:25" x14ac:dyDescent="0.25">
      <c r="B590" s="132" t="s">
        <v>2075</v>
      </c>
      <c r="C590" s="132" t="s">
        <v>250</v>
      </c>
      <c r="D590" s="132" t="s">
        <v>2241</v>
      </c>
      <c r="E590" s="132" t="s">
        <v>3907</v>
      </c>
      <c r="F590" s="132" t="s">
        <v>3894</v>
      </c>
      <c r="G590" s="132" t="s">
        <v>2304</v>
      </c>
      <c r="H590" s="132" t="s">
        <v>2305</v>
      </c>
      <c r="I590" s="132" t="s">
        <v>10833</v>
      </c>
      <c r="J590" s="132" t="s">
        <v>10895</v>
      </c>
      <c r="K590" s="132" t="s">
        <v>10896</v>
      </c>
      <c r="L590" s="132" t="s">
        <v>10897</v>
      </c>
      <c r="M590" s="132" t="s">
        <v>10898</v>
      </c>
      <c r="N590" s="132" t="s">
        <v>3881</v>
      </c>
      <c r="O590" s="132" t="s">
        <v>10899</v>
      </c>
      <c r="P590" s="132" t="s">
        <v>10900</v>
      </c>
      <c r="Q590" s="132" t="s">
        <v>10901</v>
      </c>
      <c r="R590" s="132" t="s">
        <v>10902</v>
      </c>
      <c r="S590" s="132" t="s">
        <v>5090</v>
      </c>
      <c r="T590" s="132" t="s">
        <v>1630</v>
      </c>
      <c r="U590" s="132" t="s">
        <v>2077</v>
      </c>
      <c r="V590" s="132" t="s">
        <v>1644</v>
      </c>
      <c r="X590" s="132" t="s">
        <v>10903</v>
      </c>
      <c r="Y590" s="132" t="s">
        <v>10904</v>
      </c>
    </row>
    <row r="591" spans="2:25" x14ac:dyDescent="0.25">
      <c r="B591" s="132" t="s">
        <v>2075</v>
      </c>
      <c r="C591" s="132" t="s">
        <v>250</v>
      </c>
      <c r="D591" s="132" t="s">
        <v>2241</v>
      </c>
      <c r="E591" s="132" t="s">
        <v>3907</v>
      </c>
      <c r="F591" s="132" t="s">
        <v>3885</v>
      </c>
      <c r="G591" s="132" t="s">
        <v>2306</v>
      </c>
      <c r="H591" s="132" t="s">
        <v>2307</v>
      </c>
      <c r="I591" s="132" t="s">
        <v>10844</v>
      </c>
      <c r="J591" s="132" t="s">
        <v>10905</v>
      </c>
      <c r="K591" s="132" t="s">
        <v>10906</v>
      </c>
      <c r="L591" s="132" t="s">
        <v>10907</v>
      </c>
      <c r="M591" s="132" t="s">
        <v>10908</v>
      </c>
      <c r="N591" s="132" t="s">
        <v>3881</v>
      </c>
      <c r="O591" s="132" t="s">
        <v>10909</v>
      </c>
      <c r="P591" s="132" t="s">
        <v>10910</v>
      </c>
      <c r="Q591" s="132" t="s">
        <v>10911</v>
      </c>
      <c r="R591" s="132" t="s">
        <v>10912</v>
      </c>
      <c r="S591" s="132" t="s">
        <v>5090</v>
      </c>
      <c r="T591" s="132" t="s">
        <v>1630</v>
      </c>
      <c r="U591" s="132" t="s">
        <v>2077</v>
      </c>
      <c r="V591" s="132" t="s">
        <v>1644</v>
      </c>
      <c r="X591" s="132" t="s">
        <v>10913</v>
      </c>
      <c r="Y591" s="132" t="s">
        <v>10914</v>
      </c>
    </row>
    <row r="592" spans="2:25" x14ac:dyDescent="0.25">
      <c r="B592" s="132" t="s">
        <v>2075</v>
      </c>
      <c r="C592" s="132" t="s">
        <v>250</v>
      </c>
      <c r="D592" s="132" t="s">
        <v>2308</v>
      </c>
      <c r="E592" s="132" t="s">
        <v>3953</v>
      </c>
      <c r="F592" s="132" t="s">
        <v>3885</v>
      </c>
      <c r="G592" s="132" t="s">
        <v>2309</v>
      </c>
      <c r="H592" s="132" t="s">
        <v>2310</v>
      </c>
      <c r="I592" s="132" t="s">
        <v>10552</v>
      </c>
      <c r="J592" s="132" t="s">
        <v>10915</v>
      </c>
      <c r="K592" s="132" t="s">
        <v>10916</v>
      </c>
      <c r="L592" s="132" t="s">
        <v>10917</v>
      </c>
      <c r="M592" s="132" t="s">
        <v>10918</v>
      </c>
      <c r="N592" s="132" t="s">
        <v>3881</v>
      </c>
      <c r="O592" s="132" t="s">
        <v>10919</v>
      </c>
      <c r="P592" s="132" t="s">
        <v>10920</v>
      </c>
      <c r="Q592" s="132" t="s">
        <v>10921</v>
      </c>
      <c r="R592" s="132" t="s">
        <v>10922</v>
      </c>
      <c r="S592" s="132" t="s">
        <v>5090</v>
      </c>
      <c r="T592" s="132" t="s">
        <v>1630</v>
      </c>
      <c r="U592" s="132" t="s">
        <v>2077</v>
      </c>
      <c r="V592" s="132" t="s">
        <v>1644</v>
      </c>
      <c r="X592" s="132" t="s">
        <v>10923</v>
      </c>
      <c r="Y592" s="132" t="s">
        <v>10924</v>
      </c>
    </row>
    <row r="593" spans="2:25" x14ac:dyDescent="0.25">
      <c r="B593" s="132" t="s">
        <v>2075</v>
      </c>
      <c r="C593" s="132" t="s">
        <v>250</v>
      </c>
      <c r="D593" s="132" t="s">
        <v>2308</v>
      </c>
      <c r="E593" s="132" t="s">
        <v>3884</v>
      </c>
      <c r="F593" s="132" t="s">
        <v>3885</v>
      </c>
      <c r="G593" s="132" t="s">
        <v>2311</v>
      </c>
      <c r="H593" s="132" t="s">
        <v>2312</v>
      </c>
      <c r="I593" s="132" t="s">
        <v>10068</v>
      </c>
      <c r="J593" s="132" t="s">
        <v>10925</v>
      </c>
      <c r="K593" s="132" t="s">
        <v>10926</v>
      </c>
      <c r="L593" s="132" t="s">
        <v>10927</v>
      </c>
      <c r="M593" s="132" t="s">
        <v>10928</v>
      </c>
      <c r="N593" s="132" t="s">
        <v>3881</v>
      </c>
      <c r="O593" s="132" t="s">
        <v>10929</v>
      </c>
      <c r="P593" s="132" t="s">
        <v>10930</v>
      </c>
      <c r="Q593" s="132" t="s">
        <v>10931</v>
      </c>
      <c r="R593" s="132" t="s">
        <v>10932</v>
      </c>
      <c r="S593" s="132" t="s">
        <v>5090</v>
      </c>
      <c r="T593" s="132" t="s">
        <v>1630</v>
      </c>
      <c r="U593" s="132" t="s">
        <v>2077</v>
      </c>
      <c r="V593" s="132" t="s">
        <v>1644</v>
      </c>
      <c r="X593" s="132" t="s">
        <v>10933</v>
      </c>
      <c r="Y593" s="132" t="s">
        <v>10934</v>
      </c>
    </row>
    <row r="594" spans="2:25" x14ac:dyDescent="0.25">
      <c r="B594" s="132" t="s">
        <v>2075</v>
      </c>
      <c r="C594" s="132" t="s">
        <v>250</v>
      </c>
      <c r="D594" s="132" t="s">
        <v>2308</v>
      </c>
      <c r="E594" s="132" t="s">
        <v>3888</v>
      </c>
      <c r="F594" s="132" t="s">
        <v>3885</v>
      </c>
      <c r="G594" s="132" t="s">
        <v>2313</v>
      </c>
      <c r="H594" s="132" t="s">
        <v>2314</v>
      </c>
      <c r="I594" s="132" t="s">
        <v>10170</v>
      </c>
      <c r="J594" s="132" t="s">
        <v>10935</v>
      </c>
      <c r="K594" s="132" t="s">
        <v>10936</v>
      </c>
      <c r="L594" s="132" t="s">
        <v>10937</v>
      </c>
      <c r="M594" s="132" t="s">
        <v>10938</v>
      </c>
      <c r="N594" s="132" t="s">
        <v>3881</v>
      </c>
      <c r="O594" s="132" t="s">
        <v>10939</v>
      </c>
      <c r="P594" s="132" t="s">
        <v>10940</v>
      </c>
      <c r="Q594" s="132" t="s">
        <v>10941</v>
      </c>
      <c r="R594" s="132" t="s">
        <v>10942</v>
      </c>
      <c r="S594" s="132" t="s">
        <v>5090</v>
      </c>
      <c r="T594" s="132" t="s">
        <v>1630</v>
      </c>
      <c r="U594" s="132" t="s">
        <v>2077</v>
      </c>
      <c r="V594" s="132" t="s">
        <v>1644</v>
      </c>
      <c r="X594" s="132" t="s">
        <v>10943</v>
      </c>
      <c r="Y594" s="132" t="s">
        <v>10944</v>
      </c>
    </row>
    <row r="595" spans="2:25" x14ac:dyDescent="0.25">
      <c r="B595" s="132" t="s">
        <v>2075</v>
      </c>
      <c r="C595" s="132" t="s">
        <v>250</v>
      </c>
      <c r="D595" s="132" t="s">
        <v>2308</v>
      </c>
      <c r="E595" s="132" t="s">
        <v>3891</v>
      </c>
      <c r="F595" s="132" t="s">
        <v>3885</v>
      </c>
      <c r="G595" s="132" t="s">
        <v>2315</v>
      </c>
      <c r="H595" s="132" t="s">
        <v>2316</v>
      </c>
      <c r="I595" s="132" t="s">
        <v>10361</v>
      </c>
      <c r="J595" s="132" t="s">
        <v>10945</v>
      </c>
      <c r="K595" s="132" t="s">
        <v>10946</v>
      </c>
      <c r="L595" s="132" t="s">
        <v>10947</v>
      </c>
      <c r="M595" s="132" t="s">
        <v>10948</v>
      </c>
      <c r="N595" s="132" t="s">
        <v>3881</v>
      </c>
      <c r="O595" s="132" t="s">
        <v>10949</v>
      </c>
      <c r="P595" s="132" t="s">
        <v>10950</v>
      </c>
      <c r="Q595" s="132" t="s">
        <v>10951</v>
      </c>
      <c r="R595" s="132" t="s">
        <v>10952</v>
      </c>
      <c r="S595" s="132" t="s">
        <v>5090</v>
      </c>
      <c r="T595" s="132" t="s">
        <v>1630</v>
      </c>
      <c r="U595" s="132" t="s">
        <v>2077</v>
      </c>
      <c r="V595" s="132" t="s">
        <v>1644</v>
      </c>
      <c r="X595" s="132" t="s">
        <v>10953</v>
      </c>
      <c r="Y595" s="132" t="s">
        <v>10954</v>
      </c>
    </row>
    <row r="596" spans="2:25" x14ac:dyDescent="0.25">
      <c r="B596" s="132" t="s">
        <v>2075</v>
      </c>
      <c r="C596" s="132" t="s">
        <v>250</v>
      </c>
      <c r="D596" s="132" t="s">
        <v>2308</v>
      </c>
      <c r="E596" s="132" t="s">
        <v>3907</v>
      </c>
      <c r="F596" s="132" t="s">
        <v>3885</v>
      </c>
      <c r="G596" s="132" t="s">
        <v>2317</v>
      </c>
      <c r="H596" s="132" t="s">
        <v>2318</v>
      </c>
      <c r="I596" s="132" t="s">
        <v>10844</v>
      </c>
      <c r="J596" s="132" t="s">
        <v>10955</v>
      </c>
      <c r="K596" s="132" t="s">
        <v>10956</v>
      </c>
      <c r="L596" s="132" t="s">
        <v>10957</v>
      </c>
      <c r="M596" s="132" t="s">
        <v>10958</v>
      </c>
      <c r="N596" s="132" t="s">
        <v>3881</v>
      </c>
      <c r="O596" s="132" t="s">
        <v>10959</v>
      </c>
      <c r="P596" s="132" t="s">
        <v>10960</v>
      </c>
      <c r="Q596" s="132" t="s">
        <v>10961</v>
      </c>
      <c r="R596" s="132" t="s">
        <v>10962</v>
      </c>
      <c r="S596" s="132" t="s">
        <v>5090</v>
      </c>
      <c r="T596" s="132" t="s">
        <v>1630</v>
      </c>
      <c r="U596" s="132" t="s">
        <v>2077</v>
      </c>
      <c r="V596" s="132" t="s">
        <v>1644</v>
      </c>
      <c r="X596" s="132" t="s">
        <v>10963</v>
      </c>
      <c r="Y596" s="132" t="s">
        <v>10964</v>
      </c>
    </row>
    <row r="597" spans="2:25" x14ac:dyDescent="0.25">
      <c r="B597" s="132" t="s">
        <v>2319</v>
      </c>
      <c r="C597" s="132" t="s">
        <v>438</v>
      </c>
      <c r="D597" s="132" t="s">
        <v>13</v>
      </c>
      <c r="E597" s="132" t="s">
        <v>3953</v>
      </c>
      <c r="F597" s="132" t="s">
        <v>3894</v>
      </c>
      <c r="G597" s="132" t="s">
        <v>439</v>
      </c>
      <c r="H597" s="132" t="s">
        <v>2320</v>
      </c>
      <c r="I597" s="132" t="s">
        <v>3944</v>
      </c>
      <c r="J597" s="132" t="s">
        <v>10965</v>
      </c>
      <c r="K597" s="132" t="s">
        <v>10966</v>
      </c>
      <c r="L597" s="132" t="s">
        <v>10967</v>
      </c>
      <c r="M597" s="132" t="s">
        <v>10968</v>
      </c>
      <c r="N597" s="132" t="s">
        <v>3881</v>
      </c>
      <c r="O597" s="132" t="s">
        <v>10969</v>
      </c>
      <c r="P597" s="132" t="s">
        <v>10970</v>
      </c>
      <c r="Q597" s="132" t="s">
        <v>10971</v>
      </c>
      <c r="R597" s="132" t="s">
        <v>10972</v>
      </c>
      <c r="S597" s="132" t="s">
        <v>5090</v>
      </c>
      <c r="T597" s="132" t="s">
        <v>1630</v>
      </c>
      <c r="U597" s="132" t="s">
        <v>2321</v>
      </c>
      <c r="V597" s="132" t="s">
        <v>1632</v>
      </c>
      <c r="X597" s="132" t="s">
        <v>10973</v>
      </c>
      <c r="Y597" s="132" t="s">
        <v>10974</v>
      </c>
    </row>
    <row r="598" spans="2:25" x14ac:dyDescent="0.25">
      <c r="B598" s="132" t="s">
        <v>2319</v>
      </c>
      <c r="C598" s="132" t="s">
        <v>438</v>
      </c>
      <c r="D598" s="132" t="s">
        <v>13</v>
      </c>
      <c r="E598" s="132" t="s">
        <v>3953</v>
      </c>
      <c r="F598" s="132" t="s">
        <v>3885</v>
      </c>
      <c r="G598" s="132" t="s">
        <v>445</v>
      </c>
      <c r="H598" s="132" t="s">
        <v>2322</v>
      </c>
      <c r="I598" s="132" t="s">
        <v>3953</v>
      </c>
      <c r="J598" s="132" t="s">
        <v>10975</v>
      </c>
      <c r="K598" s="132" t="s">
        <v>10976</v>
      </c>
      <c r="L598" s="132" t="s">
        <v>10977</v>
      </c>
      <c r="M598" s="132" t="s">
        <v>10978</v>
      </c>
      <c r="N598" s="132" t="s">
        <v>3881</v>
      </c>
      <c r="O598" s="132" t="s">
        <v>10979</v>
      </c>
      <c r="P598" s="132" t="s">
        <v>10980</v>
      </c>
      <c r="Q598" s="132" t="s">
        <v>10981</v>
      </c>
      <c r="R598" s="132" t="s">
        <v>10982</v>
      </c>
      <c r="S598" s="132" t="s">
        <v>5090</v>
      </c>
      <c r="T598" s="132" t="s">
        <v>1630</v>
      </c>
      <c r="U598" s="132" t="s">
        <v>2321</v>
      </c>
      <c r="V598" s="132" t="s">
        <v>1632</v>
      </c>
      <c r="X598" s="132" t="s">
        <v>10983</v>
      </c>
      <c r="Y598" s="132" t="s">
        <v>10984</v>
      </c>
    </row>
    <row r="599" spans="2:25" x14ac:dyDescent="0.25">
      <c r="B599" s="132" t="s">
        <v>2319</v>
      </c>
      <c r="C599" s="132" t="s">
        <v>438</v>
      </c>
      <c r="D599" s="132" t="s">
        <v>251</v>
      </c>
      <c r="E599" s="132" t="s">
        <v>3953</v>
      </c>
      <c r="F599" s="132" t="s">
        <v>3894</v>
      </c>
      <c r="G599" s="132" t="s">
        <v>442</v>
      </c>
      <c r="H599" s="132" t="s">
        <v>2323</v>
      </c>
      <c r="I599" s="132" t="s">
        <v>3944</v>
      </c>
      <c r="J599" s="132" t="s">
        <v>10985</v>
      </c>
      <c r="K599" s="132" t="s">
        <v>10986</v>
      </c>
      <c r="L599" s="132" t="s">
        <v>10987</v>
      </c>
      <c r="M599" s="132" t="s">
        <v>10988</v>
      </c>
      <c r="N599" s="132" t="s">
        <v>3881</v>
      </c>
      <c r="O599" s="132" t="s">
        <v>10989</v>
      </c>
      <c r="P599" s="132" t="s">
        <v>10990</v>
      </c>
      <c r="Q599" s="132" t="s">
        <v>10991</v>
      </c>
      <c r="R599" s="132" t="s">
        <v>10992</v>
      </c>
      <c r="S599" s="132" t="s">
        <v>5090</v>
      </c>
      <c r="T599" s="132" t="s">
        <v>1630</v>
      </c>
      <c r="U599" s="132" t="s">
        <v>2321</v>
      </c>
      <c r="V599" s="132" t="s">
        <v>1644</v>
      </c>
      <c r="X599" s="132" t="s">
        <v>10993</v>
      </c>
      <c r="Y599" s="132" t="s">
        <v>10994</v>
      </c>
    </row>
    <row r="600" spans="2:25" x14ac:dyDescent="0.25">
      <c r="B600" s="132" t="s">
        <v>2319</v>
      </c>
      <c r="C600" s="132" t="s">
        <v>438</v>
      </c>
      <c r="D600" s="132" t="s">
        <v>251</v>
      </c>
      <c r="E600" s="132" t="s">
        <v>3953</v>
      </c>
      <c r="F600" s="132" t="s">
        <v>3885</v>
      </c>
      <c r="G600" s="132" t="s">
        <v>448</v>
      </c>
      <c r="H600" s="132" t="s">
        <v>2324</v>
      </c>
      <c r="I600" s="132" t="s">
        <v>3953</v>
      </c>
      <c r="J600" s="132" t="s">
        <v>10995</v>
      </c>
      <c r="K600" s="132" t="s">
        <v>10996</v>
      </c>
      <c r="L600" s="132" t="s">
        <v>10997</v>
      </c>
      <c r="M600" s="132" t="s">
        <v>10998</v>
      </c>
      <c r="N600" s="132" t="s">
        <v>3881</v>
      </c>
      <c r="O600" s="132" t="s">
        <v>10999</v>
      </c>
      <c r="P600" s="132" t="s">
        <v>11000</v>
      </c>
      <c r="Q600" s="132" t="s">
        <v>11001</v>
      </c>
      <c r="R600" s="132" t="s">
        <v>11002</v>
      </c>
      <c r="S600" s="132" t="s">
        <v>5090</v>
      </c>
      <c r="T600" s="132" t="s">
        <v>1630</v>
      </c>
      <c r="U600" s="132" t="s">
        <v>2321</v>
      </c>
      <c r="V600" s="132" t="s">
        <v>1644</v>
      </c>
      <c r="X600" s="132" t="s">
        <v>11003</v>
      </c>
      <c r="Y600" s="132" t="s">
        <v>11004</v>
      </c>
    </row>
    <row r="601" spans="2:25" x14ac:dyDescent="0.25">
      <c r="B601" s="132" t="s">
        <v>2319</v>
      </c>
      <c r="C601" s="132" t="s">
        <v>438</v>
      </c>
      <c r="D601" s="132" t="s">
        <v>39</v>
      </c>
      <c r="E601" s="132" t="s">
        <v>3953</v>
      </c>
      <c r="F601" s="132" t="s">
        <v>3894</v>
      </c>
      <c r="G601" s="132" t="s">
        <v>441</v>
      </c>
      <c r="H601" s="132" t="s">
        <v>2325</v>
      </c>
      <c r="I601" s="132" t="s">
        <v>3944</v>
      </c>
      <c r="J601" s="132" t="s">
        <v>11005</v>
      </c>
      <c r="K601" s="132" t="s">
        <v>11006</v>
      </c>
      <c r="L601" s="132" t="s">
        <v>11007</v>
      </c>
      <c r="M601" s="132" t="s">
        <v>11008</v>
      </c>
      <c r="N601" s="132" t="s">
        <v>3881</v>
      </c>
      <c r="O601" s="132" t="s">
        <v>11009</v>
      </c>
      <c r="P601" s="132" t="s">
        <v>11010</v>
      </c>
      <c r="Q601" s="132" t="s">
        <v>11011</v>
      </c>
      <c r="R601" s="132" t="s">
        <v>11012</v>
      </c>
      <c r="S601" s="132" t="s">
        <v>5090</v>
      </c>
      <c r="T601" s="132" t="s">
        <v>1630</v>
      </c>
      <c r="U601" s="132" t="s">
        <v>2321</v>
      </c>
      <c r="V601" s="132" t="s">
        <v>1644</v>
      </c>
      <c r="X601" s="132" t="s">
        <v>11013</v>
      </c>
      <c r="Y601" s="132" t="s">
        <v>11014</v>
      </c>
    </row>
    <row r="602" spans="2:25" x14ac:dyDescent="0.25">
      <c r="B602" s="132" t="s">
        <v>2319</v>
      </c>
      <c r="C602" s="132" t="s">
        <v>438</v>
      </c>
      <c r="D602" s="132" t="s">
        <v>39</v>
      </c>
      <c r="E602" s="132" t="s">
        <v>3953</v>
      </c>
      <c r="F602" s="132" t="s">
        <v>3885</v>
      </c>
      <c r="G602" s="132" t="s">
        <v>447</v>
      </c>
      <c r="H602" s="132" t="s">
        <v>2326</v>
      </c>
      <c r="I602" s="132" t="s">
        <v>3953</v>
      </c>
      <c r="J602" s="132" t="s">
        <v>11015</v>
      </c>
      <c r="K602" s="132" t="s">
        <v>11016</v>
      </c>
      <c r="L602" s="132" t="s">
        <v>11017</v>
      </c>
      <c r="M602" s="132" t="s">
        <v>11018</v>
      </c>
      <c r="N602" s="132" t="s">
        <v>3881</v>
      </c>
      <c r="O602" s="132" t="s">
        <v>11019</v>
      </c>
      <c r="P602" s="132" t="s">
        <v>11020</v>
      </c>
      <c r="Q602" s="132" t="s">
        <v>11021</v>
      </c>
      <c r="R602" s="132" t="s">
        <v>11022</v>
      </c>
      <c r="S602" s="132" t="s">
        <v>5090</v>
      </c>
      <c r="T602" s="132" t="s">
        <v>1630</v>
      </c>
      <c r="U602" s="132" t="s">
        <v>2321</v>
      </c>
      <c r="V602" s="132" t="s">
        <v>1632</v>
      </c>
      <c r="X602" s="132" t="s">
        <v>11023</v>
      </c>
      <c r="Y602" s="132" t="s">
        <v>11024</v>
      </c>
    </row>
    <row r="603" spans="2:25" x14ac:dyDescent="0.25">
      <c r="B603" s="132" t="s">
        <v>2319</v>
      </c>
      <c r="C603" s="132" t="s">
        <v>438</v>
      </c>
      <c r="D603" s="132" t="s">
        <v>12</v>
      </c>
      <c r="E603" s="132" t="s">
        <v>3953</v>
      </c>
      <c r="F603" s="132" t="s">
        <v>3894</v>
      </c>
      <c r="G603" s="132" t="s">
        <v>440</v>
      </c>
      <c r="H603" s="132" t="s">
        <v>2327</v>
      </c>
      <c r="I603" s="132" t="s">
        <v>3944</v>
      </c>
      <c r="J603" s="132" t="s">
        <v>11025</v>
      </c>
      <c r="K603" s="132" t="s">
        <v>11026</v>
      </c>
      <c r="L603" s="132" t="s">
        <v>11027</v>
      </c>
      <c r="M603" s="132" t="s">
        <v>11028</v>
      </c>
      <c r="N603" s="132" t="s">
        <v>3881</v>
      </c>
      <c r="O603" s="132" t="s">
        <v>11029</v>
      </c>
      <c r="P603" s="132" t="s">
        <v>11030</v>
      </c>
      <c r="Q603" s="132" t="s">
        <v>11031</v>
      </c>
      <c r="R603" s="132" t="s">
        <v>11032</v>
      </c>
      <c r="S603" s="132" t="s">
        <v>5090</v>
      </c>
      <c r="T603" s="132" t="s">
        <v>1630</v>
      </c>
      <c r="U603" s="132" t="s">
        <v>2321</v>
      </c>
      <c r="V603" s="132" t="s">
        <v>1632</v>
      </c>
      <c r="X603" s="132" t="s">
        <v>11033</v>
      </c>
      <c r="Y603" s="132" t="s">
        <v>11034</v>
      </c>
    </row>
    <row r="604" spans="2:25" x14ac:dyDescent="0.25">
      <c r="B604" s="132" t="s">
        <v>2319</v>
      </c>
      <c r="C604" s="132" t="s">
        <v>438</v>
      </c>
      <c r="D604" s="132" t="s">
        <v>12</v>
      </c>
      <c r="E604" s="132" t="s">
        <v>3953</v>
      </c>
      <c r="F604" s="132" t="s">
        <v>3885</v>
      </c>
      <c r="G604" s="132" t="s">
        <v>446</v>
      </c>
      <c r="H604" s="132" t="s">
        <v>2328</v>
      </c>
      <c r="I604" s="132" t="s">
        <v>3953</v>
      </c>
      <c r="J604" s="132" t="s">
        <v>11035</v>
      </c>
      <c r="K604" s="132" t="s">
        <v>11036</v>
      </c>
      <c r="L604" s="132" t="s">
        <v>11037</v>
      </c>
      <c r="M604" s="132" t="s">
        <v>11038</v>
      </c>
      <c r="N604" s="132" t="s">
        <v>3881</v>
      </c>
      <c r="O604" s="132" t="s">
        <v>11039</v>
      </c>
      <c r="P604" s="132" t="s">
        <v>11040</v>
      </c>
      <c r="Q604" s="132" t="s">
        <v>11041</v>
      </c>
      <c r="R604" s="132" t="s">
        <v>11042</v>
      </c>
      <c r="S604" s="132" t="s">
        <v>5090</v>
      </c>
      <c r="T604" s="132" t="s">
        <v>1630</v>
      </c>
      <c r="U604" s="132" t="s">
        <v>2321</v>
      </c>
      <c r="V604" s="132" t="s">
        <v>1632</v>
      </c>
      <c r="X604" s="132" t="s">
        <v>11043</v>
      </c>
      <c r="Y604" s="132" t="s">
        <v>11044</v>
      </c>
    </row>
    <row r="605" spans="2:25" x14ac:dyDescent="0.25">
      <c r="B605" s="132" t="s">
        <v>2319</v>
      </c>
      <c r="C605" s="132" t="s">
        <v>438</v>
      </c>
      <c r="D605" s="132" t="s">
        <v>252</v>
      </c>
      <c r="E605" s="132" t="s">
        <v>3953</v>
      </c>
      <c r="F605" s="132" t="s">
        <v>3894</v>
      </c>
      <c r="G605" s="132" t="s">
        <v>444</v>
      </c>
      <c r="H605" s="132" t="s">
        <v>2329</v>
      </c>
      <c r="I605" s="132" t="s">
        <v>3944</v>
      </c>
      <c r="J605" s="132" t="s">
        <v>11045</v>
      </c>
      <c r="K605" s="132" t="s">
        <v>11046</v>
      </c>
      <c r="L605" s="132" t="s">
        <v>11047</v>
      </c>
      <c r="M605" s="132" t="s">
        <v>11048</v>
      </c>
      <c r="N605" s="132" t="s">
        <v>3881</v>
      </c>
      <c r="O605" s="132" t="s">
        <v>11049</v>
      </c>
      <c r="P605" s="132" t="s">
        <v>11050</v>
      </c>
      <c r="Q605" s="132" t="s">
        <v>11051</v>
      </c>
      <c r="R605" s="132" t="s">
        <v>11052</v>
      </c>
      <c r="S605" s="132" t="s">
        <v>5090</v>
      </c>
      <c r="T605" s="132" t="s">
        <v>1630</v>
      </c>
      <c r="U605" s="132" t="s">
        <v>2321</v>
      </c>
      <c r="V605" s="132" t="s">
        <v>1635</v>
      </c>
      <c r="X605" s="132" t="s">
        <v>11053</v>
      </c>
      <c r="Y605" s="132" t="s">
        <v>11054</v>
      </c>
    </row>
    <row r="606" spans="2:25" x14ac:dyDescent="0.25">
      <c r="B606" s="132" t="s">
        <v>2319</v>
      </c>
      <c r="C606" s="132" t="s">
        <v>438</v>
      </c>
      <c r="D606" s="132" t="s">
        <v>252</v>
      </c>
      <c r="E606" s="132" t="s">
        <v>3953</v>
      </c>
      <c r="F606" s="132" t="s">
        <v>3885</v>
      </c>
      <c r="G606" s="132" t="s">
        <v>450</v>
      </c>
      <c r="H606" s="132" t="s">
        <v>2330</v>
      </c>
      <c r="I606" s="132" t="s">
        <v>3953</v>
      </c>
      <c r="J606" s="132" t="s">
        <v>11055</v>
      </c>
      <c r="K606" s="132" t="s">
        <v>11056</v>
      </c>
      <c r="L606" s="132" t="s">
        <v>11057</v>
      </c>
      <c r="M606" s="132" t="s">
        <v>11058</v>
      </c>
      <c r="N606" s="132" t="s">
        <v>3881</v>
      </c>
      <c r="O606" s="132" t="s">
        <v>11059</v>
      </c>
      <c r="P606" s="132" t="s">
        <v>11060</v>
      </c>
      <c r="Q606" s="132" t="s">
        <v>11061</v>
      </c>
      <c r="R606" s="132" t="s">
        <v>11062</v>
      </c>
      <c r="S606" s="132" t="s">
        <v>5090</v>
      </c>
      <c r="T606" s="132" t="s">
        <v>1630</v>
      </c>
      <c r="U606" s="132" t="s">
        <v>2321</v>
      </c>
      <c r="V606" s="132" t="s">
        <v>1644</v>
      </c>
      <c r="X606" s="132" t="s">
        <v>11063</v>
      </c>
      <c r="Y606" s="132" t="s">
        <v>11064</v>
      </c>
    </row>
    <row r="607" spans="2:25" x14ac:dyDescent="0.25">
      <c r="B607" s="132" t="s">
        <v>2319</v>
      </c>
      <c r="C607" s="132" t="s">
        <v>438</v>
      </c>
      <c r="D607" s="132" t="s">
        <v>172</v>
      </c>
      <c r="E607" s="132" t="s">
        <v>3953</v>
      </c>
      <c r="F607" s="132" t="s">
        <v>3894</v>
      </c>
      <c r="G607" s="132" t="s">
        <v>443</v>
      </c>
      <c r="H607" s="132" t="s">
        <v>2331</v>
      </c>
      <c r="I607" s="132" t="s">
        <v>3944</v>
      </c>
      <c r="J607" s="132" t="s">
        <v>11065</v>
      </c>
      <c r="K607" s="132" t="s">
        <v>11066</v>
      </c>
      <c r="L607" s="132" t="s">
        <v>11067</v>
      </c>
      <c r="M607" s="132" t="s">
        <v>11068</v>
      </c>
      <c r="N607" s="132" t="s">
        <v>3881</v>
      </c>
      <c r="O607" s="132" t="s">
        <v>11069</v>
      </c>
      <c r="P607" s="132" t="s">
        <v>11070</v>
      </c>
      <c r="Q607" s="132" t="s">
        <v>11071</v>
      </c>
      <c r="R607" s="132" t="s">
        <v>11072</v>
      </c>
      <c r="S607" s="132" t="s">
        <v>5090</v>
      </c>
      <c r="T607" s="132" t="s">
        <v>1630</v>
      </c>
      <c r="U607" s="132" t="s">
        <v>2321</v>
      </c>
      <c r="V607" s="132" t="s">
        <v>1632</v>
      </c>
      <c r="X607" s="132" t="s">
        <v>11073</v>
      </c>
      <c r="Y607" s="132" t="s">
        <v>11074</v>
      </c>
    </row>
    <row r="608" spans="2:25" x14ac:dyDescent="0.25">
      <c r="B608" s="132" t="s">
        <v>2319</v>
      </c>
      <c r="C608" s="132" t="s">
        <v>438</v>
      </c>
      <c r="D608" s="132" t="s">
        <v>172</v>
      </c>
      <c r="E608" s="132" t="s">
        <v>3953</v>
      </c>
      <c r="F608" s="132" t="s">
        <v>3885</v>
      </c>
      <c r="G608" s="132" t="s">
        <v>449</v>
      </c>
      <c r="H608" s="132" t="s">
        <v>2332</v>
      </c>
      <c r="I608" s="132" t="s">
        <v>3953</v>
      </c>
      <c r="J608" s="132" t="s">
        <v>11075</v>
      </c>
      <c r="K608" s="132" t="s">
        <v>11076</v>
      </c>
      <c r="L608" s="132" t="s">
        <v>11077</v>
      </c>
      <c r="M608" s="132" t="s">
        <v>11078</v>
      </c>
      <c r="N608" s="132" t="s">
        <v>3881</v>
      </c>
      <c r="O608" s="132" t="s">
        <v>11079</v>
      </c>
      <c r="P608" s="132" t="s">
        <v>11080</v>
      </c>
      <c r="Q608" s="132" t="s">
        <v>11081</v>
      </c>
      <c r="R608" s="132" t="s">
        <v>11082</v>
      </c>
      <c r="S608" s="132" t="s">
        <v>5090</v>
      </c>
      <c r="T608" s="132" t="s">
        <v>1630</v>
      </c>
      <c r="U608" s="132" t="s">
        <v>2321</v>
      </c>
      <c r="V608" s="132" t="s">
        <v>1632</v>
      </c>
      <c r="X608" s="132" t="s">
        <v>11083</v>
      </c>
      <c r="Y608" s="132" t="s">
        <v>11084</v>
      </c>
    </row>
    <row r="609" spans="2:25" x14ac:dyDescent="0.25">
      <c r="B609" s="132" t="s">
        <v>2319</v>
      </c>
      <c r="C609" s="132" t="s">
        <v>438</v>
      </c>
      <c r="D609" s="132" t="s">
        <v>13</v>
      </c>
      <c r="E609" s="132" t="s">
        <v>3884</v>
      </c>
      <c r="F609" s="132" t="s">
        <v>3894</v>
      </c>
      <c r="G609" s="132" t="s">
        <v>451</v>
      </c>
      <c r="H609" s="132" t="s">
        <v>2333</v>
      </c>
      <c r="I609" s="132" t="s">
        <v>8039</v>
      </c>
      <c r="J609" s="132" t="s">
        <v>11085</v>
      </c>
      <c r="K609" s="132" t="s">
        <v>11086</v>
      </c>
      <c r="L609" s="132" t="s">
        <v>11087</v>
      </c>
      <c r="M609" s="132" t="s">
        <v>11088</v>
      </c>
      <c r="N609" s="132" t="s">
        <v>3881</v>
      </c>
      <c r="O609" s="132" t="s">
        <v>11089</v>
      </c>
      <c r="P609" s="132" t="s">
        <v>11090</v>
      </c>
      <c r="Q609" s="132" t="s">
        <v>11091</v>
      </c>
      <c r="R609" s="132" t="s">
        <v>11092</v>
      </c>
      <c r="S609" s="132" t="s">
        <v>5090</v>
      </c>
      <c r="T609" s="132" t="s">
        <v>1630</v>
      </c>
      <c r="U609" s="132" t="s">
        <v>2334</v>
      </c>
      <c r="V609" s="132" t="s">
        <v>1632</v>
      </c>
      <c r="X609" s="132" t="s">
        <v>11093</v>
      </c>
      <c r="Y609" s="132" t="s">
        <v>11094</v>
      </c>
    </row>
    <row r="610" spans="2:25" x14ac:dyDescent="0.25">
      <c r="B610" s="132" t="s">
        <v>2319</v>
      </c>
      <c r="C610" s="132" t="s">
        <v>438</v>
      </c>
      <c r="D610" s="132" t="s">
        <v>13</v>
      </c>
      <c r="E610" s="132" t="s">
        <v>3884</v>
      </c>
      <c r="F610" s="132" t="s">
        <v>3885</v>
      </c>
      <c r="G610" s="132" t="s">
        <v>457</v>
      </c>
      <c r="H610" s="132" t="s">
        <v>2335</v>
      </c>
      <c r="I610" s="132" t="s">
        <v>3959</v>
      </c>
      <c r="J610" s="132" t="s">
        <v>11095</v>
      </c>
      <c r="K610" s="132" t="s">
        <v>11096</v>
      </c>
      <c r="L610" s="132" t="s">
        <v>11097</v>
      </c>
      <c r="M610" s="132" t="s">
        <v>11098</v>
      </c>
      <c r="N610" s="132" t="s">
        <v>3881</v>
      </c>
      <c r="O610" s="132" t="s">
        <v>11099</v>
      </c>
      <c r="P610" s="132" t="s">
        <v>11100</v>
      </c>
      <c r="Q610" s="132" t="s">
        <v>11101</v>
      </c>
      <c r="R610" s="132" t="s">
        <v>11102</v>
      </c>
      <c r="S610" s="132" t="s">
        <v>5090</v>
      </c>
      <c r="T610" s="132" t="s">
        <v>1630</v>
      </c>
      <c r="U610" s="132" t="s">
        <v>2334</v>
      </c>
      <c r="V610" s="132" t="s">
        <v>1632</v>
      </c>
      <c r="X610" s="132" t="s">
        <v>11103</v>
      </c>
      <c r="Y610" s="132" t="s">
        <v>11104</v>
      </c>
    </row>
    <row r="611" spans="2:25" x14ac:dyDescent="0.25">
      <c r="B611" s="132" t="s">
        <v>2319</v>
      </c>
      <c r="C611" s="132" t="s">
        <v>438</v>
      </c>
      <c r="D611" s="132" t="s">
        <v>251</v>
      </c>
      <c r="E611" s="132" t="s">
        <v>3884</v>
      </c>
      <c r="F611" s="132" t="s">
        <v>3894</v>
      </c>
      <c r="G611" s="132" t="s">
        <v>454</v>
      </c>
      <c r="H611" s="132" t="s">
        <v>2336</v>
      </c>
      <c r="I611" s="132" t="s">
        <v>8039</v>
      </c>
      <c r="J611" s="132" t="s">
        <v>11105</v>
      </c>
      <c r="K611" s="132" t="s">
        <v>11106</v>
      </c>
      <c r="L611" s="132" t="s">
        <v>11107</v>
      </c>
      <c r="M611" s="132" t="s">
        <v>11108</v>
      </c>
      <c r="N611" s="132" t="s">
        <v>3881</v>
      </c>
      <c r="O611" s="132" t="s">
        <v>11109</v>
      </c>
      <c r="P611" s="132" t="s">
        <v>11110</v>
      </c>
      <c r="Q611" s="132" t="s">
        <v>11111</v>
      </c>
      <c r="R611" s="132" t="s">
        <v>11112</v>
      </c>
      <c r="S611" s="132" t="s">
        <v>5090</v>
      </c>
      <c r="T611" s="132" t="s">
        <v>1630</v>
      </c>
      <c r="U611" s="132" t="s">
        <v>2334</v>
      </c>
      <c r="V611" s="132" t="s">
        <v>1632</v>
      </c>
      <c r="X611" s="132" t="s">
        <v>11113</v>
      </c>
      <c r="Y611" s="132" t="s">
        <v>11114</v>
      </c>
    </row>
    <row r="612" spans="2:25" x14ac:dyDescent="0.25">
      <c r="B612" s="132" t="s">
        <v>2319</v>
      </c>
      <c r="C612" s="132" t="s">
        <v>438</v>
      </c>
      <c r="D612" s="132" t="s">
        <v>251</v>
      </c>
      <c r="E612" s="132" t="s">
        <v>3884</v>
      </c>
      <c r="F612" s="132" t="s">
        <v>3885</v>
      </c>
      <c r="G612" s="132" t="s">
        <v>460</v>
      </c>
      <c r="H612" s="132" t="s">
        <v>2337</v>
      </c>
      <c r="I612" s="132" t="s">
        <v>3959</v>
      </c>
      <c r="J612" s="132" t="s">
        <v>11115</v>
      </c>
      <c r="K612" s="132" t="s">
        <v>11116</v>
      </c>
      <c r="L612" s="132" t="s">
        <v>11117</v>
      </c>
      <c r="M612" s="132" t="s">
        <v>11118</v>
      </c>
      <c r="N612" s="132" t="s">
        <v>3881</v>
      </c>
      <c r="O612" s="132" t="s">
        <v>11119</v>
      </c>
      <c r="P612" s="132" t="s">
        <v>11120</v>
      </c>
      <c r="Q612" s="132" t="s">
        <v>11121</v>
      </c>
      <c r="R612" s="132" t="s">
        <v>11122</v>
      </c>
      <c r="S612" s="132" t="s">
        <v>5090</v>
      </c>
      <c r="T612" s="132" t="s">
        <v>1630</v>
      </c>
      <c r="U612" s="132" t="s">
        <v>2334</v>
      </c>
      <c r="V612" s="132" t="s">
        <v>1632</v>
      </c>
      <c r="X612" s="132" t="s">
        <v>11123</v>
      </c>
      <c r="Y612" s="132" t="s">
        <v>11124</v>
      </c>
    </row>
    <row r="613" spans="2:25" x14ac:dyDescent="0.25">
      <c r="B613" s="132" t="s">
        <v>2319</v>
      </c>
      <c r="C613" s="132" t="s">
        <v>438</v>
      </c>
      <c r="D613" s="132" t="s">
        <v>39</v>
      </c>
      <c r="E613" s="132" t="s">
        <v>3884</v>
      </c>
      <c r="F613" s="132" t="s">
        <v>3894</v>
      </c>
      <c r="G613" s="132" t="s">
        <v>453</v>
      </c>
      <c r="H613" s="132" t="s">
        <v>2338</v>
      </c>
      <c r="I613" s="132" t="s">
        <v>8039</v>
      </c>
      <c r="J613" s="132" t="s">
        <v>11125</v>
      </c>
      <c r="K613" s="132" t="s">
        <v>11126</v>
      </c>
      <c r="L613" s="132" t="s">
        <v>11127</v>
      </c>
      <c r="M613" s="132" t="s">
        <v>11128</v>
      </c>
      <c r="N613" s="132" t="s">
        <v>3881</v>
      </c>
      <c r="O613" s="132" t="s">
        <v>11129</v>
      </c>
      <c r="P613" s="132" t="s">
        <v>11130</v>
      </c>
      <c r="Q613" s="132" t="s">
        <v>11131</v>
      </c>
      <c r="R613" s="132" t="s">
        <v>11132</v>
      </c>
      <c r="S613" s="132" t="s">
        <v>5090</v>
      </c>
      <c r="T613" s="132" t="s">
        <v>1630</v>
      </c>
      <c r="U613" s="132" t="s">
        <v>2334</v>
      </c>
      <c r="V613" s="132" t="s">
        <v>1632</v>
      </c>
      <c r="X613" s="132" t="s">
        <v>11133</v>
      </c>
      <c r="Y613" s="132" t="s">
        <v>11134</v>
      </c>
    </row>
    <row r="614" spans="2:25" x14ac:dyDescent="0.25">
      <c r="B614" s="132" t="s">
        <v>2319</v>
      </c>
      <c r="C614" s="132" t="s">
        <v>438</v>
      </c>
      <c r="D614" s="132" t="s">
        <v>39</v>
      </c>
      <c r="E614" s="132" t="s">
        <v>3884</v>
      </c>
      <c r="F614" s="132" t="s">
        <v>3885</v>
      </c>
      <c r="G614" s="132" t="s">
        <v>459</v>
      </c>
      <c r="H614" s="132" t="s">
        <v>2339</v>
      </c>
      <c r="I614" s="132" t="s">
        <v>3959</v>
      </c>
      <c r="J614" s="132" t="s">
        <v>11135</v>
      </c>
      <c r="K614" s="132" t="s">
        <v>11136</v>
      </c>
      <c r="L614" s="132" t="s">
        <v>11137</v>
      </c>
      <c r="M614" s="132" t="s">
        <v>11138</v>
      </c>
      <c r="N614" s="132" t="s">
        <v>3881</v>
      </c>
      <c r="O614" s="132" t="s">
        <v>11139</v>
      </c>
      <c r="P614" s="132" t="s">
        <v>11140</v>
      </c>
      <c r="Q614" s="132" t="s">
        <v>11141</v>
      </c>
      <c r="R614" s="132" t="s">
        <v>11142</v>
      </c>
      <c r="S614" s="132" t="s">
        <v>5090</v>
      </c>
      <c r="T614" s="132" t="s">
        <v>1630</v>
      </c>
      <c r="U614" s="132" t="s">
        <v>2334</v>
      </c>
      <c r="V614" s="132" t="s">
        <v>1644</v>
      </c>
      <c r="X614" s="132" t="s">
        <v>11143</v>
      </c>
      <c r="Y614" s="132" t="s">
        <v>11144</v>
      </c>
    </row>
    <row r="615" spans="2:25" x14ac:dyDescent="0.25">
      <c r="B615" s="132" t="s">
        <v>2319</v>
      </c>
      <c r="C615" s="132" t="s">
        <v>438</v>
      </c>
      <c r="D615" s="132" t="s">
        <v>537</v>
      </c>
      <c r="E615" s="132" t="s">
        <v>3884</v>
      </c>
      <c r="F615" s="132" t="s">
        <v>3894</v>
      </c>
      <c r="G615" s="132" t="s">
        <v>550</v>
      </c>
      <c r="H615" s="132" t="s">
        <v>2340</v>
      </c>
      <c r="I615" s="132" t="s">
        <v>8039</v>
      </c>
      <c r="J615" s="132" t="s">
        <v>11145</v>
      </c>
      <c r="K615" s="132" t="s">
        <v>11146</v>
      </c>
      <c r="L615" s="132" t="s">
        <v>11147</v>
      </c>
      <c r="M615" s="132" t="s">
        <v>11148</v>
      </c>
      <c r="N615" s="132" t="s">
        <v>3881</v>
      </c>
      <c r="O615" s="132" t="s">
        <v>11149</v>
      </c>
      <c r="P615" s="132" t="s">
        <v>11150</v>
      </c>
      <c r="Q615" s="132" t="s">
        <v>11151</v>
      </c>
      <c r="R615" s="132" t="s">
        <v>11152</v>
      </c>
      <c r="S615" s="132" t="s">
        <v>5090</v>
      </c>
      <c r="T615" s="132" t="s">
        <v>1630</v>
      </c>
      <c r="U615" s="132" t="s">
        <v>2334</v>
      </c>
      <c r="V615" s="132" t="s">
        <v>1635</v>
      </c>
      <c r="X615" s="132" t="s">
        <v>11153</v>
      </c>
      <c r="Y615" s="132" t="s">
        <v>11154</v>
      </c>
    </row>
    <row r="616" spans="2:25" x14ac:dyDescent="0.25">
      <c r="B616" s="132" t="s">
        <v>2319</v>
      </c>
      <c r="C616" s="132" t="s">
        <v>438</v>
      </c>
      <c r="D616" s="132" t="s">
        <v>12</v>
      </c>
      <c r="E616" s="132" t="s">
        <v>3884</v>
      </c>
      <c r="F616" s="132" t="s">
        <v>3894</v>
      </c>
      <c r="G616" s="132" t="s">
        <v>452</v>
      </c>
      <c r="H616" s="132" t="s">
        <v>2341</v>
      </c>
      <c r="I616" s="132" t="s">
        <v>8039</v>
      </c>
      <c r="J616" s="132" t="s">
        <v>11155</v>
      </c>
      <c r="K616" s="132" t="s">
        <v>11156</v>
      </c>
      <c r="L616" s="132" t="s">
        <v>11157</v>
      </c>
      <c r="M616" s="132" t="s">
        <v>11158</v>
      </c>
      <c r="N616" s="132" t="s">
        <v>3881</v>
      </c>
      <c r="O616" s="132" t="s">
        <v>11159</v>
      </c>
      <c r="P616" s="132" t="s">
        <v>11160</v>
      </c>
      <c r="Q616" s="132" t="s">
        <v>11161</v>
      </c>
      <c r="R616" s="132" t="s">
        <v>11162</v>
      </c>
      <c r="S616" s="132" t="s">
        <v>5090</v>
      </c>
      <c r="T616" s="132" t="s">
        <v>1630</v>
      </c>
      <c r="U616" s="132" t="s">
        <v>2334</v>
      </c>
      <c r="V616" s="132" t="s">
        <v>1632</v>
      </c>
      <c r="X616" s="132" t="s">
        <v>11163</v>
      </c>
      <c r="Y616" s="132" t="s">
        <v>11164</v>
      </c>
    </row>
    <row r="617" spans="2:25" x14ac:dyDescent="0.25">
      <c r="B617" s="132" t="s">
        <v>2319</v>
      </c>
      <c r="C617" s="132" t="s">
        <v>438</v>
      </c>
      <c r="D617" s="132" t="s">
        <v>12</v>
      </c>
      <c r="E617" s="132" t="s">
        <v>3884</v>
      </c>
      <c r="F617" s="132" t="s">
        <v>3885</v>
      </c>
      <c r="G617" s="132" t="s">
        <v>458</v>
      </c>
      <c r="H617" s="132" t="s">
        <v>2342</v>
      </c>
      <c r="I617" s="132" t="s">
        <v>3959</v>
      </c>
      <c r="J617" s="132" t="s">
        <v>11165</v>
      </c>
      <c r="K617" s="132" t="s">
        <v>11166</v>
      </c>
      <c r="L617" s="132" t="s">
        <v>11167</v>
      </c>
      <c r="M617" s="132" t="s">
        <v>11168</v>
      </c>
      <c r="N617" s="132" t="s">
        <v>3881</v>
      </c>
      <c r="O617" s="132" t="s">
        <v>11169</v>
      </c>
      <c r="P617" s="132" t="s">
        <v>11170</v>
      </c>
      <c r="Q617" s="132" t="s">
        <v>11171</v>
      </c>
      <c r="R617" s="132" t="s">
        <v>11172</v>
      </c>
      <c r="S617" s="132" t="s">
        <v>5090</v>
      </c>
      <c r="T617" s="132" t="s">
        <v>1630</v>
      </c>
      <c r="U617" s="132" t="s">
        <v>2334</v>
      </c>
      <c r="V617" s="132" t="s">
        <v>1632</v>
      </c>
      <c r="X617" s="132" t="s">
        <v>11173</v>
      </c>
      <c r="Y617" s="132" t="s">
        <v>11174</v>
      </c>
    </row>
    <row r="618" spans="2:25" x14ac:dyDescent="0.25">
      <c r="B618" s="132" t="s">
        <v>2319</v>
      </c>
      <c r="C618" s="132" t="s">
        <v>438</v>
      </c>
      <c r="D618" s="132" t="s">
        <v>252</v>
      </c>
      <c r="E618" s="132" t="s">
        <v>3884</v>
      </c>
      <c r="F618" s="132" t="s">
        <v>3894</v>
      </c>
      <c r="G618" s="132" t="s">
        <v>456</v>
      </c>
      <c r="H618" s="132" t="s">
        <v>2343</v>
      </c>
      <c r="I618" s="132" t="s">
        <v>3944</v>
      </c>
      <c r="J618" s="132" t="s">
        <v>11175</v>
      </c>
      <c r="K618" s="132" t="s">
        <v>11176</v>
      </c>
      <c r="L618" s="132" t="s">
        <v>11177</v>
      </c>
      <c r="M618" s="132" t="s">
        <v>11178</v>
      </c>
      <c r="N618" s="132" t="s">
        <v>3881</v>
      </c>
      <c r="O618" s="132" t="s">
        <v>11179</v>
      </c>
      <c r="P618" s="132" t="s">
        <v>11180</v>
      </c>
      <c r="Q618" s="132" t="s">
        <v>11181</v>
      </c>
      <c r="R618" s="132" t="s">
        <v>11182</v>
      </c>
      <c r="S618" s="132" t="s">
        <v>5090</v>
      </c>
      <c r="T618" s="132" t="s">
        <v>1630</v>
      </c>
      <c r="U618" s="132" t="s">
        <v>2334</v>
      </c>
      <c r="V618" s="132" t="s">
        <v>1635</v>
      </c>
      <c r="X618" s="132" t="s">
        <v>11183</v>
      </c>
      <c r="Y618" s="132" t="s">
        <v>11184</v>
      </c>
    </row>
    <row r="619" spans="2:25" x14ac:dyDescent="0.25">
      <c r="B619" s="132" t="s">
        <v>2319</v>
      </c>
      <c r="C619" s="132" t="s">
        <v>438</v>
      </c>
      <c r="D619" s="132" t="s">
        <v>252</v>
      </c>
      <c r="E619" s="132" t="s">
        <v>3884</v>
      </c>
      <c r="F619" s="132" t="s">
        <v>3885</v>
      </c>
      <c r="G619" s="132" t="s">
        <v>462</v>
      </c>
      <c r="H619" s="132" t="s">
        <v>2344</v>
      </c>
      <c r="I619" s="132" t="s">
        <v>3953</v>
      </c>
      <c r="J619" s="132" t="s">
        <v>11185</v>
      </c>
      <c r="K619" s="132" t="s">
        <v>11186</v>
      </c>
      <c r="L619" s="132" t="s">
        <v>11187</v>
      </c>
      <c r="M619" s="132" t="s">
        <v>11188</v>
      </c>
      <c r="N619" s="132" t="s">
        <v>3881</v>
      </c>
      <c r="O619" s="132" t="s">
        <v>11189</v>
      </c>
      <c r="P619" s="132" t="s">
        <v>11190</v>
      </c>
      <c r="Q619" s="132" t="s">
        <v>11191</v>
      </c>
      <c r="R619" s="132" t="s">
        <v>11192</v>
      </c>
      <c r="S619" s="132" t="s">
        <v>5090</v>
      </c>
      <c r="T619" s="132" t="s">
        <v>1630</v>
      </c>
      <c r="U619" s="132" t="s">
        <v>2334</v>
      </c>
      <c r="V619" s="132" t="s">
        <v>1632</v>
      </c>
      <c r="X619" s="132" t="s">
        <v>11193</v>
      </c>
      <c r="Y619" s="132" t="s">
        <v>11194</v>
      </c>
    </row>
    <row r="620" spans="2:25" x14ac:dyDescent="0.25">
      <c r="B620" s="132" t="s">
        <v>2319</v>
      </c>
      <c r="C620" s="132" t="s">
        <v>438</v>
      </c>
      <c r="D620" s="132" t="s">
        <v>172</v>
      </c>
      <c r="E620" s="132" t="s">
        <v>3884</v>
      </c>
      <c r="F620" s="132" t="s">
        <v>3894</v>
      </c>
      <c r="G620" s="132" t="s">
        <v>455</v>
      </c>
      <c r="H620" s="132" t="s">
        <v>2345</v>
      </c>
      <c r="I620" s="132" t="s">
        <v>8039</v>
      </c>
      <c r="J620" s="132" t="s">
        <v>11195</v>
      </c>
      <c r="K620" s="132" t="s">
        <v>11196</v>
      </c>
      <c r="L620" s="132" t="s">
        <v>11197</v>
      </c>
      <c r="M620" s="132" t="s">
        <v>11198</v>
      </c>
      <c r="N620" s="132" t="s">
        <v>3881</v>
      </c>
      <c r="O620" s="132" t="s">
        <v>11199</v>
      </c>
      <c r="P620" s="132" t="s">
        <v>11200</v>
      </c>
      <c r="Q620" s="132" t="s">
        <v>11201</v>
      </c>
      <c r="R620" s="132" t="s">
        <v>11202</v>
      </c>
      <c r="S620" s="132" t="s">
        <v>5090</v>
      </c>
      <c r="T620" s="132" t="s">
        <v>1630</v>
      </c>
      <c r="U620" s="132" t="s">
        <v>2334</v>
      </c>
      <c r="V620" s="132" t="s">
        <v>1632</v>
      </c>
      <c r="X620" s="132" t="s">
        <v>11203</v>
      </c>
      <c r="Y620" s="132" t="s">
        <v>11204</v>
      </c>
    </row>
    <row r="621" spans="2:25" x14ac:dyDescent="0.25">
      <c r="B621" s="132" t="s">
        <v>2319</v>
      </c>
      <c r="C621" s="132" t="s">
        <v>438</v>
      </c>
      <c r="D621" s="132" t="s">
        <v>172</v>
      </c>
      <c r="E621" s="132" t="s">
        <v>3884</v>
      </c>
      <c r="F621" s="132" t="s">
        <v>3885</v>
      </c>
      <c r="G621" s="132" t="s">
        <v>461</v>
      </c>
      <c r="H621" s="132" t="s">
        <v>2346</v>
      </c>
      <c r="I621" s="132" t="s">
        <v>3959</v>
      </c>
      <c r="J621" s="132" t="s">
        <v>11205</v>
      </c>
      <c r="K621" s="132" t="s">
        <v>11206</v>
      </c>
      <c r="L621" s="132" t="s">
        <v>11207</v>
      </c>
      <c r="M621" s="132" t="s">
        <v>11208</v>
      </c>
      <c r="N621" s="132" t="s">
        <v>3881</v>
      </c>
      <c r="O621" s="132" t="s">
        <v>11209</v>
      </c>
      <c r="P621" s="132" t="s">
        <v>11210</v>
      </c>
      <c r="Q621" s="132" t="s">
        <v>11211</v>
      </c>
      <c r="R621" s="132" t="s">
        <v>11212</v>
      </c>
      <c r="S621" s="132" t="s">
        <v>5090</v>
      </c>
      <c r="T621" s="132" t="s">
        <v>1630</v>
      </c>
      <c r="U621" s="132" t="s">
        <v>2334</v>
      </c>
      <c r="V621" s="132" t="s">
        <v>1632</v>
      </c>
      <c r="X621" s="132" t="s">
        <v>11213</v>
      </c>
      <c r="Y621" s="132" t="s">
        <v>11214</v>
      </c>
    </row>
    <row r="622" spans="2:25" x14ac:dyDescent="0.25">
      <c r="B622" s="132" t="s">
        <v>2319</v>
      </c>
      <c r="C622" s="132" t="s">
        <v>438</v>
      </c>
      <c r="D622" s="132" t="s">
        <v>13</v>
      </c>
      <c r="E622" s="132" t="s">
        <v>3888</v>
      </c>
      <c r="F622" s="132" t="s">
        <v>3894</v>
      </c>
      <c r="G622" s="132" t="s">
        <v>463</v>
      </c>
      <c r="H622" s="132" t="s">
        <v>2347</v>
      </c>
      <c r="I622" s="132" t="s">
        <v>11215</v>
      </c>
      <c r="J622" s="132" t="s">
        <v>11216</v>
      </c>
      <c r="K622" s="132" t="s">
        <v>11217</v>
      </c>
      <c r="L622" s="132" t="s">
        <v>11218</v>
      </c>
      <c r="M622" s="132" t="s">
        <v>11219</v>
      </c>
      <c r="N622" s="132" t="s">
        <v>3881</v>
      </c>
      <c r="O622" s="132" t="s">
        <v>11220</v>
      </c>
      <c r="P622" s="132" t="s">
        <v>11221</v>
      </c>
      <c r="Q622" s="132" t="s">
        <v>11222</v>
      </c>
      <c r="R622" s="132" t="s">
        <v>11223</v>
      </c>
      <c r="S622" s="132" t="s">
        <v>5090</v>
      </c>
      <c r="T622" s="132" t="s">
        <v>1630</v>
      </c>
      <c r="U622" s="132" t="s">
        <v>2348</v>
      </c>
      <c r="V622" s="132" t="s">
        <v>1632</v>
      </c>
      <c r="X622" s="132" t="s">
        <v>11224</v>
      </c>
      <c r="Y622" s="132" t="s">
        <v>11225</v>
      </c>
    </row>
    <row r="623" spans="2:25" x14ac:dyDescent="0.25">
      <c r="B623" s="132" t="s">
        <v>2319</v>
      </c>
      <c r="C623" s="132" t="s">
        <v>438</v>
      </c>
      <c r="D623" s="132" t="s">
        <v>13</v>
      </c>
      <c r="E623" s="132" t="s">
        <v>3888</v>
      </c>
      <c r="F623" s="132" t="s">
        <v>3885</v>
      </c>
      <c r="G623" s="132" t="s">
        <v>469</v>
      </c>
      <c r="H623" s="132" t="s">
        <v>2349</v>
      </c>
      <c r="I623" s="132" t="s">
        <v>6129</v>
      </c>
      <c r="J623" s="132" t="s">
        <v>11226</v>
      </c>
      <c r="K623" s="132" t="s">
        <v>11227</v>
      </c>
      <c r="L623" s="132" t="s">
        <v>11228</v>
      </c>
      <c r="M623" s="132" t="s">
        <v>11229</v>
      </c>
      <c r="N623" s="132" t="s">
        <v>3881</v>
      </c>
      <c r="O623" s="132" t="s">
        <v>11230</v>
      </c>
      <c r="P623" s="132" t="s">
        <v>11231</v>
      </c>
      <c r="Q623" s="132" t="s">
        <v>11232</v>
      </c>
      <c r="R623" s="132" t="s">
        <v>11233</v>
      </c>
      <c r="S623" s="132" t="s">
        <v>5090</v>
      </c>
      <c r="T623" s="132" t="s">
        <v>1630</v>
      </c>
      <c r="U623" s="132" t="s">
        <v>2348</v>
      </c>
      <c r="V623" s="132" t="s">
        <v>1632</v>
      </c>
      <c r="X623" s="132" t="s">
        <v>11234</v>
      </c>
      <c r="Y623" s="132" t="s">
        <v>11235</v>
      </c>
    </row>
    <row r="624" spans="2:25" x14ac:dyDescent="0.25">
      <c r="B624" s="132" t="s">
        <v>2319</v>
      </c>
      <c r="C624" s="132" t="s">
        <v>438</v>
      </c>
      <c r="D624" s="132" t="s">
        <v>251</v>
      </c>
      <c r="E624" s="132" t="s">
        <v>3888</v>
      </c>
      <c r="F624" s="132" t="s">
        <v>3894</v>
      </c>
      <c r="G624" s="132" t="s">
        <v>466</v>
      </c>
      <c r="H624" s="132" t="s">
        <v>2350</v>
      </c>
      <c r="I624" s="132" t="s">
        <v>11215</v>
      </c>
      <c r="J624" s="132" t="s">
        <v>11236</v>
      </c>
      <c r="K624" s="132" t="s">
        <v>11237</v>
      </c>
      <c r="L624" s="132" t="s">
        <v>11238</v>
      </c>
      <c r="M624" s="132" t="s">
        <v>11239</v>
      </c>
      <c r="N624" s="132" t="s">
        <v>3881</v>
      </c>
      <c r="O624" s="132" t="s">
        <v>11240</v>
      </c>
      <c r="P624" s="132" t="s">
        <v>11241</v>
      </c>
      <c r="Q624" s="132" t="s">
        <v>11242</v>
      </c>
      <c r="R624" s="132" t="s">
        <v>11243</v>
      </c>
      <c r="S624" s="132" t="s">
        <v>5090</v>
      </c>
      <c r="T624" s="132" t="s">
        <v>1630</v>
      </c>
      <c r="U624" s="132" t="s">
        <v>2348</v>
      </c>
      <c r="V624" s="132" t="s">
        <v>1632</v>
      </c>
      <c r="X624" s="132" t="s">
        <v>11244</v>
      </c>
      <c r="Y624" s="132" t="s">
        <v>11245</v>
      </c>
    </row>
    <row r="625" spans="2:25" x14ac:dyDescent="0.25">
      <c r="B625" s="132" t="s">
        <v>2319</v>
      </c>
      <c r="C625" s="132" t="s">
        <v>438</v>
      </c>
      <c r="D625" s="132" t="s">
        <v>251</v>
      </c>
      <c r="E625" s="132" t="s">
        <v>3888</v>
      </c>
      <c r="F625" s="132" t="s">
        <v>3885</v>
      </c>
      <c r="G625" s="132" t="s">
        <v>472</v>
      </c>
      <c r="H625" s="132" t="s">
        <v>2351</v>
      </c>
      <c r="I625" s="132" t="s">
        <v>6129</v>
      </c>
      <c r="J625" s="132" t="s">
        <v>11246</v>
      </c>
      <c r="K625" s="132" t="s">
        <v>11247</v>
      </c>
      <c r="L625" s="132" t="s">
        <v>11248</v>
      </c>
      <c r="M625" s="132" t="s">
        <v>11249</v>
      </c>
      <c r="N625" s="132" t="s">
        <v>3881</v>
      </c>
      <c r="O625" s="132" t="s">
        <v>11250</v>
      </c>
      <c r="P625" s="132" t="s">
        <v>11251</v>
      </c>
      <c r="Q625" s="132" t="s">
        <v>11252</v>
      </c>
      <c r="R625" s="132" t="s">
        <v>11253</v>
      </c>
      <c r="S625" s="132" t="s">
        <v>5090</v>
      </c>
      <c r="T625" s="132" t="s">
        <v>1630</v>
      </c>
      <c r="U625" s="132" t="s">
        <v>2348</v>
      </c>
      <c r="V625" s="132" t="s">
        <v>1632</v>
      </c>
      <c r="X625" s="132" t="s">
        <v>11254</v>
      </c>
      <c r="Y625" s="132" t="s">
        <v>11255</v>
      </c>
    </row>
    <row r="626" spans="2:25" x14ac:dyDescent="0.25">
      <c r="B626" s="132" t="s">
        <v>2319</v>
      </c>
      <c r="C626" s="132" t="s">
        <v>438</v>
      </c>
      <c r="D626" s="132" t="s">
        <v>39</v>
      </c>
      <c r="E626" s="132" t="s">
        <v>3888</v>
      </c>
      <c r="F626" s="132" t="s">
        <v>3894</v>
      </c>
      <c r="G626" s="132" t="s">
        <v>465</v>
      </c>
      <c r="H626" s="132" t="s">
        <v>2352</v>
      </c>
      <c r="I626" s="132" t="s">
        <v>11215</v>
      </c>
      <c r="J626" s="132" t="s">
        <v>11256</v>
      </c>
      <c r="K626" s="132" t="s">
        <v>11257</v>
      </c>
      <c r="L626" s="132" t="s">
        <v>11258</v>
      </c>
      <c r="M626" s="132" t="s">
        <v>11259</v>
      </c>
      <c r="N626" s="132" t="s">
        <v>3881</v>
      </c>
      <c r="O626" s="132" t="s">
        <v>11260</v>
      </c>
      <c r="P626" s="132" t="s">
        <v>11261</v>
      </c>
      <c r="Q626" s="132" t="s">
        <v>11262</v>
      </c>
      <c r="R626" s="132" t="s">
        <v>11263</v>
      </c>
      <c r="S626" s="132" t="s">
        <v>5090</v>
      </c>
      <c r="T626" s="132" t="s">
        <v>1630</v>
      </c>
      <c r="U626" s="132" t="s">
        <v>2348</v>
      </c>
      <c r="V626" s="132" t="s">
        <v>1632</v>
      </c>
      <c r="X626" s="132" t="s">
        <v>11264</v>
      </c>
      <c r="Y626" s="132" t="s">
        <v>11265</v>
      </c>
    </row>
    <row r="627" spans="2:25" x14ac:dyDescent="0.25">
      <c r="B627" s="132" t="s">
        <v>2319</v>
      </c>
      <c r="C627" s="132" t="s">
        <v>438</v>
      </c>
      <c r="D627" s="132" t="s">
        <v>39</v>
      </c>
      <c r="E627" s="132" t="s">
        <v>3888</v>
      </c>
      <c r="F627" s="132" t="s">
        <v>3885</v>
      </c>
      <c r="G627" s="132" t="s">
        <v>471</v>
      </c>
      <c r="H627" s="132" t="s">
        <v>2353</v>
      </c>
      <c r="I627" s="132" t="s">
        <v>6129</v>
      </c>
      <c r="J627" s="132" t="s">
        <v>11266</v>
      </c>
      <c r="K627" s="132" t="s">
        <v>11267</v>
      </c>
      <c r="L627" s="132" t="s">
        <v>11268</v>
      </c>
      <c r="M627" s="132" t="s">
        <v>11269</v>
      </c>
      <c r="N627" s="132" t="s">
        <v>3881</v>
      </c>
      <c r="O627" s="132" t="s">
        <v>11270</v>
      </c>
      <c r="P627" s="132" t="s">
        <v>11271</v>
      </c>
      <c r="Q627" s="132" t="s">
        <v>11272</v>
      </c>
      <c r="R627" s="132" t="s">
        <v>11273</v>
      </c>
      <c r="S627" s="132" t="s">
        <v>5090</v>
      </c>
      <c r="T627" s="132" t="s">
        <v>1630</v>
      </c>
      <c r="U627" s="132" t="s">
        <v>2348</v>
      </c>
      <c r="V627" s="132" t="s">
        <v>1632</v>
      </c>
      <c r="X627" s="132" t="s">
        <v>11274</v>
      </c>
      <c r="Y627" s="132" t="s">
        <v>11275</v>
      </c>
    </row>
    <row r="628" spans="2:25" x14ac:dyDescent="0.25">
      <c r="B628" s="132" t="s">
        <v>2319</v>
      </c>
      <c r="C628" s="132" t="s">
        <v>438</v>
      </c>
      <c r="D628" s="132" t="s">
        <v>12</v>
      </c>
      <c r="E628" s="132" t="s">
        <v>3888</v>
      </c>
      <c r="F628" s="132" t="s">
        <v>3894</v>
      </c>
      <c r="G628" s="132" t="s">
        <v>464</v>
      </c>
      <c r="H628" s="132" t="s">
        <v>2354</v>
      </c>
      <c r="I628" s="132" t="s">
        <v>11215</v>
      </c>
      <c r="J628" s="132" t="s">
        <v>11276</v>
      </c>
      <c r="K628" s="132" t="s">
        <v>11277</v>
      </c>
      <c r="L628" s="132" t="s">
        <v>11278</v>
      </c>
      <c r="M628" s="132" t="s">
        <v>11279</v>
      </c>
      <c r="N628" s="132" t="s">
        <v>3881</v>
      </c>
      <c r="O628" s="132" t="s">
        <v>11280</v>
      </c>
      <c r="P628" s="132" t="s">
        <v>11281</v>
      </c>
      <c r="Q628" s="132" t="s">
        <v>11282</v>
      </c>
      <c r="R628" s="132" t="s">
        <v>11283</v>
      </c>
      <c r="S628" s="132" t="s">
        <v>5090</v>
      </c>
      <c r="T628" s="132" t="s">
        <v>1630</v>
      </c>
      <c r="U628" s="132" t="s">
        <v>2348</v>
      </c>
      <c r="V628" s="132" t="s">
        <v>1632</v>
      </c>
      <c r="X628" s="132" t="s">
        <v>11284</v>
      </c>
      <c r="Y628" s="132" t="s">
        <v>11285</v>
      </c>
    </row>
    <row r="629" spans="2:25" x14ac:dyDescent="0.25">
      <c r="B629" s="132" t="s">
        <v>2319</v>
      </c>
      <c r="C629" s="132" t="s">
        <v>438</v>
      </c>
      <c r="D629" s="132" t="s">
        <v>12</v>
      </c>
      <c r="E629" s="132" t="s">
        <v>3888</v>
      </c>
      <c r="F629" s="132" t="s">
        <v>3885</v>
      </c>
      <c r="G629" s="132" t="s">
        <v>470</v>
      </c>
      <c r="H629" s="132" t="s">
        <v>2355</v>
      </c>
      <c r="I629" s="132" t="s">
        <v>6129</v>
      </c>
      <c r="J629" s="132" t="s">
        <v>11286</v>
      </c>
      <c r="K629" s="132" t="s">
        <v>11287</v>
      </c>
      <c r="L629" s="132" t="s">
        <v>11288</v>
      </c>
      <c r="M629" s="132" t="s">
        <v>11289</v>
      </c>
      <c r="N629" s="132" t="s">
        <v>3881</v>
      </c>
      <c r="O629" s="132" t="s">
        <v>11290</v>
      </c>
      <c r="P629" s="132" t="s">
        <v>11291</v>
      </c>
      <c r="Q629" s="132" t="s">
        <v>11292</v>
      </c>
      <c r="R629" s="132" t="s">
        <v>11293</v>
      </c>
      <c r="S629" s="132" t="s">
        <v>5090</v>
      </c>
      <c r="T629" s="132" t="s">
        <v>1630</v>
      </c>
      <c r="U629" s="132" t="s">
        <v>2348</v>
      </c>
      <c r="V629" s="132" t="s">
        <v>1632</v>
      </c>
      <c r="X629" s="132" t="s">
        <v>11294</v>
      </c>
      <c r="Y629" s="132" t="s">
        <v>11295</v>
      </c>
    </row>
    <row r="630" spans="2:25" x14ac:dyDescent="0.25">
      <c r="B630" s="132" t="s">
        <v>2319</v>
      </c>
      <c r="C630" s="132" t="s">
        <v>438</v>
      </c>
      <c r="D630" s="132" t="s">
        <v>252</v>
      </c>
      <c r="E630" s="132" t="s">
        <v>3888</v>
      </c>
      <c r="F630" s="132" t="s">
        <v>3894</v>
      </c>
      <c r="G630" s="132" t="s">
        <v>468</v>
      </c>
      <c r="H630" s="132" t="s">
        <v>2356</v>
      </c>
      <c r="I630" s="132" t="s">
        <v>8039</v>
      </c>
      <c r="J630" s="132" t="s">
        <v>11296</v>
      </c>
      <c r="K630" s="132" t="s">
        <v>11297</v>
      </c>
      <c r="L630" s="132" t="s">
        <v>11298</v>
      </c>
      <c r="M630" s="132" t="s">
        <v>11299</v>
      </c>
      <c r="N630" s="132" t="s">
        <v>3881</v>
      </c>
      <c r="O630" s="132" t="s">
        <v>11300</v>
      </c>
      <c r="P630" s="132" t="s">
        <v>11301</v>
      </c>
      <c r="Q630" s="132" t="s">
        <v>11302</v>
      </c>
      <c r="R630" s="132" t="s">
        <v>11303</v>
      </c>
      <c r="S630" s="132" t="s">
        <v>5090</v>
      </c>
      <c r="T630" s="132" t="s">
        <v>1630</v>
      </c>
      <c r="U630" s="132" t="s">
        <v>2348</v>
      </c>
      <c r="V630" s="132" t="s">
        <v>1635</v>
      </c>
      <c r="X630" s="132" t="s">
        <v>11304</v>
      </c>
      <c r="Y630" s="132" t="s">
        <v>11305</v>
      </c>
    </row>
    <row r="631" spans="2:25" x14ac:dyDescent="0.25">
      <c r="B631" s="132" t="s">
        <v>2319</v>
      </c>
      <c r="C631" s="132" t="s">
        <v>438</v>
      </c>
      <c r="D631" s="132" t="s">
        <v>252</v>
      </c>
      <c r="E631" s="132" t="s">
        <v>3888</v>
      </c>
      <c r="F631" s="132" t="s">
        <v>3885</v>
      </c>
      <c r="G631" s="132" t="s">
        <v>474</v>
      </c>
      <c r="H631" s="132" t="s">
        <v>2357</v>
      </c>
      <c r="I631" s="132" t="s">
        <v>3959</v>
      </c>
      <c r="J631" s="132" t="s">
        <v>11306</v>
      </c>
      <c r="K631" s="132" t="s">
        <v>11307</v>
      </c>
      <c r="L631" s="132" t="s">
        <v>11308</v>
      </c>
      <c r="M631" s="132" t="s">
        <v>11309</v>
      </c>
      <c r="N631" s="132" t="s">
        <v>3881</v>
      </c>
      <c r="O631" s="132" t="s">
        <v>11310</v>
      </c>
      <c r="P631" s="132" t="s">
        <v>11311</v>
      </c>
      <c r="Q631" s="132" t="s">
        <v>11312</v>
      </c>
      <c r="R631" s="132" t="s">
        <v>11313</v>
      </c>
      <c r="S631" s="132" t="s">
        <v>5090</v>
      </c>
      <c r="T631" s="132" t="s">
        <v>1630</v>
      </c>
      <c r="U631" s="132" t="s">
        <v>2348</v>
      </c>
      <c r="V631" s="132" t="s">
        <v>1632</v>
      </c>
      <c r="X631" s="132" t="s">
        <v>11314</v>
      </c>
      <c r="Y631" s="132" t="s">
        <v>11315</v>
      </c>
    </row>
    <row r="632" spans="2:25" x14ac:dyDescent="0.25">
      <c r="B632" s="132" t="s">
        <v>2319</v>
      </c>
      <c r="C632" s="132" t="s">
        <v>438</v>
      </c>
      <c r="D632" s="132" t="s">
        <v>172</v>
      </c>
      <c r="E632" s="132" t="s">
        <v>3888</v>
      </c>
      <c r="F632" s="132" t="s">
        <v>3894</v>
      </c>
      <c r="G632" s="132" t="s">
        <v>467</v>
      </c>
      <c r="H632" s="132" t="s">
        <v>2358</v>
      </c>
      <c r="I632" s="132" t="s">
        <v>7866</v>
      </c>
      <c r="J632" s="132" t="s">
        <v>11316</v>
      </c>
      <c r="K632" s="132" t="s">
        <v>11317</v>
      </c>
      <c r="L632" s="132" t="s">
        <v>11318</v>
      </c>
      <c r="M632" s="132" t="s">
        <v>11319</v>
      </c>
      <c r="N632" s="132" t="s">
        <v>3881</v>
      </c>
      <c r="O632" s="132" t="s">
        <v>11320</v>
      </c>
      <c r="P632" s="132" t="s">
        <v>11321</v>
      </c>
      <c r="Q632" s="132" t="s">
        <v>11322</v>
      </c>
      <c r="R632" s="132" t="s">
        <v>11323</v>
      </c>
      <c r="S632" s="132" t="s">
        <v>5090</v>
      </c>
      <c r="T632" s="132" t="s">
        <v>1630</v>
      </c>
      <c r="U632" s="132" t="s">
        <v>2348</v>
      </c>
      <c r="V632" s="132" t="s">
        <v>1632</v>
      </c>
      <c r="X632" s="132" t="s">
        <v>11324</v>
      </c>
      <c r="Y632" s="132" t="s">
        <v>11325</v>
      </c>
    </row>
    <row r="633" spans="2:25" x14ac:dyDescent="0.25">
      <c r="B633" s="132" t="s">
        <v>2319</v>
      </c>
      <c r="C633" s="132" t="s">
        <v>438</v>
      </c>
      <c r="D633" s="132" t="s">
        <v>172</v>
      </c>
      <c r="E633" s="132" t="s">
        <v>3888</v>
      </c>
      <c r="F633" s="132" t="s">
        <v>3885</v>
      </c>
      <c r="G633" s="132" t="s">
        <v>473</v>
      </c>
      <c r="H633" s="132" t="s">
        <v>2359</v>
      </c>
      <c r="I633" s="132" t="s">
        <v>6129</v>
      </c>
      <c r="J633" s="132" t="s">
        <v>11326</v>
      </c>
      <c r="K633" s="132" t="s">
        <v>11327</v>
      </c>
      <c r="L633" s="132" t="s">
        <v>11328</v>
      </c>
      <c r="M633" s="132" t="s">
        <v>11329</v>
      </c>
      <c r="N633" s="132" t="s">
        <v>3881</v>
      </c>
      <c r="O633" s="132" t="s">
        <v>11330</v>
      </c>
      <c r="P633" s="132" t="s">
        <v>11331</v>
      </c>
      <c r="Q633" s="132" t="s">
        <v>11332</v>
      </c>
      <c r="R633" s="132" t="s">
        <v>11333</v>
      </c>
      <c r="S633" s="132" t="s">
        <v>5090</v>
      </c>
      <c r="T633" s="132" t="s">
        <v>1630</v>
      </c>
      <c r="U633" s="132" t="s">
        <v>2348</v>
      </c>
      <c r="V633" s="132" t="s">
        <v>1632</v>
      </c>
      <c r="X633" s="132" t="s">
        <v>11334</v>
      </c>
      <c r="Y633" s="132" t="s">
        <v>11335</v>
      </c>
    </row>
    <row r="634" spans="2:25" x14ac:dyDescent="0.25">
      <c r="B634" s="132" t="s">
        <v>2319</v>
      </c>
      <c r="C634" s="132" t="s">
        <v>438</v>
      </c>
      <c r="D634" s="132" t="s">
        <v>13</v>
      </c>
      <c r="E634" s="132" t="s">
        <v>3891</v>
      </c>
      <c r="F634" s="132" t="s">
        <v>3894</v>
      </c>
      <c r="G634" s="132" t="s">
        <v>475</v>
      </c>
      <c r="H634" s="132" t="s">
        <v>2360</v>
      </c>
      <c r="I634" s="132" t="s">
        <v>3888</v>
      </c>
      <c r="J634" s="132" t="s">
        <v>11336</v>
      </c>
      <c r="K634" s="132" t="s">
        <v>11337</v>
      </c>
      <c r="L634" s="132" t="s">
        <v>11338</v>
      </c>
      <c r="M634" s="132" t="s">
        <v>11339</v>
      </c>
      <c r="N634" s="132" t="s">
        <v>3881</v>
      </c>
      <c r="O634" s="132" t="s">
        <v>11340</v>
      </c>
      <c r="P634" s="132" t="s">
        <v>11341</v>
      </c>
      <c r="Q634" s="132" t="s">
        <v>11342</v>
      </c>
      <c r="R634" s="132" t="s">
        <v>11343</v>
      </c>
      <c r="S634" s="132" t="s">
        <v>5090</v>
      </c>
      <c r="T634" s="132" t="s">
        <v>1630</v>
      </c>
      <c r="U634" s="132" t="s">
        <v>2361</v>
      </c>
      <c r="V634" s="132" t="s">
        <v>1632</v>
      </c>
      <c r="X634" s="132" t="s">
        <v>11344</v>
      </c>
      <c r="Y634" s="132" t="s">
        <v>11345</v>
      </c>
    </row>
    <row r="635" spans="2:25" x14ac:dyDescent="0.25">
      <c r="B635" s="132" t="s">
        <v>2319</v>
      </c>
      <c r="C635" s="132" t="s">
        <v>438</v>
      </c>
      <c r="D635" s="132" t="s">
        <v>13</v>
      </c>
      <c r="E635" s="132" t="s">
        <v>3891</v>
      </c>
      <c r="F635" s="132" t="s">
        <v>3885</v>
      </c>
      <c r="G635" s="132" t="s">
        <v>481</v>
      </c>
      <c r="H635" s="132" t="s">
        <v>2362</v>
      </c>
      <c r="I635" s="132" t="s">
        <v>4124</v>
      </c>
      <c r="J635" s="132" t="s">
        <v>11346</v>
      </c>
      <c r="K635" s="132" t="s">
        <v>11347</v>
      </c>
      <c r="L635" s="132" t="s">
        <v>11348</v>
      </c>
      <c r="M635" s="132" t="s">
        <v>11349</v>
      </c>
      <c r="N635" s="132" t="s">
        <v>3881</v>
      </c>
      <c r="O635" s="132" t="s">
        <v>11350</v>
      </c>
      <c r="P635" s="132" t="s">
        <v>11351</v>
      </c>
      <c r="Q635" s="132" t="s">
        <v>11352</v>
      </c>
      <c r="R635" s="132" t="s">
        <v>11353</v>
      </c>
      <c r="S635" s="132" t="s">
        <v>5090</v>
      </c>
      <c r="T635" s="132" t="s">
        <v>1630</v>
      </c>
      <c r="U635" s="132" t="s">
        <v>2361</v>
      </c>
      <c r="V635" s="132" t="s">
        <v>1632</v>
      </c>
      <c r="X635" s="132" t="s">
        <v>11354</v>
      </c>
      <c r="Y635" s="132" t="s">
        <v>11355</v>
      </c>
    </row>
    <row r="636" spans="2:25" x14ac:dyDescent="0.25">
      <c r="B636" s="132" t="s">
        <v>2319</v>
      </c>
      <c r="C636" s="132" t="s">
        <v>438</v>
      </c>
      <c r="D636" s="132" t="s">
        <v>251</v>
      </c>
      <c r="E636" s="132" t="s">
        <v>3891</v>
      </c>
      <c r="F636" s="132" t="s">
        <v>3894</v>
      </c>
      <c r="G636" s="132" t="s">
        <v>478</v>
      </c>
      <c r="H636" s="132" t="s">
        <v>2363</v>
      </c>
      <c r="I636" s="132" t="s">
        <v>3888</v>
      </c>
      <c r="J636" s="132" t="s">
        <v>11356</v>
      </c>
      <c r="K636" s="132" t="s">
        <v>11357</v>
      </c>
      <c r="L636" s="132" t="s">
        <v>11358</v>
      </c>
      <c r="M636" s="132" t="s">
        <v>11359</v>
      </c>
      <c r="N636" s="132" t="s">
        <v>3881</v>
      </c>
      <c r="O636" s="132" t="s">
        <v>11360</v>
      </c>
      <c r="P636" s="132" t="s">
        <v>11361</v>
      </c>
      <c r="Q636" s="132" t="s">
        <v>11362</v>
      </c>
      <c r="R636" s="132" t="s">
        <v>11363</v>
      </c>
      <c r="S636" s="132" t="s">
        <v>5090</v>
      </c>
      <c r="T636" s="132" t="s">
        <v>1630</v>
      </c>
      <c r="U636" s="132" t="s">
        <v>2361</v>
      </c>
      <c r="V636" s="132" t="s">
        <v>1644</v>
      </c>
      <c r="X636" s="132" t="s">
        <v>11364</v>
      </c>
      <c r="Y636" s="132" t="s">
        <v>11365</v>
      </c>
    </row>
    <row r="637" spans="2:25" x14ac:dyDescent="0.25">
      <c r="B637" s="132" t="s">
        <v>2319</v>
      </c>
      <c r="C637" s="132" t="s">
        <v>438</v>
      </c>
      <c r="D637" s="132" t="s">
        <v>251</v>
      </c>
      <c r="E637" s="132" t="s">
        <v>3891</v>
      </c>
      <c r="F637" s="132" t="s">
        <v>3885</v>
      </c>
      <c r="G637" s="132" t="s">
        <v>484</v>
      </c>
      <c r="H637" s="132" t="s">
        <v>2364</v>
      </c>
      <c r="I637" s="132" t="s">
        <v>4124</v>
      </c>
      <c r="J637" s="132" t="s">
        <v>11366</v>
      </c>
      <c r="K637" s="132" t="s">
        <v>11367</v>
      </c>
      <c r="L637" s="132" t="s">
        <v>11368</v>
      </c>
      <c r="M637" s="132" t="s">
        <v>11369</v>
      </c>
      <c r="N637" s="132" t="s">
        <v>3881</v>
      </c>
      <c r="O637" s="132" t="s">
        <v>11370</v>
      </c>
      <c r="P637" s="132" t="s">
        <v>11371</v>
      </c>
      <c r="Q637" s="132" t="s">
        <v>11372</v>
      </c>
      <c r="R637" s="132" t="s">
        <v>11373</v>
      </c>
      <c r="S637" s="132" t="s">
        <v>5090</v>
      </c>
      <c r="T637" s="132" t="s">
        <v>1630</v>
      </c>
      <c r="U637" s="132" t="s">
        <v>2361</v>
      </c>
      <c r="V637" s="132" t="s">
        <v>1632</v>
      </c>
      <c r="X637" s="132" t="s">
        <v>11374</v>
      </c>
      <c r="Y637" s="132" t="s">
        <v>11375</v>
      </c>
    </row>
    <row r="638" spans="2:25" x14ac:dyDescent="0.25">
      <c r="B638" s="132" t="s">
        <v>2319</v>
      </c>
      <c r="C638" s="132" t="s">
        <v>438</v>
      </c>
      <c r="D638" s="132" t="s">
        <v>39</v>
      </c>
      <c r="E638" s="132" t="s">
        <v>3891</v>
      </c>
      <c r="F638" s="132" t="s">
        <v>3894</v>
      </c>
      <c r="G638" s="132" t="s">
        <v>477</v>
      </c>
      <c r="H638" s="132" t="s">
        <v>2365</v>
      </c>
      <c r="I638" s="132" t="s">
        <v>3888</v>
      </c>
      <c r="J638" s="132" t="s">
        <v>11376</v>
      </c>
      <c r="K638" s="132" t="s">
        <v>11377</v>
      </c>
      <c r="L638" s="132" t="s">
        <v>11378</v>
      </c>
      <c r="M638" s="132" t="s">
        <v>11379</v>
      </c>
      <c r="N638" s="132" t="s">
        <v>3881</v>
      </c>
      <c r="O638" s="132" t="s">
        <v>11380</v>
      </c>
      <c r="P638" s="132" t="s">
        <v>11381</v>
      </c>
      <c r="Q638" s="132" t="s">
        <v>11382</v>
      </c>
      <c r="R638" s="132" t="s">
        <v>11383</v>
      </c>
      <c r="S638" s="132" t="s">
        <v>5090</v>
      </c>
      <c r="T638" s="132" t="s">
        <v>1630</v>
      </c>
      <c r="U638" s="132" t="s">
        <v>2361</v>
      </c>
      <c r="V638" s="132" t="s">
        <v>1632</v>
      </c>
      <c r="X638" s="132" t="s">
        <v>11384</v>
      </c>
      <c r="Y638" s="132" t="s">
        <v>11385</v>
      </c>
    </row>
    <row r="639" spans="2:25" x14ac:dyDescent="0.25">
      <c r="B639" s="132" t="s">
        <v>2319</v>
      </c>
      <c r="C639" s="132" t="s">
        <v>438</v>
      </c>
      <c r="D639" s="132" t="s">
        <v>39</v>
      </c>
      <c r="E639" s="132" t="s">
        <v>3891</v>
      </c>
      <c r="F639" s="132" t="s">
        <v>3885</v>
      </c>
      <c r="G639" s="132" t="s">
        <v>483</v>
      </c>
      <c r="H639" s="132" t="s">
        <v>2366</v>
      </c>
      <c r="I639" s="132" t="s">
        <v>4124</v>
      </c>
      <c r="J639" s="132" t="s">
        <v>11386</v>
      </c>
      <c r="K639" s="132" t="s">
        <v>11387</v>
      </c>
      <c r="L639" s="132" t="s">
        <v>11388</v>
      </c>
      <c r="M639" s="132" t="s">
        <v>11389</v>
      </c>
      <c r="N639" s="132" t="s">
        <v>3881</v>
      </c>
      <c r="O639" s="132" t="s">
        <v>11390</v>
      </c>
      <c r="P639" s="132" t="s">
        <v>11391</v>
      </c>
      <c r="Q639" s="132" t="s">
        <v>11392</v>
      </c>
      <c r="R639" s="132" t="s">
        <v>11393</v>
      </c>
      <c r="S639" s="132" t="s">
        <v>5090</v>
      </c>
      <c r="T639" s="132" t="s">
        <v>1630</v>
      </c>
      <c r="U639" s="132" t="s">
        <v>2361</v>
      </c>
      <c r="V639" s="132" t="s">
        <v>1632</v>
      </c>
      <c r="X639" s="132" t="s">
        <v>11394</v>
      </c>
      <c r="Y639" s="132" t="s">
        <v>11395</v>
      </c>
    </row>
    <row r="640" spans="2:25" x14ac:dyDescent="0.25">
      <c r="B640" s="132" t="s">
        <v>2319</v>
      </c>
      <c r="C640" s="132" t="s">
        <v>438</v>
      </c>
      <c r="D640" s="132" t="s">
        <v>12</v>
      </c>
      <c r="E640" s="132" t="s">
        <v>3891</v>
      </c>
      <c r="F640" s="132" t="s">
        <v>3894</v>
      </c>
      <c r="G640" s="132" t="s">
        <v>476</v>
      </c>
      <c r="H640" s="132" t="s">
        <v>2367</v>
      </c>
      <c r="I640" s="132" t="s">
        <v>3888</v>
      </c>
      <c r="J640" s="132" t="s">
        <v>11396</v>
      </c>
      <c r="K640" s="132" t="s">
        <v>11397</v>
      </c>
      <c r="L640" s="132" t="s">
        <v>11398</v>
      </c>
      <c r="M640" s="132" t="s">
        <v>11399</v>
      </c>
      <c r="N640" s="132" t="s">
        <v>3881</v>
      </c>
      <c r="O640" s="132" t="s">
        <v>11400</v>
      </c>
      <c r="P640" s="132" t="s">
        <v>11401</v>
      </c>
      <c r="Q640" s="132" t="s">
        <v>11402</v>
      </c>
      <c r="R640" s="132" t="s">
        <v>11403</v>
      </c>
      <c r="S640" s="132" t="s">
        <v>5090</v>
      </c>
      <c r="T640" s="132" t="s">
        <v>1630</v>
      </c>
      <c r="U640" s="132" t="s">
        <v>2361</v>
      </c>
      <c r="V640" s="132" t="s">
        <v>1632</v>
      </c>
      <c r="X640" s="132" t="s">
        <v>11404</v>
      </c>
      <c r="Y640" s="132" t="s">
        <v>11405</v>
      </c>
    </row>
    <row r="641" spans="2:25" x14ac:dyDescent="0.25">
      <c r="B641" s="132" t="s">
        <v>2319</v>
      </c>
      <c r="C641" s="132" t="s">
        <v>438</v>
      </c>
      <c r="D641" s="132" t="s">
        <v>12</v>
      </c>
      <c r="E641" s="132" t="s">
        <v>3891</v>
      </c>
      <c r="F641" s="132" t="s">
        <v>3885</v>
      </c>
      <c r="G641" s="132" t="s">
        <v>482</v>
      </c>
      <c r="H641" s="132" t="s">
        <v>2368</v>
      </c>
      <c r="I641" s="132" t="s">
        <v>4124</v>
      </c>
      <c r="J641" s="132" t="s">
        <v>11406</v>
      </c>
      <c r="K641" s="132" t="s">
        <v>11407</v>
      </c>
      <c r="L641" s="132" t="s">
        <v>11408</v>
      </c>
      <c r="M641" s="132" t="s">
        <v>11409</v>
      </c>
      <c r="N641" s="132" t="s">
        <v>3881</v>
      </c>
      <c r="O641" s="132" t="s">
        <v>11410</v>
      </c>
      <c r="P641" s="132" t="s">
        <v>11411</v>
      </c>
      <c r="Q641" s="132" t="s">
        <v>11412</v>
      </c>
      <c r="R641" s="132" t="s">
        <v>11413</v>
      </c>
      <c r="S641" s="132" t="s">
        <v>5090</v>
      </c>
      <c r="T641" s="132" t="s">
        <v>1630</v>
      </c>
      <c r="U641" s="132" t="s">
        <v>2361</v>
      </c>
      <c r="V641" s="132" t="s">
        <v>1632</v>
      </c>
      <c r="X641" s="132" t="s">
        <v>11414</v>
      </c>
      <c r="Y641" s="132" t="s">
        <v>11415</v>
      </c>
    </row>
    <row r="642" spans="2:25" x14ac:dyDescent="0.25">
      <c r="B642" s="132" t="s">
        <v>2319</v>
      </c>
      <c r="C642" s="132" t="s">
        <v>438</v>
      </c>
      <c r="D642" s="132" t="s">
        <v>252</v>
      </c>
      <c r="E642" s="132" t="s">
        <v>3891</v>
      </c>
      <c r="F642" s="132" t="s">
        <v>3894</v>
      </c>
      <c r="G642" s="132" t="s">
        <v>480</v>
      </c>
      <c r="H642" s="132" t="s">
        <v>2369</v>
      </c>
      <c r="I642" s="132" t="s">
        <v>4262</v>
      </c>
      <c r="J642" s="132" t="s">
        <v>11416</v>
      </c>
      <c r="K642" s="132" t="s">
        <v>11417</v>
      </c>
      <c r="L642" s="132" t="s">
        <v>11418</v>
      </c>
      <c r="M642" s="132" t="s">
        <v>11419</v>
      </c>
      <c r="N642" s="132" t="s">
        <v>3881</v>
      </c>
      <c r="O642" s="132" t="s">
        <v>11420</v>
      </c>
      <c r="P642" s="132" t="s">
        <v>11421</v>
      </c>
      <c r="Q642" s="132" t="s">
        <v>11422</v>
      </c>
      <c r="R642" s="132" t="s">
        <v>11423</v>
      </c>
      <c r="S642" s="132" t="s">
        <v>5090</v>
      </c>
      <c r="T642" s="132" t="s">
        <v>1630</v>
      </c>
      <c r="U642" s="132" t="s">
        <v>2361</v>
      </c>
      <c r="V642" s="132" t="s">
        <v>1635</v>
      </c>
      <c r="X642" s="132" t="s">
        <v>11424</v>
      </c>
      <c r="Y642" s="132" t="s">
        <v>11425</v>
      </c>
    </row>
    <row r="643" spans="2:25" x14ac:dyDescent="0.25">
      <c r="B643" s="132" t="s">
        <v>2319</v>
      </c>
      <c r="C643" s="132" t="s">
        <v>438</v>
      </c>
      <c r="D643" s="132" t="s">
        <v>252</v>
      </c>
      <c r="E643" s="132" t="s">
        <v>3891</v>
      </c>
      <c r="F643" s="132" t="s">
        <v>3885</v>
      </c>
      <c r="G643" s="132" t="s">
        <v>486</v>
      </c>
      <c r="H643" s="132" t="s">
        <v>2370</v>
      </c>
      <c r="I643" s="132" t="s">
        <v>3966</v>
      </c>
      <c r="J643" s="132" t="s">
        <v>11426</v>
      </c>
      <c r="K643" s="132" t="s">
        <v>11427</v>
      </c>
      <c r="L643" s="132" t="s">
        <v>11428</v>
      </c>
      <c r="M643" s="132" t="s">
        <v>11429</v>
      </c>
      <c r="N643" s="132" t="s">
        <v>3881</v>
      </c>
      <c r="O643" s="132" t="s">
        <v>11430</v>
      </c>
      <c r="P643" s="132" t="s">
        <v>11431</v>
      </c>
      <c r="Q643" s="132" t="s">
        <v>11432</v>
      </c>
      <c r="R643" s="132" t="s">
        <v>11433</v>
      </c>
      <c r="S643" s="132" t="s">
        <v>5090</v>
      </c>
      <c r="T643" s="132" t="s">
        <v>1630</v>
      </c>
      <c r="U643" s="132" t="s">
        <v>2361</v>
      </c>
      <c r="V643" s="132" t="s">
        <v>1644</v>
      </c>
      <c r="X643" s="132" t="s">
        <v>11434</v>
      </c>
      <c r="Y643" s="132" t="s">
        <v>11435</v>
      </c>
    </row>
    <row r="644" spans="2:25" x14ac:dyDescent="0.25">
      <c r="B644" s="132" t="s">
        <v>2319</v>
      </c>
      <c r="C644" s="132" t="s">
        <v>438</v>
      </c>
      <c r="D644" s="132" t="s">
        <v>172</v>
      </c>
      <c r="E644" s="132" t="s">
        <v>3891</v>
      </c>
      <c r="F644" s="132" t="s">
        <v>3894</v>
      </c>
      <c r="G644" s="132" t="s">
        <v>479</v>
      </c>
      <c r="H644" s="132" t="s">
        <v>2371</v>
      </c>
      <c r="I644" s="132" t="s">
        <v>3888</v>
      </c>
      <c r="J644" s="132" t="s">
        <v>11436</v>
      </c>
      <c r="K644" s="132" t="s">
        <v>11437</v>
      </c>
      <c r="L644" s="132" t="s">
        <v>11438</v>
      </c>
      <c r="M644" s="132" t="s">
        <v>11439</v>
      </c>
      <c r="N644" s="132" t="s">
        <v>3881</v>
      </c>
      <c r="O644" s="132" t="s">
        <v>11440</v>
      </c>
      <c r="P644" s="132" t="s">
        <v>11441</v>
      </c>
      <c r="Q644" s="132" t="s">
        <v>11442</v>
      </c>
      <c r="R644" s="132" t="s">
        <v>11443</v>
      </c>
      <c r="S644" s="132" t="s">
        <v>5090</v>
      </c>
      <c r="T644" s="132" t="s">
        <v>1630</v>
      </c>
      <c r="U644" s="132" t="s">
        <v>2361</v>
      </c>
      <c r="V644" s="132" t="s">
        <v>1644</v>
      </c>
      <c r="X644" s="132" t="s">
        <v>11444</v>
      </c>
      <c r="Y644" s="132" t="s">
        <v>11445</v>
      </c>
    </row>
    <row r="645" spans="2:25" x14ac:dyDescent="0.25">
      <c r="B645" s="132" t="s">
        <v>2319</v>
      </c>
      <c r="C645" s="132" t="s">
        <v>438</v>
      </c>
      <c r="D645" s="132" t="s">
        <v>172</v>
      </c>
      <c r="E645" s="132" t="s">
        <v>3891</v>
      </c>
      <c r="F645" s="132" t="s">
        <v>3885</v>
      </c>
      <c r="G645" s="132" t="s">
        <v>485</v>
      </c>
      <c r="H645" s="132" t="s">
        <v>2372</v>
      </c>
      <c r="I645" s="132" t="s">
        <v>4124</v>
      </c>
      <c r="J645" s="132" t="s">
        <v>11446</v>
      </c>
      <c r="K645" s="132" t="s">
        <v>11447</v>
      </c>
      <c r="L645" s="132" t="s">
        <v>11448</v>
      </c>
      <c r="M645" s="132" t="s">
        <v>11449</v>
      </c>
      <c r="N645" s="132" t="s">
        <v>3881</v>
      </c>
      <c r="O645" s="132" t="s">
        <v>11450</v>
      </c>
      <c r="P645" s="132" t="s">
        <v>11451</v>
      </c>
      <c r="Q645" s="132" t="s">
        <v>11452</v>
      </c>
      <c r="R645" s="132" t="s">
        <v>11453</v>
      </c>
      <c r="S645" s="132" t="s">
        <v>5090</v>
      </c>
      <c r="T645" s="132" t="s">
        <v>1630</v>
      </c>
      <c r="U645" s="132" t="s">
        <v>2361</v>
      </c>
      <c r="V645" s="132" t="s">
        <v>1632</v>
      </c>
      <c r="X645" s="132" t="s">
        <v>11454</v>
      </c>
      <c r="Y645" s="132" t="s">
        <v>11455</v>
      </c>
    </row>
    <row r="646" spans="2:25" x14ac:dyDescent="0.25">
      <c r="B646" s="132" t="s">
        <v>2319</v>
      </c>
      <c r="C646" s="132" t="s">
        <v>438</v>
      </c>
      <c r="D646" s="132" t="s">
        <v>13</v>
      </c>
      <c r="E646" s="132" t="s">
        <v>3907</v>
      </c>
      <c r="F646" s="132" t="s">
        <v>3894</v>
      </c>
      <c r="G646" s="132" t="s">
        <v>487</v>
      </c>
      <c r="H646" s="132" t="s">
        <v>2373</v>
      </c>
      <c r="I646" s="132" t="s">
        <v>11456</v>
      </c>
      <c r="J646" s="132" t="s">
        <v>11457</v>
      </c>
      <c r="K646" s="132" t="s">
        <v>11458</v>
      </c>
      <c r="L646" s="132" t="s">
        <v>11459</v>
      </c>
      <c r="M646" s="132" t="s">
        <v>11460</v>
      </c>
      <c r="N646" s="132" t="s">
        <v>3881</v>
      </c>
      <c r="O646" s="132" t="s">
        <v>11461</v>
      </c>
      <c r="P646" s="132" t="s">
        <v>11462</v>
      </c>
      <c r="Q646" s="132" t="s">
        <v>11463</v>
      </c>
      <c r="R646" s="132" t="s">
        <v>11464</v>
      </c>
      <c r="S646" s="132" t="s">
        <v>5090</v>
      </c>
      <c r="T646" s="132" t="s">
        <v>1630</v>
      </c>
      <c r="U646" s="132" t="s">
        <v>2374</v>
      </c>
      <c r="V646" s="132" t="s">
        <v>1632</v>
      </c>
      <c r="X646" s="132" t="s">
        <v>11465</v>
      </c>
      <c r="Y646" s="132" t="s">
        <v>11466</v>
      </c>
    </row>
    <row r="647" spans="2:25" x14ac:dyDescent="0.25">
      <c r="B647" s="132" t="s">
        <v>2319</v>
      </c>
      <c r="C647" s="132" t="s">
        <v>438</v>
      </c>
      <c r="D647" s="132" t="s">
        <v>13</v>
      </c>
      <c r="E647" s="132" t="s">
        <v>3907</v>
      </c>
      <c r="F647" s="132" t="s">
        <v>3885</v>
      </c>
      <c r="G647" s="132" t="s">
        <v>493</v>
      </c>
      <c r="H647" s="132" t="s">
        <v>2375</v>
      </c>
      <c r="I647" s="132" t="s">
        <v>11467</v>
      </c>
      <c r="J647" s="132" t="s">
        <v>11468</v>
      </c>
      <c r="K647" s="132" t="s">
        <v>11469</v>
      </c>
      <c r="L647" s="132" t="s">
        <v>11470</v>
      </c>
      <c r="M647" s="132" t="s">
        <v>11471</v>
      </c>
      <c r="N647" s="132" t="s">
        <v>3881</v>
      </c>
      <c r="O647" s="132" t="s">
        <v>11472</v>
      </c>
      <c r="P647" s="132" t="s">
        <v>11473</v>
      </c>
      <c r="Q647" s="132" t="s">
        <v>11474</v>
      </c>
      <c r="R647" s="132" t="s">
        <v>11475</v>
      </c>
      <c r="S647" s="132" t="s">
        <v>5090</v>
      </c>
      <c r="T647" s="132" t="s">
        <v>1630</v>
      </c>
      <c r="U647" s="132" t="s">
        <v>2374</v>
      </c>
      <c r="V647" s="132" t="s">
        <v>1632</v>
      </c>
      <c r="X647" s="132" t="s">
        <v>11476</v>
      </c>
      <c r="Y647" s="132" t="s">
        <v>11477</v>
      </c>
    </row>
    <row r="648" spans="2:25" x14ac:dyDescent="0.25">
      <c r="B648" s="132" t="s">
        <v>2319</v>
      </c>
      <c r="C648" s="132" t="s">
        <v>438</v>
      </c>
      <c r="D648" s="132" t="s">
        <v>251</v>
      </c>
      <c r="E648" s="132" t="s">
        <v>3907</v>
      </c>
      <c r="F648" s="132" t="s">
        <v>3894</v>
      </c>
      <c r="G648" s="132" t="s">
        <v>490</v>
      </c>
      <c r="H648" s="132" t="s">
        <v>2376</v>
      </c>
      <c r="I648" s="132" t="s">
        <v>11456</v>
      </c>
      <c r="J648" s="132" t="s">
        <v>11478</v>
      </c>
      <c r="K648" s="132" t="s">
        <v>11479</v>
      </c>
      <c r="L648" s="132" t="s">
        <v>11480</v>
      </c>
      <c r="M648" s="132" t="s">
        <v>11481</v>
      </c>
      <c r="N648" s="132" t="s">
        <v>3881</v>
      </c>
      <c r="O648" s="132" t="s">
        <v>11482</v>
      </c>
      <c r="P648" s="132" t="s">
        <v>11483</v>
      </c>
      <c r="Q648" s="132" t="s">
        <v>11484</v>
      </c>
      <c r="R648" s="132" t="s">
        <v>11485</v>
      </c>
      <c r="S648" s="132" t="s">
        <v>5090</v>
      </c>
      <c r="T648" s="132" t="s">
        <v>1630</v>
      </c>
      <c r="U648" s="132" t="s">
        <v>2374</v>
      </c>
      <c r="V648" s="132" t="s">
        <v>1635</v>
      </c>
      <c r="X648" s="132" t="s">
        <v>11486</v>
      </c>
      <c r="Y648" s="132" t="s">
        <v>11487</v>
      </c>
    </row>
    <row r="649" spans="2:25" x14ac:dyDescent="0.25">
      <c r="B649" s="132" t="s">
        <v>2319</v>
      </c>
      <c r="C649" s="132" t="s">
        <v>438</v>
      </c>
      <c r="D649" s="132" t="s">
        <v>251</v>
      </c>
      <c r="E649" s="132" t="s">
        <v>3907</v>
      </c>
      <c r="F649" s="132" t="s">
        <v>3885</v>
      </c>
      <c r="G649" s="132" t="s">
        <v>496</v>
      </c>
      <c r="H649" s="132" t="s">
        <v>2377</v>
      </c>
      <c r="I649" s="132" t="s">
        <v>11467</v>
      </c>
      <c r="J649" s="132" t="s">
        <v>11488</v>
      </c>
      <c r="K649" s="132" t="s">
        <v>11489</v>
      </c>
      <c r="L649" s="132" t="s">
        <v>11490</v>
      </c>
      <c r="M649" s="132" t="s">
        <v>11491</v>
      </c>
      <c r="N649" s="132" t="s">
        <v>3881</v>
      </c>
      <c r="O649" s="132" t="s">
        <v>11492</v>
      </c>
      <c r="P649" s="132" t="s">
        <v>11493</v>
      </c>
      <c r="Q649" s="132" t="s">
        <v>11494</v>
      </c>
      <c r="R649" s="132" t="s">
        <v>11495</v>
      </c>
      <c r="S649" s="132" t="s">
        <v>5090</v>
      </c>
      <c r="T649" s="132" t="s">
        <v>1630</v>
      </c>
      <c r="U649" s="132" t="s">
        <v>2374</v>
      </c>
      <c r="V649" s="132" t="s">
        <v>1635</v>
      </c>
      <c r="X649" s="132" t="s">
        <v>11496</v>
      </c>
      <c r="Y649" s="132" t="s">
        <v>11497</v>
      </c>
    </row>
    <row r="650" spans="2:25" x14ac:dyDescent="0.25">
      <c r="B650" s="132" t="s">
        <v>2319</v>
      </c>
      <c r="C650" s="132" t="s">
        <v>438</v>
      </c>
      <c r="D650" s="132" t="s">
        <v>39</v>
      </c>
      <c r="E650" s="132" t="s">
        <v>3907</v>
      </c>
      <c r="F650" s="132" t="s">
        <v>3894</v>
      </c>
      <c r="G650" s="132" t="s">
        <v>489</v>
      </c>
      <c r="H650" s="132" t="s">
        <v>2378</v>
      </c>
      <c r="I650" s="132" t="s">
        <v>11456</v>
      </c>
      <c r="J650" s="132" t="s">
        <v>11498</v>
      </c>
      <c r="K650" s="132" t="s">
        <v>11499</v>
      </c>
      <c r="L650" s="132" t="s">
        <v>11500</v>
      </c>
      <c r="M650" s="132" t="s">
        <v>11501</v>
      </c>
      <c r="N650" s="132" t="s">
        <v>3881</v>
      </c>
      <c r="O650" s="132" t="s">
        <v>11502</v>
      </c>
      <c r="P650" s="132" t="s">
        <v>11503</v>
      </c>
      <c r="Q650" s="132" t="s">
        <v>11504</v>
      </c>
      <c r="R650" s="132" t="s">
        <v>11505</v>
      </c>
      <c r="S650" s="132" t="s">
        <v>5090</v>
      </c>
      <c r="T650" s="132" t="s">
        <v>1630</v>
      </c>
      <c r="U650" s="132" t="s">
        <v>2374</v>
      </c>
      <c r="V650" s="132" t="s">
        <v>1635</v>
      </c>
      <c r="X650" s="132" t="s">
        <v>11506</v>
      </c>
      <c r="Y650" s="132" t="s">
        <v>11507</v>
      </c>
    </row>
    <row r="651" spans="2:25" x14ac:dyDescent="0.25">
      <c r="B651" s="132" t="s">
        <v>2319</v>
      </c>
      <c r="C651" s="132" t="s">
        <v>438</v>
      </c>
      <c r="D651" s="132" t="s">
        <v>39</v>
      </c>
      <c r="E651" s="132" t="s">
        <v>3907</v>
      </c>
      <c r="F651" s="132" t="s">
        <v>3885</v>
      </c>
      <c r="G651" s="132" t="s">
        <v>495</v>
      </c>
      <c r="H651" s="132" t="s">
        <v>2379</v>
      </c>
      <c r="I651" s="132" t="s">
        <v>11467</v>
      </c>
      <c r="J651" s="132" t="s">
        <v>11508</v>
      </c>
      <c r="K651" s="132" t="s">
        <v>11509</v>
      </c>
      <c r="L651" s="132" t="s">
        <v>11510</v>
      </c>
      <c r="M651" s="132" t="s">
        <v>11511</v>
      </c>
      <c r="N651" s="132" t="s">
        <v>3881</v>
      </c>
      <c r="O651" s="132" t="s">
        <v>11512</v>
      </c>
      <c r="P651" s="132" t="s">
        <v>11513</v>
      </c>
      <c r="Q651" s="132" t="s">
        <v>11514</v>
      </c>
      <c r="R651" s="132" t="s">
        <v>11515</v>
      </c>
      <c r="S651" s="132" t="s">
        <v>5090</v>
      </c>
      <c r="T651" s="132" t="s">
        <v>1630</v>
      </c>
      <c r="U651" s="132" t="s">
        <v>2374</v>
      </c>
      <c r="V651" s="132" t="s">
        <v>1644</v>
      </c>
      <c r="X651" s="132" t="s">
        <v>11516</v>
      </c>
      <c r="Y651" s="132" t="s">
        <v>11517</v>
      </c>
    </row>
    <row r="652" spans="2:25" x14ac:dyDescent="0.25">
      <c r="B652" s="132" t="s">
        <v>2319</v>
      </c>
      <c r="C652" s="132" t="s">
        <v>438</v>
      </c>
      <c r="D652" s="132" t="s">
        <v>12</v>
      </c>
      <c r="E652" s="132" t="s">
        <v>3907</v>
      </c>
      <c r="F652" s="132" t="s">
        <v>3894</v>
      </c>
      <c r="G652" s="132" t="s">
        <v>488</v>
      </c>
      <c r="H652" s="132" t="s">
        <v>2380</v>
      </c>
      <c r="I652" s="132" t="s">
        <v>11456</v>
      </c>
      <c r="J652" s="132" t="s">
        <v>11518</v>
      </c>
      <c r="K652" s="132" t="s">
        <v>11519</v>
      </c>
      <c r="L652" s="132" t="s">
        <v>11520</v>
      </c>
      <c r="M652" s="132" t="s">
        <v>11521</v>
      </c>
      <c r="N652" s="132" t="s">
        <v>3881</v>
      </c>
      <c r="O652" s="132" t="s">
        <v>11522</v>
      </c>
      <c r="P652" s="132" t="s">
        <v>11523</v>
      </c>
      <c r="Q652" s="132" t="s">
        <v>11524</v>
      </c>
      <c r="R652" s="132" t="s">
        <v>11525</v>
      </c>
      <c r="S652" s="132" t="s">
        <v>5090</v>
      </c>
      <c r="T652" s="132" t="s">
        <v>1630</v>
      </c>
      <c r="U652" s="132" t="s">
        <v>2374</v>
      </c>
      <c r="V652" s="132" t="s">
        <v>1635</v>
      </c>
      <c r="X652" s="132" t="s">
        <v>11526</v>
      </c>
      <c r="Y652" s="132" t="s">
        <v>11527</v>
      </c>
    </row>
    <row r="653" spans="2:25" x14ac:dyDescent="0.25">
      <c r="B653" s="132" t="s">
        <v>2319</v>
      </c>
      <c r="C653" s="132" t="s">
        <v>438</v>
      </c>
      <c r="D653" s="132" t="s">
        <v>12</v>
      </c>
      <c r="E653" s="132" t="s">
        <v>3907</v>
      </c>
      <c r="F653" s="132" t="s">
        <v>3885</v>
      </c>
      <c r="G653" s="132" t="s">
        <v>494</v>
      </c>
      <c r="H653" s="132" t="s">
        <v>2381</v>
      </c>
      <c r="I653" s="132" t="s">
        <v>11467</v>
      </c>
      <c r="J653" s="132" t="s">
        <v>11528</v>
      </c>
      <c r="K653" s="132" t="s">
        <v>11529</v>
      </c>
      <c r="L653" s="132" t="s">
        <v>11530</v>
      </c>
      <c r="M653" s="132" t="s">
        <v>11531</v>
      </c>
      <c r="N653" s="132" t="s">
        <v>3881</v>
      </c>
      <c r="O653" s="132" t="s">
        <v>11532</v>
      </c>
      <c r="P653" s="132" t="s">
        <v>11533</v>
      </c>
      <c r="Q653" s="132" t="s">
        <v>11534</v>
      </c>
      <c r="R653" s="132" t="s">
        <v>11535</v>
      </c>
      <c r="S653" s="132" t="s">
        <v>5090</v>
      </c>
      <c r="T653" s="132" t="s">
        <v>1630</v>
      </c>
      <c r="U653" s="132" t="s">
        <v>2374</v>
      </c>
      <c r="V653" s="132" t="s">
        <v>1632</v>
      </c>
      <c r="X653" s="132" t="s">
        <v>11536</v>
      </c>
      <c r="Y653" s="132" t="s">
        <v>11537</v>
      </c>
    </row>
    <row r="654" spans="2:25" x14ac:dyDescent="0.25">
      <c r="B654" s="132" t="s">
        <v>2319</v>
      </c>
      <c r="C654" s="132" t="s">
        <v>438</v>
      </c>
      <c r="D654" s="132" t="s">
        <v>252</v>
      </c>
      <c r="E654" s="132" t="s">
        <v>3907</v>
      </c>
      <c r="F654" s="132" t="s">
        <v>3894</v>
      </c>
      <c r="G654" s="132" t="s">
        <v>492</v>
      </c>
      <c r="H654" s="132" t="s">
        <v>2382</v>
      </c>
      <c r="I654" s="132" t="s">
        <v>3959</v>
      </c>
      <c r="J654" s="132" t="s">
        <v>11538</v>
      </c>
      <c r="K654" s="132" t="s">
        <v>11539</v>
      </c>
      <c r="L654" s="132" t="s">
        <v>11540</v>
      </c>
      <c r="M654" s="132" t="s">
        <v>11541</v>
      </c>
      <c r="N654" s="132" t="s">
        <v>3881</v>
      </c>
      <c r="O654" s="132" t="s">
        <v>11542</v>
      </c>
      <c r="P654" s="132" t="s">
        <v>11543</v>
      </c>
      <c r="Q654" s="132" t="s">
        <v>11544</v>
      </c>
      <c r="R654" s="132" t="s">
        <v>11545</v>
      </c>
      <c r="S654" s="132" t="s">
        <v>5090</v>
      </c>
      <c r="T654" s="132" t="s">
        <v>1630</v>
      </c>
      <c r="U654" s="132" t="s">
        <v>2374</v>
      </c>
      <c r="V654" s="132" t="s">
        <v>1635</v>
      </c>
      <c r="X654" s="132" t="s">
        <v>11546</v>
      </c>
      <c r="Y654" s="132" t="s">
        <v>11547</v>
      </c>
    </row>
    <row r="655" spans="2:25" x14ac:dyDescent="0.25">
      <c r="B655" s="132" t="s">
        <v>2319</v>
      </c>
      <c r="C655" s="132" t="s">
        <v>438</v>
      </c>
      <c r="D655" s="132" t="s">
        <v>252</v>
      </c>
      <c r="E655" s="132" t="s">
        <v>3907</v>
      </c>
      <c r="F655" s="132" t="s">
        <v>3885</v>
      </c>
      <c r="G655" s="132" t="s">
        <v>498</v>
      </c>
      <c r="H655" s="132" t="s">
        <v>2383</v>
      </c>
      <c r="I655" s="132" t="s">
        <v>3917</v>
      </c>
      <c r="J655" s="132" t="s">
        <v>11548</v>
      </c>
      <c r="K655" s="132" t="s">
        <v>11549</v>
      </c>
      <c r="L655" s="132" t="s">
        <v>11550</v>
      </c>
      <c r="M655" s="132" t="s">
        <v>11551</v>
      </c>
      <c r="N655" s="132" t="s">
        <v>3881</v>
      </c>
      <c r="O655" s="132" t="s">
        <v>11552</v>
      </c>
      <c r="P655" s="132" t="s">
        <v>11553</v>
      </c>
      <c r="Q655" s="132" t="s">
        <v>11554</v>
      </c>
      <c r="R655" s="132" t="s">
        <v>11555</v>
      </c>
      <c r="S655" s="132" t="s">
        <v>5090</v>
      </c>
      <c r="T655" s="132" t="s">
        <v>1630</v>
      </c>
      <c r="U655" s="132" t="s">
        <v>2374</v>
      </c>
      <c r="V655" s="132" t="s">
        <v>1632</v>
      </c>
      <c r="X655" s="132" t="s">
        <v>11556</v>
      </c>
      <c r="Y655" s="132" t="s">
        <v>11557</v>
      </c>
    </row>
    <row r="656" spans="2:25" x14ac:dyDescent="0.25">
      <c r="B656" s="132" t="s">
        <v>2319</v>
      </c>
      <c r="C656" s="132" t="s">
        <v>438</v>
      </c>
      <c r="D656" s="132" t="s">
        <v>172</v>
      </c>
      <c r="E656" s="132" t="s">
        <v>3907</v>
      </c>
      <c r="F656" s="132" t="s">
        <v>3894</v>
      </c>
      <c r="G656" s="132" t="s">
        <v>491</v>
      </c>
      <c r="H656" s="132" t="s">
        <v>2384</v>
      </c>
      <c r="I656" s="132" t="s">
        <v>11456</v>
      </c>
      <c r="J656" s="132" t="s">
        <v>11558</v>
      </c>
      <c r="K656" s="132" t="s">
        <v>11559</v>
      </c>
      <c r="L656" s="132" t="s">
        <v>11560</v>
      </c>
      <c r="M656" s="132" t="s">
        <v>11561</v>
      </c>
      <c r="N656" s="132" t="s">
        <v>3881</v>
      </c>
      <c r="O656" s="132" t="s">
        <v>11562</v>
      </c>
      <c r="P656" s="132" t="s">
        <v>11563</v>
      </c>
      <c r="Q656" s="132" t="s">
        <v>11564</v>
      </c>
      <c r="R656" s="132" t="s">
        <v>11565</v>
      </c>
      <c r="S656" s="132" t="s">
        <v>5090</v>
      </c>
      <c r="T656" s="132" t="s">
        <v>1630</v>
      </c>
      <c r="U656" s="132" t="s">
        <v>2374</v>
      </c>
      <c r="V656" s="132" t="s">
        <v>1635</v>
      </c>
      <c r="X656" s="132" t="s">
        <v>11566</v>
      </c>
      <c r="Y656" s="132" t="s">
        <v>11567</v>
      </c>
    </row>
    <row r="657" spans="2:25" x14ac:dyDescent="0.25">
      <c r="B657" s="132" t="s">
        <v>2319</v>
      </c>
      <c r="C657" s="132" t="s">
        <v>438</v>
      </c>
      <c r="D657" s="132" t="s">
        <v>172</v>
      </c>
      <c r="E657" s="132" t="s">
        <v>3907</v>
      </c>
      <c r="F657" s="132" t="s">
        <v>3885</v>
      </c>
      <c r="G657" s="132" t="s">
        <v>497</v>
      </c>
      <c r="H657" s="132" t="s">
        <v>2385</v>
      </c>
      <c r="I657" s="132" t="s">
        <v>11467</v>
      </c>
      <c r="J657" s="132" t="s">
        <v>11568</v>
      </c>
      <c r="K657" s="132" t="s">
        <v>11569</v>
      </c>
      <c r="L657" s="132" t="s">
        <v>11570</v>
      </c>
      <c r="M657" s="132" t="s">
        <v>11571</v>
      </c>
      <c r="N657" s="132" t="s">
        <v>3881</v>
      </c>
      <c r="O657" s="132" t="s">
        <v>11572</v>
      </c>
      <c r="P657" s="132" t="s">
        <v>11573</v>
      </c>
      <c r="Q657" s="132" t="s">
        <v>11574</v>
      </c>
      <c r="R657" s="132" t="s">
        <v>11575</v>
      </c>
      <c r="S657" s="132" t="s">
        <v>5090</v>
      </c>
      <c r="T657" s="132" t="s">
        <v>1630</v>
      </c>
      <c r="U657" s="132" t="s">
        <v>2374</v>
      </c>
      <c r="V657" s="132" t="s">
        <v>1632</v>
      </c>
      <c r="X657" s="132" t="s">
        <v>11576</v>
      </c>
      <c r="Y657" s="132" t="s">
        <v>11577</v>
      </c>
    </row>
    <row r="658" spans="2:25" x14ac:dyDescent="0.25">
      <c r="B658" s="132" t="s">
        <v>2319</v>
      </c>
      <c r="C658" s="132" t="s">
        <v>438</v>
      </c>
      <c r="D658" s="132" t="s">
        <v>13</v>
      </c>
      <c r="E658" s="132" t="s">
        <v>3912</v>
      </c>
      <c r="F658" s="132" t="s">
        <v>3894</v>
      </c>
      <c r="G658" s="132" t="s">
        <v>499</v>
      </c>
      <c r="H658" s="132" t="s">
        <v>2386</v>
      </c>
      <c r="I658" s="132" t="s">
        <v>11578</v>
      </c>
      <c r="J658" s="132" t="s">
        <v>11579</v>
      </c>
      <c r="K658" s="132" t="s">
        <v>11580</v>
      </c>
      <c r="L658" s="132" t="s">
        <v>11581</v>
      </c>
      <c r="M658" s="132" t="s">
        <v>11582</v>
      </c>
      <c r="N658" s="132" t="s">
        <v>3881</v>
      </c>
      <c r="O658" s="132" t="s">
        <v>11583</v>
      </c>
      <c r="P658" s="132" t="s">
        <v>11584</v>
      </c>
      <c r="Q658" s="132" t="s">
        <v>11585</v>
      </c>
      <c r="R658" s="132" t="s">
        <v>11586</v>
      </c>
      <c r="S658" s="132" t="s">
        <v>5090</v>
      </c>
      <c r="T658" s="132" t="s">
        <v>1630</v>
      </c>
      <c r="U658" s="132" t="s">
        <v>2387</v>
      </c>
      <c r="V658" s="132" t="s">
        <v>1635</v>
      </c>
      <c r="X658" s="132" t="s">
        <v>11587</v>
      </c>
      <c r="Y658" s="132" t="s">
        <v>11588</v>
      </c>
    </row>
    <row r="659" spans="2:25" x14ac:dyDescent="0.25">
      <c r="B659" s="132" t="s">
        <v>2319</v>
      </c>
      <c r="C659" s="132" t="s">
        <v>438</v>
      </c>
      <c r="D659" s="132" t="s">
        <v>13</v>
      </c>
      <c r="E659" s="132" t="s">
        <v>3912</v>
      </c>
      <c r="F659" s="132" t="s">
        <v>3885</v>
      </c>
      <c r="G659" s="132" t="s">
        <v>505</v>
      </c>
      <c r="H659" s="132" t="s">
        <v>2388</v>
      </c>
      <c r="I659" s="132" t="s">
        <v>9867</v>
      </c>
      <c r="J659" s="132" t="s">
        <v>11589</v>
      </c>
      <c r="K659" s="132" t="s">
        <v>11590</v>
      </c>
      <c r="L659" s="132" t="s">
        <v>11591</v>
      </c>
      <c r="M659" s="132" t="s">
        <v>11592</v>
      </c>
      <c r="N659" s="132" t="s">
        <v>3881</v>
      </c>
      <c r="O659" s="132" t="s">
        <v>11593</v>
      </c>
      <c r="P659" s="132" t="s">
        <v>11594</v>
      </c>
      <c r="Q659" s="132" t="s">
        <v>11595</v>
      </c>
      <c r="R659" s="132" t="s">
        <v>11596</v>
      </c>
      <c r="S659" s="132" t="s">
        <v>5090</v>
      </c>
      <c r="T659" s="132" t="s">
        <v>1630</v>
      </c>
      <c r="U659" s="132" t="s">
        <v>2387</v>
      </c>
      <c r="V659" s="132" t="s">
        <v>1635</v>
      </c>
      <c r="X659" s="132" t="s">
        <v>11597</v>
      </c>
      <c r="Y659" s="132" t="s">
        <v>11598</v>
      </c>
    </row>
    <row r="660" spans="2:25" x14ac:dyDescent="0.25">
      <c r="B660" s="132" t="s">
        <v>2319</v>
      </c>
      <c r="C660" s="132" t="s">
        <v>438</v>
      </c>
      <c r="D660" s="132" t="s">
        <v>251</v>
      </c>
      <c r="E660" s="132" t="s">
        <v>3912</v>
      </c>
      <c r="F660" s="132" t="s">
        <v>3894</v>
      </c>
      <c r="G660" s="132" t="s">
        <v>502</v>
      </c>
      <c r="H660" s="132" t="s">
        <v>2389</v>
      </c>
      <c r="I660" s="132" t="s">
        <v>11578</v>
      </c>
      <c r="J660" s="132" t="s">
        <v>11599</v>
      </c>
      <c r="K660" s="132" t="s">
        <v>11600</v>
      </c>
      <c r="L660" s="132" t="s">
        <v>11601</v>
      </c>
      <c r="M660" s="132" t="s">
        <v>11602</v>
      </c>
      <c r="N660" s="132" t="s">
        <v>3881</v>
      </c>
      <c r="O660" s="132" t="s">
        <v>11603</v>
      </c>
      <c r="P660" s="132" t="s">
        <v>11604</v>
      </c>
      <c r="Q660" s="132" t="s">
        <v>11605</v>
      </c>
      <c r="R660" s="132" t="s">
        <v>11606</v>
      </c>
      <c r="S660" s="132" t="s">
        <v>5090</v>
      </c>
      <c r="T660" s="132" t="s">
        <v>1630</v>
      </c>
      <c r="U660" s="132" t="s">
        <v>2387</v>
      </c>
      <c r="V660" s="132" t="s">
        <v>1635</v>
      </c>
      <c r="X660" s="132" t="s">
        <v>11607</v>
      </c>
      <c r="Y660" s="132" t="s">
        <v>11608</v>
      </c>
    </row>
    <row r="661" spans="2:25" x14ac:dyDescent="0.25">
      <c r="B661" s="132" t="s">
        <v>2319</v>
      </c>
      <c r="C661" s="132" t="s">
        <v>438</v>
      </c>
      <c r="D661" s="132" t="s">
        <v>251</v>
      </c>
      <c r="E661" s="132" t="s">
        <v>3912</v>
      </c>
      <c r="F661" s="132" t="s">
        <v>3885</v>
      </c>
      <c r="G661" s="132" t="s">
        <v>508</v>
      </c>
      <c r="H661" s="132" t="s">
        <v>2390</v>
      </c>
      <c r="I661" s="132" t="s">
        <v>9867</v>
      </c>
      <c r="J661" s="132" t="s">
        <v>11609</v>
      </c>
      <c r="K661" s="132" t="s">
        <v>11610</v>
      </c>
      <c r="L661" s="132" t="s">
        <v>11611</v>
      </c>
      <c r="M661" s="132" t="s">
        <v>11612</v>
      </c>
      <c r="N661" s="132" t="s">
        <v>3881</v>
      </c>
      <c r="O661" s="132" t="s">
        <v>11613</v>
      </c>
      <c r="P661" s="132" t="s">
        <v>11614</v>
      </c>
      <c r="Q661" s="132" t="s">
        <v>11615</v>
      </c>
      <c r="R661" s="132" t="s">
        <v>11616</v>
      </c>
      <c r="S661" s="132" t="s">
        <v>5090</v>
      </c>
      <c r="T661" s="132" t="s">
        <v>1630</v>
      </c>
      <c r="U661" s="132" t="s">
        <v>2387</v>
      </c>
      <c r="V661" s="132" t="s">
        <v>1635</v>
      </c>
      <c r="X661" s="132" t="s">
        <v>11617</v>
      </c>
      <c r="Y661" s="132" t="s">
        <v>11618</v>
      </c>
    </row>
    <row r="662" spans="2:25" x14ac:dyDescent="0.25">
      <c r="B662" s="132" t="s">
        <v>2319</v>
      </c>
      <c r="C662" s="132" t="s">
        <v>438</v>
      </c>
      <c r="D662" s="132" t="s">
        <v>39</v>
      </c>
      <c r="E662" s="132" t="s">
        <v>3912</v>
      </c>
      <c r="F662" s="132" t="s">
        <v>3894</v>
      </c>
      <c r="G662" s="132" t="s">
        <v>501</v>
      </c>
      <c r="H662" s="132" t="s">
        <v>2391</v>
      </c>
      <c r="I662" s="132" t="s">
        <v>11578</v>
      </c>
      <c r="J662" s="132" t="s">
        <v>11619</v>
      </c>
      <c r="K662" s="132" t="s">
        <v>11620</v>
      </c>
      <c r="L662" s="132" t="s">
        <v>11621</v>
      </c>
      <c r="M662" s="132" t="s">
        <v>11622</v>
      </c>
      <c r="N662" s="132" t="s">
        <v>3881</v>
      </c>
      <c r="O662" s="132" t="s">
        <v>11623</v>
      </c>
      <c r="P662" s="132" t="s">
        <v>11624</v>
      </c>
      <c r="Q662" s="132" t="s">
        <v>11625</v>
      </c>
      <c r="R662" s="132" t="s">
        <v>11626</v>
      </c>
      <c r="S662" s="132" t="s">
        <v>5090</v>
      </c>
      <c r="T662" s="132" t="s">
        <v>1630</v>
      </c>
      <c r="U662" s="132" t="s">
        <v>2387</v>
      </c>
      <c r="V662" s="132" t="s">
        <v>1635</v>
      </c>
      <c r="X662" s="132" t="s">
        <v>11627</v>
      </c>
      <c r="Y662" s="132" t="s">
        <v>11628</v>
      </c>
    </row>
    <row r="663" spans="2:25" x14ac:dyDescent="0.25">
      <c r="B663" s="132" t="s">
        <v>2319</v>
      </c>
      <c r="C663" s="132" t="s">
        <v>438</v>
      </c>
      <c r="D663" s="132" t="s">
        <v>39</v>
      </c>
      <c r="E663" s="132" t="s">
        <v>3912</v>
      </c>
      <c r="F663" s="132" t="s">
        <v>3885</v>
      </c>
      <c r="G663" s="132" t="s">
        <v>507</v>
      </c>
      <c r="H663" s="132" t="s">
        <v>2392</v>
      </c>
      <c r="I663" s="132" t="s">
        <v>9867</v>
      </c>
      <c r="J663" s="132" t="s">
        <v>11629</v>
      </c>
      <c r="K663" s="132" t="s">
        <v>11630</v>
      </c>
      <c r="L663" s="132" t="s">
        <v>11631</v>
      </c>
      <c r="M663" s="132" t="s">
        <v>11632</v>
      </c>
      <c r="N663" s="132" t="s">
        <v>3881</v>
      </c>
      <c r="O663" s="132" t="s">
        <v>11633</v>
      </c>
      <c r="P663" s="132" t="s">
        <v>11634</v>
      </c>
      <c r="Q663" s="132" t="s">
        <v>11635</v>
      </c>
      <c r="R663" s="132" t="s">
        <v>11636</v>
      </c>
      <c r="S663" s="132" t="s">
        <v>5090</v>
      </c>
      <c r="T663" s="132" t="s">
        <v>1630</v>
      </c>
      <c r="U663" s="132" t="s">
        <v>2387</v>
      </c>
      <c r="V663" s="132" t="s">
        <v>1635</v>
      </c>
      <c r="X663" s="132" t="s">
        <v>11637</v>
      </c>
      <c r="Y663" s="132" t="s">
        <v>11638</v>
      </c>
    </row>
    <row r="664" spans="2:25" x14ac:dyDescent="0.25">
      <c r="B664" s="132" t="s">
        <v>2319</v>
      </c>
      <c r="C664" s="132" t="s">
        <v>438</v>
      </c>
      <c r="D664" s="132" t="s">
        <v>12</v>
      </c>
      <c r="E664" s="132" t="s">
        <v>3912</v>
      </c>
      <c r="F664" s="132" t="s">
        <v>3894</v>
      </c>
      <c r="G664" s="132" t="s">
        <v>500</v>
      </c>
      <c r="H664" s="132" t="s">
        <v>2393</v>
      </c>
      <c r="I664" s="132" t="s">
        <v>11578</v>
      </c>
      <c r="J664" s="132" t="s">
        <v>11639</v>
      </c>
      <c r="K664" s="132" t="s">
        <v>11640</v>
      </c>
      <c r="L664" s="132" t="s">
        <v>11641</v>
      </c>
      <c r="M664" s="132" t="s">
        <v>11642</v>
      </c>
      <c r="N664" s="132" t="s">
        <v>3881</v>
      </c>
      <c r="O664" s="132" t="s">
        <v>11643</v>
      </c>
      <c r="P664" s="132" t="s">
        <v>11644</v>
      </c>
      <c r="Q664" s="132" t="s">
        <v>11645</v>
      </c>
      <c r="R664" s="132" t="s">
        <v>11646</v>
      </c>
      <c r="S664" s="132" t="s">
        <v>5090</v>
      </c>
      <c r="T664" s="132" t="s">
        <v>1630</v>
      </c>
      <c r="U664" s="132" t="s">
        <v>2387</v>
      </c>
      <c r="V664" s="132" t="s">
        <v>1632</v>
      </c>
      <c r="X664" s="132" t="s">
        <v>11647</v>
      </c>
      <c r="Y664" s="132" t="s">
        <v>11648</v>
      </c>
    </row>
    <row r="665" spans="2:25" x14ac:dyDescent="0.25">
      <c r="B665" s="132" t="s">
        <v>2319</v>
      </c>
      <c r="C665" s="132" t="s">
        <v>438</v>
      </c>
      <c r="D665" s="132" t="s">
        <v>12</v>
      </c>
      <c r="E665" s="132" t="s">
        <v>3912</v>
      </c>
      <c r="F665" s="132" t="s">
        <v>3885</v>
      </c>
      <c r="G665" s="132" t="s">
        <v>506</v>
      </c>
      <c r="H665" s="132" t="s">
        <v>2394</v>
      </c>
      <c r="I665" s="132" t="s">
        <v>9867</v>
      </c>
      <c r="J665" s="132" t="s">
        <v>11649</v>
      </c>
      <c r="K665" s="132" t="s">
        <v>11650</v>
      </c>
      <c r="L665" s="132" t="s">
        <v>11651</v>
      </c>
      <c r="M665" s="132" t="s">
        <v>11652</v>
      </c>
      <c r="N665" s="132" t="s">
        <v>3881</v>
      </c>
      <c r="O665" s="132" t="s">
        <v>11653</v>
      </c>
      <c r="P665" s="132" t="s">
        <v>11654</v>
      </c>
      <c r="Q665" s="132" t="s">
        <v>11655</v>
      </c>
      <c r="R665" s="132" t="s">
        <v>11656</v>
      </c>
      <c r="S665" s="132" t="s">
        <v>5090</v>
      </c>
      <c r="T665" s="132" t="s">
        <v>1630</v>
      </c>
      <c r="U665" s="132" t="s">
        <v>2387</v>
      </c>
      <c r="V665" s="132" t="s">
        <v>1632</v>
      </c>
      <c r="X665" s="132" t="s">
        <v>11657</v>
      </c>
      <c r="Y665" s="132" t="s">
        <v>11658</v>
      </c>
    </row>
    <row r="666" spans="2:25" x14ac:dyDescent="0.25">
      <c r="B666" s="132" t="s">
        <v>2319</v>
      </c>
      <c r="C666" s="132" t="s">
        <v>438</v>
      </c>
      <c r="D666" s="132" t="s">
        <v>252</v>
      </c>
      <c r="E666" s="132" t="s">
        <v>3912</v>
      </c>
      <c r="F666" s="132" t="s">
        <v>3894</v>
      </c>
      <c r="G666" s="132" t="s">
        <v>504</v>
      </c>
      <c r="H666" s="132" t="s">
        <v>2395</v>
      </c>
      <c r="I666" s="132" t="s">
        <v>11659</v>
      </c>
      <c r="J666" s="132" t="s">
        <v>11660</v>
      </c>
      <c r="K666" s="132" t="s">
        <v>11661</v>
      </c>
      <c r="L666" s="132" t="s">
        <v>11662</v>
      </c>
      <c r="M666" s="132" t="s">
        <v>11663</v>
      </c>
      <c r="N666" s="132" t="s">
        <v>3881</v>
      </c>
      <c r="O666" s="132" t="s">
        <v>11664</v>
      </c>
      <c r="P666" s="132" t="s">
        <v>11665</v>
      </c>
      <c r="Q666" s="132" t="s">
        <v>11666</v>
      </c>
      <c r="R666" s="132" t="s">
        <v>11667</v>
      </c>
      <c r="S666" s="132" t="s">
        <v>5090</v>
      </c>
      <c r="T666" s="132" t="s">
        <v>1630</v>
      </c>
      <c r="U666" s="132" t="s">
        <v>2387</v>
      </c>
      <c r="V666" s="132" t="s">
        <v>1635</v>
      </c>
      <c r="X666" s="132" t="s">
        <v>11668</v>
      </c>
      <c r="Y666" s="132" t="s">
        <v>11669</v>
      </c>
    </row>
    <row r="667" spans="2:25" x14ac:dyDescent="0.25">
      <c r="B667" s="132" t="s">
        <v>2319</v>
      </c>
      <c r="C667" s="132" t="s">
        <v>438</v>
      </c>
      <c r="D667" s="132" t="s">
        <v>252</v>
      </c>
      <c r="E667" s="132" t="s">
        <v>3912</v>
      </c>
      <c r="F667" s="132" t="s">
        <v>3885</v>
      </c>
      <c r="G667" s="132" t="s">
        <v>510</v>
      </c>
      <c r="H667" s="132" t="s">
        <v>2396</v>
      </c>
      <c r="I667" s="132" t="s">
        <v>11670</v>
      </c>
      <c r="J667" s="132" t="s">
        <v>11671</v>
      </c>
      <c r="K667" s="132" t="s">
        <v>11672</v>
      </c>
      <c r="L667" s="132" t="s">
        <v>11673</v>
      </c>
      <c r="M667" s="132" t="s">
        <v>11674</v>
      </c>
      <c r="N667" s="132" t="s">
        <v>3881</v>
      </c>
      <c r="O667" s="132" t="s">
        <v>11675</v>
      </c>
      <c r="P667" s="132" t="s">
        <v>11676</v>
      </c>
      <c r="Q667" s="132" t="s">
        <v>11677</v>
      </c>
      <c r="R667" s="132" t="s">
        <v>11678</v>
      </c>
      <c r="S667" s="132" t="s">
        <v>5090</v>
      </c>
      <c r="T667" s="132" t="s">
        <v>1630</v>
      </c>
      <c r="U667" s="132" t="s">
        <v>2387</v>
      </c>
      <c r="V667" s="132" t="s">
        <v>1635</v>
      </c>
      <c r="X667" s="132" t="s">
        <v>11679</v>
      </c>
      <c r="Y667" s="132" t="s">
        <v>11680</v>
      </c>
    </row>
    <row r="668" spans="2:25" x14ac:dyDescent="0.25">
      <c r="B668" s="132" t="s">
        <v>2319</v>
      </c>
      <c r="C668" s="132" t="s">
        <v>438</v>
      </c>
      <c r="D668" s="132" t="s">
        <v>172</v>
      </c>
      <c r="E668" s="132" t="s">
        <v>3912</v>
      </c>
      <c r="F668" s="132" t="s">
        <v>3894</v>
      </c>
      <c r="G668" s="132" t="s">
        <v>503</v>
      </c>
      <c r="H668" s="132" t="s">
        <v>2397</v>
      </c>
      <c r="I668" s="132" t="s">
        <v>11578</v>
      </c>
      <c r="J668" s="132" t="s">
        <v>11681</v>
      </c>
      <c r="K668" s="132" t="s">
        <v>11682</v>
      </c>
      <c r="L668" s="132" t="s">
        <v>11683</v>
      </c>
      <c r="M668" s="132" t="s">
        <v>11684</v>
      </c>
      <c r="N668" s="132" t="s">
        <v>3881</v>
      </c>
      <c r="O668" s="132" t="s">
        <v>11685</v>
      </c>
      <c r="P668" s="132" t="s">
        <v>11686</v>
      </c>
      <c r="Q668" s="132" t="s">
        <v>11687</v>
      </c>
      <c r="R668" s="132" t="s">
        <v>11688</v>
      </c>
      <c r="S668" s="132" t="s">
        <v>5090</v>
      </c>
      <c r="T668" s="132" t="s">
        <v>1630</v>
      </c>
      <c r="U668" s="132" t="s">
        <v>2387</v>
      </c>
      <c r="V668" s="132" t="s">
        <v>1635</v>
      </c>
      <c r="X668" s="132" t="s">
        <v>11689</v>
      </c>
      <c r="Y668" s="132" t="s">
        <v>11690</v>
      </c>
    </row>
    <row r="669" spans="2:25" x14ac:dyDescent="0.25">
      <c r="B669" s="132" t="s">
        <v>2319</v>
      </c>
      <c r="C669" s="132" t="s">
        <v>438</v>
      </c>
      <c r="D669" s="132" t="s">
        <v>172</v>
      </c>
      <c r="E669" s="132" t="s">
        <v>3912</v>
      </c>
      <c r="F669" s="132" t="s">
        <v>3885</v>
      </c>
      <c r="G669" s="132" t="s">
        <v>509</v>
      </c>
      <c r="H669" s="132" t="s">
        <v>2398</v>
      </c>
      <c r="I669" s="132" t="s">
        <v>9867</v>
      </c>
      <c r="J669" s="132" t="s">
        <v>11691</v>
      </c>
      <c r="K669" s="132" t="s">
        <v>11692</v>
      </c>
      <c r="L669" s="132" t="s">
        <v>11693</v>
      </c>
      <c r="M669" s="132" t="s">
        <v>11694</v>
      </c>
      <c r="N669" s="132" t="s">
        <v>3881</v>
      </c>
      <c r="O669" s="132" t="s">
        <v>11695</v>
      </c>
      <c r="P669" s="132" t="s">
        <v>11696</v>
      </c>
      <c r="Q669" s="132" t="s">
        <v>11697</v>
      </c>
      <c r="R669" s="132" t="s">
        <v>11698</v>
      </c>
      <c r="S669" s="132" t="s">
        <v>5090</v>
      </c>
      <c r="T669" s="132" t="s">
        <v>1630</v>
      </c>
      <c r="U669" s="132" t="s">
        <v>2387</v>
      </c>
      <c r="V669" s="132" t="s">
        <v>1635</v>
      </c>
      <c r="X669" s="132" t="s">
        <v>11699</v>
      </c>
      <c r="Y669" s="132" t="s">
        <v>11700</v>
      </c>
    </row>
    <row r="670" spans="2:25" x14ac:dyDescent="0.25">
      <c r="B670" s="132" t="s">
        <v>2319</v>
      </c>
      <c r="C670" s="132" t="s">
        <v>438</v>
      </c>
      <c r="D670" s="132" t="s">
        <v>13</v>
      </c>
      <c r="E670" s="132" t="s">
        <v>3917</v>
      </c>
      <c r="F670" s="132" t="s">
        <v>3894</v>
      </c>
      <c r="G670" s="132" t="s">
        <v>511</v>
      </c>
      <c r="H670" s="132" t="s">
        <v>2399</v>
      </c>
      <c r="I670" s="132" t="s">
        <v>11701</v>
      </c>
      <c r="J670" s="132" t="s">
        <v>11702</v>
      </c>
      <c r="K670" s="132" t="s">
        <v>11703</v>
      </c>
      <c r="L670" s="132" t="s">
        <v>11704</v>
      </c>
      <c r="M670" s="132" t="s">
        <v>11705</v>
      </c>
      <c r="N670" s="132" t="s">
        <v>3881</v>
      </c>
      <c r="O670" s="132" t="s">
        <v>11706</v>
      </c>
      <c r="P670" s="132" t="s">
        <v>11707</v>
      </c>
      <c r="Q670" s="132" t="s">
        <v>11708</v>
      </c>
      <c r="R670" s="132" t="s">
        <v>11709</v>
      </c>
      <c r="S670" s="132" t="s">
        <v>5090</v>
      </c>
      <c r="T670" s="132" t="s">
        <v>1630</v>
      </c>
      <c r="U670" s="132" t="s">
        <v>2400</v>
      </c>
      <c r="V670" s="132" t="s">
        <v>1635</v>
      </c>
      <c r="X670" s="132" t="s">
        <v>11710</v>
      </c>
      <c r="Y670" s="132" t="s">
        <v>11711</v>
      </c>
    </row>
    <row r="671" spans="2:25" x14ac:dyDescent="0.25">
      <c r="B671" s="132" t="s">
        <v>2319</v>
      </c>
      <c r="C671" s="132" t="s">
        <v>438</v>
      </c>
      <c r="D671" s="132" t="s">
        <v>13</v>
      </c>
      <c r="E671" s="132" t="s">
        <v>3917</v>
      </c>
      <c r="F671" s="132" t="s">
        <v>3885</v>
      </c>
      <c r="G671" s="132" t="s">
        <v>517</v>
      </c>
      <c r="H671" s="132" t="s">
        <v>2401</v>
      </c>
      <c r="I671" s="132" t="s">
        <v>11712</v>
      </c>
      <c r="J671" s="132" t="s">
        <v>11713</v>
      </c>
      <c r="K671" s="132" t="s">
        <v>11714</v>
      </c>
      <c r="L671" s="132" t="s">
        <v>11715</v>
      </c>
      <c r="M671" s="132" t="s">
        <v>11716</v>
      </c>
      <c r="N671" s="132" t="s">
        <v>3881</v>
      </c>
      <c r="O671" s="132" t="s">
        <v>11717</v>
      </c>
      <c r="P671" s="132" t="s">
        <v>11718</v>
      </c>
      <c r="Q671" s="132" t="s">
        <v>11719</v>
      </c>
      <c r="R671" s="132" t="s">
        <v>11720</v>
      </c>
      <c r="S671" s="132" t="s">
        <v>5090</v>
      </c>
      <c r="T671" s="132" t="s">
        <v>1630</v>
      </c>
      <c r="U671" s="132" t="s">
        <v>2400</v>
      </c>
      <c r="V671" s="132" t="s">
        <v>1635</v>
      </c>
      <c r="X671" s="132" t="s">
        <v>11721</v>
      </c>
      <c r="Y671" s="132" t="s">
        <v>11722</v>
      </c>
    </row>
    <row r="672" spans="2:25" x14ac:dyDescent="0.25">
      <c r="B672" s="132" t="s">
        <v>2319</v>
      </c>
      <c r="C672" s="132" t="s">
        <v>438</v>
      </c>
      <c r="D672" s="132" t="s">
        <v>251</v>
      </c>
      <c r="E672" s="132" t="s">
        <v>3917</v>
      </c>
      <c r="F672" s="132" t="s">
        <v>3894</v>
      </c>
      <c r="G672" s="132" t="s">
        <v>514</v>
      </c>
      <c r="H672" s="132" t="s">
        <v>2402</v>
      </c>
      <c r="I672" s="132" t="s">
        <v>11723</v>
      </c>
      <c r="J672" s="132" t="s">
        <v>11724</v>
      </c>
      <c r="K672" s="132" t="s">
        <v>11725</v>
      </c>
      <c r="L672" s="132" t="s">
        <v>11726</v>
      </c>
      <c r="M672" s="132" t="s">
        <v>11727</v>
      </c>
      <c r="N672" s="132" t="s">
        <v>3881</v>
      </c>
      <c r="O672" s="132" t="s">
        <v>11728</v>
      </c>
      <c r="P672" s="132" t="s">
        <v>11729</v>
      </c>
      <c r="Q672" s="132" t="s">
        <v>11730</v>
      </c>
      <c r="R672" s="132" t="s">
        <v>11731</v>
      </c>
      <c r="S672" s="132" t="s">
        <v>5090</v>
      </c>
      <c r="T672" s="132" t="s">
        <v>1630</v>
      </c>
      <c r="U672" s="132" t="s">
        <v>2400</v>
      </c>
      <c r="V672" s="132" t="s">
        <v>1635</v>
      </c>
      <c r="X672" s="132" t="s">
        <v>11732</v>
      </c>
      <c r="Y672" s="132" t="s">
        <v>11733</v>
      </c>
    </row>
    <row r="673" spans="2:25" x14ac:dyDescent="0.25">
      <c r="B673" s="132" t="s">
        <v>2319</v>
      </c>
      <c r="C673" s="132" t="s">
        <v>438</v>
      </c>
      <c r="D673" s="132" t="s">
        <v>251</v>
      </c>
      <c r="E673" s="132" t="s">
        <v>3917</v>
      </c>
      <c r="F673" s="132" t="s">
        <v>3885</v>
      </c>
      <c r="G673" s="132" t="s">
        <v>520</v>
      </c>
      <c r="H673" s="132" t="s">
        <v>2403</v>
      </c>
      <c r="I673" s="132" t="s">
        <v>11712</v>
      </c>
      <c r="J673" s="132" t="s">
        <v>11734</v>
      </c>
      <c r="K673" s="132" t="s">
        <v>11735</v>
      </c>
      <c r="L673" s="132" t="s">
        <v>11736</v>
      </c>
      <c r="M673" s="132" t="s">
        <v>11737</v>
      </c>
      <c r="N673" s="132" t="s">
        <v>3881</v>
      </c>
      <c r="O673" s="132" t="s">
        <v>11738</v>
      </c>
      <c r="P673" s="132" t="s">
        <v>11739</v>
      </c>
      <c r="Q673" s="132" t="s">
        <v>11740</v>
      </c>
      <c r="R673" s="132" t="s">
        <v>11741</v>
      </c>
      <c r="S673" s="132" t="s">
        <v>5090</v>
      </c>
      <c r="T673" s="132" t="s">
        <v>1630</v>
      </c>
      <c r="U673" s="132" t="s">
        <v>2400</v>
      </c>
      <c r="V673" s="132" t="s">
        <v>1635</v>
      </c>
      <c r="X673" s="132" t="s">
        <v>11742</v>
      </c>
      <c r="Y673" s="132" t="s">
        <v>11743</v>
      </c>
    </row>
    <row r="674" spans="2:25" x14ac:dyDescent="0.25">
      <c r="B674" s="132" t="s">
        <v>2319</v>
      </c>
      <c r="C674" s="132" t="s">
        <v>438</v>
      </c>
      <c r="D674" s="132" t="s">
        <v>39</v>
      </c>
      <c r="E674" s="132" t="s">
        <v>3917</v>
      </c>
      <c r="F674" s="132" t="s">
        <v>3894</v>
      </c>
      <c r="G674" s="132" t="s">
        <v>513</v>
      </c>
      <c r="H674" s="132" t="s">
        <v>2404</v>
      </c>
      <c r="I674" s="132" t="s">
        <v>11723</v>
      </c>
      <c r="J674" s="132" t="s">
        <v>11744</v>
      </c>
      <c r="K674" s="132" t="s">
        <v>11745</v>
      </c>
      <c r="L674" s="132" t="s">
        <v>11746</v>
      </c>
      <c r="M674" s="132" t="s">
        <v>11747</v>
      </c>
      <c r="N674" s="132" t="s">
        <v>3881</v>
      </c>
      <c r="O674" s="132" t="s">
        <v>11748</v>
      </c>
      <c r="P674" s="132" t="s">
        <v>11749</v>
      </c>
      <c r="Q674" s="132" t="s">
        <v>11750</v>
      </c>
      <c r="R674" s="132" t="s">
        <v>11751</v>
      </c>
      <c r="S674" s="132" t="s">
        <v>5090</v>
      </c>
      <c r="T674" s="132" t="s">
        <v>1630</v>
      </c>
      <c r="U674" s="132" t="s">
        <v>2400</v>
      </c>
      <c r="V674" s="132" t="s">
        <v>1635</v>
      </c>
      <c r="X674" s="132" t="s">
        <v>11752</v>
      </c>
      <c r="Y674" s="132" t="s">
        <v>11753</v>
      </c>
    </row>
    <row r="675" spans="2:25" x14ac:dyDescent="0.25">
      <c r="B675" s="132" t="s">
        <v>2319</v>
      </c>
      <c r="C675" s="132" t="s">
        <v>438</v>
      </c>
      <c r="D675" s="132" t="s">
        <v>39</v>
      </c>
      <c r="E675" s="132" t="s">
        <v>3917</v>
      </c>
      <c r="F675" s="132" t="s">
        <v>3885</v>
      </c>
      <c r="G675" s="132" t="s">
        <v>519</v>
      </c>
      <c r="H675" s="132" t="s">
        <v>2405</v>
      </c>
      <c r="I675" s="132" t="s">
        <v>11712</v>
      </c>
      <c r="J675" s="132" t="s">
        <v>11754</v>
      </c>
      <c r="K675" s="132" t="s">
        <v>11755</v>
      </c>
      <c r="L675" s="132" t="s">
        <v>11756</v>
      </c>
      <c r="M675" s="132" t="s">
        <v>11757</v>
      </c>
      <c r="N675" s="132" t="s">
        <v>3881</v>
      </c>
      <c r="O675" s="132" t="s">
        <v>11758</v>
      </c>
      <c r="P675" s="132" t="s">
        <v>11759</v>
      </c>
      <c r="Q675" s="132" t="s">
        <v>11760</v>
      </c>
      <c r="R675" s="132" t="s">
        <v>11761</v>
      </c>
      <c r="S675" s="132" t="s">
        <v>5090</v>
      </c>
      <c r="T675" s="132" t="s">
        <v>1630</v>
      </c>
      <c r="U675" s="132" t="s">
        <v>2400</v>
      </c>
      <c r="V675" s="132" t="s">
        <v>1635</v>
      </c>
      <c r="X675" s="132" t="s">
        <v>11762</v>
      </c>
      <c r="Y675" s="132" t="s">
        <v>11763</v>
      </c>
    </row>
    <row r="676" spans="2:25" x14ac:dyDescent="0.25">
      <c r="B676" s="132" t="s">
        <v>2319</v>
      </c>
      <c r="C676" s="132" t="s">
        <v>438</v>
      </c>
      <c r="D676" s="132" t="s">
        <v>12</v>
      </c>
      <c r="E676" s="132" t="s">
        <v>3917</v>
      </c>
      <c r="F676" s="132" t="s">
        <v>3894</v>
      </c>
      <c r="G676" s="132" t="s">
        <v>512</v>
      </c>
      <c r="H676" s="132" t="s">
        <v>2406</v>
      </c>
      <c r="I676" s="132" t="s">
        <v>11701</v>
      </c>
      <c r="J676" s="132" t="s">
        <v>11764</v>
      </c>
      <c r="K676" s="132" t="s">
        <v>11765</v>
      </c>
      <c r="L676" s="132" t="s">
        <v>11766</v>
      </c>
      <c r="M676" s="132" t="s">
        <v>11767</v>
      </c>
      <c r="N676" s="132" t="s">
        <v>3881</v>
      </c>
      <c r="O676" s="132" t="s">
        <v>11768</v>
      </c>
      <c r="P676" s="132" t="s">
        <v>11769</v>
      </c>
      <c r="Q676" s="132" t="s">
        <v>11770</v>
      </c>
      <c r="R676" s="132" t="s">
        <v>11771</v>
      </c>
      <c r="S676" s="132" t="s">
        <v>5090</v>
      </c>
      <c r="T676" s="132" t="s">
        <v>1630</v>
      </c>
      <c r="U676" s="132" t="s">
        <v>2400</v>
      </c>
      <c r="V676" s="132" t="s">
        <v>1635</v>
      </c>
      <c r="X676" s="132" t="s">
        <v>11772</v>
      </c>
      <c r="Y676" s="132" t="s">
        <v>11773</v>
      </c>
    </row>
    <row r="677" spans="2:25" x14ac:dyDescent="0.25">
      <c r="B677" s="132" t="s">
        <v>2319</v>
      </c>
      <c r="C677" s="132" t="s">
        <v>438</v>
      </c>
      <c r="D677" s="132" t="s">
        <v>12</v>
      </c>
      <c r="E677" s="132" t="s">
        <v>3917</v>
      </c>
      <c r="F677" s="132" t="s">
        <v>3885</v>
      </c>
      <c r="G677" s="132" t="s">
        <v>518</v>
      </c>
      <c r="H677" s="132" t="s">
        <v>2407</v>
      </c>
      <c r="I677" s="132" t="s">
        <v>11712</v>
      </c>
      <c r="J677" s="132" t="s">
        <v>11774</v>
      </c>
      <c r="K677" s="132" t="s">
        <v>11775</v>
      </c>
      <c r="L677" s="132" t="s">
        <v>11776</v>
      </c>
      <c r="M677" s="132" t="s">
        <v>11777</v>
      </c>
      <c r="N677" s="132" t="s">
        <v>3881</v>
      </c>
      <c r="O677" s="132" t="s">
        <v>11778</v>
      </c>
      <c r="P677" s="132" t="s">
        <v>11779</v>
      </c>
      <c r="Q677" s="132" t="s">
        <v>11780</v>
      </c>
      <c r="R677" s="132" t="s">
        <v>11781</v>
      </c>
      <c r="S677" s="132" t="s">
        <v>5090</v>
      </c>
      <c r="T677" s="132" t="s">
        <v>1630</v>
      </c>
      <c r="U677" s="132" t="s">
        <v>2400</v>
      </c>
      <c r="V677" s="132" t="s">
        <v>1635</v>
      </c>
      <c r="X677" s="132" t="s">
        <v>11782</v>
      </c>
      <c r="Y677" s="132" t="s">
        <v>11783</v>
      </c>
    </row>
    <row r="678" spans="2:25" x14ac:dyDescent="0.25">
      <c r="B678" s="132" t="s">
        <v>2319</v>
      </c>
      <c r="C678" s="132" t="s">
        <v>438</v>
      </c>
      <c r="D678" s="132" t="s">
        <v>252</v>
      </c>
      <c r="E678" s="132" t="s">
        <v>3917</v>
      </c>
      <c r="F678" s="132" t="s">
        <v>3894</v>
      </c>
      <c r="G678" s="132" t="s">
        <v>516</v>
      </c>
      <c r="H678" s="132" t="s">
        <v>2408</v>
      </c>
      <c r="I678" s="132" t="s">
        <v>11784</v>
      </c>
      <c r="J678" s="132" t="s">
        <v>11785</v>
      </c>
      <c r="K678" s="132" t="s">
        <v>11786</v>
      </c>
      <c r="L678" s="132" t="s">
        <v>11787</v>
      </c>
      <c r="M678" s="132" t="s">
        <v>11788</v>
      </c>
      <c r="N678" s="132" t="s">
        <v>3881</v>
      </c>
      <c r="O678" s="132" t="s">
        <v>11789</v>
      </c>
      <c r="P678" s="132" t="s">
        <v>11790</v>
      </c>
      <c r="Q678" s="132" t="s">
        <v>11791</v>
      </c>
      <c r="R678" s="132" t="s">
        <v>11792</v>
      </c>
      <c r="S678" s="132" t="s">
        <v>5090</v>
      </c>
      <c r="T678" s="132" t="s">
        <v>1630</v>
      </c>
      <c r="U678" s="132" t="s">
        <v>2400</v>
      </c>
      <c r="V678" s="132" t="s">
        <v>1635</v>
      </c>
      <c r="X678" s="132" t="s">
        <v>11793</v>
      </c>
      <c r="Y678" s="132" t="s">
        <v>11794</v>
      </c>
    </row>
    <row r="679" spans="2:25" x14ac:dyDescent="0.25">
      <c r="B679" s="132" t="s">
        <v>2319</v>
      </c>
      <c r="C679" s="132" t="s">
        <v>438</v>
      </c>
      <c r="D679" s="132" t="s">
        <v>252</v>
      </c>
      <c r="E679" s="132" t="s">
        <v>3917</v>
      </c>
      <c r="F679" s="132" t="s">
        <v>3885</v>
      </c>
      <c r="G679" s="132" t="s">
        <v>522</v>
      </c>
      <c r="H679" s="132" t="s">
        <v>2409</v>
      </c>
      <c r="I679" s="132" t="s">
        <v>11795</v>
      </c>
      <c r="J679" s="132" t="s">
        <v>11796</v>
      </c>
      <c r="K679" s="132" t="s">
        <v>11797</v>
      </c>
      <c r="L679" s="132" t="s">
        <v>11798</v>
      </c>
      <c r="M679" s="132" t="s">
        <v>11799</v>
      </c>
      <c r="N679" s="132" t="s">
        <v>3881</v>
      </c>
      <c r="O679" s="132" t="s">
        <v>11800</v>
      </c>
      <c r="P679" s="132" t="s">
        <v>11801</v>
      </c>
      <c r="Q679" s="132" t="s">
        <v>11802</v>
      </c>
      <c r="R679" s="132" t="s">
        <v>11803</v>
      </c>
      <c r="S679" s="132" t="s">
        <v>5090</v>
      </c>
      <c r="T679" s="132" t="s">
        <v>1630</v>
      </c>
      <c r="U679" s="132" t="s">
        <v>2400</v>
      </c>
      <c r="V679" s="132" t="s">
        <v>1635</v>
      </c>
      <c r="X679" s="132" t="s">
        <v>11804</v>
      </c>
      <c r="Y679" s="132" t="s">
        <v>11805</v>
      </c>
    </row>
    <row r="680" spans="2:25" x14ac:dyDescent="0.25">
      <c r="B680" s="132" t="s">
        <v>2319</v>
      </c>
      <c r="C680" s="132" t="s">
        <v>438</v>
      </c>
      <c r="D680" s="132" t="s">
        <v>172</v>
      </c>
      <c r="E680" s="132" t="s">
        <v>3917</v>
      </c>
      <c r="F680" s="132" t="s">
        <v>3894</v>
      </c>
      <c r="G680" s="132" t="s">
        <v>515</v>
      </c>
      <c r="H680" s="132" t="s">
        <v>2410</v>
      </c>
      <c r="I680" s="132" t="s">
        <v>11701</v>
      </c>
      <c r="J680" s="132" t="s">
        <v>11806</v>
      </c>
      <c r="K680" s="132" t="s">
        <v>11807</v>
      </c>
      <c r="L680" s="132" t="s">
        <v>11808</v>
      </c>
      <c r="M680" s="132" t="s">
        <v>11809</v>
      </c>
      <c r="N680" s="132" t="s">
        <v>3881</v>
      </c>
      <c r="O680" s="132" t="s">
        <v>11810</v>
      </c>
      <c r="P680" s="132" t="s">
        <v>11811</v>
      </c>
      <c r="Q680" s="132" t="s">
        <v>11812</v>
      </c>
      <c r="R680" s="132" t="s">
        <v>11813</v>
      </c>
      <c r="S680" s="132" t="s">
        <v>5090</v>
      </c>
      <c r="T680" s="132" t="s">
        <v>1630</v>
      </c>
      <c r="U680" s="132" t="s">
        <v>2400</v>
      </c>
      <c r="V680" s="132" t="s">
        <v>1635</v>
      </c>
      <c r="X680" s="132" t="s">
        <v>11814</v>
      </c>
      <c r="Y680" s="132" t="s">
        <v>11815</v>
      </c>
    </row>
    <row r="681" spans="2:25" x14ac:dyDescent="0.25">
      <c r="B681" s="132" t="s">
        <v>2319</v>
      </c>
      <c r="C681" s="132" t="s">
        <v>438</v>
      </c>
      <c r="D681" s="132" t="s">
        <v>172</v>
      </c>
      <c r="E681" s="132" t="s">
        <v>3917</v>
      </c>
      <c r="F681" s="132" t="s">
        <v>3885</v>
      </c>
      <c r="G681" s="132" t="s">
        <v>521</v>
      </c>
      <c r="H681" s="132" t="s">
        <v>2411</v>
      </c>
      <c r="I681" s="132" t="s">
        <v>11712</v>
      </c>
      <c r="J681" s="132" t="s">
        <v>11816</v>
      </c>
      <c r="K681" s="132" t="s">
        <v>11817</v>
      </c>
      <c r="L681" s="132" t="s">
        <v>11818</v>
      </c>
      <c r="M681" s="132" t="s">
        <v>11819</v>
      </c>
      <c r="N681" s="132" t="s">
        <v>3881</v>
      </c>
      <c r="O681" s="132" t="s">
        <v>11820</v>
      </c>
      <c r="P681" s="132" t="s">
        <v>11821</v>
      </c>
      <c r="Q681" s="132" t="s">
        <v>11822</v>
      </c>
      <c r="R681" s="132" t="s">
        <v>11823</v>
      </c>
      <c r="S681" s="132" t="s">
        <v>5090</v>
      </c>
      <c r="T681" s="132" t="s">
        <v>1630</v>
      </c>
      <c r="U681" s="132" t="s">
        <v>2400</v>
      </c>
      <c r="V681" s="132" t="s">
        <v>1644</v>
      </c>
      <c r="X681" s="132" t="s">
        <v>11824</v>
      </c>
      <c r="Y681" s="132" t="s">
        <v>11825</v>
      </c>
    </row>
    <row r="682" spans="2:25" x14ac:dyDescent="0.25">
      <c r="B682" s="132" t="s">
        <v>2319</v>
      </c>
      <c r="C682" s="132" t="s">
        <v>438</v>
      </c>
      <c r="D682" s="132" t="s">
        <v>13</v>
      </c>
      <c r="E682" s="132" t="s">
        <v>4124</v>
      </c>
      <c r="F682" s="132" t="s">
        <v>3894</v>
      </c>
      <c r="G682" s="132" t="s">
        <v>523</v>
      </c>
      <c r="H682" s="132" t="s">
        <v>2412</v>
      </c>
      <c r="I682" s="132" t="s">
        <v>11826</v>
      </c>
      <c r="J682" s="132" t="s">
        <v>11827</v>
      </c>
      <c r="K682" s="132" t="s">
        <v>11828</v>
      </c>
      <c r="L682" s="132" t="s">
        <v>11829</v>
      </c>
      <c r="M682" s="132" t="s">
        <v>11830</v>
      </c>
      <c r="N682" s="132" t="s">
        <v>3881</v>
      </c>
      <c r="O682" s="132" t="s">
        <v>11831</v>
      </c>
      <c r="P682" s="132" t="s">
        <v>11832</v>
      </c>
      <c r="Q682" s="132" t="s">
        <v>11833</v>
      </c>
      <c r="R682" s="132" t="s">
        <v>11834</v>
      </c>
      <c r="S682" s="132" t="s">
        <v>5090</v>
      </c>
      <c r="T682" s="132" t="s">
        <v>1630</v>
      </c>
      <c r="U682" s="132" t="s">
        <v>2413</v>
      </c>
      <c r="V682" s="132" t="s">
        <v>1635</v>
      </c>
      <c r="X682" s="132" t="s">
        <v>11835</v>
      </c>
      <c r="Y682" s="132" t="s">
        <v>11836</v>
      </c>
    </row>
    <row r="683" spans="2:25" x14ac:dyDescent="0.25">
      <c r="B683" s="132" t="s">
        <v>2319</v>
      </c>
      <c r="C683" s="132" t="s">
        <v>438</v>
      </c>
      <c r="D683" s="132" t="s">
        <v>13</v>
      </c>
      <c r="E683" s="132" t="s">
        <v>4124</v>
      </c>
      <c r="F683" s="132" t="s">
        <v>3885</v>
      </c>
      <c r="G683" s="132" t="s">
        <v>529</v>
      </c>
      <c r="H683" s="132" t="s">
        <v>2414</v>
      </c>
      <c r="I683" s="132" t="s">
        <v>11837</v>
      </c>
      <c r="J683" s="132" t="s">
        <v>11838</v>
      </c>
      <c r="K683" s="132" t="s">
        <v>11839</v>
      </c>
      <c r="L683" s="132" t="s">
        <v>11840</v>
      </c>
      <c r="M683" s="132" t="s">
        <v>11841</v>
      </c>
      <c r="N683" s="132" t="s">
        <v>3881</v>
      </c>
      <c r="O683" s="132" t="s">
        <v>11842</v>
      </c>
      <c r="P683" s="132" t="s">
        <v>11843</v>
      </c>
      <c r="Q683" s="132" t="s">
        <v>11844</v>
      </c>
      <c r="R683" s="132" t="s">
        <v>11845</v>
      </c>
      <c r="S683" s="132" t="s">
        <v>5090</v>
      </c>
      <c r="T683" s="132" t="s">
        <v>1630</v>
      </c>
      <c r="U683" s="132" t="s">
        <v>2413</v>
      </c>
      <c r="V683" s="132" t="s">
        <v>1635</v>
      </c>
      <c r="X683" s="132" t="s">
        <v>11846</v>
      </c>
      <c r="Y683" s="132" t="s">
        <v>11847</v>
      </c>
    </row>
    <row r="684" spans="2:25" x14ac:dyDescent="0.25">
      <c r="B684" s="132" t="s">
        <v>2319</v>
      </c>
      <c r="C684" s="132" t="s">
        <v>438</v>
      </c>
      <c r="D684" s="132" t="s">
        <v>251</v>
      </c>
      <c r="E684" s="132" t="s">
        <v>4124</v>
      </c>
      <c r="F684" s="132" t="s">
        <v>3894</v>
      </c>
      <c r="G684" s="132" t="s">
        <v>526</v>
      </c>
      <c r="H684" s="132" t="s">
        <v>2415</v>
      </c>
      <c r="I684" s="132" t="s">
        <v>11826</v>
      </c>
      <c r="J684" s="132" t="s">
        <v>11848</v>
      </c>
      <c r="K684" s="132" t="s">
        <v>11849</v>
      </c>
      <c r="L684" s="132" t="s">
        <v>11850</v>
      </c>
      <c r="M684" s="132" t="s">
        <v>11851</v>
      </c>
      <c r="N684" s="132" t="s">
        <v>3881</v>
      </c>
      <c r="O684" s="132" t="s">
        <v>11852</v>
      </c>
      <c r="P684" s="132" t="s">
        <v>11853</v>
      </c>
      <c r="Q684" s="132" t="s">
        <v>11854</v>
      </c>
      <c r="R684" s="132" t="s">
        <v>11855</v>
      </c>
      <c r="S684" s="132" t="s">
        <v>5090</v>
      </c>
      <c r="T684" s="132" t="s">
        <v>1630</v>
      </c>
      <c r="U684" s="132" t="s">
        <v>2413</v>
      </c>
      <c r="V684" s="132" t="s">
        <v>1635</v>
      </c>
      <c r="X684" s="132" t="s">
        <v>11856</v>
      </c>
      <c r="Y684" s="132" t="s">
        <v>11857</v>
      </c>
    </row>
    <row r="685" spans="2:25" x14ac:dyDescent="0.25">
      <c r="B685" s="132" t="s">
        <v>2319</v>
      </c>
      <c r="C685" s="132" t="s">
        <v>438</v>
      </c>
      <c r="D685" s="132" t="s">
        <v>251</v>
      </c>
      <c r="E685" s="132" t="s">
        <v>4124</v>
      </c>
      <c r="F685" s="132" t="s">
        <v>3885</v>
      </c>
      <c r="G685" s="132" t="s">
        <v>532</v>
      </c>
      <c r="H685" s="132" t="s">
        <v>2416</v>
      </c>
      <c r="I685" s="132" t="s">
        <v>11837</v>
      </c>
      <c r="J685" s="132" t="s">
        <v>11858</v>
      </c>
      <c r="K685" s="132" t="s">
        <v>11859</v>
      </c>
      <c r="L685" s="132" t="s">
        <v>11860</v>
      </c>
      <c r="M685" s="132" t="s">
        <v>11861</v>
      </c>
      <c r="N685" s="132" t="s">
        <v>3881</v>
      </c>
      <c r="O685" s="132" t="s">
        <v>11862</v>
      </c>
      <c r="P685" s="132" t="s">
        <v>11863</v>
      </c>
      <c r="Q685" s="132" t="s">
        <v>11864</v>
      </c>
      <c r="R685" s="132" t="s">
        <v>11865</v>
      </c>
      <c r="S685" s="132" t="s">
        <v>5090</v>
      </c>
      <c r="T685" s="132" t="s">
        <v>1630</v>
      </c>
      <c r="U685" s="132" t="s">
        <v>2413</v>
      </c>
      <c r="V685" s="132" t="s">
        <v>1635</v>
      </c>
      <c r="X685" s="132" t="s">
        <v>11866</v>
      </c>
      <c r="Y685" s="132" t="s">
        <v>11867</v>
      </c>
    </row>
    <row r="686" spans="2:25" x14ac:dyDescent="0.25">
      <c r="B686" s="132" t="s">
        <v>2319</v>
      </c>
      <c r="C686" s="132" t="s">
        <v>438</v>
      </c>
      <c r="D686" s="132" t="s">
        <v>39</v>
      </c>
      <c r="E686" s="132" t="s">
        <v>4124</v>
      </c>
      <c r="F686" s="132" t="s">
        <v>3894</v>
      </c>
      <c r="G686" s="132" t="s">
        <v>525</v>
      </c>
      <c r="H686" s="132" t="s">
        <v>2417</v>
      </c>
      <c r="I686" s="132" t="s">
        <v>11826</v>
      </c>
      <c r="J686" s="132" t="s">
        <v>11868</v>
      </c>
      <c r="K686" s="132" t="s">
        <v>11869</v>
      </c>
      <c r="L686" s="132" t="s">
        <v>11870</v>
      </c>
      <c r="M686" s="132" t="s">
        <v>11871</v>
      </c>
      <c r="N686" s="132" t="s">
        <v>3881</v>
      </c>
      <c r="O686" s="132" t="s">
        <v>11872</v>
      </c>
      <c r="P686" s="132" t="s">
        <v>11873</v>
      </c>
      <c r="Q686" s="132" t="s">
        <v>11874</v>
      </c>
      <c r="R686" s="132" t="s">
        <v>11875</v>
      </c>
      <c r="S686" s="132" t="s">
        <v>5090</v>
      </c>
      <c r="T686" s="132" t="s">
        <v>1630</v>
      </c>
      <c r="U686" s="132" t="s">
        <v>2413</v>
      </c>
      <c r="V686" s="132" t="s">
        <v>1635</v>
      </c>
      <c r="X686" s="132" t="s">
        <v>11876</v>
      </c>
      <c r="Y686" s="132" t="s">
        <v>11877</v>
      </c>
    </row>
    <row r="687" spans="2:25" x14ac:dyDescent="0.25">
      <c r="B687" s="132" t="s">
        <v>2319</v>
      </c>
      <c r="C687" s="132" t="s">
        <v>438</v>
      </c>
      <c r="D687" s="132" t="s">
        <v>39</v>
      </c>
      <c r="E687" s="132" t="s">
        <v>4124</v>
      </c>
      <c r="F687" s="132" t="s">
        <v>3885</v>
      </c>
      <c r="G687" s="132" t="s">
        <v>531</v>
      </c>
      <c r="H687" s="132" t="s">
        <v>2418</v>
      </c>
      <c r="I687" s="132" t="s">
        <v>11837</v>
      </c>
      <c r="J687" s="132" t="s">
        <v>11878</v>
      </c>
      <c r="K687" s="132" t="s">
        <v>11879</v>
      </c>
      <c r="L687" s="132" t="s">
        <v>11880</v>
      </c>
      <c r="M687" s="132" t="s">
        <v>11881</v>
      </c>
      <c r="N687" s="132" t="s">
        <v>3881</v>
      </c>
      <c r="O687" s="132" t="s">
        <v>11882</v>
      </c>
      <c r="P687" s="132" t="s">
        <v>11883</v>
      </c>
      <c r="Q687" s="132" t="s">
        <v>11884</v>
      </c>
      <c r="R687" s="132" t="s">
        <v>11885</v>
      </c>
      <c r="S687" s="132" t="s">
        <v>5090</v>
      </c>
      <c r="T687" s="132" t="s">
        <v>1630</v>
      </c>
      <c r="U687" s="132" t="s">
        <v>2413</v>
      </c>
      <c r="V687" s="132" t="s">
        <v>1635</v>
      </c>
      <c r="X687" s="132" t="s">
        <v>11886</v>
      </c>
      <c r="Y687" s="132" t="s">
        <v>11887</v>
      </c>
    </row>
    <row r="688" spans="2:25" x14ac:dyDescent="0.25">
      <c r="B688" s="132" t="s">
        <v>2319</v>
      </c>
      <c r="C688" s="132" t="s">
        <v>438</v>
      </c>
      <c r="D688" s="132" t="s">
        <v>12</v>
      </c>
      <c r="E688" s="132" t="s">
        <v>4124</v>
      </c>
      <c r="F688" s="132" t="s">
        <v>3894</v>
      </c>
      <c r="G688" s="132" t="s">
        <v>524</v>
      </c>
      <c r="H688" s="132" t="s">
        <v>2419</v>
      </c>
      <c r="I688" s="132" t="s">
        <v>11826</v>
      </c>
      <c r="J688" s="132" t="s">
        <v>11888</v>
      </c>
      <c r="K688" s="132" t="s">
        <v>11889</v>
      </c>
      <c r="L688" s="132" t="s">
        <v>11890</v>
      </c>
      <c r="M688" s="132" t="s">
        <v>11891</v>
      </c>
      <c r="N688" s="132" t="s">
        <v>3881</v>
      </c>
      <c r="O688" s="132" t="s">
        <v>11892</v>
      </c>
      <c r="P688" s="132" t="s">
        <v>11893</v>
      </c>
      <c r="Q688" s="132" t="s">
        <v>11894</v>
      </c>
      <c r="R688" s="132" t="s">
        <v>11895</v>
      </c>
      <c r="S688" s="132" t="s">
        <v>5090</v>
      </c>
      <c r="T688" s="132" t="s">
        <v>1630</v>
      </c>
      <c r="U688" s="132" t="s">
        <v>2413</v>
      </c>
      <c r="V688" s="132" t="s">
        <v>1635</v>
      </c>
      <c r="X688" s="132" t="s">
        <v>11896</v>
      </c>
      <c r="Y688" s="132" t="s">
        <v>11897</v>
      </c>
    </row>
    <row r="689" spans="2:25" x14ac:dyDescent="0.25">
      <c r="B689" s="132" t="s">
        <v>2319</v>
      </c>
      <c r="C689" s="132" t="s">
        <v>438</v>
      </c>
      <c r="D689" s="132" t="s">
        <v>12</v>
      </c>
      <c r="E689" s="132" t="s">
        <v>4124</v>
      </c>
      <c r="F689" s="132" t="s">
        <v>3885</v>
      </c>
      <c r="G689" s="132" t="s">
        <v>530</v>
      </c>
      <c r="H689" s="132" t="s">
        <v>2420</v>
      </c>
      <c r="I689" s="132" t="s">
        <v>11837</v>
      </c>
      <c r="J689" s="132" t="s">
        <v>11898</v>
      </c>
      <c r="K689" s="132" t="s">
        <v>11899</v>
      </c>
      <c r="L689" s="132" t="s">
        <v>11900</v>
      </c>
      <c r="M689" s="132" t="s">
        <v>11901</v>
      </c>
      <c r="N689" s="132" t="s">
        <v>3881</v>
      </c>
      <c r="O689" s="132" t="s">
        <v>11902</v>
      </c>
      <c r="P689" s="132" t="s">
        <v>11903</v>
      </c>
      <c r="Q689" s="132" t="s">
        <v>11904</v>
      </c>
      <c r="R689" s="132" t="s">
        <v>11905</v>
      </c>
      <c r="S689" s="132" t="s">
        <v>5090</v>
      </c>
      <c r="T689" s="132" t="s">
        <v>1630</v>
      </c>
      <c r="U689" s="132" t="s">
        <v>2413</v>
      </c>
      <c r="V689" s="132" t="s">
        <v>1635</v>
      </c>
      <c r="X689" s="132" t="s">
        <v>11906</v>
      </c>
      <c r="Y689" s="132" t="s">
        <v>11907</v>
      </c>
    </row>
    <row r="690" spans="2:25" x14ac:dyDescent="0.25">
      <c r="B690" s="132" t="s">
        <v>2319</v>
      </c>
      <c r="C690" s="132" t="s">
        <v>438</v>
      </c>
      <c r="D690" s="132" t="s">
        <v>252</v>
      </c>
      <c r="E690" s="132" t="s">
        <v>4124</v>
      </c>
      <c r="F690" s="132" t="s">
        <v>3894</v>
      </c>
      <c r="G690" s="132" t="s">
        <v>528</v>
      </c>
      <c r="H690" s="132" t="s">
        <v>2421</v>
      </c>
      <c r="I690" s="132" t="s">
        <v>3917</v>
      </c>
      <c r="J690" s="132" t="s">
        <v>11908</v>
      </c>
      <c r="K690" s="132" t="s">
        <v>11909</v>
      </c>
      <c r="L690" s="132" t="s">
        <v>11910</v>
      </c>
      <c r="M690" s="132" t="s">
        <v>11911</v>
      </c>
      <c r="N690" s="132" t="s">
        <v>3881</v>
      </c>
      <c r="O690" s="132" t="s">
        <v>11912</v>
      </c>
      <c r="P690" s="132" t="s">
        <v>11913</v>
      </c>
      <c r="Q690" s="132" t="s">
        <v>11914</v>
      </c>
      <c r="R690" s="132" t="s">
        <v>11915</v>
      </c>
      <c r="S690" s="132" t="s">
        <v>5090</v>
      </c>
      <c r="T690" s="132" t="s">
        <v>1630</v>
      </c>
      <c r="U690" s="132" t="s">
        <v>2413</v>
      </c>
      <c r="V690" s="132" t="s">
        <v>1635</v>
      </c>
      <c r="X690" s="132" t="s">
        <v>11916</v>
      </c>
      <c r="Y690" s="132" t="s">
        <v>11917</v>
      </c>
    </row>
    <row r="691" spans="2:25" x14ac:dyDescent="0.25">
      <c r="B691" s="132" t="s">
        <v>2319</v>
      </c>
      <c r="C691" s="132" t="s">
        <v>438</v>
      </c>
      <c r="D691" s="132" t="s">
        <v>252</v>
      </c>
      <c r="E691" s="132" t="s">
        <v>4124</v>
      </c>
      <c r="F691" s="132" t="s">
        <v>3885</v>
      </c>
      <c r="G691" s="132" t="s">
        <v>534</v>
      </c>
      <c r="H691" s="132" t="s">
        <v>2422</v>
      </c>
      <c r="I691" s="132" t="s">
        <v>11918</v>
      </c>
      <c r="J691" s="132" t="s">
        <v>11919</v>
      </c>
      <c r="K691" s="132" t="s">
        <v>11920</v>
      </c>
      <c r="L691" s="132" t="s">
        <v>11921</v>
      </c>
      <c r="M691" s="132" t="s">
        <v>11922</v>
      </c>
      <c r="N691" s="132" t="s">
        <v>3881</v>
      </c>
      <c r="O691" s="132" t="s">
        <v>11923</v>
      </c>
      <c r="P691" s="132" t="s">
        <v>11924</v>
      </c>
      <c r="Q691" s="132" t="s">
        <v>11925</v>
      </c>
      <c r="R691" s="132" t="s">
        <v>11926</v>
      </c>
      <c r="S691" s="132" t="s">
        <v>5090</v>
      </c>
      <c r="T691" s="132" t="s">
        <v>1630</v>
      </c>
      <c r="U691" s="132" t="s">
        <v>2413</v>
      </c>
      <c r="V691" s="132" t="s">
        <v>1635</v>
      </c>
      <c r="X691" s="132" t="s">
        <v>11927</v>
      </c>
      <c r="Y691" s="132" t="s">
        <v>11928</v>
      </c>
    </row>
    <row r="692" spans="2:25" x14ac:dyDescent="0.25">
      <c r="B692" s="132" t="s">
        <v>2319</v>
      </c>
      <c r="C692" s="132" t="s">
        <v>438</v>
      </c>
      <c r="D692" s="132" t="s">
        <v>172</v>
      </c>
      <c r="E692" s="132" t="s">
        <v>4124</v>
      </c>
      <c r="F692" s="132" t="s">
        <v>3894</v>
      </c>
      <c r="G692" s="132" t="s">
        <v>527</v>
      </c>
      <c r="H692" s="132" t="s">
        <v>2423</v>
      </c>
      <c r="I692" s="132" t="s">
        <v>11826</v>
      </c>
      <c r="J692" s="132" t="s">
        <v>11929</v>
      </c>
      <c r="K692" s="132" t="s">
        <v>11930</v>
      </c>
      <c r="L692" s="132" t="s">
        <v>11931</v>
      </c>
      <c r="M692" s="132" t="s">
        <v>11932</v>
      </c>
      <c r="N692" s="132" t="s">
        <v>3881</v>
      </c>
      <c r="O692" s="132" t="s">
        <v>11933</v>
      </c>
      <c r="P692" s="132" t="s">
        <v>11934</v>
      </c>
      <c r="Q692" s="132" t="s">
        <v>11935</v>
      </c>
      <c r="R692" s="132" t="s">
        <v>11936</v>
      </c>
      <c r="S692" s="132" t="s">
        <v>5090</v>
      </c>
      <c r="T692" s="132" t="s">
        <v>1630</v>
      </c>
      <c r="U692" s="132" t="s">
        <v>2413</v>
      </c>
      <c r="V692" s="132" t="s">
        <v>1635</v>
      </c>
      <c r="X692" s="132" t="s">
        <v>11937</v>
      </c>
      <c r="Y692" s="132" t="s">
        <v>11938</v>
      </c>
    </row>
    <row r="693" spans="2:25" x14ac:dyDescent="0.25">
      <c r="B693" s="132" t="s">
        <v>2319</v>
      </c>
      <c r="C693" s="132" t="s">
        <v>438</v>
      </c>
      <c r="D693" s="132" t="s">
        <v>172</v>
      </c>
      <c r="E693" s="132" t="s">
        <v>4124</v>
      </c>
      <c r="F693" s="132" t="s">
        <v>3885</v>
      </c>
      <c r="G693" s="132" t="s">
        <v>533</v>
      </c>
      <c r="H693" s="132" t="s">
        <v>2424</v>
      </c>
      <c r="I693" s="132" t="s">
        <v>11837</v>
      </c>
      <c r="J693" s="132" t="s">
        <v>11939</v>
      </c>
      <c r="K693" s="132" t="s">
        <v>11940</v>
      </c>
      <c r="L693" s="132" t="s">
        <v>11941</v>
      </c>
      <c r="M693" s="132" t="s">
        <v>11942</v>
      </c>
      <c r="N693" s="132" t="s">
        <v>3881</v>
      </c>
      <c r="O693" s="132" t="s">
        <v>11943</v>
      </c>
      <c r="P693" s="132" t="s">
        <v>11944</v>
      </c>
      <c r="Q693" s="132" t="s">
        <v>11945</v>
      </c>
      <c r="R693" s="132" t="s">
        <v>11946</v>
      </c>
      <c r="S693" s="132" t="s">
        <v>5090</v>
      </c>
      <c r="T693" s="132" t="s">
        <v>1630</v>
      </c>
      <c r="U693" s="132" t="s">
        <v>2413</v>
      </c>
      <c r="V693" s="132" t="s">
        <v>1635</v>
      </c>
      <c r="X693" s="132" t="s">
        <v>11947</v>
      </c>
      <c r="Y693" s="132" t="s">
        <v>11948</v>
      </c>
    </row>
    <row r="694" spans="2:25" x14ac:dyDescent="0.25">
      <c r="B694" s="132" t="s">
        <v>2319</v>
      </c>
      <c r="C694" s="132" t="s">
        <v>438</v>
      </c>
      <c r="D694" s="132" t="s">
        <v>172</v>
      </c>
      <c r="E694" s="132" t="s">
        <v>4659</v>
      </c>
      <c r="F694" s="132" t="s">
        <v>3885</v>
      </c>
      <c r="G694" s="132" t="s">
        <v>2425</v>
      </c>
      <c r="H694" s="132" t="s">
        <v>2426</v>
      </c>
      <c r="I694" s="132" t="s">
        <v>11949</v>
      </c>
      <c r="J694" s="132" t="s">
        <v>11950</v>
      </c>
      <c r="K694" s="132" t="s">
        <v>11951</v>
      </c>
      <c r="L694" s="132" t="s">
        <v>11952</v>
      </c>
      <c r="M694" s="132" t="s">
        <v>11953</v>
      </c>
      <c r="N694" s="132" t="s">
        <v>3881</v>
      </c>
      <c r="O694" s="132" t="s">
        <v>11954</v>
      </c>
      <c r="P694" s="132" t="s">
        <v>11955</v>
      </c>
      <c r="Q694" s="132" t="s">
        <v>11956</v>
      </c>
      <c r="R694" s="132" t="s">
        <v>11957</v>
      </c>
      <c r="S694" s="132" t="s">
        <v>5090</v>
      </c>
      <c r="T694" s="132" t="s">
        <v>1630</v>
      </c>
      <c r="U694" s="132" t="s">
        <v>2427</v>
      </c>
      <c r="V694" s="132" t="s">
        <v>1635</v>
      </c>
      <c r="X694" s="132" t="s">
        <v>11958</v>
      </c>
      <c r="Y694" s="132" t="s">
        <v>11959</v>
      </c>
    </row>
    <row r="695" spans="2:25" x14ac:dyDescent="0.25">
      <c r="B695" s="132" t="s">
        <v>2319</v>
      </c>
      <c r="C695" s="132" t="s">
        <v>438</v>
      </c>
      <c r="D695" s="132" t="s">
        <v>225</v>
      </c>
      <c r="E695" s="132" t="s">
        <v>3953</v>
      </c>
      <c r="F695" s="132" t="s">
        <v>3894</v>
      </c>
      <c r="G695" s="132" t="s">
        <v>539</v>
      </c>
      <c r="H695" s="132" t="s">
        <v>2428</v>
      </c>
      <c r="I695" s="132" t="s">
        <v>3944</v>
      </c>
      <c r="J695" s="132" t="s">
        <v>11960</v>
      </c>
      <c r="K695" s="132" t="s">
        <v>11961</v>
      </c>
      <c r="L695" s="132" t="s">
        <v>11962</v>
      </c>
      <c r="M695" s="132" t="s">
        <v>11963</v>
      </c>
      <c r="N695" s="132" t="s">
        <v>3881</v>
      </c>
      <c r="O695" s="132" t="s">
        <v>11964</v>
      </c>
      <c r="P695" s="132" t="s">
        <v>11965</v>
      </c>
      <c r="Q695" s="132" t="s">
        <v>11966</v>
      </c>
      <c r="R695" s="132" t="s">
        <v>11967</v>
      </c>
      <c r="S695" s="132" t="s">
        <v>5090</v>
      </c>
      <c r="T695" s="132" t="s">
        <v>1630</v>
      </c>
      <c r="U695" s="132" t="s">
        <v>2321</v>
      </c>
      <c r="V695" s="132" t="s">
        <v>1635</v>
      </c>
      <c r="X695" s="132" t="s">
        <v>11968</v>
      </c>
      <c r="Y695" s="132" t="s">
        <v>11969</v>
      </c>
    </row>
    <row r="696" spans="2:25" x14ac:dyDescent="0.25">
      <c r="B696" s="132" t="s">
        <v>2319</v>
      </c>
      <c r="C696" s="132" t="s">
        <v>438</v>
      </c>
      <c r="D696" s="132" t="s">
        <v>225</v>
      </c>
      <c r="E696" s="132" t="s">
        <v>3953</v>
      </c>
      <c r="F696" s="132" t="s">
        <v>3885</v>
      </c>
      <c r="G696" s="132" t="s">
        <v>543</v>
      </c>
      <c r="H696" s="132" t="s">
        <v>2429</v>
      </c>
      <c r="I696" s="132" t="s">
        <v>3953</v>
      </c>
      <c r="J696" s="132" t="s">
        <v>11970</v>
      </c>
      <c r="K696" s="132" t="s">
        <v>11971</v>
      </c>
      <c r="L696" s="132" t="s">
        <v>11972</v>
      </c>
      <c r="M696" s="132" t="s">
        <v>11973</v>
      </c>
      <c r="N696" s="132" t="s">
        <v>3881</v>
      </c>
      <c r="O696" s="132" t="s">
        <v>11974</v>
      </c>
      <c r="P696" s="132" t="s">
        <v>11975</v>
      </c>
      <c r="Q696" s="132" t="s">
        <v>11976</v>
      </c>
      <c r="R696" s="132" t="s">
        <v>11977</v>
      </c>
      <c r="S696" s="132" t="s">
        <v>5090</v>
      </c>
      <c r="T696" s="132" t="s">
        <v>1630</v>
      </c>
      <c r="U696" s="132" t="s">
        <v>2321</v>
      </c>
      <c r="V696" s="132" t="s">
        <v>1632</v>
      </c>
      <c r="X696" s="132" t="s">
        <v>11978</v>
      </c>
      <c r="Y696" s="132" t="s">
        <v>11979</v>
      </c>
    </row>
    <row r="697" spans="2:25" x14ac:dyDescent="0.25">
      <c r="B697" s="132" t="s">
        <v>2319</v>
      </c>
      <c r="C697" s="132" t="s">
        <v>438</v>
      </c>
      <c r="D697" s="132" t="s">
        <v>1869</v>
      </c>
      <c r="E697" s="132" t="s">
        <v>3953</v>
      </c>
      <c r="F697" s="132" t="s">
        <v>3894</v>
      </c>
      <c r="G697" s="132" t="s">
        <v>541</v>
      </c>
      <c r="H697" s="132" t="s">
        <v>2430</v>
      </c>
      <c r="I697" s="132" t="s">
        <v>3944</v>
      </c>
      <c r="J697" s="132" t="s">
        <v>11980</v>
      </c>
      <c r="K697" s="132" t="s">
        <v>11981</v>
      </c>
      <c r="L697" s="132" t="s">
        <v>11982</v>
      </c>
      <c r="M697" s="132" t="s">
        <v>11983</v>
      </c>
      <c r="N697" s="132" t="s">
        <v>3881</v>
      </c>
      <c r="O697" s="132" t="s">
        <v>11984</v>
      </c>
      <c r="P697" s="132" t="s">
        <v>11985</v>
      </c>
      <c r="Q697" s="132" t="s">
        <v>11986</v>
      </c>
      <c r="R697" s="132" t="s">
        <v>11987</v>
      </c>
      <c r="S697" s="132" t="s">
        <v>5090</v>
      </c>
      <c r="T697" s="132" t="s">
        <v>1630</v>
      </c>
      <c r="U697" s="132" t="s">
        <v>2321</v>
      </c>
      <c r="V697" s="132" t="s">
        <v>1635</v>
      </c>
      <c r="X697" s="132" t="s">
        <v>11988</v>
      </c>
      <c r="Y697" s="132" t="s">
        <v>11989</v>
      </c>
    </row>
    <row r="698" spans="2:25" x14ac:dyDescent="0.25">
      <c r="B698" s="132" t="s">
        <v>2319</v>
      </c>
      <c r="C698" s="132" t="s">
        <v>438</v>
      </c>
      <c r="D698" s="132" t="s">
        <v>1869</v>
      </c>
      <c r="E698" s="132" t="s">
        <v>3953</v>
      </c>
      <c r="F698" s="132" t="s">
        <v>3885</v>
      </c>
      <c r="G698" s="132" t="s">
        <v>545</v>
      </c>
      <c r="H698" s="132" t="s">
        <v>2431</v>
      </c>
      <c r="I698" s="132" t="s">
        <v>3953</v>
      </c>
      <c r="J698" s="132" t="s">
        <v>11990</v>
      </c>
      <c r="K698" s="132" t="s">
        <v>11991</v>
      </c>
      <c r="L698" s="132" t="s">
        <v>11992</v>
      </c>
      <c r="M698" s="132" t="s">
        <v>11993</v>
      </c>
      <c r="N698" s="132" t="s">
        <v>3881</v>
      </c>
      <c r="O698" s="132" t="s">
        <v>11994</v>
      </c>
      <c r="P698" s="132" t="s">
        <v>11995</v>
      </c>
      <c r="Q698" s="132" t="s">
        <v>11996</v>
      </c>
      <c r="R698" s="132" t="s">
        <v>11997</v>
      </c>
      <c r="S698" s="132" t="s">
        <v>5090</v>
      </c>
      <c r="T698" s="132" t="s">
        <v>1630</v>
      </c>
      <c r="U698" s="132" t="s">
        <v>2321</v>
      </c>
      <c r="V698" s="132" t="s">
        <v>1644</v>
      </c>
      <c r="X698" s="132" t="s">
        <v>11998</v>
      </c>
      <c r="Y698" s="132" t="s">
        <v>11999</v>
      </c>
    </row>
    <row r="699" spans="2:25" x14ac:dyDescent="0.25">
      <c r="B699" s="132" t="s">
        <v>2319</v>
      </c>
      <c r="C699" s="132" t="s">
        <v>438</v>
      </c>
      <c r="D699" s="132" t="s">
        <v>2432</v>
      </c>
      <c r="E699" s="132" t="s">
        <v>3953</v>
      </c>
      <c r="F699" s="132" t="s">
        <v>3894</v>
      </c>
      <c r="G699" s="132" t="s">
        <v>540</v>
      </c>
      <c r="H699" s="132" t="s">
        <v>2433</v>
      </c>
      <c r="I699" s="132" t="s">
        <v>3944</v>
      </c>
      <c r="J699" s="132" t="s">
        <v>12000</v>
      </c>
      <c r="K699" s="132" t="s">
        <v>12001</v>
      </c>
      <c r="L699" s="132" t="s">
        <v>12002</v>
      </c>
      <c r="M699" s="132" t="s">
        <v>12003</v>
      </c>
      <c r="N699" s="132" t="s">
        <v>3881</v>
      </c>
      <c r="O699" s="132" t="s">
        <v>12004</v>
      </c>
      <c r="P699" s="132" t="s">
        <v>12005</v>
      </c>
      <c r="Q699" s="132" t="s">
        <v>12006</v>
      </c>
      <c r="R699" s="132" t="s">
        <v>12007</v>
      </c>
      <c r="S699" s="132" t="s">
        <v>5090</v>
      </c>
      <c r="T699" s="132" t="s">
        <v>1630</v>
      </c>
      <c r="U699" s="132" t="s">
        <v>2321</v>
      </c>
      <c r="V699" s="132" t="s">
        <v>1632</v>
      </c>
      <c r="X699" s="132" t="s">
        <v>12008</v>
      </c>
      <c r="Y699" s="132" t="s">
        <v>12009</v>
      </c>
    </row>
    <row r="700" spans="2:25" x14ac:dyDescent="0.25">
      <c r="B700" s="132" t="s">
        <v>2319</v>
      </c>
      <c r="C700" s="132" t="s">
        <v>438</v>
      </c>
      <c r="D700" s="132" t="s">
        <v>2432</v>
      </c>
      <c r="E700" s="132" t="s">
        <v>3953</v>
      </c>
      <c r="F700" s="132" t="s">
        <v>3885</v>
      </c>
      <c r="G700" s="132" t="s">
        <v>544</v>
      </c>
      <c r="H700" s="132" t="s">
        <v>2434</v>
      </c>
      <c r="I700" s="132" t="s">
        <v>3953</v>
      </c>
      <c r="J700" s="132" t="s">
        <v>12010</v>
      </c>
      <c r="K700" s="132" t="s">
        <v>12011</v>
      </c>
      <c r="L700" s="132" t="s">
        <v>12012</v>
      </c>
      <c r="M700" s="132" t="s">
        <v>12013</v>
      </c>
      <c r="N700" s="132" t="s">
        <v>3881</v>
      </c>
      <c r="O700" s="132" t="s">
        <v>12014</v>
      </c>
      <c r="P700" s="132" t="s">
        <v>12015</v>
      </c>
      <c r="Q700" s="132" t="s">
        <v>12016</v>
      </c>
      <c r="R700" s="132" t="s">
        <v>12017</v>
      </c>
      <c r="S700" s="132" t="s">
        <v>5090</v>
      </c>
      <c r="T700" s="132" t="s">
        <v>1630</v>
      </c>
      <c r="U700" s="132" t="s">
        <v>2321</v>
      </c>
      <c r="V700" s="132" t="s">
        <v>1632</v>
      </c>
      <c r="X700" s="132" t="s">
        <v>12018</v>
      </c>
      <c r="Y700" s="132" t="s">
        <v>12019</v>
      </c>
    </row>
    <row r="701" spans="2:25" x14ac:dyDescent="0.25">
      <c r="B701" s="132" t="s">
        <v>2319</v>
      </c>
      <c r="C701" s="132" t="s">
        <v>438</v>
      </c>
      <c r="D701" s="132" t="s">
        <v>1848</v>
      </c>
      <c r="E701" s="132" t="s">
        <v>3953</v>
      </c>
      <c r="F701" s="132" t="s">
        <v>3894</v>
      </c>
      <c r="G701" s="132" t="s">
        <v>538</v>
      </c>
      <c r="H701" s="132" t="s">
        <v>2435</v>
      </c>
      <c r="I701" s="132" t="s">
        <v>3944</v>
      </c>
      <c r="J701" s="132" t="s">
        <v>12020</v>
      </c>
      <c r="K701" s="132" t="s">
        <v>12021</v>
      </c>
      <c r="L701" s="132" t="s">
        <v>12022</v>
      </c>
      <c r="M701" s="132" t="s">
        <v>12023</v>
      </c>
      <c r="N701" s="132" t="s">
        <v>3881</v>
      </c>
      <c r="O701" s="132" t="s">
        <v>12024</v>
      </c>
      <c r="P701" s="132" t="s">
        <v>12025</v>
      </c>
      <c r="Q701" s="132" t="s">
        <v>12026</v>
      </c>
      <c r="R701" s="132" t="s">
        <v>12027</v>
      </c>
      <c r="S701" s="132" t="s">
        <v>5090</v>
      </c>
      <c r="T701" s="132" t="s">
        <v>1630</v>
      </c>
      <c r="U701" s="132" t="s">
        <v>2321</v>
      </c>
      <c r="V701" s="132" t="s">
        <v>1644</v>
      </c>
      <c r="X701" s="132" t="s">
        <v>12028</v>
      </c>
      <c r="Y701" s="132" t="s">
        <v>12029</v>
      </c>
    </row>
    <row r="702" spans="2:25" x14ac:dyDescent="0.25">
      <c r="B702" s="132" t="s">
        <v>2319</v>
      </c>
      <c r="C702" s="132" t="s">
        <v>438</v>
      </c>
      <c r="D702" s="132" t="s">
        <v>1848</v>
      </c>
      <c r="E702" s="132" t="s">
        <v>3953</v>
      </c>
      <c r="F702" s="132" t="s">
        <v>3885</v>
      </c>
      <c r="G702" s="132" t="s">
        <v>542</v>
      </c>
      <c r="H702" s="132" t="s">
        <v>2436</v>
      </c>
      <c r="I702" s="132" t="s">
        <v>3953</v>
      </c>
      <c r="J702" s="132" t="s">
        <v>12030</v>
      </c>
      <c r="K702" s="132" t="s">
        <v>12031</v>
      </c>
      <c r="L702" s="132" t="s">
        <v>12032</v>
      </c>
      <c r="M702" s="132" t="s">
        <v>12033</v>
      </c>
      <c r="N702" s="132" t="s">
        <v>3881</v>
      </c>
      <c r="O702" s="132" t="s">
        <v>12034</v>
      </c>
      <c r="P702" s="132" t="s">
        <v>12035</v>
      </c>
      <c r="Q702" s="132" t="s">
        <v>12036</v>
      </c>
      <c r="R702" s="132" t="s">
        <v>12037</v>
      </c>
      <c r="S702" s="132" t="s">
        <v>5090</v>
      </c>
      <c r="T702" s="132" t="s">
        <v>1630</v>
      </c>
      <c r="U702" s="132" t="s">
        <v>2321</v>
      </c>
      <c r="V702" s="132" t="s">
        <v>1632</v>
      </c>
      <c r="X702" s="132" t="s">
        <v>12038</v>
      </c>
      <c r="Y702" s="132" t="s">
        <v>12039</v>
      </c>
    </row>
    <row r="703" spans="2:25" x14ac:dyDescent="0.25">
      <c r="B703" s="132" t="s">
        <v>2319</v>
      </c>
      <c r="C703" s="132" t="s">
        <v>438</v>
      </c>
      <c r="D703" s="132" t="s">
        <v>537</v>
      </c>
      <c r="E703" s="132" t="s">
        <v>3884</v>
      </c>
      <c r="F703" s="132" t="s">
        <v>3885</v>
      </c>
      <c r="G703" s="132" t="s">
        <v>555</v>
      </c>
      <c r="H703" s="132" t="s">
        <v>2437</v>
      </c>
      <c r="I703" s="132" t="s">
        <v>3959</v>
      </c>
      <c r="J703" s="132" t="s">
        <v>12040</v>
      </c>
      <c r="K703" s="132" t="s">
        <v>12041</v>
      </c>
      <c r="L703" s="132" t="s">
        <v>12042</v>
      </c>
      <c r="M703" s="132" t="s">
        <v>12043</v>
      </c>
      <c r="N703" s="132" t="s">
        <v>3881</v>
      </c>
      <c r="O703" s="132" t="s">
        <v>12044</v>
      </c>
      <c r="P703" s="132" t="s">
        <v>12045</v>
      </c>
      <c r="Q703" s="132" t="s">
        <v>12046</v>
      </c>
      <c r="R703" s="132" t="s">
        <v>12047</v>
      </c>
      <c r="S703" s="132" t="s">
        <v>5090</v>
      </c>
      <c r="T703" s="132" t="s">
        <v>1630</v>
      </c>
      <c r="U703" s="132" t="s">
        <v>2334</v>
      </c>
      <c r="V703" s="132" t="s">
        <v>1635</v>
      </c>
      <c r="X703" s="132" t="s">
        <v>12048</v>
      </c>
      <c r="Y703" s="132" t="s">
        <v>12049</v>
      </c>
    </row>
    <row r="704" spans="2:25" x14ac:dyDescent="0.25">
      <c r="B704" s="132" t="s">
        <v>2319</v>
      </c>
      <c r="C704" s="132" t="s">
        <v>438</v>
      </c>
      <c r="D704" s="132" t="s">
        <v>225</v>
      </c>
      <c r="E704" s="132" t="s">
        <v>3884</v>
      </c>
      <c r="F704" s="132" t="s">
        <v>3894</v>
      </c>
      <c r="G704" s="132" t="s">
        <v>547</v>
      </c>
      <c r="H704" s="132" t="s">
        <v>2438</v>
      </c>
      <c r="I704" s="132" t="s">
        <v>8039</v>
      </c>
      <c r="J704" s="132" t="s">
        <v>12050</v>
      </c>
      <c r="K704" s="132" t="s">
        <v>12051</v>
      </c>
      <c r="L704" s="132" t="s">
        <v>12052</v>
      </c>
      <c r="M704" s="132" t="s">
        <v>12053</v>
      </c>
      <c r="N704" s="132" t="s">
        <v>3881</v>
      </c>
      <c r="O704" s="132" t="s">
        <v>12054</v>
      </c>
      <c r="P704" s="132" t="s">
        <v>12055</v>
      </c>
      <c r="Q704" s="132" t="s">
        <v>12056</v>
      </c>
      <c r="R704" s="132" t="s">
        <v>12057</v>
      </c>
      <c r="S704" s="132" t="s">
        <v>5090</v>
      </c>
      <c r="T704" s="132" t="s">
        <v>1630</v>
      </c>
      <c r="U704" s="132" t="s">
        <v>2334</v>
      </c>
      <c r="V704" s="132" t="s">
        <v>1632</v>
      </c>
      <c r="X704" s="132" t="s">
        <v>12058</v>
      </c>
      <c r="Y704" s="132" t="s">
        <v>12059</v>
      </c>
    </row>
    <row r="705" spans="2:25" x14ac:dyDescent="0.25">
      <c r="B705" s="132" t="s">
        <v>2319</v>
      </c>
      <c r="C705" s="132" t="s">
        <v>438</v>
      </c>
      <c r="D705" s="132" t="s">
        <v>225</v>
      </c>
      <c r="E705" s="132" t="s">
        <v>3884</v>
      </c>
      <c r="F705" s="132" t="s">
        <v>3885</v>
      </c>
      <c r="G705" s="132" t="s">
        <v>552</v>
      </c>
      <c r="H705" s="132" t="s">
        <v>2439</v>
      </c>
      <c r="I705" s="132" t="s">
        <v>3959</v>
      </c>
      <c r="J705" s="132" t="s">
        <v>12060</v>
      </c>
      <c r="K705" s="132" t="s">
        <v>12061</v>
      </c>
      <c r="L705" s="132" t="s">
        <v>12062</v>
      </c>
      <c r="M705" s="132" t="s">
        <v>12063</v>
      </c>
      <c r="N705" s="132" t="s">
        <v>3881</v>
      </c>
      <c r="O705" s="132" t="s">
        <v>12064</v>
      </c>
      <c r="P705" s="132" t="s">
        <v>12065</v>
      </c>
      <c r="Q705" s="132" t="s">
        <v>12066</v>
      </c>
      <c r="R705" s="132" t="s">
        <v>12067</v>
      </c>
      <c r="S705" s="132" t="s">
        <v>5090</v>
      </c>
      <c r="T705" s="132" t="s">
        <v>1630</v>
      </c>
      <c r="U705" s="132" t="s">
        <v>2334</v>
      </c>
      <c r="V705" s="132" t="s">
        <v>1632</v>
      </c>
      <c r="X705" s="132" t="s">
        <v>12068</v>
      </c>
      <c r="Y705" s="132" t="s">
        <v>12069</v>
      </c>
    </row>
    <row r="706" spans="2:25" x14ac:dyDescent="0.25">
      <c r="B706" s="132" t="s">
        <v>2319</v>
      </c>
      <c r="C706" s="132" t="s">
        <v>438</v>
      </c>
      <c r="D706" s="132" t="s">
        <v>1869</v>
      </c>
      <c r="E706" s="132" t="s">
        <v>3884</v>
      </c>
      <c r="F706" s="132" t="s">
        <v>3894</v>
      </c>
      <c r="G706" s="132" t="s">
        <v>549</v>
      </c>
      <c r="H706" s="132" t="s">
        <v>2440</v>
      </c>
      <c r="I706" s="132" t="s">
        <v>8039</v>
      </c>
      <c r="J706" s="132" t="s">
        <v>12070</v>
      </c>
      <c r="K706" s="132" t="s">
        <v>12071</v>
      </c>
      <c r="L706" s="132" t="s">
        <v>12072</v>
      </c>
      <c r="M706" s="132" t="s">
        <v>12073</v>
      </c>
      <c r="N706" s="132" t="s">
        <v>3881</v>
      </c>
      <c r="O706" s="132" t="s">
        <v>12074</v>
      </c>
      <c r="P706" s="132" t="s">
        <v>12075</v>
      </c>
      <c r="Q706" s="132" t="s">
        <v>12076</v>
      </c>
      <c r="R706" s="132" t="s">
        <v>12077</v>
      </c>
      <c r="S706" s="132" t="s">
        <v>5090</v>
      </c>
      <c r="T706" s="132" t="s">
        <v>1630</v>
      </c>
      <c r="U706" s="132" t="s">
        <v>2334</v>
      </c>
      <c r="V706" s="132" t="s">
        <v>1635</v>
      </c>
      <c r="X706" s="132" t="s">
        <v>12078</v>
      </c>
      <c r="Y706" s="132" t="s">
        <v>12079</v>
      </c>
    </row>
    <row r="707" spans="2:25" x14ac:dyDescent="0.25">
      <c r="B707" s="132" t="s">
        <v>2319</v>
      </c>
      <c r="C707" s="132" t="s">
        <v>438</v>
      </c>
      <c r="D707" s="132" t="s">
        <v>1869</v>
      </c>
      <c r="E707" s="132" t="s">
        <v>3884</v>
      </c>
      <c r="F707" s="132" t="s">
        <v>3885</v>
      </c>
      <c r="G707" s="132" t="s">
        <v>554</v>
      </c>
      <c r="H707" s="132" t="s">
        <v>2441</v>
      </c>
      <c r="I707" s="132" t="s">
        <v>3959</v>
      </c>
      <c r="J707" s="132" t="s">
        <v>12080</v>
      </c>
      <c r="K707" s="132" t="s">
        <v>12081</v>
      </c>
      <c r="L707" s="132" t="s">
        <v>12082</v>
      </c>
      <c r="M707" s="132" t="s">
        <v>12083</v>
      </c>
      <c r="N707" s="132" t="s">
        <v>3881</v>
      </c>
      <c r="O707" s="132" t="s">
        <v>12084</v>
      </c>
      <c r="P707" s="132" t="s">
        <v>12085</v>
      </c>
      <c r="Q707" s="132" t="s">
        <v>12086</v>
      </c>
      <c r="R707" s="132" t="s">
        <v>12087</v>
      </c>
      <c r="S707" s="132" t="s">
        <v>5090</v>
      </c>
      <c r="T707" s="132" t="s">
        <v>1630</v>
      </c>
      <c r="U707" s="132" t="s">
        <v>2334</v>
      </c>
      <c r="V707" s="132" t="s">
        <v>1632</v>
      </c>
      <c r="X707" s="132" t="s">
        <v>12088</v>
      </c>
      <c r="Y707" s="132" t="s">
        <v>12089</v>
      </c>
    </row>
    <row r="708" spans="2:25" x14ac:dyDescent="0.25">
      <c r="B708" s="132" t="s">
        <v>2319</v>
      </c>
      <c r="C708" s="132" t="s">
        <v>438</v>
      </c>
      <c r="D708" s="132" t="s">
        <v>2432</v>
      </c>
      <c r="E708" s="132" t="s">
        <v>3884</v>
      </c>
      <c r="F708" s="132" t="s">
        <v>3894</v>
      </c>
      <c r="G708" s="132" t="s">
        <v>548</v>
      </c>
      <c r="H708" s="132" t="s">
        <v>2442</v>
      </c>
      <c r="I708" s="132" t="s">
        <v>8039</v>
      </c>
      <c r="J708" s="132" t="s">
        <v>12090</v>
      </c>
      <c r="K708" s="132" t="s">
        <v>12091</v>
      </c>
      <c r="L708" s="132" t="s">
        <v>12092</v>
      </c>
      <c r="M708" s="132" t="s">
        <v>12093</v>
      </c>
      <c r="N708" s="132" t="s">
        <v>3881</v>
      </c>
      <c r="O708" s="132" t="s">
        <v>12094</v>
      </c>
      <c r="P708" s="132" t="s">
        <v>12095</v>
      </c>
      <c r="Q708" s="132" t="s">
        <v>12096</v>
      </c>
      <c r="R708" s="132" t="s">
        <v>12097</v>
      </c>
      <c r="S708" s="132" t="s">
        <v>5090</v>
      </c>
      <c r="T708" s="132" t="s">
        <v>1630</v>
      </c>
      <c r="U708" s="132" t="s">
        <v>2334</v>
      </c>
      <c r="V708" s="132" t="s">
        <v>1644</v>
      </c>
      <c r="X708" s="132" t="s">
        <v>12098</v>
      </c>
      <c r="Y708" s="132" t="s">
        <v>12099</v>
      </c>
    </row>
    <row r="709" spans="2:25" x14ac:dyDescent="0.25">
      <c r="B709" s="132" t="s">
        <v>2319</v>
      </c>
      <c r="C709" s="132" t="s">
        <v>438</v>
      </c>
      <c r="D709" s="132" t="s">
        <v>2432</v>
      </c>
      <c r="E709" s="132" t="s">
        <v>3884</v>
      </c>
      <c r="F709" s="132" t="s">
        <v>3885</v>
      </c>
      <c r="G709" s="132" t="s">
        <v>553</v>
      </c>
      <c r="H709" s="132" t="s">
        <v>2443</v>
      </c>
      <c r="I709" s="132" t="s">
        <v>3959</v>
      </c>
      <c r="J709" s="132" t="s">
        <v>12100</v>
      </c>
      <c r="K709" s="132" t="s">
        <v>12101</v>
      </c>
      <c r="L709" s="132" t="s">
        <v>12102</v>
      </c>
      <c r="M709" s="132" t="s">
        <v>12103</v>
      </c>
      <c r="N709" s="132" t="s">
        <v>3881</v>
      </c>
      <c r="O709" s="132" t="s">
        <v>12104</v>
      </c>
      <c r="P709" s="132" t="s">
        <v>12105</v>
      </c>
      <c r="Q709" s="132" t="s">
        <v>12106</v>
      </c>
      <c r="R709" s="132" t="s">
        <v>12107</v>
      </c>
      <c r="S709" s="132" t="s">
        <v>5090</v>
      </c>
      <c r="T709" s="132" t="s">
        <v>1630</v>
      </c>
      <c r="U709" s="132" t="s">
        <v>2334</v>
      </c>
      <c r="V709" s="132" t="s">
        <v>1632</v>
      </c>
      <c r="X709" s="132" t="s">
        <v>12108</v>
      </c>
      <c r="Y709" s="132" t="s">
        <v>12109</v>
      </c>
    </row>
    <row r="710" spans="2:25" x14ac:dyDescent="0.25">
      <c r="B710" s="132" t="s">
        <v>2319</v>
      </c>
      <c r="C710" s="132" t="s">
        <v>438</v>
      </c>
      <c r="D710" s="132" t="s">
        <v>1848</v>
      </c>
      <c r="E710" s="132" t="s">
        <v>3884</v>
      </c>
      <c r="F710" s="132" t="s">
        <v>3894</v>
      </c>
      <c r="G710" s="132" t="s">
        <v>546</v>
      </c>
      <c r="H710" s="132" t="s">
        <v>2444</v>
      </c>
      <c r="I710" s="132" t="s">
        <v>8039</v>
      </c>
      <c r="J710" s="132" t="s">
        <v>12110</v>
      </c>
      <c r="K710" s="132" t="s">
        <v>12111</v>
      </c>
      <c r="L710" s="132" t="s">
        <v>12112</v>
      </c>
      <c r="M710" s="132" t="s">
        <v>12113</v>
      </c>
      <c r="N710" s="132" t="s">
        <v>3881</v>
      </c>
      <c r="O710" s="132" t="s">
        <v>12114</v>
      </c>
      <c r="P710" s="132" t="s">
        <v>12115</v>
      </c>
      <c r="Q710" s="132" t="s">
        <v>12116</v>
      </c>
      <c r="R710" s="132" t="s">
        <v>12117</v>
      </c>
      <c r="S710" s="132" t="s">
        <v>5090</v>
      </c>
      <c r="T710" s="132" t="s">
        <v>1630</v>
      </c>
      <c r="U710" s="132" t="s">
        <v>2334</v>
      </c>
      <c r="V710" s="132" t="s">
        <v>1644</v>
      </c>
      <c r="X710" s="132" t="s">
        <v>12118</v>
      </c>
      <c r="Y710" s="132" t="s">
        <v>12119</v>
      </c>
    </row>
    <row r="711" spans="2:25" x14ac:dyDescent="0.25">
      <c r="B711" s="132" t="s">
        <v>2319</v>
      </c>
      <c r="C711" s="132" t="s">
        <v>438</v>
      </c>
      <c r="D711" s="132" t="s">
        <v>1848</v>
      </c>
      <c r="E711" s="132" t="s">
        <v>3884</v>
      </c>
      <c r="F711" s="132" t="s">
        <v>3885</v>
      </c>
      <c r="G711" s="132" t="s">
        <v>551</v>
      </c>
      <c r="H711" s="132" t="s">
        <v>2445</v>
      </c>
      <c r="I711" s="132" t="s">
        <v>3959</v>
      </c>
      <c r="J711" s="132" t="s">
        <v>12120</v>
      </c>
      <c r="K711" s="132" t="s">
        <v>12121</v>
      </c>
      <c r="L711" s="132" t="s">
        <v>12122</v>
      </c>
      <c r="M711" s="132" t="s">
        <v>12123</v>
      </c>
      <c r="N711" s="132" t="s">
        <v>3881</v>
      </c>
      <c r="O711" s="132" t="s">
        <v>12124</v>
      </c>
      <c r="P711" s="132" t="s">
        <v>12125</v>
      </c>
      <c r="Q711" s="132" t="s">
        <v>12126</v>
      </c>
      <c r="R711" s="132" t="s">
        <v>12127</v>
      </c>
      <c r="S711" s="132" t="s">
        <v>5090</v>
      </c>
      <c r="T711" s="132" t="s">
        <v>1630</v>
      </c>
      <c r="U711" s="132" t="s">
        <v>2334</v>
      </c>
      <c r="V711" s="132" t="s">
        <v>1632</v>
      </c>
      <c r="X711" s="132" t="s">
        <v>12128</v>
      </c>
      <c r="Y711" s="132" t="s">
        <v>12129</v>
      </c>
    </row>
    <row r="712" spans="2:25" x14ac:dyDescent="0.25">
      <c r="B712" s="132" t="s">
        <v>2319</v>
      </c>
      <c r="C712" s="132" t="s">
        <v>438</v>
      </c>
      <c r="D712" s="132" t="s">
        <v>537</v>
      </c>
      <c r="E712" s="132" t="s">
        <v>3888</v>
      </c>
      <c r="F712" s="132" t="s">
        <v>3894</v>
      </c>
      <c r="G712" s="132" t="s">
        <v>560</v>
      </c>
      <c r="H712" s="132" t="s">
        <v>2446</v>
      </c>
      <c r="I712" s="132" t="s">
        <v>11215</v>
      </c>
      <c r="J712" s="132" t="s">
        <v>12130</v>
      </c>
      <c r="K712" s="132" t="s">
        <v>12131</v>
      </c>
      <c r="L712" s="132" t="s">
        <v>12132</v>
      </c>
      <c r="M712" s="132" t="s">
        <v>12133</v>
      </c>
      <c r="N712" s="132" t="s">
        <v>3881</v>
      </c>
      <c r="O712" s="132" t="s">
        <v>12134</v>
      </c>
      <c r="P712" s="132" t="s">
        <v>12135</v>
      </c>
      <c r="Q712" s="132" t="s">
        <v>12136</v>
      </c>
      <c r="R712" s="132" t="s">
        <v>12137</v>
      </c>
      <c r="S712" s="132" t="s">
        <v>5090</v>
      </c>
      <c r="T712" s="132" t="s">
        <v>1630</v>
      </c>
      <c r="U712" s="132" t="s">
        <v>2348</v>
      </c>
      <c r="V712" s="132" t="s">
        <v>1632</v>
      </c>
      <c r="X712" s="132" t="s">
        <v>12138</v>
      </c>
      <c r="Y712" s="132" t="s">
        <v>12139</v>
      </c>
    </row>
    <row r="713" spans="2:25" x14ac:dyDescent="0.25">
      <c r="B713" s="132" t="s">
        <v>2319</v>
      </c>
      <c r="C713" s="132" t="s">
        <v>438</v>
      </c>
      <c r="D713" s="132" t="s">
        <v>537</v>
      </c>
      <c r="E713" s="132" t="s">
        <v>3888</v>
      </c>
      <c r="F713" s="132" t="s">
        <v>3885</v>
      </c>
      <c r="G713" s="132" t="s">
        <v>565</v>
      </c>
      <c r="H713" s="132" t="s">
        <v>2447</v>
      </c>
      <c r="I713" s="132" t="s">
        <v>6129</v>
      </c>
      <c r="J713" s="132" t="s">
        <v>12140</v>
      </c>
      <c r="K713" s="132" t="s">
        <v>12141</v>
      </c>
      <c r="L713" s="132" t="s">
        <v>12142</v>
      </c>
      <c r="M713" s="132" t="s">
        <v>12143</v>
      </c>
      <c r="N713" s="132" t="s">
        <v>3881</v>
      </c>
      <c r="O713" s="132" t="s">
        <v>12144</v>
      </c>
      <c r="P713" s="132" t="s">
        <v>12145</v>
      </c>
      <c r="Q713" s="132" t="s">
        <v>12146</v>
      </c>
      <c r="R713" s="132" t="s">
        <v>12147</v>
      </c>
      <c r="S713" s="132" t="s">
        <v>5090</v>
      </c>
      <c r="T713" s="132" t="s">
        <v>1630</v>
      </c>
      <c r="U713" s="132" t="s">
        <v>2348</v>
      </c>
      <c r="V713" s="132" t="s">
        <v>1635</v>
      </c>
      <c r="X713" s="132" t="s">
        <v>12148</v>
      </c>
      <c r="Y713" s="132" t="s">
        <v>12149</v>
      </c>
    </row>
    <row r="714" spans="2:25" x14ac:dyDescent="0.25">
      <c r="B714" s="132" t="s">
        <v>2319</v>
      </c>
      <c r="C714" s="132" t="s">
        <v>438</v>
      </c>
      <c r="D714" s="132" t="s">
        <v>225</v>
      </c>
      <c r="E714" s="132" t="s">
        <v>3888</v>
      </c>
      <c r="F714" s="132" t="s">
        <v>3894</v>
      </c>
      <c r="G714" s="132" t="s">
        <v>557</v>
      </c>
      <c r="H714" s="132" t="s">
        <v>2448</v>
      </c>
      <c r="I714" s="132" t="s">
        <v>8039</v>
      </c>
      <c r="J714" s="132" t="s">
        <v>12150</v>
      </c>
      <c r="K714" s="132" t="s">
        <v>12151</v>
      </c>
      <c r="L714" s="132" t="s">
        <v>12152</v>
      </c>
      <c r="M714" s="132" t="s">
        <v>12153</v>
      </c>
      <c r="N714" s="132" t="s">
        <v>3881</v>
      </c>
      <c r="O714" s="132" t="s">
        <v>12154</v>
      </c>
      <c r="P714" s="132" t="s">
        <v>12155</v>
      </c>
      <c r="Q714" s="132" t="s">
        <v>12156</v>
      </c>
      <c r="R714" s="132" t="s">
        <v>12157</v>
      </c>
      <c r="S714" s="132" t="s">
        <v>5090</v>
      </c>
      <c r="T714" s="132" t="s">
        <v>1630</v>
      </c>
      <c r="U714" s="132" t="s">
        <v>2348</v>
      </c>
      <c r="V714" s="132" t="s">
        <v>1644</v>
      </c>
      <c r="X714" s="132" t="s">
        <v>12158</v>
      </c>
      <c r="Y714" s="132" t="s">
        <v>12159</v>
      </c>
    </row>
    <row r="715" spans="2:25" x14ac:dyDescent="0.25">
      <c r="B715" s="132" t="s">
        <v>2319</v>
      </c>
      <c r="C715" s="132" t="s">
        <v>438</v>
      </c>
      <c r="D715" s="132" t="s">
        <v>225</v>
      </c>
      <c r="E715" s="132" t="s">
        <v>3888</v>
      </c>
      <c r="F715" s="132" t="s">
        <v>3885</v>
      </c>
      <c r="G715" s="132" t="s">
        <v>562</v>
      </c>
      <c r="H715" s="132" t="s">
        <v>2449</v>
      </c>
      <c r="I715" s="132" t="s">
        <v>3959</v>
      </c>
      <c r="J715" s="132" t="s">
        <v>12160</v>
      </c>
      <c r="K715" s="132" t="s">
        <v>12161</v>
      </c>
      <c r="L715" s="132" t="s">
        <v>12162</v>
      </c>
      <c r="M715" s="132" t="s">
        <v>12163</v>
      </c>
      <c r="N715" s="132" t="s">
        <v>3881</v>
      </c>
      <c r="O715" s="132" t="s">
        <v>12164</v>
      </c>
      <c r="P715" s="132" t="s">
        <v>12165</v>
      </c>
      <c r="Q715" s="132" t="s">
        <v>12166</v>
      </c>
      <c r="R715" s="132" t="s">
        <v>12167</v>
      </c>
      <c r="S715" s="132" t="s">
        <v>5090</v>
      </c>
      <c r="T715" s="132" t="s">
        <v>1630</v>
      </c>
      <c r="U715" s="132" t="s">
        <v>2348</v>
      </c>
      <c r="V715" s="132" t="s">
        <v>1632</v>
      </c>
      <c r="X715" s="132" t="s">
        <v>12168</v>
      </c>
      <c r="Y715" s="132" t="s">
        <v>12169</v>
      </c>
    </row>
    <row r="716" spans="2:25" x14ac:dyDescent="0.25">
      <c r="B716" s="132" t="s">
        <v>2319</v>
      </c>
      <c r="C716" s="132" t="s">
        <v>438</v>
      </c>
      <c r="D716" s="132" t="s">
        <v>1869</v>
      </c>
      <c r="E716" s="132" t="s">
        <v>3888</v>
      </c>
      <c r="F716" s="132" t="s">
        <v>3894</v>
      </c>
      <c r="G716" s="132" t="s">
        <v>559</v>
      </c>
      <c r="H716" s="132" t="s">
        <v>2450</v>
      </c>
      <c r="I716" s="132" t="s">
        <v>8039</v>
      </c>
      <c r="J716" s="132" t="s">
        <v>12170</v>
      </c>
      <c r="K716" s="132" t="s">
        <v>12171</v>
      </c>
      <c r="L716" s="132" t="s">
        <v>12172</v>
      </c>
      <c r="M716" s="132" t="s">
        <v>12173</v>
      </c>
      <c r="N716" s="132" t="s">
        <v>3881</v>
      </c>
      <c r="O716" s="132" t="s">
        <v>12174</v>
      </c>
      <c r="P716" s="132" t="s">
        <v>12175</v>
      </c>
      <c r="Q716" s="132" t="s">
        <v>12176</v>
      </c>
      <c r="R716" s="132" t="s">
        <v>12177</v>
      </c>
      <c r="S716" s="132" t="s">
        <v>5090</v>
      </c>
      <c r="T716" s="132" t="s">
        <v>1630</v>
      </c>
      <c r="U716" s="132" t="s">
        <v>2348</v>
      </c>
      <c r="V716" s="132" t="s">
        <v>1635</v>
      </c>
      <c r="X716" s="132" t="s">
        <v>12178</v>
      </c>
      <c r="Y716" s="132" t="s">
        <v>12179</v>
      </c>
    </row>
    <row r="717" spans="2:25" x14ac:dyDescent="0.25">
      <c r="B717" s="132" t="s">
        <v>2319</v>
      </c>
      <c r="C717" s="132" t="s">
        <v>438</v>
      </c>
      <c r="D717" s="132" t="s">
        <v>1869</v>
      </c>
      <c r="E717" s="132" t="s">
        <v>3888</v>
      </c>
      <c r="F717" s="132" t="s">
        <v>3885</v>
      </c>
      <c r="G717" s="132" t="s">
        <v>564</v>
      </c>
      <c r="H717" s="132" t="s">
        <v>2451</v>
      </c>
      <c r="I717" s="132" t="s">
        <v>3959</v>
      </c>
      <c r="J717" s="132" t="s">
        <v>12180</v>
      </c>
      <c r="K717" s="132" t="s">
        <v>12181</v>
      </c>
      <c r="L717" s="132" t="s">
        <v>12182</v>
      </c>
      <c r="M717" s="132" t="s">
        <v>12183</v>
      </c>
      <c r="N717" s="132" t="s">
        <v>3881</v>
      </c>
      <c r="O717" s="132" t="s">
        <v>12184</v>
      </c>
      <c r="P717" s="132" t="s">
        <v>12185</v>
      </c>
      <c r="Q717" s="132" t="s">
        <v>12186</v>
      </c>
      <c r="R717" s="132" t="s">
        <v>12187</v>
      </c>
      <c r="S717" s="132" t="s">
        <v>5090</v>
      </c>
      <c r="T717" s="132" t="s">
        <v>1630</v>
      </c>
      <c r="U717" s="132" t="s">
        <v>2348</v>
      </c>
      <c r="V717" s="132" t="s">
        <v>1644</v>
      </c>
      <c r="X717" s="132" t="s">
        <v>12188</v>
      </c>
      <c r="Y717" s="132" t="s">
        <v>12189</v>
      </c>
    </row>
    <row r="718" spans="2:25" x14ac:dyDescent="0.25">
      <c r="B718" s="132" t="s">
        <v>2319</v>
      </c>
      <c r="C718" s="132" t="s">
        <v>438</v>
      </c>
      <c r="D718" s="132" t="s">
        <v>2432</v>
      </c>
      <c r="E718" s="132" t="s">
        <v>3888</v>
      </c>
      <c r="F718" s="132" t="s">
        <v>3894</v>
      </c>
      <c r="G718" s="132" t="s">
        <v>558</v>
      </c>
      <c r="H718" s="132" t="s">
        <v>2452</v>
      </c>
      <c r="I718" s="132" t="s">
        <v>11215</v>
      </c>
      <c r="J718" s="132" t="s">
        <v>12190</v>
      </c>
      <c r="K718" s="132" t="s">
        <v>12191</v>
      </c>
      <c r="L718" s="132" t="s">
        <v>12192</v>
      </c>
      <c r="M718" s="132" t="s">
        <v>12193</v>
      </c>
      <c r="N718" s="132" t="s">
        <v>3881</v>
      </c>
      <c r="O718" s="132" t="s">
        <v>12194</v>
      </c>
      <c r="P718" s="132" t="s">
        <v>12195</v>
      </c>
      <c r="Q718" s="132" t="s">
        <v>12196</v>
      </c>
      <c r="R718" s="132" t="s">
        <v>12197</v>
      </c>
      <c r="S718" s="132" t="s">
        <v>5090</v>
      </c>
      <c r="T718" s="132" t="s">
        <v>1630</v>
      </c>
      <c r="U718" s="132" t="s">
        <v>2348</v>
      </c>
      <c r="V718" s="132" t="s">
        <v>1644</v>
      </c>
      <c r="X718" s="132" t="s">
        <v>12198</v>
      </c>
      <c r="Y718" s="132" t="s">
        <v>12199</v>
      </c>
    </row>
    <row r="719" spans="2:25" x14ac:dyDescent="0.25">
      <c r="B719" s="132" t="s">
        <v>2319</v>
      </c>
      <c r="C719" s="132" t="s">
        <v>438</v>
      </c>
      <c r="D719" s="132" t="s">
        <v>2432</v>
      </c>
      <c r="E719" s="132" t="s">
        <v>3888</v>
      </c>
      <c r="F719" s="132" t="s">
        <v>3885</v>
      </c>
      <c r="G719" s="132" t="s">
        <v>563</v>
      </c>
      <c r="H719" s="132" t="s">
        <v>2453</v>
      </c>
      <c r="I719" s="132" t="s">
        <v>6129</v>
      </c>
      <c r="J719" s="132" t="s">
        <v>12200</v>
      </c>
      <c r="K719" s="132" t="s">
        <v>12201</v>
      </c>
      <c r="L719" s="132" t="s">
        <v>12202</v>
      </c>
      <c r="M719" s="132" t="s">
        <v>12203</v>
      </c>
      <c r="N719" s="132" t="s">
        <v>3881</v>
      </c>
      <c r="O719" s="132" t="s">
        <v>12204</v>
      </c>
      <c r="P719" s="132" t="s">
        <v>12205</v>
      </c>
      <c r="Q719" s="132" t="s">
        <v>12206</v>
      </c>
      <c r="R719" s="132" t="s">
        <v>12207</v>
      </c>
      <c r="S719" s="132" t="s">
        <v>5090</v>
      </c>
      <c r="T719" s="132" t="s">
        <v>1630</v>
      </c>
      <c r="U719" s="132" t="s">
        <v>2348</v>
      </c>
      <c r="V719" s="132" t="s">
        <v>1632</v>
      </c>
      <c r="X719" s="132" t="s">
        <v>12208</v>
      </c>
      <c r="Y719" s="132" t="s">
        <v>12209</v>
      </c>
    </row>
    <row r="720" spans="2:25" x14ac:dyDescent="0.25">
      <c r="B720" s="132" t="s">
        <v>2319</v>
      </c>
      <c r="C720" s="132" t="s">
        <v>438</v>
      </c>
      <c r="D720" s="132" t="s">
        <v>1848</v>
      </c>
      <c r="E720" s="132" t="s">
        <v>3888</v>
      </c>
      <c r="F720" s="132" t="s">
        <v>3894</v>
      </c>
      <c r="G720" s="132" t="s">
        <v>556</v>
      </c>
      <c r="H720" s="132" t="s">
        <v>2454</v>
      </c>
      <c r="I720" s="132" t="s">
        <v>8039</v>
      </c>
      <c r="J720" s="132" t="s">
        <v>12210</v>
      </c>
      <c r="K720" s="132" t="s">
        <v>12211</v>
      </c>
      <c r="L720" s="132" t="s">
        <v>12212</v>
      </c>
      <c r="M720" s="132" t="s">
        <v>12213</v>
      </c>
      <c r="N720" s="132" t="s">
        <v>3881</v>
      </c>
      <c r="O720" s="132" t="s">
        <v>12214</v>
      </c>
      <c r="P720" s="132" t="s">
        <v>12215</v>
      </c>
      <c r="Q720" s="132" t="s">
        <v>12216</v>
      </c>
      <c r="R720" s="132" t="s">
        <v>12217</v>
      </c>
      <c r="S720" s="132" t="s">
        <v>5090</v>
      </c>
      <c r="T720" s="132" t="s">
        <v>1630</v>
      </c>
      <c r="U720" s="132" t="s">
        <v>2348</v>
      </c>
      <c r="V720" s="132" t="s">
        <v>1632</v>
      </c>
      <c r="X720" s="132" t="s">
        <v>12218</v>
      </c>
      <c r="Y720" s="132" t="s">
        <v>12219</v>
      </c>
    </row>
    <row r="721" spans="2:25" x14ac:dyDescent="0.25">
      <c r="B721" s="132" t="s">
        <v>2319</v>
      </c>
      <c r="C721" s="132" t="s">
        <v>438</v>
      </c>
      <c r="D721" s="132" t="s">
        <v>1848</v>
      </c>
      <c r="E721" s="132" t="s">
        <v>3888</v>
      </c>
      <c r="F721" s="132" t="s">
        <v>3885</v>
      </c>
      <c r="G721" s="132" t="s">
        <v>561</v>
      </c>
      <c r="H721" s="132" t="s">
        <v>2455</v>
      </c>
      <c r="I721" s="132" t="s">
        <v>3959</v>
      </c>
      <c r="J721" s="132" t="s">
        <v>12220</v>
      </c>
      <c r="K721" s="132" t="s">
        <v>12221</v>
      </c>
      <c r="L721" s="132" t="s">
        <v>12222</v>
      </c>
      <c r="M721" s="132" t="s">
        <v>12223</v>
      </c>
      <c r="N721" s="132" t="s">
        <v>3881</v>
      </c>
      <c r="O721" s="132" t="s">
        <v>12224</v>
      </c>
      <c r="P721" s="132" t="s">
        <v>12225</v>
      </c>
      <c r="Q721" s="132" t="s">
        <v>12226</v>
      </c>
      <c r="R721" s="132" t="s">
        <v>12227</v>
      </c>
      <c r="S721" s="132" t="s">
        <v>5090</v>
      </c>
      <c r="T721" s="132" t="s">
        <v>1630</v>
      </c>
      <c r="U721" s="132" t="s">
        <v>2348</v>
      </c>
      <c r="V721" s="132" t="s">
        <v>1632</v>
      </c>
      <c r="X721" s="132" t="s">
        <v>12228</v>
      </c>
      <c r="Y721" s="132" t="s">
        <v>12229</v>
      </c>
    </row>
    <row r="722" spans="2:25" x14ac:dyDescent="0.25">
      <c r="B722" s="132" t="s">
        <v>2319</v>
      </c>
      <c r="C722" s="132" t="s">
        <v>438</v>
      </c>
      <c r="D722" s="132" t="s">
        <v>537</v>
      </c>
      <c r="E722" s="132" t="s">
        <v>3891</v>
      </c>
      <c r="F722" s="132" t="s">
        <v>3894</v>
      </c>
      <c r="G722" s="132" t="s">
        <v>570</v>
      </c>
      <c r="H722" s="132" t="s">
        <v>2456</v>
      </c>
      <c r="I722" s="132" t="s">
        <v>3888</v>
      </c>
      <c r="J722" s="132" t="s">
        <v>12230</v>
      </c>
      <c r="K722" s="132" t="s">
        <v>12231</v>
      </c>
      <c r="L722" s="132" t="s">
        <v>12232</v>
      </c>
      <c r="M722" s="132" t="s">
        <v>12233</v>
      </c>
      <c r="N722" s="132" t="s">
        <v>3881</v>
      </c>
      <c r="O722" s="132" t="s">
        <v>12234</v>
      </c>
      <c r="P722" s="132" t="s">
        <v>12235</v>
      </c>
      <c r="Q722" s="132" t="s">
        <v>12236</v>
      </c>
      <c r="R722" s="132" t="s">
        <v>12237</v>
      </c>
      <c r="S722" s="132" t="s">
        <v>5090</v>
      </c>
      <c r="T722" s="132" t="s">
        <v>1630</v>
      </c>
      <c r="U722" s="132" t="s">
        <v>2361</v>
      </c>
      <c r="V722" s="132" t="s">
        <v>1635</v>
      </c>
      <c r="X722" s="132" t="s">
        <v>12238</v>
      </c>
      <c r="Y722" s="132" t="s">
        <v>12239</v>
      </c>
    </row>
    <row r="723" spans="2:25" x14ac:dyDescent="0.25">
      <c r="B723" s="132" t="s">
        <v>2319</v>
      </c>
      <c r="C723" s="132" t="s">
        <v>438</v>
      </c>
      <c r="D723" s="132" t="s">
        <v>537</v>
      </c>
      <c r="E723" s="132" t="s">
        <v>3891</v>
      </c>
      <c r="F723" s="132" t="s">
        <v>3885</v>
      </c>
      <c r="G723" s="132" t="s">
        <v>575</v>
      </c>
      <c r="H723" s="132" t="s">
        <v>2457</v>
      </c>
      <c r="I723" s="132" t="s">
        <v>4124</v>
      </c>
      <c r="J723" s="132" t="s">
        <v>12240</v>
      </c>
      <c r="K723" s="132" t="s">
        <v>12241</v>
      </c>
      <c r="L723" s="132" t="s">
        <v>12242</v>
      </c>
      <c r="M723" s="132" t="s">
        <v>12243</v>
      </c>
      <c r="N723" s="132" t="s">
        <v>3881</v>
      </c>
      <c r="O723" s="132" t="s">
        <v>12244</v>
      </c>
      <c r="P723" s="132" t="s">
        <v>12245</v>
      </c>
      <c r="Q723" s="132" t="s">
        <v>12246</v>
      </c>
      <c r="R723" s="132" t="s">
        <v>12247</v>
      </c>
      <c r="S723" s="132" t="s">
        <v>5090</v>
      </c>
      <c r="T723" s="132" t="s">
        <v>1630</v>
      </c>
      <c r="U723" s="132" t="s">
        <v>2361</v>
      </c>
      <c r="V723" s="132" t="s">
        <v>1635</v>
      </c>
      <c r="X723" s="132" t="s">
        <v>12248</v>
      </c>
      <c r="Y723" s="132" t="s">
        <v>12249</v>
      </c>
    </row>
    <row r="724" spans="2:25" x14ac:dyDescent="0.25">
      <c r="B724" s="132" t="s">
        <v>2319</v>
      </c>
      <c r="C724" s="132" t="s">
        <v>438</v>
      </c>
      <c r="D724" s="132" t="s">
        <v>225</v>
      </c>
      <c r="E724" s="132" t="s">
        <v>3891</v>
      </c>
      <c r="F724" s="132" t="s">
        <v>3894</v>
      </c>
      <c r="G724" s="132" t="s">
        <v>567</v>
      </c>
      <c r="H724" s="132" t="s">
        <v>2458</v>
      </c>
      <c r="I724" s="132" t="s">
        <v>4262</v>
      </c>
      <c r="J724" s="132" t="s">
        <v>12250</v>
      </c>
      <c r="K724" s="132" t="s">
        <v>12251</v>
      </c>
      <c r="L724" s="132" t="s">
        <v>12252</v>
      </c>
      <c r="M724" s="132" t="s">
        <v>12253</v>
      </c>
      <c r="N724" s="132" t="s">
        <v>3881</v>
      </c>
      <c r="O724" s="132" t="s">
        <v>12254</v>
      </c>
      <c r="P724" s="132" t="s">
        <v>12255</v>
      </c>
      <c r="Q724" s="132" t="s">
        <v>12256</v>
      </c>
      <c r="R724" s="132" t="s">
        <v>12257</v>
      </c>
      <c r="S724" s="132" t="s">
        <v>5090</v>
      </c>
      <c r="T724" s="132" t="s">
        <v>1630</v>
      </c>
      <c r="U724" s="132" t="s">
        <v>2361</v>
      </c>
      <c r="V724" s="132" t="s">
        <v>1644</v>
      </c>
      <c r="X724" s="132" t="s">
        <v>12258</v>
      </c>
      <c r="Y724" s="132" t="s">
        <v>12259</v>
      </c>
    </row>
    <row r="725" spans="2:25" x14ac:dyDescent="0.25">
      <c r="B725" s="132" t="s">
        <v>2319</v>
      </c>
      <c r="C725" s="132" t="s">
        <v>438</v>
      </c>
      <c r="D725" s="132" t="s">
        <v>225</v>
      </c>
      <c r="E725" s="132" t="s">
        <v>3891</v>
      </c>
      <c r="F725" s="132" t="s">
        <v>3885</v>
      </c>
      <c r="G725" s="132" t="s">
        <v>572</v>
      </c>
      <c r="H725" s="132" t="s">
        <v>2459</v>
      </c>
      <c r="I725" s="132" t="s">
        <v>3966</v>
      </c>
      <c r="J725" s="132" t="s">
        <v>12260</v>
      </c>
      <c r="K725" s="132" t="s">
        <v>12261</v>
      </c>
      <c r="L725" s="132" t="s">
        <v>12262</v>
      </c>
      <c r="M725" s="132" t="s">
        <v>12263</v>
      </c>
      <c r="N725" s="132" t="s">
        <v>3881</v>
      </c>
      <c r="O725" s="132" t="s">
        <v>12264</v>
      </c>
      <c r="P725" s="132" t="s">
        <v>12265</v>
      </c>
      <c r="Q725" s="132" t="s">
        <v>12266</v>
      </c>
      <c r="R725" s="132" t="s">
        <v>12267</v>
      </c>
      <c r="S725" s="132" t="s">
        <v>5090</v>
      </c>
      <c r="T725" s="132" t="s">
        <v>1630</v>
      </c>
      <c r="U725" s="132" t="s">
        <v>2361</v>
      </c>
      <c r="V725" s="132" t="s">
        <v>1644</v>
      </c>
      <c r="X725" s="132" t="s">
        <v>12268</v>
      </c>
      <c r="Y725" s="132" t="s">
        <v>12269</v>
      </c>
    </row>
    <row r="726" spans="2:25" x14ac:dyDescent="0.25">
      <c r="B726" s="132" t="s">
        <v>2319</v>
      </c>
      <c r="C726" s="132" t="s">
        <v>438</v>
      </c>
      <c r="D726" s="132" t="s">
        <v>1869</v>
      </c>
      <c r="E726" s="132" t="s">
        <v>3891</v>
      </c>
      <c r="F726" s="132" t="s">
        <v>3894</v>
      </c>
      <c r="G726" s="132" t="s">
        <v>569</v>
      </c>
      <c r="H726" s="132" t="s">
        <v>2460</v>
      </c>
      <c r="I726" s="132" t="s">
        <v>4262</v>
      </c>
      <c r="J726" s="132" t="s">
        <v>12270</v>
      </c>
      <c r="K726" s="132" t="s">
        <v>12271</v>
      </c>
      <c r="L726" s="132" t="s">
        <v>12272</v>
      </c>
      <c r="M726" s="132" t="s">
        <v>12273</v>
      </c>
      <c r="N726" s="132" t="s">
        <v>3881</v>
      </c>
      <c r="O726" s="132" t="s">
        <v>12274</v>
      </c>
      <c r="P726" s="132" t="s">
        <v>12275</v>
      </c>
      <c r="Q726" s="132" t="s">
        <v>12276</v>
      </c>
      <c r="R726" s="132" t="s">
        <v>12277</v>
      </c>
      <c r="S726" s="132" t="s">
        <v>5090</v>
      </c>
      <c r="T726" s="132" t="s">
        <v>1630</v>
      </c>
      <c r="U726" s="132" t="s">
        <v>2361</v>
      </c>
      <c r="V726" s="132" t="s">
        <v>1635</v>
      </c>
      <c r="X726" s="132" t="s">
        <v>12278</v>
      </c>
      <c r="Y726" s="132" t="s">
        <v>12279</v>
      </c>
    </row>
    <row r="727" spans="2:25" x14ac:dyDescent="0.25">
      <c r="B727" s="132" t="s">
        <v>2319</v>
      </c>
      <c r="C727" s="132" t="s">
        <v>438</v>
      </c>
      <c r="D727" s="132" t="s">
        <v>1869</v>
      </c>
      <c r="E727" s="132" t="s">
        <v>3891</v>
      </c>
      <c r="F727" s="132" t="s">
        <v>3885</v>
      </c>
      <c r="G727" s="132" t="s">
        <v>574</v>
      </c>
      <c r="H727" s="132" t="s">
        <v>2461</v>
      </c>
      <c r="I727" s="132" t="s">
        <v>3966</v>
      </c>
      <c r="J727" s="132" t="s">
        <v>12280</v>
      </c>
      <c r="K727" s="132" t="s">
        <v>12281</v>
      </c>
      <c r="L727" s="132" t="s">
        <v>12282</v>
      </c>
      <c r="M727" s="132" t="s">
        <v>12283</v>
      </c>
      <c r="N727" s="132" t="s">
        <v>3881</v>
      </c>
      <c r="O727" s="132" t="s">
        <v>12284</v>
      </c>
      <c r="P727" s="132" t="s">
        <v>12285</v>
      </c>
      <c r="Q727" s="132" t="s">
        <v>12286</v>
      </c>
      <c r="R727" s="132" t="s">
        <v>12287</v>
      </c>
      <c r="S727" s="132" t="s">
        <v>5090</v>
      </c>
      <c r="T727" s="132" t="s">
        <v>1630</v>
      </c>
      <c r="U727" s="132" t="s">
        <v>2361</v>
      </c>
      <c r="V727" s="132" t="s">
        <v>1632</v>
      </c>
      <c r="X727" s="132" t="s">
        <v>12288</v>
      </c>
      <c r="Y727" s="132" t="s">
        <v>12289</v>
      </c>
    </row>
    <row r="728" spans="2:25" x14ac:dyDescent="0.25">
      <c r="B728" s="132" t="s">
        <v>2319</v>
      </c>
      <c r="C728" s="132" t="s">
        <v>438</v>
      </c>
      <c r="D728" s="132" t="s">
        <v>2432</v>
      </c>
      <c r="E728" s="132" t="s">
        <v>3891</v>
      </c>
      <c r="F728" s="132" t="s">
        <v>3894</v>
      </c>
      <c r="G728" s="132" t="s">
        <v>568</v>
      </c>
      <c r="H728" s="132" t="s">
        <v>2462</v>
      </c>
      <c r="I728" s="132" t="s">
        <v>3888</v>
      </c>
      <c r="J728" s="132" t="s">
        <v>12290</v>
      </c>
      <c r="K728" s="132" t="s">
        <v>12291</v>
      </c>
      <c r="L728" s="132" t="s">
        <v>12292</v>
      </c>
      <c r="M728" s="132" t="s">
        <v>12293</v>
      </c>
      <c r="N728" s="132" t="s">
        <v>3881</v>
      </c>
      <c r="O728" s="132" t="s">
        <v>12294</v>
      </c>
      <c r="P728" s="132" t="s">
        <v>12295</v>
      </c>
      <c r="Q728" s="132" t="s">
        <v>12296</v>
      </c>
      <c r="R728" s="132" t="s">
        <v>12297</v>
      </c>
      <c r="S728" s="132" t="s">
        <v>5090</v>
      </c>
      <c r="T728" s="132" t="s">
        <v>1630</v>
      </c>
      <c r="U728" s="132" t="s">
        <v>2361</v>
      </c>
      <c r="V728" s="132" t="s">
        <v>1644</v>
      </c>
      <c r="X728" s="132" t="s">
        <v>12298</v>
      </c>
      <c r="Y728" s="132" t="s">
        <v>12299</v>
      </c>
    </row>
    <row r="729" spans="2:25" x14ac:dyDescent="0.25">
      <c r="B729" s="132" t="s">
        <v>2319</v>
      </c>
      <c r="C729" s="132" t="s">
        <v>438</v>
      </c>
      <c r="D729" s="132" t="s">
        <v>2432</v>
      </c>
      <c r="E729" s="132" t="s">
        <v>3891</v>
      </c>
      <c r="F729" s="132" t="s">
        <v>3885</v>
      </c>
      <c r="G729" s="132" t="s">
        <v>573</v>
      </c>
      <c r="H729" s="132" t="s">
        <v>2463</v>
      </c>
      <c r="I729" s="132" t="s">
        <v>4124</v>
      </c>
      <c r="J729" s="132" t="s">
        <v>12300</v>
      </c>
      <c r="K729" s="132" t="s">
        <v>12301</v>
      </c>
      <c r="L729" s="132" t="s">
        <v>12302</v>
      </c>
      <c r="M729" s="132" t="s">
        <v>12303</v>
      </c>
      <c r="N729" s="132" t="s">
        <v>3881</v>
      </c>
      <c r="O729" s="132" t="s">
        <v>12304</v>
      </c>
      <c r="P729" s="132" t="s">
        <v>12305</v>
      </c>
      <c r="Q729" s="132" t="s">
        <v>12306</v>
      </c>
      <c r="R729" s="132" t="s">
        <v>12307</v>
      </c>
      <c r="S729" s="132" t="s">
        <v>5090</v>
      </c>
      <c r="T729" s="132" t="s">
        <v>1630</v>
      </c>
      <c r="U729" s="132" t="s">
        <v>2361</v>
      </c>
      <c r="V729" s="132" t="s">
        <v>1644</v>
      </c>
      <c r="X729" s="132" t="s">
        <v>12308</v>
      </c>
      <c r="Y729" s="132" t="s">
        <v>12309</v>
      </c>
    </row>
    <row r="730" spans="2:25" x14ac:dyDescent="0.25">
      <c r="B730" s="132" t="s">
        <v>2319</v>
      </c>
      <c r="C730" s="132" t="s">
        <v>438</v>
      </c>
      <c r="D730" s="132" t="s">
        <v>1848</v>
      </c>
      <c r="E730" s="132" t="s">
        <v>3891</v>
      </c>
      <c r="F730" s="132" t="s">
        <v>3894</v>
      </c>
      <c r="G730" s="132" t="s">
        <v>566</v>
      </c>
      <c r="H730" s="132" t="s">
        <v>2464</v>
      </c>
      <c r="I730" s="132" t="s">
        <v>4262</v>
      </c>
      <c r="J730" s="132" t="s">
        <v>12310</v>
      </c>
      <c r="K730" s="132" t="s">
        <v>12311</v>
      </c>
      <c r="L730" s="132" t="s">
        <v>12312</v>
      </c>
      <c r="M730" s="132" t="s">
        <v>12313</v>
      </c>
      <c r="N730" s="132" t="s">
        <v>3881</v>
      </c>
      <c r="O730" s="132" t="s">
        <v>12314</v>
      </c>
      <c r="P730" s="132" t="s">
        <v>12315</v>
      </c>
      <c r="Q730" s="132" t="s">
        <v>12316</v>
      </c>
      <c r="R730" s="132" t="s">
        <v>12317</v>
      </c>
      <c r="S730" s="132" t="s">
        <v>5090</v>
      </c>
      <c r="T730" s="132" t="s">
        <v>1630</v>
      </c>
      <c r="U730" s="132" t="s">
        <v>2361</v>
      </c>
      <c r="V730" s="132" t="s">
        <v>1644</v>
      </c>
      <c r="X730" s="132" t="s">
        <v>12318</v>
      </c>
      <c r="Y730" s="132" t="s">
        <v>12319</v>
      </c>
    </row>
    <row r="731" spans="2:25" x14ac:dyDescent="0.25">
      <c r="B731" s="132" t="s">
        <v>2319</v>
      </c>
      <c r="C731" s="132" t="s">
        <v>438</v>
      </c>
      <c r="D731" s="132" t="s">
        <v>1848</v>
      </c>
      <c r="E731" s="132" t="s">
        <v>3891</v>
      </c>
      <c r="F731" s="132" t="s">
        <v>3885</v>
      </c>
      <c r="G731" s="132" t="s">
        <v>571</v>
      </c>
      <c r="H731" s="132" t="s">
        <v>2465</v>
      </c>
      <c r="I731" s="132" t="s">
        <v>3966</v>
      </c>
      <c r="J731" s="132" t="s">
        <v>12320</v>
      </c>
      <c r="K731" s="132" t="s">
        <v>12321</v>
      </c>
      <c r="L731" s="132" t="s">
        <v>12322</v>
      </c>
      <c r="M731" s="132" t="s">
        <v>12323</v>
      </c>
      <c r="N731" s="132" t="s">
        <v>3881</v>
      </c>
      <c r="O731" s="132" t="s">
        <v>12324</v>
      </c>
      <c r="P731" s="132" t="s">
        <v>12325</v>
      </c>
      <c r="Q731" s="132" t="s">
        <v>12326</v>
      </c>
      <c r="R731" s="132" t="s">
        <v>12327</v>
      </c>
      <c r="S731" s="132" t="s">
        <v>5090</v>
      </c>
      <c r="T731" s="132" t="s">
        <v>1630</v>
      </c>
      <c r="U731" s="132" t="s">
        <v>2361</v>
      </c>
      <c r="V731" s="132" t="s">
        <v>1632</v>
      </c>
      <c r="X731" s="132" t="s">
        <v>12328</v>
      </c>
      <c r="Y731" s="132" t="s">
        <v>12329</v>
      </c>
    </row>
    <row r="732" spans="2:25" x14ac:dyDescent="0.25">
      <c r="B732" s="132" t="s">
        <v>2319</v>
      </c>
      <c r="C732" s="132" t="s">
        <v>438</v>
      </c>
      <c r="D732" s="132" t="s">
        <v>537</v>
      </c>
      <c r="E732" s="132" t="s">
        <v>3907</v>
      </c>
      <c r="F732" s="132" t="s">
        <v>3894</v>
      </c>
      <c r="G732" s="132" t="s">
        <v>580</v>
      </c>
      <c r="H732" s="132" t="s">
        <v>2466</v>
      </c>
      <c r="I732" s="132" t="s">
        <v>11456</v>
      </c>
      <c r="J732" s="132" t="s">
        <v>12330</v>
      </c>
      <c r="K732" s="132" t="s">
        <v>12331</v>
      </c>
      <c r="L732" s="132" t="s">
        <v>12332</v>
      </c>
      <c r="M732" s="132" t="s">
        <v>12333</v>
      </c>
      <c r="N732" s="132" t="s">
        <v>3881</v>
      </c>
      <c r="O732" s="132" t="s">
        <v>12334</v>
      </c>
      <c r="P732" s="132" t="s">
        <v>12335</v>
      </c>
      <c r="Q732" s="132" t="s">
        <v>12336</v>
      </c>
      <c r="R732" s="132" t="s">
        <v>12337</v>
      </c>
      <c r="S732" s="132" t="s">
        <v>5090</v>
      </c>
      <c r="T732" s="132" t="s">
        <v>1630</v>
      </c>
      <c r="U732" s="132" t="s">
        <v>2374</v>
      </c>
      <c r="V732" s="132" t="s">
        <v>1635</v>
      </c>
      <c r="X732" s="132" t="s">
        <v>12338</v>
      </c>
      <c r="Y732" s="132" t="s">
        <v>12339</v>
      </c>
    </row>
    <row r="733" spans="2:25" x14ac:dyDescent="0.25">
      <c r="B733" s="132" t="s">
        <v>2319</v>
      </c>
      <c r="C733" s="132" t="s">
        <v>438</v>
      </c>
      <c r="D733" s="132" t="s">
        <v>537</v>
      </c>
      <c r="E733" s="132" t="s">
        <v>3907</v>
      </c>
      <c r="F733" s="132" t="s">
        <v>3885</v>
      </c>
      <c r="G733" s="132" t="s">
        <v>585</v>
      </c>
      <c r="H733" s="132" t="s">
        <v>2467</v>
      </c>
      <c r="I733" s="132" t="s">
        <v>11467</v>
      </c>
      <c r="J733" s="132" t="s">
        <v>12340</v>
      </c>
      <c r="K733" s="132" t="s">
        <v>12341</v>
      </c>
      <c r="L733" s="132" t="s">
        <v>12342</v>
      </c>
      <c r="M733" s="132" t="s">
        <v>12343</v>
      </c>
      <c r="N733" s="132" t="s">
        <v>3881</v>
      </c>
      <c r="O733" s="132" t="s">
        <v>12344</v>
      </c>
      <c r="P733" s="132" t="s">
        <v>12345</v>
      </c>
      <c r="Q733" s="132" t="s">
        <v>12346</v>
      </c>
      <c r="R733" s="132" t="s">
        <v>12347</v>
      </c>
      <c r="S733" s="132" t="s">
        <v>5090</v>
      </c>
      <c r="T733" s="132" t="s">
        <v>1630</v>
      </c>
      <c r="U733" s="132" t="s">
        <v>2374</v>
      </c>
      <c r="V733" s="132" t="s">
        <v>1635</v>
      </c>
      <c r="X733" s="132" t="s">
        <v>12348</v>
      </c>
      <c r="Y733" s="132" t="s">
        <v>12349</v>
      </c>
    </row>
    <row r="734" spans="2:25" x14ac:dyDescent="0.25">
      <c r="B734" s="132" t="s">
        <v>2319</v>
      </c>
      <c r="C734" s="132" t="s">
        <v>438</v>
      </c>
      <c r="D734" s="132" t="s">
        <v>225</v>
      </c>
      <c r="E734" s="132" t="s">
        <v>3907</v>
      </c>
      <c r="F734" s="132" t="s">
        <v>3894</v>
      </c>
      <c r="G734" s="132" t="s">
        <v>577</v>
      </c>
      <c r="H734" s="132" t="s">
        <v>2468</v>
      </c>
      <c r="I734" s="132" t="s">
        <v>3959</v>
      </c>
      <c r="J734" s="132" t="s">
        <v>12350</v>
      </c>
      <c r="K734" s="132" t="s">
        <v>12351</v>
      </c>
      <c r="L734" s="132" t="s">
        <v>12352</v>
      </c>
      <c r="M734" s="132" t="s">
        <v>12353</v>
      </c>
      <c r="N734" s="132" t="s">
        <v>3881</v>
      </c>
      <c r="O734" s="132" t="s">
        <v>12354</v>
      </c>
      <c r="P734" s="132" t="s">
        <v>12355</v>
      </c>
      <c r="Q734" s="132" t="s">
        <v>12356</v>
      </c>
      <c r="R734" s="132" t="s">
        <v>12357</v>
      </c>
      <c r="S734" s="132" t="s">
        <v>5090</v>
      </c>
      <c r="T734" s="132" t="s">
        <v>1630</v>
      </c>
      <c r="U734" s="132" t="s">
        <v>2374</v>
      </c>
      <c r="V734" s="132" t="s">
        <v>1635</v>
      </c>
      <c r="X734" s="132" t="s">
        <v>12358</v>
      </c>
      <c r="Y734" s="132" t="s">
        <v>12359</v>
      </c>
    </row>
    <row r="735" spans="2:25" x14ac:dyDescent="0.25">
      <c r="B735" s="132" t="s">
        <v>2319</v>
      </c>
      <c r="C735" s="132" t="s">
        <v>438</v>
      </c>
      <c r="D735" s="132" t="s">
        <v>225</v>
      </c>
      <c r="E735" s="132" t="s">
        <v>3907</v>
      </c>
      <c r="F735" s="132" t="s">
        <v>3885</v>
      </c>
      <c r="G735" s="132" t="s">
        <v>582</v>
      </c>
      <c r="H735" s="132" t="s">
        <v>2469</v>
      </c>
      <c r="I735" s="132" t="s">
        <v>3917</v>
      </c>
      <c r="J735" s="132" t="s">
        <v>12360</v>
      </c>
      <c r="K735" s="132" t="s">
        <v>12361</v>
      </c>
      <c r="L735" s="132" t="s">
        <v>12362</v>
      </c>
      <c r="M735" s="132" t="s">
        <v>12363</v>
      </c>
      <c r="N735" s="132" t="s">
        <v>3881</v>
      </c>
      <c r="O735" s="132" t="s">
        <v>12364</v>
      </c>
      <c r="P735" s="132" t="s">
        <v>12365</v>
      </c>
      <c r="Q735" s="132" t="s">
        <v>12366</v>
      </c>
      <c r="R735" s="132" t="s">
        <v>12367</v>
      </c>
      <c r="S735" s="132" t="s">
        <v>5090</v>
      </c>
      <c r="T735" s="132" t="s">
        <v>1630</v>
      </c>
      <c r="U735" s="132" t="s">
        <v>2374</v>
      </c>
      <c r="V735" s="132" t="s">
        <v>1635</v>
      </c>
      <c r="X735" s="132" t="s">
        <v>12368</v>
      </c>
      <c r="Y735" s="132" t="s">
        <v>12369</v>
      </c>
    </row>
    <row r="736" spans="2:25" x14ac:dyDescent="0.25">
      <c r="B736" s="132" t="s">
        <v>2319</v>
      </c>
      <c r="C736" s="132" t="s">
        <v>438</v>
      </c>
      <c r="D736" s="132" t="s">
        <v>1869</v>
      </c>
      <c r="E736" s="132" t="s">
        <v>3907</v>
      </c>
      <c r="F736" s="132" t="s">
        <v>3894</v>
      </c>
      <c r="G736" s="132" t="s">
        <v>579</v>
      </c>
      <c r="H736" s="132" t="s">
        <v>2470</v>
      </c>
      <c r="I736" s="132" t="s">
        <v>3959</v>
      </c>
      <c r="J736" s="132" t="s">
        <v>12370</v>
      </c>
      <c r="K736" s="132" t="s">
        <v>12371</v>
      </c>
      <c r="L736" s="132" t="s">
        <v>12372</v>
      </c>
      <c r="M736" s="132" t="s">
        <v>12373</v>
      </c>
      <c r="N736" s="132" t="s">
        <v>3881</v>
      </c>
      <c r="O736" s="132" t="s">
        <v>12374</v>
      </c>
      <c r="P736" s="132" t="s">
        <v>12375</v>
      </c>
      <c r="Q736" s="132" t="s">
        <v>12376</v>
      </c>
      <c r="R736" s="132" t="s">
        <v>12377</v>
      </c>
      <c r="S736" s="132" t="s">
        <v>5090</v>
      </c>
      <c r="T736" s="132" t="s">
        <v>1630</v>
      </c>
      <c r="U736" s="132" t="s">
        <v>2374</v>
      </c>
      <c r="V736" s="132" t="s">
        <v>1635</v>
      </c>
      <c r="X736" s="132" t="s">
        <v>12378</v>
      </c>
      <c r="Y736" s="132" t="s">
        <v>12379</v>
      </c>
    </row>
    <row r="737" spans="2:25" x14ac:dyDescent="0.25">
      <c r="B737" s="132" t="s">
        <v>2319</v>
      </c>
      <c r="C737" s="132" t="s">
        <v>438</v>
      </c>
      <c r="D737" s="132" t="s">
        <v>1869</v>
      </c>
      <c r="E737" s="132" t="s">
        <v>3907</v>
      </c>
      <c r="F737" s="132" t="s">
        <v>3885</v>
      </c>
      <c r="G737" s="132" t="s">
        <v>584</v>
      </c>
      <c r="H737" s="132" t="s">
        <v>2471</v>
      </c>
      <c r="I737" s="132" t="s">
        <v>3917</v>
      </c>
      <c r="J737" s="132" t="s">
        <v>12380</v>
      </c>
      <c r="K737" s="132" t="s">
        <v>12381</v>
      </c>
      <c r="L737" s="132" t="s">
        <v>12382</v>
      </c>
      <c r="M737" s="132" t="s">
        <v>12383</v>
      </c>
      <c r="N737" s="132" t="s">
        <v>3881</v>
      </c>
      <c r="O737" s="132" t="s">
        <v>12384</v>
      </c>
      <c r="P737" s="132" t="s">
        <v>12385</v>
      </c>
      <c r="Q737" s="132" t="s">
        <v>12386</v>
      </c>
      <c r="R737" s="132" t="s">
        <v>12387</v>
      </c>
      <c r="S737" s="132" t="s">
        <v>5090</v>
      </c>
      <c r="T737" s="132" t="s">
        <v>1630</v>
      </c>
      <c r="U737" s="132" t="s">
        <v>2374</v>
      </c>
      <c r="V737" s="132" t="s">
        <v>1635</v>
      </c>
      <c r="X737" s="132" t="s">
        <v>12388</v>
      </c>
      <c r="Y737" s="132" t="s">
        <v>12389</v>
      </c>
    </row>
    <row r="738" spans="2:25" x14ac:dyDescent="0.25">
      <c r="B738" s="132" t="s">
        <v>2319</v>
      </c>
      <c r="C738" s="132" t="s">
        <v>438</v>
      </c>
      <c r="D738" s="132" t="s">
        <v>2432</v>
      </c>
      <c r="E738" s="132" t="s">
        <v>3907</v>
      </c>
      <c r="F738" s="132" t="s">
        <v>3894</v>
      </c>
      <c r="G738" s="132" t="s">
        <v>578</v>
      </c>
      <c r="H738" s="132" t="s">
        <v>2472</v>
      </c>
      <c r="I738" s="132" t="s">
        <v>11456</v>
      </c>
      <c r="J738" s="132" t="s">
        <v>12390</v>
      </c>
      <c r="K738" s="132" t="s">
        <v>12391</v>
      </c>
      <c r="L738" s="132" t="s">
        <v>12392</v>
      </c>
      <c r="M738" s="132" t="s">
        <v>12393</v>
      </c>
      <c r="N738" s="132" t="s">
        <v>3881</v>
      </c>
      <c r="O738" s="132" t="s">
        <v>12394</v>
      </c>
      <c r="P738" s="132" t="s">
        <v>12395</v>
      </c>
      <c r="Q738" s="132" t="s">
        <v>12396</v>
      </c>
      <c r="R738" s="132" t="s">
        <v>12397</v>
      </c>
      <c r="S738" s="132" t="s">
        <v>5090</v>
      </c>
      <c r="T738" s="132" t="s">
        <v>1630</v>
      </c>
      <c r="U738" s="132" t="s">
        <v>2374</v>
      </c>
      <c r="V738" s="132" t="s">
        <v>1644</v>
      </c>
      <c r="X738" s="132" t="s">
        <v>12398</v>
      </c>
      <c r="Y738" s="132" t="s">
        <v>12399</v>
      </c>
    </row>
    <row r="739" spans="2:25" x14ac:dyDescent="0.25">
      <c r="B739" s="132" t="s">
        <v>2319</v>
      </c>
      <c r="C739" s="132" t="s">
        <v>438</v>
      </c>
      <c r="D739" s="132" t="s">
        <v>2432</v>
      </c>
      <c r="E739" s="132" t="s">
        <v>3907</v>
      </c>
      <c r="F739" s="132" t="s">
        <v>3885</v>
      </c>
      <c r="G739" s="132" t="s">
        <v>583</v>
      </c>
      <c r="H739" s="132" t="s">
        <v>2473</v>
      </c>
      <c r="I739" s="132" t="s">
        <v>11467</v>
      </c>
      <c r="J739" s="132" t="s">
        <v>12400</v>
      </c>
      <c r="K739" s="132" t="s">
        <v>12401</v>
      </c>
      <c r="L739" s="132" t="s">
        <v>12402</v>
      </c>
      <c r="M739" s="132" t="s">
        <v>12403</v>
      </c>
      <c r="N739" s="132" t="s">
        <v>3881</v>
      </c>
      <c r="O739" s="132" t="s">
        <v>12404</v>
      </c>
      <c r="P739" s="132" t="s">
        <v>12405</v>
      </c>
      <c r="Q739" s="132" t="s">
        <v>12406</v>
      </c>
      <c r="R739" s="132" t="s">
        <v>12407</v>
      </c>
      <c r="S739" s="132" t="s">
        <v>5090</v>
      </c>
      <c r="T739" s="132" t="s">
        <v>1630</v>
      </c>
      <c r="U739" s="132" t="s">
        <v>2374</v>
      </c>
      <c r="V739" s="132" t="s">
        <v>1635</v>
      </c>
      <c r="X739" s="132" t="s">
        <v>12408</v>
      </c>
      <c r="Y739" s="132" t="s">
        <v>12409</v>
      </c>
    </row>
    <row r="740" spans="2:25" x14ac:dyDescent="0.25">
      <c r="B740" s="132" t="s">
        <v>2319</v>
      </c>
      <c r="C740" s="132" t="s">
        <v>438</v>
      </c>
      <c r="D740" s="132" t="s">
        <v>1848</v>
      </c>
      <c r="E740" s="132" t="s">
        <v>3907</v>
      </c>
      <c r="F740" s="132" t="s">
        <v>3894</v>
      </c>
      <c r="G740" s="132" t="s">
        <v>576</v>
      </c>
      <c r="H740" s="132" t="s">
        <v>2474</v>
      </c>
      <c r="I740" s="132" t="s">
        <v>3959</v>
      </c>
      <c r="J740" s="132" t="s">
        <v>12410</v>
      </c>
      <c r="K740" s="132" t="s">
        <v>12411</v>
      </c>
      <c r="L740" s="132" t="s">
        <v>12412</v>
      </c>
      <c r="M740" s="132" t="s">
        <v>12413</v>
      </c>
      <c r="N740" s="132" t="s">
        <v>3881</v>
      </c>
      <c r="O740" s="132" t="s">
        <v>12414</v>
      </c>
      <c r="P740" s="132" t="s">
        <v>12415</v>
      </c>
      <c r="Q740" s="132" t="s">
        <v>12416</v>
      </c>
      <c r="R740" s="132" t="s">
        <v>12417</v>
      </c>
      <c r="S740" s="132" t="s">
        <v>5090</v>
      </c>
      <c r="T740" s="132" t="s">
        <v>1630</v>
      </c>
      <c r="U740" s="132" t="s">
        <v>2374</v>
      </c>
      <c r="V740" s="132" t="s">
        <v>1635</v>
      </c>
      <c r="X740" s="132" t="s">
        <v>12418</v>
      </c>
      <c r="Y740" s="132" t="s">
        <v>12419</v>
      </c>
    </row>
    <row r="741" spans="2:25" x14ac:dyDescent="0.25">
      <c r="B741" s="132" t="s">
        <v>2319</v>
      </c>
      <c r="C741" s="132" t="s">
        <v>438</v>
      </c>
      <c r="D741" s="132" t="s">
        <v>1848</v>
      </c>
      <c r="E741" s="132" t="s">
        <v>3907</v>
      </c>
      <c r="F741" s="132" t="s">
        <v>3885</v>
      </c>
      <c r="G741" s="132" t="s">
        <v>581</v>
      </c>
      <c r="H741" s="132" t="s">
        <v>2475</v>
      </c>
      <c r="I741" s="132" t="s">
        <v>3917</v>
      </c>
      <c r="J741" s="132" t="s">
        <v>12420</v>
      </c>
      <c r="K741" s="132" t="s">
        <v>12421</v>
      </c>
      <c r="L741" s="132" t="s">
        <v>12422</v>
      </c>
      <c r="M741" s="132" t="s">
        <v>12423</v>
      </c>
      <c r="N741" s="132" t="s">
        <v>3881</v>
      </c>
      <c r="O741" s="132" t="s">
        <v>12424</v>
      </c>
      <c r="P741" s="132" t="s">
        <v>12425</v>
      </c>
      <c r="Q741" s="132" t="s">
        <v>12426</v>
      </c>
      <c r="R741" s="132" t="s">
        <v>12427</v>
      </c>
      <c r="S741" s="132" t="s">
        <v>5090</v>
      </c>
      <c r="T741" s="132" t="s">
        <v>1630</v>
      </c>
      <c r="U741" s="132" t="s">
        <v>2374</v>
      </c>
      <c r="V741" s="132" t="s">
        <v>1635</v>
      </c>
      <c r="X741" s="132" t="s">
        <v>12428</v>
      </c>
      <c r="Y741" s="132" t="s">
        <v>12429</v>
      </c>
    </row>
    <row r="742" spans="2:25" x14ac:dyDescent="0.25">
      <c r="B742" s="132" t="s">
        <v>2319</v>
      </c>
      <c r="C742" s="132" t="s">
        <v>438</v>
      </c>
      <c r="D742" s="132" t="s">
        <v>537</v>
      </c>
      <c r="E742" s="132" t="s">
        <v>3912</v>
      </c>
      <c r="F742" s="132" t="s">
        <v>3894</v>
      </c>
      <c r="G742" s="132" t="s">
        <v>590</v>
      </c>
      <c r="H742" s="132" t="s">
        <v>2476</v>
      </c>
      <c r="I742" s="132" t="s">
        <v>11578</v>
      </c>
      <c r="J742" s="132" t="s">
        <v>12430</v>
      </c>
      <c r="K742" s="132" t="s">
        <v>12431</v>
      </c>
      <c r="L742" s="132" t="s">
        <v>12432</v>
      </c>
      <c r="M742" s="132" t="s">
        <v>12433</v>
      </c>
      <c r="N742" s="132" t="s">
        <v>3881</v>
      </c>
      <c r="O742" s="132" t="s">
        <v>12434</v>
      </c>
      <c r="P742" s="132" t="s">
        <v>12435</v>
      </c>
      <c r="Q742" s="132" t="s">
        <v>12436</v>
      </c>
      <c r="R742" s="132" t="s">
        <v>12437</v>
      </c>
      <c r="S742" s="132" t="s">
        <v>5090</v>
      </c>
      <c r="T742" s="132" t="s">
        <v>1630</v>
      </c>
      <c r="U742" s="132" t="s">
        <v>2387</v>
      </c>
      <c r="V742" s="132" t="s">
        <v>1635</v>
      </c>
      <c r="X742" s="132" t="s">
        <v>12438</v>
      </c>
      <c r="Y742" s="132" t="s">
        <v>12439</v>
      </c>
    </row>
    <row r="743" spans="2:25" x14ac:dyDescent="0.25">
      <c r="B743" s="132" t="s">
        <v>2319</v>
      </c>
      <c r="C743" s="132" t="s">
        <v>438</v>
      </c>
      <c r="D743" s="132" t="s">
        <v>537</v>
      </c>
      <c r="E743" s="132" t="s">
        <v>3912</v>
      </c>
      <c r="F743" s="132" t="s">
        <v>3885</v>
      </c>
      <c r="G743" s="132" t="s">
        <v>595</v>
      </c>
      <c r="H743" s="132" t="s">
        <v>2477</v>
      </c>
      <c r="I743" s="132" t="s">
        <v>9867</v>
      </c>
      <c r="J743" s="132" t="s">
        <v>12440</v>
      </c>
      <c r="K743" s="132" t="s">
        <v>12441</v>
      </c>
      <c r="L743" s="132" t="s">
        <v>12442</v>
      </c>
      <c r="M743" s="132" t="s">
        <v>12443</v>
      </c>
      <c r="N743" s="132" t="s">
        <v>3881</v>
      </c>
      <c r="O743" s="132" t="s">
        <v>12444</v>
      </c>
      <c r="P743" s="132" t="s">
        <v>12445</v>
      </c>
      <c r="Q743" s="132" t="s">
        <v>12446</v>
      </c>
      <c r="R743" s="132" t="s">
        <v>12447</v>
      </c>
      <c r="S743" s="132" t="s">
        <v>5090</v>
      </c>
      <c r="T743" s="132" t="s">
        <v>1630</v>
      </c>
      <c r="U743" s="132" t="s">
        <v>2387</v>
      </c>
      <c r="V743" s="132" t="s">
        <v>1635</v>
      </c>
      <c r="X743" s="132" t="s">
        <v>12448</v>
      </c>
      <c r="Y743" s="132" t="s">
        <v>12449</v>
      </c>
    </row>
    <row r="744" spans="2:25" x14ac:dyDescent="0.25">
      <c r="B744" s="132" t="s">
        <v>2319</v>
      </c>
      <c r="C744" s="132" t="s">
        <v>438</v>
      </c>
      <c r="D744" s="132" t="s">
        <v>225</v>
      </c>
      <c r="E744" s="132" t="s">
        <v>3912</v>
      </c>
      <c r="F744" s="132" t="s">
        <v>3894</v>
      </c>
      <c r="G744" s="132" t="s">
        <v>587</v>
      </c>
      <c r="H744" s="132" t="s">
        <v>2478</v>
      </c>
      <c r="I744" s="132" t="s">
        <v>11578</v>
      </c>
      <c r="J744" s="132" t="s">
        <v>12450</v>
      </c>
      <c r="K744" s="132" t="s">
        <v>12451</v>
      </c>
      <c r="L744" s="132" t="s">
        <v>12452</v>
      </c>
      <c r="M744" s="132" t="s">
        <v>12453</v>
      </c>
      <c r="N744" s="132" t="s">
        <v>3881</v>
      </c>
      <c r="O744" s="132" t="s">
        <v>12454</v>
      </c>
      <c r="P744" s="132" t="s">
        <v>12455</v>
      </c>
      <c r="Q744" s="132" t="s">
        <v>12456</v>
      </c>
      <c r="R744" s="132" t="s">
        <v>12457</v>
      </c>
      <c r="S744" s="132" t="s">
        <v>5090</v>
      </c>
      <c r="T744" s="132" t="s">
        <v>1630</v>
      </c>
      <c r="U744" s="132" t="s">
        <v>2387</v>
      </c>
      <c r="V744" s="132" t="s">
        <v>1635</v>
      </c>
      <c r="X744" s="132" t="s">
        <v>12458</v>
      </c>
      <c r="Y744" s="132" t="s">
        <v>12459</v>
      </c>
    </row>
    <row r="745" spans="2:25" x14ac:dyDescent="0.25">
      <c r="B745" s="132" t="s">
        <v>2319</v>
      </c>
      <c r="C745" s="132" t="s">
        <v>438</v>
      </c>
      <c r="D745" s="132" t="s">
        <v>225</v>
      </c>
      <c r="E745" s="132" t="s">
        <v>3912</v>
      </c>
      <c r="F745" s="132" t="s">
        <v>3885</v>
      </c>
      <c r="G745" s="132" t="s">
        <v>592</v>
      </c>
      <c r="H745" s="132" t="s">
        <v>2479</v>
      </c>
      <c r="I745" s="132" t="s">
        <v>9867</v>
      </c>
      <c r="J745" s="132" t="s">
        <v>12460</v>
      </c>
      <c r="K745" s="132" t="s">
        <v>12461</v>
      </c>
      <c r="L745" s="132" t="s">
        <v>12462</v>
      </c>
      <c r="M745" s="132" t="s">
        <v>12463</v>
      </c>
      <c r="N745" s="132" t="s">
        <v>3881</v>
      </c>
      <c r="O745" s="132" t="s">
        <v>12464</v>
      </c>
      <c r="P745" s="132" t="s">
        <v>12465</v>
      </c>
      <c r="Q745" s="132" t="s">
        <v>12466</v>
      </c>
      <c r="R745" s="132" t="s">
        <v>12467</v>
      </c>
      <c r="S745" s="132" t="s">
        <v>5090</v>
      </c>
      <c r="T745" s="132" t="s">
        <v>1630</v>
      </c>
      <c r="U745" s="132" t="s">
        <v>2387</v>
      </c>
      <c r="V745" s="132" t="s">
        <v>1635</v>
      </c>
      <c r="X745" s="132" t="s">
        <v>12468</v>
      </c>
      <c r="Y745" s="132" t="s">
        <v>12469</v>
      </c>
    </row>
    <row r="746" spans="2:25" x14ac:dyDescent="0.25">
      <c r="B746" s="132" t="s">
        <v>2319</v>
      </c>
      <c r="C746" s="132" t="s">
        <v>438</v>
      </c>
      <c r="D746" s="132" t="s">
        <v>1869</v>
      </c>
      <c r="E746" s="132" t="s">
        <v>3912</v>
      </c>
      <c r="F746" s="132" t="s">
        <v>3894</v>
      </c>
      <c r="G746" s="132" t="s">
        <v>589</v>
      </c>
      <c r="H746" s="132" t="s">
        <v>2480</v>
      </c>
      <c r="I746" s="132" t="s">
        <v>11578</v>
      </c>
      <c r="J746" s="132" t="s">
        <v>12470</v>
      </c>
      <c r="K746" s="132" t="s">
        <v>12471</v>
      </c>
      <c r="L746" s="132" t="s">
        <v>12472</v>
      </c>
      <c r="M746" s="132" t="s">
        <v>12473</v>
      </c>
      <c r="N746" s="132" t="s">
        <v>3881</v>
      </c>
      <c r="O746" s="132" t="s">
        <v>12474</v>
      </c>
      <c r="P746" s="132" t="s">
        <v>12475</v>
      </c>
      <c r="Q746" s="132" t="s">
        <v>12476</v>
      </c>
      <c r="R746" s="132" t="s">
        <v>12477</v>
      </c>
      <c r="S746" s="132" t="s">
        <v>5090</v>
      </c>
      <c r="T746" s="132" t="s">
        <v>1630</v>
      </c>
      <c r="U746" s="132" t="s">
        <v>2387</v>
      </c>
      <c r="V746" s="132" t="s">
        <v>1635</v>
      </c>
      <c r="X746" s="132" t="s">
        <v>12478</v>
      </c>
      <c r="Y746" s="132" t="s">
        <v>12479</v>
      </c>
    </row>
    <row r="747" spans="2:25" x14ac:dyDescent="0.25">
      <c r="B747" s="132" t="s">
        <v>2319</v>
      </c>
      <c r="C747" s="132" t="s">
        <v>438</v>
      </c>
      <c r="D747" s="132" t="s">
        <v>1869</v>
      </c>
      <c r="E747" s="132" t="s">
        <v>3912</v>
      </c>
      <c r="F747" s="132" t="s">
        <v>3885</v>
      </c>
      <c r="G747" s="132" t="s">
        <v>594</v>
      </c>
      <c r="H747" s="132" t="s">
        <v>2481</v>
      </c>
      <c r="I747" s="132" t="s">
        <v>9867</v>
      </c>
      <c r="J747" s="132" t="s">
        <v>12480</v>
      </c>
      <c r="K747" s="132" t="s">
        <v>12481</v>
      </c>
      <c r="L747" s="132" t="s">
        <v>12482</v>
      </c>
      <c r="M747" s="132" t="s">
        <v>12483</v>
      </c>
      <c r="N747" s="132" t="s">
        <v>3881</v>
      </c>
      <c r="O747" s="132" t="s">
        <v>12484</v>
      </c>
      <c r="P747" s="132" t="s">
        <v>12485</v>
      </c>
      <c r="Q747" s="132" t="s">
        <v>12486</v>
      </c>
      <c r="R747" s="132" t="s">
        <v>12487</v>
      </c>
      <c r="S747" s="132" t="s">
        <v>5090</v>
      </c>
      <c r="T747" s="132" t="s">
        <v>1630</v>
      </c>
      <c r="U747" s="132" t="s">
        <v>2387</v>
      </c>
      <c r="V747" s="132" t="s">
        <v>1635</v>
      </c>
      <c r="X747" s="132" t="s">
        <v>12488</v>
      </c>
      <c r="Y747" s="132" t="s">
        <v>12489</v>
      </c>
    </row>
    <row r="748" spans="2:25" x14ac:dyDescent="0.25">
      <c r="B748" s="132" t="s">
        <v>2319</v>
      </c>
      <c r="C748" s="132" t="s">
        <v>438</v>
      </c>
      <c r="D748" s="132" t="s">
        <v>2432</v>
      </c>
      <c r="E748" s="132" t="s">
        <v>3912</v>
      </c>
      <c r="F748" s="132" t="s">
        <v>3894</v>
      </c>
      <c r="G748" s="132" t="s">
        <v>588</v>
      </c>
      <c r="H748" s="132" t="s">
        <v>2482</v>
      </c>
      <c r="I748" s="132" t="s">
        <v>11578</v>
      </c>
      <c r="J748" s="132" t="s">
        <v>12490</v>
      </c>
      <c r="K748" s="132" t="s">
        <v>12491</v>
      </c>
      <c r="L748" s="132" t="s">
        <v>12492</v>
      </c>
      <c r="M748" s="132" t="s">
        <v>12493</v>
      </c>
      <c r="N748" s="132" t="s">
        <v>3881</v>
      </c>
      <c r="O748" s="132" t="s">
        <v>12494</v>
      </c>
      <c r="P748" s="132" t="s">
        <v>12495</v>
      </c>
      <c r="Q748" s="132" t="s">
        <v>12496</v>
      </c>
      <c r="R748" s="132" t="s">
        <v>12497</v>
      </c>
      <c r="S748" s="132" t="s">
        <v>5090</v>
      </c>
      <c r="T748" s="132" t="s">
        <v>1630</v>
      </c>
      <c r="U748" s="132" t="s">
        <v>2387</v>
      </c>
      <c r="V748" s="132" t="s">
        <v>1635</v>
      </c>
      <c r="X748" s="132" t="s">
        <v>12498</v>
      </c>
      <c r="Y748" s="132" t="s">
        <v>12499</v>
      </c>
    </row>
    <row r="749" spans="2:25" x14ac:dyDescent="0.25">
      <c r="B749" s="132" t="s">
        <v>2319</v>
      </c>
      <c r="C749" s="132" t="s">
        <v>438</v>
      </c>
      <c r="D749" s="132" t="s">
        <v>2432</v>
      </c>
      <c r="E749" s="132" t="s">
        <v>3912</v>
      </c>
      <c r="F749" s="132" t="s">
        <v>3885</v>
      </c>
      <c r="G749" s="132" t="s">
        <v>593</v>
      </c>
      <c r="H749" s="132" t="s">
        <v>2483</v>
      </c>
      <c r="I749" s="132" t="s">
        <v>9867</v>
      </c>
      <c r="J749" s="132" t="s">
        <v>12500</v>
      </c>
      <c r="K749" s="132" t="s">
        <v>12501</v>
      </c>
      <c r="L749" s="132" t="s">
        <v>12502</v>
      </c>
      <c r="M749" s="132" t="s">
        <v>12503</v>
      </c>
      <c r="N749" s="132" t="s">
        <v>3881</v>
      </c>
      <c r="O749" s="132" t="s">
        <v>12504</v>
      </c>
      <c r="P749" s="132" t="s">
        <v>12505</v>
      </c>
      <c r="Q749" s="132" t="s">
        <v>12506</v>
      </c>
      <c r="R749" s="132" t="s">
        <v>12507</v>
      </c>
      <c r="S749" s="132" t="s">
        <v>5090</v>
      </c>
      <c r="T749" s="132" t="s">
        <v>1630</v>
      </c>
      <c r="U749" s="132" t="s">
        <v>2387</v>
      </c>
      <c r="V749" s="132" t="s">
        <v>1635</v>
      </c>
      <c r="X749" s="132" t="s">
        <v>12508</v>
      </c>
      <c r="Y749" s="132" t="s">
        <v>12509</v>
      </c>
    </row>
    <row r="750" spans="2:25" x14ac:dyDescent="0.25">
      <c r="B750" s="132" t="s">
        <v>2319</v>
      </c>
      <c r="C750" s="132" t="s">
        <v>438</v>
      </c>
      <c r="D750" s="132" t="s">
        <v>1848</v>
      </c>
      <c r="E750" s="132" t="s">
        <v>3912</v>
      </c>
      <c r="F750" s="132" t="s">
        <v>3894</v>
      </c>
      <c r="G750" s="132" t="s">
        <v>586</v>
      </c>
      <c r="H750" s="132" t="s">
        <v>2484</v>
      </c>
      <c r="I750" s="132" t="s">
        <v>12510</v>
      </c>
      <c r="J750" s="132" t="s">
        <v>12511</v>
      </c>
      <c r="K750" s="132" t="s">
        <v>12512</v>
      </c>
      <c r="L750" s="132" t="s">
        <v>12513</v>
      </c>
      <c r="M750" s="132" t="s">
        <v>12514</v>
      </c>
      <c r="N750" s="132" t="s">
        <v>3881</v>
      </c>
      <c r="O750" s="132" t="s">
        <v>12515</v>
      </c>
      <c r="P750" s="132" t="s">
        <v>12516</v>
      </c>
      <c r="Q750" s="132" t="s">
        <v>12517</v>
      </c>
      <c r="R750" s="132" t="s">
        <v>12518</v>
      </c>
      <c r="S750" s="132" t="s">
        <v>5090</v>
      </c>
      <c r="T750" s="132" t="s">
        <v>1630</v>
      </c>
      <c r="U750" s="132" t="s">
        <v>2387</v>
      </c>
      <c r="V750" s="132" t="s">
        <v>1635</v>
      </c>
      <c r="X750" s="132" t="s">
        <v>12519</v>
      </c>
      <c r="Y750" s="132" t="s">
        <v>12520</v>
      </c>
    </row>
    <row r="751" spans="2:25" x14ac:dyDescent="0.25">
      <c r="B751" s="132" t="s">
        <v>2319</v>
      </c>
      <c r="C751" s="132" t="s">
        <v>438</v>
      </c>
      <c r="D751" s="132" t="s">
        <v>1848</v>
      </c>
      <c r="E751" s="132" t="s">
        <v>3912</v>
      </c>
      <c r="F751" s="132" t="s">
        <v>3885</v>
      </c>
      <c r="G751" s="132" t="s">
        <v>591</v>
      </c>
      <c r="H751" s="132" t="s">
        <v>2485</v>
      </c>
      <c r="I751" s="132" t="s">
        <v>11670</v>
      </c>
      <c r="J751" s="132" t="s">
        <v>12521</v>
      </c>
      <c r="K751" s="132" t="s">
        <v>12522</v>
      </c>
      <c r="L751" s="132" t="s">
        <v>12523</v>
      </c>
      <c r="M751" s="132" t="s">
        <v>12524</v>
      </c>
      <c r="N751" s="132" t="s">
        <v>3881</v>
      </c>
      <c r="O751" s="132" t="s">
        <v>12525</v>
      </c>
      <c r="P751" s="132" t="s">
        <v>12526</v>
      </c>
      <c r="Q751" s="132" t="s">
        <v>12527</v>
      </c>
      <c r="R751" s="132" t="s">
        <v>12528</v>
      </c>
      <c r="S751" s="132" t="s">
        <v>5090</v>
      </c>
      <c r="T751" s="132" t="s">
        <v>1630</v>
      </c>
      <c r="U751" s="132" t="s">
        <v>2387</v>
      </c>
      <c r="V751" s="132" t="s">
        <v>1644</v>
      </c>
      <c r="X751" s="132" t="s">
        <v>12529</v>
      </c>
      <c r="Y751" s="132" t="s">
        <v>12530</v>
      </c>
    </row>
    <row r="752" spans="2:25" x14ac:dyDescent="0.25">
      <c r="B752" s="132" t="s">
        <v>2319</v>
      </c>
      <c r="C752" s="132" t="s">
        <v>438</v>
      </c>
      <c r="D752" s="132" t="s">
        <v>537</v>
      </c>
      <c r="E752" s="132" t="s">
        <v>3917</v>
      </c>
      <c r="F752" s="132" t="s">
        <v>3894</v>
      </c>
      <c r="G752" s="132" t="s">
        <v>600</v>
      </c>
      <c r="H752" s="132" t="s">
        <v>2486</v>
      </c>
      <c r="I752" s="132" t="s">
        <v>11701</v>
      </c>
      <c r="J752" s="132" t="s">
        <v>12531</v>
      </c>
      <c r="K752" s="132" t="s">
        <v>12532</v>
      </c>
      <c r="L752" s="132" t="s">
        <v>12533</v>
      </c>
      <c r="M752" s="132" t="s">
        <v>12534</v>
      </c>
      <c r="N752" s="132" t="s">
        <v>3881</v>
      </c>
      <c r="O752" s="132" t="s">
        <v>12535</v>
      </c>
      <c r="P752" s="132" t="s">
        <v>12536</v>
      </c>
      <c r="Q752" s="132" t="s">
        <v>12537</v>
      </c>
      <c r="R752" s="132" t="s">
        <v>12538</v>
      </c>
      <c r="S752" s="132" t="s">
        <v>5090</v>
      </c>
      <c r="T752" s="132" t="s">
        <v>1630</v>
      </c>
      <c r="U752" s="132" t="s">
        <v>2400</v>
      </c>
      <c r="V752" s="132" t="s">
        <v>1635</v>
      </c>
      <c r="X752" s="132" t="s">
        <v>12539</v>
      </c>
      <c r="Y752" s="132" t="s">
        <v>12540</v>
      </c>
    </row>
    <row r="753" spans="2:25" x14ac:dyDescent="0.25">
      <c r="B753" s="132" t="s">
        <v>2319</v>
      </c>
      <c r="C753" s="132" t="s">
        <v>438</v>
      </c>
      <c r="D753" s="132" t="s">
        <v>537</v>
      </c>
      <c r="E753" s="132" t="s">
        <v>3917</v>
      </c>
      <c r="F753" s="132" t="s">
        <v>3885</v>
      </c>
      <c r="G753" s="132" t="s">
        <v>601</v>
      </c>
      <c r="H753" s="132" t="s">
        <v>2487</v>
      </c>
      <c r="I753" s="132" t="s">
        <v>11795</v>
      </c>
      <c r="J753" s="132" t="s">
        <v>12541</v>
      </c>
      <c r="K753" s="132" t="s">
        <v>12542</v>
      </c>
      <c r="L753" s="132" t="s">
        <v>12543</v>
      </c>
      <c r="M753" s="132" t="s">
        <v>12544</v>
      </c>
      <c r="N753" s="132" t="s">
        <v>3881</v>
      </c>
      <c r="O753" s="132" t="s">
        <v>12545</v>
      </c>
      <c r="P753" s="132" t="s">
        <v>12546</v>
      </c>
      <c r="Q753" s="132" t="s">
        <v>12547</v>
      </c>
      <c r="R753" s="132" t="s">
        <v>12548</v>
      </c>
      <c r="S753" s="132" t="s">
        <v>5090</v>
      </c>
      <c r="T753" s="132" t="s">
        <v>1630</v>
      </c>
      <c r="U753" s="132" t="s">
        <v>2400</v>
      </c>
      <c r="V753" s="132" t="s">
        <v>1635</v>
      </c>
      <c r="X753" s="132" t="s">
        <v>12549</v>
      </c>
      <c r="Y753" s="132" t="s">
        <v>12550</v>
      </c>
    </row>
    <row r="754" spans="2:25" x14ac:dyDescent="0.25">
      <c r="B754" s="132" t="s">
        <v>2319</v>
      </c>
      <c r="C754" s="132" t="s">
        <v>438</v>
      </c>
      <c r="D754" s="132" t="s">
        <v>225</v>
      </c>
      <c r="E754" s="132" t="s">
        <v>3917</v>
      </c>
      <c r="F754" s="132" t="s">
        <v>3894</v>
      </c>
      <c r="G754" s="132" t="s">
        <v>597</v>
      </c>
      <c r="H754" s="132" t="s">
        <v>2488</v>
      </c>
      <c r="I754" s="132" t="s">
        <v>11701</v>
      </c>
      <c r="J754" s="132" t="s">
        <v>12551</v>
      </c>
      <c r="K754" s="132" t="s">
        <v>12552</v>
      </c>
      <c r="L754" s="132" t="s">
        <v>12553</v>
      </c>
      <c r="M754" s="132" t="s">
        <v>12554</v>
      </c>
      <c r="N754" s="132" t="s">
        <v>3881</v>
      </c>
      <c r="O754" s="132" t="s">
        <v>12555</v>
      </c>
      <c r="P754" s="132" t="s">
        <v>12556</v>
      </c>
      <c r="Q754" s="132" t="s">
        <v>12557</v>
      </c>
      <c r="R754" s="132" t="s">
        <v>12558</v>
      </c>
      <c r="S754" s="132" t="s">
        <v>5090</v>
      </c>
      <c r="T754" s="132" t="s">
        <v>1630</v>
      </c>
      <c r="U754" s="132" t="s">
        <v>2400</v>
      </c>
      <c r="V754" s="132" t="s">
        <v>1635</v>
      </c>
      <c r="X754" s="132" t="s">
        <v>12559</v>
      </c>
      <c r="Y754" s="132" t="s">
        <v>12560</v>
      </c>
    </row>
    <row r="755" spans="2:25" x14ac:dyDescent="0.25">
      <c r="B755" s="132" t="s">
        <v>2319</v>
      </c>
      <c r="C755" s="132" t="s">
        <v>438</v>
      </c>
      <c r="D755" s="132" t="s">
        <v>1869</v>
      </c>
      <c r="E755" s="132" t="s">
        <v>3917</v>
      </c>
      <c r="F755" s="132" t="s">
        <v>3894</v>
      </c>
      <c r="G755" s="132" t="s">
        <v>599</v>
      </c>
      <c r="H755" s="132" t="s">
        <v>2489</v>
      </c>
      <c r="I755" s="132" t="s">
        <v>11701</v>
      </c>
      <c r="J755" s="132" t="s">
        <v>12561</v>
      </c>
      <c r="K755" s="132" t="s">
        <v>12562</v>
      </c>
      <c r="L755" s="132" t="s">
        <v>12563</v>
      </c>
      <c r="M755" s="132" t="s">
        <v>12564</v>
      </c>
      <c r="N755" s="132" t="s">
        <v>3881</v>
      </c>
      <c r="O755" s="132" t="s">
        <v>12565</v>
      </c>
      <c r="P755" s="132" t="s">
        <v>12566</v>
      </c>
      <c r="Q755" s="132" t="s">
        <v>12567</v>
      </c>
      <c r="R755" s="132" t="s">
        <v>12568</v>
      </c>
      <c r="S755" s="132" t="s">
        <v>5090</v>
      </c>
      <c r="T755" s="132" t="s">
        <v>1630</v>
      </c>
      <c r="U755" s="132" t="s">
        <v>2400</v>
      </c>
      <c r="V755" s="132" t="s">
        <v>1635</v>
      </c>
      <c r="X755" s="132" t="s">
        <v>12569</v>
      </c>
      <c r="Y755" s="132" t="s">
        <v>12570</v>
      </c>
    </row>
    <row r="756" spans="2:25" x14ac:dyDescent="0.25">
      <c r="B756" s="132" t="s">
        <v>2319</v>
      </c>
      <c r="C756" s="132" t="s">
        <v>438</v>
      </c>
      <c r="D756" s="132" t="s">
        <v>2432</v>
      </c>
      <c r="E756" s="132" t="s">
        <v>3917</v>
      </c>
      <c r="F756" s="132" t="s">
        <v>3894</v>
      </c>
      <c r="G756" s="132" t="s">
        <v>598</v>
      </c>
      <c r="H756" s="132" t="s">
        <v>2490</v>
      </c>
      <c r="I756" s="132" t="s">
        <v>11701</v>
      </c>
      <c r="J756" s="132" t="s">
        <v>12571</v>
      </c>
      <c r="K756" s="132" t="s">
        <v>12572</v>
      </c>
      <c r="L756" s="132" t="s">
        <v>12573</v>
      </c>
      <c r="M756" s="132" t="s">
        <v>12574</v>
      </c>
      <c r="N756" s="132" t="s">
        <v>3881</v>
      </c>
      <c r="O756" s="132" t="s">
        <v>12575</v>
      </c>
      <c r="P756" s="132" t="s">
        <v>12576</v>
      </c>
      <c r="Q756" s="132" t="s">
        <v>12577</v>
      </c>
      <c r="R756" s="132" t="s">
        <v>12578</v>
      </c>
      <c r="S756" s="132" t="s">
        <v>5090</v>
      </c>
      <c r="T756" s="132" t="s">
        <v>1630</v>
      </c>
      <c r="U756" s="132" t="s">
        <v>2400</v>
      </c>
      <c r="V756" s="132" t="s">
        <v>1635</v>
      </c>
      <c r="X756" s="132" t="s">
        <v>12579</v>
      </c>
      <c r="Y756" s="132" t="s">
        <v>12580</v>
      </c>
    </row>
    <row r="757" spans="2:25" x14ac:dyDescent="0.25">
      <c r="B757" s="132" t="s">
        <v>2319</v>
      </c>
      <c r="C757" s="132" t="s">
        <v>438</v>
      </c>
      <c r="D757" s="132" t="s">
        <v>1848</v>
      </c>
      <c r="E757" s="132" t="s">
        <v>3917</v>
      </c>
      <c r="F757" s="132" t="s">
        <v>3894</v>
      </c>
      <c r="G757" s="132" t="s">
        <v>596</v>
      </c>
      <c r="H757" s="132" t="s">
        <v>2491</v>
      </c>
      <c r="I757" s="132" t="s">
        <v>11701</v>
      </c>
      <c r="J757" s="132" t="s">
        <v>12581</v>
      </c>
      <c r="K757" s="132" t="s">
        <v>12582</v>
      </c>
      <c r="L757" s="132" t="s">
        <v>12583</v>
      </c>
      <c r="M757" s="132" t="s">
        <v>12584</v>
      </c>
      <c r="N757" s="132" t="s">
        <v>3881</v>
      </c>
      <c r="O757" s="132" t="s">
        <v>12585</v>
      </c>
      <c r="P757" s="132" t="s">
        <v>12586</v>
      </c>
      <c r="Q757" s="132" t="s">
        <v>12587</v>
      </c>
      <c r="R757" s="132" t="s">
        <v>12588</v>
      </c>
      <c r="S757" s="132" t="s">
        <v>5090</v>
      </c>
      <c r="T757" s="132" t="s">
        <v>1630</v>
      </c>
      <c r="U757" s="132" t="s">
        <v>2400</v>
      </c>
      <c r="V757" s="132" t="s">
        <v>1635</v>
      </c>
      <c r="X757" s="132" t="s">
        <v>12589</v>
      </c>
      <c r="Y757" s="132" t="s">
        <v>12590</v>
      </c>
    </row>
    <row r="758" spans="2:25" x14ac:dyDescent="0.25">
      <c r="B758" s="132" t="s">
        <v>2319</v>
      </c>
      <c r="C758" s="132" t="s">
        <v>438</v>
      </c>
      <c r="D758" s="132" t="s">
        <v>537</v>
      </c>
      <c r="E758" s="132" t="s">
        <v>4124</v>
      </c>
      <c r="F758" s="132" t="s">
        <v>3894</v>
      </c>
      <c r="G758" s="132" t="s">
        <v>2492</v>
      </c>
      <c r="H758" s="132" t="s">
        <v>2493</v>
      </c>
      <c r="I758" s="132" t="s">
        <v>11826</v>
      </c>
      <c r="J758" s="132" t="s">
        <v>12591</v>
      </c>
      <c r="K758" s="132" t="s">
        <v>12592</v>
      </c>
      <c r="L758" s="132" t="s">
        <v>12593</v>
      </c>
      <c r="M758" s="132" t="s">
        <v>12594</v>
      </c>
      <c r="N758" s="132" t="s">
        <v>3881</v>
      </c>
      <c r="O758" s="132" t="s">
        <v>12595</v>
      </c>
      <c r="P758" s="132" t="s">
        <v>12596</v>
      </c>
      <c r="Q758" s="132" t="s">
        <v>12597</v>
      </c>
      <c r="R758" s="132" t="s">
        <v>12598</v>
      </c>
      <c r="S758" s="132" t="s">
        <v>5090</v>
      </c>
      <c r="T758" s="132" t="s">
        <v>1630</v>
      </c>
      <c r="U758" s="132" t="s">
        <v>2413</v>
      </c>
      <c r="V758" s="132" t="s">
        <v>1635</v>
      </c>
      <c r="X758" s="132" t="s">
        <v>12599</v>
      </c>
      <c r="Y758" s="132" t="s">
        <v>12600</v>
      </c>
    </row>
    <row r="759" spans="2:25" x14ac:dyDescent="0.25">
      <c r="B759" s="132" t="s">
        <v>2319</v>
      </c>
      <c r="C759" s="132" t="s">
        <v>438</v>
      </c>
      <c r="D759" s="132" t="s">
        <v>537</v>
      </c>
      <c r="E759" s="132" t="s">
        <v>4124</v>
      </c>
      <c r="F759" s="132" t="s">
        <v>3885</v>
      </c>
      <c r="G759" s="132" t="s">
        <v>602</v>
      </c>
      <c r="H759" s="132" t="s">
        <v>2494</v>
      </c>
      <c r="I759" s="132" t="s">
        <v>8006</v>
      </c>
      <c r="J759" s="132" t="s">
        <v>12601</v>
      </c>
      <c r="K759" s="132" t="s">
        <v>12602</v>
      </c>
      <c r="L759" s="132" t="s">
        <v>12603</v>
      </c>
      <c r="M759" s="132" t="s">
        <v>12604</v>
      </c>
      <c r="N759" s="132" t="s">
        <v>3881</v>
      </c>
      <c r="O759" s="132" t="s">
        <v>12605</v>
      </c>
      <c r="P759" s="132" t="s">
        <v>12606</v>
      </c>
      <c r="Q759" s="132" t="s">
        <v>12607</v>
      </c>
      <c r="R759" s="132" t="s">
        <v>12608</v>
      </c>
      <c r="S759" s="132" t="s">
        <v>5090</v>
      </c>
      <c r="T759" s="132" t="s">
        <v>1630</v>
      </c>
      <c r="U759" s="132" t="s">
        <v>2413</v>
      </c>
      <c r="V759" s="132" t="s">
        <v>1635</v>
      </c>
      <c r="X759" s="132" t="s">
        <v>12609</v>
      </c>
      <c r="Y759" s="132" t="s">
        <v>12610</v>
      </c>
    </row>
    <row r="760" spans="2:25" x14ac:dyDescent="0.25">
      <c r="B760" s="132" t="s">
        <v>2319</v>
      </c>
      <c r="C760" s="132" t="s">
        <v>438</v>
      </c>
      <c r="D760" s="132" t="s">
        <v>225</v>
      </c>
      <c r="E760" s="132" t="s">
        <v>4124</v>
      </c>
      <c r="F760" s="132" t="s">
        <v>3894</v>
      </c>
      <c r="G760" s="132" t="s">
        <v>2495</v>
      </c>
      <c r="H760" s="132" t="s">
        <v>2496</v>
      </c>
      <c r="I760" s="132" t="s">
        <v>11826</v>
      </c>
      <c r="J760" s="132" t="s">
        <v>12611</v>
      </c>
      <c r="K760" s="132" t="s">
        <v>12612</v>
      </c>
      <c r="L760" s="132" t="s">
        <v>12613</v>
      </c>
      <c r="M760" s="132" t="s">
        <v>12614</v>
      </c>
      <c r="N760" s="132" t="s">
        <v>3881</v>
      </c>
      <c r="O760" s="132" t="s">
        <v>12615</v>
      </c>
      <c r="P760" s="132" t="s">
        <v>12616</v>
      </c>
      <c r="Q760" s="132" t="s">
        <v>12617</v>
      </c>
      <c r="R760" s="132" t="s">
        <v>12618</v>
      </c>
      <c r="S760" s="132" t="s">
        <v>5090</v>
      </c>
      <c r="T760" s="132" t="s">
        <v>1630</v>
      </c>
      <c r="U760" s="132" t="s">
        <v>2413</v>
      </c>
      <c r="V760" s="132" t="s">
        <v>1635</v>
      </c>
      <c r="X760" s="132" t="s">
        <v>12619</v>
      </c>
      <c r="Y760" s="132" t="s">
        <v>12620</v>
      </c>
    </row>
    <row r="761" spans="2:25" x14ac:dyDescent="0.25">
      <c r="B761" s="132" t="s">
        <v>2319</v>
      </c>
      <c r="C761" s="132" t="s">
        <v>438</v>
      </c>
      <c r="D761" s="132" t="s">
        <v>1869</v>
      </c>
      <c r="E761" s="132" t="s">
        <v>4124</v>
      </c>
      <c r="F761" s="132" t="s">
        <v>3894</v>
      </c>
      <c r="G761" s="132" t="s">
        <v>2497</v>
      </c>
      <c r="H761" s="132" t="s">
        <v>2498</v>
      </c>
      <c r="I761" s="132" t="s">
        <v>11826</v>
      </c>
      <c r="J761" s="132" t="s">
        <v>12621</v>
      </c>
      <c r="K761" s="132" t="s">
        <v>12622</v>
      </c>
      <c r="L761" s="132" t="s">
        <v>12623</v>
      </c>
      <c r="M761" s="132" t="s">
        <v>12624</v>
      </c>
      <c r="N761" s="132" t="s">
        <v>3881</v>
      </c>
      <c r="O761" s="132" t="s">
        <v>12625</v>
      </c>
      <c r="P761" s="132" t="s">
        <v>12626</v>
      </c>
      <c r="Q761" s="132" t="s">
        <v>12627</v>
      </c>
      <c r="R761" s="132" t="s">
        <v>12628</v>
      </c>
      <c r="S761" s="132" t="s">
        <v>5090</v>
      </c>
      <c r="T761" s="132" t="s">
        <v>1630</v>
      </c>
      <c r="U761" s="132" t="s">
        <v>2413</v>
      </c>
      <c r="V761" s="132" t="s">
        <v>1635</v>
      </c>
      <c r="X761" s="132" t="s">
        <v>12629</v>
      </c>
      <c r="Y761" s="132" t="s">
        <v>12630</v>
      </c>
    </row>
    <row r="762" spans="2:25" x14ac:dyDescent="0.25">
      <c r="B762" s="132" t="s">
        <v>2319</v>
      </c>
      <c r="C762" s="132" t="s">
        <v>438</v>
      </c>
      <c r="D762" s="132" t="s">
        <v>2432</v>
      </c>
      <c r="E762" s="132" t="s">
        <v>4124</v>
      </c>
      <c r="F762" s="132" t="s">
        <v>3894</v>
      </c>
      <c r="G762" s="132" t="s">
        <v>2499</v>
      </c>
      <c r="H762" s="132" t="s">
        <v>2500</v>
      </c>
      <c r="I762" s="132" t="s">
        <v>11826</v>
      </c>
      <c r="J762" s="132" t="s">
        <v>12631</v>
      </c>
      <c r="K762" s="132" t="s">
        <v>12632</v>
      </c>
      <c r="L762" s="132" t="s">
        <v>12633</v>
      </c>
      <c r="M762" s="132" t="s">
        <v>12634</v>
      </c>
      <c r="N762" s="132" t="s">
        <v>3881</v>
      </c>
      <c r="O762" s="132" t="s">
        <v>12635</v>
      </c>
      <c r="P762" s="132" t="s">
        <v>12636</v>
      </c>
      <c r="Q762" s="132" t="s">
        <v>12637</v>
      </c>
      <c r="R762" s="132" t="s">
        <v>12638</v>
      </c>
      <c r="S762" s="132" t="s">
        <v>5090</v>
      </c>
      <c r="T762" s="132" t="s">
        <v>1630</v>
      </c>
      <c r="U762" s="132" t="s">
        <v>2413</v>
      </c>
      <c r="V762" s="132" t="s">
        <v>1635</v>
      </c>
      <c r="X762" s="132" t="s">
        <v>12639</v>
      </c>
      <c r="Y762" s="132" t="s">
        <v>12640</v>
      </c>
    </row>
    <row r="763" spans="2:25" x14ac:dyDescent="0.25">
      <c r="B763" s="132" t="s">
        <v>2319</v>
      </c>
      <c r="C763" s="132" t="s">
        <v>438</v>
      </c>
      <c r="D763" s="132" t="s">
        <v>1848</v>
      </c>
      <c r="E763" s="132" t="s">
        <v>4124</v>
      </c>
      <c r="F763" s="132" t="s">
        <v>3894</v>
      </c>
      <c r="G763" s="132" t="s">
        <v>2501</v>
      </c>
      <c r="H763" s="132" t="s">
        <v>2502</v>
      </c>
      <c r="I763" s="132" t="s">
        <v>11826</v>
      </c>
      <c r="J763" s="132" t="s">
        <v>12641</v>
      </c>
      <c r="K763" s="132" t="s">
        <v>12642</v>
      </c>
      <c r="L763" s="132" t="s">
        <v>12643</v>
      </c>
      <c r="M763" s="132" t="s">
        <v>12644</v>
      </c>
      <c r="N763" s="132" t="s">
        <v>3881</v>
      </c>
      <c r="O763" s="132" t="s">
        <v>12645</v>
      </c>
      <c r="P763" s="132" t="s">
        <v>12646</v>
      </c>
      <c r="Q763" s="132" t="s">
        <v>12647</v>
      </c>
      <c r="R763" s="132" t="s">
        <v>12648</v>
      </c>
      <c r="S763" s="132" t="s">
        <v>5090</v>
      </c>
      <c r="T763" s="132" t="s">
        <v>1630</v>
      </c>
      <c r="U763" s="132" t="s">
        <v>2413</v>
      </c>
      <c r="V763" s="132" t="s">
        <v>1635</v>
      </c>
      <c r="X763" s="132" t="s">
        <v>12649</v>
      </c>
      <c r="Y763" s="132" t="s">
        <v>12650</v>
      </c>
    </row>
    <row r="764" spans="2:25" x14ac:dyDescent="0.25">
      <c r="B764" s="132" t="s">
        <v>2503</v>
      </c>
      <c r="C764" s="132" t="s">
        <v>603</v>
      </c>
      <c r="D764" s="132" t="s">
        <v>130</v>
      </c>
      <c r="E764" s="132" t="s">
        <v>3884</v>
      </c>
      <c r="F764" s="132" t="s">
        <v>3885</v>
      </c>
      <c r="G764" s="132" t="s">
        <v>618</v>
      </c>
      <c r="H764" s="132" t="s">
        <v>2504</v>
      </c>
      <c r="I764" s="132" t="s">
        <v>8971</v>
      </c>
      <c r="J764" s="132" t="s">
        <v>12651</v>
      </c>
      <c r="K764" s="132" t="s">
        <v>12652</v>
      </c>
      <c r="L764" s="132" t="s">
        <v>12653</v>
      </c>
      <c r="M764" s="132" t="s">
        <v>12654</v>
      </c>
      <c r="N764" s="132" t="s">
        <v>3881</v>
      </c>
      <c r="O764" s="132" t="s">
        <v>12655</v>
      </c>
      <c r="P764" s="132" t="s">
        <v>12656</v>
      </c>
      <c r="Q764" s="132" t="s">
        <v>12657</v>
      </c>
      <c r="R764" s="132" t="s">
        <v>12658</v>
      </c>
      <c r="S764" s="132" t="s">
        <v>5090</v>
      </c>
      <c r="T764" s="132" t="s">
        <v>1630</v>
      </c>
      <c r="V764" s="132" t="s">
        <v>1632</v>
      </c>
      <c r="X764" s="132" t="s">
        <v>12659</v>
      </c>
      <c r="Y764" s="132" t="s">
        <v>12660</v>
      </c>
    </row>
    <row r="765" spans="2:25" x14ac:dyDescent="0.25">
      <c r="B765" s="132" t="s">
        <v>2503</v>
      </c>
      <c r="C765" s="132" t="s">
        <v>603</v>
      </c>
      <c r="D765" s="132" t="s">
        <v>13</v>
      </c>
      <c r="E765" s="132" t="s">
        <v>3884</v>
      </c>
      <c r="F765" s="132" t="s">
        <v>3894</v>
      </c>
      <c r="G765" s="132" t="s">
        <v>617</v>
      </c>
      <c r="H765" s="132" t="s">
        <v>2505</v>
      </c>
      <c r="I765" s="132" t="s">
        <v>12661</v>
      </c>
      <c r="J765" s="132" t="s">
        <v>12662</v>
      </c>
      <c r="K765" s="132" t="s">
        <v>12663</v>
      </c>
      <c r="L765" s="132" t="s">
        <v>12664</v>
      </c>
      <c r="M765" s="132" t="s">
        <v>12665</v>
      </c>
      <c r="N765" s="132" t="s">
        <v>3881</v>
      </c>
      <c r="O765" s="132" t="s">
        <v>12666</v>
      </c>
      <c r="P765" s="132" t="s">
        <v>12667</v>
      </c>
      <c r="Q765" s="132" t="s">
        <v>12668</v>
      </c>
      <c r="R765" s="132" t="s">
        <v>12669</v>
      </c>
      <c r="S765" s="132" t="s">
        <v>5090</v>
      </c>
      <c r="T765" s="132" t="s">
        <v>1630</v>
      </c>
      <c r="V765" s="132" t="s">
        <v>1644</v>
      </c>
      <c r="X765" s="132" t="s">
        <v>12670</v>
      </c>
      <c r="Y765" s="132" t="s">
        <v>12671</v>
      </c>
    </row>
    <row r="766" spans="2:25" x14ac:dyDescent="0.25">
      <c r="B766" s="132" t="s">
        <v>2503</v>
      </c>
      <c r="C766" s="132" t="s">
        <v>603</v>
      </c>
      <c r="D766" s="132" t="s">
        <v>13</v>
      </c>
      <c r="E766" s="132" t="s">
        <v>3884</v>
      </c>
      <c r="F766" s="132" t="s">
        <v>3885</v>
      </c>
      <c r="G766" s="132" t="s">
        <v>620</v>
      </c>
      <c r="H766" s="132" t="s">
        <v>2506</v>
      </c>
      <c r="I766" s="132" t="s">
        <v>8971</v>
      </c>
      <c r="J766" s="132" t="s">
        <v>12672</v>
      </c>
      <c r="K766" s="132" t="s">
        <v>12673</v>
      </c>
      <c r="L766" s="132" t="s">
        <v>12674</v>
      </c>
      <c r="M766" s="132" t="s">
        <v>12675</v>
      </c>
      <c r="N766" s="132" t="s">
        <v>3881</v>
      </c>
      <c r="O766" s="132" t="s">
        <v>12676</v>
      </c>
      <c r="P766" s="132" t="s">
        <v>12677</v>
      </c>
      <c r="Q766" s="132" t="s">
        <v>12678</v>
      </c>
      <c r="R766" s="132" t="s">
        <v>12679</v>
      </c>
      <c r="S766" s="132" t="s">
        <v>5090</v>
      </c>
      <c r="T766" s="132" t="s">
        <v>1630</v>
      </c>
      <c r="V766" s="132" t="s">
        <v>1632</v>
      </c>
      <c r="X766" s="132" t="s">
        <v>12680</v>
      </c>
      <c r="Y766" s="132" t="s">
        <v>12681</v>
      </c>
    </row>
    <row r="767" spans="2:25" x14ac:dyDescent="0.25">
      <c r="B767" s="132" t="s">
        <v>2503</v>
      </c>
      <c r="C767" s="132" t="s">
        <v>603</v>
      </c>
      <c r="D767" s="132" t="s">
        <v>12</v>
      </c>
      <c r="E767" s="132" t="s">
        <v>3884</v>
      </c>
      <c r="F767" s="132" t="s">
        <v>3894</v>
      </c>
      <c r="G767" s="132" t="s">
        <v>616</v>
      </c>
      <c r="H767" s="132" t="s">
        <v>2507</v>
      </c>
      <c r="I767" s="132" t="s">
        <v>12661</v>
      </c>
      <c r="J767" s="132" t="s">
        <v>12682</v>
      </c>
      <c r="K767" s="132" t="s">
        <v>12683</v>
      </c>
      <c r="L767" s="132" t="s">
        <v>12684</v>
      </c>
      <c r="M767" s="132" t="s">
        <v>12685</v>
      </c>
      <c r="N767" s="132" t="s">
        <v>3881</v>
      </c>
      <c r="O767" s="132" t="s">
        <v>12686</v>
      </c>
      <c r="P767" s="132" t="s">
        <v>12687</v>
      </c>
      <c r="Q767" s="132" t="s">
        <v>12688</v>
      </c>
      <c r="R767" s="132" t="s">
        <v>12689</v>
      </c>
      <c r="S767" s="132" t="s">
        <v>5090</v>
      </c>
      <c r="T767" s="132" t="s">
        <v>1630</v>
      </c>
      <c r="V767" s="132" t="s">
        <v>1644</v>
      </c>
      <c r="X767" s="132" t="s">
        <v>12690</v>
      </c>
      <c r="Y767" s="132" t="s">
        <v>12691</v>
      </c>
    </row>
    <row r="768" spans="2:25" x14ac:dyDescent="0.25">
      <c r="B768" s="132" t="s">
        <v>2503</v>
      </c>
      <c r="C768" s="132" t="s">
        <v>603</v>
      </c>
      <c r="D768" s="132" t="s">
        <v>12</v>
      </c>
      <c r="E768" s="132" t="s">
        <v>3884</v>
      </c>
      <c r="F768" s="132" t="s">
        <v>3885</v>
      </c>
      <c r="G768" s="132" t="s">
        <v>619</v>
      </c>
      <c r="H768" s="132" t="s">
        <v>2508</v>
      </c>
      <c r="I768" s="132" t="s">
        <v>8971</v>
      </c>
      <c r="J768" s="132" t="s">
        <v>12692</v>
      </c>
      <c r="K768" s="132" t="s">
        <v>12693</v>
      </c>
      <c r="L768" s="132" t="s">
        <v>12694</v>
      </c>
      <c r="M768" s="132" t="s">
        <v>12695</v>
      </c>
      <c r="N768" s="132" t="s">
        <v>3881</v>
      </c>
      <c r="O768" s="132" t="s">
        <v>12696</v>
      </c>
      <c r="P768" s="132" t="s">
        <v>12697</v>
      </c>
      <c r="Q768" s="132" t="s">
        <v>12698</v>
      </c>
      <c r="R768" s="132" t="s">
        <v>12699</v>
      </c>
      <c r="S768" s="132" t="s">
        <v>5090</v>
      </c>
      <c r="T768" s="132" t="s">
        <v>1630</v>
      </c>
      <c r="V768" s="132" t="s">
        <v>1644</v>
      </c>
      <c r="X768" s="132" t="s">
        <v>12700</v>
      </c>
      <c r="Y768" s="132" t="s">
        <v>12701</v>
      </c>
    </row>
    <row r="769" spans="2:25" x14ac:dyDescent="0.25">
      <c r="B769" s="132" t="s">
        <v>2503</v>
      </c>
      <c r="C769" s="132" t="s">
        <v>603</v>
      </c>
      <c r="D769" s="132" t="s">
        <v>172</v>
      </c>
      <c r="E769" s="132" t="s">
        <v>3884</v>
      </c>
      <c r="F769" s="132" t="s">
        <v>3894</v>
      </c>
      <c r="G769" s="132" t="s">
        <v>604</v>
      </c>
      <c r="H769" s="132" t="s">
        <v>2509</v>
      </c>
      <c r="I769" s="132" t="s">
        <v>12661</v>
      </c>
      <c r="J769" s="132" t="s">
        <v>12702</v>
      </c>
      <c r="K769" s="132" t="s">
        <v>12703</v>
      </c>
      <c r="L769" s="132" t="s">
        <v>12704</v>
      </c>
      <c r="M769" s="132" t="s">
        <v>12705</v>
      </c>
      <c r="N769" s="132" t="s">
        <v>3881</v>
      </c>
      <c r="O769" s="132" t="s">
        <v>12706</v>
      </c>
      <c r="P769" s="132" t="s">
        <v>12707</v>
      </c>
      <c r="Q769" s="132" t="s">
        <v>12708</v>
      </c>
      <c r="R769" s="132" t="s">
        <v>12709</v>
      </c>
      <c r="S769" s="132" t="s">
        <v>5090</v>
      </c>
      <c r="T769" s="132" t="s">
        <v>1630</v>
      </c>
      <c r="V769" s="132" t="s">
        <v>1632</v>
      </c>
      <c r="X769" s="132" t="s">
        <v>12710</v>
      </c>
      <c r="Y769" s="132" t="s">
        <v>12711</v>
      </c>
    </row>
    <row r="770" spans="2:25" x14ac:dyDescent="0.25">
      <c r="B770" s="132" t="s">
        <v>2503</v>
      </c>
      <c r="C770" s="132" t="s">
        <v>603</v>
      </c>
      <c r="D770" s="132" t="s">
        <v>172</v>
      </c>
      <c r="E770" s="132" t="s">
        <v>3884</v>
      </c>
      <c r="F770" s="132" t="s">
        <v>3885</v>
      </c>
      <c r="G770" s="132" t="s">
        <v>605</v>
      </c>
      <c r="H770" s="132" t="s">
        <v>2510</v>
      </c>
      <c r="I770" s="132" t="s">
        <v>8971</v>
      </c>
      <c r="J770" s="132" t="s">
        <v>12712</v>
      </c>
      <c r="K770" s="132" t="s">
        <v>12713</v>
      </c>
      <c r="L770" s="132" t="s">
        <v>12714</v>
      </c>
      <c r="M770" s="132" t="s">
        <v>12715</v>
      </c>
      <c r="N770" s="132" t="s">
        <v>3881</v>
      </c>
      <c r="O770" s="132" t="s">
        <v>12716</v>
      </c>
      <c r="P770" s="132" t="s">
        <v>12717</v>
      </c>
      <c r="Q770" s="132" t="s">
        <v>12718</v>
      </c>
      <c r="R770" s="132" t="s">
        <v>12719</v>
      </c>
      <c r="S770" s="132" t="s">
        <v>5090</v>
      </c>
      <c r="T770" s="132" t="s">
        <v>1630</v>
      </c>
      <c r="V770" s="132" t="s">
        <v>1632</v>
      </c>
      <c r="X770" s="132" t="s">
        <v>12720</v>
      </c>
      <c r="Y770" s="132" t="s">
        <v>12721</v>
      </c>
    </row>
    <row r="771" spans="2:25" x14ac:dyDescent="0.25">
      <c r="B771" s="132" t="s">
        <v>2503</v>
      </c>
      <c r="C771" s="132" t="s">
        <v>603</v>
      </c>
      <c r="D771" s="132" t="s">
        <v>130</v>
      </c>
      <c r="E771" s="132" t="s">
        <v>3888</v>
      </c>
      <c r="F771" s="132" t="s">
        <v>3894</v>
      </c>
      <c r="G771" s="132" t="s">
        <v>621</v>
      </c>
      <c r="H771" s="132" t="s">
        <v>2511</v>
      </c>
      <c r="I771" s="132" t="s">
        <v>12722</v>
      </c>
      <c r="J771" s="132" t="s">
        <v>12723</v>
      </c>
      <c r="K771" s="132" t="s">
        <v>12724</v>
      </c>
      <c r="L771" s="132" t="s">
        <v>12725</v>
      </c>
      <c r="M771" s="132" t="s">
        <v>12726</v>
      </c>
      <c r="N771" s="132" t="s">
        <v>3881</v>
      </c>
      <c r="O771" s="132" t="s">
        <v>12727</v>
      </c>
      <c r="P771" s="132" t="s">
        <v>12728</v>
      </c>
      <c r="Q771" s="132" t="s">
        <v>12729</v>
      </c>
      <c r="R771" s="132" t="s">
        <v>12730</v>
      </c>
      <c r="S771" s="132" t="s">
        <v>5090</v>
      </c>
      <c r="T771" s="132" t="s">
        <v>1630</v>
      </c>
      <c r="V771" s="132" t="s">
        <v>1632</v>
      </c>
      <c r="X771" s="132" t="s">
        <v>12731</v>
      </c>
      <c r="Y771" s="132" t="s">
        <v>12732</v>
      </c>
    </row>
    <row r="772" spans="2:25" x14ac:dyDescent="0.25">
      <c r="B772" s="132" t="s">
        <v>2503</v>
      </c>
      <c r="C772" s="132" t="s">
        <v>603</v>
      </c>
      <c r="D772" s="132" t="s">
        <v>130</v>
      </c>
      <c r="E772" s="132" t="s">
        <v>3888</v>
      </c>
      <c r="F772" s="132" t="s">
        <v>3885</v>
      </c>
      <c r="G772" s="132" t="s">
        <v>624</v>
      </c>
      <c r="H772" s="132" t="s">
        <v>2512</v>
      </c>
      <c r="I772" s="132" t="s">
        <v>11784</v>
      </c>
      <c r="J772" s="132" t="s">
        <v>12733</v>
      </c>
      <c r="K772" s="132" t="s">
        <v>12734</v>
      </c>
      <c r="L772" s="132" t="s">
        <v>12735</v>
      </c>
      <c r="M772" s="132" t="s">
        <v>12736</v>
      </c>
      <c r="N772" s="132" t="s">
        <v>3881</v>
      </c>
      <c r="O772" s="132" t="s">
        <v>12737</v>
      </c>
      <c r="P772" s="132" t="s">
        <v>12738</v>
      </c>
      <c r="Q772" s="132" t="s">
        <v>12739</v>
      </c>
      <c r="R772" s="132" t="s">
        <v>12740</v>
      </c>
      <c r="S772" s="132" t="s">
        <v>5090</v>
      </c>
      <c r="T772" s="132" t="s">
        <v>1630</v>
      </c>
      <c r="V772" s="132" t="s">
        <v>1632</v>
      </c>
      <c r="X772" s="132" t="s">
        <v>12741</v>
      </c>
      <c r="Y772" s="132" t="s">
        <v>12742</v>
      </c>
    </row>
    <row r="773" spans="2:25" x14ac:dyDescent="0.25">
      <c r="B773" s="132" t="s">
        <v>2503</v>
      </c>
      <c r="C773" s="132" t="s">
        <v>603</v>
      </c>
      <c r="D773" s="132" t="s">
        <v>13</v>
      </c>
      <c r="E773" s="132" t="s">
        <v>3888</v>
      </c>
      <c r="F773" s="132" t="s">
        <v>3894</v>
      </c>
      <c r="G773" s="132" t="s">
        <v>623</v>
      </c>
      <c r="H773" s="132" t="s">
        <v>2513</v>
      </c>
      <c r="I773" s="132" t="s">
        <v>12722</v>
      </c>
      <c r="J773" s="132" t="s">
        <v>12743</v>
      </c>
      <c r="K773" s="132" t="s">
        <v>12744</v>
      </c>
      <c r="L773" s="132" t="s">
        <v>12745</v>
      </c>
      <c r="M773" s="132" t="s">
        <v>12746</v>
      </c>
      <c r="N773" s="132" t="s">
        <v>3881</v>
      </c>
      <c r="O773" s="132" t="s">
        <v>12747</v>
      </c>
      <c r="P773" s="132" t="s">
        <v>12748</v>
      </c>
      <c r="Q773" s="132" t="s">
        <v>12749</v>
      </c>
      <c r="R773" s="132" t="s">
        <v>12750</v>
      </c>
      <c r="S773" s="132" t="s">
        <v>5090</v>
      </c>
      <c r="T773" s="132" t="s">
        <v>1630</v>
      </c>
      <c r="V773" s="132" t="s">
        <v>1644</v>
      </c>
      <c r="X773" s="132" t="s">
        <v>12751</v>
      </c>
      <c r="Y773" s="132" t="s">
        <v>12752</v>
      </c>
    </row>
    <row r="774" spans="2:25" x14ac:dyDescent="0.25">
      <c r="B774" s="132" t="s">
        <v>2503</v>
      </c>
      <c r="C774" s="132" t="s">
        <v>603</v>
      </c>
      <c r="D774" s="132" t="s">
        <v>13</v>
      </c>
      <c r="E774" s="132" t="s">
        <v>3888</v>
      </c>
      <c r="F774" s="132" t="s">
        <v>3885</v>
      </c>
      <c r="G774" s="132" t="s">
        <v>626</v>
      </c>
      <c r="H774" s="132" t="s">
        <v>2514</v>
      </c>
      <c r="I774" s="132" t="s">
        <v>11784</v>
      </c>
      <c r="J774" s="132" t="s">
        <v>12753</v>
      </c>
      <c r="K774" s="132" t="s">
        <v>12754</v>
      </c>
      <c r="L774" s="132" t="s">
        <v>12755</v>
      </c>
      <c r="M774" s="132" t="s">
        <v>12756</v>
      </c>
      <c r="N774" s="132" t="s">
        <v>3881</v>
      </c>
      <c r="O774" s="132" t="s">
        <v>12757</v>
      </c>
      <c r="P774" s="132" t="s">
        <v>12758</v>
      </c>
      <c r="Q774" s="132" t="s">
        <v>12759</v>
      </c>
      <c r="R774" s="132" t="s">
        <v>12760</v>
      </c>
      <c r="S774" s="132" t="s">
        <v>5090</v>
      </c>
      <c r="T774" s="132" t="s">
        <v>1630</v>
      </c>
      <c r="V774" s="132" t="s">
        <v>1644</v>
      </c>
      <c r="X774" s="132" t="s">
        <v>12761</v>
      </c>
      <c r="Y774" s="132" t="s">
        <v>12762</v>
      </c>
    </row>
    <row r="775" spans="2:25" x14ac:dyDescent="0.25">
      <c r="B775" s="132" t="s">
        <v>2503</v>
      </c>
      <c r="C775" s="132" t="s">
        <v>603</v>
      </c>
      <c r="D775" s="132" t="s">
        <v>12</v>
      </c>
      <c r="E775" s="132" t="s">
        <v>3888</v>
      </c>
      <c r="F775" s="132" t="s">
        <v>3894</v>
      </c>
      <c r="G775" s="132" t="s">
        <v>622</v>
      </c>
      <c r="H775" s="132" t="s">
        <v>2515</v>
      </c>
      <c r="I775" s="132" t="s">
        <v>12722</v>
      </c>
      <c r="J775" s="132" t="s">
        <v>12763</v>
      </c>
      <c r="K775" s="132" t="s">
        <v>12764</v>
      </c>
      <c r="L775" s="132" t="s">
        <v>12765</v>
      </c>
      <c r="M775" s="132" t="s">
        <v>12766</v>
      </c>
      <c r="N775" s="132" t="s">
        <v>3881</v>
      </c>
      <c r="O775" s="132" t="s">
        <v>12767</v>
      </c>
      <c r="P775" s="132" t="s">
        <v>12768</v>
      </c>
      <c r="Q775" s="132" t="s">
        <v>12769</v>
      </c>
      <c r="R775" s="132" t="s">
        <v>12770</v>
      </c>
      <c r="S775" s="132" t="s">
        <v>5090</v>
      </c>
      <c r="T775" s="132" t="s">
        <v>1630</v>
      </c>
      <c r="V775" s="132" t="s">
        <v>1632</v>
      </c>
      <c r="X775" s="132" t="s">
        <v>12771</v>
      </c>
      <c r="Y775" s="132" t="s">
        <v>12772</v>
      </c>
    </row>
    <row r="776" spans="2:25" x14ac:dyDescent="0.25">
      <c r="B776" s="132" t="s">
        <v>2503</v>
      </c>
      <c r="C776" s="132" t="s">
        <v>603</v>
      </c>
      <c r="D776" s="132" t="s">
        <v>12</v>
      </c>
      <c r="E776" s="132" t="s">
        <v>3888</v>
      </c>
      <c r="F776" s="132" t="s">
        <v>3885</v>
      </c>
      <c r="G776" s="132" t="s">
        <v>625</v>
      </c>
      <c r="H776" s="132" t="s">
        <v>2516</v>
      </c>
      <c r="I776" s="132" t="s">
        <v>11784</v>
      </c>
      <c r="J776" s="132" t="s">
        <v>12773</v>
      </c>
      <c r="K776" s="132" t="s">
        <v>12774</v>
      </c>
      <c r="L776" s="132" t="s">
        <v>12775</v>
      </c>
      <c r="M776" s="132" t="s">
        <v>12776</v>
      </c>
      <c r="N776" s="132" t="s">
        <v>3881</v>
      </c>
      <c r="O776" s="132" t="s">
        <v>12777</v>
      </c>
      <c r="P776" s="132" t="s">
        <v>12778</v>
      </c>
      <c r="Q776" s="132" t="s">
        <v>12779</v>
      </c>
      <c r="R776" s="132" t="s">
        <v>12780</v>
      </c>
      <c r="S776" s="132" t="s">
        <v>5090</v>
      </c>
      <c r="T776" s="132" t="s">
        <v>1630</v>
      </c>
      <c r="V776" s="132" t="s">
        <v>1644</v>
      </c>
      <c r="X776" s="132" t="s">
        <v>12781</v>
      </c>
      <c r="Y776" s="132" t="s">
        <v>12782</v>
      </c>
    </row>
    <row r="777" spans="2:25" x14ac:dyDescent="0.25">
      <c r="B777" s="132" t="s">
        <v>2503</v>
      </c>
      <c r="C777" s="132" t="s">
        <v>603</v>
      </c>
      <c r="D777" s="132" t="s">
        <v>172</v>
      </c>
      <c r="E777" s="132" t="s">
        <v>3888</v>
      </c>
      <c r="F777" s="132" t="s">
        <v>3894</v>
      </c>
      <c r="G777" s="132" t="s">
        <v>606</v>
      </c>
      <c r="H777" s="132" t="s">
        <v>2517</v>
      </c>
      <c r="I777" s="132" t="s">
        <v>12722</v>
      </c>
      <c r="J777" s="132" t="s">
        <v>12783</v>
      </c>
      <c r="K777" s="132" t="s">
        <v>12784</v>
      </c>
      <c r="L777" s="132" t="s">
        <v>12785</v>
      </c>
      <c r="M777" s="132" t="s">
        <v>12786</v>
      </c>
      <c r="N777" s="132" t="s">
        <v>3881</v>
      </c>
      <c r="O777" s="132" t="s">
        <v>12787</v>
      </c>
      <c r="P777" s="132" t="s">
        <v>12788</v>
      </c>
      <c r="Q777" s="132" t="s">
        <v>12789</v>
      </c>
      <c r="R777" s="132" t="s">
        <v>12790</v>
      </c>
      <c r="S777" s="132" t="s">
        <v>5090</v>
      </c>
      <c r="T777" s="132" t="s">
        <v>1630</v>
      </c>
      <c r="V777" s="132" t="s">
        <v>1632</v>
      </c>
      <c r="X777" s="132" t="s">
        <v>12791</v>
      </c>
      <c r="Y777" s="132" t="s">
        <v>12792</v>
      </c>
    </row>
    <row r="778" spans="2:25" x14ac:dyDescent="0.25">
      <c r="B778" s="132" t="s">
        <v>2503</v>
      </c>
      <c r="C778" s="132" t="s">
        <v>603</v>
      </c>
      <c r="D778" s="132" t="s">
        <v>172</v>
      </c>
      <c r="E778" s="132" t="s">
        <v>3888</v>
      </c>
      <c r="F778" s="132" t="s">
        <v>3885</v>
      </c>
      <c r="G778" s="132" t="s">
        <v>2518</v>
      </c>
      <c r="H778" s="132" t="s">
        <v>2519</v>
      </c>
      <c r="I778" s="132" t="s">
        <v>11784</v>
      </c>
      <c r="J778" s="132" t="s">
        <v>12793</v>
      </c>
      <c r="K778" s="132" t="s">
        <v>12794</v>
      </c>
      <c r="L778" s="132" t="s">
        <v>12795</v>
      </c>
      <c r="M778" s="132" t="s">
        <v>12796</v>
      </c>
      <c r="N778" s="132" t="s">
        <v>3881</v>
      </c>
      <c r="O778" s="132" t="s">
        <v>12797</v>
      </c>
      <c r="P778" s="132" t="s">
        <v>12798</v>
      </c>
      <c r="Q778" s="132" t="s">
        <v>12799</v>
      </c>
      <c r="R778" s="132" t="s">
        <v>12800</v>
      </c>
      <c r="S778" s="132" t="s">
        <v>5090</v>
      </c>
      <c r="T778" s="132" t="s">
        <v>1630</v>
      </c>
      <c r="V778" s="132" t="s">
        <v>1632</v>
      </c>
      <c r="X778" s="132" t="s">
        <v>12801</v>
      </c>
      <c r="Y778" s="132" t="s">
        <v>12802</v>
      </c>
    </row>
    <row r="779" spans="2:25" x14ac:dyDescent="0.25">
      <c r="B779" s="132" t="s">
        <v>2503</v>
      </c>
      <c r="C779" s="132" t="s">
        <v>603</v>
      </c>
      <c r="D779" s="132" t="s">
        <v>130</v>
      </c>
      <c r="E779" s="132" t="s">
        <v>3891</v>
      </c>
      <c r="F779" s="132" t="s">
        <v>3894</v>
      </c>
      <c r="G779" s="132" t="s">
        <v>627</v>
      </c>
      <c r="H779" s="132" t="s">
        <v>2520</v>
      </c>
      <c r="I779" s="132" t="s">
        <v>12803</v>
      </c>
      <c r="J779" s="132" t="s">
        <v>12804</v>
      </c>
      <c r="K779" s="132" t="s">
        <v>12805</v>
      </c>
      <c r="L779" s="132" t="s">
        <v>12806</v>
      </c>
      <c r="M779" s="132" t="s">
        <v>12807</v>
      </c>
      <c r="N779" s="132" t="s">
        <v>3881</v>
      </c>
      <c r="O779" s="132" t="s">
        <v>12808</v>
      </c>
      <c r="P779" s="132" t="s">
        <v>12809</v>
      </c>
      <c r="Q779" s="132" t="s">
        <v>12810</v>
      </c>
      <c r="R779" s="132" t="s">
        <v>12811</v>
      </c>
      <c r="S779" s="132" t="s">
        <v>5090</v>
      </c>
      <c r="T779" s="132" t="s">
        <v>1630</v>
      </c>
      <c r="V779" s="132" t="s">
        <v>1644</v>
      </c>
      <c r="X779" s="132" t="s">
        <v>12812</v>
      </c>
      <c r="Y779" s="132" t="s">
        <v>12813</v>
      </c>
    </row>
    <row r="780" spans="2:25" x14ac:dyDescent="0.25">
      <c r="B780" s="132" t="s">
        <v>2503</v>
      </c>
      <c r="C780" s="132" t="s">
        <v>603</v>
      </c>
      <c r="D780" s="132" t="s">
        <v>130</v>
      </c>
      <c r="E780" s="132" t="s">
        <v>3891</v>
      </c>
      <c r="F780" s="132" t="s">
        <v>3885</v>
      </c>
      <c r="G780" s="132" t="s">
        <v>630</v>
      </c>
      <c r="H780" s="132" t="s">
        <v>2521</v>
      </c>
      <c r="I780" s="132" t="s">
        <v>12814</v>
      </c>
      <c r="J780" s="132" t="s">
        <v>12815</v>
      </c>
      <c r="K780" s="132" t="s">
        <v>12816</v>
      </c>
      <c r="L780" s="132" t="s">
        <v>12817</v>
      </c>
      <c r="M780" s="132" t="s">
        <v>12818</v>
      </c>
      <c r="N780" s="132" t="s">
        <v>3881</v>
      </c>
      <c r="O780" s="132" t="s">
        <v>12819</v>
      </c>
      <c r="P780" s="132" t="s">
        <v>12820</v>
      </c>
      <c r="Q780" s="132" t="s">
        <v>12821</v>
      </c>
      <c r="R780" s="132" t="s">
        <v>12822</v>
      </c>
      <c r="S780" s="132" t="s">
        <v>5090</v>
      </c>
      <c r="T780" s="132" t="s">
        <v>1630</v>
      </c>
      <c r="V780" s="132" t="s">
        <v>1644</v>
      </c>
      <c r="X780" s="132" t="s">
        <v>12823</v>
      </c>
      <c r="Y780" s="132" t="s">
        <v>12824</v>
      </c>
    </row>
    <row r="781" spans="2:25" x14ac:dyDescent="0.25">
      <c r="B781" s="132" t="s">
        <v>2503</v>
      </c>
      <c r="C781" s="132" t="s">
        <v>603</v>
      </c>
      <c r="D781" s="132" t="s">
        <v>13</v>
      </c>
      <c r="E781" s="132" t="s">
        <v>3891</v>
      </c>
      <c r="F781" s="132" t="s">
        <v>3894</v>
      </c>
      <c r="G781" s="132" t="s">
        <v>629</v>
      </c>
      <c r="H781" s="132" t="s">
        <v>2522</v>
      </c>
      <c r="I781" s="132" t="s">
        <v>12803</v>
      </c>
      <c r="J781" s="132" t="s">
        <v>12825</v>
      </c>
      <c r="K781" s="132" t="s">
        <v>12826</v>
      </c>
      <c r="L781" s="132" t="s">
        <v>12827</v>
      </c>
      <c r="M781" s="132" t="s">
        <v>12828</v>
      </c>
      <c r="N781" s="132" t="s">
        <v>3881</v>
      </c>
      <c r="O781" s="132" t="s">
        <v>12829</v>
      </c>
      <c r="P781" s="132" t="s">
        <v>12830</v>
      </c>
      <c r="Q781" s="132" t="s">
        <v>12831</v>
      </c>
      <c r="R781" s="132" t="s">
        <v>12832</v>
      </c>
      <c r="S781" s="132" t="s">
        <v>5090</v>
      </c>
      <c r="T781" s="132" t="s">
        <v>1630</v>
      </c>
      <c r="V781" s="132" t="s">
        <v>1644</v>
      </c>
      <c r="X781" s="132" t="s">
        <v>12833</v>
      </c>
      <c r="Y781" s="132" t="s">
        <v>12834</v>
      </c>
    </row>
    <row r="782" spans="2:25" x14ac:dyDescent="0.25">
      <c r="B782" s="132" t="s">
        <v>2503</v>
      </c>
      <c r="C782" s="132" t="s">
        <v>603</v>
      </c>
      <c r="D782" s="132" t="s">
        <v>13</v>
      </c>
      <c r="E782" s="132" t="s">
        <v>3891</v>
      </c>
      <c r="F782" s="132" t="s">
        <v>3885</v>
      </c>
      <c r="G782" s="132" t="s">
        <v>632</v>
      </c>
      <c r="H782" s="132" t="s">
        <v>2523</v>
      </c>
      <c r="I782" s="132" t="s">
        <v>12814</v>
      </c>
      <c r="J782" s="132" t="s">
        <v>12835</v>
      </c>
      <c r="K782" s="132" t="s">
        <v>12836</v>
      </c>
      <c r="L782" s="132" t="s">
        <v>12837</v>
      </c>
      <c r="M782" s="132" t="s">
        <v>12838</v>
      </c>
      <c r="N782" s="132" t="s">
        <v>3881</v>
      </c>
      <c r="O782" s="132" t="s">
        <v>12839</v>
      </c>
      <c r="P782" s="132" t="s">
        <v>12840</v>
      </c>
      <c r="Q782" s="132" t="s">
        <v>12841</v>
      </c>
      <c r="R782" s="132" t="s">
        <v>12842</v>
      </c>
      <c r="S782" s="132" t="s">
        <v>5090</v>
      </c>
      <c r="T782" s="132" t="s">
        <v>1630</v>
      </c>
      <c r="V782" s="132" t="s">
        <v>1644</v>
      </c>
      <c r="X782" s="132" t="s">
        <v>12843</v>
      </c>
      <c r="Y782" s="132" t="s">
        <v>12844</v>
      </c>
    </row>
    <row r="783" spans="2:25" x14ac:dyDescent="0.25">
      <c r="B783" s="132" t="s">
        <v>2503</v>
      </c>
      <c r="C783" s="132" t="s">
        <v>603</v>
      </c>
      <c r="D783" s="132" t="s">
        <v>12</v>
      </c>
      <c r="E783" s="132" t="s">
        <v>3891</v>
      </c>
      <c r="F783" s="132" t="s">
        <v>3894</v>
      </c>
      <c r="G783" s="132" t="s">
        <v>628</v>
      </c>
      <c r="H783" s="132" t="s">
        <v>2524</v>
      </c>
      <c r="I783" s="132" t="s">
        <v>12803</v>
      </c>
      <c r="J783" s="132" t="s">
        <v>12845</v>
      </c>
      <c r="K783" s="132" t="s">
        <v>12846</v>
      </c>
      <c r="L783" s="132" t="s">
        <v>12847</v>
      </c>
      <c r="M783" s="132" t="s">
        <v>12848</v>
      </c>
      <c r="N783" s="132" t="s">
        <v>3881</v>
      </c>
      <c r="O783" s="132" t="s">
        <v>12849</v>
      </c>
      <c r="P783" s="132" t="s">
        <v>12850</v>
      </c>
      <c r="Q783" s="132" t="s">
        <v>12851</v>
      </c>
      <c r="R783" s="132" t="s">
        <v>12852</v>
      </c>
      <c r="S783" s="132" t="s">
        <v>5090</v>
      </c>
      <c r="T783" s="132" t="s">
        <v>1630</v>
      </c>
      <c r="V783" s="132" t="s">
        <v>1644</v>
      </c>
      <c r="X783" s="132" t="s">
        <v>12853</v>
      </c>
      <c r="Y783" s="132" t="s">
        <v>12854</v>
      </c>
    </row>
    <row r="784" spans="2:25" x14ac:dyDescent="0.25">
      <c r="B784" s="132" t="s">
        <v>2503</v>
      </c>
      <c r="C784" s="132" t="s">
        <v>603</v>
      </c>
      <c r="D784" s="132" t="s">
        <v>12</v>
      </c>
      <c r="E784" s="132" t="s">
        <v>3891</v>
      </c>
      <c r="F784" s="132" t="s">
        <v>3885</v>
      </c>
      <c r="G784" s="132" t="s">
        <v>631</v>
      </c>
      <c r="H784" s="132" t="s">
        <v>2525</v>
      </c>
      <c r="I784" s="132" t="s">
        <v>12814</v>
      </c>
      <c r="J784" s="132" t="s">
        <v>12855</v>
      </c>
      <c r="K784" s="132" t="s">
        <v>12856</v>
      </c>
      <c r="L784" s="132" t="s">
        <v>12857</v>
      </c>
      <c r="M784" s="132" t="s">
        <v>12858</v>
      </c>
      <c r="N784" s="132" t="s">
        <v>3881</v>
      </c>
      <c r="O784" s="132" t="s">
        <v>12859</v>
      </c>
      <c r="P784" s="132" t="s">
        <v>12860</v>
      </c>
      <c r="Q784" s="132" t="s">
        <v>12861</v>
      </c>
      <c r="R784" s="132" t="s">
        <v>12862</v>
      </c>
      <c r="S784" s="132" t="s">
        <v>5090</v>
      </c>
      <c r="T784" s="132" t="s">
        <v>1630</v>
      </c>
      <c r="V784" s="132" t="s">
        <v>1635</v>
      </c>
      <c r="X784" s="132" t="s">
        <v>12863</v>
      </c>
      <c r="Y784" s="132" t="s">
        <v>12864</v>
      </c>
    </row>
    <row r="785" spans="2:25" x14ac:dyDescent="0.25">
      <c r="B785" s="132" t="s">
        <v>2503</v>
      </c>
      <c r="C785" s="132" t="s">
        <v>603</v>
      </c>
      <c r="D785" s="132" t="s">
        <v>172</v>
      </c>
      <c r="E785" s="132" t="s">
        <v>3891</v>
      </c>
      <c r="F785" s="132" t="s">
        <v>3894</v>
      </c>
      <c r="G785" s="132" t="s">
        <v>2526</v>
      </c>
      <c r="H785" s="132" t="s">
        <v>2527</v>
      </c>
      <c r="I785" s="132" t="s">
        <v>12803</v>
      </c>
      <c r="J785" s="132" t="s">
        <v>12865</v>
      </c>
      <c r="K785" s="132" t="s">
        <v>12866</v>
      </c>
      <c r="L785" s="132" t="s">
        <v>12867</v>
      </c>
      <c r="M785" s="132" t="s">
        <v>12868</v>
      </c>
      <c r="N785" s="132" t="s">
        <v>3881</v>
      </c>
      <c r="O785" s="132" t="s">
        <v>12869</v>
      </c>
      <c r="P785" s="132" t="s">
        <v>12870</v>
      </c>
      <c r="Q785" s="132" t="s">
        <v>12871</v>
      </c>
      <c r="R785" s="132" t="s">
        <v>12872</v>
      </c>
      <c r="S785" s="132" t="s">
        <v>5090</v>
      </c>
      <c r="T785" s="132" t="s">
        <v>1630</v>
      </c>
      <c r="V785" s="132" t="s">
        <v>1632</v>
      </c>
      <c r="X785" s="132" t="s">
        <v>12873</v>
      </c>
      <c r="Y785" s="132" t="s">
        <v>12874</v>
      </c>
    </row>
    <row r="786" spans="2:25" x14ac:dyDescent="0.25">
      <c r="B786" s="132" t="s">
        <v>2503</v>
      </c>
      <c r="C786" s="132" t="s">
        <v>603</v>
      </c>
      <c r="D786" s="132" t="s">
        <v>172</v>
      </c>
      <c r="E786" s="132" t="s">
        <v>3891</v>
      </c>
      <c r="F786" s="132" t="s">
        <v>3885</v>
      </c>
      <c r="G786" s="132" t="s">
        <v>607</v>
      </c>
      <c r="H786" s="132" t="s">
        <v>2528</v>
      </c>
      <c r="I786" s="132" t="s">
        <v>12814</v>
      </c>
      <c r="J786" s="132" t="s">
        <v>12875</v>
      </c>
      <c r="K786" s="132" t="s">
        <v>12876</v>
      </c>
      <c r="L786" s="132" t="s">
        <v>12877</v>
      </c>
      <c r="M786" s="132" t="s">
        <v>12878</v>
      </c>
      <c r="N786" s="132" t="s">
        <v>3881</v>
      </c>
      <c r="O786" s="132" t="s">
        <v>12879</v>
      </c>
      <c r="P786" s="132" t="s">
        <v>12880</v>
      </c>
      <c r="Q786" s="132" t="s">
        <v>12881</v>
      </c>
      <c r="R786" s="132" t="s">
        <v>12882</v>
      </c>
      <c r="S786" s="132" t="s">
        <v>5090</v>
      </c>
      <c r="T786" s="132" t="s">
        <v>1630</v>
      </c>
      <c r="V786" s="132" t="s">
        <v>1632</v>
      </c>
      <c r="X786" s="132" t="s">
        <v>12883</v>
      </c>
      <c r="Y786" s="132" t="s">
        <v>12884</v>
      </c>
    </row>
    <row r="787" spans="2:25" x14ac:dyDescent="0.25">
      <c r="B787" s="132" t="s">
        <v>2503</v>
      </c>
      <c r="C787" s="132" t="s">
        <v>603</v>
      </c>
      <c r="D787" s="132" t="s">
        <v>130</v>
      </c>
      <c r="E787" s="132" t="s">
        <v>3907</v>
      </c>
      <c r="F787" s="132" t="s">
        <v>3894</v>
      </c>
      <c r="G787" s="132" t="s">
        <v>633</v>
      </c>
      <c r="H787" s="132" t="s">
        <v>2529</v>
      </c>
      <c r="I787" s="132" t="s">
        <v>6129</v>
      </c>
      <c r="J787" s="132" t="s">
        <v>12885</v>
      </c>
      <c r="K787" s="132" t="s">
        <v>12886</v>
      </c>
      <c r="L787" s="132" t="s">
        <v>12887</v>
      </c>
      <c r="M787" s="132" t="s">
        <v>12888</v>
      </c>
      <c r="N787" s="132" t="s">
        <v>3881</v>
      </c>
      <c r="O787" s="132" t="s">
        <v>12889</v>
      </c>
      <c r="P787" s="132" t="s">
        <v>12890</v>
      </c>
      <c r="Q787" s="132" t="s">
        <v>12891</v>
      </c>
      <c r="R787" s="132" t="s">
        <v>12892</v>
      </c>
      <c r="S787" s="132" t="s">
        <v>5090</v>
      </c>
      <c r="T787" s="132" t="s">
        <v>1630</v>
      </c>
      <c r="V787" s="132" t="s">
        <v>1635</v>
      </c>
      <c r="X787" s="132" t="s">
        <v>12893</v>
      </c>
      <c r="Y787" s="132" t="s">
        <v>12894</v>
      </c>
    </row>
    <row r="788" spans="2:25" x14ac:dyDescent="0.25">
      <c r="B788" s="132" t="s">
        <v>2503</v>
      </c>
      <c r="C788" s="132" t="s">
        <v>603</v>
      </c>
      <c r="D788" s="132" t="s">
        <v>130</v>
      </c>
      <c r="E788" s="132" t="s">
        <v>3907</v>
      </c>
      <c r="F788" s="132" t="s">
        <v>3885</v>
      </c>
      <c r="G788" s="132" t="s">
        <v>636</v>
      </c>
      <c r="H788" s="132" t="s">
        <v>2530</v>
      </c>
      <c r="I788" s="132" t="s">
        <v>6140</v>
      </c>
      <c r="J788" s="132" t="s">
        <v>12895</v>
      </c>
      <c r="K788" s="132" t="s">
        <v>12896</v>
      </c>
      <c r="L788" s="132" t="s">
        <v>12897</v>
      </c>
      <c r="M788" s="132" t="s">
        <v>12898</v>
      </c>
      <c r="N788" s="132" t="s">
        <v>3881</v>
      </c>
      <c r="O788" s="132" t="s">
        <v>12899</v>
      </c>
      <c r="P788" s="132" t="s">
        <v>12900</v>
      </c>
      <c r="Q788" s="132" t="s">
        <v>12901</v>
      </c>
      <c r="R788" s="132" t="s">
        <v>12902</v>
      </c>
      <c r="S788" s="132" t="s">
        <v>5090</v>
      </c>
      <c r="T788" s="132" t="s">
        <v>1630</v>
      </c>
      <c r="V788" s="132" t="s">
        <v>1635</v>
      </c>
      <c r="X788" s="132" t="s">
        <v>12903</v>
      </c>
      <c r="Y788" s="132" t="s">
        <v>12904</v>
      </c>
    </row>
    <row r="789" spans="2:25" x14ac:dyDescent="0.25">
      <c r="B789" s="132" t="s">
        <v>2503</v>
      </c>
      <c r="C789" s="132" t="s">
        <v>603</v>
      </c>
      <c r="D789" s="132" t="s">
        <v>13</v>
      </c>
      <c r="E789" s="132" t="s">
        <v>3907</v>
      </c>
      <c r="F789" s="132" t="s">
        <v>3894</v>
      </c>
      <c r="G789" s="132" t="s">
        <v>635</v>
      </c>
      <c r="H789" s="132" t="s">
        <v>2531</v>
      </c>
      <c r="I789" s="132" t="s">
        <v>6129</v>
      </c>
      <c r="J789" s="132" t="s">
        <v>12905</v>
      </c>
      <c r="K789" s="132" t="s">
        <v>12906</v>
      </c>
      <c r="L789" s="132" t="s">
        <v>12907</v>
      </c>
      <c r="M789" s="132" t="s">
        <v>12908</v>
      </c>
      <c r="N789" s="132" t="s">
        <v>3881</v>
      </c>
      <c r="O789" s="132" t="s">
        <v>12909</v>
      </c>
      <c r="P789" s="132" t="s">
        <v>12910</v>
      </c>
      <c r="Q789" s="132" t="s">
        <v>12911</v>
      </c>
      <c r="R789" s="132" t="s">
        <v>12912</v>
      </c>
      <c r="S789" s="132" t="s">
        <v>5090</v>
      </c>
      <c r="T789" s="132" t="s">
        <v>1630</v>
      </c>
      <c r="V789" s="132" t="s">
        <v>1644</v>
      </c>
      <c r="X789" s="132" t="s">
        <v>12913</v>
      </c>
      <c r="Y789" s="132" t="s">
        <v>12914</v>
      </c>
    </row>
    <row r="790" spans="2:25" x14ac:dyDescent="0.25">
      <c r="B790" s="132" t="s">
        <v>2503</v>
      </c>
      <c r="C790" s="132" t="s">
        <v>603</v>
      </c>
      <c r="D790" s="132" t="s">
        <v>13</v>
      </c>
      <c r="E790" s="132" t="s">
        <v>3907</v>
      </c>
      <c r="F790" s="132" t="s">
        <v>3885</v>
      </c>
      <c r="G790" s="132" t="s">
        <v>638</v>
      </c>
      <c r="H790" s="132" t="s">
        <v>2532</v>
      </c>
      <c r="I790" s="132" t="s">
        <v>6140</v>
      </c>
      <c r="J790" s="132" t="s">
        <v>12915</v>
      </c>
      <c r="K790" s="132" t="s">
        <v>12916</v>
      </c>
      <c r="L790" s="132" t="s">
        <v>12917</v>
      </c>
      <c r="M790" s="132" t="s">
        <v>12918</v>
      </c>
      <c r="N790" s="132" t="s">
        <v>3881</v>
      </c>
      <c r="O790" s="132" t="s">
        <v>12919</v>
      </c>
      <c r="P790" s="132" t="s">
        <v>12920</v>
      </c>
      <c r="Q790" s="132" t="s">
        <v>12921</v>
      </c>
      <c r="R790" s="132" t="s">
        <v>12922</v>
      </c>
      <c r="S790" s="132" t="s">
        <v>5090</v>
      </c>
      <c r="T790" s="132" t="s">
        <v>1630</v>
      </c>
      <c r="V790" s="132" t="s">
        <v>1644</v>
      </c>
      <c r="X790" s="132" t="s">
        <v>12923</v>
      </c>
      <c r="Y790" s="132" t="s">
        <v>12924</v>
      </c>
    </row>
    <row r="791" spans="2:25" x14ac:dyDescent="0.25">
      <c r="B791" s="132" t="s">
        <v>2503</v>
      </c>
      <c r="C791" s="132" t="s">
        <v>603</v>
      </c>
      <c r="D791" s="132" t="s">
        <v>12</v>
      </c>
      <c r="E791" s="132" t="s">
        <v>3907</v>
      </c>
      <c r="F791" s="132" t="s">
        <v>3894</v>
      </c>
      <c r="G791" s="132" t="s">
        <v>634</v>
      </c>
      <c r="H791" s="132" t="s">
        <v>2533</v>
      </c>
      <c r="I791" s="132" t="s">
        <v>6129</v>
      </c>
      <c r="J791" s="132" t="s">
        <v>12925</v>
      </c>
      <c r="K791" s="132" t="s">
        <v>12926</v>
      </c>
      <c r="L791" s="132" t="s">
        <v>12927</v>
      </c>
      <c r="M791" s="132" t="s">
        <v>12928</v>
      </c>
      <c r="N791" s="132" t="s">
        <v>3881</v>
      </c>
      <c r="O791" s="132" t="s">
        <v>12929</v>
      </c>
      <c r="P791" s="132" t="s">
        <v>12930</v>
      </c>
      <c r="Q791" s="132" t="s">
        <v>12931</v>
      </c>
      <c r="R791" s="132" t="s">
        <v>12932</v>
      </c>
      <c r="S791" s="132" t="s">
        <v>5090</v>
      </c>
      <c r="T791" s="132" t="s">
        <v>1630</v>
      </c>
      <c r="V791" s="132" t="s">
        <v>1635</v>
      </c>
      <c r="X791" s="132" t="s">
        <v>12933</v>
      </c>
      <c r="Y791" s="132" t="s">
        <v>12934</v>
      </c>
    </row>
    <row r="792" spans="2:25" x14ac:dyDescent="0.25">
      <c r="B792" s="132" t="s">
        <v>2503</v>
      </c>
      <c r="C792" s="132" t="s">
        <v>603</v>
      </c>
      <c r="D792" s="132" t="s">
        <v>12</v>
      </c>
      <c r="E792" s="132" t="s">
        <v>3907</v>
      </c>
      <c r="F792" s="132" t="s">
        <v>3885</v>
      </c>
      <c r="G792" s="132" t="s">
        <v>637</v>
      </c>
      <c r="H792" s="132" t="s">
        <v>2534</v>
      </c>
      <c r="I792" s="132" t="s">
        <v>6140</v>
      </c>
      <c r="J792" s="132" t="s">
        <v>12935</v>
      </c>
      <c r="K792" s="132" t="s">
        <v>12936</v>
      </c>
      <c r="L792" s="132" t="s">
        <v>12937</v>
      </c>
      <c r="M792" s="132" t="s">
        <v>12938</v>
      </c>
      <c r="N792" s="132" t="s">
        <v>3881</v>
      </c>
      <c r="O792" s="132" t="s">
        <v>12939</v>
      </c>
      <c r="P792" s="132" t="s">
        <v>12940</v>
      </c>
      <c r="Q792" s="132" t="s">
        <v>12941</v>
      </c>
      <c r="R792" s="132" t="s">
        <v>12942</v>
      </c>
      <c r="S792" s="132" t="s">
        <v>5090</v>
      </c>
      <c r="T792" s="132" t="s">
        <v>1630</v>
      </c>
      <c r="V792" s="132" t="s">
        <v>1635</v>
      </c>
      <c r="X792" s="132" t="s">
        <v>12943</v>
      </c>
      <c r="Y792" s="132" t="s">
        <v>12944</v>
      </c>
    </row>
    <row r="793" spans="2:25" x14ac:dyDescent="0.25">
      <c r="B793" s="132" t="s">
        <v>2503</v>
      </c>
      <c r="C793" s="132" t="s">
        <v>603</v>
      </c>
      <c r="D793" s="132" t="s">
        <v>172</v>
      </c>
      <c r="E793" s="132" t="s">
        <v>3907</v>
      </c>
      <c r="F793" s="132" t="s">
        <v>3894</v>
      </c>
      <c r="G793" s="132" t="s">
        <v>608</v>
      </c>
      <c r="H793" s="132" t="s">
        <v>2535</v>
      </c>
      <c r="I793" s="132" t="s">
        <v>6129</v>
      </c>
      <c r="J793" s="132" t="s">
        <v>12945</v>
      </c>
      <c r="K793" s="132" t="s">
        <v>12946</v>
      </c>
      <c r="L793" s="132" t="s">
        <v>12947</v>
      </c>
      <c r="M793" s="132" t="s">
        <v>12948</v>
      </c>
      <c r="N793" s="132" t="s">
        <v>3881</v>
      </c>
      <c r="O793" s="132" t="s">
        <v>12949</v>
      </c>
      <c r="P793" s="132" t="s">
        <v>12950</v>
      </c>
      <c r="Q793" s="132" t="s">
        <v>12951</v>
      </c>
      <c r="R793" s="132" t="s">
        <v>12952</v>
      </c>
      <c r="S793" s="132" t="s">
        <v>5090</v>
      </c>
      <c r="T793" s="132" t="s">
        <v>1630</v>
      </c>
      <c r="V793" s="132" t="s">
        <v>1644</v>
      </c>
      <c r="X793" s="132" t="s">
        <v>12953</v>
      </c>
      <c r="Y793" s="132" t="s">
        <v>12954</v>
      </c>
    </row>
    <row r="794" spans="2:25" x14ac:dyDescent="0.25">
      <c r="B794" s="132" t="s">
        <v>2503</v>
      </c>
      <c r="C794" s="132" t="s">
        <v>603</v>
      </c>
      <c r="D794" s="132" t="s">
        <v>172</v>
      </c>
      <c r="E794" s="132" t="s">
        <v>3907</v>
      </c>
      <c r="F794" s="132" t="s">
        <v>3885</v>
      </c>
      <c r="G794" s="132" t="s">
        <v>609</v>
      </c>
      <c r="H794" s="132" t="s">
        <v>2536</v>
      </c>
      <c r="I794" s="132" t="s">
        <v>6140</v>
      </c>
      <c r="J794" s="132" t="s">
        <v>12955</v>
      </c>
      <c r="K794" s="132" t="s">
        <v>12956</v>
      </c>
      <c r="L794" s="132" t="s">
        <v>12957</v>
      </c>
      <c r="M794" s="132" t="s">
        <v>12958</v>
      </c>
      <c r="N794" s="132" t="s">
        <v>3881</v>
      </c>
      <c r="O794" s="132" t="s">
        <v>12959</v>
      </c>
      <c r="P794" s="132" t="s">
        <v>12960</v>
      </c>
      <c r="Q794" s="132" t="s">
        <v>12961</v>
      </c>
      <c r="R794" s="132" t="s">
        <v>12962</v>
      </c>
      <c r="S794" s="132" t="s">
        <v>5090</v>
      </c>
      <c r="T794" s="132" t="s">
        <v>1630</v>
      </c>
      <c r="V794" s="132" t="s">
        <v>1635</v>
      </c>
      <c r="X794" s="132" t="s">
        <v>12963</v>
      </c>
      <c r="Y794" s="132" t="s">
        <v>12964</v>
      </c>
    </row>
    <row r="795" spans="2:25" x14ac:dyDescent="0.25">
      <c r="B795" s="132" t="s">
        <v>2503</v>
      </c>
      <c r="C795" s="132" t="s">
        <v>603</v>
      </c>
      <c r="D795" s="132" t="s">
        <v>130</v>
      </c>
      <c r="E795" s="132" t="s">
        <v>3912</v>
      </c>
      <c r="F795" s="132" t="s">
        <v>3894</v>
      </c>
      <c r="G795" s="132" t="s">
        <v>639</v>
      </c>
      <c r="H795" s="132" t="s">
        <v>2537</v>
      </c>
      <c r="I795" s="132" t="s">
        <v>12965</v>
      </c>
      <c r="J795" s="132" t="s">
        <v>12966</v>
      </c>
      <c r="K795" s="132" t="s">
        <v>12967</v>
      </c>
      <c r="L795" s="132" t="s">
        <v>12968</v>
      </c>
      <c r="M795" s="132" t="s">
        <v>12969</v>
      </c>
      <c r="N795" s="132" t="s">
        <v>3881</v>
      </c>
      <c r="O795" s="132" t="s">
        <v>12970</v>
      </c>
      <c r="P795" s="132" t="s">
        <v>12971</v>
      </c>
      <c r="Q795" s="132" t="s">
        <v>12972</v>
      </c>
      <c r="R795" s="132" t="s">
        <v>12973</v>
      </c>
      <c r="S795" s="132" t="s">
        <v>5090</v>
      </c>
      <c r="T795" s="132" t="s">
        <v>1630</v>
      </c>
      <c r="V795" s="132" t="s">
        <v>1635</v>
      </c>
      <c r="X795" s="132" t="s">
        <v>12974</v>
      </c>
      <c r="Y795" s="132" t="s">
        <v>12975</v>
      </c>
    </row>
    <row r="796" spans="2:25" x14ac:dyDescent="0.25">
      <c r="B796" s="132" t="s">
        <v>2503</v>
      </c>
      <c r="C796" s="132" t="s">
        <v>603</v>
      </c>
      <c r="D796" s="132" t="s">
        <v>130</v>
      </c>
      <c r="E796" s="132" t="s">
        <v>3912</v>
      </c>
      <c r="F796" s="132" t="s">
        <v>3885</v>
      </c>
      <c r="G796" s="132" t="s">
        <v>642</v>
      </c>
      <c r="H796" s="132" t="s">
        <v>2538</v>
      </c>
      <c r="I796" s="132" t="s">
        <v>12976</v>
      </c>
      <c r="J796" s="132" t="s">
        <v>12977</v>
      </c>
      <c r="K796" s="132" t="s">
        <v>12978</v>
      </c>
      <c r="L796" s="132" t="s">
        <v>12979</v>
      </c>
      <c r="M796" s="132" t="s">
        <v>12980</v>
      </c>
      <c r="N796" s="132" t="s">
        <v>3881</v>
      </c>
      <c r="O796" s="132" t="s">
        <v>12981</v>
      </c>
      <c r="P796" s="132" t="s">
        <v>12982</v>
      </c>
      <c r="Q796" s="132" t="s">
        <v>12983</v>
      </c>
      <c r="R796" s="132" t="s">
        <v>12984</v>
      </c>
      <c r="S796" s="132" t="s">
        <v>5090</v>
      </c>
      <c r="T796" s="132" t="s">
        <v>1630</v>
      </c>
      <c r="V796" s="132" t="s">
        <v>1635</v>
      </c>
      <c r="X796" s="132" t="s">
        <v>12985</v>
      </c>
      <c r="Y796" s="132" t="s">
        <v>12986</v>
      </c>
    </row>
    <row r="797" spans="2:25" x14ac:dyDescent="0.25">
      <c r="B797" s="132" t="s">
        <v>2503</v>
      </c>
      <c r="C797" s="132" t="s">
        <v>603</v>
      </c>
      <c r="D797" s="132" t="s">
        <v>13</v>
      </c>
      <c r="E797" s="132" t="s">
        <v>3912</v>
      </c>
      <c r="F797" s="132" t="s">
        <v>3894</v>
      </c>
      <c r="G797" s="132" t="s">
        <v>641</v>
      </c>
      <c r="H797" s="132" t="s">
        <v>2539</v>
      </c>
      <c r="I797" s="132" t="s">
        <v>12965</v>
      </c>
      <c r="J797" s="132" t="s">
        <v>12987</v>
      </c>
      <c r="K797" s="132" t="s">
        <v>12988</v>
      </c>
      <c r="L797" s="132" t="s">
        <v>12989</v>
      </c>
      <c r="M797" s="132" t="s">
        <v>12990</v>
      </c>
      <c r="N797" s="132" t="s">
        <v>3881</v>
      </c>
      <c r="O797" s="132" t="s">
        <v>12991</v>
      </c>
      <c r="P797" s="132" t="s">
        <v>12992</v>
      </c>
      <c r="Q797" s="132" t="s">
        <v>12993</v>
      </c>
      <c r="R797" s="132" t="s">
        <v>12994</v>
      </c>
      <c r="S797" s="132" t="s">
        <v>5090</v>
      </c>
      <c r="T797" s="132" t="s">
        <v>1630</v>
      </c>
      <c r="U797" s="132" t="s">
        <v>2540</v>
      </c>
      <c r="V797" s="132" t="s">
        <v>1635</v>
      </c>
      <c r="X797" s="132" t="s">
        <v>12995</v>
      </c>
      <c r="Y797" s="132" t="s">
        <v>12996</v>
      </c>
    </row>
    <row r="798" spans="2:25" x14ac:dyDescent="0.25">
      <c r="B798" s="132" t="s">
        <v>2503</v>
      </c>
      <c r="C798" s="132" t="s">
        <v>603</v>
      </c>
      <c r="D798" s="132" t="s">
        <v>13</v>
      </c>
      <c r="E798" s="132" t="s">
        <v>3912</v>
      </c>
      <c r="F798" s="132" t="s">
        <v>3885</v>
      </c>
      <c r="G798" s="132" t="s">
        <v>644</v>
      </c>
      <c r="H798" s="132" t="s">
        <v>2541</v>
      </c>
      <c r="I798" s="132" t="s">
        <v>12976</v>
      </c>
      <c r="J798" s="132" t="s">
        <v>12997</v>
      </c>
      <c r="K798" s="132" t="s">
        <v>12998</v>
      </c>
      <c r="L798" s="132" t="s">
        <v>12999</v>
      </c>
      <c r="M798" s="132" t="s">
        <v>13000</v>
      </c>
      <c r="N798" s="132" t="s">
        <v>3881</v>
      </c>
      <c r="O798" s="132" t="s">
        <v>13001</v>
      </c>
      <c r="P798" s="132" t="s">
        <v>13002</v>
      </c>
      <c r="Q798" s="132" t="s">
        <v>13003</v>
      </c>
      <c r="R798" s="132" t="s">
        <v>13004</v>
      </c>
      <c r="S798" s="132" t="s">
        <v>5090</v>
      </c>
      <c r="T798" s="132" t="s">
        <v>1630</v>
      </c>
      <c r="V798" s="132" t="s">
        <v>1635</v>
      </c>
      <c r="X798" s="132" t="s">
        <v>13005</v>
      </c>
      <c r="Y798" s="132" t="s">
        <v>13006</v>
      </c>
    </row>
    <row r="799" spans="2:25" x14ac:dyDescent="0.25">
      <c r="B799" s="132" t="s">
        <v>2503</v>
      </c>
      <c r="C799" s="132" t="s">
        <v>603</v>
      </c>
      <c r="D799" s="132" t="s">
        <v>12</v>
      </c>
      <c r="E799" s="132" t="s">
        <v>3912</v>
      </c>
      <c r="F799" s="132" t="s">
        <v>3894</v>
      </c>
      <c r="G799" s="132" t="s">
        <v>640</v>
      </c>
      <c r="H799" s="132" t="s">
        <v>2542</v>
      </c>
      <c r="I799" s="132" t="s">
        <v>12965</v>
      </c>
      <c r="J799" s="132" t="s">
        <v>13007</v>
      </c>
      <c r="K799" s="132" t="s">
        <v>13008</v>
      </c>
      <c r="L799" s="132" t="s">
        <v>13009</v>
      </c>
      <c r="M799" s="132" t="s">
        <v>13010</v>
      </c>
      <c r="N799" s="132" t="s">
        <v>3881</v>
      </c>
      <c r="O799" s="132" t="s">
        <v>13011</v>
      </c>
      <c r="P799" s="132" t="s">
        <v>13012</v>
      </c>
      <c r="Q799" s="132" t="s">
        <v>13013</v>
      </c>
      <c r="R799" s="132" t="s">
        <v>13014</v>
      </c>
      <c r="S799" s="132" t="s">
        <v>5090</v>
      </c>
      <c r="T799" s="132" t="s">
        <v>1630</v>
      </c>
      <c r="V799" s="132" t="s">
        <v>1635</v>
      </c>
      <c r="X799" s="132" t="s">
        <v>13015</v>
      </c>
      <c r="Y799" s="132" t="s">
        <v>13016</v>
      </c>
    </row>
    <row r="800" spans="2:25" x14ac:dyDescent="0.25">
      <c r="B800" s="132" t="s">
        <v>2503</v>
      </c>
      <c r="C800" s="132" t="s">
        <v>603</v>
      </c>
      <c r="D800" s="132" t="s">
        <v>12</v>
      </c>
      <c r="E800" s="132" t="s">
        <v>3912</v>
      </c>
      <c r="F800" s="132" t="s">
        <v>3885</v>
      </c>
      <c r="G800" s="132" t="s">
        <v>643</v>
      </c>
      <c r="H800" s="132" t="s">
        <v>2543</v>
      </c>
      <c r="I800" s="132" t="s">
        <v>12976</v>
      </c>
      <c r="J800" s="132" t="s">
        <v>13017</v>
      </c>
      <c r="K800" s="132" t="s">
        <v>13018</v>
      </c>
      <c r="L800" s="132" t="s">
        <v>13019</v>
      </c>
      <c r="M800" s="132" t="s">
        <v>13020</v>
      </c>
      <c r="N800" s="132" t="s">
        <v>3881</v>
      </c>
      <c r="O800" s="132" t="s">
        <v>13021</v>
      </c>
      <c r="P800" s="132" t="s">
        <v>13022</v>
      </c>
      <c r="Q800" s="132" t="s">
        <v>13023</v>
      </c>
      <c r="R800" s="132" t="s">
        <v>13024</v>
      </c>
      <c r="S800" s="132" t="s">
        <v>5090</v>
      </c>
      <c r="T800" s="132" t="s">
        <v>1630</v>
      </c>
      <c r="V800" s="132" t="s">
        <v>1635</v>
      </c>
      <c r="X800" s="132" t="s">
        <v>13025</v>
      </c>
      <c r="Y800" s="132" t="s">
        <v>13026</v>
      </c>
    </row>
    <row r="801" spans="2:25" x14ac:dyDescent="0.25">
      <c r="B801" s="132" t="s">
        <v>2503</v>
      </c>
      <c r="C801" s="132" t="s">
        <v>603</v>
      </c>
      <c r="D801" s="132" t="s">
        <v>172</v>
      </c>
      <c r="E801" s="132" t="s">
        <v>3912</v>
      </c>
      <c r="F801" s="132" t="s">
        <v>3894</v>
      </c>
      <c r="G801" s="132" t="s">
        <v>610</v>
      </c>
      <c r="H801" s="132" t="s">
        <v>2544</v>
      </c>
      <c r="I801" s="132" t="s">
        <v>12965</v>
      </c>
      <c r="J801" s="132" t="s">
        <v>13027</v>
      </c>
      <c r="K801" s="132" t="s">
        <v>13028</v>
      </c>
      <c r="L801" s="132" t="s">
        <v>13029</v>
      </c>
      <c r="M801" s="132" t="s">
        <v>13030</v>
      </c>
      <c r="N801" s="132" t="s">
        <v>3881</v>
      </c>
      <c r="O801" s="132" t="s">
        <v>13031</v>
      </c>
      <c r="P801" s="132" t="s">
        <v>13032</v>
      </c>
      <c r="Q801" s="132" t="s">
        <v>13033</v>
      </c>
      <c r="R801" s="132" t="s">
        <v>13034</v>
      </c>
      <c r="S801" s="132" t="s">
        <v>5090</v>
      </c>
      <c r="T801" s="132" t="s">
        <v>1630</v>
      </c>
      <c r="V801" s="132" t="s">
        <v>1635</v>
      </c>
      <c r="X801" s="132" t="s">
        <v>13035</v>
      </c>
      <c r="Y801" s="132" t="s">
        <v>13036</v>
      </c>
    </row>
    <row r="802" spans="2:25" x14ac:dyDescent="0.25">
      <c r="B802" s="132" t="s">
        <v>2503</v>
      </c>
      <c r="C802" s="132" t="s">
        <v>603</v>
      </c>
      <c r="D802" s="132" t="s">
        <v>172</v>
      </c>
      <c r="E802" s="132" t="s">
        <v>3912</v>
      </c>
      <c r="F802" s="132" t="s">
        <v>3885</v>
      </c>
      <c r="G802" s="132" t="s">
        <v>611</v>
      </c>
      <c r="H802" s="132" t="s">
        <v>2545</v>
      </c>
      <c r="I802" s="132" t="s">
        <v>12976</v>
      </c>
      <c r="J802" s="132" t="s">
        <v>13037</v>
      </c>
      <c r="K802" s="132" t="s">
        <v>13038</v>
      </c>
      <c r="L802" s="132" t="s">
        <v>13039</v>
      </c>
      <c r="M802" s="132" t="s">
        <v>13040</v>
      </c>
      <c r="N802" s="132" t="s">
        <v>3881</v>
      </c>
      <c r="O802" s="132" t="s">
        <v>13041</v>
      </c>
      <c r="P802" s="132" t="s">
        <v>13042</v>
      </c>
      <c r="Q802" s="132" t="s">
        <v>13043</v>
      </c>
      <c r="R802" s="132" t="s">
        <v>13044</v>
      </c>
      <c r="S802" s="132" t="s">
        <v>5090</v>
      </c>
      <c r="T802" s="132" t="s">
        <v>1630</v>
      </c>
      <c r="V802" s="132" t="s">
        <v>1635</v>
      </c>
      <c r="X802" s="132" t="s">
        <v>13045</v>
      </c>
      <c r="Y802" s="132" t="s">
        <v>13046</v>
      </c>
    </row>
    <row r="803" spans="2:25" x14ac:dyDescent="0.25">
      <c r="B803" s="132" t="s">
        <v>2503</v>
      </c>
      <c r="C803" s="132" t="s">
        <v>603</v>
      </c>
      <c r="D803" s="132" t="s">
        <v>130</v>
      </c>
      <c r="E803" s="132" t="s">
        <v>3917</v>
      </c>
      <c r="F803" s="132" t="s">
        <v>3894</v>
      </c>
      <c r="G803" s="132" t="s">
        <v>645</v>
      </c>
      <c r="H803" s="132" t="s">
        <v>2546</v>
      </c>
      <c r="I803" s="132" t="s">
        <v>13047</v>
      </c>
      <c r="J803" s="132" t="s">
        <v>13048</v>
      </c>
      <c r="K803" s="132" t="s">
        <v>13049</v>
      </c>
      <c r="L803" s="132" t="s">
        <v>13050</v>
      </c>
      <c r="M803" s="132" t="s">
        <v>13051</v>
      </c>
      <c r="N803" s="132" t="s">
        <v>3881</v>
      </c>
      <c r="O803" s="132" t="s">
        <v>13052</v>
      </c>
      <c r="P803" s="132" t="s">
        <v>13053</v>
      </c>
      <c r="Q803" s="132" t="s">
        <v>13054</v>
      </c>
      <c r="R803" s="132" t="s">
        <v>13055</v>
      </c>
      <c r="S803" s="132" t="s">
        <v>5090</v>
      </c>
      <c r="T803" s="132" t="s">
        <v>1630</v>
      </c>
      <c r="V803" s="132" t="s">
        <v>1635</v>
      </c>
      <c r="X803" s="132" t="s">
        <v>13056</v>
      </c>
      <c r="Y803" s="132" t="s">
        <v>13057</v>
      </c>
    </row>
    <row r="804" spans="2:25" x14ac:dyDescent="0.25">
      <c r="B804" s="132" t="s">
        <v>2503</v>
      </c>
      <c r="C804" s="132" t="s">
        <v>603</v>
      </c>
      <c r="D804" s="132" t="s">
        <v>130</v>
      </c>
      <c r="E804" s="132" t="s">
        <v>3917</v>
      </c>
      <c r="F804" s="132" t="s">
        <v>3885</v>
      </c>
      <c r="G804" s="132" t="s">
        <v>648</v>
      </c>
      <c r="H804" s="132" t="s">
        <v>2547</v>
      </c>
      <c r="I804" s="132" t="s">
        <v>13058</v>
      </c>
      <c r="J804" s="132" t="s">
        <v>13059</v>
      </c>
      <c r="K804" s="132" t="s">
        <v>13060</v>
      </c>
      <c r="L804" s="132" t="s">
        <v>13061</v>
      </c>
      <c r="M804" s="132" t="s">
        <v>13062</v>
      </c>
      <c r="N804" s="132" t="s">
        <v>3881</v>
      </c>
      <c r="O804" s="132" t="s">
        <v>13063</v>
      </c>
      <c r="P804" s="132" t="s">
        <v>13064</v>
      </c>
      <c r="Q804" s="132" t="s">
        <v>13065</v>
      </c>
      <c r="R804" s="132" t="s">
        <v>13066</v>
      </c>
      <c r="S804" s="132" t="s">
        <v>5090</v>
      </c>
      <c r="T804" s="132" t="s">
        <v>1630</v>
      </c>
      <c r="V804" s="132" t="s">
        <v>1635</v>
      </c>
      <c r="X804" s="132" t="s">
        <v>13067</v>
      </c>
      <c r="Y804" s="132" t="s">
        <v>13068</v>
      </c>
    </row>
    <row r="805" spans="2:25" x14ac:dyDescent="0.25">
      <c r="B805" s="132" t="s">
        <v>2503</v>
      </c>
      <c r="C805" s="132" t="s">
        <v>603</v>
      </c>
      <c r="D805" s="132" t="s">
        <v>13</v>
      </c>
      <c r="E805" s="132" t="s">
        <v>3917</v>
      </c>
      <c r="F805" s="132" t="s">
        <v>3894</v>
      </c>
      <c r="G805" s="132" t="s">
        <v>647</v>
      </c>
      <c r="H805" s="132" t="s">
        <v>2548</v>
      </c>
      <c r="I805" s="132" t="s">
        <v>13047</v>
      </c>
      <c r="J805" s="132" t="s">
        <v>13069</v>
      </c>
      <c r="K805" s="132" t="s">
        <v>13070</v>
      </c>
      <c r="L805" s="132" t="s">
        <v>13071</v>
      </c>
      <c r="M805" s="132" t="s">
        <v>13072</v>
      </c>
      <c r="N805" s="132" t="s">
        <v>3881</v>
      </c>
      <c r="O805" s="132" t="s">
        <v>13073</v>
      </c>
      <c r="P805" s="132" t="s">
        <v>13074</v>
      </c>
      <c r="Q805" s="132" t="s">
        <v>13075</v>
      </c>
      <c r="R805" s="132" t="s">
        <v>13076</v>
      </c>
      <c r="S805" s="132" t="s">
        <v>5090</v>
      </c>
      <c r="T805" s="132" t="s">
        <v>1630</v>
      </c>
      <c r="V805" s="132" t="s">
        <v>1635</v>
      </c>
      <c r="X805" s="132" t="s">
        <v>13077</v>
      </c>
      <c r="Y805" s="132" t="s">
        <v>13078</v>
      </c>
    </row>
    <row r="806" spans="2:25" x14ac:dyDescent="0.25">
      <c r="B806" s="132" t="s">
        <v>2503</v>
      </c>
      <c r="C806" s="132" t="s">
        <v>603</v>
      </c>
      <c r="D806" s="132" t="s">
        <v>13</v>
      </c>
      <c r="E806" s="132" t="s">
        <v>3917</v>
      </c>
      <c r="F806" s="132" t="s">
        <v>3885</v>
      </c>
      <c r="G806" s="132" t="s">
        <v>650</v>
      </c>
      <c r="H806" s="132" t="s">
        <v>2549</v>
      </c>
      <c r="I806" s="132" t="s">
        <v>13058</v>
      </c>
      <c r="J806" s="132" t="s">
        <v>13079</v>
      </c>
      <c r="K806" s="132" t="s">
        <v>13080</v>
      </c>
      <c r="L806" s="132" t="s">
        <v>13081</v>
      </c>
      <c r="M806" s="132" t="s">
        <v>13082</v>
      </c>
      <c r="N806" s="132" t="s">
        <v>3881</v>
      </c>
      <c r="O806" s="132" t="s">
        <v>13083</v>
      </c>
      <c r="P806" s="132" t="s">
        <v>13084</v>
      </c>
      <c r="Q806" s="132" t="s">
        <v>13085</v>
      </c>
      <c r="R806" s="132" t="s">
        <v>13086</v>
      </c>
      <c r="S806" s="132" t="s">
        <v>5090</v>
      </c>
      <c r="T806" s="132" t="s">
        <v>1630</v>
      </c>
      <c r="V806" s="132" t="s">
        <v>1635</v>
      </c>
      <c r="X806" s="132" t="s">
        <v>13087</v>
      </c>
      <c r="Y806" s="132" t="s">
        <v>13088</v>
      </c>
    </row>
    <row r="807" spans="2:25" x14ac:dyDescent="0.25">
      <c r="B807" s="132" t="s">
        <v>2503</v>
      </c>
      <c r="C807" s="132" t="s">
        <v>603</v>
      </c>
      <c r="D807" s="132" t="s">
        <v>12</v>
      </c>
      <c r="E807" s="132" t="s">
        <v>3917</v>
      </c>
      <c r="F807" s="132" t="s">
        <v>3894</v>
      </c>
      <c r="G807" s="132" t="s">
        <v>646</v>
      </c>
      <c r="H807" s="132" t="s">
        <v>2550</v>
      </c>
      <c r="I807" s="132" t="s">
        <v>13047</v>
      </c>
      <c r="J807" s="132" t="s">
        <v>13089</v>
      </c>
      <c r="K807" s="132" t="s">
        <v>13090</v>
      </c>
      <c r="L807" s="132" t="s">
        <v>13091</v>
      </c>
      <c r="M807" s="132" t="s">
        <v>13092</v>
      </c>
      <c r="N807" s="132" t="s">
        <v>3881</v>
      </c>
      <c r="O807" s="132" t="s">
        <v>13093</v>
      </c>
      <c r="P807" s="132" t="s">
        <v>13094</v>
      </c>
      <c r="Q807" s="132" t="s">
        <v>13095</v>
      </c>
      <c r="R807" s="132" t="s">
        <v>13096</v>
      </c>
      <c r="S807" s="132" t="s">
        <v>5090</v>
      </c>
      <c r="T807" s="132" t="s">
        <v>1630</v>
      </c>
      <c r="V807" s="132" t="s">
        <v>1635</v>
      </c>
      <c r="X807" s="132" t="s">
        <v>13097</v>
      </c>
      <c r="Y807" s="132" t="s">
        <v>13098</v>
      </c>
    </row>
    <row r="808" spans="2:25" x14ac:dyDescent="0.25">
      <c r="B808" s="132" t="s">
        <v>2503</v>
      </c>
      <c r="C808" s="132" t="s">
        <v>603</v>
      </c>
      <c r="D808" s="132" t="s">
        <v>12</v>
      </c>
      <c r="E808" s="132" t="s">
        <v>3917</v>
      </c>
      <c r="F808" s="132" t="s">
        <v>3885</v>
      </c>
      <c r="G808" s="132" t="s">
        <v>649</v>
      </c>
      <c r="H808" s="132" t="s">
        <v>2551</v>
      </c>
      <c r="I808" s="132" t="s">
        <v>13058</v>
      </c>
      <c r="J808" s="132" t="s">
        <v>13099</v>
      </c>
      <c r="K808" s="132" t="s">
        <v>13100</v>
      </c>
      <c r="L808" s="132" t="s">
        <v>13101</v>
      </c>
      <c r="M808" s="132" t="s">
        <v>13102</v>
      </c>
      <c r="N808" s="132" t="s">
        <v>3881</v>
      </c>
      <c r="O808" s="132" t="s">
        <v>13103</v>
      </c>
      <c r="P808" s="132" t="s">
        <v>13104</v>
      </c>
      <c r="Q808" s="132" t="s">
        <v>13105</v>
      </c>
      <c r="R808" s="132" t="s">
        <v>13106</v>
      </c>
      <c r="S808" s="132" t="s">
        <v>5090</v>
      </c>
      <c r="T808" s="132" t="s">
        <v>1630</v>
      </c>
      <c r="V808" s="132" t="s">
        <v>1635</v>
      </c>
      <c r="X808" s="132" t="s">
        <v>13107</v>
      </c>
      <c r="Y808" s="132" t="s">
        <v>13108</v>
      </c>
    </row>
    <row r="809" spans="2:25" x14ac:dyDescent="0.25">
      <c r="B809" s="132" t="s">
        <v>2503</v>
      </c>
      <c r="C809" s="132" t="s">
        <v>603</v>
      </c>
      <c r="D809" s="132" t="s">
        <v>172</v>
      </c>
      <c r="E809" s="132" t="s">
        <v>3917</v>
      </c>
      <c r="F809" s="132" t="s">
        <v>3894</v>
      </c>
      <c r="G809" s="132" t="s">
        <v>612</v>
      </c>
      <c r="H809" s="132" t="s">
        <v>2552</v>
      </c>
      <c r="I809" s="132" t="s">
        <v>13047</v>
      </c>
      <c r="J809" s="132" t="s">
        <v>13109</v>
      </c>
      <c r="K809" s="132" t="s">
        <v>13110</v>
      </c>
      <c r="L809" s="132" t="s">
        <v>13111</v>
      </c>
      <c r="M809" s="132" t="s">
        <v>13112</v>
      </c>
      <c r="N809" s="132" t="s">
        <v>3881</v>
      </c>
      <c r="O809" s="132" t="s">
        <v>13113</v>
      </c>
      <c r="P809" s="132" t="s">
        <v>13114</v>
      </c>
      <c r="Q809" s="132" t="s">
        <v>13115</v>
      </c>
      <c r="R809" s="132" t="s">
        <v>13116</v>
      </c>
      <c r="S809" s="132" t="s">
        <v>5090</v>
      </c>
      <c r="T809" s="132" t="s">
        <v>1630</v>
      </c>
      <c r="V809" s="132" t="s">
        <v>1635</v>
      </c>
      <c r="X809" s="132" t="s">
        <v>13117</v>
      </c>
      <c r="Y809" s="132" t="s">
        <v>13118</v>
      </c>
    </row>
    <row r="810" spans="2:25" x14ac:dyDescent="0.25">
      <c r="B810" s="132" t="s">
        <v>2503</v>
      </c>
      <c r="C810" s="132" t="s">
        <v>603</v>
      </c>
      <c r="D810" s="132" t="s">
        <v>172</v>
      </c>
      <c r="E810" s="132" t="s">
        <v>3917</v>
      </c>
      <c r="F810" s="132" t="s">
        <v>3885</v>
      </c>
      <c r="G810" s="132" t="s">
        <v>613</v>
      </c>
      <c r="H810" s="132" t="s">
        <v>2553</v>
      </c>
      <c r="I810" s="132" t="s">
        <v>13058</v>
      </c>
      <c r="J810" s="132" t="s">
        <v>13119</v>
      </c>
      <c r="K810" s="132" t="s">
        <v>13120</v>
      </c>
      <c r="L810" s="132" t="s">
        <v>13121</v>
      </c>
      <c r="M810" s="132" t="s">
        <v>13122</v>
      </c>
      <c r="N810" s="132" t="s">
        <v>3881</v>
      </c>
      <c r="O810" s="132" t="s">
        <v>13123</v>
      </c>
      <c r="P810" s="132" t="s">
        <v>13124</v>
      </c>
      <c r="Q810" s="132" t="s">
        <v>13125</v>
      </c>
      <c r="R810" s="132" t="s">
        <v>13126</v>
      </c>
      <c r="S810" s="132" t="s">
        <v>5090</v>
      </c>
      <c r="T810" s="132" t="s">
        <v>1630</v>
      </c>
      <c r="V810" s="132" t="s">
        <v>1635</v>
      </c>
      <c r="X810" s="132" t="s">
        <v>13127</v>
      </c>
      <c r="Y810" s="132" t="s">
        <v>13128</v>
      </c>
    </row>
    <row r="811" spans="2:25" x14ac:dyDescent="0.25">
      <c r="B811" s="132" t="s">
        <v>2503</v>
      </c>
      <c r="C811" s="132" t="s">
        <v>603</v>
      </c>
      <c r="D811" s="132" t="s">
        <v>130</v>
      </c>
      <c r="E811" s="132" t="s">
        <v>3884</v>
      </c>
      <c r="F811" s="132" t="s">
        <v>3894</v>
      </c>
      <c r="G811" s="132" t="s">
        <v>615</v>
      </c>
      <c r="H811" s="132" t="s">
        <v>2554</v>
      </c>
      <c r="I811" s="132" t="s">
        <v>12661</v>
      </c>
      <c r="J811" s="132" t="s">
        <v>13129</v>
      </c>
      <c r="K811" s="132" t="s">
        <v>13130</v>
      </c>
      <c r="L811" s="132" t="s">
        <v>13131</v>
      </c>
      <c r="M811" s="132" t="s">
        <v>13132</v>
      </c>
      <c r="N811" s="132" t="s">
        <v>3881</v>
      </c>
      <c r="O811" s="132" t="s">
        <v>13133</v>
      </c>
      <c r="P811" s="132" t="s">
        <v>13134</v>
      </c>
      <c r="Q811" s="132" t="s">
        <v>13135</v>
      </c>
      <c r="R811" s="132" t="s">
        <v>13136</v>
      </c>
      <c r="S811" s="132" t="s">
        <v>5090</v>
      </c>
      <c r="T811" s="132" t="s">
        <v>1630</v>
      </c>
      <c r="V811" s="132" t="s">
        <v>1632</v>
      </c>
      <c r="X811" s="132" t="s">
        <v>13137</v>
      </c>
      <c r="Y811" s="132" t="s">
        <v>13138</v>
      </c>
    </row>
    <row r="812" spans="2:25" x14ac:dyDescent="0.25">
      <c r="B812" s="132" t="s">
        <v>2555</v>
      </c>
      <c r="C812" s="132" t="s">
        <v>2556</v>
      </c>
      <c r="D812" s="132" t="s">
        <v>2557</v>
      </c>
      <c r="E812" s="132" t="s">
        <v>3947</v>
      </c>
      <c r="F812" s="132" t="s">
        <v>3894</v>
      </c>
      <c r="G812" s="132" t="s">
        <v>667</v>
      </c>
      <c r="H812" s="132" t="s">
        <v>2558</v>
      </c>
      <c r="I812" s="132" t="s">
        <v>7825</v>
      </c>
      <c r="J812" s="132" t="s">
        <v>13139</v>
      </c>
      <c r="K812" s="132" t="s">
        <v>13140</v>
      </c>
      <c r="L812" s="132" t="s">
        <v>13141</v>
      </c>
      <c r="M812" s="132" t="s">
        <v>13142</v>
      </c>
      <c r="N812" s="132" t="s">
        <v>3881</v>
      </c>
      <c r="O812" s="132" t="s">
        <v>13143</v>
      </c>
      <c r="P812" s="132" t="s">
        <v>13144</v>
      </c>
      <c r="Q812" s="132" t="s">
        <v>13145</v>
      </c>
      <c r="R812" s="132" t="s">
        <v>13146</v>
      </c>
      <c r="S812" s="132" t="s">
        <v>5090</v>
      </c>
      <c r="T812" s="132" t="s">
        <v>1630</v>
      </c>
      <c r="V812" s="132" t="s">
        <v>1644</v>
      </c>
      <c r="X812" s="132" t="s">
        <v>13147</v>
      </c>
      <c r="Y812" s="132" t="s">
        <v>13148</v>
      </c>
    </row>
    <row r="813" spans="2:25" x14ac:dyDescent="0.25">
      <c r="B813" s="132" t="s">
        <v>2555</v>
      </c>
      <c r="C813" s="132" t="s">
        <v>2556</v>
      </c>
      <c r="D813" s="132" t="s">
        <v>2557</v>
      </c>
      <c r="E813" s="132" t="s">
        <v>3947</v>
      </c>
      <c r="F813" s="132" t="s">
        <v>3885</v>
      </c>
      <c r="G813" s="132" t="s">
        <v>668</v>
      </c>
      <c r="H813" s="132" t="s">
        <v>2559</v>
      </c>
      <c r="I813" s="132" t="s">
        <v>13149</v>
      </c>
      <c r="J813" s="132" t="s">
        <v>13150</v>
      </c>
      <c r="K813" s="132" t="s">
        <v>13151</v>
      </c>
      <c r="L813" s="132" t="s">
        <v>13152</v>
      </c>
      <c r="M813" s="132" t="s">
        <v>13153</v>
      </c>
      <c r="N813" s="132" t="s">
        <v>3881</v>
      </c>
      <c r="O813" s="132" t="s">
        <v>13154</v>
      </c>
      <c r="P813" s="132" t="s">
        <v>13155</v>
      </c>
      <c r="Q813" s="132" t="s">
        <v>13156</v>
      </c>
      <c r="R813" s="132" t="s">
        <v>13157</v>
      </c>
      <c r="S813" s="132" t="s">
        <v>5090</v>
      </c>
      <c r="T813" s="132" t="s">
        <v>1630</v>
      </c>
      <c r="V813" s="132" t="s">
        <v>1632</v>
      </c>
      <c r="X813" s="132" t="s">
        <v>13158</v>
      </c>
      <c r="Y813" s="132" t="s">
        <v>13159</v>
      </c>
    </row>
    <row r="814" spans="2:25" x14ac:dyDescent="0.25">
      <c r="B814" s="132" t="s">
        <v>2555</v>
      </c>
      <c r="C814" s="132" t="s">
        <v>2556</v>
      </c>
      <c r="D814" s="132" t="s">
        <v>2557</v>
      </c>
      <c r="E814" s="132" t="s">
        <v>3950</v>
      </c>
      <c r="F814" s="132" t="s">
        <v>3894</v>
      </c>
      <c r="G814" s="132" t="s">
        <v>669</v>
      </c>
      <c r="H814" s="132" t="s">
        <v>2560</v>
      </c>
      <c r="I814" s="132" t="s">
        <v>12722</v>
      </c>
      <c r="J814" s="132" t="s">
        <v>13160</v>
      </c>
      <c r="K814" s="132" t="s">
        <v>13161</v>
      </c>
      <c r="L814" s="132" t="s">
        <v>13162</v>
      </c>
      <c r="M814" s="132" t="s">
        <v>13163</v>
      </c>
      <c r="N814" s="132" t="s">
        <v>3881</v>
      </c>
      <c r="O814" s="132" t="s">
        <v>13164</v>
      </c>
      <c r="P814" s="132" t="s">
        <v>13165</v>
      </c>
      <c r="Q814" s="132" t="s">
        <v>13166</v>
      </c>
      <c r="R814" s="132" t="s">
        <v>13167</v>
      </c>
      <c r="S814" s="132" t="s">
        <v>5090</v>
      </c>
      <c r="T814" s="132" t="s">
        <v>1630</v>
      </c>
      <c r="V814" s="132" t="s">
        <v>1632</v>
      </c>
      <c r="X814" s="132" t="s">
        <v>13168</v>
      </c>
      <c r="Y814" s="132" t="s">
        <v>13169</v>
      </c>
    </row>
    <row r="815" spans="2:25" x14ac:dyDescent="0.25">
      <c r="B815" s="132" t="s">
        <v>2555</v>
      </c>
      <c r="C815" s="132" t="s">
        <v>2556</v>
      </c>
      <c r="D815" s="132" t="s">
        <v>2557</v>
      </c>
      <c r="E815" s="132" t="s">
        <v>3950</v>
      </c>
      <c r="F815" s="132" t="s">
        <v>3885</v>
      </c>
      <c r="G815" s="132" t="s">
        <v>670</v>
      </c>
      <c r="H815" s="132" t="s">
        <v>2561</v>
      </c>
      <c r="I815" s="132" t="s">
        <v>13170</v>
      </c>
      <c r="J815" s="132" t="s">
        <v>13171</v>
      </c>
      <c r="K815" s="132" t="s">
        <v>13172</v>
      </c>
      <c r="L815" s="132" t="s">
        <v>13173</v>
      </c>
      <c r="M815" s="132" t="s">
        <v>13174</v>
      </c>
      <c r="N815" s="132" t="s">
        <v>3881</v>
      </c>
      <c r="O815" s="132" t="s">
        <v>13175</v>
      </c>
      <c r="P815" s="132" t="s">
        <v>13176</v>
      </c>
      <c r="Q815" s="132" t="s">
        <v>13177</v>
      </c>
      <c r="R815" s="132" t="s">
        <v>13178</v>
      </c>
      <c r="S815" s="132" t="s">
        <v>5090</v>
      </c>
      <c r="T815" s="132" t="s">
        <v>1630</v>
      </c>
      <c r="V815" s="132" t="s">
        <v>1644</v>
      </c>
      <c r="X815" s="132" t="s">
        <v>13179</v>
      </c>
      <c r="Y815" s="132" t="s">
        <v>13180</v>
      </c>
    </row>
    <row r="816" spans="2:25" x14ac:dyDescent="0.25">
      <c r="B816" s="132" t="s">
        <v>2555</v>
      </c>
      <c r="C816" s="132" t="s">
        <v>2556</v>
      </c>
      <c r="D816" s="132" t="s">
        <v>13</v>
      </c>
      <c r="E816" s="132" t="s">
        <v>3947</v>
      </c>
      <c r="F816" s="132" t="s">
        <v>3894</v>
      </c>
      <c r="G816" s="132" t="s">
        <v>2562</v>
      </c>
      <c r="H816" s="132" t="s">
        <v>2563</v>
      </c>
      <c r="I816" s="132" t="s">
        <v>4850</v>
      </c>
      <c r="J816" s="132" t="s">
        <v>13181</v>
      </c>
      <c r="K816" s="132" t="s">
        <v>13182</v>
      </c>
      <c r="L816" s="132" t="s">
        <v>13183</v>
      </c>
      <c r="M816" s="132" t="s">
        <v>13184</v>
      </c>
      <c r="N816" s="132" t="s">
        <v>3881</v>
      </c>
      <c r="O816" s="132" t="s">
        <v>13185</v>
      </c>
      <c r="P816" s="132" t="s">
        <v>13186</v>
      </c>
      <c r="Q816" s="132" t="s">
        <v>13187</v>
      </c>
      <c r="R816" s="132" t="s">
        <v>13188</v>
      </c>
      <c r="S816" s="132" t="s">
        <v>5090</v>
      </c>
      <c r="T816" s="132" t="s">
        <v>1630</v>
      </c>
      <c r="V816" s="132" t="s">
        <v>1644</v>
      </c>
      <c r="X816" s="132" t="s">
        <v>13189</v>
      </c>
      <c r="Y816" s="132" t="s">
        <v>13190</v>
      </c>
    </row>
    <row r="817" spans="2:25" x14ac:dyDescent="0.25">
      <c r="B817" s="132" t="s">
        <v>2555</v>
      </c>
      <c r="C817" s="132" t="s">
        <v>2556</v>
      </c>
      <c r="D817" s="132" t="s">
        <v>13</v>
      </c>
      <c r="E817" s="132" t="s">
        <v>3947</v>
      </c>
      <c r="F817" s="132" t="s">
        <v>3885</v>
      </c>
      <c r="G817" s="132" t="s">
        <v>2564</v>
      </c>
      <c r="H817" s="132" t="s">
        <v>2565</v>
      </c>
      <c r="I817" s="132" t="s">
        <v>4850</v>
      </c>
      <c r="J817" s="132" t="s">
        <v>13191</v>
      </c>
      <c r="K817" s="132" t="s">
        <v>13192</v>
      </c>
      <c r="L817" s="132" t="s">
        <v>13193</v>
      </c>
      <c r="M817" s="132" t="s">
        <v>13194</v>
      </c>
      <c r="N817" s="132" t="s">
        <v>3881</v>
      </c>
      <c r="O817" s="132" t="s">
        <v>13195</v>
      </c>
      <c r="P817" s="132" t="s">
        <v>13196</v>
      </c>
      <c r="Q817" s="132" t="s">
        <v>13197</v>
      </c>
      <c r="R817" s="132" t="s">
        <v>13198</v>
      </c>
      <c r="S817" s="132" t="s">
        <v>5090</v>
      </c>
      <c r="T817" s="132" t="s">
        <v>1630</v>
      </c>
      <c r="V817" s="132" t="s">
        <v>1635</v>
      </c>
      <c r="X817" s="132" t="s">
        <v>13199</v>
      </c>
      <c r="Y817" s="132" t="s">
        <v>13200</v>
      </c>
    </row>
    <row r="818" spans="2:25" x14ac:dyDescent="0.25">
      <c r="B818" s="132" t="s">
        <v>2555</v>
      </c>
      <c r="C818" s="132" t="s">
        <v>2556</v>
      </c>
      <c r="D818" s="132" t="s">
        <v>12</v>
      </c>
      <c r="E818" s="132" t="s">
        <v>3947</v>
      </c>
      <c r="F818" s="132" t="s">
        <v>3894</v>
      </c>
      <c r="G818" s="132" t="s">
        <v>2566</v>
      </c>
      <c r="H818" s="132" t="s">
        <v>2567</v>
      </c>
      <c r="I818" s="132" t="s">
        <v>4850</v>
      </c>
      <c r="J818" s="132" t="s">
        <v>13201</v>
      </c>
      <c r="K818" s="132" t="s">
        <v>13202</v>
      </c>
      <c r="L818" s="132" t="s">
        <v>13203</v>
      </c>
      <c r="M818" s="132" t="s">
        <v>13204</v>
      </c>
      <c r="N818" s="132" t="s">
        <v>3881</v>
      </c>
      <c r="O818" s="132" t="s">
        <v>13205</v>
      </c>
      <c r="P818" s="132" t="s">
        <v>13206</v>
      </c>
      <c r="Q818" s="132" t="s">
        <v>13207</v>
      </c>
      <c r="R818" s="132" t="s">
        <v>13208</v>
      </c>
      <c r="S818" s="132" t="s">
        <v>5090</v>
      </c>
      <c r="T818" s="132" t="s">
        <v>1630</v>
      </c>
      <c r="V818" s="132" t="s">
        <v>1644</v>
      </c>
      <c r="X818" s="132" t="s">
        <v>13209</v>
      </c>
      <c r="Y818" s="132" t="s">
        <v>13210</v>
      </c>
    </row>
    <row r="819" spans="2:25" x14ac:dyDescent="0.25">
      <c r="B819" s="132" t="s">
        <v>2555</v>
      </c>
      <c r="C819" s="132" t="s">
        <v>2556</v>
      </c>
      <c r="D819" s="132" t="s">
        <v>12</v>
      </c>
      <c r="E819" s="132" t="s">
        <v>3947</v>
      </c>
      <c r="F819" s="132" t="s">
        <v>3885</v>
      </c>
      <c r="G819" s="132" t="s">
        <v>2568</v>
      </c>
      <c r="H819" s="132" t="s">
        <v>2569</v>
      </c>
      <c r="I819" s="132" t="s">
        <v>4850</v>
      </c>
      <c r="J819" s="132" t="s">
        <v>13211</v>
      </c>
      <c r="K819" s="132" t="s">
        <v>13212</v>
      </c>
      <c r="L819" s="132" t="s">
        <v>13213</v>
      </c>
      <c r="M819" s="132" t="s">
        <v>13214</v>
      </c>
      <c r="N819" s="132" t="s">
        <v>3881</v>
      </c>
      <c r="O819" s="132" t="s">
        <v>13215</v>
      </c>
      <c r="P819" s="132" t="s">
        <v>13216</v>
      </c>
      <c r="Q819" s="132" t="s">
        <v>13217</v>
      </c>
      <c r="R819" s="132" t="s">
        <v>13218</v>
      </c>
      <c r="S819" s="132" t="s">
        <v>5090</v>
      </c>
      <c r="T819" s="132" t="s">
        <v>1630</v>
      </c>
      <c r="V819" s="132" t="s">
        <v>1635</v>
      </c>
      <c r="X819" s="132" t="s">
        <v>13219</v>
      </c>
      <c r="Y819" s="132" t="s">
        <v>13220</v>
      </c>
    </row>
    <row r="820" spans="2:25" x14ac:dyDescent="0.25">
      <c r="B820" s="132" t="s">
        <v>2555</v>
      </c>
      <c r="C820" s="132" t="s">
        <v>2556</v>
      </c>
      <c r="D820" s="132" t="s">
        <v>13</v>
      </c>
      <c r="E820" s="132" t="s">
        <v>3950</v>
      </c>
      <c r="F820" s="132" t="s">
        <v>3894</v>
      </c>
      <c r="G820" s="132" t="s">
        <v>2570</v>
      </c>
      <c r="H820" s="132" t="s">
        <v>2571</v>
      </c>
      <c r="I820" s="132" t="s">
        <v>13221</v>
      </c>
      <c r="J820" s="132" t="s">
        <v>13222</v>
      </c>
      <c r="K820" s="132" t="s">
        <v>13223</v>
      </c>
      <c r="L820" s="132" t="s">
        <v>13224</v>
      </c>
      <c r="M820" s="132" t="s">
        <v>13225</v>
      </c>
      <c r="N820" s="132" t="s">
        <v>3881</v>
      </c>
      <c r="O820" s="132" t="s">
        <v>13226</v>
      </c>
      <c r="P820" s="132" t="s">
        <v>13227</v>
      </c>
      <c r="Q820" s="132" t="s">
        <v>13228</v>
      </c>
      <c r="R820" s="132" t="s">
        <v>13229</v>
      </c>
      <c r="S820" s="132" t="s">
        <v>5090</v>
      </c>
      <c r="T820" s="132" t="s">
        <v>1630</v>
      </c>
      <c r="V820" s="132" t="s">
        <v>1635</v>
      </c>
      <c r="X820" s="132" t="s">
        <v>13230</v>
      </c>
      <c r="Y820" s="132" t="s">
        <v>13231</v>
      </c>
    </row>
    <row r="821" spans="2:25" x14ac:dyDescent="0.25">
      <c r="B821" s="132" t="s">
        <v>2555</v>
      </c>
      <c r="C821" s="132" t="s">
        <v>2556</v>
      </c>
      <c r="D821" s="132" t="s">
        <v>13</v>
      </c>
      <c r="E821" s="132" t="s">
        <v>3950</v>
      </c>
      <c r="F821" s="132" t="s">
        <v>3885</v>
      </c>
      <c r="G821" s="132" t="s">
        <v>2572</v>
      </c>
      <c r="H821" s="132" t="s">
        <v>2573</v>
      </c>
      <c r="I821" s="132" t="s">
        <v>13232</v>
      </c>
      <c r="J821" s="132" t="s">
        <v>13233</v>
      </c>
      <c r="K821" s="132" t="s">
        <v>13234</v>
      </c>
      <c r="L821" s="132" t="s">
        <v>13235</v>
      </c>
      <c r="M821" s="132" t="s">
        <v>13236</v>
      </c>
      <c r="N821" s="132" t="s">
        <v>3881</v>
      </c>
      <c r="O821" s="132" t="s">
        <v>13237</v>
      </c>
      <c r="P821" s="132" t="s">
        <v>13238</v>
      </c>
      <c r="Q821" s="132" t="s">
        <v>13239</v>
      </c>
      <c r="R821" s="132" t="s">
        <v>13240</v>
      </c>
      <c r="S821" s="132" t="s">
        <v>5090</v>
      </c>
      <c r="T821" s="132" t="s">
        <v>1630</v>
      </c>
      <c r="V821" s="132" t="s">
        <v>1635</v>
      </c>
      <c r="X821" s="132" t="s">
        <v>13241</v>
      </c>
      <c r="Y821" s="132" t="s">
        <v>13242</v>
      </c>
    </row>
    <row r="822" spans="2:25" x14ac:dyDescent="0.25">
      <c r="B822" s="132" t="s">
        <v>2555</v>
      </c>
      <c r="C822" s="132" t="s">
        <v>2556</v>
      </c>
      <c r="D822" s="132" t="s">
        <v>12</v>
      </c>
      <c r="E822" s="132" t="s">
        <v>3950</v>
      </c>
      <c r="F822" s="132" t="s">
        <v>3894</v>
      </c>
      <c r="G822" s="132" t="s">
        <v>2574</v>
      </c>
      <c r="H822" s="132" t="s">
        <v>2575</v>
      </c>
      <c r="I822" s="132" t="s">
        <v>13243</v>
      </c>
      <c r="J822" s="132" t="s">
        <v>13244</v>
      </c>
      <c r="K822" s="132" t="s">
        <v>13245</v>
      </c>
      <c r="L822" s="132" t="s">
        <v>13246</v>
      </c>
      <c r="M822" s="132" t="s">
        <v>13247</v>
      </c>
      <c r="N822" s="132" t="s">
        <v>3881</v>
      </c>
      <c r="O822" s="132" t="s">
        <v>13248</v>
      </c>
      <c r="P822" s="132" t="s">
        <v>13249</v>
      </c>
      <c r="Q822" s="132" t="s">
        <v>13250</v>
      </c>
      <c r="R822" s="132" t="s">
        <v>13251</v>
      </c>
      <c r="S822" s="132" t="s">
        <v>5090</v>
      </c>
      <c r="T822" s="132" t="s">
        <v>1630</v>
      </c>
      <c r="V822" s="132" t="s">
        <v>1635</v>
      </c>
      <c r="X822" s="132" t="s">
        <v>13252</v>
      </c>
      <c r="Y822" s="132" t="s">
        <v>13253</v>
      </c>
    </row>
    <row r="823" spans="2:25" x14ac:dyDescent="0.25">
      <c r="B823" s="132" t="s">
        <v>2555</v>
      </c>
      <c r="C823" s="132" t="s">
        <v>2556</v>
      </c>
      <c r="D823" s="132" t="s">
        <v>12</v>
      </c>
      <c r="E823" s="132" t="s">
        <v>3950</v>
      </c>
      <c r="F823" s="132" t="s">
        <v>3885</v>
      </c>
      <c r="G823" s="132" t="s">
        <v>2576</v>
      </c>
      <c r="H823" s="132" t="s">
        <v>2577</v>
      </c>
      <c r="I823" s="132" t="s">
        <v>13232</v>
      </c>
      <c r="J823" s="132" t="s">
        <v>13254</v>
      </c>
      <c r="K823" s="132" t="s">
        <v>13255</v>
      </c>
      <c r="L823" s="132" t="s">
        <v>13256</v>
      </c>
      <c r="M823" s="132" t="s">
        <v>13257</v>
      </c>
      <c r="N823" s="132" t="s">
        <v>3881</v>
      </c>
      <c r="O823" s="132" t="s">
        <v>13258</v>
      </c>
      <c r="P823" s="132" t="s">
        <v>13259</v>
      </c>
      <c r="Q823" s="132" t="s">
        <v>13260</v>
      </c>
      <c r="R823" s="132" t="s">
        <v>13261</v>
      </c>
      <c r="S823" s="132" t="s">
        <v>5090</v>
      </c>
      <c r="T823" s="132" t="s">
        <v>1630</v>
      </c>
      <c r="V823" s="132" t="s">
        <v>1635</v>
      </c>
      <c r="X823" s="132" t="s">
        <v>13262</v>
      </c>
      <c r="Y823" s="132" t="s">
        <v>13263</v>
      </c>
    </row>
    <row r="824" spans="2:25" x14ac:dyDescent="0.25">
      <c r="B824" s="132" t="s">
        <v>2555</v>
      </c>
      <c r="C824" s="132" t="s">
        <v>2556</v>
      </c>
      <c r="D824" s="132" t="s">
        <v>13</v>
      </c>
      <c r="E824" s="132" t="s">
        <v>3953</v>
      </c>
      <c r="F824" s="132" t="s">
        <v>3894</v>
      </c>
      <c r="G824" s="132" t="s">
        <v>2578</v>
      </c>
      <c r="H824" s="132" t="s">
        <v>2579</v>
      </c>
      <c r="I824" s="132" t="s">
        <v>3941</v>
      </c>
      <c r="J824" s="132" t="s">
        <v>13264</v>
      </c>
      <c r="K824" s="132" t="s">
        <v>13265</v>
      </c>
      <c r="L824" s="132" t="s">
        <v>13266</v>
      </c>
      <c r="M824" s="132" t="s">
        <v>13267</v>
      </c>
      <c r="N824" s="132" t="s">
        <v>3881</v>
      </c>
      <c r="O824" s="132" t="s">
        <v>13268</v>
      </c>
      <c r="P824" s="132" t="s">
        <v>13269</v>
      </c>
      <c r="Q824" s="132" t="s">
        <v>13270</v>
      </c>
      <c r="R824" s="132" t="s">
        <v>13271</v>
      </c>
      <c r="S824" s="132" t="s">
        <v>5090</v>
      </c>
      <c r="T824" s="132" t="s">
        <v>1630</v>
      </c>
      <c r="V824" s="132" t="s">
        <v>1635</v>
      </c>
      <c r="X824" s="132" t="s">
        <v>13272</v>
      </c>
      <c r="Y824" s="132" t="s">
        <v>13273</v>
      </c>
    </row>
    <row r="825" spans="2:25" x14ac:dyDescent="0.25">
      <c r="B825" s="132" t="s">
        <v>2555</v>
      </c>
      <c r="C825" s="132" t="s">
        <v>2556</v>
      </c>
      <c r="D825" s="132" t="s">
        <v>13</v>
      </c>
      <c r="E825" s="132" t="s">
        <v>3953</v>
      </c>
      <c r="F825" s="132" t="s">
        <v>3885</v>
      </c>
      <c r="G825" s="132" t="s">
        <v>2580</v>
      </c>
      <c r="H825" s="132" t="s">
        <v>2581</v>
      </c>
      <c r="I825" s="132" t="s">
        <v>3950</v>
      </c>
      <c r="J825" s="132" t="s">
        <v>13274</v>
      </c>
      <c r="K825" s="132" t="s">
        <v>13275</v>
      </c>
      <c r="L825" s="132" t="s">
        <v>13276</v>
      </c>
      <c r="M825" s="132" t="s">
        <v>13277</v>
      </c>
      <c r="N825" s="132" t="s">
        <v>3881</v>
      </c>
      <c r="O825" s="132" t="s">
        <v>13278</v>
      </c>
      <c r="P825" s="132" t="s">
        <v>13279</v>
      </c>
      <c r="Q825" s="132" t="s">
        <v>13280</v>
      </c>
      <c r="R825" s="132" t="s">
        <v>13281</v>
      </c>
      <c r="S825" s="132" t="s">
        <v>5090</v>
      </c>
      <c r="T825" s="132" t="s">
        <v>1630</v>
      </c>
      <c r="V825" s="132" t="s">
        <v>1635</v>
      </c>
      <c r="X825" s="132" t="s">
        <v>13282</v>
      </c>
      <c r="Y825" s="132" t="s">
        <v>13283</v>
      </c>
    </row>
    <row r="826" spans="2:25" x14ac:dyDescent="0.25">
      <c r="B826" s="132" t="s">
        <v>2555</v>
      </c>
      <c r="C826" s="132" t="s">
        <v>2556</v>
      </c>
      <c r="D826" s="132" t="s">
        <v>12</v>
      </c>
      <c r="E826" s="132" t="s">
        <v>3953</v>
      </c>
      <c r="F826" s="132" t="s">
        <v>3894</v>
      </c>
      <c r="G826" s="132" t="s">
        <v>2582</v>
      </c>
      <c r="H826" s="132" t="s">
        <v>2583</v>
      </c>
      <c r="I826" s="132" t="s">
        <v>3941</v>
      </c>
      <c r="J826" s="132" t="s">
        <v>13284</v>
      </c>
      <c r="K826" s="132" t="s">
        <v>13285</v>
      </c>
      <c r="L826" s="132" t="s">
        <v>13286</v>
      </c>
      <c r="M826" s="132" t="s">
        <v>13287</v>
      </c>
      <c r="N826" s="132" t="s">
        <v>3881</v>
      </c>
      <c r="O826" s="132" t="s">
        <v>13288</v>
      </c>
      <c r="P826" s="132" t="s">
        <v>13289</v>
      </c>
      <c r="Q826" s="132" t="s">
        <v>13290</v>
      </c>
      <c r="R826" s="132" t="s">
        <v>13291</v>
      </c>
      <c r="S826" s="132" t="s">
        <v>5090</v>
      </c>
      <c r="T826" s="132" t="s">
        <v>1630</v>
      </c>
      <c r="V826" s="132" t="s">
        <v>1635</v>
      </c>
      <c r="X826" s="132" t="s">
        <v>13292</v>
      </c>
      <c r="Y826" s="132" t="s">
        <v>13293</v>
      </c>
    </row>
    <row r="827" spans="2:25" x14ac:dyDescent="0.25">
      <c r="B827" s="132" t="s">
        <v>2555</v>
      </c>
      <c r="C827" s="132" t="s">
        <v>2556</v>
      </c>
      <c r="D827" s="132" t="s">
        <v>12</v>
      </c>
      <c r="E827" s="132" t="s">
        <v>3953</v>
      </c>
      <c r="F827" s="132" t="s">
        <v>3885</v>
      </c>
      <c r="G827" s="132" t="s">
        <v>2584</v>
      </c>
      <c r="H827" s="132" t="s">
        <v>2585</v>
      </c>
      <c r="I827" s="132" t="s">
        <v>3950</v>
      </c>
      <c r="J827" s="132" t="s">
        <v>13294</v>
      </c>
      <c r="K827" s="132" t="s">
        <v>13295</v>
      </c>
      <c r="L827" s="132" t="s">
        <v>13296</v>
      </c>
      <c r="M827" s="132" t="s">
        <v>13297</v>
      </c>
      <c r="N827" s="132" t="s">
        <v>3881</v>
      </c>
      <c r="O827" s="132" t="s">
        <v>13298</v>
      </c>
      <c r="P827" s="132" t="s">
        <v>13299</v>
      </c>
      <c r="Q827" s="132" t="s">
        <v>13300</v>
      </c>
      <c r="R827" s="132" t="s">
        <v>13301</v>
      </c>
      <c r="S827" s="132" t="s">
        <v>5090</v>
      </c>
      <c r="T827" s="132" t="s">
        <v>1630</v>
      </c>
      <c r="V827" s="132" t="s">
        <v>1635</v>
      </c>
      <c r="X827" s="132" t="s">
        <v>13302</v>
      </c>
      <c r="Y827" s="132" t="s">
        <v>13303</v>
      </c>
    </row>
    <row r="828" spans="2:25" x14ac:dyDescent="0.25">
      <c r="B828" s="132" t="s">
        <v>2586</v>
      </c>
      <c r="C828" s="132" t="s">
        <v>671</v>
      </c>
      <c r="D828" s="132" t="s">
        <v>15</v>
      </c>
      <c r="E828" s="132" t="s">
        <v>3947</v>
      </c>
      <c r="F828" s="132" t="s">
        <v>3894</v>
      </c>
      <c r="G828" s="132" t="s">
        <v>673</v>
      </c>
      <c r="H828" s="132" t="s">
        <v>2587</v>
      </c>
      <c r="I828" s="132" t="s">
        <v>4850</v>
      </c>
      <c r="J828" s="132" t="s">
        <v>13304</v>
      </c>
      <c r="K828" s="132" t="s">
        <v>13305</v>
      </c>
      <c r="L828" s="132" t="s">
        <v>13306</v>
      </c>
      <c r="M828" s="132" t="s">
        <v>13307</v>
      </c>
      <c r="N828" s="132" t="s">
        <v>3881</v>
      </c>
      <c r="O828" s="132" t="s">
        <v>13308</v>
      </c>
      <c r="P828" s="132" t="s">
        <v>13309</v>
      </c>
      <c r="Q828" s="132" t="s">
        <v>13310</v>
      </c>
      <c r="R828" s="132" t="s">
        <v>13311</v>
      </c>
      <c r="S828" s="132" t="s">
        <v>5090</v>
      </c>
      <c r="T828" s="132" t="s">
        <v>1630</v>
      </c>
      <c r="V828" s="132" t="s">
        <v>1632</v>
      </c>
      <c r="X828" s="132" t="s">
        <v>13312</v>
      </c>
      <c r="Y828" s="132" t="s">
        <v>13313</v>
      </c>
    </row>
    <row r="829" spans="2:25" x14ac:dyDescent="0.25">
      <c r="B829" s="132" t="s">
        <v>2586</v>
      </c>
      <c r="C829" s="132" t="s">
        <v>671</v>
      </c>
      <c r="D829" s="132" t="s">
        <v>15</v>
      </c>
      <c r="E829" s="132" t="s">
        <v>3947</v>
      </c>
      <c r="F829" s="132" t="s">
        <v>3885</v>
      </c>
      <c r="G829" s="132" t="s">
        <v>676</v>
      </c>
      <c r="H829" s="132" t="s">
        <v>2588</v>
      </c>
      <c r="I829" s="132" t="s">
        <v>4241</v>
      </c>
      <c r="J829" s="132" t="s">
        <v>13314</v>
      </c>
      <c r="K829" s="132" t="s">
        <v>13315</v>
      </c>
      <c r="L829" s="132" t="s">
        <v>13316</v>
      </c>
      <c r="M829" s="132" t="s">
        <v>13317</v>
      </c>
      <c r="N829" s="132" t="s">
        <v>3881</v>
      </c>
      <c r="O829" s="132" t="s">
        <v>13318</v>
      </c>
      <c r="P829" s="132" t="s">
        <v>13319</v>
      </c>
      <c r="Q829" s="132" t="s">
        <v>13320</v>
      </c>
      <c r="R829" s="132" t="s">
        <v>13321</v>
      </c>
      <c r="S829" s="132" t="s">
        <v>5090</v>
      </c>
      <c r="T829" s="132" t="s">
        <v>1630</v>
      </c>
      <c r="V829" s="132" t="s">
        <v>1632</v>
      </c>
      <c r="X829" s="132" t="s">
        <v>13322</v>
      </c>
      <c r="Y829" s="132" t="s">
        <v>13323</v>
      </c>
    </row>
    <row r="830" spans="2:25" x14ac:dyDescent="0.25">
      <c r="B830" s="132" t="s">
        <v>2586</v>
      </c>
      <c r="C830" s="132" t="s">
        <v>671</v>
      </c>
      <c r="D830" s="132" t="s">
        <v>672</v>
      </c>
      <c r="E830" s="132" t="s">
        <v>3947</v>
      </c>
      <c r="F830" s="132" t="s">
        <v>3894</v>
      </c>
      <c r="G830" s="132" t="s">
        <v>674</v>
      </c>
      <c r="H830" s="132" t="s">
        <v>2589</v>
      </c>
      <c r="I830" s="132" t="s">
        <v>4850</v>
      </c>
      <c r="J830" s="132" t="s">
        <v>13324</v>
      </c>
      <c r="K830" s="132" t="s">
        <v>13325</v>
      </c>
      <c r="L830" s="132" t="s">
        <v>13326</v>
      </c>
      <c r="M830" s="132" t="s">
        <v>13327</v>
      </c>
      <c r="N830" s="132" t="s">
        <v>3881</v>
      </c>
      <c r="O830" s="132" t="s">
        <v>13328</v>
      </c>
      <c r="P830" s="132" t="s">
        <v>13329</v>
      </c>
      <c r="Q830" s="132" t="s">
        <v>13330</v>
      </c>
      <c r="R830" s="132" t="s">
        <v>13331</v>
      </c>
      <c r="S830" s="132" t="s">
        <v>5090</v>
      </c>
      <c r="T830" s="132" t="s">
        <v>1630</v>
      </c>
      <c r="V830" s="132" t="s">
        <v>1632</v>
      </c>
      <c r="X830" s="132" t="s">
        <v>13332</v>
      </c>
      <c r="Y830" s="132" t="s">
        <v>13333</v>
      </c>
    </row>
    <row r="831" spans="2:25" x14ac:dyDescent="0.25">
      <c r="B831" s="132" t="s">
        <v>2586</v>
      </c>
      <c r="C831" s="132" t="s">
        <v>671</v>
      </c>
      <c r="D831" s="132" t="s">
        <v>672</v>
      </c>
      <c r="E831" s="132" t="s">
        <v>3947</v>
      </c>
      <c r="F831" s="132" t="s">
        <v>3885</v>
      </c>
      <c r="G831" s="132" t="s">
        <v>677</v>
      </c>
      <c r="H831" s="132" t="s">
        <v>2590</v>
      </c>
      <c r="I831" s="132" t="s">
        <v>4241</v>
      </c>
      <c r="J831" s="132" t="s">
        <v>13334</v>
      </c>
      <c r="K831" s="132" t="s">
        <v>13335</v>
      </c>
      <c r="L831" s="132" t="s">
        <v>13336</v>
      </c>
      <c r="M831" s="132" t="s">
        <v>13337</v>
      </c>
      <c r="N831" s="132" t="s">
        <v>3881</v>
      </c>
      <c r="O831" s="132" t="s">
        <v>13338</v>
      </c>
      <c r="P831" s="132" t="s">
        <v>13339</v>
      </c>
      <c r="Q831" s="132" t="s">
        <v>13340</v>
      </c>
      <c r="R831" s="132" t="s">
        <v>13341</v>
      </c>
      <c r="S831" s="132" t="s">
        <v>5090</v>
      </c>
      <c r="T831" s="132" t="s">
        <v>1630</v>
      </c>
      <c r="V831" s="132" t="s">
        <v>1635</v>
      </c>
      <c r="X831" s="132" t="s">
        <v>13342</v>
      </c>
      <c r="Y831" s="132" t="s">
        <v>13343</v>
      </c>
    </row>
    <row r="832" spans="2:25" x14ac:dyDescent="0.25">
      <c r="B832" s="132" t="s">
        <v>2586</v>
      </c>
      <c r="C832" s="132" t="s">
        <v>671</v>
      </c>
      <c r="D832" s="132" t="s">
        <v>173</v>
      </c>
      <c r="E832" s="132" t="s">
        <v>3947</v>
      </c>
      <c r="F832" s="132" t="s">
        <v>3894</v>
      </c>
      <c r="G832" s="132" t="s">
        <v>675</v>
      </c>
      <c r="H832" s="132" t="s">
        <v>2591</v>
      </c>
      <c r="I832" s="132" t="s">
        <v>4850</v>
      </c>
      <c r="J832" s="132" t="s">
        <v>13344</v>
      </c>
      <c r="K832" s="132" t="s">
        <v>13345</v>
      </c>
      <c r="L832" s="132" t="s">
        <v>13346</v>
      </c>
      <c r="M832" s="132" t="s">
        <v>13347</v>
      </c>
      <c r="N832" s="132" t="s">
        <v>3881</v>
      </c>
      <c r="O832" s="132" t="s">
        <v>13348</v>
      </c>
      <c r="P832" s="132" t="s">
        <v>13349</v>
      </c>
      <c r="Q832" s="132" t="s">
        <v>13350</v>
      </c>
      <c r="R832" s="132" t="s">
        <v>13351</v>
      </c>
      <c r="S832" s="132" t="s">
        <v>5090</v>
      </c>
      <c r="T832" s="132" t="s">
        <v>1630</v>
      </c>
      <c r="V832" s="132" t="s">
        <v>1632</v>
      </c>
      <c r="X832" s="132" t="s">
        <v>13352</v>
      </c>
      <c r="Y832" s="132" t="s">
        <v>13353</v>
      </c>
    </row>
    <row r="833" spans="2:25" x14ac:dyDescent="0.25">
      <c r="B833" s="132" t="s">
        <v>2586</v>
      </c>
      <c r="C833" s="132" t="s">
        <v>671</v>
      </c>
      <c r="D833" s="132" t="s">
        <v>173</v>
      </c>
      <c r="E833" s="132" t="s">
        <v>3947</v>
      </c>
      <c r="F833" s="132" t="s">
        <v>3885</v>
      </c>
      <c r="G833" s="132" t="s">
        <v>678</v>
      </c>
      <c r="H833" s="132" t="s">
        <v>2592</v>
      </c>
      <c r="I833" s="132" t="s">
        <v>4241</v>
      </c>
      <c r="J833" s="132" t="s">
        <v>13354</v>
      </c>
      <c r="K833" s="132" t="s">
        <v>13355</v>
      </c>
      <c r="L833" s="132" t="s">
        <v>13356</v>
      </c>
      <c r="M833" s="132" t="s">
        <v>13357</v>
      </c>
      <c r="N833" s="132" t="s">
        <v>3881</v>
      </c>
      <c r="O833" s="132" t="s">
        <v>13358</v>
      </c>
      <c r="P833" s="132" t="s">
        <v>13359</v>
      </c>
      <c r="Q833" s="132" t="s">
        <v>13360</v>
      </c>
      <c r="R833" s="132" t="s">
        <v>13361</v>
      </c>
      <c r="S833" s="132" t="s">
        <v>5090</v>
      </c>
      <c r="T833" s="132" t="s">
        <v>1630</v>
      </c>
      <c r="V833" s="132" t="s">
        <v>1635</v>
      </c>
      <c r="X833" s="132" t="s">
        <v>13362</v>
      </c>
      <c r="Y833" s="132" t="s">
        <v>13363</v>
      </c>
    </row>
    <row r="834" spans="2:25" x14ac:dyDescent="0.25">
      <c r="B834" s="132" t="s">
        <v>2586</v>
      </c>
      <c r="C834" s="132" t="s">
        <v>671</v>
      </c>
      <c r="D834" s="132" t="s">
        <v>15</v>
      </c>
      <c r="E834" s="132" t="s">
        <v>3950</v>
      </c>
      <c r="F834" s="132" t="s">
        <v>3894</v>
      </c>
      <c r="G834" s="132" t="s">
        <v>679</v>
      </c>
      <c r="H834" s="132" t="s">
        <v>2593</v>
      </c>
      <c r="I834" s="132" t="s">
        <v>13243</v>
      </c>
      <c r="J834" s="132" t="s">
        <v>13364</v>
      </c>
      <c r="K834" s="132" t="s">
        <v>13365</v>
      </c>
      <c r="L834" s="132" t="s">
        <v>13366</v>
      </c>
      <c r="M834" s="132" t="s">
        <v>13367</v>
      </c>
      <c r="N834" s="132" t="s">
        <v>3881</v>
      </c>
      <c r="O834" s="132" t="s">
        <v>13368</v>
      </c>
      <c r="P834" s="132" t="s">
        <v>13369</v>
      </c>
      <c r="Q834" s="132" t="s">
        <v>13370</v>
      </c>
      <c r="R834" s="132" t="s">
        <v>13371</v>
      </c>
      <c r="S834" s="132" t="s">
        <v>5090</v>
      </c>
      <c r="T834" s="132" t="s">
        <v>1630</v>
      </c>
      <c r="V834" s="132" t="s">
        <v>1632</v>
      </c>
      <c r="X834" s="132" t="s">
        <v>13372</v>
      </c>
      <c r="Y834" s="132" t="s">
        <v>13373</v>
      </c>
    </row>
    <row r="835" spans="2:25" x14ac:dyDescent="0.25">
      <c r="B835" s="132" t="s">
        <v>2586</v>
      </c>
      <c r="C835" s="132" t="s">
        <v>671</v>
      </c>
      <c r="D835" s="132" t="s">
        <v>15</v>
      </c>
      <c r="E835" s="132" t="s">
        <v>3950</v>
      </c>
      <c r="F835" s="132" t="s">
        <v>3885</v>
      </c>
      <c r="G835" s="132" t="s">
        <v>682</v>
      </c>
      <c r="H835" s="132" t="s">
        <v>2594</v>
      </c>
      <c r="I835" s="132" t="s">
        <v>13374</v>
      </c>
      <c r="J835" s="132" t="s">
        <v>13375</v>
      </c>
      <c r="K835" s="132" t="s">
        <v>13376</v>
      </c>
      <c r="L835" s="132" t="s">
        <v>13377</v>
      </c>
      <c r="M835" s="132" t="s">
        <v>13378</v>
      </c>
      <c r="N835" s="132" t="s">
        <v>3881</v>
      </c>
      <c r="O835" s="132" t="s">
        <v>13379</v>
      </c>
      <c r="P835" s="132" t="s">
        <v>13380</v>
      </c>
      <c r="Q835" s="132" t="s">
        <v>13381</v>
      </c>
      <c r="R835" s="132" t="s">
        <v>13382</v>
      </c>
      <c r="S835" s="132" t="s">
        <v>5090</v>
      </c>
      <c r="T835" s="132" t="s">
        <v>1630</v>
      </c>
      <c r="V835" s="132" t="s">
        <v>1635</v>
      </c>
      <c r="X835" s="132" t="s">
        <v>13383</v>
      </c>
      <c r="Y835" s="132" t="s">
        <v>13384</v>
      </c>
    </row>
    <row r="836" spans="2:25" x14ac:dyDescent="0.25">
      <c r="B836" s="132" t="s">
        <v>2586</v>
      </c>
      <c r="C836" s="132" t="s">
        <v>671</v>
      </c>
      <c r="D836" s="132" t="s">
        <v>672</v>
      </c>
      <c r="E836" s="132" t="s">
        <v>3950</v>
      </c>
      <c r="F836" s="132" t="s">
        <v>3894</v>
      </c>
      <c r="G836" s="132" t="s">
        <v>680</v>
      </c>
      <c r="H836" s="132" t="s">
        <v>2595</v>
      </c>
      <c r="I836" s="132" t="s">
        <v>13243</v>
      </c>
      <c r="J836" s="132" t="s">
        <v>13385</v>
      </c>
      <c r="K836" s="132" t="s">
        <v>13386</v>
      </c>
      <c r="L836" s="132" t="s">
        <v>13387</v>
      </c>
      <c r="M836" s="132" t="s">
        <v>13388</v>
      </c>
      <c r="N836" s="132" t="s">
        <v>3881</v>
      </c>
      <c r="O836" s="132" t="s">
        <v>13389</v>
      </c>
      <c r="P836" s="132" t="s">
        <v>13390</v>
      </c>
      <c r="Q836" s="132" t="s">
        <v>13391</v>
      </c>
      <c r="R836" s="132" t="s">
        <v>13392</v>
      </c>
      <c r="S836" s="132" t="s">
        <v>5090</v>
      </c>
      <c r="T836" s="132" t="s">
        <v>1630</v>
      </c>
      <c r="V836" s="132" t="s">
        <v>1632</v>
      </c>
      <c r="X836" s="132" t="s">
        <v>13393</v>
      </c>
      <c r="Y836" s="132" t="s">
        <v>13394</v>
      </c>
    </row>
    <row r="837" spans="2:25" x14ac:dyDescent="0.25">
      <c r="B837" s="132" t="s">
        <v>2586</v>
      </c>
      <c r="C837" s="132" t="s">
        <v>671</v>
      </c>
      <c r="D837" s="132" t="s">
        <v>672</v>
      </c>
      <c r="E837" s="132" t="s">
        <v>3950</v>
      </c>
      <c r="F837" s="132" t="s">
        <v>3885</v>
      </c>
      <c r="G837" s="132" t="s">
        <v>683</v>
      </c>
      <c r="H837" s="132" t="s">
        <v>2596</v>
      </c>
      <c r="I837" s="132" t="s">
        <v>13374</v>
      </c>
      <c r="J837" s="132" t="s">
        <v>13395</v>
      </c>
      <c r="K837" s="132" t="s">
        <v>13396</v>
      </c>
      <c r="L837" s="132" t="s">
        <v>13397</v>
      </c>
      <c r="M837" s="132" t="s">
        <v>13398</v>
      </c>
      <c r="N837" s="132" t="s">
        <v>3881</v>
      </c>
      <c r="O837" s="132" t="s">
        <v>13399</v>
      </c>
      <c r="P837" s="132" t="s">
        <v>13400</v>
      </c>
      <c r="Q837" s="132" t="s">
        <v>13401</v>
      </c>
      <c r="R837" s="132" t="s">
        <v>13402</v>
      </c>
      <c r="S837" s="132" t="s">
        <v>5090</v>
      </c>
      <c r="T837" s="132" t="s">
        <v>1630</v>
      </c>
      <c r="V837" s="132" t="s">
        <v>1635</v>
      </c>
      <c r="X837" s="132" t="s">
        <v>13403</v>
      </c>
      <c r="Y837" s="132" t="s">
        <v>13404</v>
      </c>
    </row>
    <row r="838" spans="2:25" x14ac:dyDescent="0.25">
      <c r="B838" s="132" t="s">
        <v>2586</v>
      </c>
      <c r="C838" s="132" t="s">
        <v>671</v>
      </c>
      <c r="D838" s="132" t="s">
        <v>173</v>
      </c>
      <c r="E838" s="132" t="s">
        <v>3950</v>
      </c>
      <c r="F838" s="132" t="s">
        <v>3894</v>
      </c>
      <c r="G838" s="132" t="s">
        <v>681</v>
      </c>
      <c r="H838" s="132" t="s">
        <v>2597</v>
      </c>
      <c r="I838" s="132" t="s">
        <v>13243</v>
      </c>
      <c r="J838" s="132" t="s">
        <v>13405</v>
      </c>
      <c r="K838" s="132" t="s">
        <v>13406</v>
      </c>
      <c r="L838" s="132" t="s">
        <v>13407</v>
      </c>
      <c r="M838" s="132" t="s">
        <v>13408</v>
      </c>
      <c r="N838" s="132" t="s">
        <v>3881</v>
      </c>
      <c r="O838" s="132" t="s">
        <v>13409</v>
      </c>
      <c r="P838" s="132" t="s">
        <v>13410</v>
      </c>
      <c r="Q838" s="132" t="s">
        <v>13411</v>
      </c>
      <c r="R838" s="132" t="s">
        <v>13412</v>
      </c>
      <c r="S838" s="132" t="s">
        <v>5090</v>
      </c>
      <c r="T838" s="132" t="s">
        <v>1630</v>
      </c>
      <c r="V838" s="132" t="s">
        <v>1632</v>
      </c>
      <c r="X838" s="132" t="s">
        <v>13413</v>
      </c>
      <c r="Y838" s="132" t="s">
        <v>13414</v>
      </c>
    </row>
    <row r="839" spans="2:25" x14ac:dyDescent="0.25">
      <c r="B839" s="132" t="s">
        <v>2586</v>
      </c>
      <c r="C839" s="132" t="s">
        <v>671</v>
      </c>
      <c r="D839" s="132" t="s">
        <v>173</v>
      </c>
      <c r="E839" s="132" t="s">
        <v>3950</v>
      </c>
      <c r="F839" s="132" t="s">
        <v>3885</v>
      </c>
      <c r="G839" s="132" t="s">
        <v>684</v>
      </c>
      <c r="H839" s="132" t="s">
        <v>2598</v>
      </c>
      <c r="I839" s="132" t="s">
        <v>13374</v>
      </c>
      <c r="J839" s="132" t="s">
        <v>13415</v>
      </c>
      <c r="K839" s="132" t="s">
        <v>13416</v>
      </c>
      <c r="L839" s="132" t="s">
        <v>13417</v>
      </c>
      <c r="M839" s="132" t="s">
        <v>13418</v>
      </c>
      <c r="N839" s="132" t="s">
        <v>3881</v>
      </c>
      <c r="O839" s="132" t="s">
        <v>13419</v>
      </c>
      <c r="P839" s="132" t="s">
        <v>13420</v>
      </c>
      <c r="Q839" s="132" t="s">
        <v>13421</v>
      </c>
      <c r="R839" s="132" t="s">
        <v>13422</v>
      </c>
      <c r="S839" s="132" t="s">
        <v>5090</v>
      </c>
      <c r="T839" s="132" t="s">
        <v>1630</v>
      </c>
      <c r="V839" s="132" t="s">
        <v>1635</v>
      </c>
      <c r="X839" s="132" t="s">
        <v>13423</v>
      </c>
      <c r="Y839" s="132" t="s">
        <v>13424</v>
      </c>
    </row>
    <row r="840" spans="2:25" x14ac:dyDescent="0.25">
      <c r="B840" s="132" t="s">
        <v>2586</v>
      </c>
      <c r="C840" s="132" t="s">
        <v>671</v>
      </c>
      <c r="D840" s="132" t="s">
        <v>15</v>
      </c>
      <c r="E840" s="132" t="s">
        <v>3953</v>
      </c>
      <c r="F840" s="132" t="s">
        <v>3894</v>
      </c>
      <c r="G840" s="132" t="s">
        <v>685</v>
      </c>
      <c r="H840" s="132" t="s">
        <v>2599</v>
      </c>
      <c r="I840" s="132" t="s">
        <v>3941</v>
      </c>
      <c r="J840" s="132" t="s">
        <v>13425</v>
      </c>
      <c r="K840" s="132" t="s">
        <v>13426</v>
      </c>
      <c r="L840" s="132" t="s">
        <v>13427</v>
      </c>
      <c r="M840" s="132" t="s">
        <v>13428</v>
      </c>
      <c r="N840" s="132" t="s">
        <v>3881</v>
      </c>
      <c r="O840" s="132" t="s">
        <v>13429</v>
      </c>
      <c r="P840" s="132" t="s">
        <v>13430</v>
      </c>
      <c r="Q840" s="132" t="s">
        <v>13431</v>
      </c>
      <c r="R840" s="132" t="s">
        <v>13432</v>
      </c>
      <c r="S840" s="132" t="s">
        <v>5090</v>
      </c>
      <c r="T840" s="132" t="s">
        <v>1630</v>
      </c>
      <c r="V840" s="132" t="s">
        <v>1632</v>
      </c>
      <c r="X840" s="132" t="s">
        <v>13433</v>
      </c>
      <c r="Y840" s="132" t="s">
        <v>13434</v>
      </c>
    </row>
    <row r="841" spans="2:25" x14ac:dyDescent="0.25">
      <c r="B841" s="132" t="s">
        <v>2586</v>
      </c>
      <c r="C841" s="132" t="s">
        <v>671</v>
      </c>
      <c r="D841" s="132" t="s">
        <v>15</v>
      </c>
      <c r="E841" s="132" t="s">
        <v>3953</v>
      </c>
      <c r="F841" s="132" t="s">
        <v>3885</v>
      </c>
      <c r="G841" s="132" t="s">
        <v>688</v>
      </c>
      <c r="H841" s="132" t="s">
        <v>2600</v>
      </c>
      <c r="I841" s="132" t="s">
        <v>3950</v>
      </c>
      <c r="J841" s="132" t="s">
        <v>13435</v>
      </c>
      <c r="K841" s="132" t="s">
        <v>13436</v>
      </c>
      <c r="L841" s="132" t="s">
        <v>13437</v>
      </c>
      <c r="M841" s="132" t="s">
        <v>13438</v>
      </c>
      <c r="N841" s="132" t="s">
        <v>3881</v>
      </c>
      <c r="O841" s="132" t="s">
        <v>13439</v>
      </c>
      <c r="P841" s="132" t="s">
        <v>13440</v>
      </c>
      <c r="Q841" s="132" t="s">
        <v>13441</v>
      </c>
      <c r="R841" s="132" t="s">
        <v>13442</v>
      </c>
      <c r="S841" s="132" t="s">
        <v>5090</v>
      </c>
      <c r="T841" s="132" t="s">
        <v>1630</v>
      </c>
      <c r="V841" s="132" t="s">
        <v>1635</v>
      </c>
      <c r="X841" s="132" t="s">
        <v>13443</v>
      </c>
      <c r="Y841" s="132" t="s">
        <v>13444</v>
      </c>
    </row>
    <row r="842" spans="2:25" x14ac:dyDescent="0.25">
      <c r="B842" s="132" t="s">
        <v>2586</v>
      </c>
      <c r="C842" s="132" t="s">
        <v>671</v>
      </c>
      <c r="D842" s="132" t="s">
        <v>672</v>
      </c>
      <c r="E842" s="132" t="s">
        <v>3953</v>
      </c>
      <c r="F842" s="132" t="s">
        <v>3894</v>
      </c>
      <c r="G842" s="132" t="s">
        <v>686</v>
      </c>
      <c r="H842" s="132" t="s">
        <v>2601</v>
      </c>
      <c r="I842" s="132" t="s">
        <v>3941</v>
      </c>
      <c r="J842" s="132" t="s">
        <v>13445</v>
      </c>
      <c r="K842" s="132" t="s">
        <v>13446</v>
      </c>
      <c r="L842" s="132" t="s">
        <v>13447</v>
      </c>
      <c r="M842" s="132" t="s">
        <v>13448</v>
      </c>
      <c r="N842" s="132" t="s">
        <v>3881</v>
      </c>
      <c r="O842" s="132" t="s">
        <v>13449</v>
      </c>
      <c r="P842" s="132" t="s">
        <v>13450</v>
      </c>
      <c r="Q842" s="132" t="s">
        <v>13451</v>
      </c>
      <c r="R842" s="132" t="s">
        <v>13452</v>
      </c>
      <c r="S842" s="132" t="s">
        <v>5090</v>
      </c>
      <c r="T842" s="132" t="s">
        <v>1630</v>
      </c>
      <c r="V842" s="132" t="s">
        <v>1632</v>
      </c>
      <c r="X842" s="132" t="s">
        <v>13453</v>
      </c>
      <c r="Y842" s="132" t="s">
        <v>13454</v>
      </c>
    </row>
    <row r="843" spans="2:25" x14ac:dyDescent="0.25">
      <c r="B843" s="132" t="s">
        <v>2586</v>
      </c>
      <c r="C843" s="132" t="s">
        <v>671</v>
      </c>
      <c r="D843" s="132" t="s">
        <v>672</v>
      </c>
      <c r="E843" s="132" t="s">
        <v>3953</v>
      </c>
      <c r="F843" s="132" t="s">
        <v>3885</v>
      </c>
      <c r="G843" s="132" t="s">
        <v>689</v>
      </c>
      <c r="H843" s="132" t="s">
        <v>2602</v>
      </c>
      <c r="I843" s="132" t="s">
        <v>3950</v>
      </c>
      <c r="J843" s="132" t="s">
        <v>13455</v>
      </c>
      <c r="K843" s="132" t="s">
        <v>13456</v>
      </c>
      <c r="L843" s="132" t="s">
        <v>13457</v>
      </c>
      <c r="M843" s="132" t="s">
        <v>13458</v>
      </c>
      <c r="N843" s="132" t="s">
        <v>3881</v>
      </c>
      <c r="O843" s="132" t="s">
        <v>13459</v>
      </c>
      <c r="P843" s="132" t="s">
        <v>13460</v>
      </c>
      <c r="Q843" s="132" t="s">
        <v>13461</v>
      </c>
      <c r="R843" s="132" t="s">
        <v>13462</v>
      </c>
      <c r="S843" s="132" t="s">
        <v>5090</v>
      </c>
      <c r="T843" s="132" t="s">
        <v>1630</v>
      </c>
      <c r="V843" s="132" t="s">
        <v>1635</v>
      </c>
      <c r="X843" s="132" t="s">
        <v>13463</v>
      </c>
      <c r="Y843" s="132" t="s">
        <v>13464</v>
      </c>
    </row>
    <row r="844" spans="2:25" x14ac:dyDescent="0.25">
      <c r="B844" s="132" t="s">
        <v>2586</v>
      </c>
      <c r="C844" s="132" t="s">
        <v>671</v>
      </c>
      <c r="D844" s="132" t="s">
        <v>173</v>
      </c>
      <c r="E844" s="132" t="s">
        <v>3953</v>
      </c>
      <c r="F844" s="132" t="s">
        <v>3894</v>
      </c>
      <c r="G844" s="132" t="s">
        <v>687</v>
      </c>
      <c r="H844" s="132" t="s">
        <v>2603</v>
      </c>
      <c r="I844" s="132" t="s">
        <v>3941</v>
      </c>
      <c r="J844" s="132" t="s">
        <v>13465</v>
      </c>
      <c r="K844" s="132" t="s">
        <v>13466</v>
      </c>
      <c r="L844" s="132" t="s">
        <v>13467</v>
      </c>
      <c r="M844" s="132" t="s">
        <v>13468</v>
      </c>
      <c r="N844" s="132" t="s">
        <v>3881</v>
      </c>
      <c r="O844" s="132" t="s">
        <v>13469</v>
      </c>
      <c r="P844" s="132" t="s">
        <v>13470</v>
      </c>
      <c r="Q844" s="132" t="s">
        <v>13471</v>
      </c>
      <c r="R844" s="132" t="s">
        <v>13472</v>
      </c>
      <c r="S844" s="132" t="s">
        <v>5090</v>
      </c>
      <c r="T844" s="132" t="s">
        <v>1630</v>
      </c>
      <c r="V844" s="132" t="s">
        <v>1632</v>
      </c>
      <c r="X844" s="132" t="s">
        <v>13473</v>
      </c>
      <c r="Y844" s="132" t="s">
        <v>13474</v>
      </c>
    </row>
    <row r="845" spans="2:25" x14ac:dyDescent="0.25">
      <c r="B845" s="132" t="s">
        <v>2586</v>
      </c>
      <c r="C845" s="132" t="s">
        <v>671</v>
      </c>
      <c r="D845" s="132" t="s">
        <v>173</v>
      </c>
      <c r="E845" s="132" t="s">
        <v>3953</v>
      </c>
      <c r="F845" s="132" t="s">
        <v>3885</v>
      </c>
      <c r="G845" s="132" t="s">
        <v>690</v>
      </c>
      <c r="H845" s="132" t="s">
        <v>2604</v>
      </c>
      <c r="I845" s="132" t="s">
        <v>3950</v>
      </c>
      <c r="J845" s="132" t="s">
        <v>13475</v>
      </c>
      <c r="K845" s="132" t="s">
        <v>13476</v>
      </c>
      <c r="L845" s="132" t="s">
        <v>13477</v>
      </c>
      <c r="M845" s="132" t="s">
        <v>13478</v>
      </c>
      <c r="N845" s="132" t="s">
        <v>3881</v>
      </c>
      <c r="O845" s="132" t="s">
        <v>13479</v>
      </c>
      <c r="P845" s="132" t="s">
        <v>13480</v>
      </c>
      <c r="Q845" s="132" t="s">
        <v>13481</v>
      </c>
      <c r="R845" s="132" t="s">
        <v>13482</v>
      </c>
      <c r="S845" s="132" t="s">
        <v>5090</v>
      </c>
      <c r="T845" s="132" t="s">
        <v>1630</v>
      </c>
      <c r="V845" s="132" t="s">
        <v>1635</v>
      </c>
      <c r="X845" s="132" t="s">
        <v>13483</v>
      </c>
      <c r="Y845" s="132" t="s">
        <v>13484</v>
      </c>
    </row>
    <row r="846" spans="2:25" x14ac:dyDescent="0.25">
      <c r="B846" s="132" t="s">
        <v>2605</v>
      </c>
      <c r="C846" s="132" t="s">
        <v>691</v>
      </c>
      <c r="D846" s="132" t="s">
        <v>2606</v>
      </c>
      <c r="E846" s="132" t="s">
        <v>4236</v>
      </c>
      <c r="F846" s="132" t="s">
        <v>3894</v>
      </c>
      <c r="G846" s="132" t="s">
        <v>699</v>
      </c>
      <c r="H846" s="132" t="s">
        <v>2607</v>
      </c>
      <c r="I846" s="132" t="s">
        <v>13485</v>
      </c>
      <c r="J846" s="132" t="s">
        <v>13486</v>
      </c>
      <c r="K846" s="132" t="s">
        <v>13487</v>
      </c>
      <c r="L846" s="132" t="s">
        <v>13488</v>
      </c>
      <c r="M846" s="132" t="s">
        <v>13489</v>
      </c>
      <c r="N846" s="132" t="s">
        <v>3881</v>
      </c>
      <c r="O846" s="132" t="s">
        <v>13490</v>
      </c>
      <c r="P846" s="132" t="s">
        <v>13491</v>
      </c>
      <c r="Q846" s="132" t="s">
        <v>13492</v>
      </c>
      <c r="R846" s="132" t="s">
        <v>13493</v>
      </c>
      <c r="S846" s="132" t="s">
        <v>5090</v>
      </c>
      <c r="T846" s="132" t="s">
        <v>1630</v>
      </c>
      <c r="U846" s="132" t="s">
        <v>2608</v>
      </c>
      <c r="V846" s="132" t="s">
        <v>1632</v>
      </c>
      <c r="X846" s="132" t="s">
        <v>13494</v>
      </c>
      <c r="Y846" s="132" t="s">
        <v>13495</v>
      </c>
    </row>
    <row r="847" spans="2:25" x14ac:dyDescent="0.25">
      <c r="B847" s="132" t="s">
        <v>2605</v>
      </c>
      <c r="C847" s="132" t="s">
        <v>691</v>
      </c>
      <c r="D847" s="132" t="s">
        <v>2606</v>
      </c>
      <c r="E847" s="132" t="s">
        <v>4236</v>
      </c>
      <c r="F847" s="132" t="s">
        <v>3885</v>
      </c>
      <c r="G847" s="132" t="s">
        <v>702</v>
      </c>
      <c r="H847" s="132" t="s">
        <v>2609</v>
      </c>
      <c r="I847" s="132" t="s">
        <v>13496</v>
      </c>
      <c r="J847" s="132" t="s">
        <v>13497</v>
      </c>
      <c r="K847" s="132" t="s">
        <v>13498</v>
      </c>
      <c r="L847" s="132" t="s">
        <v>13499</v>
      </c>
      <c r="M847" s="132" t="s">
        <v>13500</v>
      </c>
      <c r="N847" s="132" t="s">
        <v>3881</v>
      </c>
      <c r="O847" s="132" t="s">
        <v>13501</v>
      </c>
      <c r="P847" s="132" t="s">
        <v>13502</v>
      </c>
      <c r="Q847" s="132" t="s">
        <v>13503</v>
      </c>
      <c r="R847" s="132" t="s">
        <v>13504</v>
      </c>
      <c r="S847" s="132" t="s">
        <v>5090</v>
      </c>
      <c r="T847" s="132" t="s">
        <v>1630</v>
      </c>
      <c r="U847" s="132" t="s">
        <v>2608</v>
      </c>
      <c r="V847" s="132" t="s">
        <v>1632</v>
      </c>
      <c r="X847" s="132" t="s">
        <v>13505</v>
      </c>
      <c r="Y847" s="132" t="s">
        <v>13506</v>
      </c>
    </row>
    <row r="848" spans="2:25" x14ac:dyDescent="0.25">
      <c r="B848" s="132" t="s">
        <v>2605</v>
      </c>
      <c r="C848" s="132" t="s">
        <v>691</v>
      </c>
      <c r="D848" s="132" t="s">
        <v>2610</v>
      </c>
      <c r="E848" s="132" t="s">
        <v>4236</v>
      </c>
      <c r="F848" s="132" t="s">
        <v>3894</v>
      </c>
      <c r="G848" s="132" t="s">
        <v>700</v>
      </c>
      <c r="H848" s="132" t="s">
        <v>2611</v>
      </c>
      <c r="I848" s="132" t="s">
        <v>13485</v>
      </c>
      <c r="J848" s="132" t="s">
        <v>13507</v>
      </c>
      <c r="K848" s="132" t="s">
        <v>13508</v>
      </c>
      <c r="L848" s="132" t="s">
        <v>13509</v>
      </c>
      <c r="M848" s="132" t="s">
        <v>13510</v>
      </c>
      <c r="N848" s="132" t="s">
        <v>3881</v>
      </c>
      <c r="O848" s="132" t="s">
        <v>13511</v>
      </c>
      <c r="P848" s="132" t="s">
        <v>13512</v>
      </c>
      <c r="Q848" s="132" t="s">
        <v>13513</v>
      </c>
      <c r="R848" s="132" t="s">
        <v>13514</v>
      </c>
      <c r="S848" s="132" t="s">
        <v>5090</v>
      </c>
      <c r="T848" s="132" t="s">
        <v>1630</v>
      </c>
      <c r="U848" s="132" t="s">
        <v>2608</v>
      </c>
      <c r="V848" s="132" t="s">
        <v>1632</v>
      </c>
      <c r="X848" s="132" t="s">
        <v>13515</v>
      </c>
      <c r="Y848" s="132" t="s">
        <v>13516</v>
      </c>
    </row>
    <row r="849" spans="2:25" x14ac:dyDescent="0.25">
      <c r="B849" s="132" t="s">
        <v>2605</v>
      </c>
      <c r="C849" s="132" t="s">
        <v>691</v>
      </c>
      <c r="D849" s="132" t="s">
        <v>2610</v>
      </c>
      <c r="E849" s="132" t="s">
        <v>4236</v>
      </c>
      <c r="F849" s="132" t="s">
        <v>3885</v>
      </c>
      <c r="G849" s="132" t="s">
        <v>703</v>
      </c>
      <c r="H849" s="132" t="s">
        <v>2612</v>
      </c>
      <c r="I849" s="132" t="s">
        <v>13496</v>
      </c>
      <c r="J849" s="132" t="s">
        <v>13517</v>
      </c>
      <c r="K849" s="132" t="s">
        <v>13518</v>
      </c>
      <c r="L849" s="132" t="s">
        <v>13519</v>
      </c>
      <c r="M849" s="132" t="s">
        <v>13520</v>
      </c>
      <c r="N849" s="132" t="s">
        <v>3881</v>
      </c>
      <c r="O849" s="132" t="s">
        <v>13521</v>
      </c>
      <c r="P849" s="132" t="s">
        <v>13522</v>
      </c>
      <c r="Q849" s="132" t="s">
        <v>13523</v>
      </c>
      <c r="R849" s="132" t="s">
        <v>13524</v>
      </c>
      <c r="S849" s="132" t="s">
        <v>5090</v>
      </c>
      <c r="T849" s="132" t="s">
        <v>1630</v>
      </c>
      <c r="U849" s="132" t="s">
        <v>2608</v>
      </c>
      <c r="V849" s="132" t="s">
        <v>1644</v>
      </c>
      <c r="X849" s="132" t="s">
        <v>13525</v>
      </c>
      <c r="Y849" s="132" t="s">
        <v>13526</v>
      </c>
    </row>
    <row r="850" spans="2:25" x14ac:dyDescent="0.25">
      <c r="B850" s="132" t="s">
        <v>2605</v>
      </c>
      <c r="C850" s="132" t="s">
        <v>691</v>
      </c>
      <c r="D850" s="132" t="s">
        <v>2613</v>
      </c>
      <c r="E850" s="132" t="s">
        <v>4236</v>
      </c>
      <c r="F850" s="132" t="s">
        <v>3894</v>
      </c>
      <c r="G850" s="132" t="s">
        <v>698</v>
      </c>
      <c r="H850" s="132" t="s">
        <v>2614</v>
      </c>
      <c r="I850" s="132" t="s">
        <v>13485</v>
      </c>
      <c r="J850" s="132" t="s">
        <v>13527</v>
      </c>
      <c r="K850" s="132" t="s">
        <v>13528</v>
      </c>
      <c r="L850" s="132" t="s">
        <v>13529</v>
      </c>
      <c r="M850" s="132" t="s">
        <v>13530</v>
      </c>
      <c r="N850" s="132" t="s">
        <v>3881</v>
      </c>
      <c r="O850" s="132" t="s">
        <v>13531</v>
      </c>
      <c r="P850" s="132" t="s">
        <v>13532</v>
      </c>
      <c r="Q850" s="132" t="s">
        <v>13533</v>
      </c>
      <c r="R850" s="132" t="s">
        <v>13534</v>
      </c>
      <c r="S850" s="132" t="s">
        <v>5090</v>
      </c>
      <c r="T850" s="132" t="s">
        <v>1630</v>
      </c>
      <c r="U850" s="132" t="s">
        <v>2608</v>
      </c>
      <c r="V850" s="132" t="s">
        <v>1632</v>
      </c>
      <c r="X850" s="132" t="s">
        <v>13535</v>
      </c>
      <c r="Y850" s="132" t="s">
        <v>13536</v>
      </c>
    </row>
    <row r="851" spans="2:25" x14ac:dyDescent="0.25">
      <c r="B851" s="132" t="s">
        <v>2605</v>
      </c>
      <c r="C851" s="132" t="s">
        <v>691</v>
      </c>
      <c r="D851" s="132" t="s">
        <v>2613</v>
      </c>
      <c r="E851" s="132" t="s">
        <v>4236</v>
      </c>
      <c r="F851" s="132" t="s">
        <v>3885</v>
      </c>
      <c r="G851" s="132" t="s">
        <v>701</v>
      </c>
      <c r="H851" s="132" t="s">
        <v>2615</v>
      </c>
      <c r="I851" s="132" t="s">
        <v>13496</v>
      </c>
      <c r="J851" s="132" t="s">
        <v>13537</v>
      </c>
      <c r="K851" s="132" t="s">
        <v>13538</v>
      </c>
      <c r="L851" s="132" t="s">
        <v>13539</v>
      </c>
      <c r="M851" s="132" t="s">
        <v>13540</v>
      </c>
      <c r="N851" s="132" t="s">
        <v>3881</v>
      </c>
      <c r="O851" s="132" t="s">
        <v>13541</v>
      </c>
      <c r="P851" s="132" t="s">
        <v>13542</v>
      </c>
      <c r="Q851" s="132" t="s">
        <v>13543</v>
      </c>
      <c r="R851" s="132" t="s">
        <v>13544</v>
      </c>
      <c r="S851" s="132" t="s">
        <v>5090</v>
      </c>
      <c r="T851" s="132" t="s">
        <v>1630</v>
      </c>
      <c r="U851" s="132" t="s">
        <v>2608</v>
      </c>
      <c r="V851" s="132" t="s">
        <v>1635</v>
      </c>
      <c r="X851" s="132" t="s">
        <v>13545</v>
      </c>
      <c r="Y851" s="132" t="s">
        <v>13546</v>
      </c>
    </row>
    <row r="852" spans="2:25" x14ac:dyDescent="0.25">
      <c r="B852" s="132" t="s">
        <v>2605</v>
      </c>
      <c r="C852" s="132" t="s">
        <v>691</v>
      </c>
      <c r="D852" s="132" t="s">
        <v>2606</v>
      </c>
      <c r="E852" s="132" t="s">
        <v>4241</v>
      </c>
      <c r="F852" s="132" t="s">
        <v>3894</v>
      </c>
      <c r="G852" s="132" t="s">
        <v>705</v>
      </c>
      <c r="H852" s="132" t="s">
        <v>2616</v>
      </c>
      <c r="I852" s="132" t="s">
        <v>13547</v>
      </c>
      <c r="J852" s="132" t="s">
        <v>13548</v>
      </c>
      <c r="K852" s="132" t="s">
        <v>13549</v>
      </c>
      <c r="L852" s="132" t="s">
        <v>13550</v>
      </c>
      <c r="M852" s="132" t="s">
        <v>13551</v>
      </c>
      <c r="N852" s="132" t="s">
        <v>3881</v>
      </c>
      <c r="O852" s="132" t="s">
        <v>13552</v>
      </c>
      <c r="P852" s="132" t="s">
        <v>13553</v>
      </c>
      <c r="Q852" s="132" t="s">
        <v>13554</v>
      </c>
      <c r="R852" s="132" t="s">
        <v>13555</v>
      </c>
      <c r="S852" s="132" t="s">
        <v>5090</v>
      </c>
      <c r="T852" s="132" t="s">
        <v>1630</v>
      </c>
      <c r="U852" s="132" t="s">
        <v>2608</v>
      </c>
      <c r="V852" s="132" t="s">
        <v>1632</v>
      </c>
      <c r="X852" s="132" t="s">
        <v>13556</v>
      </c>
      <c r="Y852" s="132" t="s">
        <v>13557</v>
      </c>
    </row>
    <row r="853" spans="2:25" x14ac:dyDescent="0.25">
      <c r="B853" s="132" t="s">
        <v>2605</v>
      </c>
      <c r="C853" s="132" t="s">
        <v>691</v>
      </c>
      <c r="D853" s="132" t="s">
        <v>2606</v>
      </c>
      <c r="E853" s="132" t="s">
        <v>4241</v>
      </c>
      <c r="F853" s="132" t="s">
        <v>3885</v>
      </c>
      <c r="G853" s="132" t="s">
        <v>708</v>
      </c>
      <c r="H853" s="132" t="s">
        <v>2617</v>
      </c>
      <c r="I853" s="132" t="s">
        <v>13558</v>
      </c>
      <c r="J853" s="132" t="s">
        <v>13559</v>
      </c>
      <c r="K853" s="132" t="s">
        <v>13560</v>
      </c>
      <c r="L853" s="132" t="s">
        <v>13561</v>
      </c>
      <c r="M853" s="132" t="s">
        <v>13562</v>
      </c>
      <c r="N853" s="132" t="s">
        <v>3881</v>
      </c>
      <c r="O853" s="132" t="s">
        <v>13563</v>
      </c>
      <c r="P853" s="132" t="s">
        <v>13564</v>
      </c>
      <c r="Q853" s="132" t="s">
        <v>13565</v>
      </c>
      <c r="R853" s="132" t="s">
        <v>13566</v>
      </c>
      <c r="S853" s="132" t="s">
        <v>5090</v>
      </c>
      <c r="T853" s="132" t="s">
        <v>1630</v>
      </c>
      <c r="U853" s="132" t="s">
        <v>2608</v>
      </c>
      <c r="V853" s="132" t="s">
        <v>1632</v>
      </c>
      <c r="X853" s="132" t="s">
        <v>13567</v>
      </c>
      <c r="Y853" s="132" t="s">
        <v>13568</v>
      </c>
    </row>
    <row r="854" spans="2:25" x14ac:dyDescent="0.25">
      <c r="B854" s="132" t="s">
        <v>2605</v>
      </c>
      <c r="C854" s="132" t="s">
        <v>691</v>
      </c>
      <c r="D854" s="132" t="s">
        <v>2610</v>
      </c>
      <c r="E854" s="132" t="s">
        <v>4241</v>
      </c>
      <c r="F854" s="132" t="s">
        <v>3894</v>
      </c>
      <c r="G854" s="132" t="s">
        <v>706</v>
      </c>
      <c r="H854" s="132" t="s">
        <v>2618</v>
      </c>
      <c r="I854" s="132" t="s">
        <v>13547</v>
      </c>
      <c r="J854" s="132" t="s">
        <v>13569</v>
      </c>
      <c r="K854" s="132" t="s">
        <v>13570</v>
      </c>
      <c r="L854" s="132" t="s">
        <v>13571</v>
      </c>
      <c r="M854" s="132" t="s">
        <v>13572</v>
      </c>
      <c r="N854" s="132" t="s">
        <v>3881</v>
      </c>
      <c r="O854" s="132" t="s">
        <v>13573</v>
      </c>
      <c r="P854" s="132" t="s">
        <v>13574</v>
      </c>
      <c r="Q854" s="132" t="s">
        <v>13575</v>
      </c>
      <c r="R854" s="132" t="s">
        <v>13576</v>
      </c>
      <c r="S854" s="132" t="s">
        <v>5090</v>
      </c>
      <c r="T854" s="132" t="s">
        <v>1630</v>
      </c>
      <c r="U854" s="132" t="s">
        <v>2608</v>
      </c>
      <c r="V854" s="132" t="s">
        <v>1632</v>
      </c>
      <c r="X854" s="132" t="s">
        <v>13577</v>
      </c>
      <c r="Y854" s="132" t="s">
        <v>13578</v>
      </c>
    </row>
    <row r="855" spans="2:25" x14ac:dyDescent="0.25">
      <c r="B855" s="132" t="s">
        <v>2605</v>
      </c>
      <c r="C855" s="132" t="s">
        <v>691</v>
      </c>
      <c r="D855" s="132" t="s">
        <v>2610</v>
      </c>
      <c r="E855" s="132" t="s">
        <v>4241</v>
      </c>
      <c r="F855" s="132" t="s">
        <v>3885</v>
      </c>
      <c r="G855" s="132" t="s">
        <v>709</v>
      </c>
      <c r="H855" s="132" t="s">
        <v>2619</v>
      </c>
      <c r="I855" s="132" t="s">
        <v>13558</v>
      </c>
      <c r="J855" s="132" t="s">
        <v>13579</v>
      </c>
      <c r="K855" s="132" t="s">
        <v>13580</v>
      </c>
      <c r="L855" s="132" t="s">
        <v>13581</v>
      </c>
      <c r="M855" s="132" t="s">
        <v>13582</v>
      </c>
      <c r="N855" s="132" t="s">
        <v>3881</v>
      </c>
      <c r="O855" s="132" t="s">
        <v>13583</v>
      </c>
      <c r="P855" s="132" t="s">
        <v>13584</v>
      </c>
      <c r="Q855" s="132" t="s">
        <v>13585</v>
      </c>
      <c r="R855" s="132" t="s">
        <v>13586</v>
      </c>
      <c r="S855" s="132" t="s">
        <v>5090</v>
      </c>
      <c r="T855" s="132" t="s">
        <v>1630</v>
      </c>
      <c r="U855" s="132" t="s">
        <v>2608</v>
      </c>
      <c r="V855" s="132" t="s">
        <v>1635</v>
      </c>
      <c r="X855" s="132" t="s">
        <v>13587</v>
      </c>
      <c r="Y855" s="132" t="s">
        <v>13588</v>
      </c>
    </row>
    <row r="856" spans="2:25" x14ac:dyDescent="0.25">
      <c r="B856" s="132" t="s">
        <v>2605</v>
      </c>
      <c r="C856" s="132" t="s">
        <v>691</v>
      </c>
      <c r="D856" s="132" t="s">
        <v>2613</v>
      </c>
      <c r="E856" s="132" t="s">
        <v>4241</v>
      </c>
      <c r="F856" s="132" t="s">
        <v>3894</v>
      </c>
      <c r="G856" s="132" t="s">
        <v>704</v>
      </c>
      <c r="H856" s="132" t="s">
        <v>2620</v>
      </c>
      <c r="I856" s="132" t="s">
        <v>13547</v>
      </c>
      <c r="J856" s="132" t="s">
        <v>13589</v>
      </c>
      <c r="K856" s="132" t="s">
        <v>13590</v>
      </c>
      <c r="L856" s="132" t="s">
        <v>13591</v>
      </c>
      <c r="M856" s="132" t="s">
        <v>13592</v>
      </c>
      <c r="N856" s="132" t="s">
        <v>3881</v>
      </c>
      <c r="O856" s="132" t="s">
        <v>13593</v>
      </c>
      <c r="P856" s="132" t="s">
        <v>13594</v>
      </c>
      <c r="Q856" s="132" t="s">
        <v>13595</v>
      </c>
      <c r="R856" s="132" t="s">
        <v>13596</v>
      </c>
      <c r="S856" s="132" t="s">
        <v>5090</v>
      </c>
      <c r="T856" s="132" t="s">
        <v>1630</v>
      </c>
      <c r="U856" s="132" t="s">
        <v>2608</v>
      </c>
      <c r="V856" s="132" t="s">
        <v>1632</v>
      </c>
      <c r="X856" s="132" t="s">
        <v>13597</v>
      </c>
      <c r="Y856" s="132" t="s">
        <v>13598</v>
      </c>
    </row>
    <row r="857" spans="2:25" x14ac:dyDescent="0.25">
      <c r="B857" s="132" t="s">
        <v>2605</v>
      </c>
      <c r="C857" s="132" t="s">
        <v>691</v>
      </c>
      <c r="D857" s="132" t="s">
        <v>2613</v>
      </c>
      <c r="E857" s="132" t="s">
        <v>4241</v>
      </c>
      <c r="F857" s="132" t="s">
        <v>3885</v>
      </c>
      <c r="G857" s="132" t="s">
        <v>707</v>
      </c>
      <c r="H857" s="132" t="s">
        <v>2621</v>
      </c>
      <c r="I857" s="132" t="s">
        <v>13558</v>
      </c>
      <c r="J857" s="132" t="s">
        <v>13599</v>
      </c>
      <c r="K857" s="132" t="s">
        <v>13600</v>
      </c>
      <c r="L857" s="132" t="s">
        <v>13601</v>
      </c>
      <c r="M857" s="132" t="s">
        <v>13602</v>
      </c>
      <c r="N857" s="132" t="s">
        <v>3881</v>
      </c>
      <c r="O857" s="132" t="s">
        <v>13603</v>
      </c>
      <c r="P857" s="132" t="s">
        <v>13604</v>
      </c>
      <c r="Q857" s="132" t="s">
        <v>13605</v>
      </c>
      <c r="R857" s="132" t="s">
        <v>13606</v>
      </c>
      <c r="S857" s="132" t="s">
        <v>5090</v>
      </c>
      <c r="T857" s="132" t="s">
        <v>1630</v>
      </c>
      <c r="U857" s="132" t="s">
        <v>2608</v>
      </c>
      <c r="V857" s="132" t="s">
        <v>1644</v>
      </c>
      <c r="X857" s="132" t="s">
        <v>13607</v>
      </c>
      <c r="Y857" s="132" t="s">
        <v>13608</v>
      </c>
    </row>
    <row r="858" spans="2:25" x14ac:dyDescent="0.25">
      <c r="B858" s="132" t="s">
        <v>2605</v>
      </c>
      <c r="C858" s="132" t="s">
        <v>691</v>
      </c>
      <c r="D858" s="132" t="s">
        <v>692</v>
      </c>
      <c r="E858" s="132" t="s">
        <v>3944</v>
      </c>
      <c r="F858" s="132" t="s">
        <v>3894</v>
      </c>
      <c r="G858" s="132" t="s">
        <v>710</v>
      </c>
      <c r="H858" s="132" t="s">
        <v>2622</v>
      </c>
      <c r="I858" s="132" t="s">
        <v>7930</v>
      </c>
      <c r="J858" s="132" t="s">
        <v>13609</v>
      </c>
      <c r="K858" s="132" t="s">
        <v>13610</v>
      </c>
      <c r="L858" s="132" t="s">
        <v>13611</v>
      </c>
      <c r="M858" s="132" t="s">
        <v>13612</v>
      </c>
      <c r="N858" s="132" t="s">
        <v>3881</v>
      </c>
      <c r="O858" s="132" t="s">
        <v>13613</v>
      </c>
      <c r="P858" s="132" t="s">
        <v>13614</v>
      </c>
      <c r="Q858" s="132" t="s">
        <v>13615</v>
      </c>
      <c r="R858" s="132" t="s">
        <v>13616</v>
      </c>
      <c r="S858" s="132" t="s">
        <v>5090</v>
      </c>
      <c r="T858" s="132" t="s">
        <v>1630</v>
      </c>
      <c r="U858" s="132" t="s">
        <v>2608</v>
      </c>
      <c r="V858" s="132" t="s">
        <v>1632</v>
      </c>
      <c r="X858" s="132" t="s">
        <v>13617</v>
      </c>
      <c r="Y858" s="132" t="s">
        <v>13618</v>
      </c>
    </row>
    <row r="859" spans="2:25" x14ac:dyDescent="0.25">
      <c r="B859" s="132" t="s">
        <v>2605</v>
      </c>
      <c r="C859" s="132" t="s">
        <v>691</v>
      </c>
      <c r="D859" s="132" t="s">
        <v>692</v>
      </c>
      <c r="E859" s="132" t="s">
        <v>3944</v>
      </c>
      <c r="F859" s="132" t="s">
        <v>3885</v>
      </c>
      <c r="G859" s="132" t="s">
        <v>716</v>
      </c>
      <c r="H859" s="132" t="s">
        <v>2623</v>
      </c>
      <c r="I859" s="132" t="s">
        <v>8150</v>
      </c>
      <c r="J859" s="132" t="s">
        <v>13619</v>
      </c>
      <c r="K859" s="132" t="s">
        <v>13620</v>
      </c>
      <c r="L859" s="132" t="s">
        <v>13621</v>
      </c>
      <c r="M859" s="132" t="s">
        <v>13622</v>
      </c>
      <c r="N859" s="132" t="s">
        <v>3881</v>
      </c>
      <c r="O859" s="132" t="s">
        <v>13623</v>
      </c>
      <c r="P859" s="132" t="s">
        <v>13624</v>
      </c>
      <c r="Q859" s="132" t="s">
        <v>13625</v>
      </c>
      <c r="R859" s="132" t="s">
        <v>13626</v>
      </c>
      <c r="S859" s="132" t="s">
        <v>5090</v>
      </c>
      <c r="T859" s="132" t="s">
        <v>1630</v>
      </c>
      <c r="U859" s="132" t="s">
        <v>2608</v>
      </c>
      <c r="V859" s="132" t="s">
        <v>1632</v>
      </c>
      <c r="X859" s="132" t="s">
        <v>13627</v>
      </c>
      <c r="Y859" s="132" t="s">
        <v>13628</v>
      </c>
    </row>
    <row r="860" spans="2:25" x14ac:dyDescent="0.25">
      <c r="B860" s="132" t="s">
        <v>2605</v>
      </c>
      <c r="C860" s="132" t="s">
        <v>691</v>
      </c>
      <c r="D860" s="132" t="s">
        <v>692</v>
      </c>
      <c r="E860" s="132" t="s">
        <v>3947</v>
      </c>
      <c r="F860" s="132" t="s">
        <v>3894</v>
      </c>
      <c r="G860" s="132" t="s">
        <v>722</v>
      </c>
      <c r="H860" s="132" t="s">
        <v>2624</v>
      </c>
      <c r="I860" s="132" t="s">
        <v>4850</v>
      </c>
      <c r="J860" s="132" t="s">
        <v>13629</v>
      </c>
      <c r="K860" s="132" t="s">
        <v>13630</v>
      </c>
      <c r="L860" s="132" t="s">
        <v>13631</v>
      </c>
      <c r="M860" s="132" t="s">
        <v>13632</v>
      </c>
      <c r="N860" s="132" t="s">
        <v>3881</v>
      </c>
      <c r="O860" s="132" t="s">
        <v>13633</v>
      </c>
      <c r="P860" s="132" t="s">
        <v>13634</v>
      </c>
      <c r="Q860" s="132" t="s">
        <v>13635</v>
      </c>
      <c r="R860" s="132" t="s">
        <v>13636</v>
      </c>
      <c r="S860" s="132" t="s">
        <v>5090</v>
      </c>
      <c r="T860" s="132" t="s">
        <v>1630</v>
      </c>
      <c r="U860" s="132" t="s">
        <v>2608</v>
      </c>
      <c r="V860" s="132" t="s">
        <v>1632</v>
      </c>
      <c r="X860" s="132" t="s">
        <v>13637</v>
      </c>
      <c r="Y860" s="132" t="s">
        <v>13638</v>
      </c>
    </row>
    <row r="861" spans="2:25" x14ac:dyDescent="0.25">
      <c r="B861" s="132" t="s">
        <v>2605</v>
      </c>
      <c r="C861" s="132" t="s">
        <v>691</v>
      </c>
      <c r="D861" s="132" t="s">
        <v>692</v>
      </c>
      <c r="E861" s="132" t="s">
        <v>3947</v>
      </c>
      <c r="F861" s="132" t="s">
        <v>3885</v>
      </c>
      <c r="G861" s="132" t="s">
        <v>728</v>
      </c>
      <c r="H861" s="132" t="s">
        <v>2625</v>
      </c>
      <c r="I861" s="132" t="s">
        <v>4241</v>
      </c>
      <c r="J861" s="132" t="s">
        <v>13639</v>
      </c>
      <c r="K861" s="132" t="s">
        <v>13640</v>
      </c>
      <c r="L861" s="132" t="s">
        <v>13641</v>
      </c>
      <c r="M861" s="132" t="s">
        <v>13642</v>
      </c>
      <c r="N861" s="132" t="s">
        <v>3881</v>
      </c>
      <c r="O861" s="132" t="s">
        <v>13643</v>
      </c>
      <c r="P861" s="132" t="s">
        <v>13644</v>
      </c>
      <c r="Q861" s="132" t="s">
        <v>13645</v>
      </c>
      <c r="R861" s="132" t="s">
        <v>13646</v>
      </c>
      <c r="S861" s="132" t="s">
        <v>5090</v>
      </c>
      <c r="T861" s="132" t="s">
        <v>1630</v>
      </c>
      <c r="U861" s="132" t="s">
        <v>2608</v>
      </c>
      <c r="V861" s="132" t="s">
        <v>1632</v>
      </c>
      <c r="X861" s="132" t="s">
        <v>13647</v>
      </c>
      <c r="Y861" s="132" t="s">
        <v>13648</v>
      </c>
    </row>
    <row r="862" spans="2:25" x14ac:dyDescent="0.25">
      <c r="B862" s="132" t="s">
        <v>2605</v>
      </c>
      <c r="C862" s="132" t="s">
        <v>691</v>
      </c>
      <c r="D862" s="132" t="s">
        <v>692</v>
      </c>
      <c r="E862" s="132" t="s">
        <v>3950</v>
      </c>
      <c r="F862" s="132" t="s">
        <v>3894</v>
      </c>
      <c r="G862" s="132" t="s">
        <v>734</v>
      </c>
      <c r="H862" s="132" t="s">
        <v>2626</v>
      </c>
      <c r="I862" s="132" t="s">
        <v>13243</v>
      </c>
      <c r="J862" s="132" t="s">
        <v>13649</v>
      </c>
      <c r="K862" s="132" t="s">
        <v>13650</v>
      </c>
      <c r="L862" s="132" t="s">
        <v>13651</v>
      </c>
      <c r="M862" s="132" t="s">
        <v>13652</v>
      </c>
      <c r="N862" s="132" t="s">
        <v>3881</v>
      </c>
      <c r="O862" s="132" t="s">
        <v>13653</v>
      </c>
      <c r="P862" s="132" t="s">
        <v>13654</v>
      </c>
      <c r="Q862" s="132" t="s">
        <v>13655</v>
      </c>
      <c r="R862" s="132" t="s">
        <v>13656</v>
      </c>
      <c r="S862" s="132" t="s">
        <v>5090</v>
      </c>
      <c r="T862" s="132" t="s">
        <v>1630</v>
      </c>
      <c r="U862" s="132" t="s">
        <v>2608</v>
      </c>
      <c r="V862" s="132" t="s">
        <v>1632</v>
      </c>
      <c r="X862" s="132" t="s">
        <v>13657</v>
      </c>
      <c r="Y862" s="132" t="s">
        <v>13658</v>
      </c>
    </row>
    <row r="863" spans="2:25" x14ac:dyDescent="0.25">
      <c r="B863" s="132" t="s">
        <v>2605</v>
      </c>
      <c r="C863" s="132" t="s">
        <v>691</v>
      </c>
      <c r="D863" s="132" t="s">
        <v>692</v>
      </c>
      <c r="E863" s="132" t="s">
        <v>3950</v>
      </c>
      <c r="F863" s="132" t="s">
        <v>3885</v>
      </c>
      <c r="G863" s="132" t="s">
        <v>740</v>
      </c>
      <c r="H863" s="132" t="s">
        <v>2627</v>
      </c>
      <c r="I863" s="132" t="s">
        <v>13374</v>
      </c>
      <c r="J863" s="132" t="s">
        <v>13659</v>
      </c>
      <c r="K863" s="132" t="s">
        <v>13660</v>
      </c>
      <c r="L863" s="132" t="s">
        <v>13661</v>
      </c>
      <c r="M863" s="132" t="s">
        <v>13662</v>
      </c>
      <c r="N863" s="132" t="s">
        <v>3881</v>
      </c>
      <c r="O863" s="132" t="s">
        <v>13663</v>
      </c>
      <c r="P863" s="132" t="s">
        <v>13664</v>
      </c>
      <c r="Q863" s="132" t="s">
        <v>13665</v>
      </c>
      <c r="R863" s="132" t="s">
        <v>13666</v>
      </c>
      <c r="S863" s="132" t="s">
        <v>5090</v>
      </c>
      <c r="T863" s="132" t="s">
        <v>1630</v>
      </c>
      <c r="U863" s="132" t="s">
        <v>2608</v>
      </c>
      <c r="V863" s="132" t="s">
        <v>1632</v>
      </c>
      <c r="X863" s="132" t="s">
        <v>13667</v>
      </c>
      <c r="Y863" s="132" t="s">
        <v>13668</v>
      </c>
    </row>
    <row r="864" spans="2:25" x14ac:dyDescent="0.25">
      <c r="B864" s="132" t="s">
        <v>2605</v>
      </c>
      <c r="C864" s="132" t="s">
        <v>691</v>
      </c>
      <c r="D864" s="132" t="s">
        <v>692</v>
      </c>
      <c r="E864" s="132" t="s">
        <v>3953</v>
      </c>
      <c r="F864" s="132" t="s">
        <v>3894</v>
      </c>
      <c r="G864" s="132" t="s">
        <v>746</v>
      </c>
      <c r="H864" s="132" t="s">
        <v>2628</v>
      </c>
      <c r="I864" s="132" t="s">
        <v>3941</v>
      </c>
      <c r="J864" s="132" t="s">
        <v>13669</v>
      </c>
      <c r="K864" s="132" t="s">
        <v>13670</v>
      </c>
      <c r="L864" s="132" t="s">
        <v>13671</v>
      </c>
      <c r="M864" s="132" t="s">
        <v>13672</v>
      </c>
      <c r="N864" s="132" t="s">
        <v>3881</v>
      </c>
      <c r="O864" s="132" t="s">
        <v>13673</v>
      </c>
      <c r="P864" s="132" t="s">
        <v>13674</v>
      </c>
      <c r="Q864" s="132" t="s">
        <v>13675</v>
      </c>
      <c r="R864" s="132" t="s">
        <v>13676</v>
      </c>
      <c r="S864" s="132" t="s">
        <v>5090</v>
      </c>
      <c r="T864" s="132" t="s">
        <v>1630</v>
      </c>
      <c r="U864" s="132" t="s">
        <v>2608</v>
      </c>
      <c r="V864" s="132" t="s">
        <v>1632</v>
      </c>
      <c r="X864" s="132" t="s">
        <v>13677</v>
      </c>
      <c r="Y864" s="132" t="s">
        <v>13678</v>
      </c>
    </row>
    <row r="865" spans="2:25" x14ac:dyDescent="0.25">
      <c r="B865" s="132" t="s">
        <v>2605</v>
      </c>
      <c r="C865" s="132" t="s">
        <v>691</v>
      </c>
      <c r="D865" s="132" t="s">
        <v>692</v>
      </c>
      <c r="E865" s="132" t="s">
        <v>3953</v>
      </c>
      <c r="F865" s="132" t="s">
        <v>3885</v>
      </c>
      <c r="G865" s="132" t="s">
        <v>752</v>
      </c>
      <c r="H865" s="132" t="s">
        <v>2629</v>
      </c>
      <c r="I865" s="132" t="s">
        <v>3950</v>
      </c>
      <c r="J865" s="132" t="s">
        <v>13679</v>
      </c>
      <c r="K865" s="132" t="s">
        <v>13680</v>
      </c>
      <c r="L865" s="132" t="s">
        <v>13681</v>
      </c>
      <c r="M865" s="132" t="s">
        <v>13682</v>
      </c>
      <c r="N865" s="132" t="s">
        <v>3881</v>
      </c>
      <c r="O865" s="132" t="s">
        <v>13683</v>
      </c>
      <c r="P865" s="132" t="s">
        <v>13684</v>
      </c>
      <c r="Q865" s="132" t="s">
        <v>13685</v>
      </c>
      <c r="R865" s="132" t="s">
        <v>13686</v>
      </c>
      <c r="S865" s="132" t="s">
        <v>5090</v>
      </c>
      <c r="T865" s="132" t="s">
        <v>1630</v>
      </c>
      <c r="U865" s="132" t="s">
        <v>2608</v>
      </c>
      <c r="V865" s="132" t="s">
        <v>1632</v>
      </c>
      <c r="X865" s="132" t="s">
        <v>13687</v>
      </c>
      <c r="Y865" s="132" t="s">
        <v>13688</v>
      </c>
    </row>
    <row r="866" spans="2:25" x14ac:dyDescent="0.25">
      <c r="B866" s="132" t="s">
        <v>2605</v>
      </c>
      <c r="C866" s="132" t="s">
        <v>691</v>
      </c>
      <c r="D866" s="132" t="s">
        <v>694</v>
      </c>
      <c r="E866" s="132" t="s">
        <v>3944</v>
      </c>
      <c r="F866" s="132" t="s">
        <v>3894</v>
      </c>
      <c r="G866" s="132" t="s">
        <v>712</v>
      </c>
      <c r="H866" s="132" t="s">
        <v>2630</v>
      </c>
      <c r="I866" s="132" t="s">
        <v>7930</v>
      </c>
      <c r="J866" s="132" t="s">
        <v>13689</v>
      </c>
      <c r="K866" s="132" t="s">
        <v>13690</v>
      </c>
      <c r="L866" s="132" t="s">
        <v>13691</v>
      </c>
      <c r="M866" s="132" t="s">
        <v>13692</v>
      </c>
      <c r="N866" s="132" t="s">
        <v>3881</v>
      </c>
      <c r="O866" s="132" t="s">
        <v>13693</v>
      </c>
      <c r="P866" s="132" t="s">
        <v>13694</v>
      </c>
      <c r="Q866" s="132" t="s">
        <v>13695</v>
      </c>
      <c r="R866" s="132" t="s">
        <v>13696</v>
      </c>
      <c r="S866" s="132" t="s">
        <v>5090</v>
      </c>
      <c r="T866" s="132" t="s">
        <v>1630</v>
      </c>
      <c r="U866" s="132" t="s">
        <v>2608</v>
      </c>
      <c r="V866" s="132" t="s">
        <v>1632</v>
      </c>
      <c r="X866" s="132" t="s">
        <v>13697</v>
      </c>
      <c r="Y866" s="132" t="s">
        <v>13698</v>
      </c>
    </row>
    <row r="867" spans="2:25" x14ac:dyDescent="0.25">
      <c r="B867" s="132" t="s">
        <v>2605</v>
      </c>
      <c r="C867" s="132" t="s">
        <v>691</v>
      </c>
      <c r="D867" s="132" t="s">
        <v>694</v>
      </c>
      <c r="E867" s="132" t="s">
        <v>3944</v>
      </c>
      <c r="F867" s="132" t="s">
        <v>3885</v>
      </c>
      <c r="G867" s="132" t="s">
        <v>718</v>
      </c>
      <c r="H867" s="132" t="s">
        <v>2631</v>
      </c>
      <c r="I867" s="132" t="s">
        <v>8150</v>
      </c>
      <c r="J867" s="132" t="s">
        <v>13699</v>
      </c>
      <c r="K867" s="132" t="s">
        <v>13700</v>
      </c>
      <c r="L867" s="132" t="s">
        <v>13701</v>
      </c>
      <c r="M867" s="132" t="s">
        <v>13702</v>
      </c>
      <c r="N867" s="132" t="s">
        <v>3881</v>
      </c>
      <c r="O867" s="132" t="s">
        <v>13703</v>
      </c>
      <c r="P867" s="132" t="s">
        <v>13704</v>
      </c>
      <c r="Q867" s="132" t="s">
        <v>13705</v>
      </c>
      <c r="R867" s="132" t="s">
        <v>13706</v>
      </c>
      <c r="S867" s="132" t="s">
        <v>5090</v>
      </c>
      <c r="T867" s="132" t="s">
        <v>1630</v>
      </c>
      <c r="U867" s="132" t="s">
        <v>2608</v>
      </c>
      <c r="V867" s="132" t="s">
        <v>1632</v>
      </c>
      <c r="X867" s="132" t="s">
        <v>13707</v>
      </c>
      <c r="Y867" s="132" t="s">
        <v>13708</v>
      </c>
    </row>
    <row r="868" spans="2:25" x14ac:dyDescent="0.25">
      <c r="B868" s="132" t="s">
        <v>2605</v>
      </c>
      <c r="C868" s="132" t="s">
        <v>691</v>
      </c>
      <c r="D868" s="132" t="s">
        <v>694</v>
      </c>
      <c r="E868" s="132" t="s">
        <v>3947</v>
      </c>
      <c r="F868" s="132" t="s">
        <v>3894</v>
      </c>
      <c r="G868" s="132" t="s">
        <v>724</v>
      </c>
      <c r="H868" s="132" t="s">
        <v>2632</v>
      </c>
      <c r="I868" s="132" t="s">
        <v>4850</v>
      </c>
      <c r="J868" s="132" t="s">
        <v>13709</v>
      </c>
      <c r="K868" s="132" t="s">
        <v>13710</v>
      </c>
      <c r="L868" s="132" t="s">
        <v>13711</v>
      </c>
      <c r="M868" s="132" t="s">
        <v>13712</v>
      </c>
      <c r="N868" s="132" t="s">
        <v>3881</v>
      </c>
      <c r="O868" s="132" t="s">
        <v>13713</v>
      </c>
      <c r="P868" s="132" t="s">
        <v>13714</v>
      </c>
      <c r="Q868" s="132" t="s">
        <v>13715</v>
      </c>
      <c r="R868" s="132" t="s">
        <v>13716</v>
      </c>
      <c r="S868" s="132" t="s">
        <v>5090</v>
      </c>
      <c r="T868" s="132" t="s">
        <v>1630</v>
      </c>
      <c r="U868" s="132" t="s">
        <v>2608</v>
      </c>
      <c r="V868" s="132" t="s">
        <v>1632</v>
      </c>
      <c r="X868" s="132" t="s">
        <v>13717</v>
      </c>
      <c r="Y868" s="132" t="s">
        <v>13718</v>
      </c>
    </row>
    <row r="869" spans="2:25" x14ac:dyDescent="0.25">
      <c r="B869" s="132" t="s">
        <v>2605</v>
      </c>
      <c r="C869" s="132" t="s">
        <v>691</v>
      </c>
      <c r="D869" s="132" t="s">
        <v>694</v>
      </c>
      <c r="E869" s="132" t="s">
        <v>3947</v>
      </c>
      <c r="F869" s="132" t="s">
        <v>3885</v>
      </c>
      <c r="G869" s="132" t="s">
        <v>730</v>
      </c>
      <c r="H869" s="132" t="s">
        <v>2633</v>
      </c>
      <c r="I869" s="132" t="s">
        <v>4241</v>
      </c>
      <c r="J869" s="132" t="s">
        <v>13719</v>
      </c>
      <c r="K869" s="132" t="s">
        <v>13720</v>
      </c>
      <c r="L869" s="132" t="s">
        <v>13721</v>
      </c>
      <c r="M869" s="132" t="s">
        <v>13722</v>
      </c>
      <c r="N869" s="132" t="s">
        <v>3881</v>
      </c>
      <c r="O869" s="132" t="s">
        <v>13723</v>
      </c>
      <c r="P869" s="132" t="s">
        <v>13724</v>
      </c>
      <c r="Q869" s="132" t="s">
        <v>13725</v>
      </c>
      <c r="R869" s="132" t="s">
        <v>13726</v>
      </c>
      <c r="S869" s="132" t="s">
        <v>5090</v>
      </c>
      <c r="T869" s="132" t="s">
        <v>1630</v>
      </c>
      <c r="U869" s="132" t="s">
        <v>2608</v>
      </c>
      <c r="V869" s="132" t="s">
        <v>1632</v>
      </c>
      <c r="X869" s="132" t="s">
        <v>13727</v>
      </c>
      <c r="Y869" s="132" t="s">
        <v>13728</v>
      </c>
    </row>
    <row r="870" spans="2:25" x14ac:dyDescent="0.25">
      <c r="B870" s="132" t="s">
        <v>2605</v>
      </c>
      <c r="C870" s="132" t="s">
        <v>691</v>
      </c>
      <c r="D870" s="132" t="s">
        <v>694</v>
      </c>
      <c r="E870" s="132" t="s">
        <v>3950</v>
      </c>
      <c r="F870" s="132" t="s">
        <v>3894</v>
      </c>
      <c r="G870" s="132" t="s">
        <v>736</v>
      </c>
      <c r="H870" s="132" t="s">
        <v>2634</v>
      </c>
      <c r="I870" s="132" t="s">
        <v>13243</v>
      </c>
      <c r="J870" s="132" t="s">
        <v>13729</v>
      </c>
      <c r="K870" s="132" t="s">
        <v>13730</v>
      </c>
      <c r="L870" s="132" t="s">
        <v>13731</v>
      </c>
      <c r="M870" s="132" t="s">
        <v>13732</v>
      </c>
      <c r="N870" s="132" t="s">
        <v>3881</v>
      </c>
      <c r="O870" s="132" t="s">
        <v>13733</v>
      </c>
      <c r="P870" s="132" t="s">
        <v>13734</v>
      </c>
      <c r="Q870" s="132" t="s">
        <v>13735</v>
      </c>
      <c r="R870" s="132" t="s">
        <v>13736</v>
      </c>
      <c r="S870" s="132" t="s">
        <v>5090</v>
      </c>
      <c r="T870" s="132" t="s">
        <v>1630</v>
      </c>
      <c r="U870" s="132" t="s">
        <v>2608</v>
      </c>
      <c r="V870" s="132" t="s">
        <v>1632</v>
      </c>
      <c r="X870" s="132" t="s">
        <v>13737</v>
      </c>
      <c r="Y870" s="132" t="s">
        <v>13738</v>
      </c>
    </row>
    <row r="871" spans="2:25" x14ac:dyDescent="0.25">
      <c r="B871" s="132" t="s">
        <v>2605</v>
      </c>
      <c r="C871" s="132" t="s">
        <v>691</v>
      </c>
      <c r="D871" s="132" t="s">
        <v>694</v>
      </c>
      <c r="E871" s="132" t="s">
        <v>3950</v>
      </c>
      <c r="F871" s="132" t="s">
        <v>3885</v>
      </c>
      <c r="G871" s="132" t="s">
        <v>742</v>
      </c>
      <c r="H871" s="132" t="s">
        <v>2635</v>
      </c>
      <c r="I871" s="132" t="s">
        <v>13374</v>
      </c>
      <c r="J871" s="132" t="s">
        <v>13739</v>
      </c>
      <c r="K871" s="132" t="s">
        <v>13740</v>
      </c>
      <c r="L871" s="132" t="s">
        <v>13741</v>
      </c>
      <c r="M871" s="132" t="s">
        <v>13742</v>
      </c>
      <c r="N871" s="132" t="s">
        <v>3881</v>
      </c>
      <c r="O871" s="132" t="s">
        <v>13743</v>
      </c>
      <c r="P871" s="132" t="s">
        <v>13744</v>
      </c>
      <c r="Q871" s="132" t="s">
        <v>13745</v>
      </c>
      <c r="R871" s="132" t="s">
        <v>13746</v>
      </c>
      <c r="S871" s="132" t="s">
        <v>5090</v>
      </c>
      <c r="T871" s="132" t="s">
        <v>1630</v>
      </c>
      <c r="U871" s="132" t="s">
        <v>2608</v>
      </c>
      <c r="V871" s="132" t="s">
        <v>1632</v>
      </c>
      <c r="X871" s="132" t="s">
        <v>13747</v>
      </c>
      <c r="Y871" s="132" t="s">
        <v>13748</v>
      </c>
    </row>
    <row r="872" spans="2:25" x14ac:dyDescent="0.25">
      <c r="B872" s="132" t="s">
        <v>2605</v>
      </c>
      <c r="C872" s="132" t="s">
        <v>691</v>
      </c>
      <c r="D872" s="132" t="s">
        <v>694</v>
      </c>
      <c r="E872" s="132" t="s">
        <v>3953</v>
      </c>
      <c r="F872" s="132" t="s">
        <v>3894</v>
      </c>
      <c r="G872" s="132" t="s">
        <v>748</v>
      </c>
      <c r="H872" s="132" t="s">
        <v>2636</v>
      </c>
      <c r="I872" s="132" t="s">
        <v>3941</v>
      </c>
      <c r="J872" s="132" t="s">
        <v>13749</v>
      </c>
      <c r="K872" s="132" t="s">
        <v>13750</v>
      </c>
      <c r="L872" s="132" t="s">
        <v>13751</v>
      </c>
      <c r="M872" s="132" t="s">
        <v>13752</v>
      </c>
      <c r="N872" s="132" t="s">
        <v>3881</v>
      </c>
      <c r="O872" s="132" t="s">
        <v>13753</v>
      </c>
      <c r="P872" s="132" t="s">
        <v>13754</v>
      </c>
      <c r="Q872" s="132" t="s">
        <v>13755</v>
      </c>
      <c r="R872" s="132" t="s">
        <v>13756</v>
      </c>
      <c r="S872" s="132" t="s">
        <v>5090</v>
      </c>
      <c r="T872" s="132" t="s">
        <v>1630</v>
      </c>
      <c r="U872" s="132" t="s">
        <v>2608</v>
      </c>
      <c r="V872" s="132" t="s">
        <v>1632</v>
      </c>
      <c r="X872" s="132" t="s">
        <v>13757</v>
      </c>
      <c r="Y872" s="132" t="s">
        <v>13758</v>
      </c>
    </row>
    <row r="873" spans="2:25" x14ac:dyDescent="0.25">
      <c r="B873" s="132" t="s">
        <v>2605</v>
      </c>
      <c r="C873" s="132" t="s">
        <v>691</v>
      </c>
      <c r="D873" s="132" t="s">
        <v>694</v>
      </c>
      <c r="E873" s="132" t="s">
        <v>3953</v>
      </c>
      <c r="F873" s="132" t="s">
        <v>3885</v>
      </c>
      <c r="G873" s="132" t="s">
        <v>754</v>
      </c>
      <c r="H873" s="132" t="s">
        <v>2637</v>
      </c>
      <c r="I873" s="132" t="s">
        <v>3950</v>
      </c>
      <c r="J873" s="132" t="s">
        <v>13759</v>
      </c>
      <c r="K873" s="132" t="s">
        <v>13760</v>
      </c>
      <c r="L873" s="132" t="s">
        <v>13761</v>
      </c>
      <c r="M873" s="132" t="s">
        <v>13762</v>
      </c>
      <c r="N873" s="132" t="s">
        <v>3881</v>
      </c>
      <c r="O873" s="132" t="s">
        <v>13763</v>
      </c>
      <c r="P873" s="132" t="s">
        <v>13764</v>
      </c>
      <c r="Q873" s="132" t="s">
        <v>13765</v>
      </c>
      <c r="R873" s="132" t="s">
        <v>13766</v>
      </c>
      <c r="S873" s="132" t="s">
        <v>5090</v>
      </c>
      <c r="T873" s="132" t="s">
        <v>1630</v>
      </c>
      <c r="U873" s="132" t="s">
        <v>2608</v>
      </c>
      <c r="V873" s="132" t="s">
        <v>1632</v>
      </c>
      <c r="X873" s="132" t="s">
        <v>13767</v>
      </c>
      <c r="Y873" s="132" t="s">
        <v>13768</v>
      </c>
    </row>
    <row r="874" spans="2:25" x14ac:dyDescent="0.25">
      <c r="B874" s="132" t="s">
        <v>2605</v>
      </c>
      <c r="C874" s="132" t="s">
        <v>691</v>
      </c>
      <c r="D874" s="132" t="s">
        <v>695</v>
      </c>
      <c r="E874" s="132" t="s">
        <v>3944</v>
      </c>
      <c r="F874" s="132" t="s">
        <v>3894</v>
      </c>
      <c r="G874" s="132" t="s">
        <v>713</v>
      </c>
      <c r="H874" s="132" t="s">
        <v>2638</v>
      </c>
      <c r="I874" s="132" t="s">
        <v>7930</v>
      </c>
      <c r="J874" s="132" t="s">
        <v>13769</v>
      </c>
      <c r="K874" s="132" t="s">
        <v>13770</v>
      </c>
      <c r="L874" s="132" t="s">
        <v>13771</v>
      </c>
      <c r="M874" s="132" t="s">
        <v>13772</v>
      </c>
      <c r="N874" s="132" t="s">
        <v>3881</v>
      </c>
      <c r="O874" s="132" t="s">
        <v>13773</v>
      </c>
      <c r="P874" s="132" t="s">
        <v>13774</v>
      </c>
      <c r="Q874" s="132" t="s">
        <v>13775</v>
      </c>
      <c r="R874" s="132" t="s">
        <v>13776</v>
      </c>
      <c r="S874" s="132" t="s">
        <v>5090</v>
      </c>
      <c r="T874" s="132" t="s">
        <v>1630</v>
      </c>
      <c r="U874" s="132" t="s">
        <v>2608</v>
      </c>
      <c r="V874" s="132" t="s">
        <v>1632</v>
      </c>
      <c r="X874" s="132" t="s">
        <v>13777</v>
      </c>
      <c r="Y874" s="132" t="s">
        <v>13778</v>
      </c>
    </row>
    <row r="875" spans="2:25" x14ac:dyDescent="0.25">
      <c r="B875" s="132" t="s">
        <v>2605</v>
      </c>
      <c r="C875" s="132" t="s">
        <v>691</v>
      </c>
      <c r="D875" s="132" t="s">
        <v>695</v>
      </c>
      <c r="E875" s="132" t="s">
        <v>3944</v>
      </c>
      <c r="F875" s="132" t="s">
        <v>3885</v>
      </c>
      <c r="G875" s="132" t="s">
        <v>719</v>
      </c>
      <c r="H875" s="132" t="s">
        <v>2639</v>
      </c>
      <c r="I875" s="132" t="s">
        <v>8150</v>
      </c>
      <c r="J875" s="132" t="s">
        <v>13779</v>
      </c>
      <c r="K875" s="132" t="s">
        <v>13780</v>
      </c>
      <c r="L875" s="132" t="s">
        <v>13781</v>
      </c>
      <c r="M875" s="132" t="s">
        <v>13782</v>
      </c>
      <c r="N875" s="132" t="s">
        <v>3881</v>
      </c>
      <c r="O875" s="132" t="s">
        <v>13783</v>
      </c>
      <c r="P875" s="132" t="s">
        <v>13784</v>
      </c>
      <c r="Q875" s="132" t="s">
        <v>13785</v>
      </c>
      <c r="R875" s="132" t="s">
        <v>13786</v>
      </c>
      <c r="S875" s="132" t="s">
        <v>5090</v>
      </c>
      <c r="T875" s="132" t="s">
        <v>1630</v>
      </c>
      <c r="U875" s="132" t="s">
        <v>2608</v>
      </c>
      <c r="V875" s="132" t="s">
        <v>1632</v>
      </c>
      <c r="X875" s="132" t="s">
        <v>13787</v>
      </c>
      <c r="Y875" s="132" t="s">
        <v>13788</v>
      </c>
    </row>
    <row r="876" spans="2:25" x14ac:dyDescent="0.25">
      <c r="B876" s="132" t="s">
        <v>2605</v>
      </c>
      <c r="C876" s="132" t="s">
        <v>691</v>
      </c>
      <c r="D876" s="132" t="s">
        <v>695</v>
      </c>
      <c r="E876" s="132" t="s">
        <v>3947</v>
      </c>
      <c r="F876" s="132" t="s">
        <v>3894</v>
      </c>
      <c r="G876" s="132" t="s">
        <v>725</v>
      </c>
      <c r="H876" s="132" t="s">
        <v>2640</v>
      </c>
      <c r="I876" s="132" t="s">
        <v>4850</v>
      </c>
      <c r="J876" s="132" t="s">
        <v>13789</v>
      </c>
      <c r="K876" s="132" t="s">
        <v>13790</v>
      </c>
      <c r="L876" s="132" t="s">
        <v>13791</v>
      </c>
      <c r="M876" s="132" t="s">
        <v>13792</v>
      </c>
      <c r="N876" s="132" t="s">
        <v>3881</v>
      </c>
      <c r="O876" s="132" t="s">
        <v>13793</v>
      </c>
      <c r="P876" s="132" t="s">
        <v>13794</v>
      </c>
      <c r="Q876" s="132" t="s">
        <v>13795</v>
      </c>
      <c r="R876" s="132" t="s">
        <v>13796</v>
      </c>
      <c r="S876" s="132" t="s">
        <v>5090</v>
      </c>
      <c r="T876" s="132" t="s">
        <v>1630</v>
      </c>
      <c r="U876" s="132" t="s">
        <v>2608</v>
      </c>
      <c r="V876" s="132" t="s">
        <v>1632</v>
      </c>
      <c r="X876" s="132" t="s">
        <v>13797</v>
      </c>
      <c r="Y876" s="132" t="s">
        <v>13798</v>
      </c>
    </row>
    <row r="877" spans="2:25" x14ac:dyDescent="0.25">
      <c r="B877" s="132" t="s">
        <v>2605</v>
      </c>
      <c r="C877" s="132" t="s">
        <v>691</v>
      </c>
      <c r="D877" s="132" t="s">
        <v>695</v>
      </c>
      <c r="E877" s="132" t="s">
        <v>3947</v>
      </c>
      <c r="F877" s="132" t="s">
        <v>3885</v>
      </c>
      <c r="G877" s="132" t="s">
        <v>731</v>
      </c>
      <c r="H877" s="132" t="s">
        <v>2641</v>
      </c>
      <c r="I877" s="132" t="s">
        <v>4241</v>
      </c>
      <c r="J877" s="132" t="s">
        <v>13799</v>
      </c>
      <c r="K877" s="132" t="s">
        <v>13800</v>
      </c>
      <c r="L877" s="132" t="s">
        <v>13801</v>
      </c>
      <c r="M877" s="132" t="s">
        <v>13802</v>
      </c>
      <c r="N877" s="132" t="s">
        <v>3881</v>
      </c>
      <c r="O877" s="132" t="s">
        <v>13803</v>
      </c>
      <c r="P877" s="132" t="s">
        <v>13804</v>
      </c>
      <c r="Q877" s="132" t="s">
        <v>13805</v>
      </c>
      <c r="R877" s="132" t="s">
        <v>13806</v>
      </c>
      <c r="S877" s="132" t="s">
        <v>5090</v>
      </c>
      <c r="T877" s="132" t="s">
        <v>1630</v>
      </c>
      <c r="U877" s="132" t="s">
        <v>2608</v>
      </c>
      <c r="V877" s="132" t="s">
        <v>1632</v>
      </c>
      <c r="X877" s="132" t="s">
        <v>13807</v>
      </c>
      <c r="Y877" s="132" t="s">
        <v>13808</v>
      </c>
    </row>
    <row r="878" spans="2:25" x14ac:dyDescent="0.25">
      <c r="B878" s="132" t="s">
        <v>2605</v>
      </c>
      <c r="C878" s="132" t="s">
        <v>691</v>
      </c>
      <c r="D878" s="132" t="s">
        <v>695</v>
      </c>
      <c r="E878" s="132" t="s">
        <v>3950</v>
      </c>
      <c r="F878" s="132" t="s">
        <v>3894</v>
      </c>
      <c r="G878" s="132" t="s">
        <v>737</v>
      </c>
      <c r="H878" s="132" t="s">
        <v>2642</v>
      </c>
      <c r="I878" s="132" t="s">
        <v>13243</v>
      </c>
      <c r="J878" s="132" t="s">
        <v>13809</v>
      </c>
      <c r="K878" s="132" t="s">
        <v>13810</v>
      </c>
      <c r="L878" s="132" t="s">
        <v>13811</v>
      </c>
      <c r="M878" s="132" t="s">
        <v>13812</v>
      </c>
      <c r="N878" s="132" t="s">
        <v>3881</v>
      </c>
      <c r="O878" s="132" t="s">
        <v>13813</v>
      </c>
      <c r="P878" s="132" t="s">
        <v>13814</v>
      </c>
      <c r="Q878" s="132" t="s">
        <v>13815</v>
      </c>
      <c r="R878" s="132" t="s">
        <v>13816</v>
      </c>
      <c r="S878" s="132" t="s">
        <v>5090</v>
      </c>
      <c r="T878" s="132" t="s">
        <v>1630</v>
      </c>
      <c r="U878" s="132" t="s">
        <v>2608</v>
      </c>
      <c r="V878" s="132" t="s">
        <v>1632</v>
      </c>
      <c r="X878" s="132" t="s">
        <v>13817</v>
      </c>
      <c r="Y878" s="132" t="s">
        <v>13818</v>
      </c>
    </row>
    <row r="879" spans="2:25" x14ac:dyDescent="0.25">
      <c r="B879" s="132" t="s">
        <v>2605</v>
      </c>
      <c r="C879" s="132" t="s">
        <v>691</v>
      </c>
      <c r="D879" s="132" t="s">
        <v>695</v>
      </c>
      <c r="E879" s="132" t="s">
        <v>3950</v>
      </c>
      <c r="F879" s="132" t="s">
        <v>3885</v>
      </c>
      <c r="G879" s="132" t="s">
        <v>743</v>
      </c>
      <c r="H879" s="132" t="s">
        <v>2643</v>
      </c>
      <c r="I879" s="132" t="s">
        <v>13374</v>
      </c>
      <c r="J879" s="132" t="s">
        <v>13819</v>
      </c>
      <c r="K879" s="132" t="s">
        <v>13820</v>
      </c>
      <c r="L879" s="132" t="s">
        <v>13821</v>
      </c>
      <c r="M879" s="132" t="s">
        <v>13822</v>
      </c>
      <c r="N879" s="132" t="s">
        <v>3881</v>
      </c>
      <c r="O879" s="132" t="s">
        <v>13823</v>
      </c>
      <c r="P879" s="132" t="s">
        <v>13824</v>
      </c>
      <c r="Q879" s="132" t="s">
        <v>13825</v>
      </c>
      <c r="R879" s="132" t="s">
        <v>13826</v>
      </c>
      <c r="S879" s="132" t="s">
        <v>5090</v>
      </c>
      <c r="T879" s="132" t="s">
        <v>1630</v>
      </c>
      <c r="U879" s="132" t="s">
        <v>2608</v>
      </c>
      <c r="V879" s="132" t="s">
        <v>1632</v>
      </c>
      <c r="X879" s="132" t="s">
        <v>13827</v>
      </c>
      <c r="Y879" s="132" t="s">
        <v>13828</v>
      </c>
    </row>
    <row r="880" spans="2:25" x14ac:dyDescent="0.25">
      <c r="B880" s="132" t="s">
        <v>2605</v>
      </c>
      <c r="C880" s="132" t="s">
        <v>691</v>
      </c>
      <c r="D880" s="132" t="s">
        <v>695</v>
      </c>
      <c r="E880" s="132" t="s">
        <v>3953</v>
      </c>
      <c r="F880" s="132" t="s">
        <v>3894</v>
      </c>
      <c r="G880" s="132" t="s">
        <v>749</v>
      </c>
      <c r="H880" s="132" t="s">
        <v>2644</v>
      </c>
      <c r="I880" s="132" t="s">
        <v>3941</v>
      </c>
      <c r="J880" s="132" t="s">
        <v>13829</v>
      </c>
      <c r="K880" s="132" t="s">
        <v>13830</v>
      </c>
      <c r="L880" s="132" t="s">
        <v>13831</v>
      </c>
      <c r="M880" s="132" t="s">
        <v>13832</v>
      </c>
      <c r="N880" s="132" t="s">
        <v>3881</v>
      </c>
      <c r="O880" s="132" t="s">
        <v>13833</v>
      </c>
      <c r="P880" s="132" t="s">
        <v>13834</v>
      </c>
      <c r="Q880" s="132" t="s">
        <v>13835</v>
      </c>
      <c r="R880" s="132" t="s">
        <v>13836</v>
      </c>
      <c r="S880" s="132" t="s">
        <v>5090</v>
      </c>
      <c r="T880" s="132" t="s">
        <v>1630</v>
      </c>
      <c r="U880" s="132" t="s">
        <v>2608</v>
      </c>
      <c r="V880" s="132" t="s">
        <v>1632</v>
      </c>
      <c r="X880" s="132" t="s">
        <v>13837</v>
      </c>
      <c r="Y880" s="132" t="s">
        <v>13838</v>
      </c>
    </row>
    <row r="881" spans="2:25" x14ac:dyDescent="0.25">
      <c r="B881" s="132" t="s">
        <v>2605</v>
      </c>
      <c r="C881" s="132" t="s">
        <v>691</v>
      </c>
      <c r="D881" s="132" t="s">
        <v>695</v>
      </c>
      <c r="E881" s="132" t="s">
        <v>3953</v>
      </c>
      <c r="F881" s="132" t="s">
        <v>3885</v>
      </c>
      <c r="G881" s="132" t="s">
        <v>755</v>
      </c>
      <c r="H881" s="132" t="s">
        <v>2645</v>
      </c>
      <c r="I881" s="132" t="s">
        <v>3950</v>
      </c>
      <c r="J881" s="132" t="s">
        <v>13839</v>
      </c>
      <c r="K881" s="132" t="s">
        <v>13840</v>
      </c>
      <c r="L881" s="132" t="s">
        <v>13841</v>
      </c>
      <c r="M881" s="132" t="s">
        <v>13842</v>
      </c>
      <c r="N881" s="132" t="s">
        <v>3881</v>
      </c>
      <c r="O881" s="132" t="s">
        <v>13843</v>
      </c>
      <c r="P881" s="132" t="s">
        <v>13844</v>
      </c>
      <c r="Q881" s="132" t="s">
        <v>13845</v>
      </c>
      <c r="R881" s="132" t="s">
        <v>13846</v>
      </c>
      <c r="S881" s="132" t="s">
        <v>5090</v>
      </c>
      <c r="T881" s="132" t="s">
        <v>1630</v>
      </c>
      <c r="U881" s="132" t="s">
        <v>2608</v>
      </c>
      <c r="V881" s="132" t="s">
        <v>1632</v>
      </c>
      <c r="X881" s="132" t="s">
        <v>13847</v>
      </c>
      <c r="Y881" s="132" t="s">
        <v>13848</v>
      </c>
    </row>
    <row r="882" spans="2:25" x14ac:dyDescent="0.25">
      <c r="B882" s="132" t="s">
        <v>2605</v>
      </c>
      <c r="C882" s="132" t="s">
        <v>691</v>
      </c>
      <c r="D882" s="132" t="s">
        <v>2646</v>
      </c>
      <c r="E882" s="132" t="s">
        <v>3944</v>
      </c>
      <c r="F882" s="132" t="s">
        <v>3894</v>
      </c>
      <c r="G882" s="132" t="s">
        <v>715</v>
      </c>
      <c r="H882" s="132" t="s">
        <v>2647</v>
      </c>
      <c r="I882" s="132" t="s">
        <v>7930</v>
      </c>
      <c r="J882" s="132" t="s">
        <v>13849</v>
      </c>
      <c r="K882" s="132" t="s">
        <v>13850</v>
      </c>
      <c r="L882" s="132" t="s">
        <v>13851</v>
      </c>
      <c r="M882" s="132" t="s">
        <v>13852</v>
      </c>
      <c r="N882" s="132" t="s">
        <v>3881</v>
      </c>
      <c r="O882" s="132" t="s">
        <v>13853</v>
      </c>
      <c r="P882" s="132" t="s">
        <v>13854</v>
      </c>
      <c r="Q882" s="132" t="s">
        <v>13855</v>
      </c>
      <c r="R882" s="132" t="s">
        <v>13856</v>
      </c>
      <c r="S882" s="132" t="s">
        <v>5090</v>
      </c>
      <c r="T882" s="132" t="s">
        <v>1630</v>
      </c>
      <c r="U882" s="132" t="s">
        <v>2608</v>
      </c>
      <c r="V882" s="132" t="s">
        <v>1644</v>
      </c>
      <c r="X882" s="132" t="s">
        <v>13857</v>
      </c>
      <c r="Y882" s="132" t="s">
        <v>13858</v>
      </c>
    </row>
    <row r="883" spans="2:25" x14ac:dyDescent="0.25">
      <c r="B883" s="132" t="s">
        <v>2605</v>
      </c>
      <c r="C883" s="132" t="s">
        <v>691</v>
      </c>
      <c r="D883" s="132" t="s">
        <v>2646</v>
      </c>
      <c r="E883" s="132" t="s">
        <v>3944</v>
      </c>
      <c r="F883" s="132" t="s">
        <v>3885</v>
      </c>
      <c r="G883" s="132" t="s">
        <v>721</v>
      </c>
      <c r="H883" s="132" t="s">
        <v>2648</v>
      </c>
      <c r="I883" s="132" t="s">
        <v>8150</v>
      </c>
      <c r="J883" s="132" t="s">
        <v>13859</v>
      </c>
      <c r="K883" s="132" t="s">
        <v>13860</v>
      </c>
      <c r="L883" s="132" t="s">
        <v>13861</v>
      </c>
      <c r="M883" s="132" t="s">
        <v>13862</v>
      </c>
      <c r="N883" s="132" t="s">
        <v>3881</v>
      </c>
      <c r="O883" s="132" t="s">
        <v>13863</v>
      </c>
      <c r="P883" s="132" t="s">
        <v>13864</v>
      </c>
      <c r="Q883" s="132" t="s">
        <v>13865</v>
      </c>
      <c r="R883" s="132" t="s">
        <v>13866</v>
      </c>
      <c r="S883" s="132" t="s">
        <v>5090</v>
      </c>
      <c r="T883" s="132" t="s">
        <v>1630</v>
      </c>
      <c r="U883" s="132" t="s">
        <v>2608</v>
      </c>
      <c r="V883" s="132" t="s">
        <v>1635</v>
      </c>
      <c r="X883" s="132" t="s">
        <v>13867</v>
      </c>
      <c r="Y883" s="132" t="s">
        <v>13868</v>
      </c>
    </row>
    <row r="884" spans="2:25" x14ac:dyDescent="0.25">
      <c r="B884" s="132" t="s">
        <v>2605</v>
      </c>
      <c r="C884" s="132" t="s">
        <v>691</v>
      </c>
      <c r="D884" s="132" t="s">
        <v>2646</v>
      </c>
      <c r="E884" s="132" t="s">
        <v>3947</v>
      </c>
      <c r="F884" s="132" t="s">
        <v>3894</v>
      </c>
      <c r="G884" s="132" t="s">
        <v>727</v>
      </c>
      <c r="H884" s="132" t="s">
        <v>2649</v>
      </c>
      <c r="I884" s="132" t="s">
        <v>4850</v>
      </c>
      <c r="J884" s="132" t="s">
        <v>13869</v>
      </c>
      <c r="K884" s="132" t="s">
        <v>13870</v>
      </c>
      <c r="L884" s="132" t="s">
        <v>13871</v>
      </c>
      <c r="M884" s="132" t="s">
        <v>13872</v>
      </c>
      <c r="N884" s="132" t="s">
        <v>3881</v>
      </c>
      <c r="O884" s="132" t="s">
        <v>13873</v>
      </c>
      <c r="P884" s="132" t="s">
        <v>13874</v>
      </c>
      <c r="Q884" s="132" t="s">
        <v>13875</v>
      </c>
      <c r="R884" s="132" t="s">
        <v>13876</v>
      </c>
      <c r="S884" s="132" t="s">
        <v>5090</v>
      </c>
      <c r="T884" s="132" t="s">
        <v>1630</v>
      </c>
      <c r="U884" s="132" t="s">
        <v>2608</v>
      </c>
      <c r="V884" s="132" t="s">
        <v>1632</v>
      </c>
      <c r="X884" s="132" t="s">
        <v>13877</v>
      </c>
      <c r="Y884" s="132" t="s">
        <v>13878</v>
      </c>
    </row>
    <row r="885" spans="2:25" x14ac:dyDescent="0.25">
      <c r="B885" s="132" t="s">
        <v>2605</v>
      </c>
      <c r="C885" s="132" t="s">
        <v>691</v>
      </c>
      <c r="D885" s="132" t="s">
        <v>2646</v>
      </c>
      <c r="E885" s="132" t="s">
        <v>3947</v>
      </c>
      <c r="F885" s="132" t="s">
        <v>3885</v>
      </c>
      <c r="G885" s="132" t="s">
        <v>733</v>
      </c>
      <c r="H885" s="132" t="s">
        <v>2650</v>
      </c>
      <c r="I885" s="132" t="s">
        <v>4241</v>
      </c>
      <c r="J885" s="132" t="s">
        <v>13879</v>
      </c>
      <c r="K885" s="132" t="s">
        <v>13880</v>
      </c>
      <c r="L885" s="132" t="s">
        <v>13881</v>
      </c>
      <c r="M885" s="132" t="s">
        <v>13882</v>
      </c>
      <c r="N885" s="132" t="s">
        <v>3881</v>
      </c>
      <c r="O885" s="132" t="s">
        <v>13883</v>
      </c>
      <c r="P885" s="132" t="s">
        <v>13884</v>
      </c>
      <c r="Q885" s="132" t="s">
        <v>13885</v>
      </c>
      <c r="R885" s="132" t="s">
        <v>13886</v>
      </c>
      <c r="S885" s="132" t="s">
        <v>5090</v>
      </c>
      <c r="T885" s="132" t="s">
        <v>1630</v>
      </c>
      <c r="U885" s="132" t="s">
        <v>2608</v>
      </c>
      <c r="V885" s="132" t="s">
        <v>1632</v>
      </c>
      <c r="X885" s="132" t="s">
        <v>13887</v>
      </c>
      <c r="Y885" s="132" t="s">
        <v>13888</v>
      </c>
    </row>
    <row r="886" spans="2:25" x14ac:dyDescent="0.25">
      <c r="B886" s="132" t="s">
        <v>2605</v>
      </c>
      <c r="C886" s="132" t="s">
        <v>691</v>
      </c>
      <c r="D886" s="132" t="s">
        <v>2646</v>
      </c>
      <c r="E886" s="132" t="s">
        <v>3950</v>
      </c>
      <c r="F886" s="132" t="s">
        <v>3894</v>
      </c>
      <c r="G886" s="132" t="s">
        <v>739</v>
      </c>
      <c r="H886" s="132" t="s">
        <v>2651</v>
      </c>
      <c r="I886" s="132" t="s">
        <v>13243</v>
      </c>
      <c r="J886" s="132" t="s">
        <v>13889</v>
      </c>
      <c r="K886" s="132" t="s">
        <v>13890</v>
      </c>
      <c r="L886" s="132" t="s">
        <v>13891</v>
      </c>
      <c r="M886" s="132" t="s">
        <v>13892</v>
      </c>
      <c r="N886" s="132" t="s">
        <v>3881</v>
      </c>
      <c r="O886" s="132" t="s">
        <v>13893</v>
      </c>
      <c r="P886" s="132" t="s">
        <v>13894</v>
      </c>
      <c r="Q886" s="132" t="s">
        <v>13895</v>
      </c>
      <c r="R886" s="132" t="s">
        <v>13896</v>
      </c>
      <c r="S886" s="132" t="s">
        <v>5090</v>
      </c>
      <c r="T886" s="132" t="s">
        <v>1630</v>
      </c>
      <c r="U886" s="132" t="s">
        <v>2608</v>
      </c>
      <c r="V886" s="132" t="s">
        <v>1644</v>
      </c>
      <c r="X886" s="132" t="s">
        <v>13897</v>
      </c>
      <c r="Y886" s="132" t="s">
        <v>13898</v>
      </c>
    </row>
    <row r="887" spans="2:25" x14ac:dyDescent="0.25">
      <c r="B887" s="132" t="s">
        <v>2605</v>
      </c>
      <c r="C887" s="132" t="s">
        <v>691</v>
      </c>
      <c r="D887" s="132" t="s">
        <v>2646</v>
      </c>
      <c r="E887" s="132" t="s">
        <v>3950</v>
      </c>
      <c r="F887" s="132" t="s">
        <v>3885</v>
      </c>
      <c r="G887" s="132" t="s">
        <v>745</v>
      </c>
      <c r="H887" s="132" t="s">
        <v>2652</v>
      </c>
      <c r="I887" s="132" t="s">
        <v>13374</v>
      </c>
      <c r="J887" s="132" t="s">
        <v>13899</v>
      </c>
      <c r="K887" s="132" t="s">
        <v>13900</v>
      </c>
      <c r="L887" s="132" t="s">
        <v>13901</v>
      </c>
      <c r="M887" s="132" t="s">
        <v>13902</v>
      </c>
      <c r="N887" s="132" t="s">
        <v>3881</v>
      </c>
      <c r="O887" s="132" t="s">
        <v>13903</v>
      </c>
      <c r="P887" s="132" t="s">
        <v>13904</v>
      </c>
      <c r="Q887" s="132" t="s">
        <v>13905</v>
      </c>
      <c r="R887" s="132" t="s">
        <v>13906</v>
      </c>
      <c r="S887" s="132" t="s">
        <v>5090</v>
      </c>
      <c r="T887" s="132" t="s">
        <v>1630</v>
      </c>
      <c r="U887" s="132" t="s">
        <v>2608</v>
      </c>
      <c r="V887" s="132" t="s">
        <v>1635</v>
      </c>
      <c r="X887" s="132" t="s">
        <v>13907</v>
      </c>
      <c r="Y887" s="132" t="s">
        <v>13908</v>
      </c>
    </row>
    <row r="888" spans="2:25" x14ac:dyDescent="0.25">
      <c r="B888" s="132" t="s">
        <v>2605</v>
      </c>
      <c r="C888" s="132" t="s">
        <v>691</v>
      </c>
      <c r="D888" s="132" t="s">
        <v>2646</v>
      </c>
      <c r="E888" s="132" t="s">
        <v>3953</v>
      </c>
      <c r="F888" s="132" t="s">
        <v>3894</v>
      </c>
      <c r="G888" s="132" t="s">
        <v>751</v>
      </c>
      <c r="H888" s="132" t="s">
        <v>2653</v>
      </c>
      <c r="I888" s="132" t="s">
        <v>3941</v>
      </c>
      <c r="J888" s="132" t="s">
        <v>13909</v>
      </c>
      <c r="K888" s="132" t="s">
        <v>13910</v>
      </c>
      <c r="L888" s="132" t="s">
        <v>13911</v>
      </c>
      <c r="M888" s="132" t="s">
        <v>13912</v>
      </c>
      <c r="N888" s="132" t="s">
        <v>3881</v>
      </c>
      <c r="O888" s="132" t="s">
        <v>13913</v>
      </c>
      <c r="P888" s="132" t="s">
        <v>13914</v>
      </c>
      <c r="Q888" s="132" t="s">
        <v>13915</v>
      </c>
      <c r="R888" s="132" t="s">
        <v>13916</v>
      </c>
      <c r="S888" s="132" t="s">
        <v>5090</v>
      </c>
      <c r="T888" s="132" t="s">
        <v>1630</v>
      </c>
      <c r="U888" s="132" t="s">
        <v>2608</v>
      </c>
      <c r="V888" s="132" t="s">
        <v>1632</v>
      </c>
      <c r="X888" s="132" t="s">
        <v>13917</v>
      </c>
      <c r="Y888" s="132" t="s">
        <v>13918</v>
      </c>
    </row>
    <row r="889" spans="2:25" x14ac:dyDescent="0.25">
      <c r="B889" s="132" t="s">
        <v>2605</v>
      </c>
      <c r="C889" s="132" t="s">
        <v>691</v>
      </c>
      <c r="D889" s="132" t="s">
        <v>2646</v>
      </c>
      <c r="E889" s="132" t="s">
        <v>3953</v>
      </c>
      <c r="F889" s="132" t="s">
        <v>3885</v>
      </c>
      <c r="G889" s="132" t="s">
        <v>757</v>
      </c>
      <c r="H889" s="132" t="s">
        <v>2654</v>
      </c>
      <c r="I889" s="132" t="s">
        <v>3950</v>
      </c>
      <c r="J889" s="132" t="s">
        <v>13919</v>
      </c>
      <c r="K889" s="132" t="s">
        <v>13920</v>
      </c>
      <c r="L889" s="132" t="s">
        <v>13921</v>
      </c>
      <c r="M889" s="132" t="s">
        <v>13922</v>
      </c>
      <c r="N889" s="132" t="s">
        <v>3881</v>
      </c>
      <c r="O889" s="132" t="s">
        <v>13923</v>
      </c>
      <c r="P889" s="132" t="s">
        <v>13924</v>
      </c>
      <c r="Q889" s="132" t="s">
        <v>13925</v>
      </c>
      <c r="R889" s="132" t="s">
        <v>13926</v>
      </c>
      <c r="S889" s="132" t="s">
        <v>5090</v>
      </c>
      <c r="T889" s="132" t="s">
        <v>1630</v>
      </c>
      <c r="U889" s="132" t="s">
        <v>2608</v>
      </c>
      <c r="V889" s="132" t="s">
        <v>1632</v>
      </c>
      <c r="X889" s="132" t="s">
        <v>13927</v>
      </c>
      <c r="Y889" s="132" t="s">
        <v>13928</v>
      </c>
    </row>
    <row r="890" spans="2:25" x14ac:dyDescent="0.25">
      <c r="B890" s="132" t="s">
        <v>2605</v>
      </c>
      <c r="C890" s="132" t="s">
        <v>691</v>
      </c>
      <c r="D890" s="132" t="s">
        <v>693</v>
      </c>
      <c r="E890" s="132" t="s">
        <v>3944</v>
      </c>
      <c r="F890" s="132" t="s">
        <v>3894</v>
      </c>
      <c r="G890" s="132" t="s">
        <v>711</v>
      </c>
      <c r="H890" s="132" t="s">
        <v>2655</v>
      </c>
      <c r="I890" s="132" t="s">
        <v>7930</v>
      </c>
      <c r="J890" s="132" t="s">
        <v>13929</v>
      </c>
      <c r="K890" s="132" t="s">
        <v>13930</v>
      </c>
      <c r="L890" s="132" t="s">
        <v>13931</v>
      </c>
      <c r="M890" s="132" t="s">
        <v>13932</v>
      </c>
      <c r="N890" s="132" t="s">
        <v>3881</v>
      </c>
      <c r="O890" s="132" t="s">
        <v>13933</v>
      </c>
      <c r="P890" s="132" t="s">
        <v>13934</v>
      </c>
      <c r="Q890" s="132" t="s">
        <v>13935</v>
      </c>
      <c r="R890" s="132" t="s">
        <v>13936</v>
      </c>
      <c r="S890" s="132" t="s">
        <v>5090</v>
      </c>
      <c r="T890" s="132" t="s">
        <v>1630</v>
      </c>
      <c r="U890" s="132" t="s">
        <v>2608</v>
      </c>
      <c r="V890" s="132" t="s">
        <v>1632</v>
      </c>
      <c r="X890" s="132" t="s">
        <v>13937</v>
      </c>
      <c r="Y890" s="132" t="s">
        <v>13938</v>
      </c>
    </row>
    <row r="891" spans="2:25" x14ac:dyDescent="0.25">
      <c r="B891" s="132" t="s">
        <v>2605</v>
      </c>
      <c r="C891" s="132" t="s">
        <v>691</v>
      </c>
      <c r="D891" s="132" t="s">
        <v>693</v>
      </c>
      <c r="E891" s="132" t="s">
        <v>3944</v>
      </c>
      <c r="F891" s="132" t="s">
        <v>3885</v>
      </c>
      <c r="G891" s="132" t="s">
        <v>717</v>
      </c>
      <c r="H891" s="132" t="s">
        <v>2656</v>
      </c>
      <c r="I891" s="132" t="s">
        <v>8150</v>
      </c>
      <c r="J891" s="132" t="s">
        <v>13939</v>
      </c>
      <c r="K891" s="132" t="s">
        <v>13940</v>
      </c>
      <c r="L891" s="132" t="s">
        <v>13941</v>
      </c>
      <c r="M891" s="132" t="s">
        <v>13942</v>
      </c>
      <c r="N891" s="132" t="s">
        <v>3881</v>
      </c>
      <c r="O891" s="132" t="s">
        <v>13943</v>
      </c>
      <c r="P891" s="132" t="s">
        <v>13944</v>
      </c>
      <c r="Q891" s="132" t="s">
        <v>13945</v>
      </c>
      <c r="R891" s="132" t="s">
        <v>13946</v>
      </c>
      <c r="S891" s="132" t="s">
        <v>5090</v>
      </c>
      <c r="T891" s="132" t="s">
        <v>1630</v>
      </c>
      <c r="U891" s="132" t="s">
        <v>2608</v>
      </c>
      <c r="V891" s="132" t="s">
        <v>1644</v>
      </c>
      <c r="X891" s="132" t="s">
        <v>13947</v>
      </c>
      <c r="Y891" s="132" t="s">
        <v>13948</v>
      </c>
    </row>
    <row r="892" spans="2:25" x14ac:dyDescent="0.25">
      <c r="B892" s="132" t="s">
        <v>2605</v>
      </c>
      <c r="C892" s="132" t="s">
        <v>691</v>
      </c>
      <c r="D892" s="132" t="s">
        <v>693</v>
      </c>
      <c r="E892" s="132" t="s">
        <v>3947</v>
      </c>
      <c r="F892" s="132" t="s">
        <v>3894</v>
      </c>
      <c r="G892" s="132" t="s">
        <v>723</v>
      </c>
      <c r="H892" s="132" t="s">
        <v>2657</v>
      </c>
      <c r="I892" s="132" t="s">
        <v>4850</v>
      </c>
      <c r="J892" s="132" t="s">
        <v>13949</v>
      </c>
      <c r="K892" s="132" t="s">
        <v>13950</v>
      </c>
      <c r="L892" s="132" t="s">
        <v>13951</v>
      </c>
      <c r="M892" s="132" t="s">
        <v>13952</v>
      </c>
      <c r="N892" s="132" t="s">
        <v>3881</v>
      </c>
      <c r="O892" s="132" t="s">
        <v>13953</v>
      </c>
      <c r="P892" s="132" t="s">
        <v>13954</v>
      </c>
      <c r="Q892" s="132" t="s">
        <v>13955</v>
      </c>
      <c r="R892" s="132" t="s">
        <v>13956</v>
      </c>
      <c r="S892" s="132" t="s">
        <v>5090</v>
      </c>
      <c r="T892" s="132" t="s">
        <v>1630</v>
      </c>
      <c r="U892" s="132" t="s">
        <v>2608</v>
      </c>
      <c r="V892" s="132" t="s">
        <v>1632</v>
      </c>
      <c r="X892" s="132" t="s">
        <v>13957</v>
      </c>
      <c r="Y892" s="132" t="s">
        <v>13958</v>
      </c>
    </row>
    <row r="893" spans="2:25" x14ac:dyDescent="0.25">
      <c r="B893" s="132" t="s">
        <v>2605</v>
      </c>
      <c r="C893" s="132" t="s">
        <v>691</v>
      </c>
      <c r="D893" s="132" t="s">
        <v>693</v>
      </c>
      <c r="E893" s="132" t="s">
        <v>3947</v>
      </c>
      <c r="F893" s="132" t="s">
        <v>3885</v>
      </c>
      <c r="G893" s="132" t="s">
        <v>729</v>
      </c>
      <c r="H893" s="132" t="s">
        <v>2658</v>
      </c>
      <c r="I893" s="132" t="s">
        <v>4241</v>
      </c>
      <c r="J893" s="132" t="s">
        <v>13959</v>
      </c>
      <c r="K893" s="132" t="s">
        <v>13960</v>
      </c>
      <c r="L893" s="132" t="s">
        <v>13961</v>
      </c>
      <c r="M893" s="132" t="s">
        <v>13962</v>
      </c>
      <c r="N893" s="132" t="s">
        <v>3881</v>
      </c>
      <c r="O893" s="132" t="s">
        <v>13963</v>
      </c>
      <c r="P893" s="132" t="s">
        <v>13964</v>
      </c>
      <c r="Q893" s="132" t="s">
        <v>13965</v>
      </c>
      <c r="R893" s="132" t="s">
        <v>13966</v>
      </c>
      <c r="S893" s="132" t="s">
        <v>5090</v>
      </c>
      <c r="T893" s="132" t="s">
        <v>1630</v>
      </c>
      <c r="U893" s="132" t="s">
        <v>2608</v>
      </c>
      <c r="V893" s="132" t="s">
        <v>1632</v>
      </c>
      <c r="X893" s="132" t="s">
        <v>13967</v>
      </c>
      <c r="Y893" s="132" t="s">
        <v>13968</v>
      </c>
    </row>
    <row r="894" spans="2:25" x14ac:dyDescent="0.25">
      <c r="B894" s="132" t="s">
        <v>2605</v>
      </c>
      <c r="C894" s="132" t="s">
        <v>691</v>
      </c>
      <c r="D894" s="132" t="s">
        <v>693</v>
      </c>
      <c r="E894" s="132" t="s">
        <v>3950</v>
      </c>
      <c r="F894" s="132" t="s">
        <v>3894</v>
      </c>
      <c r="G894" s="132" t="s">
        <v>735</v>
      </c>
      <c r="H894" s="132" t="s">
        <v>2659</v>
      </c>
      <c r="I894" s="132" t="s">
        <v>13243</v>
      </c>
      <c r="J894" s="132" t="s">
        <v>13969</v>
      </c>
      <c r="K894" s="132" t="s">
        <v>13970</v>
      </c>
      <c r="L894" s="132" t="s">
        <v>13971</v>
      </c>
      <c r="M894" s="132" t="s">
        <v>13972</v>
      </c>
      <c r="N894" s="132" t="s">
        <v>3881</v>
      </c>
      <c r="O894" s="132" t="s">
        <v>13973</v>
      </c>
      <c r="P894" s="132" t="s">
        <v>13974</v>
      </c>
      <c r="Q894" s="132" t="s">
        <v>13975</v>
      </c>
      <c r="R894" s="132" t="s">
        <v>13976</v>
      </c>
      <c r="S894" s="132" t="s">
        <v>5090</v>
      </c>
      <c r="T894" s="132" t="s">
        <v>1630</v>
      </c>
      <c r="U894" s="132" t="s">
        <v>2608</v>
      </c>
      <c r="V894" s="132" t="s">
        <v>1632</v>
      </c>
      <c r="X894" s="132" t="s">
        <v>13977</v>
      </c>
      <c r="Y894" s="132" t="s">
        <v>13978</v>
      </c>
    </row>
    <row r="895" spans="2:25" x14ac:dyDescent="0.25">
      <c r="B895" s="132" t="s">
        <v>2605</v>
      </c>
      <c r="C895" s="132" t="s">
        <v>691</v>
      </c>
      <c r="D895" s="132" t="s">
        <v>693</v>
      </c>
      <c r="E895" s="132" t="s">
        <v>3950</v>
      </c>
      <c r="F895" s="132" t="s">
        <v>3885</v>
      </c>
      <c r="G895" s="132" t="s">
        <v>741</v>
      </c>
      <c r="H895" s="132" t="s">
        <v>2660</v>
      </c>
      <c r="I895" s="132" t="s">
        <v>13374</v>
      </c>
      <c r="J895" s="132" t="s">
        <v>13979</v>
      </c>
      <c r="K895" s="132" t="s">
        <v>13980</v>
      </c>
      <c r="L895" s="132" t="s">
        <v>13981</v>
      </c>
      <c r="M895" s="132" t="s">
        <v>13982</v>
      </c>
      <c r="N895" s="132" t="s">
        <v>3881</v>
      </c>
      <c r="O895" s="132" t="s">
        <v>13983</v>
      </c>
      <c r="P895" s="132" t="s">
        <v>13984</v>
      </c>
      <c r="Q895" s="132" t="s">
        <v>13985</v>
      </c>
      <c r="R895" s="132" t="s">
        <v>13986</v>
      </c>
      <c r="S895" s="132" t="s">
        <v>5090</v>
      </c>
      <c r="T895" s="132" t="s">
        <v>1630</v>
      </c>
      <c r="U895" s="132" t="s">
        <v>2608</v>
      </c>
      <c r="V895" s="132" t="s">
        <v>1632</v>
      </c>
      <c r="X895" s="132" t="s">
        <v>13987</v>
      </c>
      <c r="Y895" s="132" t="s">
        <v>13988</v>
      </c>
    </row>
    <row r="896" spans="2:25" x14ac:dyDescent="0.25">
      <c r="B896" s="132" t="s">
        <v>2605</v>
      </c>
      <c r="C896" s="132" t="s">
        <v>691</v>
      </c>
      <c r="D896" s="132" t="s">
        <v>693</v>
      </c>
      <c r="E896" s="132" t="s">
        <v>3953</v>
      </c>
      <c r="F896" s="132" t="s">
        <v>3894</v>
      </c>
      <c r="G896" s="132" t="s">
        <v>747</v>
      </c>
      <c r="H896" s="132" t="s">
        <v>2661</v>
      </c>
      <c r="I896" s="132" t="s">
        <v>3941</v>
      </c>
      <c r="J896" s="132" t="s">
        <v>13989</v>
      </c>
      <c r="K896" s="132" t="s">
        <v>13990</v>
      </c>
      <c r="L896" s="132" t="s">
        <v>13991</v>
      </c>
      <c r="M896" s="132" t="s">
        <v>13992</v>
      </c>
      <c r="N896" s="132" t="s">
        <v>3881</v>
      </c>
      <c r="O896" s="132" t="s">
        <v>13993</v>
      </c>
      <c r="P896" s="132" t="s">
        <v>13994</v>
      </c>
      <c r="Q896" s="132" t="s">
        <v>13995</v>
      </c>
      <c r="R896" s="132" t="s">
        <v>13996</v>
      </c>
      <c r="S896" s="132" t="s">
        <v>5090</v>
      </c>
      <c r="T896" s="132" t="s">
        <v>1630</v>
      </c>
      <c r="U896" s="132" t="s">
        <v>2608</v>
      </c>
      <c r="V896" s="132" t="s">
        <v>1632</v>
      </c>
      <c r="X896" s="132" t="s">
        <v>13997</v>
      </c>
      <c r="Y896" s="132" t="s">
        <v>13998</v>
      </c>
    </row>
    <row r="897" spans="2:25" x14ac:dyDescent="0.25">
      <c r="B897" s="132" t="s">
        <v>2605</v>
      </c>
      <c r="C897" s="132" t="s">
        <v>691</v>
      </c>
      <c r="D897" s="132" t="s">
        <v>693</v>
      </c>
      <c r="E897" s="132" t="s">
        <v>3953</v>
      </c>
      <c r="F897" s="132" t="s">
        <v>3885</v>
      </c>
      <c r="G897" s="132" t="s">
        <v>753</v>
      </c>
      <c r="H897" s="132" t="s">
        <v>2662</v>
      </c>
      <c r="I897" s="132" t="s">
        <v>3950</v>
      </c>
      <c r="J897" s="132" t="s">
        <v>13999</v>
      </c>
      <c r="K897" s="132" t="s">
        <v>14000</v>
      </c>
      <c r="L897" s="132" t="s">
        <v>14001</v>
      </c>
      <c r="M897" s="132" t="s">
        <v>14002</v>
      </c>
      <c r="N897" s="132" t="s">
        <v>3881</v>
      </c>
      <c r="O897" s="132" t="s">
        <v>14003</v>
      </c>
      <c r="P897" s="132" t="s">
        <v>14004</v>
      </c>
      <c r="Q897" s="132" t="s">
        <v>14005</v>
      </c>
      <c r="R897" s="132" t="s">
        <v>14006</v>
      </c>
      <c r="S897" s="132" t="s">
        <v>5090</v>
      </c>
      <c r="T897" s="132" t="s">
        <v>1630</v>
      </c>
      <c r="U897" s="132" t="s">
        <v>2608</v>
      </c>
      <c r="V897" s="132" t="s">
        <v>1632</v>
      </c>
      <c r="X897" s="132" t="s">
        <v>14007</v>
      </c>
      <c r="Y897" s="132" t="s">
        <v>14008</v>
      </c>
    </row>
    <row r="898" spans="2:25" x14ac:dyDescent="0.25">
      <c r="B898" s="132" t="s">
        <v>2605</v>
      </c>
      <c r="C898" s="132" t="s">
        <v>691</v>
      </c>
      <c r="D898" s="132" t="s">
        <v>2663</v>
      </c>
      <c r="E898" s="132" t="s">
        <v>3944</v>
      </c>
      <c r="F898" s="132" t="s">
        <v>3894</v>
      </c>
      <c r="G898" s="132" t="s">
        <v>714</v>
      </c>
      <c r="H898" s="132" t="s">
        <v>2664</v>
      </c>
      <c r="I898" s="132" t="s">
        <v>7930</v>
      </c>
      <c r="J898" s="132" t="s">
        <v>14009</v>
      </c>
      <c r="K898" s="132" t="s">
        <v>14010</v>
      </c>
      <c r="L898" s="132" t="s">
        <v>14011</v>
      </c>
      <c r="M898" s="132" t="s">
        <v>14012</v>
      </c>
      <c r="N898" s="132" t="s">
        <v>3881</v>
      </c>
      <c r="O898" s="132" t="s">
        <v>14013</v>
      </c>
      <c r="P898" s="132" t="s">
        <v>14014</v>
      </c>
      <c r="Q898" s="132" t="s">
        <v>14015</v>
      </c>
      <c r="R898" s="132" t="s">
        <v>14016</v>
      </c>
      <c r="S898" s="132" t="s">
        <v>5090</v>
      </c>
      <c r="T898" s="132" t="s">
        <v>1630</v>
      </c>
      <c r="U898" s="132" t="s">
        <v>2608</v>
      </c>
      <c r="V898" s="132" t="s">
        <v>1632</v>
      </c>
      <c r="X898" s="132" t="s">
        <v>14017</v>
      </c>
      <c r="Y898" s="132" t="s">
        <v>14018</v>
      </c>
    </row>
    <row r="899" spans="2:25" x14ac:dyDescent="0.25">
      <c r="B899" s="132" t="s">
        <v>2605</v>
      </c>
      <c r="C899" s="132" t="s">
        <v>691</v>
      </c>
      <c r="D899" s="132" t="s">
        <v>2663</v>
      </c>
      <c r="E899" s="132" t="s">
        <v>3944</v>
      </c>
      <c r="F899" s="132" t="s">
        <v>3885</v>
      </c>
      <c r="G899" s="132" t="s">
        <v>720</v>
      </c>
      <c r="H899" s="132" t="s">
        <v>2665</v>
      </c>
      <c r="I899" s="132" t="s">
        <v>8150</v>
      </c>
      <c r="J899" s="132" t="s">
        <v>14019</v>
      </c>
      <c r="K899" s="132" t="s">
        <v>14020</v>
      </c>
      <c r="L899" s="132" t="s">
        <v>14021</v>
      </c>
      <c r="M899" s="132" t="s">
        <v>14022</v>
      </c>
      <c r="N899" s="132" t="s">
        <v>3881</v>
      </c>
      <c r="O899" s="132" t="s">
        <v>14023</v>
      </c>
      <c r="P899" s="132" t="s">
        <v>14024</v>
      </c>
      <c r="Q899" s="132" t="s">
        <v>14025</v>
      </c>
      <c r="R899" s="132" t="s">
        <v>14026</v>
      </c>
      <c r="S899" s="132" t="s">
        <v>5090</v>
      </c>
      <c r="T899" s="132" t="s">
        <v>1630</v>
      </c>
      <c r="U899" s="132" t="s">
        <v>2608</v>
      </c>
      <c r="V899" s="132" t="s">
        <v>1644</v>
      </c>
      <c r="X899" s="132" t="s">
        <v>14027</v>
      </c>
      <c r="Y899" s="132" t="s">
        <v>14028</v>
      </c>
    </row>
    <row r="900" spans="2:25" x14ac:dyDescent="0.25">
      <c r="B900" s="132" t="s">
        <v>2605</v>
      </c>
      <c r="C900" s="132" t="s">
        <v>691</v>
      </c>
      <c r="D900" s="132" t="s">
        <v>2663</v>
      </c>
      <c r="E900" s="132" t="s">
        <v>3947</v>
      </c>
      <c r="F900" s="132" t="s">
        <v>3894</v>
      </c>
      <c r="G900" s="132" t="s">
        <v>726</v>
      </c>
      <c r="H900" s="132" t="s">
        <v>2666</v>
      </c>
      <c r="I900" s="132" t="s">
        <v>4850</v>
      </c>
      <c r="J900" s="132" t="s">
        <v>14029</v>
      </c>
      <c r="K900" s="132" t="s">
        <v>14030</v>
      </c>
      <c r="L900" s="132" t="s">
        <v>14031</v>
      </c>
      <c r="M900" s="132" t="s">
        <v>14032</v>
      </c>
      <c r="N900" s="132" t="s">
        <v>3881</v>
      </c>
      <c r="O900" s="132" t="s">
        <v>14033</v>
      </c>
      <c r="P900" s="132" t="s">
        <v>14034</v>
      </c>
      <c r="Q900" s="132" t="s">
        <v>14035</v>
      </c>
      <c r="R900" s="132" t="s">
        <v>14036</v>
      </c>
      <c r="S900" s="132" t="s">
        <v>5090</v>
      </c>
      <c r="T900" s="132" t="s">
        <v>1630</v>
      </c>
      <c r="U900" s="132" t="s">
        <v>2608</v>
      </c>
      <c r="V900" s="132" t="s">
        <v>1632</v>
      </c>
      <c r="X900" s="132" t="s">
        <v>14037</v>
      </c>
      <c r="Y900" s="132" t="s">
        <v>14038</v>
      </c>
    </row>
    <row r="901" spans="2:25" x14ac:dyDescent="0.25">
      <c r="B901" s="132" t="s">
        <v>2605</v>
      </c>
      <c r="C901" s="132" t="s">
        <v>691</v>
      </c>
      <c r="D901" s="132" t="s">
        <v>2663</v>
      </c>
      <c r="E901" s="132" t="s">
        <v>3947</v>
      </c>
      <c r="F901" s="132" t="s">
        <v>3885</v>
      </c>
      <c r="G901" s="132" t="s">
        <v>732</v>
      </c>
      <c r="H901" s="132" t="s">
        <v>2667</v>
      </c>
      <c r="I901" s="132" t="s">
        <v>4241</v>
      </c>
      <c r="J901" s="132" t="s">
        <v>14039</v>
      </c>
      <c r="K901" s="132" t="s">
        <v>14040</v>
      </c>
      <c r="L901" s="132" t="s">
        <v>14041</v>
      </c>
      <c r="M901" s="132" t="s">
        <v>14042</v>
      </c>
      <c r="N901" s="132" t="s">
        <v>3881</v>
      </c>
      <c r="O901" s="132" t="s">
        <v>14043</v>
      </c>
      <c r="P901" s="132" t="s">
        <v>14044</v>
      </c>
      <c r="Q901" s="132" t="s">
        <v>14045</v>
      </c>
      <c r="R901" s="132" t="s">
        <v>14046</v>
      </c>
      <c r="S901" s="132" t="s">
        <v>5090</v>
      </c>
      <c r="T901" s="132" t="s">
        <v>1630</v>
      </c>
      <c r="U901" s="132" t="s">
        <v>2608</v>
      </c>
      <c r="V901" s="132" t="s">
        <v>1632</v>
      </c>
      <c r="X901" s="132" t="s">
        <v>14047</v>
      </c>
      <c r="Y901" s="132" t="s">
        <v>14048</v>
      </c>
    </row>
    <row r="902" spans="2:25" x14ac:dyDescent="0.25">
      <c r="B902" s="132" t="s">
        <v>2605</v>
      </c>
      <c r="C902" s="132" t="s">
        <v>691</v>
      </c>
      <c r="D902" s="132" t="s">
        <v>2663</v>
      </c>
      <c r="E902" s="132" t="s">
        <v>3950</v>
      </c>
      <c r="F902" s="132" t="s">
        <v>3894</v>
      </c>
      <c r="G902" s="132" t="s">
        <v>738</v>
      </c>
      <c r="H902" s="132" t="s">
        <v>2668</v>
      </c>
      <c r="I902" s="132" t="s">
        <v>13243</v>
      </c>
      <c r="J902" s="132" t="s">
        <v>14049</v>
      </c>
      <c r="K902" s="132" t="s">
        <v>14050</v>
      </c>
      <c r="L902" s="132" t="s">
        <v>14051</v>
      </c>
      <c r="M902" s="132" t="s">
        <v>14052</v>
      </c>
      <c r="N902" s="132" t="s">
        <v>3881</v>
      </c>
      <c r="O902" s="132" t="s">
        <v>14053</v>
      </c>
      <c r="P902" s="132" t="s">
        <v>14054</v>
      </c>
      <c r="Q902" s="132" t="s">
        <v>14055</v>
      </c>
      <c r="R902" s="132" t="s">
        <v>14056</v>
      </c>
      <c r="S902" s="132" t="s">
        <v>5090</v>
      </c>
      <c r="T902" s="132" t="s">
        <v>1630</v>
      </c>
      <c r="U902" s="132" t="s">
        <v>2608</v>
      </c>
      <c r="V902" s="132" t="s">
        <v>1632</v>
      </c>
      <c r="X902" s="132" t="s">
        <v>14057</v>
      </c>
      <c r="Y902" s="132" t="s">
        <v>14058</v>
      </c>
    </row>
    <row r="903" spans="2:25" x14ac:dyDescent="0.25">
      <c r="B903" s="132" t="s">
        <v>2605</v>
      </c>
      <c r="C903" s="132" t="s">
        <v>691</v>
      </c>
      <c r="D903" s="132" t="s">
        <v>2663</v>
      </c>
      <c r="E903" s="132" t="s">
        <v>3950</v>
      </c>
      <c r="F903" s="132" t="s">
        <v>3885</v>
      </c>
      <c r="G903" s="132" t="s">
        <v>744</v>
      </c>
      <c r="H903" s="132" t="s">
        <v>2669</v>
      </c>
      <c r="I903" s="132" t="s">
        <v>13374</v>
      </c>
      <c r="J903" s="132" t="s">
        <v>14059</v>
      </c>
      <c r="K903" s="132" t="s">
        <v>14060</v>
      </c>
      <c r="L903" s="132" t="s">
        <v>14061</v>
      </c>
      <c r="M903" s="132" t="s">
        <v>14062</v>
      </c>
      <c r="N903" s="132" t="s">
        <v>3881</v>
      </c>
      <c r="O903" s="132" t="s">
        <v>14063</v>
      </c>
      <c r="P903" s="132" t="s">
        <v>14064</v>
      </c>
      <c r="Q903" s="132" t="s">
        <v>14065</v>
      </c>
      <c r="R903" s="132" t="s">
        <v>14066</v>
      </c>
      <c r="S903" s="132" t="s">
        <v>5090</v>
      </c>
      <c r="T903" s="132" t="s">
        <v>1630</v>
      </c>
      <c r="U903" s="132" t="s">
        <v>2608</v>
      </c>
      <c r="V903" s="132" t="s">
        <v>1644</v>
      </c>
      <c r="X903" s="132" t="s">
        <v>14067</v>
      </c>
      <c r="Y903" s="132" t="s">
        <v>14068</v>
      </c>
    </row>
    <row r="904" spans="2:25" x14ac:dyDescent="0.25">
      <c r="B904" s="132" t="s">
        <v>2605</v>
      </c>
      <c r="C904" s="132" t="s">
        <v>691</v>
      </c>
      <c r="D904" s="132" t="s">
        <v>2663</v>
      </c>
      <c r="E904" s="132" t="s">
        <v>3953</v>
      </c>
      <c r="F904" s="132" t="s">
        <v>3894</v>
      </c>
      <c r="G904" s="132" t="s">
        <v>750</v>
      </c>
      <c r="H904" s="132" t="s">
        <v>2670</v>
      </c>
      <c r="I904" s="132" t="s">
        <v>3941</v>
      </c>
      <c r="J904" s="132" t="s">
        <v>14069</v>
      </c>
      <c r="K904" s="132" t="s">
        <v>14070</v>
      </c>
      <c r="L904" s="132" t="s">
        <v>14071</v>
      </c>
      <c r="M904" s="132" t="s">
        <v>14072</v>
      </c>
      <c r="N904" s="132" t="s">
        <v>3881</v>
      </c>
      <c r="O904" s="132" t="s">
        <v>14073</v>
      </c>
      <c r="P904" s="132" t="s">
        <v>14074</v>
      </c>
      <c r="Q904" s="132" t="s">
        <v>14075</v>
      </c>
      <c r="R904" s="132" t="s">
        <v>14076</v>
      </c>
      <c r="S904" s="132" t="s">
        <v>5090</v>
      </c>
      <c r="T904" s="132" t="s">
        <v>1630</v>
      </c>
      <c r="U904" s="132" t="s">
        <v>2608</v>
      </c>
      <c r="V904" s="132" t="s">
        <v>1632</v>
      </c>
      <c r="X904" s="132" t="s">
        <v>14077</v>
      </c>
      <c r="Y904" s="132" t="s">
        <v>14078</v>
      </c>
    </row>
    <row r="905" spans="2:25" x14ac:dyDescent="0.25">
      <c r="B905" s="132" t="s">
        <v>2605</v>
      </c>
      <c r="C905" s="132" t="s">
        <v>691</v>
      </c>
      <c r="D905" s="132" t="s">
        <v>2663</v>
      </c>
      <c r="E905" s="132" t="s">
        <v>3953</v>
      </c>
      <c r="F905" s="132" t="s">
        <v>3885</v>
      </c>
      <c r="G905" s="132" t="s">
        <v>756</v>
      </c>
      <c r="H905" s="132" t="s">
        <v>2671</v>
      </c>
      <c r="I905" s="132" t="s">
        <v>3950</v>
      </c>
      <c r="J905" s="132" t="s">
        <v>14079</v>
      </c>
      <c r="K905" s="132" t="s">
        <v>14080</v>
      </c>
      <c r="L905" s="132" t="s">
        <v>14081</v>
      </c>
      <c r="M905" s="132" t="s">
        <v>14082</v>
      </c>
      <c r="N905" s="132" t="s">
        <v>3881</v>
      </c>
      <c r="O905" s="132" t="s">
        <v>14083</v>
      </c>
      <c r="P905" s="132" t="s">
        <v>14084</v>
      </c>
      <c r="Q905" s="132" t="s">
        <v>14085</v>
      </c>
      <c r="R905" s="132" t="s">
        <v>14086</v>
      </c>
      <c r="S905" s="132" t="s">
        <v>5090</v>
      </c>
      <c r="T905" s="132" t="s">
        <v>1630</v>
      </c>
      <c r="U905" s="132" t="s">
        <v>2608</v>
      </c>
      <c r="V905" s="132" t="s">
        <v>1632</v>
      </c>
      <c r="X905" s="132" t="s">
        <v>14087</v>
      </c>
      <c r="Y905" s="132" t="s">
        <v>14088</v>
      </c>
    </row>
    <row r="906" spans="2:25" x14ac:dyDescent="0.25">
      <c r="B906" s="132" t="s">
        <v>2605</v>
      </c>
      <c r="C906" s="132" t="s">
        <v>691</v>
      </c>
      <c r="D906" s="132" t="s">
        <v>1498</v>
      </c>
      <c r="E906" s="132" t="s">
        <v>3944</v>
      </c>
      <c r="F906" s="132" t="s">
        <v>3894</v>
      </c>
      <c r="G906" s="132" t="s">
        <v>2672</v>
      </c>
      <c r="H906" s="132" t="s">
        <v>2673</v>
      </c>
      <c r="I906" s="132" t="s">
        <v>7930</v>
      </c>
      <c r="J906" s="132" t="s">
        <v>14089</v>
      </c>
      <c r="K906" s="132" t="s">
        <v>14090</v>
      </c>
      <c r="L906" s="132" t="s">
        <v>14091</v>
      </c>
      <c r="M906" s="132" t="s">
        <v>14092</v>
      </c>
      <c r="N906" s="132" t="s">
        <v>3881</v>
      </c>
      <c r="O906" s="132" t="s">
        <v>14093</v>
      </c>
      <c r="P906" s="132" t="s">
        <v>14094</v>
      </c>
      <c r="Q906" s="132" t="s">
        <v>14095</v>
      </c>
      <c r="R906" s="132" t="s">
        <v>14096</v>
      </c>
      <c r="S906" s="132" t="s">
        <v>5090</v>
      </c>
      <c r="T906" s="132" t="s">
        <v>1630</v>
      </c>
      <c r="U906" s="132" t="s">
        <v>2608</v>
      </c>
      <c r="V906" s="132" t="s">
        <v>2157</v>
      </c>
      <c r="X906" s="132" t="s">
        <v>14097</v>
      </c>
      <c r="Y906" s="132" t="s">
        <v>14098</v>
      </c>
    </row>
    <row r="907" spans="2:25" x14ac:dyDescent="0.25">
      <c r="B907" s="132" t="s">
        <v>2605</v>
      </c>
      <c r="C907" s="132" t="s">
        <v>691</v>
      </c>
      <c r="D907" s="132" t="s">
        <v>1498</v>
      </c>
      <c r="E907" s="132" t="s">
        <v>3944</v>
      </c>
      <c r="F907" s="132" t="s">
        <v>3885</v>
      </c>
      <c r="G907" s="132" t="s">
        <v>2674</v>
      </c>
      <c r="H907" s="132" t="s">
        <v>2675</v>
      </c>
      <c r="I907" s="132" t="s">
        <v>8150</v>
      </c>
      <c r="J907" s="132" t="s">
        <v>14099</v>
      </c>
      <c r="K907" s="132" t="s">
        <v>14100</v>
      </c>
      <c r="L907" s="132" t="s">
        <v>14101</v>
      </c>
      <c r="M907" s="132" t="s">
        <v>14102</v>
      </c>
      <c r="N907" s="132" t="s">
        <v>3881</v>
      </c>
      <c r="O907" s="132" t="s">
        <v>14103</v>
      </c>
      <c r="P907" s="132" t="s">
        <v>14104</v>
      </c>
      <c r="Q907" s="132" t="s">
        <v>14105</v>
      </c>
      <c r="R907" s="132" t="s">
        <v>14106</v>
      </c>
      <c r="S907" s="132" t="s">
        <v>5090</v>
      </c>
      <c r="T907" s="132" t="s">
        <v>1630</v>
      </c>
      <c r="U907" s="132" t="s">
        <v>2608</v>
      </c>
      <c r="V907" s="132" t="s">
        <v>2157</v>
      </c>
      <c r="X907" s="132" t="s">
        <v>14107</v>
      </c>
      <c r="Y907" s="132" t="s">
        <v>14108</v>
      </c>
    </row>
    <row r="908" spans="2:25" x14ac:dyDescent="0.25">
      <c r="B908" s="132" t="s">
        <v>2605</v>
      </c>
      <c r="C908" s="132" t="s">
        <v>691</v>
      </c>
      <c r="D908" s="132" t="s">
        <v>2606</v>
      </c>
      <c r="E908" s="132" t="s">
        <v>3944</v>
      </c>
      <c r="F908" s="132" t="s">
        <v>3885</v>
      </c>
      <c r="G908" s="132" t="s">
        <v>2676</v>
      </c>
      <c r="H908" s="132" t="s">
        <v>2677</v>
      </c>
      <c r="I908" s="132" t="s">
        <v>8150</v>
      </c>
      <c r="J908" s="132" t="s">
        <v>14109</v>
      </c>
      <c r="K908" s="132" t="s">
        <v>14110</v>
      </c>
      <c r="L908" s="132" t="s">
        <v>14111</v>
      </c>
      <c r="M908" s="132" t="s">
        <v>14112</v>
      </c>
      <c r="N908" s="132" t="s">
        <v>3881</v>
      </c>
      <c r="O908" s="132" t="s">
        <v>14113</v>
      </c>
      <c r="P908" s="132" t="s">
        <v>14114</v>
      </c>
      <c r="Q908" s="132" t="s">
        <v>14115</v>
      </c>
      <c r="R908" s="132" t="s">
        <v>14116</v>
      </c>
      <c r="S908" s="132" t="s">
        <v>5090</v>
      </c>
      <c r="T908" s="132" t="s">
        <v>1630</v>
      </c>
      <c r="U908" s="132" t="s">
        <v>2608</v>
      </c>
      <c r="V908" s="132" t="s">
        <v>2157</v>
      </c>
      <c r="X908" s="132" t="s">
        <v>14117</v>
      </c>
      <c r="Y908" s="132" t="s">
        <v>14118</v>
      </c>
    </row>
    <row r="909" spans="2:25" x14ac:dyDescent="0.25">
      <c r="B909" s="132" t="s">
        <v>2605</v>
      </c>
      <c r="C909" s="132" t="s">
        <v>691</v>
      </c>
      <c r="D909" s="132" t="s">
        <v>2678</v>
      </c>
      <c r="E909" s="132" t="s">
        <v>3944</v>
      </c>
      <c r="F909" s="132" t="s">
        <v>3894</v>
      </c>
      <c r="G909" s="132" t="s">
        <v>2679</v>
      </c>
      <c r="H909" s="132" t="s">
        <v>2680</v>
      </c>
      <c r="I909" s="132" t="s">
        <v>7930</v>
      </c>
      <c r="J909" s="132" t="s">
        <v>14119</v>
      </c>
      <c r="K909" s="132" t="s">
        <v>14120</v>
      </c>
      <c r="L909" s="132" t="s">
        <v>14121</v>
      </c>
      <c r="M909" s="132" t="s">
        <v>14122</v>
      </c>
      <c r="N909" s="132" t="s">
        <v>3881</v>
      </c>
      <c r="O909" s="132" t="s">
        <v>14123</v>
      </c>
      <c r="P909" s="132" t="s">
        <v>14124</v>
      </c>
      <c r="Q909" s="132" t="s">
        <v>14125</v>
      </c>
      <c r="R909" s="132" t="s">
        <v>14126</v>
      </c>
      <c r="S909" s="132" t="s">
        <v>5090</v>
      </c>
      <c r="T909" s="132" t="s">
        <v>1630</v>
      </c>
      <c r="U909" s="132" t="s">
        <v>2608</v>
      </c>
      <c r="V909" s="132" t="s">
        <v>2157</v>
      </c>
      <c r="X909" s="132" t="s">
        <v>14127</v>
      </c>
      <c r="Y909" s="132" t="s">
        <v>14128</v>
      </c>
    </row>
    <row r="910" spans="2:25" x14ac:dyDescent="0.25">
      <c r="B910" s="132" t="s">
        <v>2605</v>
      </c>
      <c r="C910" s="132" t="s">
        <v>691</v>
      </c>
      <c r="D910" s="132" t="s">
        <v>2610</v>
      </c>
      <c r="E910" s="132" t="s">
        <v>3944</v>
      </c>
      <c r="F910" s="132" t="s">
        <v>3894</v>
      </c>
      <c r="G910" s="132" t="s">
        <v>2681</v>
      </c>
      <c r="H910" s="132" t="s">
        <v>2682</v>
      </c>
      <c r="I910" s="132" t="s">
        <v>7930</v>
      </c>
      <c r="J910" s="132" t="s">
        <v>14129</v>
      </c>
      <c r="K910" s="132" t="s">
        <v>14130</v>
      </c>
      <c r="L910" s="132" t="s">
        <v>14131</v>
      </c>
      <c r="M910" s="132" t="s">
        <v>14132</v>
      </c>
      <c r="N910" s="132" t="s">
        <v>3881</v>
      </c>
      <c r="O910" s="132" t="s">
        <v>14133</v>
      </c>
      <c r="P910" s="132" t="s">
        <v>14134</v>
      </c>
      <c r="Q910" s="132" t="s">
        <v>14135</v>
      </c>
      <c r="R910" s="132" t="s">
        <v>14136</v>
      </c>
      <c r="S910" s="132" t="s">
        <v>5090</v>
      </c>
      <c r="T910" s="132" t="s">
        <v>1630</v>
      </c>
      <c r="U910" s="132" t="s">
        <v>2608</v>
      </c>
      <c r="V910" s="132" t="s">
        <v>2157</v>
      </c>
      <c r="X910" s="132" t="s">
        <v>14137</v>
      </c>
      <c r="Y910" s="132" t="s">
        <v>14138</v>
      </c>
    </row>
    <row r="911" spans="2:25" x14ac:dyDescent="0.25">
      <c r="B911" s="132" t="s">
        <v>2605</v>
      </c>
      <c r="C911" s="132" t="s">
        <v>691</v>
      </c>
      <c r="D911" s="132" t="s">
        <v>2613</v>
      </c>
      <c r="E911" s="132" t="s">
        <v>3944</v>
      </c>
      <c r="F911" s="132" t="s">
        <v>3894</v>
      </c>
      <c r="G911" s="132" t="s">
        <v>2683</v>
      </c>
      <c r="H911" s="132" t="s">
        <v>2684</v>
      </c>
      <c r="I911" s="132" t="s">
        <v>7930</v>
      </c>
      <c r="J911" s="132" t="s">
        <v>14139</v>
      </c>
      <c r="K911" s="132" t="s">
        <v>14140</v>
      </c>
      <c r="L911" s="132" t="s">
        <v>14141</v>
      </c>
      <c r="M911" s="132" t="s">
        <v>14142</v>
      </c>
      <c r="N911" s="132" t="s">
        <v>3881</v>
      </c>
      <c r="O911" s="132" t="s">
        <v>14143</v>
      </c>
      <c r="P911" s="132" t="s">
        <v>14144</v>
      </c>
      <c r="Q911" s="132" t="s">
        <v>14145</v>
      </c>
      <c r="R911" s="132" t="s">
        <v>14146</v>
      </c>
      <c r="S911" s="132" t="s">
        <v>5090</v>
      </c>
      <c r="T911" s="132" t="s">
        <v>1630</v>
      </c>
      <c r="U911" s="132" t="s">
        <v>2608</v>
      </c>
      <c r="V911" s="132" t="s">
        <v>2157</v>
      </c>
      <c r="X911" s="132" t="s">
        <v>14147</v>
      </c>
      <c r="Y911" s="132" t="s">
        <v>14148</v>
      </c>
    </row>
    <row r="912" spans="2:25" x14ac:dyDescent="0.25">
      <c r="B912" s="132" t="s">
        <v>2605</v>
      </c>
      <c r="C912" s="132" t="s">
        <v>691</v>
      </c>
      <c r="D912" s="132" t="s">
        <v>2613</v>
      </c>
      <c r="E912" s="132" t="s">
        <v>3944</v>
      </c>
      <c r="F912" s="132" t="s">
        <v>3885</v>
      </c>
      <c r="G912" s="132" t="s">
        <v>2685</v>
      </c>
      <c r="H912" s="132" t="s">
        <v>2686</v>
      </c>
      <c r="I912" s="132" t="s">
        <v>8150</v>
      </c>
      <c r="J912" s="132" t="s">
        <v>14149</v>
      </c>
      <c r="K912" s="132" t="s">
        <v>14150</v>
      </c>
      <c r="L912" s="132" t="s">
        <v>14151</v>
      </c>
      <c r="M912" s="132" t="s">
        <v>14152</v>
      </c>
      <c r="N912" s="132" t="s">
        <v>3881</v>
      </c>
      <c r="O912" s="132" t="s">
        <v>14153</v>
      </c>
      <c r="P912" s="132" t="s">
        <v>14154</v>
      </c>
      <c r="Q912" s="132" t="s">
        <v>14155</v>
      </c>
      <c r="R912" s="132" t="s">
        <v>14156</v>
      </c>
      <c r="S912" s="132" t="s">
        <v>5090</v>
      </c>
      <c r="T912" s="132" t="s">
        <v>1630</v>
      </c>
      <c r="U912" s="132" t="s">
        <v>2608</v>
      </c>
      <c r="V912" s="132" t="s">
        <v>2157</v>
      </c>
      <c r="X912" s="132" t="s">
        <v>14157</v>
      </c>
      <c r="Y912" s="132" t="s">
        <v>14158</v>
      </c>
    </row>
    <row r="913" spans="2:25" x14ac:dyDescent="0.25">
      <c r="B913" s="132" t="s">
        <v>2605</v>
      </c>
      <c r="C913" s="132" t="s">
        <v>691</v>
      </c>
      <c r="D913" s="132" t="s">
        <v>2687</v>
      </c>
      <c r="E913" s="132" t="s">
        <v>3944</v>
      </c>
      <c r="F913" s="132" t="s">
        <v>3894</v>
      </c>
      <c r="G913" s="132" t="s">
        <v>2688</v>
      </c>
      <c r="H913" s="132" t="s">
        <v>2689</v>
      </c>
      <c r="I913" s="132" t="s">
        <v>7930</v>
      </c>
      <c r="J913" s="132" t="s">
        <v>14159</v>
      </c>
      <c r="K913" s="132" t="s">
        <v>14160</v>
      </c>
      <c r="L913" s="132" t="s">
        <v>14161</v>
      </c>
      <c r="M913" s="132" t="s">
        <v>14162</v>
      </c>
      <c r="N913" s="132" t="s">
        <v>3881</v>
      </c>
      <c r="O913" s="132" t="s">
        <v>14163</v>
      </c>
      <c r="P913" s="132" t="s">
        <v>14164</v>
      </c>
      <c r="Q913" s="132" t="s">
        <v>14165</v>
      </c>
      <c r="R913" s="132" t="s">
        <v>14166</v>
      </c>
      <c r="S913" s="132" t="s">
        <v>5090</v>
      </c>
      <c r="T913" s="132" t="s">
        <v>1630</v>
      </c>
      <c r="U913" s="132" t="s">
        <v>2608</v>
      </c>
      <c r="V913" s="132" t="s">
        <v>2157</v>
      </c>
      <c r="X913" s="132" t="s">
        <v>14167</v>
      </c>
      <c r="Y913" s="132" t="s">
        <v>14168</v>
      </c>
    </row>
    <row r="914" spans="2:25" x14ac:dyDescent="0.25">
      <c r="B914" s="132" t="s">
        <v>2605</v>
      </c>
      <c r="C914" s="132" t="s">
        <v>691</v>
      </c>
      <c r="D914" s="132" t="s">
        <v>2687</v>
      </c>
      <c r="E914" s="132" t="s">
        <v>3944</v>
      </c>
      <c r="F914" s="132" t="s">
        <v>3885</v>
      </c>
      <c r="G914" s="132" t="s">
        <v>2690</v>
      </c>
      <c r="H914" s="132" t="s">
        <v>2691</v>
      </c>
      <c r="I914" s="132" t="s">
        <v>8150</v>
      </c>
      <c r="J914" s="132" t="s">
        <v>14169</v>
      </c>
      <c r="K914" s="132" t="s">
        <v>14170</v>
      </c>
      <c r="L914" s="132" t="s">
        <v>14171</v>
      </c>
      <c r="M914" s="132" t="s">
        <v>14172</v>
      </c>
      <c r="N914" s="132" t="s">
        <v>3881</v>
      </c>
      <c r="O914" s="132" t="s">
        <v>14173</v>
      </c>
      <c r="P914" s="132" t="s">
        <v>14174</v>
      </c>
      <c r="Q914" s="132" t="s">
        <v>14175</v>
      </c>
      <c r="R914" s="132" t="s">
        <v>14176</v>
      </c>
      <c r="S914" s="132" t="s">
        <v>5090</v>
      </c>
      <c r="T914" s="132" t="s">
        <v>1630</v>
      </c>
      <c r="U914" s="132" t="s">
        <v>2608</v>
      </c>
      <c r="V914" s="132" t="s">
        <v>2157</v>
      </c>
      <c r="X914" s="132" t="s">
        <v>14177</v>
      </c>
      <c r="Y914" s="132" t="s">
        <v>14178</v>
      </c>
    </row>
    <row r="915" spans="2:25" x14ac:dyDescent="0.25">
      <c r="B915" s="132" t="s">
        <v>2605</v>
      </c>
      <c r="C915" s="132" t="s">
        <v>691</v>
      </c>
      <c r="D915" s="132" t="s">
        <v>2678</v>
      </c>
      <c r="E915" s="132" t="s">
        <v>3947</v>
      </c>
      <c r="F915" s="132" t="s">
        <v>3885</v>
      </c>
      <c r="G915" s="132" t="s">
        <v>2692</v>
      </c>
      <c r="H915" s="132" t="s">
        <v>2693</v>
      </c>
      <c r="I915" s="132" t="s">
        <v>4241</v>
      </c>
      <c r="J915" s="132" t="s">
        <v>14179</v>
      </c>
      <c r="K915" s="132" t="s">
        <v>14180</v>
      </c>
      <c r="L915" s="132" t="s">
        <v>14181</v>
      </c>
      <c r="M915" s="132" t="s">
        <v>14182</v>
      </c>
      <c r="N915" s="132" t="s">
        <v>3881</v>
      </c>
      <c r="O915" s="132" t="s">
        <v>14183</v>
      </c>
      <c r="P915" s="132" t="s">
        <v>14184</v>
      </c>
      <c r="Q915" s="132" t="s">
        <v>14185</v>
      </c>
      <c r="R915" s="132" t="s">
        <v>14186</v>
      </c>
      <c r="S915" s="132" t="s">
        <v>5090</v>
      </c>
      <c r="T915" s="132" t="s">
        <v>1630</v>
      </c>
      <c r="U915" s="132" t="s">
        <v>2608</v>
      </c>
      <c r="V915" s="132" t="s">
        <v>2157</v>
      </c>
      <c r="X915" s="132" t="s">
        <v>14187</v>
      </c>
      <c r="Y915" s="132" t="s">
        <v>14188</v>
      </c>
    </row>
    <row r="916" spans="2:25" x14ac:dyDescent="0.25">
      <c r="B916" s="132" t="s">
        <v>2605</v>
      </c>
      <c r="C916" s="132" t="s">
        <v>691</v>
      </c>
      <c r="D916" s="132" t="s">
        <v>2610</v>
      </c>
      <c r="E916" s="132" t="s">
        <v>3947</v>
      </c>
      <c r="F916" s="132" t="s">
        <v>3885</v>
      </c>
      <c r="G916" s="132" t="s">
        <v>2694</v>
      </c>
      <c r="H916" s="132" t="s">
        <v>2695</v>
      </c>
      <c r="I916" s="132" t="s">
        <v>4241</v>
      </c>
      <c r="J916" s="132" t="s">
        <v>14189</v>
      </c>
      <c r="K916" s="132" t="s">
        <v>14190</v>
      </c>
      <c r="L916" s="132" t="s">
        <v>14191</v>
      </c>
      <c r="M916" s="132" t="s">
        <v>14192</v>
      </c>
      <c r="N916" s="132" t="s">
        <v>3881</v>
      </c>
      <c r="O916" s="132" t="s">
        <v>14193</v>
      </c>
      <c r="P916" s="132" t="s">
        <v>14194</v>
      </c>
      <c r="Q916" s="132" t="s">
        <v>14195</v>
      </c>
      <c r="R916" s="132" t="s">
        <v>14196</v>
      </c>
      <c r="S916" s="132" t="s">
        <v>5090</v>
      </c>
      <c r="T916" s="132" t="s">
        <v>1630</v>
      </c>
      <c r="U916" s="132" t="s">
        <v>2608</v>
      </c>
      <c r="V916" s="132" t="s">
        <v>2157</v>
      </c>
      <c r="X916" s="132" t="s">
        <v>14197</v>
      </c>
      <c r="Y916" s="132" t="s">
        <v>14198</v>
      </c>
    </row>
    <row r="917" spans="2:25" x14ac:dyDescent="0.25">
      <c r="B917" s="132" t="s">
        <v>2605</v>
      </c>
      <c r="C917" s="132" t="s">
        <v>691</v>
      </c>
      <c r="D917" s="132" t="s">
        <v>173</v>
      </c>
      <c r="E917" s="132" t="s">
        <v>3947</v>
      </c>
      <c r="F917" s="132" t="s">
        <v>3894</v>
      </c>
      <c r="G917" s="132" t="s">
        <v>2696</v>
      </c>
      <c r="H917" s="132" t="s">
        <v>2697</v>
      </c>
      <c r="I917" s="132" t="s">
        <v>4850</v>
      </c>
      <c r="J917" s="132" t="s">
        <v>14199</v>
      </c>
      <c r="K917" s="132" t="s">
        <v>14200</v>
      </c>
      <c r="L917" s="132" t="s">
        <v>14201</v>
      </c>
      <c r="M917" s="132" t="s">
        <v>14202</v>
      </c>
      <c r="N917" s="132" t="s">
        <v>3881</v>
      </c>
      <c r="O917" s="132" t="s">
        <v>14203</v>
      </c>
      <c r="P917" s="132" t="s">
        <v>14204</v>
      </c>
      <c r="Q917" s="132" t="s">
        <v>14205</v>
      </c>
      <c r="R917" s="132" t="s">
        <v>14206</v>
      </c>
      <c r="S917" s="132" t="s">
        <v>5090</v>
      </c>
      <c r="T917" s="132" t="s">
        <v>1630</v>
      </c>
      <c r="U917" s="132" t="s">
        <v>2608</v>
      </c>
      <c r="V917" s="132" t="s">
        <v>2157</v>
      </c>
      <c r="X917" s="132" t="s">
        <v>14207</v>
      </c>
      <c r="Y917" s="132" t="s">
        <v>14208</v>
      </c>
    </row>
    <row r="918" spans="2:25" x14ac:dyDescent="0.25">
      <c r="B918" s="132" t="s">
        <v>2605</v>
      </c>
      <c r="C918" s="132" t="s">
        <v>691</v>
      </c>
      <c r="D918" s="132" t="s">
        <v>173</v>
      </c>
      <c r="E918" s="132" t="s">
        <v>3947</v>
      </c>
      <c r="F918" s="132" t="s">
        <v>3885</v>
      </c>
      <c r="G918" s="132" t="s">
        <v>2698</v>
      </c>
      <c r="H918" s="132" t="s">
        <v>2699</v>
      </c>
      <c r="I918" s="132" t="s">
        <v>4241</v>
      </c>
      <c r="J918" s="132" t="s">
        <v>14209</v>
      </c>
      <c r="K918" s="132" t="s">
        <v>14210</v>
      </c>
      <c r="L918" s="132" t="s">
        <v>14211</v>
      </c>
      <c r="M918" s="132" t="s">
        <v>14212</v>
      </c>
      <c r="N918" s="132" t="s">
        <v>3881</v>
      </c>
      <c r="O918" s="132" t="s">
        <v>14213</v>
      </c>
      <c r="P918" s="132" t="s">
        <v>14214</v>
      </c>
      <c r="Q918" s="132" t="s">
        <v>14215</v>
      </c>
      <c r="R918" s="132" t="s">
        <v>14216</v>
      </c>
      <c r="S918" s="132" t="s">
        <v>5090</v>
      </c>
      <c r="T918" s="132" t="s">
        <v>1630</v>
      </c>
      <c r="U918" s="132" t="s">
        <v>2608</v>
      </c>
      <c r="V918" s="132" t="s">
        <v>2157</v>
      </c>
      <c r="X918" s="132" t="s">
        <v>14217</v>
      </c>
      <c r="Y918" s="132" t="s">
        <v>14218</v>
      </c>
    </row>
    <row r="919" spans="2:25" x14ac:dyDescent="0.25">
      <c r="B919" s="132" t="s">
        <v>2605</v>
      </c>
      <c r="C919" s="132" t="s">
        <v>691</v>
      </c>
      <c r="D919" s="132" t="s">
        <v>2613</v>
      </c>
      <c r="E919" s="132" t="s">
        <v>3947</v>
      </c>
      <c r="F919" s="132" t="s">
        <v>3894</v>
      </c>
      <c r="G919" s="132" t="s">
        <v>2700</v>
      </c>
      <c r="H919" s="132" t="s">
        <v>2701</v>
      </c>
      <c r="I919" s="132" t="s">
        <v>4850</v>
      </c>
      <c r="J919" s="132" t="s">
        <v>14219</v>
      </c>
      <c r="K919" s="132" t="s">
        <v>14220</v>
      </c>
      <c r="L919" s="132" t="s">
        <v>14221</v>
      </c>
      <c r="M919" s="132" t="s">
        <v>14222</v>
      </c>
      <c r="N919" s="132" t="s">
        <v>3881</v>
      </c>
      <c r="O919" s="132" t="s">
        <v>14223</v>
      </c>
      <c r="P919" s="132" t="s">
        <v>14224</v>
      </c>
      <c r="Q919" s="132" t="s">
        <v>14225</v>
      </c>
      <c r="R919" s="132" t="s">
        <v>14226</v>
      </c>
      <c r="S919" s="132" t="s">
        <v>5090</v>
      </c>
      <c r="T919" s="132" t="s">
        <v>1630</v>
      </c>
      <c r="U919" s="132" t="s">
        <v>2608</v>
      </c>
      <c r="V919" s="132" t="s">
        <v>2157</v>
      </c>
      <c r="X919" s="132" t="s">
        <v>14227</v>
      </c>
      <c r="Y919" s="132" t="s">
        <v>14228</v>
      </c>
    </row>
    <row r="920" spans="2:25" x14ac:dyDescent="0.25">
      <c r="B920" s="132" t="s">
        <v>2605</v>
      </c>
      <c r="C920" s="132" t="s">
        <v>691</v>
      </c>
      <c r="D920" s="132" t="s">
        <v>1498</v>
      </c>
      <c r="E920" s="132" t="s">
        <v>3950</v>
      </c>
      <c r="F920" s="132" t="s">
        <v>3894</v>
      </c>
      <c r="G920" s="132" t="s">
        <v>2702</v>
      </c>
      <c r="H920" s="132" t="s">
        <v>2703</v>
      </c>
      <c r="I920" s="132" t="s">
        <v>13243</v>
      </c>
      <c r="J920" s="132" t="s">
        <v>14229</v>
      </c>
      <c r="K920" s="132" t="s">
        <v>14230</v>
      </c>
      <c r="L920" s="132" t="s">
        <v>14231</v>
      </c>
      <c r="M920" s="132" t="s">
        <v>14232</v>
      </c>
      <c r="N920" s="132" t="s">
        <v>3881</v>
      </c>
      <c r="O920" s="132" t="s">
        <v>14233</v>
      </c>
      <c r="P920" s="132" t="s">
        <v>14234</v>
      </c>
      <c r="Q920" s="132" t="s">
        <v>14235</v>
      </c>
      <c r="R920" s="132" t="s">
        <v>14236</v>
      </c>
      <c r="S920" s="132" t="s">
        <v>5090</v>
      </c>
      <c r="T920" s="132" t="s">
        <v>1630</v>
      </c>
      <c r="U920" s="132" t="s">
        <v>2608</v>
      </c>
      <c r="V920" s="132" t="s">
        <v>2157</v>
      </c>
      <c r="X920" s="132" t="s">
        <v>14237</v>
      </c>
      <c r="Y920" s="132" t="s">
        <v>14238</v>
      </c>
    </row>
    <row r="921" spans="2:25" x14ac:dyDescent="0.25">
      <c r="B921" s="132" t="s">
        <v>2605</v>
      </c>
      <c r="C921" s="132" t="s">
        <v>691</v>
      </c>
      <c r="D921" s="132" t="s">
        <v>2606</v>
      </c>
      <c r="E921" s="132" t="s">
        <v>3950</v>
      </c>
      <c r="F921" s="132" t="s">
        <v>3894</v>
      </c>
      <c r="G921" s="132" t="s">
        <v>2704</v>
      </c>
      <c r="H921" s="132" t="s">
        <v>2705</v>
      </c>
      <c r="I921" s="132" t="s">
        <v>13243</v>
      </c>
      <c r="J921" s="132" t="s">
        <v>14239</v>
      </c>
      <c r="K921" s="132" t="s">
        <v>14240</v>
      </c>
      <c r="L921" s="132" t="s">
        <v>14241</v>
      </c>
      <c r="M921" s="132" t="s">
        <v>14242</v>
      </c>
      <c r="N921" s="132" t="s">
        <v>3881</v>
      </c>
      <c r="O921" s="132" t="s">
        <v>14243</v>
      </c>
      <c r="P921" s="132" t="s">
        <v>14244</v>
      </c>
      <c r="Q921" s="132" t="s">
        <v>14245</v>
      </c>
      <c r="R921" s="132" t="s">
        <v>14246</v>
      </c>
      <c r="S921" s="132" t="s">
        <v>5090</v>
      </c>
      <c r="T921" s="132" t="s">
        <v>1630</v>
      </c>
      <c r="U921" s="132" t="s">
        <v>2608</v>
      </c>
      <c r="V921" s="132" t="s">
        <v>2157</v>
      </c>
      <c r="X921" s="132" t="s">
        <v>14247</v>
      </c>
      <c r="Y921" s="132" t="s">
        <v>14248</v>
      </c>
    </row>
    <row r="922" spans="2:25" x14ac:dyDescent="0.25">
      <c r="B922" s="132" t="s">
        <v>2605</v>
      </c>
      <c r="C922" s="132" t="s">
        <v>691</v>
      </c>
      <c r="D922" s="132" t="s">
        <v>2606</v>
      </c>
      <c r="E922" s="132" t="s">
        <v>3950</v>
      </c>
      <c r="F922" s="132" t="s">
        <v>3885</v>
      </c>
      <c r="G922" s="132" t="s">
        <v>2706</v>
      </c>
      <c r="H922" s="132" t="s">
        <v>2707</v>
      </c>
      <c r="I922" s="132" t="s">
        <v>13374</v>
      </c>
      <c r="J922" s="132" t="s">
        <v>14249</v>
      </c>
      <c r="K922" s="132" t="s">
        <v>14250</v>
      </c>
      <c r="L922" s="132" t="s">
        <v>14251</v>
      </c>
      <c r="M922" s="132" t="s">
        <v>14252</v>
      </c>
      <c r="N922" s="132" t="s">
        <v>3881</v>
      </c>
      <c r="O922" s="132" t="s">
        <v>14253</v>
      </c>
      <c r="P922" s="132" t="s">
        <v>14254</v>
      </c>
      <c r="Q922" s="132" t="s">
        <v>14255</v>
      </c>
      <c r="R922" s="132" t="s">
        <v>14256</v>
      </c>
      <c r="S922" s="132" t="s">
        <v>5090</v>
      </c>
      <c r="T922" s="132" t="s">
        <v>1630</v>
      </c>
      <c r="U922" s="132" t="s">
        <v>2608</v>
      </c>
      <c r="V922" s="132" t="s">
        <v>2157</v>
      </c>
      <c r="X922" s="132" t="s">
        <v>14257</v>
      </c>
      <c r="Y922" s="132" t="s">
        <v>14258</v>
      </c>
    </row>
    <row r="923" spans="2:25" x14ac:dyDescent="0.25">
      <c r="B923" s="132" t="s">
        <v>2605</v>
      </c>
      <c r="C923" s="132" t="s">
        <v>691</v>
      </c>
      <c r="D923" s="132" t="s">
        <v>2613</v>
      </c>
      <c r="E923" s="132" t="s">
        <v>3950</v>
      </c>
      <c r="F923" s="132" t="s">
        <v>3885</v>
      </c>
      <c r="G923" s="132" t="s">
        <v>2708</v>
      </c>
      <c r="H923" s="132" t="s">
        <v>2709</v>
      </c>
      <c r="I923" s="132" t="s">
        <v>13374</v>
      </c>
      <c r="J923" s="132" t="s">
        <v>14259</v>
      </c>
      <c r="K923" s="132" t="s">
        <v>14260</v>
      </c>
      <c r="L923" s="132" t="s">
        <v>14261</v>
      </c>
      <c r="M923" s="132" t="s">
        <v>14262</v>
      </c>
      <c r="N923" s="132" t="s">
        <v>3881</v>
      </c>
      <c r="O923" s="132" t="s">
        <v>14263</v>
      </c>
      <c r="P923" s="132" t="s">
        <v>14264</v>
      </c>
      <c r="Q923" s="132" t="s">
        <v>14265</v>
      </c>
      <c r="R923" s="132" t="s">
        <v>14266</v>
      </c>
      <c r="S923" s="132" t="s">
        <v>5090</v>
      </c>
      <c r="T923" s="132" t="s">
        <v>1630</v>
      </c>
      <c r="U923" s="132" t="s">
        <v>2608</v>
      </c>
      <c r="V923" s="132" t="s">
        <v>2157</v>
      </c>
      <c r="X923" s="132" t="s">
        <v>14267</v>
      </c>
      <c r="Y923" s="132" t="s">
        <v>14268</v>
      </c>
    </row>
    <row r="924" spans="2:25" x14ac:dyDescent="0.25">
      <c r="B924" s="132" t="s">
        <v>2605</v>
      </c>
      <c r="C924" s="132" t="s">
        <v>691</v>
      </c>
      <c r="D924" s="132" t="s">
        <v>2687</v>
      </c>
      <c r="E924" s="132" t="s">
        <v>3950</v>
      </c>
      <c r="F924" s="132" t="s">
        <v>3894</v>
      </c>
      <c r="G924" s="132" t="s">
        <v>2710</v>
      </c>
      <c r="H924" s="132" t="s">
        <v>2711</v>
      </c>
      <c r="I924" s="132" t="s">
        <v>13243</v>
      </c>
      <c r="J924" s="132" t="s">
        <v>14269</v>
      </c>
      <c r="K924" s="132" t="s">
        <v>14270</v>
      </c>
      <c r="L924" s="132" t="s">
        <v>14271</v>
      </c>
      <c r="M924" s="132" t="s">
        <v>14272</v>
      </c>
      <c r="N924" s="132" t="s">
        <v>3881</v>
      </c>
      <c r="O924" s="132" t="s">
        <v>14273</v>
      </c>
      <c r="P924" s="132" t="s">
        <v>14274</v>
      </c>
      <c r="Q924" s="132" t="s">
        <v>14275</v>
      </c>
      <c r="R924" s="132" t="s">
        <v>14276</v>
      </c>
      <c r="S924" s="132" t="s">
        <v>5090</v>
      </c>
      <c r="T924" s="132" t="s">
        <v>1630</v>
      </c>
      <c r="U924" s="132" t="s">
        <v>2608</v>
      </c>
      <c r="V924" s="132" t="s">
        <v>2157</v>
      </c>
      <c r="X924" s="132" t="s">
        <v>14277</v>
      </c>
      <c r="Y924" s="132" t="s">
        <v>14278</v>
      </c>
    </row>
    <row r="925" spans="2:25" x14ac:dyDescent="0.25">
      <c r="B925" s="132" t="s">
        <v>2605</v>
      </c>
      <c r="C925" s="132" t="s">
        <v>691</v>
      </c>
      <c r="D925" s="132" t="s">
        <v>2687</v>
      </c>
      <c r="E925" s="132" t="s">
        <v>3950</v>
      </c>
      <c r="F925" s="132" t="s">
        <v>3885</v>
      </c>
      <c r="G925" s="132" t="s">
        <v>2712</v>
      </c>
      <c r="H925" s="132" t="s">
        <v>2713</v>
      </c>
      <c r="I925" s="132" t="s">
        <v>13374</v>
      </c>
      <c r="J925" s="132" t="s">
        <v>14279</v>
      </c>
      <c r="K925" s="132" t="s">
        <v>14280</v>
      </c>
      <c r="L925" s="132" t="s">
        <v>14281</v>
      </c>
      <c r="M925" s="132" t="s">
        <v>14282</v>
      </c>
      <c r="N925" s="132" t="s">
        <v>3881</v>
      </c>
      <c r="O925" s="132" t="s">
        <v>14283</v>
      </c>
      <c r="P925" s="132" t="s">
        <v>14284</v>
      </c>
      <c r="Q925" s="132" t="s">
        <v>14285</v>
      </c>
      <c r="R925" s="132" t="s">
        <v>14286</v>
      </c>
      <c r="S925" s="132" t="s">
        <v>5090</v>
      </c>
      <c r="T925" s="132" t="s">
        <v>1630</v>
      </c>
      <c r="U925" s="132" t="s">
        <v>2608</v>
      </c>
      <c r="V925" s="132" t="s">
        <v>2157</v>
      </c>
      <c r="X925" s="132" t="s">
        <v>14287</v>
      </c>
      <c r="Y925" s="132" t="s">
        <v>14288</v>
      </c>
    </row>
    <row r="926" spans="2:25" x14ac:dyDescent="0.25">
      <c r="B926" s="132" t="s">
        <v>2605</v>
      </c>
      <c r="C926" s="132" t="s">
        <v>691</v>
      </c>
      <c r="D926" s="132" t="s">
        <v>2610</v>
      </c>
      <c r="E926" s="132" t="s">
        <v>3953</v>
      </c>
      <c r="F926" s="132" t="s">
        <v>3894</v>
      </c>
      <c r="G926" s="132" t="s">
        <v>2714</v>
      </c>
      <c r="H926" s="132" t="s">
        <v>2715</v>
      </c>
      <c r="I926" s="132" t="s">
        <v>3941</v>
      </c>
      <c r="J926" s="132" t="s">
        <v>14289</v>
      </c>
      <c r="K926" s="132" t="s">
        <v>14290</v>
      </c>
      <c r="L926" s="132" t="s">
        <v>14291</v>
      </c>
      <c r="M926" s="132" t="s">
        <v>14292</v>
      </c>
      <c r="N926" s="132" t="s">
        <v>3881</v>
      </c>
      <c r="O926" s="132" t="s">
        <v>14293</v>
      </c>
      <c r="P926" s="132" t="s">
        <v>14294</v>
      </c>
      <c r="Q926" s="132" t="s">
        <v>14295</v>
      </c>
      <c r="R926" s="132" t="s">
        <v>14296</v>
      </c>
      <c r="S926" s="132" t="s">
        <v>5090</v>
      </c>
      <c r="T926" s="132" t="s">
        <v>1630</v>
      </c>
      <c r="U926" s="132" t="s">
        <v>2608</v>
      </c>
      <c r="V926" s="132" t="s">
        <v>2157</v>
      </c>
      <c r="X926" s="132" t="s">
        <v>14297</v>
      </c>
      <c r="Y926" s="132" t="s">
        <v>14298</v>
      </c>
    </row>
    <row r="927" spans="2:25" x14ac:dyDescent="0.25">
      <c r="B927" s="132" t="s">
        <v>2605</v>
      </c>
      <c r="C927" s="132" t="s">
        <v>691</v>
      </c>
      <c r="D927" s="132" t="s">
        <v>173</v>
      </c>
      <c r="E927" s="132" t="s">
        <v>3953</v>
      </c>
      <c r="F927" s="132" t="s">
        <v>3894</v>
      </c>
      <c r="G927" s="132" t="s">
        <v>2716</v>
      </c>
      <c r="H927" s="132" t="s">
        <v>2717</v>
      </c>
      <c r="I927" s="132" t="s">
        <v>3941</v>
      </c>
      <c r="J927" s="132" t="s">
        <v>14299</v>
      </c>
      <c r="K927" s="132" t="s">
        <v>14300</v>
      </c>
      <c r="L927" s="132" t="s">
        <v>14301</v>
      </c>
      <c r="M927" s="132" t="s">
        <v>14302</v>
      </c>
      <c r="N927" s="132" t="s">
        <v>3881</v>
      </c>
      <c r="O927" s="132" t="s">
        <v>14303</v>
      </c>
      <c r="P927" s="132" t="s">
        <v>14304</v>
      </c>
      <c r="Q927" s="132" t="s">
        <v>14305</v>
      </c>
      <c r="R927" s="132" t="s">
        <v>14306</v>
      </c>
      <c r="S927" s="132" t="s">
        <v>5090</v>
      </c>
      <c r="T927" s="132" t="s">
        <v>1630</v>
      </c>
      <c r="U927" s="132" t="s">
        <v>2608</v>
      </c>
      <c r="V927" s="132" t="s">
        <v>2157</v>
      </c>
      <c r="X927" s="132" t="s">
        <v>14307</v>
      </c>
      <c r="Y927" s="132" t="s">
        <v>14308</v>
      </c>
    </row>
    <row r="928" spans="2:25" x14ac:dyDescent="0.25">
      <c r="B928" s="132" t="s">
        <v>2605</v>
      </c>
      <c r="C928" s="132" t="s">
        <v>691</v>
      </c>
      <c r="D928" s="132" t="s">
        <v>173</v>
      </c>
      <c r="E928" s="132" t="s">
        <v>3953</v>
      </c>
      <c r="F928" s="132" t="s">
        <v>3885</v>
      </c>
      <c r="G928" s="132" t="s">
        <v>2718</v>
      </c>
      <c r="H928" s="132" t="s">
        <v>2719</v>
      </c>
      <c r="I928" s="132" t="s">
        <v>3950</v>
      </c>
      <c r="J928" s="132" t="s">
        <v>14309</v>
      </c>
      <c r="K928" s="132" t="s">
        <v>14310</v>
      </c>
      <c r="L928" s="132" t="s">
        <v>14311</v>
      </c>
      <c r="M928" s="132" t="s">
        <v>14312</v>
      </c>
      <c r="N928" s="132" t="s">
        <v>3881</v>
      </c>
      <c r="O928" s="132" t="s">
        <v>14313</v>
      </c>
      <c r="P928" s="132" t="s">
        <v>14314</v>
      </c>
      <c r="Q928" s="132" t="s">
        <v>14315</v>
      </c>
      <c r="R928" s="132" t="s">
        <v>14316</v>
      </c>
      <c r="S928" s="132" t="s">
        <v>5090</v>
      </c>
      <c r="T928" s="132" t="s">
        <v>1630</v>
      </c>
      <c r="U928" s="132" t="s">
        <v>2608</v>
      </c>
      <c r="V928" s="132" t="s">
        <v>2157</v>
      </c>
      <c r="X928" s="132" t="s">
        <v>14317</v>
      </c>
      <c r="Y928" s="132" t="s">
        <v>14318</v>
      </c>
    </row>
    <row r="929" spans="2:25" x14ac:dyDescent="0.25">
      <c r="B929" s="132" t="s">
        <v>2605</v>
      </c>
      <c r="C929" s="132" t="s">
        <v>691</v>
      </c>
      <c r="D929" s="132" t="s">
        <v>2613</v>
      </c>
      <c r="E929" s="132" t="s">
        <v>3953</v>
      </c>
      <c r="F929" s="132" t="s">
        <v>3894</v>
      </c>
      <c r="G929" s="132" t="s">
        <v>2720</v>
      </c>
      <c r="H929" s="132" t="s">
        <v>2721</v>
      </c>
      <c r="I929" s="132" t="s">
        <v>3941</v>
      </c>
      <c r="J929" s="132" t="s">
        <v>14319</v>
      </c>
      <c r="K929" s="132" t="s">
        <v>14320</v>
      </c>
      <c r="L929" s="132" t="s">
        <v>14321</v>
      </c>
      <c r="M929" s="132" t="s">
        <v>14322</v>
      </c>
      <c r="N929" s="132" t="s">
        <v>3881</v>
      </c>
      <c r="O929" s="132" t="s">
        <v>14323</v>
      </c>
      <c r="P929" s="132" t="s">
        <v>14324</v>
      </c>
      <c r="Q929" s="132" t="s">
        <v>14325</v>
      </c>
      <c r="R929" s="132" t="s">
        <v>14326</v>
      </c>
      <c r="S929" s="132" t="s">
        <v>5090</v>
      </c>
      <c r="T929" s="132" t="s">
        <v>1630</v>
      </c>
      <c r="U929" s="132" t="s">
        <v>2608</v>
      </c>
      <c r="V929" s="132" t="s">
        <v>2157</v>
      </c>
      <c r="X929" s="132" t="s">
        <v>14327</v>
      </c>
      <c r="Y929" s="132" t="s">
        <v>14328</v>
      </c>
    </row>
    <row r="930" spans="2:25" x14ac:dyDescent="0.25">
      <c r="B930" s="132" t="s">
        <v>2605</v>
      </c>
      <c r="C930" s="132" t="s">
        <v>691</v>
      </c>
      <c r="D930" s="132" t="s">
        <v>2613</v>
      </c>
      <c r="E930" s="132" t="s">
        <v>3953</v>
      </c>
      <c r="F930" s="132" t="s">
        <v>3885</v>
      </c>
      <c r="G930" s="132" t="s">
        <v>2722</v>
      </c>
      <c r="H930" s="132" t="s">
        <v>2723</v>
      </c>
      <c r="I930" s="132" t="s">
        <v>3950</v>
      </c>
      <c r="J930" s="132" t="s">
        <v>14329</v>
      </c>
      <c r="K930" s="132" t="s">
        <v>14330</v>
      </c>
      <c r="L930" s="132" t="s">
        <v>14331</v>
      </c>
      <c r="M930" s="132" t="s">
        <v>14332</v>
      </c>
      <c r="N930" s="132" t="s">
        <v>3881</v>
      </c>
      <c r="O930" s="132" t="s">
        <v>14333</v>
      </c>
      <c r="P930" s="132" t="s">
        <v>14334</v>
      </c>
      <c r="Q930" s="132" t="s">
        <v>14335</v>
      </c>
      <c r="R930" s="132" t="s">
        <v>14336</v>
      </c>
      <c r="S930" s="132" t="s">
        <v>5090</v>
      </c>
      <c r="T930" s="132" t="s">
        <v>1630</v>
      </c>
      <c r="U930" s="132" t="s">
        <v>2608</v>
      </c>
      <c r="V930" s="132" t="s">
        <v>2157</v>
      </c>
      <c r="X930" s="132" t="s">
        <v>14337</v>
      </c>
      <c r="Y930" s="132" t="s">
        <v>14338</v>
      </c>
    </row>
    <row r="931" spans="2:25" x14ac:dyDescent="0.25">
      <c r="B931" s="132" t="s">
        <v>2605</v>
      </c>
      <c r="C931" s="132" t="s">
        <v>691</v>
      </c>
      <c r="D931" s="132" t="s">
        <v>2687</v>
      </c>
      <c r="E931" s="132" t="s">
        <v>3953</v>
      </c>
      <c r="F931" s="132" t="s">
        <v>3894</v>
      </c>
      <c r="G931" s="132" t="s">
        <v>2724</v>
      </c>
      <c r="H931" s="132" t="s">
        <v>2725</v>
      </c>
      <c r="I931" s="132" t="s">
        <v>3941</v>
      </c>
      <c r="J931" s="132" t="s">
        <v>14339</v>
      </c>
      <c r="K931" s="132" t="s">
        <v>14340</v>
      </c>
      <c r="L931" s="132" t="s">
        <v>14341</v>
      </c>
      <c r="M931" s="132" t="s">
        <v>14342</v>
      </c>
      <c r="N931" s="132" t="s">
        <v>3881</v>
      </c>
      <c r="O931" s="132" t="s">
        <v>14343</v>
      </c>
      <c r="P931" s="132" t="s">
        <v>14344</v>
      </c>
      <c r="Q931" s="132" t="s">
        <v>14345</v>
      </c>
      <c r="R931" s="132" t="s">
        <v>14346</v>
      </c>
      <c r="S931" s="132" t="s">
        <v>5090</v>
      </c>
      <c r="T931" s="132" t="s">
        <v>1630</v>
      </c>
      <c r="U931" s="132" t="s">
        <v>2608</v>
      </c>
      <c r="V931" s="132" t="s">
        <v>2157</v>
      </c>
      <c r="X931" s="132" t="s">
        <v>14347</v>
      </c>
      <c r="Y931" s="132" t="s">
        <v>14348</v>
      </c>
    </row>
    <row r="932" spans="2:25" x14ac:dyDescent="0.25">
      <c r="B932" s="132" t="s">
        <v>2555</v>
      </c>
      <c r="C932" s="132" t="s">
        <v>3837</v>
      </c>
      <c r="D932" s="132" t="s">
        <v>3838</v>
      </c>
      <c r="E932" s="132" t="s">
        <v>4262</v>
      </c>
      <c r="F932" s="132" t="s">
        <v>3894</v>
      </c>
      <c r="G932" s="132" t="s">
        <v>3826</v>
      </c>
      <c r="H932" s="132" t="s">
        <v>3839</v>
      </c>
      <c r="J932" s="132" t="s">
        <v>14349</v>
      </c>
      <c r="K932" s="132" t="s">
        <v>14350</v>
      </c>
      <c r="L932" s="132" t="s">
        <v>14351</v>
      </c>
      <c r="M932" s="132" t="s">
        <v>14352</v>
      </c>
      <c r="N932" s="132" t="s">
        <v>3881</v>
      </c>
      <c r="O932" s="132" t="s">
        <v>14353</v>
      </c>
      <c r="P932" s="132" t="s">
        <v>14354</v>
      </c>
      <c r="Q932" s="132" t="s">
        <v>14355</v>
      </c>
      <c r="R932" s="132" t="s">
        <v>14346</v>
      </c>
      <c r="S932" s="132" t="s">
        <v>5090</v>
      </c>
      <c r="T932" s="132" t="s">
        <v>1630</v>
      </c>
      <c r="V932" s="132" t="s">
        <v>1644</v>
      </c>
      <c r="X932" s="132" t="s">
        <v>14356</v>
      </c>
      <c r="Y932" s="132" t="s">
        <v>14357</v>
      </c>
    </row>
    <row r="933" spans="2:25" x14ac:dyDescent="0.25">
      <c r="B933" s="132" t="s">
        <v>2726</v>
      </c>
      <c r="C933" s="132" t="s">
        <v>2727</v>
      </c>
      <c r="D933" s="132" t="s">
        <v>13</v>
      </c>
      <c r="E933" s="132" t="s">
        <v>3953</v>
      </c>
      <c r="F933" s="132" t="s">
        <v>3894</v>
      </c>
      <c r="G933" s="132" t="s">
        <v>2728</v>
      </c>
      <c r="H933" s="132" t="s">
        <v>2729</v>
      </c>
      <c r="I933" s="132" t="s">
        <v>14358</v>
      </c>
      <c r="J933" s="132" t="s">
        <v>14359</v>
      </c>
      <c r="K933" s="132" t="s">
        <v>14360</v>
      </c>
      <c r="L933" s="132" t="s">
        <v>14361</v>
      </c>
      <c r="M933" s="132" t="s">
        <v>14362</v>
      </c>
      <c r="N933" s="132" t="s">
        <v>3881</v>
      </c>
      <c r="O933" s="132" t="s">
        <v>14363</v>
      </c>
      <c r="P933" s="132" t="s">
        <v>14364</v>
      </c>
      <c r="Q933" s="132" t="s">
        <v>14365</v>
      </c>
      <c r="R933" s="132" t="s">
        <v>14366</v>
      </c>
      <c r="S933" s="132" t="s">
        <v>5090</v>
      </c>
      <c r="T933" s="132" t="s">
        <v>1630</v>
      </c>
      <c r="V933" s="132" t="s">
        <v>1635</v>
      </c>
      <c r="X933" s="132" t="s">
        <v>14367</v>
      </c>
      <c r="Y933" s="132" t="s">
        <v>14368</v>
      </c>
    </row>
    <row r="934" spans="2:25" x14ac:dyDescent="0.25">
      <c r="B934" s="132" t="s">
        <v>2726</v>
      </c>
      <c r="C934" s="132" t="s">
        <v>2727</v>
      </c>
      <c r="D934" s="132" t="s">
        <v>13</v>
      </c>
      <c r="E934" s="132" t="s">
        <v>3953</v>
      </c>
      <c r="F934" s="132" t="s">
        <v>3885</v>
      </c>
      <c r="G934" s="132" t="s">
        <v>2730</v>
      </c>
      <c r="H934" s="132" t="s">
        <v>2731</v>
      </c>
      <c r="I934" s="132" t="s">
        <v>14369</v>
      </c>
      <c r="J934" s="132" t="s">
        <v>14370</v>
      </c>
      <c r="K934" s="132" t="s">
        <v>14371</v>
      </c>
      <c r="L934" s="132" t="s">
        <v>14372</v>
      </c>
      <c r="M934" s="132" t="s">
        <v>14373</v>
      </c>
      <c r="N934" s="132" t="s">
        <v>3881</v>
      </c>
      <c r="O934" s="132" t="s">
        <v>14374</v>
      </c>
      <c r="P934" s="132" t="s">
        <v>14375</v>
      </c>
      <c r="Q934" s="132" t="s">
        <v>14376</v>
      </c>
      <c r="R934" s="132" t="s">
        <v>14377</v>
      </c>
      <c r="S934" s="132" t="s">
        <v>5090</v>
      </c>
      <c r="T934" s="132" t="s">
        <v>1630</v>
      </c>
      <c r="V934" s="132" t="s">
        <v>1635</v>
      </c>
      <c r="X934" s="132" t="s">
        <v>14378</v>
      </c>
      <c r="Y934" s="132" t="s">
        <v>14379</v>
      </c>
    </row>
    <row r="935" spans="2:25" x14ac:dyDescent="0.25">
      <c r="B935" s="132" t="s">
        <v>2726</v>
      </c>
      <c r="C935" s="132" t="s">
        <v>2727</v>
      </c>
      <c r="D935" s="132" t="s">
        <v>12</v>
      </c>
      <c r="E935" s="132" t="s">
        <v>3953</v>
      </c>
      <c r="F935" s="132" t="s">
        <v>3894</v>
      </c>
      <c r="G935" s="132" t="s">
        <v>2732</v>
      </c>
      <c r="H935" s="132" t="s">
        <v>2733</v>
      </c>
      <c r="I935" s="132" t="s">
        <v>14358</v>
      </c>
      <c r="J935" s="132" t="s">
        <v>14380</v>
      </c>
      <c r="K935" s="132" t="s">
        <v>14381</v>
      </c>
      <c r="L935" s="132" t="s">
        <v>14382</v>
      </c>
      <c r="M935" s="132" t="s">
        <v>14383</v>
      </c>
      <c r="N935" s="132" t="s">
        <v>3881</v>
      </c>
      <c r="O935" s="132" t="s">
        <v>14384</v>
      </c>
      <c r="P935" s="132" t="s">
        <v>14385</v>
      </c>
      <c r="Q935" s="132" t="s">
        <v>14386</v>
      </c>
      <c r="R935" s="132" t="s">
        <v>14387</v>
      </c>
      <c r="S935" s="132" t="s">
        <v>5090</v>
      </c>
      <c r="T935" s="132" t="s">
        <v>1630</v>
      </c>
      <c r="V935" s="132" t="s">
        <v>1635</v>
      </c>
      <c r="X935" s="132" t="s">
        <v>14388</v>
      </c>
      <c r="Y935" s="132" t="s">
        <v>14389</v>
      </c>
    </row>
    <row r="936" spans="2:25" x14ac:dyDescent="0.25">
      <c r="B936" s="132" t="s">
        <v>2726</v>
      </c>
      <c r="C936" s="132" t="s">
        <v>2727</v>
      </c>
      <c r="D936" s="132" t="s">
        <v>12</v>
      </c>
      <c r="E936" s="132" t="s">
        <v>3953</v>
      </c>
      <c r="F936" s="132" t="s">
        <v>3885</v>
      </c>
      <c r="G936" s="132" t="s">
        <v>2734</v>
      </c>
      <c r="H936" s="132" t="s">
        <v>2735</v>
      </c>
      <c r="I936" s="132" t="s">
        <v>14369</v>
      </c>
      <c r="J936" s="132" t="s">
        <v>14390</v>
      </c>
      <c r="K936" s="132" t="s">
        <v>14391</v>
      </c>
      <c r="L936" s="132" t="s">
        <v>14392</v>
      </c>
      <c r="M936" s="132" t="s">
        <v>14393</v>
      </c>
      <c r="N936" s="132" t="s">
        <v>3881</v>
      </c>
      <c r="O936" s="132" t="s">
        <v>14394</v>
      </c>
      <c r="P936" s="132" t="s">
        <v>14395</v>
      </c>
      <c r="Q936" s="132" t="s">
        <v>14396</v>
      </c>
      <c r="R936" s="132" t="s">
        <v>14397</v>
      </c>
      <c r="S936" s="132" t="s">
        <v>5090</v>
      </c>
      <c r="T936" s="132" t="s">
        <v>1630</v>
      </c>
      <c r="V936" s="132" t="s">
        <v>1635</v>
      </c>
      <c r="X936" s="132" t="s">
        <v>14398</v>
      </c>
      <c r="Y936" s="132" t="s">
        <v>14399</v>
      </c>
    </row>
    <row r="937" spans="2:25" x14ac:dyDescent="0.25">
      <c r="B937" s="132" t="s">
        <v>2726</v>
      </c>
      <c r="C937" s="132" t="s">
        <v>2727</v>
      </c>
      <c r="D937" s="132" t="s">
        <v>13</v>
      </c>
      <c r="E937" s="132" t="s">
        <v>3959</v>
      </c>
      <c r="F937" s="132" t="s">
        <v>3894</v>
      </c>
      <c r="G937" s="132" t="s">
        <v>2736</v>
      </c>
      <c r="H937" s="132" t="s">
        <v>2737</v>
      </c>
      <c r="I937" s="132" t="s">
        <v>14400</v>
      </c>
      <c r="J937" s="132" t="s">
        <v>14401</v>
      </c>
      <c r="K937" s="132" t="s">
        <v>14402</v>
      </c>
      <c r="L937" s="132" t="s">
        <v>14403</v>
      </c>
      <c r="M937" s="132" t="s">
        <v>14404</v>
      </c>
      <c r="N937" s="132" t="s">
        <v>3881</v>
      </c>
      <c r="O937" s="132" t="s">
        <v>14405</v>
      </c>
      <c r="P937" s="132" t="s">
        <v>14406</v>
      </c>
      <c r="Q937" s="132" t="s">
        <v>14407</v>
      </c>
      <c r="R937" s="132" t="s">
        <v>14408</v>
      </c>
      <c r="S937" s="132" t="s">
        <v>5090</v>
      </c>
      <c r="T937" s="132" t="s">
        <v>1630</v>
      </c>
      <c r="V937" s="132" t="s">
        <v>1635</v>
      </c>
      <c r="X937" s="132" t="s">
        <v>14409</v>
      </c>
      <c r="Y937" s="132" t="s">
        <v>14410</v>
      </c>
    </row>
    <row r="938" spans="2:25" x14ac:dyDescent="0.25">
      <c r="B938" s="132" t="s">
        <v>2726</v>
      </c>
      <c r="C938" s="132" t="s">
        <v>2727</v>
      </c>
      <c r="D938" s="132" t="s">
        <v>13</v>
      </c>
      <c r="E938" s="132" t="s">
        <v>3959</v>
      </c>
      <c r="F938" s="132" t="s">
        <v>3885</v>
      </c>
      <c r="G938" s="132" t="s">
        <v>2738</v>
      </c>
      <c r="H938" s="132" t="s">
        <v>2739</v>
      </c>
      <c r="I938" s="132" t="s">
        <v>14411</v>
      </c>
      <c r="J938" s="132" t="s">
        <v>14412</v>
      </c>
      <c r="K938" s="132" t="s">
        <v>14413</v>
      </c>
      <c r="L938" s="132" t="s">
        <v>14414</v>
      </c>
      <c r="M938" s="132" t="s">
        <v>14415</v>
      </c>
      <c r="N938" s="132" t="s">
        <v>3881</v>
      </c>
      <c r="O938" s="132" t="s">
        <v>14416</v>
      </c>
      <c r="P938" s="132" t="s">
        <v>14417</v>
      </c>
      <c r="Q938" s="132" t="s">
        <v>14418</v>
      </c>
      <c r="R938" s="132" t="s">
        <v>14419</v>
      </c>
      <c r="S938" s="132" t="s">
        <v>5090</v>
      </c>
      <c r="T938" s="132" t="s">
        <v>1630</v>
      </c>
      <c r="V938" s="132" t="s">
        <v>1635</v>
      </c>
      <c r="X938" s="132" t="s">
        <v>14420</v>
      </c>
      <c r="Y938" s="132" t="s">
        <v>14421</v>
      </c>
    </row>
    <row r="939" spans="2:25" x14ac:dyDescent="0.25">
      <c r="B939" s="132" t="s">
        <v>2726</v>
      </c>
      <c r="C939" s="132" t="s">
        <v>2727</v>
      </c>
      <c r="D939" s="132" t="s">
        <v>12</v>
      </c>
      <c r="E939" s="132" t="s">
        <v>3959</v>
      </c>
      <c r="F939" s="132" t="s">
        <v>3894</v>
      </c>
      <c r="G939" s="132" t="s">
        <v>2740</v>
      </c>
      <c r="H939" s="132" t="s">
        <v>2741</v>
      </c>
      <c r="I939" s="132" t="s">
        <v>14400</v>
      </c>
      <c r="J939" s="132" t="s">
        <v>14422</v>
      </c>
      <c r="K939" s="132" t="s">
        <v>14423</v>
      </c>
      <c r="L939" s="132" t="s">
        <v>14424</v>
      </c>
      <c r="M939" s="132" t="s">
        <v>14425</v>
      </c>
      <c r="N939" s="132" t="s">
        <v>3881</v>
      </c>
      <c r="O939" s="132" t="s">
        <v>14426</v>
      </c>
      <c r="P939" s="132" t="s">
        <v>14427</v>
      </c>
      <c r="Q939" s="132" t="s">
        <v>14428</v>
      </c>
      <c r="R939" s="132" t="s">
        <v>14429</v>
      </c>
      <c r="S939" s="132" t="s">
        <v>5090</v>
      </c>
      <c r="T939" s="132" t="s">
        <v>1630</v>
      </c>
      <c r="V939" s="132" t="s">
        <v>1635</v>
      </c>
      <c r="X939" s="132" t="s">
        <v>14430</v>
      </c>
      <c r="Y939" s="132" t="s">
        <v>14431</v>
      </c>
    </row>
    <row r="940" spans="2:25" x14ac:dyDescent="0.25">
      <c r="B940" s="132" t="s">
        <v>2726</v>
      </c>
      <c r="C940" s="132" t="s">
        <v>2727</v>
      </c>
      <c r="D940" s="132" t="s">
        <v>12</v>
      </c>
      <c r="E940" s="132" t="s">
        <v>3959</v>
      </c>
      <c r="F940" s="132" t="s">
        <v>3885</v>
      </c>
      <c r="G940" s="132" t="s">
        <v>2742</v>
      </c>
      <c r="H940" s="132" t="s">
        <v>2743</v>
      </c>
      <c r="I940" s="132" t="s">
        <v>14411</v>
      </c>
      <c r="J940" s="132" t="s">
        <v>14432</v>
      </c>
      <c r="K940" s="132" t="s">
        <v>14433</v>
      </c>
      <c r="L940" s="132" t="s">
        <v>14434</v>
      </c>
      <c r="M940" s="132" t="s">
        <v>14435</v>
      </c>
      <c r="N940" s="132" t="s">
        <v>3881</v>
      </c>
      <c r="O940" s="132" t="s">
        <v>14436</v>
      </c>
      <c r="P940" s="132" t="s">
        <v>14437</v>
      </c>
      <c r="Q940" s="132" t="s">
        <v>14438</v>
      </c>
      <c r="R940" s="132" t="s">
        <v>14439</v>
      </c>
      <c r="S940" s="132" t="s">
        <v>5090</v>
      </c>
      <c r="T940" s="132" t="s">
        <v>1630</v>
      </c>
      <c r="V940" s="132" t="s">
        <v>1635</v>
      </c>
      <c r="X940" s="132" t="s">
        <v>14440</v>
      </c>
      <c r="Y940" s="132" t="s">
        <v>14441</v>
      </c>
    </row>
    <row r="941" spans="2:25" x14ac:dyDescent="0.25">
      <c r="B941" s="132" t="s">
        <v>2744</v>
      </c>
      <c r="C941" s="132" t="s">
        <v>758</v>
      </c>
      <c r="D941" s="132" t="s">
        <v>2745</v>
      </c>
      <c r="E941" s="132" t="s">
        <v>3947</v>
      </c>
      <c r="F941" s="132" t="s">
        <v>3894</v>
      </c>
      <c r="G941" s="132" t="s">
        <v>760</v>
      </c>
      <c r="H941" s="132" t="s">
        <v>2746</v>
      </c>
      <c r="I941" s="132" t="s">
        <v>14442</v>
      </c>
      <c r="J941" s="132" t="s">
        <v>14443</v>
      </c>
      <c r="K941" s="132" t="s">
        <v>14444</v>
      </c>
      <c r="L941" s="132" t="s">
        <v>14445</v>
      </c>
      <c r="M941" s="132" t="s">
        <v>14446</v>
      </c>
      <c r="N941" s="132" t="s">
        <v>3881</v>
      </c>
      <c r="O941" s="132" t="s">
        <v>14447</v>
      </c>
      <c r="P941" s="132" t="s">
        <v>14448</v>
      </c>
      <c r="Q941" s="132" t="s">
        <v>14449</v>
      </c>
      <c r="R941" s="132" t="s">
        <v>14450</v>
      </c>
      <c r="S941" s="132" t="s">
        <v>5090</v>
      </c>
      <c r="T941" s="132" t="s">
        <v>1630</v>
      </c>
      <c r="U941" s="132" t="s">
        <v>2747</v>
      </c>
      <c r="V941" s="132" t="s">
        <v>1632</v>
      </c>
      <c r="X941" s="132" t="s">
        <v>14451</v>
      </c>
      <c r="Y941" s="132" t="s">
        <v>14452</v>
      </c>
    </row>
    <row r="942" spans="2:25" x14ac:dyDescent="0.25">
      <c r="B942" s="132" t="s">
        <v>2744</v>
      </c>
      <c r="C942" s="132" t="s">
        <v>758</v>
      </c>
      <c r="D942" s="132" t="s">
        <v>2745</v>
      </c>
      <c r="E942" s="132" t="s">
        <v>3947</v>
      </c>
      <c r="F942" s="132" t="s">
        <v>3885</v>
      </c>
      <c r="G942" s="132" t="s">
        <v>763</v>
      </c>
      <c r="H942" s="132" t="s">
        <v>2748</v>
      </c>
      <c r="I942" s="132" t="s">
        <v>14442</v>
      </c>
      <c r="J942" s="132" t="s">
        <v>14453</v>
      </c>
      <c r="K942" s="132" t="s">
        <v>14454</v>
      </c>
      <c r="L942" s="132" t="s">
        <v>14455</v>
      </c>
      <c r="M942" s="132" t="s">
        <v>14456</v>
      </c>
      <c r="N942" s="132" t="s">
        <v>3881</v>
      </c>
      <c r="O942" s="132" t="s">
        <v>14457</v>
      </c>
      <c r="P942" s="132" t="s">
        <v>14458</v>
      </c>
      <c r="Q942" s="132" t="s">
        <v>14459</v>
      </c>
      <c r="R942" s="132" t="s">
        <v>14460</v>
      </c>
      <c r="S942" s="132" t="s">
        <v>5090</v>
      </c>
      <c r="T942" s="132" t="s">
        <v>1630</v>
      </c>
      <c r="U942" s="132" t="s">
        <v>2747</v>
      </c>
      <c r="V942" s="132" t="s">
        <v>1635</v>
      </c>
      <c r="X942" s="132" t="s">
        <v>14461</v>
      </c>
      <c r="Y942" s="132" t="s">
        <v>14462</v>
      </c>
    </row>
    <row r="943" spans="2:25" x14ac:dyDescent="0.25">
      <c r="B943" s="132" t="s">
        <v>2744</v>
      </c>
      <c r="C943" s="132" t="s">
        <v>758</v>
      </c>
      <c r="D943" s="132" t="s">
        <v>2745</v>
      </c>
      <c r="E943" s="132" t="s">
        <v>3950</v>
      </c>
      <c r="F943" s="132" t="s">
        <v>3894</v>
      </c>
      <c r="G943" s="132" t="s">
        <v>766</v>
      </c>
      <c r="H943" s="132" t="s">
        <v>2749</v>
      </c>
      <c r="I943" s="132" t="s">
        <v>14442</v>
      </c>
      <c r="J943" s="132" t="s">
        <v>14463</v>
      </c>
      <c r="K943" s="132" t="s">
        <v>14464</v>
      </c>
      <c r="L943" s="132" t="s">
        <v>14465</v>
      </c>
      <c r="M943" s="132" t="s">
        <v>14466</v>
      </c>
      <c r="N943" s="132" t="s">
        <v>3881</v>
      </c>
      <c r="O943" s="132" t="s">
        <v>14467</v>
      </c>
      <c r="P943" s="132" t="s">
        <v>14468</v>
      </c>
      <c r="Q943" s="132" t="s">
        <v>14469</v>
      </c>
      <c r="R943" s="132" t="s">
        <v>14470</v>
      </c>
      <c r="S943" s="132" t="s">
        <v>5090</v>
      </c>
      <c r="T943" s="132" t="s">
        <v>1630</v>
      </c>
      <c r="U943" s="132" t="s">
        <v>2747</v>
      </c>
      <c r="V943" s="132" t="s">
        <v>1632</v>
      </c>
      <c r="X943" s="132" t="s">
        <v>14471</v>
      </c>
      <c r="Y943" s="132" t="s">
        <v>14472</v>
      </c>
    </row>
    <row r="944" spans="2:25" x14ac:dyDescent="0.25">
      <c r="B944" s="132" t="s">
        <v>2744</v>
      </c>
      <c r="C944" s="132" t="s">
        <v>758</v>
      </c>
      <c r="D944" s="132" t="s">
        <v>2745</v>
      </c>
      <c r="E944" s="132" t="s">
        <v>3950</v>
      </c>
      <c r="F944" s="132" t="s">
        <v>3885</v>
      </c>
      <c r="G944" s="132" t="s">
        <v>769</v>
      </c>
      <c r="H944" s="132" t="s">
        <v>2750</v>
      </c>
      <c r="I944" s="132" t="s">
        <v>14442</v>
      </c>
      <c r="J944" s="132" t="s">
        <v>14473</v>
      </c>
      <c r="K944" s="132" t="s">
        <v>14474</v>
      </c>
      <c r="L944" s="132" t="s">
        <v>14475</v>
      </c>
      <c r="M944" s="132" t="s">
        <v>14476</v>
      </c>
      <c r="N944" s="132" t="s">
        <v>3881</v>
      </c>
      <c r="O944" s="132" t="s">
        <v>14477</v>
      </c>
      <c r="P944" s="132" t="s">
        <v>14478</v>
      </c>
      <c r="Q944" s="132" t="s">
        <v>14479</v>
      </c>
      <c r="R944" s="132" t="s">
        <v>14480</v>
      </c>
      <c r="S944" s="132" t="s">
        <v>5090</v>
      </c>
      <c r="T944" s="132" t="s">
        <v>1630</v>
      </c>
      <c r="U944" s="132" t="s">
        <v>2747</v>
      </c>
      <c r="V944" s="132" t="s">
        <v>1635</v>
      </c>
      <c r="X944" s="132" t="s">
        <v>14481</v>
      </c>
      <c r="Y944" s="132" t="s">
        <v>14482</v>
      </c>
    </row>
    <row r="945" spans="2:25" x14ac:dyDescent="0.25">
      <c r="B945" s="132" t="s">
        <v>2744</v>
      </c>
      <c r="C945" s="132" t="s">
        <v>758</v>
      </c>
      <c r="D945" s="132" t="s">
        <v>2745</v>
      </c>
      <c r="E945" s="132" t="s">
        <v>3956</v>
      </c>
      <c r="F945" s="132" t="s">
        <v>3894</v>
      </c>
      <c r="G945" s="132" t="s">
        <v>772</v>
      </c>
      <c r="H945" s="132" t="s">
        <v>2751</v>
      </c>
      <c r="I945" s="132" t="s">
        <v>14442</v>
      </c>
      <c r="J945" s="132" t="s">
        <v>14483</v>
      </c>
      <c r="K945" s="132" t="s">
        <v>14484</v>
      </c>
      <c r="L945" s="132" t="s">
        <v>14485</v>
      </c>
      <c r="M945" s="132" t="s">
        <v>14486</v>
      </c>
      <c r="N945" s="132" t="s">
        <v>3881</v>
      </c>
      <c r="O945" s="132" t="s">
        <v>14487</v>
      </c>
      <c r="P945" s="132" t="s">
        <v>14488</v>
      </c>
      <c r="Q945" s="132" t="s">
        <v>14489</v>
      </c>
      <c r="R945" s="132" t="s">
        <v>14490</v>
      </c>
      <c r="S945" s="132" t="s">
        <v>5090</v>
      </c>
      <c r="T945" s="132" t="s">
        <v>1630</v>
      </c>
      <c r="U945" s="132" t="s">
        <v>2747</v>
      </c>
      <c r="V945" s="132" t="s">
        <v>1632</v>
      </c>
      <c r="X945" s="132" t="s">
        <v>14491</v>
      </c>
      <c r="Y945" s="132" t="s">
        <v>14492</v>
      </c>
    </row>
    <row r="946" spans="2:25" x14ac:dyDescent="0.25">
      <c r="B946" s="132" t="s">
        <v>2744</v>
      </c>
      <c r="C946" s="132" t="s">
        <v>758</v>
      </c>
      <c r="D946" s="132" t="s">
        <v>2745</v>
      </c>
      <c r="E946" s="132" t="s">
        <v>3956</v>
      </c>
      <c r="F946" s="132" t="s">
        <v>3885</v>
      </c>
      <c r="G946" s="132" t="s">
        <v>775</v>
      </c>
      <c r="H946" s="132" t="s">
        <v>2752</v>
      </c>
      <c r="I946" s="132" t="s">
        <v>14442</v>
      </c>
      <c r="J946" s="132" t="s">
        <v>14493</v>
      </c>
      <c r="K946" s="132" t="s">
        <v>14494</v>
      </c>
      <c r="L946" s="132" t="s">
        <v>14495</v>
      </c>
      <c r="M946" s="132" t="s">
        <v>14496</v>
      </c>
      <c r="N946" s="132" t="s">
        <v>3881</v>
      </c>
      <c r="O946" s="132" t="s">
        <v>14497</v>
      </c>
      <c r="P946" s="132" t="s">
        <v>14498</v>
      </c>
      <c r="Q946" s="132" t="s">
        <v>14499</v>
      </c>
      <c r="R946" s="132" t="s">
        <v>14500</v>
      </c>
      <c r="S946" s="132" t="s">
        <v>5090</v>
      </c>
      <c r="T946" s="132" t="s">
        <v>1630</v>
      </c>
      <c r="U946" s="132" t="s">
        <v>2747</v>
      </c>
      <c r="V946" s="132" t="s">
        <v>1635</v>
      </c>
      <c r="X946" s="132" t="s">
        <v>14501</v>
      </c>
      <c r="Y946" s="132" t="s">
        <v>14502</v>
      </c>
    </row>
    <row r="947" spans="2:25" x14ac:dyDescent="0.25">
      <c r="B947" s="132" t="s">
        <v>2744</v>
      </c>
      <c r="C947" s="132" t="s">
        <v>758</v>
      </c>
      <c r="D947" s="132" t="s">
        <v>2745</v>
      </c>
      <c r="E947" s="132" t="s">
        <v>3884</v>
      </c>
      <c r="F947" s="132" t="s">
        <v>3894</v>
      </c>
      <c r="G947" s="132" t="s">
        <v>778</v>
      </c>
      <c r="H947" s="132" t="s">
        <v>2753</v>
      </c>
      <c r="I947" s="132" t="s">
        <v>14442</v>
      </c>
      <c r="J947" s="132" t="s">
        <v>14503</v>
      </c>
      <c r="K947" s="132" t="s">
        <v>14504</v>
      </c>
      <c r="L947" s="132" t="s">
        <v>14505</v>
      </c>
      <c r="M947" s="132" t="s">
        <v>14506</v>
      </c>
      <c r="N947" s="132" t="s">
        <v>3881</v>
      </c>
      <c r="O947" s="132" t="s">
        <v>14507</v>
      </c>
      <c r="P947" s="132" t="s">
        <v>14508</v>
      </c>
      <c r="Q947" s="132" t="s">
        <v>14509</v>
      </c>
      <c r="R947" s="132" t="s">
        <v>14510</v>
      </c>
      <c r="S947" s="132" t="s">
        <v>5090</v>
      </c>
      <c r="T947" s="132" t="s">
        <v>1630</v>
      </c>
      <c r="U947" s="132" t="s">
        <v>2747</v>
      </c>
      <c r="V947" s="132" t="s">
        <v>1632</v>
      </c>
      <c r="X947" s="132" t="s">
        <v>14511</v>
      </c>
      <c r="Y947" s="132" t="s">
        <v>14512</v>
      </c>
    </row>
    <row r="948" spans="2:25" x14ac:dyDescent="0.25">
      <c r="B948" s="132" t="s">
        <v>2744</v>
      </c>
      <c r="C948" s="132" t="s">
        <v>758</v>
      </c>
      <c r="D948" s="132" t="s">
        <v>2745</v>
      </c>
      <c r="E948" s="132" t="s">
        <v>3884</v>
      </c>
      <c r="F948" s="132" t="s">
        <v>3885</v>
      </c>
      <c r="G948" s="132" t="s">
        <v>781</v>
      </c>
      <c r="H948" s="132" t="s">
        <v>2754</v>
      </c>
      <c r="I948" s="132" t="s">
        <v>14442</v>
      </c>
      <c r="J948" s="132" t="s">
        <v>14513</v>
      </c>
      <c r="K948" s="132" t="s">
        <v>14514</v>
      </c>
      <c r="L948" s="132" t="s">
        <v>14515</v>
      </c>
      <c r="M948" s="132" t="s">
        <v>14516</v>
      </c>
      <c r="N948" s="132" t="s">
        <v>3881</v>
      </c>
      <c r="O948" s="132" t="s">
        <v>14517</v>
      </c>
      <c r="P948" s="132" t="s">
        <v>14518</v>
      </c>
      <c r="Q948" s="132" t="s">
        <v>14519</v>
      </c>
      <c r="R948" s="132" t="s">
        <v>14520</v>
      </c>
      <c r="S948" s="132" t="s">
        <v>5090</v>
      </c>
      <c r="T948" s="132" t="s">
        <v>1630</v>
      </c>
      <c r="U948" s="132" t="s">
        <v>2747</v>
      </c>
      <c r="V948" s="132" t="s">
        <v>1635</v>
      </c>
      <c r="X948" s="132" t="s">
        <v>14521</v>
      </c>
      <c r="Y948" s="132" t="s">
        <v>14522</v>
      </c>
    </row>
    <row r="949" spans="2:25" x14ac:dyDescent="0.25">
      <c r="B949" s="132" t="s">
        <v>2744</v>
      </c>
      <c r="C949" s="132" t="s">
        <v>758</v>
      </c>
      <c r="D949" s="132" t="s">
        <v>2755</v>
      </c>
      <c r="E949" s="132" t="s">
        <v>3947</v>
      </c>
      <c r="F949" s="132" t="s">
        <v>3894</v>
      </c>
      <c r="G949" s="132" t="s">
        <v>761</v>
      </c>
      <c r="H949" s="132" t="s">
        <v>2756</v>
      </c>
      <c r="I949" s="132" t="s">
        <v>14442</v>
      </c>
      <c r="J949" s="132" t="s">
        <v>14523</v>
      </c>
      <c r="K949" s="132" t="s">
        <v>14524</v>
      </c>
      <c r="L949" s="132" t="s">
        <v>14525</v>
      </c>
      <c r="M949" s="132" t="s">
        <v>14526</v>
      </c>
      <c r="N949" s="132" t="s">
        <v>3881</v>
      </c>
      <c r="O949" s="132" t="s">
        <v>14527</v>
      </c>
      <c r="P949" s="132" t="s">
        <v>14528</v>
      </c>
      <c r="Q949" s="132" t="s">
        <v>14529</v>
      </c>
      <c r="R949" s="132" t="s">
        <v>14530</v>
      </c>
      <c r="S949" s="132" t="s">
        <v>5090</v>
      </c>
      <c r="T949" s="132" t="s">
        <v>1630</v>
      </c>
      <c r="U949" s="132" t="s">
        <v>2747</v>
      </c>
      <c r="V949" s="132" t="s">
        <v>1632</v>
      </c>
      <c r="X949" s="132" t="s">
        <v>14531</v>
      </c>
      <c r="Y949" s="132" t="s">
        <v>14532</v>
      </c>
    </row>
    <row r="950" spans="2:25" x14ac:dyDescent="0.25">
      <c r="B950" s="132" t="s">
        <v>2744</v>
      </c>
      <c r="C950" s="132" t="s">
        <v>758</v>
      </c>
      <c r="D950" s="132" t="s">
        <v>2755</v>
      </c>
      <c r="E950" s="132" t="s">
        <v>3947</v>
      </c>
      <c r="F950" s="132" t="s">
        <v>3885</v>
      </c>
      <c r="G950" s="132" t="s">
        <v>764</v>
      </c>
      <c r="H950" s="132" t="s">
        <v>2757</v>
      </c>
      <c r="I950" s="132" t="s">
        <v>14442</v>
      </c>
      <c r="J950" s="132" t="s">
        <v>14533</v>
      </c>
      <c r="K950" s="132" t="s">
        <v>14534</v>
      </c>
      <c r="L950" s="132" t="s">
        <v>14535</v>
      </c>
      <c r="M950" s="132" t="s">
        <v>14536</v>
      </c>
      <c r="N950" s="132" t="s">
        <v>3881</v>
      </c>
      <c r="O950" s="132" t="s">
        <v>14537</v>
      </c>
      <c r="P950" s="132" t="s">
        <v>14538</v>
      </c>
      <c r="Q950" s="132" t="s">
        <v>14539</v>
      </c>
      <c r="R950" s="132" t="s">
        <v>14540</v>
      </c>
      <c r="S950" s="132" t="s">
        <v>5090</v>
      </c>
      <c r="T950" s="132" t="s">
        <v>1630</v>
      </c>
      <c r="U950" s="132" t="s">
        <v>2747</v>
      </c>
      <c r="V950" s="132" t="s">
        <v>1635</v>
      </c>
      <c r="X950" s="132" t="s">
        <v>14541</v>
      </c>
      <c r="Y950" s="132" t="s">
        <v>14542</v>
      </c>
    </row>
    <row r="951" spans="2:25" x14ac:dyDescent="0.25">
      <c r="B951" s="132" t="s">
        <v>2744</v>
      </c>
      <c r="C951" s="132" t="s">
        <v>758</v>
      </c>
      <c r="D951" s="132" t="s">
        <v>2755</v>
      </c>
      <c r="E951" s="132" t="s">
        <v>3950</v>
      </c>
      <c r="F951" s="132" t="s">
        <v>3894</v>
      </c>
      <c r="G951" s="132" t="s">
        <v>767</v>
      </c>
      <c r="H951" s="132" t="s">
        <v>2758</v>
      </c>
      <c r="I951" s="132" t="s">
        <v>14442</v>
      </c>
      <c r="J951" s="132" t="s">
        <v>14543</v>
      </c>
      <c r="K951" s="132" t="s">
        <v>14544</v>
      </c>
      <c r="L951" s="132" t="s">
        <v>14545</v>
      </c>
      <c r="M951" s="132" t="s">
        <v>14546</v>
      </c>
      <c r="N951" s="132" t="s">
        <v>3881</v>
      </c>
      <c r="O951" s="132" t="s">
        <v>14547</v>
      </c>
      <c r="P951" s="132" t="s">
        <v>14548</v>
      </c>
      <c r="Q951" s="132" t="s">
        <v>14549</v>
      </c>
      <c r="R951" s="132" t="s">
        <v>14550</v>
      </c>
      <c r="S951" s="132" t="s">
        <v>5090</v>
      </c>
      <c r="T951" s="132" t="s">
        <v>1630</v>
      </c>
      <c r="U951" s="132" t="s">
        <v>2747</v>
      </c>
      <c r="V951" s="132" t="s">
        <v>1632</v>
      </c>
      <c r="X951" s="132" t="s">
        <v>14551</v>
      </c>
      <c r="Y951" s="132" t="s">
        <v>14552</v>
      </c>
    </row>
    <row r="952" spans="2:25" x14ac:dyDescent="0.25">
      <c r="B952" s="132" t="s">
        <v>2744</v>
      </c>
      <c r="C952" s="132" t="s">
        <v>758</v>
      </c>
      <c r="D952" s="132" t="s">
        <v>2755</v>
      </c>
      <c r="E952" s="132" t="s">
        <v>3950</v>
      </c>
      <c r="F952" s="132" t="s">
        <v>3885</v>
      </c>
      <c r="G952" s="132" t="s">
        <v>770</v>
      </c>
      <c r="H952" s="132" t="s">
        <v>2759</v>
      </c>
      <c r="I952" s="132" t="s">
        <v>14442</v>
      </c>
      <c r="J952" s="132" t="s">
        <v>14553</v>
      </c>
      <c r="K952" s="132" t="s">
        <v>14554</v>
      </c>
      <c r="L952" s="132" t="s">
        <v>14555</v>
      </c>
      <c r="M952" s="132" t="s">
        <v>14556</v>
      </c>
      <c r="N952" s="132" t="s">
        <v>3881</v>
      </c>
      <c r="O952" s="132" t="s">
        <v>14557</v>
      </c>
      <c r="P952" s="132" t="s">
        <v>14558</v>
      </c>
      <c r="Q952" s="132" t="s">
        <v>14559</v>
      </c>
      <c r="R952" s="132" t="s">
        <v>14560</v>
      </c>
      <c r="S952" s="132" t="s">
        <v>5090</v>
      </c>
      <c r="T952" s="132" t="s">
        <v>1630</v>
      </c>
      <c r="U952" s="132" t="s">
        <v>2747</v>
      </c>
      <c r="V952" s="132" t="s">
        <v>1635</v>
      </c>
      <c r="X952" s="132" t="s">
        <v>14561</v>
      </c>
      <c r="Y952" s="132" t="s">
        <v>14562</v>
      </c>
    </row>
    <row r="953" spans="2:25" x14ac:dyDescent="0.25">
      <c r="B953" s="132" t="s">
        <v>2744</v>
      </c>
      <c r="C953" s="132" t="s">
        <v>758</v>
      </c>
      <c r="D953" s="132" t="s">
        <v>2755</v>
      </c>
      <c r="E953" s="132" t="s">
        <v>3956</v>
      </c>
      <c r="F953" s="132" t="s">
        <v>3894</v>
      </c>
      <c r="G953" s="132" t="s">
        <v>773</v>
      </c>
      <c r="H953" s="132" t="s">
        <v>2760</v>
      </c>
      <c r="I953" s="132" t="s">
        <v>14442</v>
      </c>
      <c r="J953" s="132" t="s">
        <v>14563</v>
      </c>
      <c r="K953" s="132" t="s">
        <v>14564</v>
      </c>
      <c r="L953" s="132" t="s">
        <v>14565</v>
      </c>
      <c r="M953" s="132" t="s">
        <v>14566</v>
      </c>
      <c r="N953" s="132" t="s">
        <v>3881</v>
      </c>
      <c r="O953" s="132" t="s">
        <v>14567</v>
      </c>
      <c r="P953" s="132" t="s">
        <v>14568</v>
      </c>
      <c r="Q953" s="132" t="s">
        <v>14569</v>
      </c>
      <c r="R953" s="132" t="s">
        <v>14570</v>
      </c>
      <c r="S953" s="132" t="s">
        <v>5090</v>
      </c>
      <c r="T953" s="132" t="s">
        <v>1630</v>
      </c>
      <c r="U953" s="132" t="s">
        <v>2747</v>
      </c>
      <c r="V953" s="132" t="s">
        <v>1632</v>
      </c>
      <c r="X953" s="132" t="s">
        <v>14571</v>
      </c>
      <c r="Y953" s="132" t="s">
        <v>14572</v>
      </c>
    </row>
    <row r="954" spans="2:25" x14ac:dyDescent="0.25">
      <c r="B954" s="132" t="s">
        <v>2744</v>
      </c>
      <c r="C954" s="132" t="s">
        <v>758</v>
      </c>
      <c r="D954" s="132" t="s">
        <v>2755</v>
      </c>
      <c r="E954" s="132" t="s">
        <v>3956</v>
      </c>
      <c r="F954" s="132" t="s">
        <v>3885</v>
      </c>
      <c r="G954" s="132" t="s">
        <v>776</v>
      </c>
      <c r="H954" s="132" t="s">
        <v>2761</v>
      </c>
      <c r="I954" s="132" t="s">
        <v>14442</v>
      </c>
      <c r="J954" s="132" t="s">
        <v>14573</v>
      </c>
      <c r="K954" s="132" t="s">
        <v>14574</v>
      </c>
      <c r="L954" s="132" t="s">
        <v>14575</v>
      </c>
      <c r="M954" s="132" t="s">
        <v>14576</v>
      </c>
      <c r="N954" s="132" t="s">
        <v>3881</v>
      </c>
      <c r="O954" s="132" t="s">
        <v>14577</v>
      </c>
      <c r="P954" s="132" t="s">
        <v>14578</v>
      </c>
      <c r="Q954" s="132" t="s">
        <v>14579</v>
      </c>
      <c r="R954" s="132" t="s">
        <v>14580</v>
      </c>
      <c r="S954" s="132" t="s">
        <v>5090</v>
      </c>
      <c r="T954" s="132" t="s">
        <v>1630</v>
      </c>
      <c r="U954" s="132" t="s">
        <v>2747</v>
      </c>
      <c r="V954" s="132" t="s">
        <v>1635</v>
      </c>
      <c r="X954" s="132" t="s">
        <v>14581</v>
      </c>
      <c r="Y954" s="132" t="s">
        <v>14582</v>
      </c>
    </row>
    <row r="955" spans="2:25" x14ac:dyDescent="0.25">
      <c r="B955" s="132" t="s">
        <v>2744</v>
      </c>
      <c r="C955" s="132" t="s">
        <v>758</v>
      </c>
      <c r="D955" s="132" t="s">
        <v>2755</v>
      </c>
      <c r="E955" s="132" t="s">
        <v>3884</v>
      </c>
      <c r="F955" s="132" t="s">
        <v>3894</v>
      </c>
      <c r="G955" s="132" t="s">
        <v>779</v>
      </c>
      <c r="H955" s="132" t="s">
        <v>2762</v>
      </c>
      <c r="I955" s="132" t="s">
        <v>14442</v>
      </c>
      <c r="J955" s="132" t="s">
        <v>14583</v>
      </c>
      <c r="K955" s="132" t="s">
        <v>14584</v>
      </c>
      <c r="L955" s="132" t="s">
        <v>14585</v>
      </c>
      <c r="M955" s="132" t="s">
        <v>14586</v>
      </c>
      <c r="N955" s="132" t="s">
        <v>3881</v>
      </c>
      <c r="O955" s="132" t="s">
        <v>14587</v>
      </c>
      <c r="P955" s="132" t="s">
        <v>14588</v>
      </c>
      <c r="Q955" s="132" t="s">
        <v>14589</v>
      </c>
      <c r="R955" s="132" t="s">
        <v>14590</v>
      </c>
      <c r="S955" s="132" t="s">
        <v>5090</v>
      </c>
      <c r="T955" s="132" t="s">
        <v>1630</v>
      </c>
      <c r="U955" s="132" t="s">
        <v>2747</v>
      </c>
      <c r="V955" s="132" t="s">
        <v>1644</v>
      </c>
      <c r="X955" s="132" t="s">
        <v>14591</v>
      </c>
      <c r="Y955" s="132" t="s">
        <v>14592</v>
      </c>
    </row>
    <row r="956" spans="2:25" x14ac:dyDescent="0.25">
      <c r="B956" s="132" t="s">
        <v>2744</v>
      </c>
      <c r="C956" s="132" t="s">
        <v>758</v>
      </c>
      <c r="D956" s="132" t="s">
        <v>2755</v>
      </c>
      <c r="E956" s="132" t="s">
        <v>3884</v>
      </c>
      <c r="F956" s="132" t="s">
        <v>3885</v>
      </c>
      <c r="G956" s="132" t="s">
        <v>782</v>
      </c>
      <c r="H956" s="132" t="s">
        <v>2763</v>
      </c>
      <c r="I956" s="132" t="s">
        <v>14442</v>
      </c>
      <c r="J956" s="132" t="s">
        <v>14593</v>
      </c>
      <c r="K956" s="132" t="s">
        <v>14594</v>
      </c>
      <c r="L956" s="132" t="s">
        <v>14595</v>
      </c>
      <c r="M956" s="132" t="s">
        <v>14596</v>
      </c>
      <c r="N956" s="132" t="s">
        <v>3881</v>
      </c>
      <c r="O956" s="132" t="s">
        <v>14597</v>
      </c>
      <c r="P956" s="132" t="s">
        <v>14598</v>
      </c>
      <c r="Q956" s="132" t="s">
        <v>14599</v>
      </c>
      <c r="R956" s="132" t="s">
        <v>14600</v>
      </c>
      <c r="S956" s="132" t="s">
        <v>5090</v>
      </c>
      <c r="T956" s="132" t="s">
        <v>1630</v>
      </c>
      <c r="U956" s="132" t="s">
        <v>2747</v>
      </c>
      <c r="V956" s="132" t="s">
        <v>1635</v>
      </c>
      <c r="X956" s="132" t="s">
        <v>14601</v>
      </c>
      <c r="Y956" s="132" t="s">
        <v>14602</v>
      </c>
    </row>
    <row r="957" spans="2:25" x14ac:dyDescent="0.25">
      <c r="B957" s="132" t="s">
        <v>2744</v>
      </c>
      <c r="C957" s="132" t="s">
        <v>758</v>
      </c>
      <c r="D957" s="132" t="s">
        <v>2764</v>
      </c>
      <c r="E957" s="132" t="s">
        <v>3947</v>
      </c>
      <c r="F957" s="132" t="s">
        <v>3894</v>
      </c>
      <c r="G957" s="132" t="s">
        <v>762</v>
      </c>
      <c r="H957" s="132" t="s">
        <v>2765</v>
      </c>
      <c r="I957" s="132" t="s">
        <v>14442</v>
      </c>
      <c r="J957" s="132" t="s">
        <v>14603</v>
      </c>
      <c r="K957" s="132" t="s">
        <v>14604</v>
      </c>
      <c r="L957" s="132" t="s">
        <v>14605</v>
      </c>
      <c r="M957" s="132" t="s">
        <v>14606</v>
      </c>
      <c r="N957" s="132" t="s">
        <v>3881</v>
      </c>
      <c r="O957" s="132" t="s">
        <v>14607</v>
      </c>
      <c r="P957" s="132" t="s">
        <v>14608</v>
      </c>
      <c r="Q957" s="132" t="s">
        <v>14609</v>
      </c>
      <c r="R957" s="132" t="s">
        <v>14610</v>
      </c>
      <c r="S957" s="132" t="s">
        <v>5090</v>
      </c>
      <c r="T957" s="132" t="s">
        <v>1630</v>
      </c>
      <c r="U957" s="132" t="s">
        <v>2747</v>
      </c>
      <c r="V957" s="132" t="s">
        <v>1632</v>
      </c>
      <c r="X957" s="132" t="s">
        <v>14611</v>
      </c>
      <c r="Y957" s="132" t="s">
        <v>14612</v>
      </c>
    </row>
    <row r="958" spans="2:25" x14ac:dyDescent="0.25">
      <c r="B958" s="132" t="s">
        <v>2744</v>
      </c>
      <c r="C958" s="132" t="s">
        <v>758</v>
      </c>
      <c r="D958" s="132" t="s">
        <v>2764</v>
      </c>
      <c r="E958" s="132" t="s">
        <v>3947</v>
      </c>
      <c r="F958" s="132" t="s">
        <v>3885</v>
      </c>
      <c r="G958" s="132" t="s">
        <v>765</v>
      </c>
      <c r="H958" s="132" t="s">
        <v>2766</v>
      </c>
      <c r="I958" s="132" t="s">
        <v>14442</v>
      </c>
      <c r="J958" s="132" t="s">
        <v>14613</v>
      </c>
      <c r="K958" s="132" t="s">
        <v>14614</v>
      </c>
      <c r="L958" s="132" t="s">
        <v>14615</v>
      </c>
      <c r="M958" s="132" t="s">
        <v>14616</v>
      </c>
      <c r="N958" s="132" t="s">
        <v>3881</v>
      </c>
      <c r="O958" s="132" t="s">
        <v>14617</v>
      </c>
      <c r="P958" s="132" t="s">
        <v>14618</v>
      </c>
      <c r="Q958" s="132" t="s">
        <v>14619</v>
      </c>
      <c r="R958" s="132" t="s">
        <v>14620</v>
      </c>
      <c r="S958" s="132" t="s">
        <v>5090</v>
      </c>
      <c r="T958" s="132" t="s">
        <v>1630</v>
      </c>
      <c r="U958" s="132" t="s">
        <v>2747</v>
      </c>
      <c r="V958" s="132" t="s">
        <v>1635</v>
      </c>
      <c r="X958" s="132" t="s">
        <v>14621</v>
      </c>
      <c r="Y958" s="132" t="s">
        <v>14622</v>
      </c>
    </row>
    <row r="959" spans="2:25" x14ac:dyDescent="0.25">
      <c r="B959" s="132" t="s">
        <v>2744</v>
      </c>
      <c r="C959" s="132" t="s">
        <v>758</v>
      </c>
      <c r="D959" s="132" t="s">
        <v>2764</v>
      </c>
      <c r="E959" s="132" t="s">
        <v>3950</v>
      </c>
      <c r="F959" s="132" t="s">
        <v>3894</v>
      </c>
      <c r="G959" s="132" t="s">
        <v>768</v>
      </c>
      <c r="H959" s="132" t="s">
        <v>2767</v>
      </c>
      <c r="I959" s="132" t="s">
        <v>14442</v>
      </c>
      <c r="J959" s="132" t="s">
        <v>14623</v>
      </c>
      <c r="K959" s="132" t="s">
        <v>14624</v>
      </c>
      <c r="L959" s="132" t="s">
        <v>14625</v>
      </c>
      <c r="M959" s="132" t="s">
        <v>14626</v>
      </c>
      <c r="N959" s="132" t="s">
        <v>3881</v>
      </c>
      <c r="O959" s="132" t="s">
        <v>14627</v>
      </c>
      <c r="P959" s="132" t="s">
        <v>14628</v>
      </c>
      <c r="Q959" s="132" t="s">
        <v>14629</v>
      </c>
      <c r="R959" s="132" t="s">
        <v>14630</v>
      </c>
      <c r="S959" s="132" t="s">
        <v>5090</v>
      </c>
      <c r="T959" s="132" t="s">
        <v>1630</v>
      </c>
      <c r="U959" s="132" t="s">
        <v>2747</v>
      </c>
      <c r="V959" s="132" t="s">
        <v>1632</v>
      </c>
      <c r="X959" s="132" t="s">
        <v>14631</v>
      </c>
      <c r="Y959" s="132" t="s">
        <v>14632</v>
      </c>
    </row>
    <row r="960" spans="2:25" x14ac:dyDescent="0.25">
      <c r="B960" s="132" t="s">
        <v>2744</v>
      </c>
      <c r="C960" s="132" t="s">
        <v>758</v>
      </c>
      <c r="D960" s="132" t="s">
        <v>2764</v>
      </c>
      <c r="E960" s="132" t="s">
        <v>3950</v>
      </c>
      <c r="F960" s="132" t="s">
        <v>3885</v>
      </c>
      <c r="G960" s="132" t="s">
        <v>771</v>
      </c>
      <c r="H960" s="132" t="s">
        <v>2768</v>
      </c>
      <c r="I960" s="132" t="s">
        <v>14442</v>
      </c>
      <c r="J960" s="132" t="s">
        <v>14633</v>
      </c>
      <c r="K960" s="132" t="s">
        <v>14634</v>
      </c>
      <c r="L960" s="132" t="s">
        <v>14635</v>
      </c>
      <c r="M960" s="132" t="s">
        <v>14636</v>
      </c>
      <c r="N960" s="132" t="s">
        <v>3881</v>
      </c>
      <c r="O960" s="132" t="s">
        <v>14637</v>
      </c>
      <c r="P960" s="132" t="s">
        <v>14638</v>
      </c>
      <c r="Q960" s="132" t="s">
        <v>14639</v>
      </c>
      <c r="R960" s="132" t="s">
        <v>14640</v>
      </c>
      <c r="S960" s="132" t="s">
        <v>5090</v>
      </c>
      <c r="T960" s="132" t="s">
        <v>1630</v>
      </c>
      <c r="U960" s="132" t="s">
        <v>2747</v>
      </c>
      <c r="V960" s="132" t="s">
        <v>1635</v>
      </c>
      <c r="X960" s="132" t="s">
        <v>14641</v>
      </c>
      <c r="Y960" s="132" t="s">
        <v>14642</v>
      </c>
    </row>
    <row r="961" spans="2:25" x14ac:dyDescent="0.25">
      <c r="B961" s="132" t="s">
        <v>2744</v>
      </c>
      <c r="C961" s="132" t="s">
        <v>758</v>
      </c>
      <c r="D961" s="132" t="s">
        <v>2764</v>
      </c>
      <c r="E961" s="132" t="s">
        <v>3956</v>
      </c>
      <c r="F961" s="132" t="s">
        <v>3894</v>
      </c>
      <c r="G961" s="132" t="s">
        <v>774</v>
      </c>
      <c r="H961" s="132" t="s">
        <v>2769</v>
      </c>
      <c r="I961" s="132" t="s">
        <v>14442</v>
      </c>
      <c r="J961" s="132" t="s">
        <v>14643</v>
      </c>
      <c r="K961" s="132" t="s">
        <v>14644</v>
      </c>
      <c r="L961" s="132" t="s">
        <v>14645</v>
      </c>
      <c r="M961" s="132" t="s">
        <v>14646</v>
      </c>
      <c r="N961" s="132" t="s">
        <v>3881</v>
      </c>
      <c r="O961" s="132" t="s">
        <v>14647</v>
      </c>
      <c r="P961" s="132" t="s">
        <v>14648</v>
      </c>
      <c r="Q961" s="132" t="s">
        <v>14649</v>
      </c>
      <c r="R961" s="132" t="s">
        <v>14650</v>
      </c>
      <c r="S961" s="132" t="s">
        <v>5090</v>
      </c>
      <c r="T961" s="132" t="s">
        <v>1630</v>
      </c>
      <c r="U961" s="132" t="s">
        <v>2747</v>
      </c>
      <c r="V961" s="132" t="s">
        <v>1632</v>
      </c>
      <c r="X961" s="132" t="s">
        <v>14651</v>
      </c>
      <c r="Y961" s="132" t="s">
        <v>14652</v>
      </c>
    </row>
    <row r="962" spans="2:25" x14ac:dyDescent="0.25">
      <c r="B962" s="132" t="s">
        <v>2744</v>
      </c>
      <c r="C962" s="132" t="s">
        <v>758</v>
      </c>
      <c r="D962" s="132" t="s">
        <v>2764</v>
      </c>
      <c r="E962" s="132" t="s">
        <v>3956</v>
      </c>
      <c r="F962" s="132" t="s">
        <v>3885</v>
      </c>
      <c r="G962" s="132" t="s">
        <v>777</v>
      </c>
      <c r="H962" s="132" t="s">
        <v>2770</v>
      </c>
      <c r="I962" s="132" t="s">
        <v>14442</v>
      </c>
      <c r="J962" s="132" t="s">
        <v>14653</v>
      </c>
      <c r="K962" s="132" t="s">
        <v>14654</v>
      </c>
      <c r="L962" s="132" t="s">
        <v>14655</v>
      </c>
      <c r="M962" s="132" t="s">
        <v>14656</v>
      </c>
      <c r="N962" s="132" t="s">
        <v>3881</v>
      </c>
      <c r="O962" s="132" t="s">
        <v>14657</v>
      </c>
      <c r="P962" s="132" t="s">
        <v>14658</v>
      </c>
      <c r="Q962" s="132" t="s">
        <v>14659</v>
      </c>
      <c r="R962" s="132" t="s">
        <v>14660</v>
      </c>
      <c r="S962" s="132" t="s">
        <v>5090</v>
      </c>
      <c r="T962" s="132" t="s">
        <v>1630</v>
      </c>
      <c r="U962" s="132" t="s">
        <v>2747</v>
      </c>
      <c r="V962" s="132" t="s">
        <v>1644</v>
      </c>
      <c r="X962" s="132" t="s">
        <v>14661</v>
      </c>
      <c r="Y962" s="132" t="s">
        <v>14662</v>
      </c>
    </row>
    <row r="963" spans="2:25" x14ac:dyDescent="0.25">
      <c r="B963" s="132" t="s">
        <v>2744</v>
      </c>
      <c r="C963" s="132" t="s">
        <v>758</v>
      </c>
      <c r="D963" s="132" t="s">
        <v>2764</v>
      </c>
      <c r="E963" s="132" t="s">
        <v>3884</v>
      </c>
      <c r="F963" s="132" t="s">
        <v>3894</v>
      </c>
      <c r="G963" s="132" t="s">
        <v>780</v>
      </c>
      <c r="H963" s="132" t="s">
        <v>2771</v>
      </c>
      <c r="I963" s="132" t="s">
        <v>14442</v>
      </c>
      <c r="J963" s="132" t="s">
        <v>14663</v>
      </c>
      <c r="K963" s="132" t="s">
        <v>14664</v>
      </c>
      <c r="L963" s="132" t="s">
        <v>14665</v>
      </c>
      <c r="M963" s="132" t="s">
        <v>14666</v>
      </c>
      <c r="N963" s="132" t="s">
        <v>3881</v>
      </c>
      <c r="O963" s="132" t="s">
        <v>14667</v>
      </c>
      <c r="P963" s="132" t="s">
        <v>14668</v>
      </c>
      <c r="Q963" s="132" t="s">
        <v>14669</v>
      </c>
      <c r="R963" s="132" t="s">
        <v>14670</v>
      </c>
      <c r="S963" s="132" t="s">
        <v>5090</v>
      </c>
      <c r="T963" s="132" t="s">
        <v>1630</v>
      </c>
      <c r="U963" s="132" t="s">
        <v>2747</v>
      </c>
      <c r="V963" s="132" t="s">
        <v>1644</v>
      </c>
      <c r="X963" s="132" t="s">
        <v>14671</v>
      </c>
      <c r="Y963" s="132" t="s">
        <v>14672</v>
      </c>
    </row>
    <row r="964" spans="2:25" x14ac:dyDescent="0.25">
      <c r="B964" s="132" t="s">
        <v>2744</v>
      </c>
      <c r="C964" s="132" t="s">
        <v>758</v>
      </c>
      <c r="D964" s="132" t="s">
        <v>2764</v>
      </c>
      <c r="E964" s="132" t="s">
        <v>3884</v>
      </c>
      <c r="F964" s="132" t="s">
        <v>3885</v>
      </c>
      <c r="G964" s="132" t="s">
        <v>783</v>
      </c>
      <c r="H964" s="132" t="s">
        <v>2772</v>
      </c>
      <c r="I964" s="132" t="s">
        <v>14442</v>
      </c>
      <c r="J964" s="132" t="s">
        <v>14673</v>
      </c>
      <c r="K964" s="132" t="s">
        <v>14674</v>
      </c>
      <c r="L964" s="132" t="s">
        <v>14675</v>
      </c>
      <c r="M964" s="132" t="s">
        <v>14676</v>
      </c>
      <c r="N964" s="132" t="s">
        <v>3881</v>
      </c>
      <c r="O964" s="132" t="s">
        <v>14677</v>
      </c>
      <c r="P964" s="132" t="s">
        <v>14678</v>
      </c>
      <c r="Q964" s="132" t="s">
        <v>14679</v>
      </c>
      <c r="R964" s="132" t="s">
        <v>14680</v>
      </c>
      <c r="S964" s="132" t="s">
        <v>5090</v>
      </c>
      <c r="T964" s="132" t="s">
        <v>1630</v>
      </c>
      <c r="U964" s="132" t="s">
        <v>2747</v>
      </c>
      <c r="V964" s="132" t="s">
        <v>1635</v>
      </c>
      <c r="X964" s="132" t="s">
        <v>14681</v>
      </c>
      <c r="Y964" s="132" t="s">
        <v>14682</v>
      </c>
    </row>
    <row r="965" spans="2:25" x14ac:dyDescent="0.25">
      <c r="B965" s="132" t="s">
        <v>2773</v>
      </c>
      <c r="C965" s="132" t="s">
        <v>2774</v>
      </c>
      <c r="D965" s="132" t="s">
        <v>13</v>
      </c>
      <c r="E965" s="132" t="s">
        <v>3953</v>
      </c>
      <c r="F965" s="132" t="s">
        <v>3894</v>
      </c>
      <c r="G965" s="132" t="s">
        <v>2775</v>
      </c>
      <c r="H965" s="132" t="s">
        <v>2776</v>
      </c>
      <c r="I965" s="132" t="s">
        <v>14683</v>
      </c>
      <c r="J965" s="132" t="s">
        <v>14684</v>
      </c>
      <c r="K965" s="132" t="s">
        <v>14685</v>
      </c>
      <c r="L965" s="132" t="s">
        <v>14686</v>
      </c>
      <c r="M965" s="132" t="s">
        <v>14687</v>
      </c>
      <c r="N965" s="132" t="s">
        <v>3881</v>
      </c>
      <c r="O965" s="132" t="s">
        <v>14688</v>
      </c>
      <c r="P965" s="132" t="s">
        <v>14689</v>
      </c>
      <c r="Q965" s="132" t="s">
        <v>14690</v>
      </c>
      <c r="R965" s="132" t="s">
        <v>14691</v>
      </c>
      <c r="S965" s="132" t="s">
        <v>6291</v>
      </c>
      <c r="T965" s="132" t="s">
        <v>1630</v>
      </c>
      <c r="V965" s="132" t="s">
        <v>1635</v>
      </c>
      <c r="X965" s="132" t="s">
        <v>14692</v>
      </c>
      <c r="Y965" s="132" t="s">
        <v>14693</v>
      </c>
    </row>
    <row r="966" spans="2:25" x14ac:dyDescent="0.25">
      <c r="B966" s="132" t="s">
        <v>2773</v>
      </c>
      <c r="C966" s="132" t="s">
        <v>2774</v>
      </c>
      <c r="D966" s="132" t="s">
        <v>13</v>
      </c>
      <c r="E966" s="132" t="s">
        <v>3953</v>
      </c>
      <c r="F966" s="132" t="s">
        <v>3885</v>
      </c>
      <c r="G966" s="132" t="s">
        <v>2777</v>
      </c>
      <c r="H966" s="132" t="s">
        <v>2778</v>
      </c>
      <c r="I966" s="132" t="s">
        <v>14694</v>
      </c>
      <c r="J966" s="132" t="s">
        <v>14695</v>
      </c>
      <c r="K966" s="132" t="s">
        <v>14696</v>
      </c>
      <c r="L966" s="132" t="s">
        <v>14697</v>
      </c>
      <c r="M966" s="132" t="s">
        <v>14698</v>
      </c>
      <c r="N966" s="132" t="s">
        <v>3881</v>
      </c>
      <c r="O966" s="132" t="s">
        <v>14699</v>
      </c>
      <c r="P966" s="132" t="s">
        <v>14700</v>
      </c>
      <c r="Q966" s="132" t="s">
        <v>14701</v>
      </c>
      <c r="R966" s="132" t="s">
        <v>14702</v>
      </c>
      <c r="S966" s="132" t="s">
        <v>6291</v>
      </c>
      <c r="T966" s="132" t="s">
        <v>1630</v>
      </c>
      <c r="V966" s="132" t="s">
        <v>1635</v>
      </c>
      <c r="X966" s="132" t="s">
        <v>14703</v>
      </c>
      <c r="Y966" s="132" t="s">
        <v>14704</v>
      </c>
    </row>
    <row r="967" spans="2:25" x14ac:dyDescent="0.25">
      <c r="B967" s="132" t="s">
        <v>2773</v>
      </c>
      <c r="C967" s="132" t="s">
        <v>2774</v>
      </c>
      <c r="D967" s="132" t="s">
        <v>12</v>
      </c>
      <c r="E967" s="132" t="s">
        <v>3953</v>
      </c>
      <c r="F967" s="132" t="s">
        <v>3894</v>
      </c>
      <c r="G967" s="132" t="s">
        <v>2779</v>
      </c>
      <c r="H967" s="132" t="s">
        <v>2780</v>
      </c>
      <c r="I967" s="132" t="s">
        <v>14683</v>
      </c>
      <c r="J967" s="132" t="s">
        <v>14705</v>
      </c>
      <c r="K967" s="132" t="s">
        <v>14706</v>
      </c>
      <c r="L967" s="132" t="s">
        <v>14707</v>
      </c>
      <c r="M967" s="132" t="s">
        <v>14708</v>
      </c>
      <c r="N967" s="132" t="s">
        <v>3881</v>
      </c>
      <c r="O967" s="132" t="s">
        <v>14709</v>
      </c>
      <c r="P967" s="132" t="s">
        <v>14710</v>
      </c>
      <c r="Q967" s="132" t="s">
        <v>14711</v>
      </c>
      <c r="R967" s="132" t="s">
        <v>14712</v>
      </c>
      <c r="S967" s="132" t="s">
        <v>6291</v>
      </c>
      <c r="T967" s="132" t="s">
        <v>1630</v>
      </c>
      <c r="V967" s="132" t="s">
        <v>1635</v>
      </c>
      <c r="X967" s="132" t="s">
        <v>14713</v>
      </c>
      <c r="Y967" s="132" t="s">
        <v>14714</v>
      </c>
    </row>
    <row r="968" spans="2:25" x14ac:dyDescent="0.25">
      <c r="B968" s="132" t="s">
        <v>2773</v>
      </c>
      <c r="C968" s="132" t="s">
        <v>2774</v>
      </c>
      <c r="D968" s="132" t="s">
        <v>12</v>
      </c>
      <c r="E968" s="132" t="s">
        <v>3953</v>
      </c>
      <c r="F968" s="132" t="s">
        <v>3885</v>
      </c>
      <c r="G968" s="132" t="s">
        <v>2781</v>
      </c>
      <c r="H968" s="132" t="s">
        <v>2782</v>
      </c>
      <c r="I968" s="132" t="s">
        <v>14694</v>
      </c>
      <c r="J968" s="132" t="s">
        <v>14715</v>
      </c>
      <c r="K968" s="132" t="s">
        <v>14716</v>
      </c>
      <c r="L968" s="132" t="s">
        <v>14717</v>
      </c>
      <c r="M968" s="132" t="s">
        <v>14718</v>
      </c>
      <c r="N968" s="132" t="s">
        <v>3881</v>
      </c>
      <c r="O968" s="132" t="s">
        <v>14719</v>
      </c>
      <c r="P968" s="132" t="s">
        <v>14720</v>
      </c>
      <c r="Q968" s="132" t="s">
        <v>14721</v>
      </c>
      <c r="R968" s="132" t="s">
        <v>14722</v>
      </c>
      <c r="S968" s="132" t="s">
        <v>6291</v>
      </c>
      <c r="T968" s="132" t="s">
        <v>1630</v>
      </c>
      <c r="V968" s="132" t="s">
        <v>1635</v>
      </c>
      <c r="X968" s="132" t="s">
        <v>14723</v>
      </c>
      <c r="Y968" s="132" t="s">
        <v>14724</v>
      </c>
    </row>
    <row r="969" spans="2:25" x14ac:dyDescent="0.25">
      <c r="B969" s="132" t="s">
        <v>2773</v>
      </c>
      <c r="C969" s="132" t="s">
        <v>2774</v>
      </c>
      <c r="D969" s="132" t="s">
        <v>13</v>
      </c>
      <c r="E969" s="132" t="s">
        <v>3956</v>
      </c>
      <c r="F969" s="132" t="s">
        <v>3894</v>
      </c>
      <c r="G969" s="132" t="s">
        <v>2783</v>
      </c>
      <c r="H969" s="132" t="s">
        <v>2784</v>
      </c>
      <c r="I969" s="132" t="s">
        <v>14725</v>
      </c>
      <c r="J969" s="132" t="s">
        <v>14726</v>
      </c>
      <c r="K969" s="132" t="s">
        <v>14727</v>
      </c>
      <c r="L969" s="132" t="s">
        <v>14728</v>
      </c>
      <c r="M969" s="132" t="s">
        <v>14729</v>
      </c>
      <c r="N969" s="132" t="s">
        <v>3881</v>
      </c>
      <c r="O969" s="132" t="s">
        <v>14730</v>
      </c>
      <c r="P969" s="132" t="s">
        <v>14731</v>
      </c>
      <c r="Q969" s="132" t="s">
        <v>14732</v>
      </c>
      <c r="R969" s="132" t="s">
        <v>14733</v>
      </c>
      <c r="S969" s="132" t="s">
        <v>6291</v>
      </c>
      <c r="T969" s="132" t="s">
        <v>1630</v>
      </c>
      <c r="V969" s="132" t="s">
        <v>1635</v>
      </c>
      <c r="X969" s="132" t="s">
        <v>14734</v>
      </c>
      <c r="Y969" s="132" t="s">
        <v>14735</v>
      </c>
    </row>
    <row r="970" spans="2:25" x14ac:dyDescent="0.25">
      <c r="B970" s="132" t="s">
        <v>2773</v>
      </c>
      <c r="C970" s="132" t="s">
        <v>2774</v>
      </c>
      <c r="D970" s="132" t="s">
        <v>13</v>
      </c>
      <c r="E970" s="132" t="s">
        <v>3956</v>
      </c>
      <c r="F970" s="132" t="s">
        <v>3885</v>
      </c>
      <c r="G970" s="132" t="s">
        <v>2785</v>
      </c>
      <c r="H970" s="132" t="s">
        <v>2786</v>
      </c>
      <c r="I970" s="132" t="s">
        <v>14736</v>
      </c>
      <c r="J970" s="132" t="s">
        <v>14737</v>
      </c>
      <c r="K970" s="132" t="s">
        <v>14738</v>
      </c>
      <c r="L970" s="132" t="s">
        <v>14739</v>
      </c>
      <c r="M970" s="132" t="s">
        <v>14740</v>
      </c>
      <c r="N970" s="132" t="s">
        <v>3881</v>
      </c>
      <c r="O970" s="132" t="s">
        <v>14741</v>
      </c>
      <c r="P970" s="132" t="s">
        <v>14742</v>
      </c>
      <c r="Q970" s="132" t="s">
        <v>14743</v>
      </c>
      <c r="R970" s="132" t="s">
        <v>14744</v>
      </c>
      <c r="S970" s="132" t="s">
        <v>6291</v>
      </c>
      <c r="T970" s="132" t="s">
        <v>1630</v>
      </c>
      <c r="V970" s="132" t="s">
        <v>1635</v>
      </c>
      <c r="X970" s="132" t="s">
        <v>14745</v>
      </c>
      <c r="Y970" s="132" t="s">
        <v>14746</v>
      </c>
    </row>
    <row r="971" spans="2:25" x14ac:dyDescent="0.25">
      <c r="B971" s="132" t="s">
        <v>2773</v>
      </c>
      <c r="C971" s="132" t="s">
        <v>2774</v>
      </c>
      <c r="D971" s="132" t="s">
        <v>12</v>
      </c>
      <c r="E971" s="132" t="s">
        <v>3956</v>
      </c>
      <c r="F971" s="132" t="s">
        <v>3894</v>
      </c>
      <c r="G971" s="132" t="s">
        <v>2787</v>
      </c>
      <c r="H971" s="132" t="s">
        <v>2788</v>
      </c>
      <c r="I971" s="132" t="s">
        <v>14725</v>
      </c>
      <c r="J971" s="132" t="s">
        <v>14747</v>
      </c>
      <c r="K971" s="132" t="s">
        <v>14748</v>
      </c>
      <c r="L971" s="132" t="s">
        <v>14749</v>
      </c>
      <c r="M971" s="132" t="s">
        <v>14750</v>
      </c>
      <c r="N971" s="132" t="s">
        <v>3881</v>
      </c>
      <c r="O971" s="132" t="s">
        <v>14751</v>
      </c>
      <c r="P971" s="132" t="s">
        <v>14752</v>
      </c>
      <c r="Q971" s="132" t="s">
        <v>14753</v>
      </c>
      <c r="R971" s="132" t="s">
        <v>14754</v>
      </c>
      <c r="S971" s="132" t="s">
        <v>6291</v>
      </c>
      <c r="T971" s="132" t="s">
        <v>1630</v>
      </c>
      <c r="V971" s="132" t="s">
        <v>1635</v>
      </c>
      <c r="X971" s="132" t="s">
        <v>14755</v>
      </c>
      <c r="Y971" s="132" t="s">
        <v>14756</v>
      </c>
    </row>
    <row r="972" spans="2:25" x14ac:dyDescent="0.25">
      <c r="B972" s="132" t="s">
        <v>2773</v>
      </c>
      <c r="C972" s="132" t="s">
        <v>2774</v>
      </c>
      <c r="D972" s="132" t="s">
        <v>12</v>
      </c>
      <c r="E972" s="132" t="s">
        <v>3956</v>
      </c>
      <c r="F972" s="132" t="s">
        <v>3885</v>
      </c>
      <c r="G972" s="132" t="s">
        <v>2789</v>
      </c>
      <c r="H972" s="132" t="s">
        <v>2790</v>
      </c>
      <c r="I972" s="132" t="s">
        <v>14736</v>
      </c>
      <c r="J972" s="132" t="s">
        <v>14757</v>
      </c>
      <c r="K972" s="132" t="s">
        <v>14758</v>
      </c>
      <c r="L972" s="132" t="s">
        <v>14759</v>
      </c>
      <c r="M972" s="132" t="s">
        <v>14760</v>
      </c>
      <c r="N972" s="132" t="s">
        <v>3881</v>
      </c>
      <c r="O972" s="132" t="s">
        <v>14761</v>
      </c>
      <c r="P972" s="132" t="s">
        <v>14762</v>
      </c>
      <c r="Q972" s="132" t="s">
        <v>14763</v>
      </c>
      <c r="R972" s="132" t="s">
        <v>14764</v>
      </c>
      <c r="S972" s="132" t="s">
        <v>6291</v>
      </c>
      <c r="T972" s="132" t="s">
        <v>1630</v>
      </c>
      <c r="V972" s="132" t="s">
        <v>1635</v>
      </c>
      <c r="X972" s="132" t="s">
        <v>14765</v>
      </c>
      <c r="Y972" s="132" t="s">
        <v>14766</v>
      </c>
    </row>
    <row r="973" spans="2:25" x14ac:dyDescent="0.25">
      <c r="B973" s="132" t="s">
        <v>2791</v>
      </c>
      <c r="C973" s="132" t="s">
        <v>784</v>
      </c>
      <c r="D973" s="132" t="s">
        <v>130</v>
      </c>
      <c r="E973" s="132" t="s">
        <v>3953</v>
      </c>
      <c r="F973" s="132" t="s">
        <v>3894</v>
      </c>
      <c r="G973" s="132" t="s">
        <v>787</v>
      </c>
      <c r="H973" s="132" t="s">
        <v>2792</v>
      </c>
      <c r="I973" s="132" t="s">
        <v>14767</v>
      </c>
      <c r="J973" s="132" t="s">
        <v>14768</v>
      </c>
      <c r="K973" s="132" t="s">
        <v>14769</v>
      </c>
      <c r="L973" s="132" t="s">
        <v>14770</v>
      </c>
      <c r="M973" s="132" t="s">
        <v>14771</v>
      </c>
      <c r="N973" s="132" t="s">
        <v>3881</v>
      </c>
      <c r="O973" s="132" t="s">
        <v>14772</v>
      </c>
      <c r="P973" s="132" t="s">
        <v>14773</v>
      </c>
      <c r="Q973" s="132" t="s">
        <v>14774</v>
      </c>
      <c r="R973" s="132" t="s">
        <v>14775</v>
      </c>
      <c r="S973" s="132" t="s">
        <v>6291</v>
      </c>
      <c r="T973" s="132" t="s">
        <v>1630</v>
      </c>
      <c r="V973" s="132" t="s">
        <v>1632</v>
      </c>
      <c r="X973" s="132" t="s">
        <v>14776</v>
      </c>
      <c r="Y973" s="132" t="s">
        <v>14777</v>
      </c>
    </row>
    <row r="974" spans="2:25" x14ac:dyDescent="0.25">
      <c r="B974" s="132" t="s">
        <v>2791</v>
      </c>
      <c r="C974" s="132" t="s">
        <v>784</v>
      </c>
      <c r="D974" s="132" t="s">
        <v>130</v>
      </c>
      <c r="E974" s="132" t="s">
        <v>3953</v>
      </c>
      <c r="F974" s="132" t="s">
        <v>3885</v>
      </c>
      <c r="G974" s="132" t="s">
        <v>790</v>
      </c>
      <c r="H974" s="132" t="s">
        <v>2793</v>
      </c>
      <c r="I974" s="132" t="s">
        <v>14778</v>
      </c>
      <c r="J974" s="132" t="s">
        <v>14779</v>
      </c>
      <c r="K974" s="132" t="s">
        <v>14780</v>
      </c>
      <c r="L974" s="132" t="s">
        <v>14781</v>
      </c>
      <c r="M974" s="132" t="s">
        <v>14782</v>
      </c>
      <c r="N974" s="132" t="s">
        <v>3881</v>
      </c>
      <c r="O974" s="132" t="s">
        <v>14783</v>
      </c>
      <c r="P974" s="132" t="s">
        <v>14784</v>
      </c>
      <c r="Q974" s="132" t="s">
        <v>14785</v>
      </c>
      <c r="R974" s="132" t="s">
        <v>14786</v>
      </c>
      <c r="S974" s="132" t="s">
        <v>6291</v>
      </c>
      <c r="T974" s="132" t="s">
        <v>1630</v>
      </c>
      <c r="V974" s="132" t="s">
        <v>1632</v>
      </c>
      <c r="X974" s="132" t="s">
        <v>14787</v>
      </c>
      <c r="Y974" s="132" t="s">
        <v>14788</v>
      </c>
    </row>
    <row r="975" spans="2:25" x14ac:dyDescent="0.25">
      <c r="B975" s="132" t="s">
        <v>2791</v>
      </c>
      <c r="C975" s="132" t="s">
        <v>784</v>
      </c>
      <c r="D975" s="132" t="s">
        <v>13</v>
      </c>
      <c r="E975" s="132" t="s">
        <v>3953</v>
      </c>
      <c r="F975" s="132" t="s">
        <v>3894</v>
      </c>
      <c r="G975" s="132" t="s">
        <v>786</v>
      </c>
      <c r="H975" s="132" t="s">
        <v>2794</v>
      </c>
      <c r="I975" s="132" t="s">
        <v>14767</v>
      </c>
      <c r="J975" s="132" t="s">
        <v>14789</v>
      </c>
      <c r="K975" s="132" t="s">
        <v>14790</v>
      </c>
      <c r="L975" s="132" t="s">
        <v>14791</v>
      </c>
      <c r="M975" s="132" t="s">
        <v>14792</v>
      </c>
      <c r="N975" s="132" t="s">
        <v>3881</v>
      </c>
      <c r="O975" s="132" t="s">
        <v>14793</v>
      </c>
      <c r="P975" s="132" t="s">
        <v>14794</v>
      </c>
      <c r="Q975" s="132" t="s">
        <v>14795</v>
      </c>
      <c r="R975" s="132" t="s">
        <v>14796</v>
      </c>
      <c r="S975" s="132" t="s">
        <v>6291</v>
      </c>
      <c r="T975" s="132" t="s">
        <v>1630</v>
      </c>
      <c r="V975" s="132" t="s">
        <v>1632</v>
      </c>
      <c r="X975" s="132" t="s">
        <v>14797</v>
      </c>
      <c r="Y975" s="132" t="s">
        <v>14798</v>
      </c>
    </row>
    <row r="976" spans="2:25" x14ac:dyDescent="0.25">
      <c r="B976" s="132" t="s">
        <v>2791</v>
      </c>
      <c r="C976" s="132" t="s">
        <v>784</v>
      </c>
      <c r="D976" s="132" t="s">
        <v>13</v>
      </c>
      <c r="E976" s="132" t="s">
        <v>3953</v>
      </c>
      <c r="F976" s="132" t="s">
        <v>3885</v>
      </c>
      <c r="G976" s="132" t="s">
        <v>789</v>
      </c>
      <c r="H976" s="132" t="s">
        <v>2795</v>
      </c>
      <c r="I976" s="132" t="s">
        <v>14778</v>
      </c>
      <c r="J976" s="132" t="s">
        <v>14799</v>
      </c>
      <c r="K976" s="132" t="s">
        <v>14800</v>
      </c>
      <c r="L976" s="132" t="s">
        <v>14801</v>
      </c>
      <c r="M976" s="132" t="s">
        <v>14802</v>
      </c>
      <c r="N976" s="132" t="s">
        <v>3881</v>
      </c>
      <c r="O976" s="132" t="s">
        <v>14803</v>
      </c>
      <c r="P976" s="132" t="s">
        <v>14804</v>
      </c>
      <c r="Q976" s="132" t="s">
        <v>14805</v>
      </c>
      <c r="R976" s="132" t="s">
        <v>14806</v>
      </c>
      <c r="S976" s="132" t="s">
        <v>6291</v>
      </c>
      <c r="T976" s="132" t="s">
        <v>1630</v>
      </c>
      <c r="V976" s="132" t="s">
        <v>1632</v>
      </c>
      <c r="X976" s="132" t="s">
        <v>14807</v>
      </c>
      <c r="Y976" s="132" t="s">
        <v>14808</v>
      </c>
    </row>
    <row r="977" spans="2:25" x14ac:dyDescent="0.25">
      <c r="B977" s="132" t="s">
        <v>2791</v>
      </c>
      <c r="C977" s="132" t="s">
        <v>784</v>
      </c>
      <c r="D977" s="132" t="s">
        <v>12</v>
      </c>
      <c r="E977" s="132" t="s">
        <v>3953</v>
      </c>
      <c r="F977" s="132" t="s">
        <v>3894</v>
      </c>
      <c r="G977" s="132" t="s">
        <v>785</v>
      </c>
      <c r="H977" s="132" t="s">
        <v>2796</v>
      </c>
      <c r="I977" s="132" t="s">
        <v>14767</v>
      </c>
      <c r="J977" s="132" t="s">
        <v>14809</v>
      </c>
      <c r="K977" s="132" t="s">
        <v>14810</v>
      </c>
      <c r="L977" s="132" t="s">
        <v>14811</v>
      </c>
      <c r="M977" s="132" t="s">
        <v>14812</v>
      </c>
      <c r="N977" s="132" t="s">
        <v>3881</v>
      </c>
      <c r="O977" s="132" t="s">
        <v>14813</v>
      </c>
      <c r="P977" s="132" t="s">
        <v>14814</v>
      </c>
      <c r="Q977" s="132" t="s">
        <v>14815</v>
      </c>
      <c r="R977" s="132" t="s">
        <v>14816</v>
      </c>
      <c r="S977" s="132" t="s">
        <v>6291</v>
      </c>
      <c r="T977" s="132" t="s">
        <v>1630</v>
      </c>
      <c r="V977" s="132" t="s">
        <v>1632</v>
      </c>
      <c r="X977" s="132" t="s">
        <v>14817</v>
      </c>
      <c r="Y977" s="132" t="s">
        <v>14818</v>
      </c>
    </row>
    <row r="978" spans="2:25" x14ac:dyDescent="0.25">
      <c r="B978" s="132" t="s">
        <v>2791</v>
      </c>
      <c r="C978" s="132" t="s">
        <v>784</v>
      </c>
      <c r="D978" s="132" t="s">
        <v>12</v>
      </c>
      <c r="E978" s="132" t="s">
        <v>3953</v>
      </c>
      <c r="F978" s="132" t="s">
        <v>3885</v>
      </c>
      <c r="G978" s="132" t="s">
        <v>788</v>
      </c>
      <c r="H978" s="132" t="s">
        <v>2797</v>
      </c>
      <c r="I978" s="132" t="s">
        <v>14778</v>
      </c>
      <c r="J978" s="132" t="s">
        <v>14819</v>
      </c>
      <c r="K978" s="132" t="s">
        <v>14820</v>
      </c>
      <c r="L978" s="132" t="s">
        <v>14821</v>
      </c>
      <c r="M978" s="132" t="s">
        <v>14822</v>
      </c>
      <c r="N978" s="132" t="s">
        <v>3881</v>
      </c>
      <c r="O978" s="132" t="s">
        <v>14823</v>
      </c>
      <c r="P978" s="132" t="s">
        <v>14824</v>
      </c>
      <c r="Q978" s="132" t="s">
        <v>14825</v>
      </c>
      <c r="R978" s="132" t="s">
        <v>14826</v>
      </c>
      <c r="S978" s="132" t="s">
        <v>6291</v>
      </c>
      <c r="T978" s="132" t="s">
        <v>1630</v>
      </c>
      <c r="V978" s="132" t="s">
        <v>1632</v>
      </c>
      <c r="X978" s="132" t="s">
        <v>14827</v>
      </c>
      <c r="Y978" s="132" t="s">
        <v>14828</v>
      </c>
    </row>
    <row r="979" spans="2:25" x14ac:dyDescent="0.25">
      <c r="B979" s="132" t="s">
        <v>2791</v>
      </c>
      <c r="C979" s="132" t="s">
        <v>784</v>
      </c>
      <c r="D979" s="132" t="s">
        <v>130</v>
      </c>
      <c r="E979" s="132" t="s">
        <v>3956</v>
      </c>
      <c r="F979" s="132" t="s">
        <v>3894</v>
      </c>
      <c r="G979" s="132" t="s">
        <v>793</v>
      </c>
      <c r="H979" s="132" t="s">
        <v>2798</v>
      </c>
      <c r="I979" s="132" t="s">
        <v>8544</v>
      </c>
      <c r="J979" s="132" t="s">
        <v>14829</v>
      </c>
      <c r="K979" s="132" t="s">
        <v>14830</v>
      </c>
      <c r="L979" s="132" t="s">
        <v>14831</v>
      </c>
      <c r="M979" s="132" t="s">
        <v>14832</v>
      </c>
      <c r="N979" s="132" t="s">
        <v>3881</v>
      </c>
      <c r="O979" s="132" t="s">
        <v>14833</v>
      </c>
      <c r="P979" s="132" t="s">
        <v>14834</v>
      </c>
      <c r="Q979" s="132" t="s">
        <v>14835</v>
      </c>
      <c r="R979" s="132" t="s">
        <v>14836</v>
      </c>
      <c r="S979" s="132" t="s">
        <v>6291</v>
      </c>
      <c r="T979" s="132" t="s">
        <v>1630</v>
      </c>
      <c r="V979" s="132" t="s">
        <v>1632</v>
      </c>
      <c r="X979" s="132" t="s">
        <v>14837</v>
      </c>
      <c r="Y979" s="132" t="s">
        <v>14838</v>
      </c>
    </row>
    <row r="980" spans="2:25" x14ac:dyDescent="0.25">
      <c r="B980" s="132" t="s">
        <v>2791</v>
      </c>
      <c r="C980" s="132" t="s">
        <v>784</v>
      </c>
      <c r="D980" s="132" t="s">
        <v>130</v>
      </c>
      <c r="E980" s="132" t="s">
        <v>3956</v>
      </c>
      <c r="F980" s="132" t="s">
        <v>3885</v>
      </c>
      <c r="G980" s="132" t="s">
        <v>796</v>
      </c>
      <c r="H980" s="132" t="s">
        <v>2799</v>
      </c>
      <c r="I980" s="132" t="s">
        <v>12661</v>
      </c>
      <c r="J980" s="132" t="s">
        <v>14839</v>
      </c>
      <c r="K980" s="132" t="s">
        <v>14840</v>
      </c>
      <c r="L980" s="132" t="s">
        <v>14841</v>
      </c>
      <c r="M980" s="132" t="s">
        <v>14842</v>
      </c>
      <c r="N980" s="132" t="s">
        <v>3881</v>
      </c>
      <c r="O980" s="132" t="s">
        <v>14843</v>
      </c>
      <c r="P980" s="132" t="s">
        <v>14844</v>
      </c>
      <c r="Q980" s="132" t="s">
        <v>14845</v>
      </c>
      <c r="R980" s="132" t="s">
        <v>14846</v>
      </c>
      <c r="S980" s="132" t="s">
        <v>6291</v>
      </c>
      <c r="T980" s="132" t="s">
        <v>1630</v>
      </c>
      <c r="V980" s="132" t="s">
        <v>1632</v>
      </c>
      <c r="X980" s="132" t="s">
        <v>14847</v>
      </c>
      <c r="Y980" s="132" t="s">
        <v>14848</v>
      </c>
    </row>
    <row r="981" spans="2:25" x14ac:dyDescent="0.25">
      <c r="B981" s="132" t="s">
        <v>2791</v>
      </c>
      <c r="C981" s="132" t="s">
        <v>784</v>
      </c>
      <c r="D981" s="132" t="s">
        <v>13</v>
      </c>
      <c r="E981" s="132" t="s">
        <v>3956</v>
      </c>
      <c r="F981" s="132" t="s">
        <v>3894</v>
      </c>
      <c r="G981" s="132" t="s">
        <v>792</v>
      </c>
      <c r="H981" s="132" t="s">
        <v>2800</v>
      </c>
      <c r="I981" s="132" t="s">
        <v>8544</v>
      </c>
      <c r="J981" s="132" t="s">
        <v>14849</v>
      </c>
      <c r="K981" s="132" t="s">
        <v>14850</v>
      </c>
      <c r="L981" s="132" t="s">
        <v>14851</v>
      </c>
      <c r="M981" s="132" t="s">
        <v>14852</v>
      </c>
      <c r="N981" s="132" t="s">
        <v>3881</v>
      </c>
      <c r="O981" s="132" t="s">
        <v>14853</v>
      </c>
      <c r="P981" s="132" t="s">
        <v>14854</v>
      </c>
      <c r="Q981" s="132" t="s">
        <v>14855</v>
      </c>
      <c r="R981" s="132" t="s">
        <v>14856</v>
      </c>
      <c r="S981" s="132" t="s">
        <v>6291</v>
      </c>
      <c r="T981" s="132" t="s">
        <v>1630</v>
      </c>
      <c r="V981" s="132" t="s">
        <v>1632</v>
      </c>
      <c r="X981" s="132" t="s">
        <v>14857</v>
      </c>
      <c r="Y981" s="132" t="s">
        <v>14858</v>
      </c>
    </row>
    <row r="982" spans="2:25" x14ac:dyDescent="0.25">
      <c r="B982" s="132" t="s">
        <v>2791</v>
      </c>
      <c r="C982" s="132" t="s">
        <v>784</v>
      </c>
      <c r="D982" s="132" t="s">
        <v>13</v>
      </c>
      <c r="E982" s="132" t="s">
        <v>3956</v>
      </c>
      <c r="F982" s="132" t="s">
        <v>3885</v>
      </c>
      <c r="G982" s="132" t="s">
        <v>795</v>
      </c>
      <c r="H982" s="132" t="s">
        <v>2801</v>
      </c>
      <c r="I982" s="132" t="s">
        <v>12661</v>
      </c>
      <c r="J982" s="132" t="s">
        <v>14859</v>
      </c>
      <c r="K982" s="132" t="s">
        <v>14860</v>
      </c>
      <c r="L982" s="132" t="s">
        <v>14861</v>
      </c>
      <c r="M982" s="132" t="s">
        <v>14862</v>
      </c>
      <c r="N982" s="132" t="s">
        <v>3881</v>
      </c>
      <c r="O982" s="132" t="s">
        <v>14863</v>
      </c>
      <c r="P982" s="132" t="s">
        <v>14864</v>
      </c>
      <c r="Q982" s="132" t="s">
        <v>14865</v>
      </c>
      <c r="R982" s="132" t="s">
        <v>14866</v>
      </c>
      <c r="S982" s="132" t="s">
        <v>6291</v>
      </c>
      <c r="T982" s="132" t="s">
        <v>1630</v>
      </c>
      <c r="V982" s="132" t="s">
        <v>1632</v>
      </c>
      <c r="X982" s="132" t="s">
        <v>14867</v>
      </c>
      <c r="Y982" s="132" t="s">
        <v>14868</v>
      </c>
    </row>
    <row r="983" spans="2:25" x14ac:dyDescent="0.25">
      <c r="B983" s="132" t="s">
        <v>2791</v>
      </c>
      <c r="C983" s="132" t="s">
        <v>784</v>
      </c>
      <c r="D983" s="132" t="s">
        <v>12</v>
      </c>
      <c r="E983" s="132" t="s">
        <v>3956</v>
      </c>
      <c r="F983" s="132" t="s">
        <v>3894</v>
      </c>
      <c r="G983" s="132" t="s">
        <v>791</v>
      </c>
      <c r="H983" s="132" t="s">
        <v>2802</v>
      </c>
      <c r="I983" s="132" t="s">
        <v>8544</v>
      </c>
      <c r="J983" s="132" t="s">
        <v>14869</v>
      </c>
      <c r="K983" s="132" t="s">
        <v>14870</v>
      </c>
      <c r="L983" s="132" t="s">
        <v>14871</v>
      </c>
      <c r="M983" s="132" t="s">
        <v>14872</v>
      </c>
      <c r="N983" s="132" t="s">
        <v>3881</v>
      </c>
      <c r="O983" s="132" t="s">
        <v>14873</v>
      </c>
      <c r="P983" s="132" t="s">
        <v>14874</v>
      </c>
      <c r="Q983" s="132" t="s">
        <v>14875</v>
      </c>
      <c r="R983" s="132" t="s">
        <v>14876</v>
      </c>
      <c r="S983" s="132" t="s">
        <v>6291</v>
      </c>
      <c r="T983" s="132" t="s">
        <v>1630</v>
      </c>
      <c r="V983" s="132" t="s">
        <v>1632</v>
      </c>
      <c r="X983" s="132" t="s">
        <v>14877</v>
      </c>
      <c r="Y983" s="132" t="s">
        <v>14878</v>
      </c>
    </row>
    <row r="984" spans="2:25" x14ac:dyDescent="0.25">
      <c r="B984" s="132" t="s">
        <v>2791</v>
      </c>
      <c r="C984" s="132" t="s">
        <v>784</v>
      </c>
      <c r="D984" s="132" t="s">
        <v>12</v>
      </c>
      <c r="E984" s="132" t="s">
        <v>3956</v>
      </c>
      <c r="F984" s="132" t="s">
        <v>3885</v>
      </c>
      <c r="G984" s="132" t="s">
        <v>794</v>
      </c>
      <c r="H984" s="132" t="s">
        <v>2803</v>
      </c>
      <c r="I984" s="132" t="s">
        <v>12661</v>
      </c>
      <c r="J984" s="132" t="s">
        <v>14879</v>
      </c>
      <c r="K984" s="132" t="s">
        <v>14880</v>
      </c>
      <c r="L984" s="132" t="s">
        <v>14881</v>
      </c>
      <c r="M984" s="132" t="s">
        <v>14882</v>
      </c>
      <c r="N984" s="132" t="s">
        <v>3881</v>
      </c>
      <c r="O984" s="132" t="s">
        <v>14883</v>
      </c>
      <c r="P984" s="132" t="s">
        <v>14884</v>
      </c>
      <c r="Q984" s="132" t="s">
        <v>14885</v>
      </c>
      <c r="R984" s="132" t="s">
        <v>14886</v>
      </c>
      <c r="S984" s="132" t="s">
        <v>6291</v>
      </c>
      <c r="T984" s="132" t="s">
        <v>1630</v>
      </c>
      <c r="V984" s="132" t="s">
        <v>1632</v>
      </c>
      <c r="X984" s="132" t="s">
        <v>14887</v>
      </c>
      <c r="Y984" s="132" t="s">
        <v>14888</v>
      </c>
    </row>
    <row r="985" spans="2:25" x14ac:dyDescent="0.25">
      <c r="B985" s="132" t="s">
        <v>2791</v>
      </c>
      <c r="C985" s="132" t="s">
        <v>784</v>
      </c>
      <c r="D985" s="132" t="s">
        <v>130</v>
      </c>
      <c r="E985" s="132" t="s">
        <v>3884</v>
      </c>
      <c r="F985" s="132" t="s">
        <v>3894</v>
      </c>
      <c r="G985" s="132" t="s">
        <v>799</v>
      </c>
      <c r="H985" s="132" t="s">
        <v>2804</v>
      </c>
      <c r="I985" s="132" t="s">
        <v>14889</v>
      </c>
      <c r="J985" s="132" t="s">
        <v>14890</v>
      </c>
      <c r="K985" s="132" t="s">
        <v>14891</v>
      </c>
      <c r="L985" s="132" t="s">
        <v>14892</v>
      </c>
      <c r="M985" s="132" t="s">
        <v>14893</v>
      </c>
      <c r="N985" s="132" t="s">
        <v>3881</v>
      </c>
      <c r="O985" s="132" t="s">
        <v>14894</v>
      </c>
      <c r="P985" s="132" t="s">
        <v>14895</v>
      </c>
      <c r="Q985" s="132" t="s">
        <v>14896</v>
      </c>
      <c r="R985" s="132" t="s">
        <v>14897</v>
      </c>
      <c r="S985" s="132" t="s">
        <v>6291</v>
      </c>
      <c r="T985" s="132" t="s">
        <v>1630</v>
      </c>
      <c r="V985" s="132" t="s">
        <v>1632</v>
      </c>
      <c r="X985" s="132" t="s">
        <v>14898</v>
      </c>
      <c r="Y985" s="132" t="s">
        <v>14899</v>
      </c>
    </row>
    <row r="986" spans="2:25" x14ac:dyDescent="0.25">
      <c r="B986" s="132" t="s">
        <v>2791</v>
      </c>
      <c r="C986" s="132" t="s">
        <v>784</v>
      </c>
      <c r="D986" s="132" t="s">
        <v>130</v>
      </c>
      <c r="E986" s="132" t="s">
        <v>3884</v>
      </c>
      <c r="F986" s="132" t="s">
        <v>3885</v>
      </c>
      <c r="G986" s="132" t="s">
        <v>802</v>
      </c>
      <c r="H986" s="132" t="s">
        <v>2805</v>
      </c>
      <c r="I986" s="132" t="s">
        <v>3953</v>
      </c>
      <c r="J986" s="132" t="s">
        <v>14900</v>
      </c>
      <c r="K986" s="132" t="s">
        <v>14901</v>
      </c>
      <c r="L986" s="132" t="s">
        <v>14902</v>
      </c>
      <c r="M986" s="132" t="s">
        <v>14903</v>
      </c>
      <c r="N986" s="132" t="s">
        <v>3881</v>
      </c>
      <c r="O986" s="132" t="s">
        <v>14904</v>
      </c>
      <c r="P986" s="132" t="s">
        <v>14905</v>
      </c>
      <c r="Q986" s="132" t="s">
        <v>14906</v>
      </c>
      <c r="R986" s="132" t="s">
        <v>14907</v>
      </c>
      <c r="S986" s="132" t="s">
        <v>6291</v>
      </c>
      <c r="T986" s="132" t="s">
        <v>1630</v>
      </c>
      <c r="V986" s="132" t="s">
        <v>1644</v>
      </c>
      <c r="X986" s="132" t="s">
        <v>14908</v>
      </c>
      <c r="Y986" s="132" t="s">
        <v>14909</v>
      </c>
    </row>
    <row r="987" spans="2:25" x14ac:dyDescent="0.25">
      <c r="B987" s="132" t="s">
        <v>2791</v>
      </c>
      <c r="C987" s="132" t="s">
        <v>784</v>
      </c>
      <c r="D987" s="132" t="s">
        <v>13</v>
      </c>
      <c r="E987" s="132" t="s">
        <v>3884</v>
      </c>
      <c r="F987" s="132" t="s">
        <v>3894</v>
      </c>
      <c r="G987" s="132" t="s">
        <v>798</v>
      </c>
      <c r="H987" s="132" t="s">
        <v>2806</v>
      </c>
      <c r="I987" s="132" t="s">
        <v>14889</v>
      </c>
      <c r="J987" s="132" t="s">
        <v>14910</v>
      </c>
      <c r="K987" s="132" t="s">
        <v>14911</v>
      </c>
      <c r="L987" s="132" t="s">
        <v>14912</v>
      </c>
      <c r="M987" s="132" t="s">
        <v>14913</v>
      </c>
      <c r="N987" s="132" t="s">
        <v>3881</v>
      </c>
      <c r="O987" s="132" t="s">
        <v>14914</v>
      </c>
      <c r="P987" s="132" t="s">
        <v>14915</v>
      </c>
      <c r="Q987" s="132" t="s">
        <v>14916</v>
      </c>
      <c r="R987" s="132" t="s">
        <v>14917</v>
      </c>
      <c r="S987" s="132" t="s">
        <v>6291</v>
      </c>
      <c r="T987" s="132" t="s">
        <v>1630</v>
      </c>
      <c r="V987" s="132" t="s">
        <v>1632</v>
      </c>
      <c r="X987" s="132" t="s">
        <v>14918</v>
      </c>
      <c r="Y987" s="132" t="s">
        <v>14919</v>
      </c>
    </row>
    <row r="988" spans="2:25" x14ac:dyDescent="0.25">
      <c r="B988" s="132" t="s">
        <v>2791</v>
      </c>
      <c r="C988" s="132" t="s">
        <v>784</v>
      </c>
      <c r="D988" s="132" t="s">
        <v>13</v>
      </c>
      <c r="E988" s="132" t="s">
        <v>3884</v>
      </c>
      <c r="F988" s="132" t="s">
        <v>3885</v>
      </c>
      <c r="G988" s="132" t="s">
        <v>801</v>
      </c>
      <c r="H988" s="132" t="s">
        <v>2807</v>
      </c>
      <c r="I988" s="132" t="s">
        <v>3953</v>
      </c>
      <c r="J988" s="132" t="s">
        <v>14920</v>
      </c>
      <c r="K988" s="132" t="s">
        <v>14921</v>
      </c>
      <c r="L988" s="132" t="s">
        <v>14922</v>
      </c>
      <c r="M988" s="132" t="s">
        <v>14923</v>
      </c>
      <c r="N988" s="132" t="s">
        <v>3881</v>
      </c>
      <c r="O988" s="132" t="s">
        <v>14924</v>
      </c>
      <c r="P988" s="132" t="s">
        <v>14925</v>
      </c>
      <c r="Q988" s="132" t="s">
        <v>14926</v>
      </c>
      <c r="R988" s="132" t="s">
        <v>14927</v>
      </c>
      <c r="S988" s="132" t="s">
        <v>6291</v>
      </c>
      <c r="T988" s="132" t="s">
        <v>1630</v>
      </c>
      <c r="V988" s="132" t="s">
        <v>1632</v>
      </c>
      <c r="X988" s="132" t="s">
        <v>14928</v>
      </c>
      <c r="Y988" s="132" t="s">
        <v>14929</v>
      </c>
    </row>
    <row r="989" spans="2:25" x14ac:dyDescent="0.25">
      <c r="B989" s="132" t="s">
        <v>2791</v>
      </c>
      <c r="C989" s="132" t="s">
        <v>784</v>
      </c>
      <c r="D989" s="132" t="s">
        <v>12</v>
      </c>
      <c r="E989" s="132" t="s">
        <v>3884</v>
      </c>
      <c r="F989" s="132" t="s">
        <v>3894</v>
      </c>
      <c r="G989" s="132" t="s">
        <v>797</v>
      </c>
      <c r="H989" s="132" t="s">
        <v>2808</v>
      </c>
      <c r="I989" s="132" t="s">
        <v>14889</v>
      </c>
      <c r="J989" s="132" t="s">
        <v>14930</v>
      </c>
      <c r="K989" s="132" t="s">
        <v>14931</v>
      </c>
      <c r="L989" s="132" t="s">
        <v>14932</v>
      </c>
      <c r="M989" s="132" t="s">
        <v>14933</v>
      </c>
      <c r="N989" s="132" t="s">
        <v>3881</v>
      </c>
      <c r="O989" s="132" t="s">
        <v>14934</v>
      </c>
      <c r="P989" s="132" t="s">
        <v>14935</v>
      </c>
      <c r="Q989" s="132" t="s">
        <v>14936</v>
      </c>
      <c r="R989" s="132" t="s">
        <v>14937</v>
      </c>
      <c r="S989" s="132" t="s">
        <v>6291</v>
      </c>
      <c r="T989" s="132" t="s">
        <v>1630</v>
      </c>
      <c r="V989" s="132" t="s">
        <v>1632</v>
      </c>
      <c r="X989" s="132" t="s">
        <v>14938</v>
      </c>
      <c r="Y989" s="132" t="s">
        <v>14939</v>
      </c>
    </row>
    <row r="990" spans="2:25" x14ac:dyDescent="0.25">
      <c r="B990" s="132" t="s">
        <v>2791</v>
      </c>
      <c r="C990" s="132" t="s">
        <v>784</v>
      </c>
      <c r="D990" s="132" t="s">
        <v>12</v>
      </c>
      <c r="E990" s="132" t="s">
        <v>3884</v>
      </c>
      <c r="F990" s="132" t="s">
        <v>3885</v>
      </c>
      <c r="G990" s="132" t="s">
        <v>800</v>
      </c>
      <c r="H990" s="132" t="s">
        <v>2809</v>
      </c>
      <c r="I990" s="132" t="s">
        <v>3953</v>
      </c>
      <c r="J990" s="132" t="s">
        <v>14940</v>
      </c>
      <c r="K990" s="132" t="s">
        <v>14941</v>
      </c>
      <c r="L990" s="132" t="s">
        <v>14942</v>
      </c>
      <c r="M990" s="132" t="s">
        <v>14943</v>
      </c>
      <c r="N990" s="132" t="s">
        <v>3881</v>
      </c>
      <c r="O990" s="132" t="s">
        <v>14944</v>
      </c>
      <c r="P990" s="132" t="s">
        <v>14945</v>
      </c>
      <c r="Q990" s="132" t="s">
        <v>14946</v>
      </c>
      <c r="R990" s="132" t="s">
        <v>14947</v>
      </c>
      <c r="S990" s="132" t="s">
        <v>6291</v>
      </c>
      <c r="T990" s="132" t="s">
        <v>1630</v>
      </c>
      <c r="V990" s="132" t="s">
        <v>1632</v>
      </c>
      <c r="X990" s="132" t="s">
        <v>14948</v>
      </c>
      <c r="Y990" s="132" t="s">
        <v>14949</v>
      </c>
    </row>
    <row r="991" spans="2:25" x14ac:dyDescent="0.25">
      <c r="B991" s="132" t="s">
        <v>2791</v>
      </c>
      <c r="C991" s="132" t="s">
        <v>784</v>
      </c>
      <c r="D991" s="132" t="s">
        <v>130</v>
      </c>
      <c r="E991" s="132" t="s">
        <v>3888</v>
      </c>
      <c r="F991" s="132" t="s">
        <v>3894</v>
      </c>
      <c r="G991" s="132" t="s">
        <v>805</v>
      </c>
      <c r="H991" s="132" t="s">
        <v>2810</v>
      </c>
      <c r="I991" s="132" t="s">
        <v>3950</v>
      </c>
      <c r="J991" s="132" t="s">
        <v>14950</v>
      </c>
      <c r="K991" s="132" t="s">
        <v>14951</v>
      </c>
      <c r="L991" s="132" t="s">
        <v>14952</v>
      </c>
      <c r="M991" s="132" t="s">
        <v>14953</v>
      </c>
      <c r="N991" s="132" t="s">
        <v>3881</v>
      </c>
      <c r="O991" s="132" t="s">
        <v>14954</v>
      </c>
      <c r="P991" s="132" t="s">
        <v>14955</v>
      </c>
      <c r="Q991" s="132" t="s">
        <v>14956</v>
      </c>
      <c r="R991" s="132" t="s">
        <v>14957</v>
      </c>
      <c r="S991" s="132" t="s">
        <v>6291</v>
      </c>
      <c r="T991" s="132" t="s">
        <v>1630</v>
      </c>
      <c r="V991" s="132" t="s">
        <v>1632</v>
      </c>
      <c r="X991" s="132" t="s">
        <v>14958</v>
      </c>
      <c r="Y991" s="132" t="s">
        <v>14959</v>
      </c>
    </row>
    <row r="992" spans="2:25" x14ac:dyDescent="0.25">
      <c r="B992" s="132" t="s">
        <v>2791</v>
      </c>
      <c r="C992" s="132" t="s">
        <v>784</v>
      </c>
      <c r="D992" s="132" t="s">
        <v>130</v>
      </c>
      <c r="E992" s="132" t="s">
        <v>3888</v>
      </c>
      <c r="F992" s="132" t="s">
        <v>3885</v>
      </c>
      <c r="G992" s="132" t="s">
        <v>808</v>
      </c>
      <c r="H992" s="132" t="s">
        <v>2811</v>
      </c>
      <c r="I992" s="132" t="s">
        <v>3888</v>
      </c>
      <c r="J992" s="132" t="s">
        <v>14960</v>
      </c>
      <c r="K992" s="132" t="s">
        <v>14961</v>
      </c>
      <c r="L992" s="132" t="s">
        <v>14962</v>
      </c>
      <c r="M992" s="132" t="s">
        <v>14963</v>
      </c>
      <c r="N992" s="132" t="s">
        <v>3881</v>
      </c>
      <c r="O992" s="132" t="s">
        <v>14964</v>
      </c>
      <c r="P992" s="132" t="s">
        <v>14965</v>
      </c>
      <c r="Q992" s="132" t="s">
        <v>14966</v>
      </c>
      <c r="R992" s="132" t="s">
        <v>14967</v>
      </c>
      <c r="S992" s="132" t="s">
        <v>6291</v>
      </c>
      <c r="T992" s="132" t="s">
        <v>1630</v>
      </c>
      <c r="V992" s="132" t="s">
        <v>1635</v>
      </c>
      <c r="X992" s="132" t="s">
        <v>14968</v>
      </c>
      <c r="Y992" s="132" t="s">
        <v>14969</v>
      </c>
    </row>
    <row r="993" spans="2:25" x14ac:dyDescent="0.25">
      <c r="B993" s="132" t="s">
        <v>2791</v>
      </c>
      <c r="C993" s="132" t="s">
        <v>784</v>
      </c>
      <c r="D993" s="132" t="s">
        <v>13</v>
      </c>
      <c r="E993" s="132" t="s">
        <v>3888</v>
      </c>
      <c r="F993" s="132" t="s">
        <v>3894</v>
      </c>
      <c r="G993" s="132" t="s">
        <v>804</v>
      </c>
      <c r="H993" s="132" t="s">
        <v>2812</v>
      </c>
      <c r="I993" s="132" t="s">
        <v>3950</v>
      </c>
      <c r="J993" s="132" t="s">
        <v>14970</v>
      </c>
      <c r="K993" s="132" t="s">
        <v>14971</v>
      </c>
      <c r="L993" s="132" t="s">
        <v>14972</v>
      </c>
      <c r="M993" s="132" t="s">
        <v>14973</v>
      </c>
      <c r="N993" s="132" t="s">
        <v>3881</v>
      </c>
      <c r="O993" s="132" t="s">
        <v>14974</v>
      </c>
      <c r="P993" s="132" t="s">
        <v>14975</v>
      </c>
      <c r="Q993" s="132" t="s">
        <v>14976</v>
      </c>
      <c r="R993" s="132" t="s">
        <v>14977</v>
      </c>
      <c r="S993" s="132" t="s">
        <v>6291</v>
      </c>
      <c r="T993" s="132" t="s">
        <v>1630</v>
      </c>
      <c r="V993" s="132" t="s">
        <v>1632</v>
      </c>
      <c r="X993" s="132" t="s">
        <v>14978</v>
      </c>
      <c r="Y993" s="132" t="s">
        <v>14979</v>
      </c>
    </row>
    <row r="994" spans="2:25" x14ac:dyDescent="0.25">
      <c r="B994" s="132" t="s">
        <v>2791</v>
      </c>
      <c r="C994" s="132" t="s">
        <v>784</v>
      </c>
      <c r="D994" s="132" t="s">
        <v>13</v>
      </c>
      <c r="E994" s="132" t="s">
        <v>3888</v>
      </c>
      <c r="F994" s="132" t="s">
        <v>3885</v>
      </c>
      <c r="G994" s="132" t="s">
        <v>807</v>
      </c>
      <c r="H994" s="132" t="s">
        <v>2813</v>
      </c>
      <c r="I994" s="132" t="s">
        <v>3888</v>
      </c>
      <c r="J994" s="132" t="s">
        <v>14980</v>
      </c>
      <c r="K994" s="132" t="s">
        <v>14981</v>
      </c>
      <c r="L994" s="132" t="s">
        <v>14982</v>
      </c>
      <c r="M994" s="132" t="s">
        <v>14983</v>
      </c>
      <c r="N994" s="132" t="s">
        <v>3881</v>
      </c>
      <c r="O994" s="132" t="s">
        <v>14984</v>
      </c>
      <c r="P994" s="132" t="s">
        <v>14985</v>
      </c>
      <c r="Q994" s="132" t="s">
        <v>14986</v>
      </c>
      <c r="R994" s="132" t="s">
        <v>14987</v>
      </c>
      <c r="S994" s="132" t="s">
        <v>6291</v>
      </c>
      <c r="T994" s="132" t="s">
        <v>1630</v>
      </c>
      <c r="V994" s="132" t="s">
        <v>1635</v>
      </c>
      <c r="X994" s="132" t="s">
        <v>14988</v>
      </c>
      <c r="Y994" s="132" t="s">
        <v>14989</v>
      </c>
    </row>
    <row r="995" spans="2:25" x14ac:dyDescent="0.25">
      <c r="B995" s="132" t="s">
        <v>2791</v>
      </c>
      <c r="C995" s="132" t="s">
        <v>784</v>
      </c>
      <c r="D995" s="132" t="s">
        <v>12</v>
      </c>
      <c r="E995" s="132" t="s">
        <v>3888</v>
      </c>
      <c r="F995" s="132" t="s">
        <v>3894</v>
      </c>
      <c r="G995" s="132" t="s">
        <v>803</v>
      </c>
      <c r="H995" s="132" t="s">
        <v>2814</v>
      </c>
      <c r="I995" s="132" t="s">
        <v>3950</v>
      </c>
      <c r="J995" s="132" t="s">
        <v>14990</v>
      </c>
      <c r="K995" s="132" t="s">
        <v>14991</v>
      </c>
      <c r="L995" s="132" t="s">
        <v>14992</v>
      </c>
      <c r="M995" s="132" t="s">
        <v>14993</v>
      </c>
      <c r="N995" s="132" t="s">
        <v>3881</v>
      </c>
      <c r="O995" s="132" t="s">
        <v>14994</v>
      </c>
      <c r="P995" s="132" t="s">
        <v>14995</v>
      </c>
      <c r="Q995" s="132" t="s">
        <v>14996</v>
      </c>
      <c r="R995" s="132" t="s">
        <v>14997</v>
      </c>
      <c r="S995" s="132" t="s">
        <v>6291</v>
      </c>
      <c r="T995" s="132" t="s">
        <v>1630</v>
      </c>
      <c r="V995" s="132" t="s">
        <v>1635</v>
      </c>
      <c r="X995" s="132" t="s">
        <v>14998</v>
      </c>
      <c r="Y995" s="132" t="s">
        <v>14999</v>
      </c>
    </row>
    <row r="996" spans="2:25" x14ac:dyDescent="0.25">
      <c r="B996" s="132" t="s">
        <v>2791</v>
      </c>
      <c r="C996" s="132" t="s">
        <v>784</v>
      </c>
      <c r="D996" s="132" t="s">
        <v>12</v>
      </c>
      <c r="E996" s="132" t="s">
        <v>3888</v>
      </c>
      <c r="F996" s="132" t="s">
        <v>3885</v>
      </c>
      <c r="G996" s="132" t="s">
        <v>806</v>
      </c>
      <c r="H996" s="132" t="s">
        <v>2815</v>
      </c>
      <c r="I996" s="132" t="s">
        <v>3888</v>
      </c>
      <c r="J996" s="132" t="s">
        <v>15000</v>
      </c>
      <c r="K996" s="132" t="s">
        <v>15001</v>
      </c>
      <c r="L996" s="132" t="s">
        <v>15002</v>
      </c>
      <c r="M996" s="132" t="s">
        <v>15003</v>
      </c>
      <c r="N996" s="132" t="s">
        <v>3881</v>
      </c>
      <c r="O996" s="132" t="s">
        <v>15004</v>
      </c>
      <c r="P996" s="132" t="s">
        <v>15005</v>
      </c>
      <c r="Q996" s="132" t="s">
        <v>15006</v>
      </c>
      <c r="R996" s="132" t="s">
        <v>15007</v>
      </c>
      <c r="S996" s="132" t="s">
        <v>6291</v>
      </c>
      <c r="T996" s="132" t="s">
        <v>1630</v>
      </c>
      <c r="V996" s="132" t="s">
        <v>1635</v>
      </c>
      <c r="X996" s="132" t="s">
        <v>15008</v>
      </c>
      <c r="Y996" s="132" t="s">
        <v>15009</v>
      </c>
    </row>
    <row r="997" spans="2:25" x14ac:dyDescent="0.25">
      <c r="B997" s="132" t="s">
        <v>2791</v>
      </c>
      <c r="C997" s="132" t="s">
        <v>784</v>
      </c>
      <c r="D997" s="132" t="s">
        <v>672</v>
      </c>
      <c r="E997" s="132" t="s">
        <v>3956</v>
      </c>
      <c r="F997" s="132" t="s">
        <v>3894</v>
      </c>
      <c r="G997" s="132" t="s">
        <v>810</v>
      </c>
      <c r="H997" s="132" t="s">
        <v>2816</v>
      </c>
      <c r="I997" s="132" t="s">
        <v>8544</v>
      </c>
      <c r="J997" s="132" t="s">
        <v>15010</v>
      </c>
      <c r="K997" s="132" t="s">
        <v>15011</v>
      </c>
      <c r="L997" s="132" t="s">
        <v>15012</v>
      </c>
      <c r="M997" s="132" t="s">
        <v>15013</v>
      </c>
      <c r="N997" s="132" t="s">
        <v>3881</v>
      </c>
      <c r="O997" s="132" t="s">
        <v>15014</v>
      </c>
      <c r="P997" s="132" t="s">
        <v>15015</v>
      </c>
      <c r="Q997" s="132" t="s">
        <v>15016</v>
      </c>
      <c r="R997" s="132" t="s">
        <v>15017</v>
      </c>
      <c r="S997" s="132" t="s">
        <v>6291</v>
      </c>
      <c r="T997" s="132" t="s">
        <v>1630</v>
      </c>
      <c r="V997" s="132" t="s">
        <v>1635</v>
      </c>
      <c r="X997" s="132" t="s">
        <v>15018</v>
      </c>
      <c r="Y997" s="132" t="s">
        <v>15019</v>
      </c>
    </row>
    <row r="998" spans="2:25" x14ac:dyDescent="0.25">
      <c r="B998" s="132" t="s">
        <v>2791</v>
      </c>
      <c r="C998" s="132" t="s">
        <v>784</v>
      </c>
      <c r="D998" s="132" t="s">
        <v>672</v>
      </c>
      <c r="E998" s="132" t="s">
        <v>3956</v>
      </c>
      <c r="F998" s="132" t="s">
        <v>3885</v>
      </c>
      <c r="G998" s="132" t="s">
        <v>811</v>
      </c>
      <c r="H998" s="132" t="s">
        <v>2817</v>
      </c>
      <c r="I998" s="132" t="s">
        <v>12661</v>
      </c>
      <c r="J998" s="132" t="s">
        <v>15020</v>
      </c>
      <c r="K998" s="132" t="s">
        <v>15021</v>
      </c>
      <c r="L998" s="132" t="s">
        <v>15022</v>
      </c>
      <c r="M998" s="132" t="s">
        <v>15023</v>
      </c>
      <c r="N998" s="132" t="s">
        <v>3881</v>
      </c>
      <c r="O998" s="132" t="s">
        <v>15024</v>
      </c>
      <c r="P998" s="132" t="s">
        <v>15025</v>
      </c>
      <c r="Q998" s="132" t="s">
        <v>15026</v>
      </c>
      <c r="R998" s="132" t="s">
        <v>15027</v>
      </c>
      <c r="S998" s="132" t="s">
        <v>6291</v>
      </c>
      <c r="T998" s="132" t="s">
        <v>1630</v>
      </c>
      <c r="V998" s="132" t="s">
        <v>1635</v>
      </c>
      <c r="X998" s="132" t="s">
        <v>15028</v>
      </c>
      <c r="Y998" s="132" t="s">
        <v>15029</v>
      </c>
    </row>
    <row r="999" spans="2:25" x14ac:dyDescent="0.25">
      <c r="B999" s="132" t="s">
        <v>2791</v>
      </c>
      <c r="C999" s="132" t="s">
        <v>784</v>
      </c>
      <c r="D999" s="132" t="s">
        <v>672</v>
      </c>
      <c r="E999" s="132" t="s">
        <v>3959</v>
      </c>
      <c r="F999" s="132" t="s">
        <v>3894</v>
      </c>
      <c r="G999" s="132" t="s">
        <v>812</v>
      </c>
      <c r="H999" s="132" t="s">
        <v>2818</v>
      </c>
      <c r="I999" s="132" t="s">
        <v>15030</v>
      </c>
      <c r="J999" s="132" t="s">
        <v>15031</v>
      </c>
      <c r="K999" s="132" t="s">
        <v>15032</v>
      </c>
      <c r="L999" s="132" t="s">
        <v>15033</v>
      </c>
      <c r="M999" s="132" t="s">
        <v>15034</v>
      </c>
      <c r="N999" s="132" t="s">
        <v>3881</v>
      </c>
      <c r="O999" s="132" t="s">
        <v>15035</v>
      </c>
      <c r="P999" s="132" t="s">
        <v>15036</v>
      </c>
      <c r="Q999" s="132" t="s">
        <v>15037</v>
      </c>
      <c r="R999" s="132" t="s">
        <v>15038</v>
      </c>
      <c r="S999" s="132" t="s">
        <v>6291</v>
      </c>
      <c r="T999" s="132" t="s">
        <v>1630</v>
      </c>
      <c r="V999" s="132" t="s">
        <v>1635</v>
      </c>
      <c r="X999" s="132" t="s">
        <v>15039</v>
      </c>
      <c r="Y999" s="132" t="s">
        <v>15040</v>
      </c>
    </row>
    <row r="1000" spans="2:25" x14ac:dyDescent="0.25">
      <c r="B1000" s="132" t="s">
        <v>2791</v>
      </c>
      <c r="C1000" s="132" t="s">
        <v>784</v>
      </c>
      <c r="D1000" s="132" t="s">
        <v>672</v>
      </c>
      <c r="E1000" s="132" t="s">
        <v>3959</v>
      </c>
      <c r="F1000" s="132" t="s">
        <v>3885</v>
      </c>
      <c r="G1000" s="132" t="s">
        <v>813</v>
      </c>
      <c r="H1000" s="132" t="s">
        <v>2819</v>
      </c>
      <c r="I1000" s="132" t="s">
        <v>3884</v>
      </c>
      <c r="J1000" s="132" t="s">
        <v>15041</v>
      </c>
      <c r="K1000" s="132" t="s">
        <v>15042</v>
      </c>
      <c r="L1000" s="132" t="s">
        <v>15043</v>
      </c>
      <c r="M1000" s="132" t="s">
        <v>15044</v>
      </c>
      <c r="N1000" s="132" t="s">
        <v>3881</v>
      </c>
      <c r="O1000" s="132" t="s">
        <v>15045</v>
      </c>
      <c r="P1000" s="132" t="s">
        <v>15046</v>
      </c>
      <c r="Q1000" s="132" t="s">
        <v>15047</v>
      </c>
      <c r="R1000" s="132" t="s">
        <v>15048</v>
      </c>
      <c r="S1000" s="132" t="s">
        <v>6291</v>
      </c>
      <c r="T1000" s="132" t="s">
        <v>1630</v>
      </c>
      <c r="V1000" s="132" t="s">
        <v>1635</v>
      </c>
      <c r="X1000" s="132" t="s">
        <v>15049</v>
      </c>
      <c r="Y1000" s="132" t="s">
        <v>15050</v>
      </c>
    </row>
    <row r="1001" spans="2:25" x14ac:dyDescent="0.25">
      <c r="B1001" s="132" t="s">
        <v>2820</v>
      </c>
      <c r="C1001" s="132" t="s">
        <v>886</v>
      </c>
      <c r="D1001" s="132" t="s">
        <v>13</v>
      </c>
      <c r="E1001" s="132" t="s">
        <v>3947</v>
      </c>
      <c r="F1001" s="132" t="s">
        <v>3894</v>
      </c>
      <c r="G1001" s="132" t="s">
        <v>887</v>
      </c>
      <c r="H1001" s="132" t="s">
        <v>2821</v>
      </c>
      <c r="I1001" s="132" t="s">
        <v>4850</v>
      </c>
      <c r="J1001" s="132" t="s">
        <v>15051</v>
      </c>
      <c r="K1001" s="132" t="s">
        <v>15052</v>
      </c>
      <c r="L1001" s="132" t="s">
        <v>15053</v>
      </c>
      <c r="M1001" s="132" t="s">
        <v>15054</v>
      </c>
      <c r="N1001" s="132" t="s">
        <v>3881</v>
      </c>
      <c r="O1001" s="132" t="s">
        <v>15055</v>
      </c>
      <c r="P1001" s="132" t="s">
        <v>15056</v>
      </c>
      <c r="Q1001" s="132" t="s">
        <v>15057</v>
      </c>
      <c r="R1001" s="132" t="s">
        <v>15058</v>
      </c>
      <c r="S1001" s="132" t="s">
        <v>15059</v>
      </c>
      <c r="T1001" s="132" t="s">
        <v>1630</v>
      </c>
      <c r="V1001" s="132" t="s">
        <v>1632</v>
      </c>
      <c r="X1001" s="132" t="s">
        <v>15060</v>
      </c>
      <c r="Y1001" s="132" t="s">
        <v>15061</v>
      </c>
    </row>
    <row r="1002" spans="2:25" x14ac:dyDescent="0.25">
      <c r="B1002" s="132" t="s">
        <v>2820</v>
      </c>
      <c r="C1002" s="132" t="s">
        <v>886</v>
      </c>
      <c r="D1002" s="132" t="s">
        <v>13</v>
      </c>
      <c r="E1002" s="132" t="s">
        <v>3947</v>
      </c>
      <c r="F1002" s="132" t="s">
        <v>3885</v>
      </c>
      <c r="G1002" s="132" t="s">
        <v>893</v>
      </c>
      <c r="H1002" s="132" t="s">
        <v>2822</v>
      </c>
      <c r="I1002" s="132" t="s">
        <v>4241</v>
      </c>
      <c r="J1002" s="132" t="s">
        <v>15062</v>
      </c>
      <c r="K1002" s="132" t="s">
        <v>15063</v>
      </c>
      <c r="L1002" s="132" t="s">
        <v>15064</v>
      </c>
      <c r="M1002" s="132" t="s">
        <v>15065</v>
      </c>
      <c r="N1002" s="132" t="s">
        <v>3881</v>
      </c>
      <c r="O1002" s="132" t="s">
        <v>15066</v>
      </c>
      <c r="P1002" s="132" t="s">
        <v>15067</v>
      </c>
      <c r="Q1002" s="132" t="s">
        <v>15068</v>
      </c>
      <c r="R1002" s="132" t="s">
        <v>15069</v>
      </c>
      <c r="S1002" s="132" t="s">
        <v>15059</v>
      </c>
      <c r="T1002" s="132" t="s">
        <v>1630</v>
      </c>
      <c r="V1002" s="132" t="s">
        <v>1632</v>
      </c>
      <c r="X1002" s="132" t="s">
        <v>15070</v>
      </c>
      <c r="Y1002" s="132" t="s">
        <v>15071</v>
      </c>
    </row>
    <row r="1003" spans="2:25" x14ac:dyDescent="0.25">
      <c r="B1003" s="132" t="s">
        <v>2820</v>
      </c>
      <c r="C1003" s="132" t="s">
        <v>886</v>
      </c>
      <c r="D1003" s="132" t="s">
        <v>15</v>
      </c>
      <c r="E1003" s="132" t="s">
        <v>3947</v>
      </c>
      <c r="F1003" s="132" t="s">
        <v>3894</v>
      </c>
      <c r="G1003" s="132" t="s">
        <v>889</v>
      </c>
      <c r="H1003" s="132" t="s">
        <v>2823</v>
      </c>
      <c r="I1003" s="132" t="s">
        <v>4850</v>
      </c>
      <c r="J1003" s="132" t="s">
        <v>15072</v>
      </c>
      <c r="K1003" s="132" t="s">
        <v>15073</v>
      </c>
      <c r="L1003" s="132" t="s">
        <v>15074</v>
      </c>
      <c r="M1003" s="132" t="s">
        <v>15075</v>
      </c>
      <c r="N1003" s="132" t="s">
        <v>3881</v>
      </c>
      <c r="O1003" s="132" t="s">
        <v>15076</v>
      </c>
      <c r="P1003" s="132" t="s">
        <v>15077</v>
      </c>
      <c r="Q1003" s="132" t="s">
        <v>15078</v>
      </c>
      <c r="R1003" s="132" t="s">
        <v>15079</v>
      </c>
      <c r="S1003" s="132" t="s">
        <v>15059</v>
      </c>
      <c r="T1003" s="132" t="s">
        <v>1630</v>
      </c>
      <c r="V1003" s="132" t="s">
        <v>1632</v>
      </c>
      <c r="X1003" s="132" t="s">
        <v>15080</v>
      </c>
      <c r="Y1003" s="132" t="s">
        <v>15081</v>
      </c>
    </row>
    <row r="1004" spans="2:25" x14ac:dyDescent="0.25">
      <c r="B1004" s="132" t="s">
        <v>2820</v>
      </c>
      <c r="C1004" s="132" t="s">
        <v>886</v>
      </c>
      <c r="D1004" s="132" t="s">
        <v>15</v>
      </c>
      <c r="E1004" s="132" t="s">
        <v>3947</v>
      </c>
      <c r="F1004" s="132" t="s">
        <v>3885</v>
      </c>
      <c r="G1004" s="132" t="s">
        <v>895</v>
      </c>
      <c r="H1004" s="132" t="s">
        <v>2824</v>
      </c>
      <c r="I1004" s="132" t="s">
        <v>4241</v>
      </c>
      <c r="J1004" s="132" t="s">
        <v>15082</v>
      </c>
      <c r="K1004" s="132" t="s">
        <v>15083</v>
      </c>
      <c r="L1004" s="132" t="s">
        <v>15084</v>
      </c>
      <c r="M1004" s="132" t="s">
        <v>15085</v>
      </c>
      <c r="N1004" s="132" t="s">
        <v>3881</v>
      </c>
      <c r="O1004" s="132" t="s">
        <v>15086</v>
      </c>
      <c r="P1004" s="132" t="s">
        <v>15087</v>
      </c>
      <c r="Q1004" s="132" t="s">
        <v>15088</v>
      </c>
      <c r="R1004" s="132" t="s">
        <v>15089</v>
      </c>
      <c r="S1004" s="132" t="s">
        <v>15059</v>
      </c>
      <c r="T1004" s="132" t="s">
        <v>1630</v>
      </c>
      <c r="V1004" s="132" t="s">
        <v>1632</v>
      </c>
      <c r="X1004" s="132" t="s">
        <v>15090</v>
      </c>
      <c r="Y1004" s="132" t="s">
        <v>15091</v>
      </c>
    </row>
    <row r="1005" spans="2:25" x14ac:dyDescent="0.25">
      <c r="B1005" s="132" t="s">
        <v>2820</v>
      </c>
      <c r="C1005" s="132" t="s">
        <v>886</v>
      </c>
      <c r="D1005" s="132" t="s">
        <v>672</v>
      </c>
      <c r="E1005" s="132" t="s">
        <v>3947</v>
      </c>
      <c r="F1005" s="132" t="s">
        <v>3894</v>
      </c>
      <c r="G1005" s="132" t="s">
        <v>888</v>
      </c>
      <c r="H1005" s="132" t="s">
        <v>2825</v>
      </c>
      <c r="I1005" s="132" t="s">
        <v>4850</v>
      </c>
      <c r="J1005" s="132" t="s">
        <v>15092</v>
      </c>
      <c r="K1005" s="132" t="s">
        <v>15093</v>
      </c>
      <c r="L1005" s="132" t="s">
        <v>15094</v>
      </c>
      <c r="M1005" s="132" t="s">
        <v>15095</v>
      </c>
      <c r="N1005" s="132" t="s">
        <v>3881</v>
      </c>
      <c r="O1005" s="132" t="s">
        <v>15096</v>
      </c>
      <c r="P1005" s="132" t="s">
        <v>15097</v>
      </c>
      <c r="Q1005" s="132" t="s">
        <v>15098</v>
      </c>
      <c r="R1005" s="132" t="s">
        <v>15099</v>
      </c>
      <c r="S1005" s="132" t="s">
        <v>15059</v>
      </c>
      <c r="T1005" s="132" t="s">
        <v>1630</v>
      </c>
      <c r="V1005" s="132" t="s">
        <v>1632</v>
      </c>
      <c r="X1005" s="132" t="s">
        <v>15100</v>
      </c>
      <c r="Y1005" s="132" t="s">
        <v>15101</v>
      </c>
    </row>
    <row r="1006" spans="2:25" x14ac:dyDescent="0.25">
      <c r="B1006" s="132" t="s">
        <v>2820</v>
      </c>
      <c r="C1006" s="132" t="s">
        <v>886</v>
      </c>
      <c r="D1006" s="132" t="s">
        <v>672</v>
      </c>
      <c r="E1006" s="132" t="s">
        <v>3947</v>
      </c>
      <c r="F1006" s="132" t="s">
        <v>3885</v>
      </c>
      <c r="G1006" s="132" t="s">
        <v>894</v>
      </c>
      <c r="H1006" s="132" t="s">
        <v>2826</v>
      </c>
      <c r="I1006" s="132" t="s">
        <v>4241</v>
      </c>
      <c r="J1006" s="132" t="s">
        <v>15102</v>
      </c>
      <c r="K1006" s="132" t="s">
        <v>15103</v>
      </c>
      <c r="L1006" s="132" t="s">
        <v>15104</v>
      </c>
      <c r="M1006" s="132" t="s">
        <v>15105</v>
      </c>
      <c r="N1006" s="132" t="s">
        <v>3881</v>
      </c>
      <c r="O1006" s="132" t="s">
        <v>15106</v>
      </c>
      <c r="P1006" s="132" t="s">
        <v>15107</v>
      </c>
      <c r="Q1006" s="132" t="s">
        <v>15108</v>
      </c>
      <c r="R1006" s="132" t="s">
        <v>15109</v>
      </c>
      <c r="S1006" s="132" t="s">
        <v>15059</v>
      </c>
      <c r="T1006" s="132" t="s">
        <v>1630</v>
      </c>
      <c r="V1006" s="132" t="s">
        <v>1644</v>
      </c>
      <c r="X1006" s="132" t="s">
        <v>15110</v>
      </c>
      <c r="Y1006" s="132" t="s">
        <v>15111</v>
      </c>
    </row>
    <row r="1007" spans="2:25" x14ac:dyDescent="0.25">
      <c r="B1007" s="132" t="s">
        <v>2820</v>
      </c>
      <c r="C1007" s="132" t="s">
        <v>886</v>
      </c>
      <c r="D1007" s="132" t="s">
        <v>173</v>
      </c>
      <c r="E1007" s="132" t="s">
        <v>3947</v>
      </c>
      <c r="F1007" s="132" t="s">
        <v>3894</v>
      </c>
      <c r="G1007" s="132" t="s">
        <v>892</v>
      </c>
      <c r="H1007" s="132" t="s">
        <v>2827</v>
      </c>
      <c r="I1007" s="132" t="s">
        <v>4850</v>
      </c>
      <c r="J1007" s="132" t="s">
        <v>15112</v>
      </c>
      <c r="K1007" s="132" t="s">
        <v>15113</v>
      </c>
      <c r="L1007" s="132" t="s">
        <v>15114</v>
      </c>
      <c r="M1007" s="132" t="s">
        <v>15115</v>
      </c>
      <c r="N1007" s="132" t="s">
        <v>3881</v>
      </c>
      <c r="O1007" s="132" t="s">
        <v>15116</v>
      </c>
      <c r="P1007" s="132" t="s">
        <v>15117</v>
      </c>
      <c r="Q1007" s="132" t="s">
        <v>15118</v>
      </c>
      <c r="R1007" s="132" t="s">
        <v>15119</v>
      </c>
      <c r="S1007" s="132" t="s">
        <v>15059</v>
      </c>
      <c r="T1007" s="132" t="s">
        <v>1630</v>
      </c>
      <c r="V1007" s="132" t="s">
        <v>1632</v>
      </c>
      <c r="X1007" s="132" t="s">
        <v>15120</v>
      </c>
      <c r="Y1007" s="132" t="s">
        <v>15121</v>
      </c>
    </row>
    <row r="1008" spans="2:25" x14ac:dyDescent="0.25">
      <c r="B1008" s="132" t="s">
        <v>2820</v>
      </c>
      <c r="C1008" s="132" t="s">
        <v>886</v>
      </c>
      <c r="D1008" s="132" t="s">
        <v>173</v>
      </c>
      <c r="E1008" s="132" t="s">
        <v>3947</v>
      </c>
      <c r="F1008" s="132" t="s">
        <v>3885</v>
      </c>
      <c r="G1008" s="132" t="s">
        <v>898</v>
      </c>
      <c r="H1008" s="132" t="s">
        <v>2828</v>
      </c>
      <c r="I1008" s="132" t="s">
        <v>4241</v>
      </c>
      <c r="J1008" s="132" t="s">
        <v>15122</v>
      </c>
      <c r="K1008" s="132" t="s">
        <v>15123</v>
      </c>
      <c r="L1008" s="132" t="s">
        <v>15124</v>
      </c>
      <c r="M1008" s="132" t="s">
        <v>15125</v>
      </c>
      <c r="N1008" s="132" t="s">
        <v>3881</v>
      </c>
      <c r="O1008" s="132" t="s">
        <v>15126</v>
      </c>
      <c r="P1008" s="132" t="s">
        <v>15127</v>
      </c>
      <c r="Q1008" s="132" t="s">
        <v>15128</v>
      </c>
      <c r="R1008" s="132" t="s">
        <v>15129</v>
      </c>
      <c r="S1008" s="132" t="s">
        <v>15059</v>
      </c>
      <c r="T1008" s="132" t="s">
        <v>1630</v>
      </c>
      <c r="V1008" s="132" t="s">
        <v>1644</v>
      </c>
      <c r="X1008" s="132" t="s">
        <v>15130</v>
      </c>
      <c r="Y1008" s="132" t="s">
        <v>15131</v>
      </c>
    </row>
    <row r="1009" spans="2:25" x14ac:dyDescent="0.25">
      <c r="B1009" s="132" t="s">
        <v>2820</v>
      </c>
      <c r="C1009" s="132" t="s">
        <v>886</v>
      </c>
      <c r="D1009" s="132" t="s">
        <v>12</v>
      </c>
      <c r="E1009" s="132" t="s">
        <v>3947</v>
      </c>
      <c r="F1009" s="132" t="s">
        <v>3894</v>
      </c>
      <c r="G1009" s="132" t="s">
        <v>891</v>
      </c>
      <c r="H1009" s="132" t="s">
        <v>2829</v>
      </c>
      <c r="I1009" s="132" t="s">
        <v>4850</v>
      </c>
      <c r="J1009" s="132" t="s">
        <v>15132</v>
      </c>
      <c r="K1009" s="132" t="s">
        <v>15133</v>
      </c>
      <c r="L1009" s="132" t="s">
        <v>15134</v>
      </c>
      <c r="M1009" s="132" t="s">
        <v>15135</v>
      </c>
      <c r="N1009" s="132" t="s">
        <v>3881</v>
      </c>
      <c r="O1009" s="132" t="s">
        <v>15136</v>
      </c>
      <c r="P1009" s="132" t="s">
        <v>15137</v>
      </c>
      <c r="Q1009" s="132" t="s">
        <v>15138</v>
      </c>
      <c r="R1009" s="132" t="s">
        <v>15139</v>
      </c>
      <c r="S1009" s="132" t="s">
        <v>15059</v>
      </c>
      <c r="T1009" s="132" t="s">
        <v>1630</v>
      </c>
      <c r="V1009" s="132" t="s">
        <v>1632</v>
      </c>
      <c r="X1009" s="132" t="s">
        <v>15140</v>
      </c>
      <c r="Y1009" s="132" t="s">
        <v>15141</v>
      </c>
    </row>
    <row r="1010" spans="2:25" x14ac:dyDescent="0.25">
      <c r="B1010" s="132" t="s">
        <v>2820</v>
      </c>
      <c r="C1010" s="132" t="s">
        <v>886</v>
      </c>
      <c r="D1010" s="132" t="s">
        <v>12</v>
      </c>
      <c r="E1010" s="132" t="s">
        <v>3947</v>
      </c>
      <c r="F1010" s="132" t="s">
        <v>3885</v>
      </c>
      <c r="G1010" s="132" t="s">
        <v>897</v>
      </c>
      <c r="H1010" s="132" t="s">
        <v>2830</v>
      </c>
      <c r="I1010" s="132" t="s">
        <v>4241</v>
      </c>
      <c r="J1010" s="132" t="s">
        <v>15142</v>
      </c>
      <c r="K1010" s="132" t="s">
        <v>15143</v>
      </c>
      <c r="L1010" s="132" t="s">
        <v>15144</v>
      </c>
      <c r="M1010" s="132" t="s">
        <v>15145</v>
      </c>
      <c r="N1010" s="132" t="s">
        <v>3881</v>
      </c>
      <c r="O1010" s="132" t="s">
        <v>15146</v>
      </c>
      <c r="P1010" s="132" t="s">
        <v>15147</v>
      </c>
      <c r="Q1010" s="132" t="s">
        <v>15148</v>
      </c>
      <c r="R1010" s="132" t="s">
        <v>15149</v>
      </c>
      <c r="S1010" s="132" t="s">
        <v>15059</v>
      </c>
      <c r="T1010" s="132" t="s">
        <v>1630</v>
      </c>
      <c r="V1010" s="132" t="s">
        <v>1632</v>
      </c>
      <c r="X1010" s="132" t="s">
        <v>15150</v>
      </c>
      <c r="Y1010" s="132" t="s">
        <v>15151</v>
      </c>
    </row>
    <row r="1011" spans="2:25" x14ac:dyDescent="0.25">
      <c r="B1011" s="132" t="s">
        <v>2820</v>
      </c>
      <c r="C1011" s="132" t="s">
        <v>886</v>
      </c>
      <c r="D1011" s="132" t="s">
        <v>172</v>
      </c>
      <c r="E1011" s="132" t="s">
        <v>3947</v>
      </c>
      <c r="F1011" s="132" t="s">
        <v>3894</v>
      </c>
      <c r="G1011" s="132" t="s">
        <v>890</v>
      </c>
      <c r="H1011" s="132" t="s">
        <v>2831</v>
      </c>
      <c r="I1011" s="132" t="s">
        <v>4850</v>
      </c>
      <c r="J1011" s="132" t="s">
        <v>15152</v>
      </c>
      <c r="K1011" s="132" t="s">
        <v>15153</v>
      </c>
      <c r="L1011" s="132" t="s">
        <v>15154</v>
      </c>
      <c r="M1011" s="132" t="s">
        <v>15155</v>
      </c>
      <c r="N1011" s="132" t="s">
        <v>3881</v>
      </c>
      <c r="O1011" s="132" t="s">
        <v>15156</v>
      </c>
      <c r="P1011" s="132" t="s">
        <v>15157</v>
      </c>
      <c r="Q1011" s="132" t="s">
        <v>15158</v>
      </c>
      <c r="R1011" s="132" t="s">
        <v>15159</v>
      </c>
      <c r="S1011" s="132" t="s">
        <v>15059</v>
      </c>
      <c r="T1011" s="132" t="s">
        <v>1630</v>
      </c>
      <c r="V1011" s="132" t="s">
        <v>1632</v>
      </c>
      <c r="X1011" s="132" t="s">
        <v>15160</v>
      </c>
      <c r="Y1011" s="132" t="s">
        <v>15161</v>
      </c>
    </row>
    <row r="1012" spans="2:25" x14ac:dyDescent="0.25">
      <c r="B1012" s="132" t="s">
        <v>2820</v>
      </c>
      <c r="C1012" s="132" t="s">
        <v>886</v>
      </c>
      <c r="D1012" s="132" t="s">
        <v>172</v>
      </c>
      <c r="E1012" s="132" t="s">
        <v>3947</v>
      </c>
      <c r="F1012" s="132" t="s">
        <v>3885</v>
      </c>
      <c r="G1012" s="132" t="s">
        <v>896</v>
      </c>
      <c r="H1012" s="132" t="s">
        <v>2832</v>
      </c>
      <c r="I1012" s="132" t="s">
        <v>4241</v>
      </c>
      <c r="J1012" s="132" t="s">
        <v>15162</v>
      </c>
      <c r="K1012" s="132" t="s">
        <v>15163</v>
      </c>
      <c r="L1012" s="132" t="s">
        <v>15164</v>
      </c>
      <c r="M1012" s="132" t="s">
        <v>15165</v>
      </c>
      <c r="N1012" s="132" t="s">
        <v>3881</v>
      </c>
      <c r="O1012" s="132" t="s">
        <v>15166</v>
      </c>
      <c r="P1012" s="132" t="s">
        <v>15167</v>
      </c>
      <c r="Q1012" s="132" t="s">
        <v>15168</v>
      </c>
      <c r="R1012" s="132" t="s">
        <v>15169</v>
      </c>
      <c r="S1012" s="132" t="s">
        <v>15059</v>
      </c>
      <c r="T1012" s="132" t="s">
        <v>1630</v>
      </c>
      <c r="V1012" s="132" t="s">
        <v>1644</v>
      </c>
      <c r="X1012" s="132" t="s">
        <v>15170</v>
      </c>
      <c r="Y1012" s="132" t="s">
        <v>15171</v>
      </c>
    </row>
    <row r="1013" spans="2:25" x14ac:dyDescent="0.25">
      <c r="B1013" s="132" t="s">
        <v>2820</v>
      </c>
      <c r="C1013" s="132" t="s">
        <v>886</v>
      </c>
      <c r="D1013" s="132" t="s">
        <v>13</v>
      </c>
      <c r="E1013" s="132" t="s">
        <v>3950</v>
      </c>
      <c r="F1013" s="132" t="s">
        <v>3894</v>
      </c>
      <c r="G1013" s="132" t="s">
        <v>899</v>
      </c>
      <c r="H1013" s="132" t="s">
        <v>2833</v>
      </c>
      <c r="I1013" s="132" t="s">
        <v>13243</v>
      </c>
      <c r="J1013" s="132" t="s">
        <v>15172</v>
      </c>
      <c r="K1013" s="132" t="s">
        <v>15173</v>
      </c>
      <c r="L1013" s="132" t="s">
        <v>15174</v>
      </c>
      <c r="M1013" s="132" t="s">
        <v>15175</v>
      </c>
      <c r="N1013" s="132" t="s">
        <v>3881</v>
      </c>
      <c r="O1013" s="132" t="s">
        <v>15176</v>
      </c>
      <c r="P1013" s="132" t="s">
        <v>15177</v>
      </c>
      <c r="Q1013" s="132" t="s">
        <v>15178</v>
      </c>
      <c r="R1013" s="132" t="s">
        <v>15179</v>
      </c>
      <c r="S1013" s="132" t="s">
        <v>15059</v>
      </c>
      <c r="T1013" s="132" t="s">
        <v>1630</v>
      </c>
      <c r="V1013" s="132" t="s">
        <v>1632</v>
      </c>
      <c r="X1013" s="132" t="s">
        <v>15180</v>
      </c>
      <c r="Y1013" s="132" t="s">
        <v>15181</v>
      </c>
    </row>
    <row r="1014" spans="2:25" x14ac:dyDescent="0.25">
      <c r="B1014" s="132" t="s">
        <v>2820</v>
      </c>
      <c r="C1014" s="132" t="s">
        <v>886</v>
      </c>
      <c r="D1014" s="132" t="s">
        <v>13</v>
      </c>
      <c r="E1014" s="132" t="s">
        <v>3950</v>
      </c>
      <c r="F1014" s="132" t="s">
        <v>3885</v>
      </c>
      <c r="G1014" s="132" t="s">
        <v>905</v>
      </c>
      <c r="H1014" s="132" t="s">
        <v>2834</v>
      </c>
      <c r="I1014" s="132" t="s">
        <v>13374</v>
      </c>
      <c r="J1014" s="132" t="s">
        <v>15182</v>
      </c>
      <c r="K1014" s="132" t="s">
        <v>15183</v>
      </c>
      <c r="L1014" s="132" t="s">
        <v>15184</v>
      </c>
      <c r="M1014" s="132" t="s">
        <v>15185</v>
      </c>
      <c r="N1014" s="132" t="s">
        <v>3881</v>
      </c>
      <c r="O1014" s="132" t="s">
        <v>15186</v>
      </c>
      <c r="P1014" s="132" t="s">
        <v>15187</v>
      </c>
      <c r="Q1014" s="132" t="s">
        <v>15188</v>
      </c>
      <c r="R1014" s="132" t="s">
        <v>15189</v>
      </c>
      <c r="S1014" s="132" t="s">
        <v>15059</v>
      </c>
      <c r="T1014" s="132" t="s">
        <v>1630</v>
      </c>
      <c r="V1014" s="132" t="s">
        <v>1632</v>
      </c>
      <c r="X1014" s="132" t="s">
        <v>15190</v>
      </c>
      <c r="Y1014" s="132" t="s">
        <v>15191</v>
      </c>
    </row>
    <row r="1015" spans="2:25" x14ac:dyDescent="0.25">
      <c r="B1015" s="132" t="s">
        <v>2820</v>
      </c>
      <c r="C1015" s="132" t="s">
        <v>886</v>
      </c>
      <c r="D1015" s="132" t="s">
        <v>15</v>
      </c>
      <c r="E1015" s="132" t="s">
        <v>3950</v>
      </c>
      <c r="F1015" s="132" t="s">
        <v>3894</v>
      </c>
      <c r="G1015" s="132" t="s">
        <v>901</v>
      </c>
      <c r="H1015" s="132" t="s">
        <v>2835</v>
      </c>
      <c r="I1015" s="132" t="s">
        <v>13243</v>
      </c>
      <c r="J1015" s="132" t="s">
        <v>15192</v>
      </c>
      <c r="K1015" s="132" t="s">
        <v>15193</v>
      </c>
      <c r="L1015" s="132" t="s">
        <v>15194</v>
      </c>
      <c r="M1015" s="132" t="s">
        <v>15195</v>
      </c>
      <c r="N1015" s="132" t="s">
        <v>3881</v>
      </c>
      <c r="O1015" s="132" t="s">
        <v>15196</v>
      </c>
      <c r="P1015" s="132" t="s">
        <v>15197</v>
      </c>
      <c r="Q1015" s="132" t="s">
        <v>15198</v>
      </c>
      <c r="R1015" s="132" t="s">
        <v>15199</v>
      </c>
      <c r="S1015" s="132" t="s">
        <v>15059</v>
      </c>
      <c r="T1015" s="132" t="s">
        <v>1630</v>
      </c>
      <c r="V1015" s="132" t="s">
        <v>1632</v>
      </c>
      <c r="X1015" s="132" t="s">
        <v>15200</v>
      </c>
      <c r="Y1015" s="132" t="s">
        <v>15201</v>
      </c>
    </row>
    <row r="1016" spans="2:25" x14ac:dyDescent="0.25">
      <c r="B1016" s="132" t="s">
        <v>2820</v>
      </c>
      <c r="C1016" s="132" t="s">
        <v>886</v>
      </c>
      <c r="D1016" s="132" t="s">
        <v>15</v>
      </c>
      <c r="E1016" s="132" t="s">
        <v>3950</v>
      </c>
      <c r="F1016" s="132" t="s">
        <v>3885</v>
      </c>
      <c r="G1016" s="132" t="s">
        <v>907</v>
      </c>
      <c r="H1016" s="132" t="s">
        <v>2836</v>
      </c>
      <c r="I1016" s="132" t="s">
        <v>13374</v>
      </c>
      <c r="J1016" s="132" t="s">
        <v>15202</v>
      </c>
      <c r="K1016" s="132" t="s">
        <v>15203</v>
      </c>
      <c r="L1016" s="132" t="s">
        <v>15204</v>
      </c>
      <c r="M1016" s="132" t="s">
        <v>15205</v>
      </c>
      <c r="N1016" s="132" t="s">
        <v>3881</v>
      </c>
      <c r="O1016" s="132" t="s">
        <v>15206</v>
      </c>
      <c r="P1016" s="132" t="s">
        <v>15207</v>
      </c>
      <c r="Q1016" s="132" t="s">
        <v>15208</v>
      </c>
      <c r="R1016" s="132" t="s">
        <v>15209</v>
      </c>
      <c r="S1016" s="132" t="s">
        <v>15059</v>
      </c>
      <c r="T1016" s="132" t="s">
        <v>1630</v>
      </c>
      <c r="V1016" s="132" t="s">
        <v>1644</v>
      </c>
      <c r="X1016" s="132" t="s">
        <v>15210</v>
      </c>
      <c r="Y1016" s="132" t="s">
        <v>15211</v>
      </c>
    </row>
    <row r="1017" spans="2:25" x14ac:dyDescent="0.25">
      <c r="B1017" s="132" t="s">
        <v>2820</v>
      </c>
      <c r="C1017" s="132" t="s">
        <v>886</v>
      </c>
      <c r="D1017" s="132" t="s">
        <v>672</v>
      </c>
      <c r="E1017" s="132" t="s">
        <v>3950</v>
      </c>
      <c r="F1017" s="132" t="s">
        <v>3894</v>
      </c>
      <c r="G1017" s="132" t="s">
        <v>900</v>
      </c>
      <c r="H1017" s="132" t="s">
        <v>2837</v>
      </c>
      <c r="I1017" s="132" t="s">
        <v>13243</v>
      </c>
      <c r="J1017" s="132" t="s">
        <v>15212</v>
      </c>
      <c r="K1017" s="132" t="s">
        <v>15213</v>
      </c>
      <c r="L1017" s="132" t="s">
        <v>15214</v>
      </c>
      <c r="M1017" s="132" t="s">
        <v>15215</v>
      </c>
      <c r="N1017" s="132" t="s">
        <v>3881</v>
      </c>
      <c r="O1017" s="132" t="s">
        <v>15216</v>
      </c>
      <c r="P1017" s="132" t="s">
        <v>15217</v>
      </c>
      <c r="Q1017" s="132" t="s">
        <v>15218</v>
      </c>
      <c r="R1017" s="132" t="s">
        <v>15219</v>
      </c>
      <c r="S1017" s="132" t="s">
        <v>15059</v>
      </c>
      <c r="T1017" s="132" t="s">
        <v>1630</v>
      </c>
      <c r="V1017" s="132" t="s">
        <v>1632</v>
      </c>
      <c r="X1017" s="132" t="s">
        <v>15220</v>
      </c>
      <c r="Y1017" s="132" t="s">
        <v>15221</v>
      </c>
    </row>
    <row r="1018" spans="2:25" x14ac:dyDescent="0.25">
      <c r="B1018" s="132" t="s">
        <v>2820</v>
      </c>
      <c r="C1018" s="132" t="s">
        <v>886</v>
      </c>
      <c r="D1018" s="132" t="s">
        <v>672</v>
      </c>
      <c r="E1018" s="132" t="s">
        <v>3950</v>
      </c>
      <c r="F1018" s="132" t="s">
        <v>3885</v>
      </c>
      <c r="G1018" s="132" t="s">
        <v>906</v>
      </c>
      <c r="H1018" s="132" t="s">
        <v>2838</v>
      </c>
      <c r="I1018" s="132" t="s">
        <v>13374</v>
      </c>
      <c r="J1018" s="132" t="s">
        <v>15222</v>
      </c>
      <c r="K1018" s="132" t="s">
        <v>15223</v>
      </c>
      <c r="L1018" s="132" t="s">
        <v>15224</v>
      </c>
      <c r="M1018" s="132" t="s">
        <v>15225</v>
      </c>
      <c r="N1018" s="132" t="s">
        <v>3881</v>
      </c>
      <c r="O1018" s="132" t="s">
        <v>15226</v>
      </c>
      <c r="P1018" s="132" t="s">
        <v>15227</v>
      </c>
      <c r="Q1018" s="132" t="s">
        <v>15228</v>
      </c>
      <c r="R1018" s="132" t="s">
        <v>15229</v>
      </c>
      <c r="S1018" s="132" t="s">
        <v>15059</v>
      </c>
      <c r="T1018" s="132" t="s">
        <v>1630</v>
      </c>
      <c r="V1018" s="132" t="s">
        <v>1644</v>
      </c>
      <c r="X1018" s="132" t="s">
        <v>15230</v>
      </c>
      <c r="Y1018" s="132" t="s">
        <v>15231</v>
      </c>
    </row>
    <row r="1019" spans="2:25" x14ac:dyDescent="0.25">
      <c r="B1019" s="132" t="s">
        <v>2820</v>
      </c>
      <c r="C1019" s="132" t="s">
        <v>886</v>
      </c>
      <c r="D1019" s="132" t="s">
        <v>173</v>
      </c>
      <c r="E1019" s="132" t="s">
        <v>3950</v>
      </c>
      <c r="F1019" s="132" t="s">
        <v>3894</v>
      </c>
      <c r="G1019" s="132" t="s">
        <v>904</v>
      </c>
      <c r="H1019" s="132" t="s">
        <v>2839</v>
      </c>
      <c r="I1019" s="132" t="s">
        <v>13243</v>
      </c>
      <c r="J1019" s="132" t="s">
        <v>15232</v>
      </c>
      <c r="K1019" s="132" t="s">
        <v>15233</v>
      </c>
      <c r="L1019" s="132" t="s">
        <v>15234</v>
      </c>
      <c r="M1019" s="132" t="s">
        <v>15235</v>
      </c>
      <c r="N1019" s="132" t="s">
        <v>3881</v>
      </c>
      <c r="O1019" s="132" t="s">
        <v>15236</v>
      </c>
      <c r="P1019" s="132" t="s">
        <v>15237</v>
      </c>
      <c r="Q1019" s="132" t="s">
        <v>15238</v>
      </c>
      <c r="R1019" s="132" t="s">
        <v>15239</v>
      </c>
      <c r="S1019" s="132" t="s">
        <v>15059</v>
      </c>
      <c r="T1019" s="132" t="s">
        <v>1630</v>
      </c>
      <c r="V1019" s="132" t="s">
        <v>1632</v>
      </c>
      <c r="X1019" s="132" t="s">
        <v>15240</v>
      </c>
      <c r="Y1019" s="132" t="s">
        <v>15241</v>
      </c>
    </row>
    <row r="1020" spans="2:25" x14ac:dyDescent="0.25">
      <c r="B1020" s="132" t="s">
        <v>2820</v>
      </c>
      <c r="C1020" s="132" t="s">
        <v>886</v>
      </c>
      <c r="D1020" s="132" t="s">
        <v>173</v>
      </c>
      <c r="E1020" s="132" t="s">
        <v>3950</v>
      </c>
      <c r="F1020" s="132" t="s">
        <v>3885</v>
      </c>
      <c r="G1020" s="132" t="s">
        <v>910</v>
      </c>
      <c r="H1020" s="132" t="s">
        <v>2840</v>
      </c>
      <c r="I1020" s="132" t="s">
        <v>13374</v>
      </c>
      <c r="J1020" s="132" t="s">
        <v>15242</v>
      </c>
      <c r="K1020" s="132" t="s">
        <v>15243</v>
      </c>
      <c r="L1020" s="132" t="s">
        <v>15244</v>
      </c>
      <c r="M1020" s="132" t="s">
        <v>15245</v>
      </c>
      <c r="N1020" s="132" t="s">
        <v>3881</v>
      </c>
      <c r="O1020" s="132" t="s">
        <v>15246</v>
      </c>
      <c r="P1020" s="132" t="s">
        <v>15247</v>
      </c>
      <c r="Q1020" s="132" t="s">
        <v>15248</v>
      </c>
      <c r="R1020" s="132" t="s">
        <v>15249</v>
      </c>
      <c r="S1020" s="132" t="s">
        <v>15059</v>
      </c>
      <c r="T1020" s="132" t="s">
        <v>1630</v>
      </c>
      <c r="V1020" s="132" t="s">
        <v>1644</v>
      </c>
      <c r="X1020" s="132" t="s">
        <v>15250</v>
      </c>
      <c r="Y1020" s="132" t="s">
        <v>15251</v>
      </c>
    </row>
    <row r="1021" spans="2:25" x14ac:dyDescent="0.25">
      <c r="B1021" s="132" t="s">
        <v>2820</v>
      </c>
      <c r="C1021" s="132" t="s">
        <v>886</v>
      </c>
      <c r="D1021" s="132" t="s">
        <v>12</v>
      </c>
      <c r="E1021" s="132" t="s">
        <v>3950</v>
      </c>
      <c r="F1021" s="132" t="s">
        <v>3894</v>
      </c>
      <c r="G1021" s="132" t="s">
        <v>903</v>
      </c>
      <c r="H1021" s="132" t="s">
        <v>2841</v>
      </c>
      <c r="I1021" s="132" t="s">
        <v>13243</v>
      </c>
      <c r="J1021" s="132" t="s">
        <v>15252</v>
      </c>
      <c r="K1021" s="132" t="s">
        <v>15253</v>
      </c>
      <c r="L1021" s="132" t="s">
        <v>15254</v>
      </c>
      <c r="M1021" s="132" t="s">
        <v>15255</v>
      </c>
      <c r="N1021" s="132" t="s">
        <v>3881</v>
      </c>
      <c r="O1021" s="132" t="s">
        <v>15256</v>
      </c>
      <c r="P1021" s="132" t="s">
        <v>15257</v>
      </c>
      <c r="Q1021" s="132" t="s">
        <v>15258</v>
      </c>
      <c r="R1021" s="132" t="s">
        <v>15259</v>
      </c>
      <c r="S1021" s="132" t="s">
        <v>15059</v>
      </c>
      <c r="T1021" s="132" t="s">
        <v>1630</v>
      </c>
      <c r="V1021" s="132" t="s">
        <v>1632</v>
      </c>
      <c r="X1021" s="132" t="s">
        <v>15260</v>
      </c>
      <c r="Y1021" s="132" t="s">
        <v>15261</v>
      </c>
    </row>
    <row r="1022" spans="2:25" x14ac:dyDescent="0.25">
      <c r="B1022" s="132" t="s">
        <v>2820</v>
      </c>
      <c r="C1022" s="132" t="s">
        <v>886</v>
      </c>
      <c r="D1022" s="132" t="s">
        <v>12</v>
      </c>
      <c r="E1022" s="132" t="s">
        <v>3950</v>
      </c>
      <c r="F1022" s="132" t="s">
        <v>3885</v>
      </c>
      <c r="G1022" s="132" t="s">
        <v>909</v>
      </c>
      <c r="H1022" s="132" t="s">
        <v>2842</v>
      </c>
      <c r="I1022" s="132" t="s">
        <v>13374</v>
      </c>
      <c r="J1022" s="132" t="s">
        <v>15262</v>
      </c>
      <c r="K1022" s="132" t="s">
        <v>15263</v>
      </c>
      <c r="L1022" s="132" t="s">
        <v>15264</v>
      </c>
      <c r="M1022" s="132" t="s">
        <v>15265</v>
      </c>
      <c r="N1022" s="132" t="s">
        <v>3881</v>
      </c>
      <c r="O1022" s="132" t="s">
        <v>15266</v>
      </c>
      <c r="P1022" s="132" t="s">
        <v>15267</v>
      </c>
      <c r="Q1022" s="132" t="s">
        <v>15268</v>
      </c>
      <c r="R1022" s="132" t="s">
        <v>15269</v>
      </c>
      <c r="S1022" s="132" t="s">
        <v>15059</v>
      </c>
      <c r="T1022" s="132" t="s">
        <v>1630</v>
      </c>
      <c r="V1022" s="132" t="s">
        <v>1644</v>
      </c>
      <c r="X1022" s="132" t="s">
        <v>15270</v>
      </c>
      <c r="Y1022" s="132" t="s">
        <v>15271</v>
      </c>
    </row>
    <row r="1023" spans="2:25" x14ac:dyDescent="0.25">
      <c r="B1023" s="132" t="s">
        <v>2820</v>
      </c>
      <c r="C1023" s="132" t="s">
        <v>886</v>
      </c>
      <c r="D1023" s="132" t="s">
        <v>172</v>
      </c>
      <c r="E1023" s="132" t="s">
        <v>3950</v>
      </c>
      <c r="F1023" s="132" t="s">
        <v>3894</v>
      </c>
      <c r="G1023" s="132" t="s">
        <v>902</v>
      </c>
      <c r="H1023" s="132" t="s">
        <v>2843</v>
      </c>
      <c r="I1023" s="132" t="s">
        <v>13243</v>
      </c>
      <c r="J1023" s="132" t="s">
        <v>15272</v>
      </c>
      <c r="K1023" s="132" t="s">
        <v>15273</v>
      </c>
      <c r="L1023" s="132" t="s">
        <v>15274</v>
      </c>
      <c r="M1023" s="132" t="s">
        <v>15275</v>
      </c>
      <c r="N1023" s="132" t="s">
        <v>3881</v>
      </c>
      <c r="O1023" s="132" t="s">
        <v>15276</v>
      </c>
      <c r="P1023" s="132" t="s">
        <v>15277</v>
      </c>
      <c r="Q1023" s="132" t="s">
        <v>15278</v>
      </c>
      <c r="R1023" s="132" t="s">
        <v>15279</v>
      </c>
      <c r="S1023" s="132" t="s">
        <v>15059</v>
      </c>
      <c r="T1023" s="132" t="s">
        <v>1630</v>
      </c>
      <c r="V1023" s="132" t="s">
        <v>1632</v>
      </c>
      <c r="X1023" s="132" t="s">
        <v>15280</v>
      </c>
      <c r="Y1023" s="132" t="s">
        <v>15281</v>
      </c>
    </row>
    <row r="1024" spans="2:25" x14ac:dyDescent="0.25">
      <c r="B1024" s="132" t="s">
        <v>2820</v>
      </c>
      <c r="C1024" s="132" t="s">
        <v>886</v>
      </c>
      <c r="D1024" s="132" t="s">
        <v>172</v>
      </c>
      <c r="E1024" s="132" t="s">
        <v>3950</v>
      </c>
      <c r="F1024" s="132" t="s">
        <v>3885</v>
      </c>
      <c r="G1024" s="132" t="s">
        <v>908</v>
      </c>
      <c r="H1024" s="132" t="s">
        <v>2844</v>
      </c>
      <c r="I1024" s="132" t="s">
        <v>13374</v>
      </c>
      <c r="J1024" s="132" t="s">
        <v>15282</v>
      </c>
      <c r="K1024" s="132" t="s">
        <v>15283</v>
      </c>
      <c r="L1024" s="132" t="s">
        <v>15284</v>
      </c>
      <c r="M1024" s="132" t="s">
        <v>15285</v>
      </c>
      <c r="N1024" s="132" t="s">
        <v>3881</v>
      </c>
      <c r="O1024" s="132" t="s">
        <v>15286</v>
      </c>
      <c r="P1024" s="132" t="s">
        <v>15287</v>
      </c>
      <c r="Q1024" s="132" t="s">
        <v>15288</v>
      </c>
      <c r="R1024" s="132" t="s">
        <v>15289</v>
      </c>
      <c r="S1024" s="132" t="s">
        <v>15059</v>
      </c>
      <c r="T1024" s="132" t="s">
        <v>1630</v>
      </c>
      <c r="V1024" s="132" t="s">
        <v>1644</v>
      </c>
      <c r="X1024" s="132" t="s">
        <v>15290</v>
      </c>
      <c r="Y1024" s="132" t="s">
        <v>15291</v>
      </c>
    </row>
    <row r="1025" spans="2:25" x14ac:dyDescent="0.25">
      <c r="B1025" s="132" t="s">
        <v>2845</v>
      </c>
      <c r="C1025" s="132" t="s">
        <v>2846</v>
      </c>
      <c r="D1025" s="132" t="s">
        <v>14</v>
      </c>
      <c r="E1025" s="132" t="s">
        <v>3944</v>
      </c>
      <c r="F1025" s="132" t="s">
        <v>3885</v>
      </c>
      <c r="G1025" s="132" t="s">
        <v>2847</v>
      </c>
      <c r="H1025" s="132" t="s">
        <v>2848</v>
      </c>
      <c r="I1025" s="132" t="s">
        <v>15292</v>
      </c>
      <c r="J1025" s="132" t="s">
        <v>15293</v>
      </c>
      <c r="K1025" s="132" t="s">
        <v>15294</v>
      </c>
      <c r="L1025" s="132" t="s">
        <v>15295</v>
      </c>
      <c r="M1025" s="132" t="s">
        <v>15296</v>
      </c>
      <c r="N1025" s="132" t="s">
        <v>3881</v>
      </c>
      <c r="O1025" s="132" t="s">
        <v>15297</v>
      </c>
      <c r="P1025" s="132" t="s">
        <v>15298</v>
      </c>
      <c r="Q1025" s="132" t="s">
        <v>15299</v>
      </c>
      <c r="R1025" s="132" t="s">
        <v>15300</v>
      </c>
      <c r="S1025" s="132" t="s">
        <v>15301</v>
      </c>
      <c r="T1025" s="132" t="s">
        <v>1630</v>
      </c>
      <c r="V1025" s="132" t="s">
        <v>1635</v>
      </c>
      <c r="X1025" s="132" t="s">
        <v>15302</v>
      </c>
      <c r="Y1025" s="132" t="s">
        <v>15303</v>
      </c>
    </row>
    <row r="1026" spans="2:25" x14ac:dyDescent="0.25">
      <c r="B1026" s="132" t="s">
        <v>2845</v>
      </c>
      <c r="C1026" s="132" t="s">
        <v>2846</v>
      </c>
      <c r="D1026" s="132" t="s">
        <v>13</v>
      </c>
      <c r="E1026" s="132" t="s">
        <v>3947</v>
      </c>
      <c r="F1026" s="132" t="s">
        <v>3894</v>
      </c>
      <c r="G1026" s="132" t="s">
        <v>2849</v>
      </c>
      <c r="H1026" s="132" t="s">
        <v>2850</v>
      </c>
      <c r="I1026" s="132" t="s">
        <v>15304</v>
      </c>
      <c r="J1026" s="132" t="s">
        <v>15305</v>
      </c>
      <c r="K1026" s="132" t="s">
        <v>15306</v>
      </c>
      <c r="L1026" s="132" t="s">
        <v>15307</v>
      </c>
      <c r="M1026" s="132" t="s">
        <v>15308</v>
      </c>
      <c r="N1026" s="132" t="s">
        <v>3881</v>
      </c>
      <c r="O1026" s="132" t="s">
        <v>15309</v>
      </c>
      <c r="P1026" s="132" t="s">
        <v>15310</v>
      </c>
      <c r="Q1026" s="132" t="s">
        <v>15311</v>
      </c>
      <c r="R1026" s="132" t="s">
        <v>15312</v>
      </c>
      <c r="S1026" s="132" t="s">
        <v>15301</v>
      </c>
      <c r="T1026" s="132" t="s">
        <v>1630</v>
      </c>
      <c r="V1026" s="132" t="s">
        <v>1635</v>
      </c>
      <c r="X1026" s="132" t="s">
        <v>15313</v>
      </c>
      <c r="Y1026" s="132" t="s">
        <v>15314</v>
      </c>
    </row>
    <row r="1027" spans="2:25" x14ac:dyDescent="0.25">
      <c r="B1027" s="132" t="s">
        <v>2845</v>
      </c>
      <c r="C1027" s="132" t="s">
        <v>2846</v>
      </c>
      <c r="D1027" s="132" t="s">
        <v>13</v>
      </c>
      <c r="E1027" s="132" t="s">
        <v>3947</v>
      </c>
      <c r="F1027" s="132" t="s">
        <v>3885</v>
      </c>
      <c r="G1027" s="132" t="s">
        <v>2851</v>
      </c>
      <c r="H1027" s="132" t="s">
        <v>2852</v>
      </c>
      <c r="I1027" s="132" t="s">
        <v>15315</v>
      </c>
      <c r="J1027" s="132" t="s">
        <v>15316</v>
      </c>
      <c r="K1027" s="132" t="s">
        <v>15317</v>
      </c>
      <c r="L1027" s="132" t="s">
        <v>15318</v>
      </c>
      <c r="M1027" s="132" t="s">
        <v>15319</v>
      </c>
      <c r="N1027" s="132" t="s">
        <v>3881</v>
      </c>
      <c r="O1027" s="132" t="s">
        <v>15320</v>
      </c>
      <c r="P1027" s="132" t="s">
        <v>15321</v>
      </c>
      <c r="Q1027" s="132" t="s">
        <v>15322</v>
      </c>
      <c r="R1027" s="132" t="s">
        <v>15323</v>
      </c>
      <c r="S1027" s="132" t="s">
        <v>15301</v>
      </c>
      <c r="T1027" s="132" t="s">
        <v>1630</v>
      </c>
      <c r="V1027" s="132" t="s">
        <v>1635</v>
      </c>
      <c r="X1027" s="132" t="s">
        <v>15324</v>
      </c>
      <c r="Y1027" s="132" t="s">
        <v>15325</v>
      </c>
    </row>
    <row r="1028" spans="2:25" x14ac:dyDescent="0.25">
      <c r="B1028" s="132" t="s">
        <v>2845</v>
      </c>
      <c r="C1028" s="132" t="s">
        <v>2846</v>
      </c>
      <c r="D1028" s="132" t="s">
        <v>14</v>
      </c>
      <c r="E1028" s="132" t="s">
        <v>3947</v>
      </c>
      <c r="F1028" s="132" t="s">
        <v>3894</v>
      </c>
      <c r="G1028" s="132" t="s">
        <v>653</v>
      </c>
      <c r="H1028" s="132" t="s">
        <v>2853</v>
      </c>
      <c r="I1028" s="132" t="s">
        <v>15304</v>
      </c>
      <c r="J1028" s="132" t="s">
        <v>15326</v>
      </c>
      <c r="K1028" s="132" t="s">
        <v>15327</v>
      </c>
      <c r="L1028" s="132" t="s">
        <v>15328</v>
      </c>
      <c r="M1028" s="132" t="s">
        <v>15329</v>
      </c>
      <c r="N1028" s="132" t="s">
        <v>3881</v>
      </c>
      <c r="O1028" s="132" t="s">
        <v>15330</v>
      </c>
      <c r="P1028" s="132" t="s">
        <v>15331</v>
      </c>
      <c r="Q1028" s="132" t="s">
        <v>15332</v>
      </c>
      <c r="R1028" s="132" t="s">
        <v>15333</v>
      </c>
      <c r="S1028" s="132" t="s">
        <v>15301</v>
      </c>
      <c r="T1028" s="132" t="s">
        <v>1630</v>
      </c>
      <c r="V1028" s="132" t="s">
        <v>1632</v>
      </c>
      <c r="X1028" s="132" t="s">
        <v>15334</v>
      </c>
      <c r="Y1028" s="132" t="s">
        <v>15335</v>
      </c>
    </row>
    <row r="1029" spans="2:25" x14ac:dyDescent="0.25">
      <c r="B1029" s="132" t="s">
        <v>2845</v>
      </c>
      <c r="C1029" s="132" t="s">
        <v>2846</v>
      </c>
      <c r="D1029" s="132" t="s">
        <v>14</v>
      </c>
      <c r="E1029" s="132" t="s">
        <v>3947</v>
      </c>
      <c r="F1029" s="132" t="s">
        <v>3885</v>
      </c>
      <c r="G1029" s="132" t="s">
        <v>655</v>
      </c>
      <c r="H1029" s="132" t="s">
        <v>2854</v>
      </c>
      <c r="I1029" s="132" t="s">
        <v>15315</v>
      </c>
      <c r="J1029" s="132" t="s">
        <v>15336</v>
      </c>
      <c r="K1029" s="132" t="s">
        <v>15337</v>
      </c>
      <c r="L1029" s="132" t="s">
        <v>15338</v>
      </c>
      <c r="M1029" s="132" t="s">
        <v>15339</v>
      </c>
      <c r="N1029" s="132" t="s">
        <v>3881</v>
      </c>
      <c r="O1029" s="132" t="s">
        <v>15340</v>
      </c>
      <c r="P1029" s="132" t="s">
        <v>15341</v>
      </c>
      <c r="Q1029" s="132" t="s">
        <v>15342</v>
      </c>
      <c r="R1029" s="132" t="s">
        <v>15343</v>
      </c>
      <c r="S1029" s="132" t="s">
        <v>15301</v>
      </c>
      <c r="T1029" s="132" t="s">
        <v>1630</v>
      </c>
      <c r="V1029" s="132" t="s">
        <v>1632</v>
      </c>
      <c r="X1029" s="132" t="s">
        <v>15344</v>
      </c>
      <c r="Y1029" s="132" t="s">
        <v>15345</v>
      </c>
    </row>
    <row r="1030" spans="2:25" x14ac:dyDescent="0.25">
      <c r="B1030" s="132" t="s">
        <v>2845</v>
      </c>
      <c r="C1030" s="132" t="s">
        <v>2846</v>
      </c>
      <c r="D1030" s="132" t="s">
        <v>12</v>
      </c>
      <c r="E1030" s="132" t="s">
        <v>3947</v>
      </c>
      <c r="F1030" s="132" t="s">
        <v>3885</v>
      </c>
      <c r="G1030" s="132" t="s">
        <v>2855</v>
      </c>
      <c r="H1030" s="132" t="s">
        <v>2856</v>
      </c>
      <c r="I1030" s="132" t="s">
        <v>15315</v>
      </c>
      <c r="J1030" s="132" t="s">
        <v>15346</v>
      </c>
      <c r="K1030" s="132" t="s">
        <v>15347</v>
      </c>
      <c r="L1030" s="132" t="s">
        <v>15348</v>
      </c>
      <c r="M1030" s="132" t="s">
        <v>15349</v>
      </c>
      <c r="N1030" s="132" t="s">
        <v>3881</v>
      </c>
      <c r="O1030" s="132" t="s">
        <v>15350</v>
      </c>
      <c r="P1030" s="132" t="s">
        <v>15351</v>
      </c>
      <c r="Q1030" s="132" t="s">
        <v>15352</v>
      </c>
      <c r="R1030" s="132" t="s">
        <v>15353</v>
      </c>
      <c r="S1030" s="132" t="s">
        <v>15301</v>
      </c>
      <c r="T1030" s="132" t="s">
        <v>1630</v>
      </c>
      <c r="V1030" s="132" t="s">
        <v>1644</v>
      </c>
      <c r="X1030" s="132" t="s">
        <v>15354</v>
      </c>
      <c r="Y1030" s="132" t="s">
        <v>15355</v>
      </c>
    </row>
    <row r="1031" spans="2:25" x14ac:dyDescent="0.25">
      <c r="B1031" s="132" t="s">
        <v>2845</v>
      </c>
      <c r="C1031" s="132" t="s">
        <v>2846</v>
      </c>
      <c r="D1031" s="132" t="s">
        <v>172</v>
      </c>
      <c r="E1031" s="132" t="s">
        <v>3947</v>
      </c>
      <c r="F1031" s="132" t="s">
        <v>3894</v>
      </c>
      <c r="G1031" s="132" t="s">
        <v>654</v>
      </c>
      <c r="H1031" s="132" t="s">
        <v>2857</v>
      </c>
      <c r="I1031" s="132" t="s">
        <v>15356</v>
      </c>
      <c r="J1031" s="132" t="s">
        <v>15357</v>
      </c>
      <c r="K1031" s="132" t="s">
        <v>15358</v>
      </c>
      <c r="L1031" s="132" t="s">
        <v>15359</v>
      </c>
      <c r="M1031" s="132" t="s">
        <v>15360</v>
      </c>
      <c r="N1031" s="132" t="s">
        <v>3881</v>
      </c>
      <c r="O1031" s="132" t="s">
        <v>15361</v>
      </c>
      <c r="P1031" s="132" t="s">
        <v>15362</v>
      </c>
      <c r="Q1031" s="132" t="s">
        <v>15363</v>
      </c>
      <c r="R1031" s="132" t="s">
        <v>15364</v>
      </c>
      <c r="S1031" s="132" t="s">
        <v>15301</v>
      </c>
      <c r="T1031" s="132" t="s">
        <v>1630</v>
      </c>
      <c r="V1031" s="132" t="s">
        <v>1635</v>
      </c>
      <c r="X1031" s="132" t="s">
        <v>15365</v>
      </c>
      <c r="Y1031" s="132" t="s">
        <v>15366</v>
      </c>
    </row>
    <row r="1032" spans="2:25" x14ac:dyDescent="0.25">
      <c r="B1032" s="132" t="s">
        <v>2845</v>
      </c>
      <c r="C1032" s="132" t="s">
        <v>2846</v>
      </c>
      <c r="D1032" s="132" t="s">
        <v>172</v>
      </c>
      <c r="E1032" s="132" t="s">
        <v>3947</v>
      </c>
      <c r="F1032" s="132" t="s">
        <v>3885</v>
      </c>
      <c r="G1032" s="132" t="s">
        <v>656</v>
      </c>
      <c r="H1032" s="132" t="s">
        <v>2858</v>
      </c>
      <c r="I1032" s="132" t="s">
        <v>15315</v>
      </c>
      <c r="J1032" s="132" t="s">
        <v>15367</v>
      </c>
      <c r="K1032" s="132" t="s">
        <v>15368</v>
      </c>
      <c r="L1032" s="132" t="s">
        <v>15369</v>
      </c>
      <c r="M1032" s="132" t="s">
        <v>15370</v>
      </c>
      <c r="N1032" s="132" t="s">
        <v>3881</v>
      </c>
      <c r="O1032" s="132" t="s">
        <v>15371</v>
      </c>
      <c r="P1032" s="132" t="s">
        <v>15372</v>
      </c>
      <c r="Q1032" s="132" t="s">
        <v>15373</v>
      </c>
      <c r="R1032" s="132" t="s">
        <v>15374</v>
      </c>
      <c r="S1032" s="132" t="s">
        <v>15301</v>
      </c>
      <c r="T1032" s="132" t="s">
        <v>1630</v>
      </c>
      <c r="V1032" s="132" t="s">
        <v>1632</v>
      </c>
      <c r="X1032" s="132" t="s">
        <v>15375</v>
      </c>
      <c r="Y1032" s="132" t="s">
        <v>15376</v>
      </c>
    </row>
    <row r="1033" spans="2:25" x14ac:dyDescent="0.25">
      <c r="B1033" s="132" t="s">
        <v>2845</v>
      </c>
      <c r="C1033" s="132" t="s">
        <v>2846</v>
      </c>
      <c r="D1033" s="132" t="s">
        <v>14</v>
      </c>
      <c r="E1033" s="132" t="s">
        <v>3950</v>
      </c>
      <c r="F1033" s="132" t="s">
        <v>3894</v>
      </c>
      <c r="G1033" s="132" t="s">
        <v>657</v>
      </c>
      <c r="H1033" s="132" t="s">
        <v>2859</v>
      </c>
      <c r="I1033" s="132" t="s">
        <v>15377</v>
      </c>
      <c r="J1033" s="132" t="s">
        <v>15378</v>
      </c>
      <c r="K1033" s="132" t="s">
        <v>15379</v>
      </c>
      <c r="L1033" s="132" t="s">
        <v>15380</v>
      </c>
      <c r="M1033" s="132" t="s">
        <v>15381</v>
      </c>
      <c r="N1033" s="132" t="s">
        <v>3881</v>
      </c>
      <c r="O1033" s="132" t="s">
        <v>15382</v>
      </c>
      <c r="P1033" s="132" t="s">
        <v>15383</v>
      </c>
      <c r="Q1033" s="132" t="s">
        <v>15384</v>
      </c>
      <c r="R1033" s="132" t="s">
        <v>15385</v>
      </c>
      <c r="S1033" s="132" t="s">
        <v>15301</v>
      </c>
      <c r="T1033" s="132" t="s">
        <v>1630</v>
      </c>
      <c r="V1033" s="132" t="s">
        <v>1632</v>
      </c>
      <c r="X1033" s="132" t="s">
        <v>15386</v>
      </c>
      <c r="Y1033" s="132" t="s">
        <v>15387</v>
      </c>
    </row>
    <row r="1034" spans="2:25" x14ac:dyDescent="0.25">
      <c r="B1034" s="132" t="s">
        <v>2845</v>
      </c>
      <c r="C1034" s="132" t="s">
        <v>2846</v>
      </c>
      <c r="D1034" s="132" t="s">
        <v>14</v>
      </c>
      <c r="E1034" s="132" t="s">
        <v>3950</v>
      </c>
      <c r="F1034" s="132" t="s">
        <v>3885</v>
      </c>
      <c r="G1034" s="132" t="s">
        <v>659</v>
      </c>
      <c r="H1034" s="132" t="s">
        <v>2860</v>
      </c>
      <c r="I1034" s="132" t="s">
        <v>15388</v>
      </c>
      <c r="J1034" s="132" t="s">
        <v>15389</v>
      </c>
      <c r="K1034" s="132" t="s">
        <v>15390</v>
      </c>
      <c r="L1034" s="132" t="s">
        <v>15391</v>
      </c>
      <c r="M1034" s="132" t="s">
        <v>15392</v>
      </c>
      <c r="N1034" s="132" t="s">
        <v>3881</v>
      </c>
      <c r="O1034" s="132" t="s">
        <v>15393</v>
      </c>
      <c r="P1034" s="132" t="s">
        <v>15394</v>
      </c>
      <c r="Q1034" s="132" t="s">
        <v>15395</v>
      </c>
      <c r="R1034" s="132" t="s">
        <v>15396</v>
      </c>
      <c r="S1034" s="132" t="s">
        <v>15301</v>
      </c>
      <c r="T1034" s="132" t="s">
        <v>1630</v>
      </c>
      <c r="V1034" s="132" t="s">
        <v>1632</v>
      </c>
      <c r="X1034" s="132" t="s">
        <v>15397</v>
      </c>
      <c r="Y1034" s="132" t="s">
        <v>15398</v>
      </c>
    </row>
    <row r="1035" spans="2:25" x14ac:dyDescent="0.25">
      <c r="B1035" s="132" t="s">
        <v>2845</v>
      </c>
      <c r="C1035" s="132" t="s">
        <v>2846</v>
      </c>
      <c r="D1035" s="132" t="s">
        <v>12</v>
      </c>
      <c r="E1035" s="132" t="s">
        <v>3950</v>
      </c>
      <c r="F1035" s="132" t="s">
        <v>3894</v>
      </c>
      <c r="G1035" s="132" t="s">
        <v>2861</v>
      </c>
      <c r="H1035" s="132" t="s">
        <v>2862</v>
      </c>
      <c r="I1035" s="132" t="s">
        <v>15377</v>
      </c>
      <c r="J1035" s="132" t="s">
        <v>15399</v>
      </c>
      <c r="K1035" s="132" t="s">
        <v>15400</v>
      </c>
      <c r="L1035" s="132" t="s">
        <v>15401</v>
      </c>
      <c r="M1035" s="132" t="s">
        <v>15402</v>
      </c>
      <c r="N1035" s="132" t="s">
        <v>3881</v>
      </c>
      <c r="O1035" s="132" t="s">
        <v>15403</v>
      </c>
      <c r="P1035" s="132" t="s">
        <v>15404</v>
      </c>
      <c r="Q1035" s="132" t="s">
        <v>15405</v>
      </c>
      <c r="R1035" s="132" t="s">
        <v>15406</v>
      </c>
      <c r="S1035" s="132" t="s">
        <v>15301</v>
      </c>
      <c r="T1035" s="132" t="s">
        <v>1630</v>
      </c>
      <c r="V1035" s="132" t="s">
        <v>1635</v>
      </c>
      <c r="X1035" s="132" t="s">
        <v>15407</v>
      </c>
      <c r="Y1035" s="132" t="s">
        <v>15408</v>
      </c>
    </row>
    <row r="1036" spans="2:25" x14ac:dyDescent="0.25">
      <c r="B1036" s="132" t="s">
        <v>2845</v>
      </c>
      <c r="C1036" s="132" t="s">
        <v>2846</v>
      </c>
      <c r="D1036" s="132" t="s">
        <v>12</v>
      </c>
      <c r="E1036" s="132" t="s">
        <v>3950</v>
      </c>
      <c r="F1036" s="132" t="s">
        <v>3885</v>
      </c>
      <c r="G1036" s="132" t="s">
        <v>2863</v>
      </c>
      <c r="H1036" s="132" t="s">
        <v>2864</v>
      </c>
      <c r="I1036" s="132" t="s">
        <v>15388</v>
      </c>
      <c r="J1036" s="132" t="s">
        <v>15409</v>
      </c>
      <c r="K1036" s="132" t="s">
        <v>15410</v>
      </c>
      <c r="L1036" s="132" t="s">
        <v>15411</v>
      </c>
      <c r="M1036" s="132" t="s">
        <v>15412</v>
      </c>
      <c r="N1036" s="132" t="s">
        <v>3881</v>
      </c>
      <c r="O1036" s="132" t="s">
        <v>15413</v>
      </c>
      <c r="P1036" s="132" t="s">
        <v>15414</v>
      </c>
      <c r="Q1036" s="132" t="s">
        <v>15415</v>
      </c>
      <c r="R1036" s="132" t="s">
        <v>15416</v>
      </c>
      <c r="S1036" s="132" t="s">
        <v>15301</v>
      </c>
      <c r="T1036" s="132" t="s">
        <v>1630</v>
      </c>
      <c r="V1036" s="132" t="s">
        <v>1635</v>
      </c>
      <c r="X1036" s="132" t="s">
        <v>15417</v>
      </c>
      <c r="Y1036" s="132" t="s">
        <v>15418</v>
      </c>
    </row>
    <row r="1037" spans="2:25" x14ac:dyDescent="0.25">
      <c r="B1037" s="132" t="s">
        <v>2845</v>
      </c>
      <c r="C1037" s="132" t="s">
        <v>2846</v>
      </c>
      <c r="D1037" s="132" t="s">
        <v>172</v>
      </c>
      <c r="E1037" s="132" t="s">
        <v>3950</v>
      </c>
      <c r="F1037" s="132" t="s">
        <v>3894</v>
      </c>
      <c r="G1037" s="132" t="s">
        <v>658</v>
      </c>
      <c r="H1037" s="132" t="s">
        <v>2865</v>
      </c>
      <c r="I1037" s="132" t="s">
        <v>15377</v>
      </c>
      <c r="J1037" s="132" t="s">
        <v>15419</v>
      </c>
      <c r="K1037" s="132" t="s">
        <v>15420</v>
      </c>
      <c r="L1037" s="132" t="s">
        <v>15421</v>
      </c>
      <c r="M1037" s="132" t="s">
        <v>15422</v>
      </c>
      <c r="N1037" s="132" t="s">
        <v>3881</v>
      </c>
      <c r="O1037" s="132" t="s">
        <v>15423</v>
      </c>
      <c r="P1037" s="132" t="s">
        <v>15424</v>
      </c>
      <c r="Q1037" s="132" t="s">
        <v>15425</v>
      </c>
      <c r="R1037" s="132" t="s">
        <v>15426</v>
      </c>
      <c r="S1037" s="132" t="s">
        <v>15301</v>
      </c>
      <c r="T1037" s="132" t="s">
        <v>1630</v>
      </c>
      <c r="V1037" s="132" t="s">
        <v>1632</v>
      </c>
      <c r="X1037" s="132" t="s">
        <v>15427</v>
      </c>
      <c r="Y1037" s="132" t="s">
        <v>15428</v>
      </c>
    </row>
    <row r="1038" spans="2:25" x14ac:dyDescent="0.25">
      <c r="B1038" s="132" t="s">
        <v>2845</v>
      </c>
      <c r="C1038" s="132" t="s">
        <v>2846</v>
      </c>
      <c r="D1038" s="132" t="s">
        <v>172</v>
      </c>
      <c r="E1038" s="132" t="s">
        <v>3950</v>
      </c>
      <c r="F1038" s="132" t="s">
        <v>3885</v>
      </c>
      <c r="G1038" s="132" t="s">
        <v>660</v>
      </c>
      <c r="H1038" s="132" t="s">
        <v>2866</v>
      </c>
      <c r="I1038" s="132" t="s">
        <v>15388</v>
      </c>
      <c r="J1038" s="132" t="s">
        <v>15429</v>
      </c>
      <c r="K1038" s="132" t="s">
        <v>15430</v>
      </c>
      <c r="L1038" s="132" t="s">
        <v>15431</v>
      </c>
      <c r="M1038" s="132" t="s">
        <v>15432</v>
      </c>
      <c r="N1038" s="132" t="s">
        <v>3881</v>
      </c>
      <c r="O1038" s="132" t="s">
        <v>15433</v>
      </c>
      <c r="P1038" s="132" t="s">
        <v>15434</v>
      </c>
      <c r="Q1038" s="132" t="s">
        <v>15435</v>
      </c>
      <c r="R1038" s="132" t="s">
        <v>15436</v>
      </c>
      <c r="S1038" s="132" t="s">
        <v>15301</v>
      </c>
      <c r="T1038" s="132" t="s">
        <v>1630</v>
      </c>
      <c r="V1038" s="132" t="s">
        <v>1632</v>
      </c>
      <c r="X1038" s="132" t="s">
        <v>15437</v>
      </c>
      <c r="Y1038" s="132" t="s">
        <v>15438</v>
      </c>
    </row>
    <row r="1039" spans="2:25" x14ac:dyDescent="0.25">
      <c r="B1039" s="132" t="s">
        <v>2845</v>
      </c>
      <c r="C1039" s="132" t="s">
        <v>2846</v>
      </c>
      <c r="D1039" s="132" t="s">
        <v>13</v>
      </c>
      <c r="E1039" s="132" t="s">
        <v>3953</v>
      </c>
      <c r="F1039" s="132" t="s">
        <v>3885</v>
      </c>
      <c r="G1039" s="132" t="s">
        <v>2867</v>
      </c>
      <c r="H1039" s="132" t="s">
        <v>2868</v>
      </c>
      <c r="I1039" s="132" t="s">
        <v>15439</v>
      </c>
      <c r="J1039" s="132" t="s">
        <v>15440</v>
      </c>
      <c r="K1039" s="132" t="s">
        <v>15441</v>
      </c>
      <c r="L1039" s="132" t="s">
        <v>15442</v>
      </c>
      <c r="M1039" s="132" t="s">
        <v>15443</v>
      </c>
      <c r="N1039" s="132" t="s">
        <v>3881</v>
      </c>
      <c r="O1039" s="132" t="s">
        <v>15444</v>
      </c>
      <c r="P1039" s="132" t="s">
        <v>15445</v>
      </c>
      <c r="Q1039" s="132" t="s">
        <v>15446</v>
      </c>
      <c r="R1039" s="132" t="s">
        <v>15447</v>
      </c>
      <c r="S1039" s="132" t="s">
        <v>15301</v>
      </c>
      <c r="T1039" s="132" t="s">
        <v>1630</v>
      </c>
      <c r="V1039" s="132" t="s">
        <v>1635</v>
      </c>
      <c r="X1039" s="132" t="s">
        <v>15448</v>
      </c>
      <c r="Y1039" s="132" t="s">
        <v>15449</v>
      </c>
    </row>
    <row r="1040" spans="2:25" x14ac:dyDescent="0.25">
      <c r="B1040" s="132" t="s">
        <v>2845</v>
      </c>
      <c r="C1040" s="132" t="s">
        <v>2846</v>
      </c>
      <c r="D1040" s="132" t="s">
        <v>14</v>
      </c>
      <c r="E1040" s="132" t="s">
        <v>3953</v>
      </c>
      <c r="F1040" s="132" t="s">
        <v>3894</v>
      </c>
      <c r="G1040" s="132" t="s">
        <v>661</v>
      </c>
      <c r="H1040" s="132" t="s">
        <v>2869</v>
      </c>
      <c r="I1040" s="132" t="s">
        <v>15450</v>
      </c>
      <c r="J1040" s="132" t="s">
        <v>15451</v>
      </c>
      <c r="K1040" s="132" t="s">
        <v>15452</v>
      </c>
      <c r="L1040" s="132" t="s">
        <v>15453</v>
      </c>
      <c r="M1040" s="132" t="s">
        <v>15454</v>
      </c>
      <c r="N1040" s="132" t="s">
        <v>3881</v>
      </c>
      <c r="O1040" s="132" t="s">
        <v>15455</v>
      </c>
      <c r="P1040" s="132" t="s">
        <v>15456</v>
      </c>
      <c r="Q1040" s="132" t="s">
        <v>15457</v>
      </c>
      <c r="R1040" s="132" t="s">
        <v>15458</v>
      </c>
      <c r="S1040" s="132" t="s">
        <v>15301</v>
      </c>
      <c r="T1040" s="132" t="s">
        <v>1630</v>
      </c>
      <c r="V1040" s="132" t="s">
        <v>1632</v>
      </c>
      <c r="X1040" s="132" t="s">
        <v>15459</v>
      </c>
      <c r="Y1040" s="132" t="s">
        <v>15460</v>
      </c>
    </row>
    <row r="1041" spans="2:25" x14ac:dyDescent="0.25">
      <c r="B1041" s="132" t="s">
        <v>2845</v>
      </c>
      <c r="C1041" s="132" t="s">
        <v>2846</v>
      </c>
      <c r="D1041" s="132" t="s">
        <v>14</v>
      </c>
      <c r="E1041" s="132" t="s">
        <v>3953</v>
      </c>
      <c r="F1041" s="132" t="s">
        <v>3885</v>
      </c>
      <c r="G1041" s="132" t="s">
        <v>662</v>
      </c>
      <c r="H1041" s="132" t="s">
        <v>2870</v>
      </c>
      <c r="I1041" s="132" t="s">
        <v>15439</v>
      </c>
      <c r="J1041" s="132" t="s">
        <v>15461</v>
      </c>
      <c r="K1041" s="132" t="s">
        <v>15462</v>
      </c>
      <c r="L1041" s="132" t="s">
        <v>15463</v>
      </c>
      <c r="M1041" s="132" t="s">
        <v>15464</v>
      </c>
      <c r="N1041" s="132" t="s">
        <v>3881</v>
      </c>
      <c r="O1041" s="132" t="s">
        <v>15465</v>
      </c>
      <c r="P1041" s="132" t="s">
        <v>15466</v>
      </c>
      <c r="Q1041" s="132" t="s">
        <v>15467</v>
      </c>
      <c r="R1041" s="132" t="s">
        <v>15468</v>
      </c>
      <c r="S1041" s="132" t="s">
        <v>15301</v>
      </c>
      <c r="T1041" s="132" t="s">
        <v>1630</v>
      </c>
      <c r="V1041" s="132" t="s">
        <v>1632</v>
      </c>
      <c r="X1041" s="132" t="s">
        <v>15469</v>
      </c>
      <c r="Y1041" s="132" t="s">
        <v>15470</v>
      </c>
    </row>
    <row r="1042" spans="2:25" x14ac:dyDescent="0.25">
      <c r="B1042" s="132" t="s">
        <v>2845</v>
      </c>
      <c r="C1042" s="132" t="s">
        <v>2846</v>
      </c>
      <c r="D1042" s="132" t="s">
        <v>12</v>
      </c>
      <c r="E1042" s="132" t="s">
        <v>3953</v>
      </c>
      <c r="F1042" s="132" t="s">
        <v>3894</v>
      </c>
      <c r="G1042" s="132" t="s">
        <v>2871</v>
      </c>
      <c r="H1042" s="132" t="s">
        <v>2872</v>
      </c>
      <c r="I1042" s="132" t="s">
        <v>15450</v>
      </c>
      <c r="J1042" s="132" t="s">
        <v>15471</v>
      </c>
      <c r="K1042" s="132" t="s">
        <v>15472</v>
      </c>
      <c r="L1042" s="132" t="s">
        <v>15473</v>
      </c>
      <c r="M1042" s="132" t="s">
        <v>15474</v>
      </c>
      <c r="N1042" s="132" t="s">
        <v>3881</v>
      </c>
      <c r="O1042" s="132" t="s">
        <v>15475</v>
      </c>
      <c r="P1042" s="132" t="s">
        <v>15476</v>
      </c>
      <c r="Q1042" s="132" t="s">
        <v>15477</v>
      </c>
      <c r="R1042" s="132" t="s">
        <v>15478</v>
      </c>
      <c r="S1042" s="132" t="s">
        <v>15301</v>
      </c>
      <c r="T1042" s="132" t="s">
        <v>1630</v>
      </c>
      <c r="V1042" s="132" t="s">
        <v>1635</v>
      </c>
      <c r="X1042" s="132" t="s">
        <v>15479</v>
      </c>
      <c r="Y1042" s="132" t="s">
        <v>15480</v>
      </c>
    </row>
    <row r="1043" spans="2:25" x14ac:dyDescent="0.25">
      <c r="B1043" s="132" t="s">
        <v>2845</v>
      </c>
      <c r="C1043" s="132" t="s">
        <v>2846</v>
      </c>
      <c r="D1043" s="132" t="s">
        <v>12</v>
      </c>
      <c r="E1043" s="132" t="s">
        <v>3953</v>
      </c>
      <c r="F1043" s="132" t="s">
        <v>3885</v>
      </c>
      <c r="G1043" s="132" t="s">
        <v>2873</v>
      </c>
      <c r="H1043" s="132" t="s">
        <v>2874</v>
      </c>
      <c r="I1043" s="132" t="s">
        <v>15439</v>
      </c>
      <c r="J1043" s="132" t="s">
        <v>15481</v>
      </c>
      <c r="K1043" s="132" t="s">
        <v>15482</v>
      </c>
      <c r="L1043" s="132" t="s">
        <v>15483</v>
      </c>
      <c r="M1043" s="132" t="s">
        <v>15484</v>
      </c>
      <c r="N1043" s="132" t="s">
        <v>3881</v>
      </c>
      <c r="O1043" s="132" t="s">
        <v>15485</v>
      </c>
      <c r="P1043" s="132" t="s">
        <v>15486</v>
      </c>
      <c r="Q1043" s="132" t="s">
        <v>15487</v>
      </c>
      <c r="R1043" s="132" t="s">
        <v>15488</v>
      </c>
      <c r="S1043" s="132" t="s">
        <v>15301</v>
      </c>
      <c r="T1043" s="132" t="s">
        <v>1630</v>
      </c>
      <c r="V1043" s="132" t="s">
        <v>1635</v>
      </c>
      <c r="X1043" s="132" t="s">
        <v>15489</v>
      </c>
      <c r="Y1043" s="132" t="s">
        <v>15490</v>
      </c>
    </row>
    <row r="1044" spans="2:25" x14ac:dyDescent="0.25">
      <c r="B1044" s="132" t="s">
        <v>2845</v>
      </c>
      <c r="C1044" s="132" t="s">
        <v>2846</v>
      </c>
      <c r="D1044" s="132" t="s">
        <v>172</v>
      </c>
      <c r="E1044" s="132" t="s">
        <v>3953</v>
      </c>
      <c r="F1044" s="132" t="s">
        <v>3885</v>
      </c>
      <c r="G1044" s="132" t="s">
        <v>663</v>
      </c>
      <c r="H1044" s="132" t="s">
        <v>2875</v>
      </c>
      <c r="I1044" s="132" t="s">
        <v>15439</v>
      </c>
      <c r="J1044" s="132" t="s">
        <v>15491</v>
      </c>
      <c r="K1044" s="132" t="s">
        <v>15492</v>
      </c>
      <c r="L1044" s="132" t="s">
        <v>15493</v>
      </c>
      <c r="M1044" s="132" t="s">
        <v>15494</v>
      </c>
      <c r="N1044" s="132" t="s">
        <v>3881</v>
      </c>
      <c r="O1044" s="132" t="s">
        <v>15495</v>
      </c>
      <c r="P1044" s="132" t="s">
        <v>15496</v>
      </c>
      <c r="Q1044" s="132" t="s">
        <v>15497</v>
      </c>
      <c r="R1044" s="132" t="s">
        <v>15498</v>
      </c>
      <c r="S1044" s="132" t="s">
        <v>15301</v>
      </c>
      <c r="T1044" s="132" t="s">
        <v>1630</v>
      </c>
      <c r="V1044" s="132" t="s">
        <v>1632</v>
      </c>
      <c r="X1044" s="132" t="s">
        <v>15499</v>
      </c>
      <c r="Y1044" s="132" t="s">
        <v>15500</v>
      </c>
    </row>
    <row r="1045" spans="2:25" x14ac:dyDescent="0.25">
      <c r="B1045" s="132" t="s">
        <v>2876</v>
      </c>
      <c r="C1045" s="132" t="s">
        <v>911</v>
      </c>
      <c r="D1045" s="132" t="s">
        <v>537</v>
      </c>
      <c r="E1045" s="132" t="s">
        <v>3941</v>
      </c>
      <c r="F1045" s="132" t="s">
        <v>3894</v>
      </c>
      <c r="G1045" s="132" t="s">
        <v>912</v>
      </c>
      <c r="H1045" s="132" t="s">
        <v>2877</v>
      </c>
      <c r="I1045" s="132" t="s">
        <v>15501</v>
      </c>
      <c r="J1045" s="132" t="s">
        <v>15502</v>
      </c>
      <c r="K1045" s="132" t="s">
        <v>15503</v>
      </c>
      <c r="L1045" s="132" t="s">
        <v>15504</v>
      </c>
      <c r="M1045" s="132" t="s">
        <v>15505</v>
      </c>
      <c r="N1045" s="132" t="s">
        <v>3881</v>
      </c>
      <c r="O1045" s="132" t="s">
        <v>15506</v>
      </c>
      <c r="P1045" s="132" t="s">
        <v>15507</v>
      </c>
      <c r="Q1045" s="132" t="s">
        <v>15508</v>
      </c>
      <c r="R1045" s="132" t="s">
        <v>15509</v>
      </c>
      <c r="S1045" s="132" t="s">
        <v>5090</v>
      </c>
      <c r="T1045" s="132" t="s">
        <v>1630</v>
      </c>
      <c r="U1045" s="132" t="s">
        <v>2878</v>
      </c>
      <c r="V1045" s="132" t="s">
        <v>1635</v>
      </c>
      <c r="X1045" s="132" t="s">
        <v>15510</v>
      </c>
      <c r="Y1045" s="132" t="s">
        <v>15511</v>
      </c>
    </row>
    <row r="1046" spans="2:25" x14ac:dyDescent="0.25">
      <c r="B1046" s="132" t="s">
        <v>2876</v>
      </c>
      <c r="C1046" s="132" t="s">
        <v>911</v>
      </c>
      <c r="D1046" s="132" t="s">
        <v>537</v>
      </c>
      <c r="E1046" s="132" t="s">
        <v>3941</v>
      </c>
      <c r="F1046" s="132" t="s">
        <v>3885</v>
      </c>
      <c r="G1046" s="132" t="s">
        <v>914</v>
      </c>
      <c r="H1046" s="132" t="s">
        <v>2879</v>
      </c>
      <c r="I1046" s="132" t="s">
        <v>15292</v>
      </c>
      <c r="J1046" s="132" t="s">
        <v>15512</v>
      </c>
      <c r="K1046" s="132" t="s">
        <v>15513</v>
      </c>
      <c r="L1046" s="132" t="s">
        <v>15514</v>
      </c>
      <c r="M1046" s="132" t="s">
        <v>15515</v>
      </c>
      <c r="N1046" s="132" t="s">
        <v>3881</v>
      </c>
      <c r="O1046" s="132" t="s">
        <v>15516</v>
      </c>
      <c r="P1046" s="132" t="s">
        <v>15517</v>
      </c>
      <c r="Q1046" s="132" t="s">
        <v>15518</v>
      </c>
      <c r="R1046" s="132" t="s">
        <v>15519</v>
      </c>
      <c r="S1046" s="132" t="s">
        <v>5090</v>
      </c>
      <c r="T1046" s="132" t="s">
        <v>1630</v>
      </c>
      <c r="U1046" s="132" t="s">
        <v>2878</v>
      </c>
      <c r="V1046" s="132" t="s">
        <v>1644</v>
      </c>
      <c r="X1046" s="132" t="s">
        <v>15520</v>
      </c>
      <c r="Y1046" s="132" t="s">
        <v>15521</v>
      </c>
    </row>
    <row r="1047" spans="2:25" x14ac:dyDescent="0.25">
      <c r="B1047" s="132" t="s">
        <v>2876</v>
      </c>
      <c r="C1047" s="132" t="s">
        <v>911</v>
      </c>
      <c r="D1047" s="132" t="s">
        <v>537</v>
      </c>
      <c r="E1047" s="132" t="s">
        <v>3944</v>
      </c>
      <c r="F1047" s="132" t="s">
        <v>3894</v>
      </c>
      <c r="G1047" s="132" t="s">
        <v>916</v>
      </c>
      <c r="H1047" s="132" t="s">
        <v>2880</v>
      </c>
      <c r="I1047" s="132" t="s">
        <v>15522</v>
      </c>
      <c r="J1047" s="132" t="s">
        <v>15523</v>
      </c>
      <c r="K1047" s="132" t="s">
        <v>15524</v>
      </c>
      <c r="L1047" s="132" t="s">
        <v>15525</v>
      </c>
      <c r="M1047" s="132" t="s">
        <v>15526</v>
      </c>
      <c r="N1047" s="132" t="s">
        <v>3881</v>
      </c>
      <c r="O1047" s="132" t="s">
        <v>15527</v>
      </c>
      <c r="P1047" s="132" t="s">
        <v>15528</v>
      </c>
      <c r="Q1047" s="132" t="s">
        <v>15529</v>
      </c>
      <c r="R1047" s="132" t="s">
        <v>15530</v>
      </c>
      <c r="S1047" s="132" t="s">
        <v>5090</v>
      </c>
      <c r="T1047" s="132" t="s">
        <v>1630</v>
      </c>
      <c r="U1047" s="132" t="s">
        <v>2881</v>
      </c>
      <c r="V1047" s="132" t="s">
        <v>1635</v>
      </c>
      <c r="X1047" s="132" t="s">
        <v>15531</v>
      </c>
      <c r="Y1047" s="132" t="s">
        <v>15532</v>
      </c>
    </row>
    <row r="1048" spans="2:25" x14ac:dyDescent="0.25">
      <c r="B1048" s="132" t="s">
        <v>2876</v>
      </c>
      <c r="C1048" s="132" t="s">
        <v>911</v>
      </c>
      <c r="D1048" s="132" t="s">
        <v>537</v>
      </c>
      <c r="E1048" s="132" t="s">
        <v>3944</v>
      </c>
      <c r="F1048" s="132" t="s">
        <v>3885</v>
      </c>
      <c r="G1048" s="132" t="s">
        <v>918</v>
      </c>
      <c r="H1048" s="132" t="s">
        <v>2882</v>
      </c>
      <c r="I1048" s="132" t="s">
        <v>15292</v>
      </c>
      <c r="J1048" s="132" t="s">
        <v>15533</v>
      </c>
      <c r="K1048" s="132" t="s">
        <v>15534</v>
      </c>
      <c r="L1048" s="132" t="s">
        <v>15535</v>
      </c>
      <c r="M1048" s="132" t="s">
        <v>15536</v>
      </c>
      <c r="N1048" s="132" t="s">
        <v>3881</v>
      </c>
      <c r="O1048" s="132" t="s">
        <v>15537</v>
      </c>
      <c r="P1048" s="132" t="s">
        <v>15538</v>
      </c>
      <c r="Q1048" s="132" t="s">
        <v>15539</v>
      </c>
      <c r="R1048" s="132" t="s">
        <v>15540</v>
      </c>
      <c r="S1048" s="132" t="s">
        <v>5090</v>
      </c>
      <c r="T1048" s="132" t="s">
        <v>1630</v>
      </c>
      <c r="U1048" s="132" t="s">
        <v>2881</v>
      </c>
      <c r="V1048" s="132" t="s">
        <v>1632</v>
      </c>
      <c r="X1048" s="132" t="s">
        <v>15541</v>
      </c>
      <c r="Y1048" s="132" t="s">
        <v>15542</v>
      </c>
    </row>
    <row r="1049" spans="2:25" x14ac:dyDescent="0.25">
      <c r="B1049" s="132" t="s">
        <v>2876</v>
      </c>
      <c r="C1049" s="132" t="s">
        <v>911</v>
      </c>
      <c r="D1049" s="132" t="s">
        <v>537</v>
      </c>
      <c r="E1049" s="132" t="s">
        <v>3947</v>
      </c>
      <c r="F1049" s="132" t="s">
        <v>3894</v>
      </c>
      <c r="G1049" s="132" t="s">
        <v>920</v>
      </c>
      <c r="H1049" s="132" t="s">
        <v>2883</v>
      </c>
      <c r="I1049" s="132" t="s">
        <v>15522</v>
      </c>
      <c r="J1049" s="132" t="s">
        <v>15543</v>
      </c>
      <c r="K1049" s="132" t="s">
        <v>15544</v>
      </c>
      <c r="L1049" s="132" t="s">
        <v>15545</v>
      </c>
      <c r="M1049" s="132" t="s">
        <v>15546</v>
      </c>
      <c r="N1049" s="132" t="s">
        <v>3881</v>
      </c>
      <c r="O1049" s="132" t="s">
        <v>15547</v>
      </c>
      <c r="P1049" s="132" t="s">
        <v>15548</v>
      </c>
      <c r="Q1049" s="132" t="s">
        <v>15549</v>
      </c>
      <c r="R1049" s="132" t="s">
        <v>15550</v>
      </c>
      <c r="S1049" s="132" t="s">
        <v>5090</v>
      </c>
      <c r="T1049" s="132" t="s">
        <v>1630</v>
      </c>
      <c r="U1049" s="132" t="s">
        <v>2884</v>
      </c>
      <c r="V1049" s="132" t="s">
        <v>1635</v>
      </c>
      <c r="X1049" s="132" t="s">
        <v>15551</v>
      </c>
      <c r="Y1049" s="132" t="s">
        <v>15552</v>
      </c>
    </row>
    <row r="1050" spans="2:25" x14ac:dyDescent="0.25">
      <c r="B1050" s="132" t="s">
        <v>2876</v>
      </c>
      <c r="C1050" s="132" t="s">
        <v>911</v>
      </c>
      <c r="D1050" s="132" t="s">
        <v>537</v>
      </c>
      <c r="E1050" s="132" t="s">
        <v>3947</v>
      </c>
      <c r="F1050" s="132" t="s">
        <v>3885</v>
      </c>
      <c r="G1050" s="132" t="s">
        <v>922</v>
      </c>
      <c r="H1050" s="132" t="s">
        <v>2885</v>
      </c>
      <c r="I1050" s="132" t="s">
        <v>15292</v>
      </c>
      <c r="J1050" s="132" t="s">
        <v>15553</v>
      </c>
      <c r="K1050" s="132" t="s">
        <v>15554</v>
      </c>
      <c r="L1050" s="132" t="s">
        <v>15555</v>
      </c>
      <c r="M1050" s="132" t="s">
        <v>15556</v>
      </c>
      <c r="N1050" s="132" t="s">
        <v>3881</v>
      </c>
      <c r="O1050" s="132" t="s">
        <v>15557</v>
      </c>
      <c r="P1050" s="132" t="s">
        <v>15558</v>
      </c>
      <c r="Q1050" s="132" t="s">
        <v>15559</v>
      </c>
      <c r="R1050" s="132" t="s">
        <v>15560</v>
      </c>
      <c r="S1050" s="132" t="s">
        <v>5090</v>
      </c>
      <c r="T1050" s="132" t="s">
        <v>1630</v>
      </c>
      <c r="U1050" s="132" t="s">
        <v>2884</v>
      </c>
      <c r="V1050" s="132" t="s">
        <v>1632</v>
      </c>
      <c r="X1050" s="132" t="s">
        <v>15561</v>
      </c>
      <c r="Y1050" s="132" t="s">
        <v>15562</v>
      </c>
    </row>
    <row r="1051" spans="2:25" x14ac:dyDescent="0.25">
      <c r="B1051" s="132" t="s">
        <v>2876</v>
      </c>
      <c r="C1051" s="132" t="s">
        <v>911</v>
      </c>
      <c r="D1051" s="132" t="s">
        <v>537</v>
      </c>
      <c r="E1051" s="132" t="s">
        <v>3950</v>
      </c>
      <c r="F1051" s="132" t="s">
        <v>3894</v>
      </c>
      <c r="G1051" s="132" t="s">
        <v>924</v>
      </c>
      <c r="H1051" s="132" t="s">
        <v>2886</v>
      </c>
      <c r="I1051" s="132" t="s">
        <v>15356</v>
      </c>
      <c r="J1051" s="132" t="s">
        <v>15563</v>
      </c>
      <c r="K1051" s="132" t="s">
        <v>15564</v>
      </c>
      <c r="L1051" s="132" t="s">
        <v>15565</v>
      </c>
      <c r="M1051" s="132" t="s">
        <v>15566</v>
      </c>
      <c r="N1051" s="132" t="s">
        <v>3881</v>
      </c>
      <c r="O1051" s="132" t="s">
        <v>15567</v>
      </c>
      <c r="P1051" s="132" t="s">
        <v>15568</v>
      </c>
      <c r="Q1051" s="132" t="s">
        <v>15569</v>
      </c>
      <c r="R1051" s="132" t="s">
        <v>15570</v>
      </c>
      <c r="S1051" s="132" t="s">
        <v>5090</v>
      </c>
      <c r="T1051" s="132" t="s">
        <v>1630</v>
      </c>
      <c r="U1051" s="132" t="s">
        <v>2887</v>
      </c>
      <c r="V1051" s="132" t="s">
        <v>1635</v>
      </c>
      <c r="X1051" s="132" t="s">
        <v>15571</v>
      </c>
      <c r="Y1051" s="132" t="s">
        <v>15572</v>
      </c>
    </row>
    <row r="1052" spans="2:25" x14ac:dyDescent="0.25">
      <c r="B1052" s="132" t="s">
        <v>2876</v>
      </c>
      <c r="C1052" s="132" t="s">
        <v>911</v>
      </c>
      <c r="D1052" s="132" t="s">
        <v>537</v>
      </c>
      <c r="E1052" s="132" t="s">
        <v>3950</v>
      </c>
      <c r="F1052" s="132" t="s">
        <v>3885</v>
      </c>
      <c r="G1052" s="132" t="s">
        <v>926</v>
      </c>
      <c r="H1052" s="132" t="s">
        <v>2888</v>
      </c>
      <c r="I1052" s="132" t="s">
        <v>15292</v>
      </c>
      <c r="J1052" s="132" t="s">
        <v>15573</v>
      </c>
      <c r="K1052" s="132" t="s">
        <v>15574</v>
      </c>
      <c r="L1052" s="132" t="s">
        <v>15575</v>
      </c>
      <c r="M1052" s="132" t="s">
        <v>15576</v>
      </c>
      <c r="N1052" s="132" t="s">
        <v>3881</v>
      </c>
      <c r="O1052" s="132" t="s">
        <v>15577</v>
      </c>
      <c r="P1052" s="132" t="s">
        <v>15578</v>
      </c>
      <c r="Q1052" s="132" t="s">
        <v>15579</v>
      </c>
      <c r="R1052" s="132" t="s">
        <v>15580</v>
      </c>
      <c r="S1052" s="132" t="s">
        <v>5090</v>
      </c>
      <c r="T1052" s="132" t="s">
        <v>1630</v>
      </c>
      <c r="U1052" s="132" t="s">
        <v>2887</v>
      </c>
      <c r="V1052" s="132" t="s">
        <v>1644</v>
      </c>
      <c r="X1052" s="132" t="s">
        <v>15581</v>
      </c>
      <c r="Y1052" s="132" t="s">
        <v>15582</v>
      </c>
    </row>
    <row r="1053" spans="2:25" x14ac:dyDescent="0.25">
      <c r="B1053" s="132" t="s">
        <v>2876</v>
      </c>
      <c r="C1053" s="132" t="s">
        <v>911</v>
      </c>
      <c r="D1053" s="132" t="s">
        <v>537</v>
      </c>
      <c r="E1053" s="132" t="s">
        <v>3953</v>
      </c>
      <c r="F1053" s="132" t="s">
        <v>3894</v>
      </c>
      <c r="G1053" s="132" t="s">
        <v>928</v>
      </c>
      <c r="H1053" s="132" t="s">
        <v>2889</v>
      </c>
      <c r="I1053" s="132" t="s">
        <v>15583</v>
      </c>
      <c r="J1053" s="132" t="s">
        <v>15584</v>
      </c>
      <c r="K1053" s="132" t="s">
        <v>15585</v>
      </c>
      <c r="L1053" s="132" t="s">
        <v>15586</v>
      </c>
      <c r="M1053" s="132" t="s">
        <v>15587</v>
      </c>
      <c r="N1053" s="132" t="s">
        <v>3881</v>
      </c>
      <c r="O1053" s="132" t="s">
        <v>15588</v>
      </c>
      <c r="P1053" s="132" t="s">
        <v>15589</v>
      </c>
      <c r="Q1053" s="132" t="s">
        <v>15590</v>
      </c>
      <c r="R1053" s="132" t="s">
        <v>15591</v>
      </c>
      <c r="S1053" s="132" t="s">
        <v>5090</v>
      </c>
      <c r="T1053" s="132" t="s">
        <v>1630</v>
      </c>
      <c r="U1053" s="132" t="s">
        <v>2890</v>
      </c>
      <c r="V1053" s="132" t="s">
        <v>1635</v>
      </c>
      <c r="X1053" s="132" t="s">
        <v>15592</v>
      </c>
      <c r="Y1053" s="132" t="s">
        <v>15593</v>
      </c>
    </row>
    <row r="1054" spans="2:25" x14ac:dyDescent="0.25">
      <c r="B1054" s="132" t="s">
        <v>2876</v>
      </c>
      <c r="C1054" s="132" t="s">
        <v>911</v>
      </c>
      <c r="D1054" s="132" t="s">
        <v>537</v>
      </c>
      <c r="E1054" s="132" t="s">
        <v>3953</v>
      </c>
      <c r="F1054" s="132" t="s">
        <v>3885</v>
      </c>
      <c r="G1054" s="132" t="s">
        <v>930</v>
      </c>
      <c r="H1054" s="132" t="s">
        <v>2891</v>
      </c>
      <c r="I1054" s="132" t="s">
        <v>15594</v>
      </c>
      <c r="J1054" s="132" t="s">
        <v>15595</v>
      </c>
      <c r="K1054" s="132" t="s">
        <v>15596</v>
      </c>
      <c r="L1054" s="132" t="s">
        <v>15597</v>
      </c>
      <c r="M1054" s="132" t="s">
        <v>15598</v>
      </c>
      <c r="N1054" s="132" t="s">
        <v>3881</v>
      </c>
      <c r="O1054" s="132" t="s">
        <v>15599</v>
      </c>
      <c r="P1054" s="132" t="s">
        <v>15600</v>
      </c>
      <c r="Q1054" s="132" t="s">
        <v>15601</v>
      </c>
      <c r="R1054" s="132" t="s">
        <v>15602</v>
      </c>
      <c r="S1054" s="132" t="s">
        <v>5090</v>
      </c>
      <c r="T1054" s="132" t="s">
        <v>1630</v>
      </c>
      <c r="U1054" s="132" t="s">
        <v>2890</v>
      </c>
      <c r="V1054" s="132" t="s">
        <v>1635</v>
      </c>
      <c r="X1054" s="132" t="s">
        <v>15603</v>
      </c>
      <c r="Y1054" s="132" t="s">
        <v>15604</v>
      </c>
    </row>
    <row r="1055" spans="2:25" x14ac:dyDescent="0.25">
      <c r="B1055" s="132" t="s">
        <v>2876</v>
      </c>
      <c r="C1055" s="132" t="s">
        <v>911</v>
      </c>
      <c r="D1055" s="132" t="s">
        <v>224</v>
      </c>
      <c r="E1055" s="132" t="s">
        <v>3941</v>
      </c>
      <c r="F1055" s="132" t="s">
        <v>3894</v>
      </c>
      <c r="G1055" s="132" t="s">
        <v>913</v>
      </c>
      <c r="H1055" s="132" t="s">
        <v>2892</v>
      </c>
      <c r="I1055" s="132" t="s">
        <v>15605</v>
      </c>
      <c r="J1055" s="132" t="s">
        <v>15606</v>
      </c>
      <c r="K1055" s="132" t="s">
        <v>15607</v>
      </c>
      <c r="L1055" s="132" t="s">
        <v>15608</v>
      </c>
      <c r="M1055" s="132" t="s">
        <v>15609</v>
      </c>
      <c r="N1055" s="132" t="s">
        <v>3881</v>
      </c>
      <c r="O1055" s="132" t="s">
        <v>15610</v>
      </c>
      <c r="P1055" s="132" t="s">
        <v>15611</v>
      </c>
      <c r="Q1055" s="132" t="s">
        <v>15612</v>
      </c>
      <c r="R1055" s="132" t="s">
        <v>15613</v>
      </c>
      <c r="S1055" s="132" t="s">
        <v>5090</v>
      </c>
      <c r="T1055" s="132" t="s">
        <v>1630</v>
      </c>
      <c r="U1055" s="132" t="s">
        <v>2878</v>
      </c>
      <c r="V1055" s="132" t="s">
        <v>1635</v>
      </c>
      <c r="X1055" s="132" t="s">
        <v>15614</v>
      </c>
      <c r="Y1055" s="132" t="s">
        <v>15615</v>
      </c>
    </row>
    <row r="1056" spans="2:25" x14ac:dyDescent="0.25">
      <c r="B1056" s="132" t="s">
        <v>2876</v>
      </c>
      <c r="C1056" s="132" t="s">
        <v>911</v>
      </c>
      <c r="D1056" s="132" t="s">
        <v>224</v>
      </c>
      <c r="E1056" s="132" t="s">
        <v>3941</v>
      </c>
      <c r="F1056" s="132" t="s">
        <v>3885</v>
      </c>
      <c r="G1056" s="132" t="s">
        <v>915</v>
      </c>
      <c r="H1056" s="132" t="s">
        <v>2893</v>
      </c>
      <c r="I1056" s="132" t="s">
        <v>15292</v>
      </c>
      <c r="J1056" s="132" t="s">
        <v>15616</v>
      </c>
      <c r="K1056" s="132" t="s">
        <v>15617</v>
      </c>
      <c r="L1056" s="132" t="s">
        <v>15618</v>
      </c>
      <c r="M1056" s="132" t="s">
        <v>15619</v>
      </c>
      <c r="N1056" s="132" t="s">
        <v>3881</v>
      </c>
      <c r="O1056" s="132" t="s">
        <v>15620</v>
      </c>
      <c r="P1056" s="132" t="s">
        <v>15621</v>
      </c>
      <c r="Q1056" s="132" t="s">
        <v>15622</v>
      </c>
      <c r="R1056" s="132" t="s">
        <v>15623</v>
      </c>
      <c r="S1056" s="132" t="s">
        <v>5090</v>
      </c>
      <c r="T1056" s="132" t="s">
        <v>1630</v>
      </c>
      <c r="U1056" s="132" t="s">
        <v>2878</v>
      </c>
      <c r="V1056" s="132" t="s">
        <v>1635</v>
      </c>
      <c r="X1056" s="132" t="s">
        <v>15624</v>
      </c>
      <c r="Y1056" s="132" t="s">
        <v>15625</v>
      </c>
    </row>
    <row r="1057" spans="2:25" x14ac:dyDescent="0.25">
      <c r="B1057" s="132" t="s">
        <v>2876</v>
      </c>
      <c r="C1057" s="132" t="s">
        <v>911</v>
      </c>
      <c r="D1057" s="132" t="s">
        <v>224</v>
      </c>
      <c r="E1057" s="132" t="s">
        <v>3944</v>
      </c>
      <c r="F1057" s="132" t="s">
        <v>3894</v>
      </c>
      <c r="G1057" s="132" t="s">
        <v>917</v>
      </c>
      <c r="H1057" s="132" t="s">
        <v>2894</v>
      </c>
      <c r="I1057" s="132" t="s">
        <v>15626</v>
      </c>
      <c r="J1057" s="132" t="s">
        <v>15627</v>
      </c>
      <c r="K1057" s="132" t="s">
        <v>15628</v>
      </c>
      <c r="L1057" s="132" t="s">
        <v>15629</v>
      </c>
      <c r="M1057" s="132" t="s">
        <v>15630</v>
      </c>
      <c r="N1057" s="132" t="s">
        <v>3881</v>
      </c>
      <c r="O1057" s="132" t="s">
        <v>15631</v>
      </c>
      <c r="P1057" s="132" t="s">
        <v>15632</v>
      </c>
      <c r="Q1057" s="132" t="s">
        <v>15633</v>
      </c>
      <c r="R1057" s="132" t="s">
        <v>15634</v>
      </c>
      <c r="S1057" s="132" t="s">
        <v>5090</v>
      </c>
      <c r="T1057" s="132" t="s">
        <v>1630</v>
      </c>
      <c r="U1057" s="132" t="s">
        <v>2881</v>
      </c>
      <c r="V1057" s="132" t="s">
        <v>1635</v>
      </c>
      <c r="X1057" s="132" t="s">
        <v>15635</v>
      </c>
      <c r="Y1057" s="132" t="s">
        <v>15636</v>
      </c>
    </row>
    <row r="1058" spans="2:25" x14ac:dyDescent="0.25">
      <c r="B1058" s="132" t="s">
        <v>2876</v>
      </c>
      <c r="C1058" s="132" t="s">
        <v>911</v>
      </c>
      <c r="D1058" s="132" t="s">
        <v>224</v>
      </c>
      <c r="E1058" s="132" t="s">
        <v>3944</v>
      </c>
      <c r="F1058" s="132" t="s">
        <v>3885</v>
      </c>
      <c r="G1058" s="132" t="s">
        <v>919</v>
      </c>
      <c r="H1058" s="132" t="s">
        <v>2895</v>
      </c>
      <c r="I1058" s="132" t="s">
        <v>15292</v>
      </c>
      <c r="J1058" s="132" t="s">
        <v>15637</v>
      </c>
      <c r="K1058" s="132" t="s">
        <v>15638</v>
      </c>
      <c r="L1058" s="132" t="s">
        <v>15639</v>
      </c>
      <c r="M1058" s="132" t="s">
        <v>15640</v>
      </c>
      <c r="N1058" s="132" t="s">
        <v>3881</v>
      </c>
      <c r="O1058" s="132" t="s">
        <v>15641</v>
      </c>
      <c r="P1058" s="132" t="s">
        <v>15642</v>
      </c>
      <c r="Q1058" s="132" t="s">
        <v>15643</v>
      </c>
      <c r="R1058" s="132" t="s">
        <v>15644</v>
      </c>
      <c r="S1058" s="132" t="s">
        <v>5090</v>
      </c>
      <c r="T1058" s="132" t="s">
        <v>1630</v>
      </c>
      <c r="U1058" s="132" t="s">
        <v>2881</v>
      </c>
      <c r="V1058" s="132" t="s">
        <v>1644</v>
      </c>
      <c r="X1058" s="132" t="s">
        <v>15645</v>
      </c>
      <c r="Y1058" s="132" t="s">
        <v>15646</v>
      </c>
    </row>
    <row r="1059" spans="2:25" x14ac:dyDescent="0.25">
      <c r="B1059" s="132" t="s">
        <v>2876</v>
      </c>
      <c r="C1059" s="132" t="s">
        <v>911</v>
      </c>
      <c r="D1059" s="132" t="s">
        <v>224</v>
      </c>
      <c r="E1059" s="132" t="s">
        <v>3947</v>
      </c>
      <c r="F1059" s="132" t="s">
        <v>3894</v>
      </c>
      <c r="G1059" s="132" t="s">
        <v>921</v>
      </c>
      <c r="H1059" s="132" t="s">
        <v>2896</v>
      </c>
      <c r="I1059" s="132" t="s">
        <v>15522</v>
      </c>
      <c r="J1059" s="132" t="s">
        <v>15647</v>
      </c>
      <c r="K1059" s="132" t="s">
        <v>15648</v>
      </c>
      <c r="L1059" s="132" t="s">
        <v>15649</v>
      </c>
      <c r="M1059" s="132" t="s">
        <v>15650</v>
      </c>
      <c r="N1059" s="132" t="s">
        <v>3881</v>
      </c>
      <c r="O1059" s="132" t="s">
        <v>15651</v>
      </c>
      <c r="P1059" s="132" t="s">
        <v>15652</v>
      </c>
      <c r="Q1059" s="132" t="s">
        <v>15653</v>
      </c>
      <c r="R1059" s="132" t="s">
        <v>15654</v>
      </c>
      <c r="S1059" s="132" t="s">
        <v>5090</v>
      </c>
      <c r="T1059" s="132" t="s">
        <v>1630</v>
      </c>
      <c r="U1059" s="132" t="s">
        <v>2884</v>
      </c>
      <c r="V1059" s="132" t="s">
        <v>1635</v>
      </c>
      <c r="X1059" s="132" t="s">
        <v>15655</v>
      </c>
      <c r="Y1059" s="132" t="s">
        <v>15656</v>
      </c>
    </row>
    <row r="1060" spans="2:25" x14ac:dyDescent="0.25">
      <c r="B1060" s="132" t="s">
        <v>2876</v>
      </c>
      <c r="C1060" s="132" t="s">
        <v>911</v>
      </c>
      <c r="D1060" s="132" t="s">
        <v>224</v>
      </c>
      <c r="E1060" s="132" t="s">
        <v>3947</v>
      </c>
      <c r="F1060" s="132" t="s">
        <v>3885</v>
      </c>
      <c r="G1060" s="132" t="s">
        <v>923</v>
      </c>
      <c r="H1060" s="132" t="s">
        <v>2897</v>
      </c>
      <c r="I1060" s="132" t="s">
        <v>15292</v>
      </c>
      <c r="J1060" s="132" t="s">
        <v>15657</v>
      </c>
      <c r="K1060" s="132" t="s">
        <v>15658</v>
      </c>
      <c r="L1060" s="132" t="s">
        <v>15659</v>
      </c>
      <c r="M1060" s="132" t="s">
        <v>15660</v>
      </c>
      <c r="N1060" s="132" t="s">
        <v>3881</v>
      </c>
      <c r="O1060" s="132" t="s">
        <v>15661</v>
      </c>
      <c r="P1060" s="132" t="s">
        <v>15662</v>
      </c>
      <c r="Q1060" s="132" t="s">
        <v>15663</v>
      </c>
      <c r="R1060" s="132" t="s">
        <v>15664</v>
      </c>
      <c r="S1060" s="132" t="s">
        <v>5090</v>
      </c>
      <c r="T1060" s="132" t="s">
        <v>1630</v>
      </c>
      <c r="U1060" s="132" t="s">
        <v>2884</v>
      </c>
      <c r="V1060" s="132" t="s">
        <v>1644</v>
      </c>
      <c r="X1060" s="132" t="s">
        <v>15665</v>
      </c>
      <c r="Y1060" s="132" t="s">
        <v>15666</v>
      </c>
    </row>
    <row r="1061" spans="2:25" x14ac:dyDescent="0.25">
      <c r="B1061" s="132" t="s">
        <v>2876</v>
      </c>
      <c r="C1061" s="132" t="s">
        <v>911</v>
      </c>
      <c r="D1061" s="132" t="s">
        <v>224</v>
      </c>
      <c r="E1061" s="132" t="s">
        <v>3950</v>
      </c>
      <c r="F1061" s="132" t="s">
        <v>3894</v>
      </c>
      <c r="G1061" s="132" t="s">
        <v>925</v>
      </c>
      <c r="H1061" s="132" t="s">
        <v>2898</v>
      </c>
      <c r="I1061" s="132" t="s">
        <v>15356</v>
      </c>
      <c r="J1061" s="132" t="s">
        <v>15667</v>
      </c>
      <c r="K1061" s="132" t="s">
        <v>15668</v>
      </c>
      <c r="L1061" s="132" t="s">
        <v>15669</v>
      </c>
      <c r="M1061" s="132" t="s">
        <v>15670</v>
      </c>
      <c r="N1061" s="132" t="s">
        <v>3881</v>
      </c>
      <c r="O1061" s="132" t="s">
        <v>15671</v>
      </c>
      <c r="P1061" s="132" t="s">
        <v>15672</v>
      </c>
      <c r="Q1061" s="132" t="s">
        <v>15673</v>
      </c>
      <c r="R1061" s="132" t="s">
        <v>15674</v>
      </c>
      <c r="S1061" s="132" t="s">
        <v>5090</v>
      </c>
      <c r="T1061" s="132" t="s">
        <v>1630</v>
      </c>
      <c r="U1061" s="132" t="s">
        <v>2887</v>
      </c>
      <c r="V1061" s="132" t="s">
        <v>1635</v>
      </c>
      <c r="X1061" s="132" t="s">
        <v>15675</v>
      </c>
      <c r="Y1061" s="132" t="s">
        <v>15676</v>
      </c>
    </row>
    <row r="1062" spans="2:25" x14ac:dyDescent="0.25">
      <c r="B1062" s="132" t="s">
        <v>2876</v>
      </c>
      <c r="C1062" s="132" t="s">
        <v>911</v>
      </c>
      <c r="D1062" s="132" t="s">
        <v>224</v>
      </c>
      <c r="E1062" s="132" t="s">
        <v>3950</v>
      </c>
      <c r="F1062" s="132" t="s">
        <v>3885</v>
      </c>
      <c r="G1062" s="132" t="s">
        <v>927</v>
      </c>
      <c r="H1062" s="132" t="s">
        <v>2899</v>
      </c>
      <c r="I1062" s="132" t="s">
        <v>15292</v>
      </c>
      <c r="J1062" s="132" t="s">
        <v>15677</v>
      </c>
      <c r="K1062" s="132" t="s">
        <v>15678</v>
      </c>
      <c r="L1062" s="132" t="s">
        <v>15679</v>
      </c>
      <c r="M1062" s="132" t="s">
        <v>15680</v>
      </c>
      <c r="N1062" s="132" t="s">
        <v>3881</v>
      </c>
      <c r="O1062" s="132" t="s">
        <v>15681</v>
      </c>
      <c r="P1062" s="132" t="s">
        <v>15682</v>
      </c>
      <c r="Q1062" s="132" t="s">
        <v>15683</v>
      </c>
      <c r="R1062" s="132" t="s">
        <v>15684</v>
      </c>
      <c r="S1062" s="132" t="s">
        <v>5090</v>
      </c>
      <c r="T1062" s="132" t="s">
        <v>1630</v>
      </c>
      <c r="U1062" s="132" t="s">
        <v>2887</v>
      </c>
      <c r="V1062" s="132" t="s">
        <v>1635</v>
      </c>
      <c r="X1062" s="132" t="s">
        <v>15685</v>
      </c>
      <c r="Y1062" s="132" t="s">
        <v>15686</v>
      </c>
    </row>
    <row r="1063" spans="2:25" x14ac:dyDescent="0.25">
      <c r="B1063" s="132" t="s">
        <v>2876</v>
      </c>
      <c r="C1063" s="132" t="s">
        <v>911</v>
      </c>
      <c r="D1063" s="132" t="s">
        <v>224</v>
      </c>
      <c r="E1063" s="132" t="s">
        <v>3953</v>
      </c>
      <c r="F1063" s="132" t="s">
        <v>3894</v>
      </c>
      <c r="G1063" s="132" t="s">
        <v>929</v>
      </c>
      <c r="H1063" s="132" t="s">
        <v>2900</v>
      </c>
      <c r="I1063" s="132" t="s">
        <v>15583</v>
      </c>
      <c r="J1063" s="132" t="s">
        <v>15687</v>
      </c>
      <c r="K1063" s="132" t="s">
        <v>15688</v>
      </c>
      <c r="L1063" s="132" t="s">
        <v>15689</v>
      </c>
      <c r="M1063" s="132" t="s">
        <v>15690</v>
      </c>
      <c r="N1063" s="132" t="s">
        <v>3881</v>
      </c>
      <c r="O1063" s="132" t="s">
        <v>15691</v>
      </c>
      <c r="P1063" s="132" t="s">
        <v>15692</v>
      </c>
      <c r="Q1063" s="132" t="s">
        <v>15693</v>
      </c>
      <c r="R1063" s="132" t="s">
        <v>15694</v>
      </c>
      <c r="S1063" s="132" t="s">
        <v>5090</v>
      </c>
      <c r="T1063" s="132" t="s">
        <v>1630</v>
      </c>
      <c r="U1063" s="132" t="s">
        <v>2890</v>
      </c>
      <c r="V1063" s="132" t="s">
        <v>1635</v>
      </c>
      <c r="X1063" s="132" t="s">
        <v>15695</v>
      </c>
      <c r="Y1063" s="132" t="s">
        <v>15696</v>
      </c>
    </row>
    <row r="1064" spans="2:25" x14ac:dyDescent="0.25">
      <c r="B1064" s="132" t="s">
        <v>2876</v>
      </c>
      <c r="C1064" s="132" t="s">
        <v>911</v>
      </c>
      <c r="D1064" s="132" t="s">
        <v>224</v>
      </c>
      <c r="E1064" s="132" t="s">
        <v>3953</v>
      </c>
      <c r="F1064" s="132" t="s">
        <v>3885</v>
      </c>
      <c r="G1064" s="132" t="s">
        <v>931</v>
      </c>
      <c r="H1064" s="132" t="s">
        <v>2901</v>
      </c>
      <c r="I1064" s="132" t="s">
        <v>8006</v>
      </c>
      <c r="J1064" s="132" t="s">
        <v>15697</v>
      </c>
      <c r="K1064" s="132" t="s">
        <v>15698</v>
      </c>
      <c r="L1064" s="132" t="s">
        <v>15699</v>
      </c>
      <c r="M1064" s="132" t="s">
        <v>15700</v>
      </c>
      <c r="N1064" s="132" t="s">
        <v>3881</v>
      </c>
      <c r="O1064" s="132" t="s">
        <v>15701</v>
      </c>
      <c r="P1064" s="132" t="s">
        <v>15702</v>
      </c>
      <c r="Q1064" s="132" t="s">
        <v>15703</v>
      </c>
      <c r="R1064" s="132" t="s">
        <v>15704</v>
      </c>
      <c r="S1064" s="132" t="s">
        <v>5090</v>
      </c>
      <c r="T1064" s="132" t="s">
        <v>1630</v>
      </c>
      <c r="U1064" s="132" t="s">
        <v>2890</v>
      </c>
      <c r="V1064" s="132" t="s">
        <v>1635</v>
      </c>
      <c r="X1064" s="132" t="s">
        <v>15705</v>
      </c>
      <c r="Y1064" s="132" t="s">
        <v>15706</v>
      </c>
    </row>
    <row r="1065" spans="2:25" x14ac:dyDescent="0.25">
      <c r="B1065" s="132" t="s">
        <v>2902</v>
      </c>
      <c r="C1065" s="132" t="s">
        <v>1016</v>
      </c>
      <c r="D1065" s="132" t="s">
        <v>130</v>
      </c>
      <c r="E1065" s="132" t="s">
        <v>4236</v>
      </c>
      <c r="F1065" s="132" t="s">
        <v>3894</v>
      </c>
      <c r="G1065" s="132" t="s">
        <v>1018</v>
      </c>
      <c r="H1065" s="132" t="s">
        <v>2903</v>
      </c>
      <c r="I1065" s="132" t="s">
        <v>15707</v>
      </c>
      <c r="J1065" s="132" t="s">
        <v>15708</v>
      </c>
      <c r="K1065" s="132" t="s">
        <v>15709</v>
      </c>
      <c r="L1065" s="132" t="s">
        <v>15710</v>
      </c>
      <c r="M1065" s="132" t="s">
        <v>15711</v>
      </c>
      <c r="N1065" s="132" t="s">
        <v>3881</v>
      </c>
      <c r="O1065" s="132" t="s">
        <v>15712</v>
      </c>
      <c r="P1065" s="132" t="s">
        <v>15713</v>
      </c>
      <c r="Q1065" s="132" t="s">
        <v>15714</v>
      </c>
      <c r="R1065" s="132" t="s">
        <v>15715</v>
      </c>
      <c r="S1065" s="132" t="s">
        <v>15059</v>
      </c>
      <c r="T1065" s="132" t="s">
        <v>1630</v>
      </c>
      <c r="V1065" s="132" t="s">
        <v>1632</v>
      </c>
      <c r="X1065" s="132" t="s">
        <v>15716</v>
      </c>
      <c r="Y1065" s="132" t="s">
        <v>15717</v>
      </c>
    </row>
    <row r="1066" spans="2:25" x14ac:dyDescent="0.25">
      <c r="B1066" s="132" t="s">
        <v>2902</v>
      </c>
      <c r="C1066" s="132" t="s">
        <v>1016</v>
      </c>
      <c r="D1066" s="132" t="s">
        <v>130</v>
      </c>
      <c r="E1066" s="132" t="s">
        <v>4236</v>
      </c>
      <c r="F1066" s="132" t="s">
        <v>3885</v>
      </c>
      <c r="G1066" s="132" t="s">
        <v>1019</v>
      </c>
      <c r="H1066" s="132" t="s">
        <v>2904</v>
      </c>
      <c r="I1066" s="132" t="s">
        <v>15718</v>
      </c>
      <c r="J1066" s="132" t="s">
        <v>15719</v>
      </c>
      <c r="K1066" s="132" t="s">
        <v>15720</v>
      </c>
      <c r="L1066" s="132" t="s">
        <v>15721</v>
      </c>
      <c r="M1066" s="132" t="s">
        <v>15722</v>
      </c>
      <c r="N1066" s="132" t="s">
        <v>3881</v>
      </c>
      <c r="O1066" s="132" t="s">
        <v>15723</v>
      </c>
      <c r="P1066" s="132" t="s">
        <v>15724</v>
      </c>
      <c r="Q1066" s="132" t="s">
        <v>15725</v>
      </c>
      <c r="R1066" s="132" t="s">
        <v>15726</v>
      </c>
      <c r="S1066" s="132" t="s">
        <v>15059</v>
      </c>
      <c r="T1066" s="132" t="s">
        <v>1630</v>
      </c>
      <c r="V1066" s="132" t="s">
        <v>1632</v>
      </c>
      <c r="X1066" s="132" t="s">
        <v>15727</v>
      </c>
      <c r="Y1066" s="132" t="s">
        <v>15728</v>
      </c>
    </row>
    <row r="1067" spans="2:25" x14ac:dyDescent="0.25">
      <c r="B1067" s="132" t="s">
        <v>2902</v>
      </c>
      <c r="C1067" s="132" t="s">
        <v>1016</v>
      </c>
      <c r="D1067" s="132" t="s">
        <v>130</v>
      </c>
      <c r="E1067" s="132" t="s">
        <v>4241</v>
      </c>
      <c r="F1067" s="132" t="s">
        <v>3894</v>
      </c>
      <c r="G1067" s="132" t="s">
        <v>1020</v>
      </c>
      <c r="H1067" s="132" t="s">
        <v>2905</v>
      </c>
      <c r="I1067" s="132" t="s">
        <v>13496</v>
      </c>
      <c r="J1067" s="132" t="s">
        <v>15729</v>
      </c>
      <c r="K1067" s="132" t="s">
        <v>15730</v>
      </c>
      <c r="L1067" s="132" t="s">
        <v>15731</v>
      </c>
      <c r="M1067" s="132" t="s">
        <v>15732</v>
      </c>
      <c r="N1067" s="132" t="s">
        <v>3881</v>
      </c>
      <c r="O1067" s="132" t="s">
        <v>15733</v>
      </c>
      <c r="P1067" s="132" t="s">
        <v>15734</v>
      </c>
      <c r="Q1067" s="132" t="s">
        <v>15735</v>
      </c>
      <c r="R1067" s="132" t="s">
        <v>15736</v>
      </c>
      <c r="S1067" s="132" t="s">
        <v>15059</v>
      </c>
      <c r="T1067" s="132" t="s">
        <v>1630</v>
      </c>
      <c r="V1067" s="132" t="s">
        <v>1635</v>
      </c>
      <c r="X1067" s="132" t="s">
        <v>15737</v>
      </c>
      <c r="Y1067" s="132" t="s">
        <v>15738</v>
      </c>
    </row>
    <row r="1068" spans="2:25" x14ac:dyDescent="0.25">
      <c r="B1068" s="132" t="s">
        <v>2902</v>
      </c>
      <c r="C1068" s="132" t="s">
        <v>1016</v>
      </c>
      <c r="D1068" s="132" t="s">
        <v>130</v>
      </c>
      <c r="E1068" s="132" t="s">
        <v>4241</v>
      </c>
      <c r="F1068" s="132" t="s">
        <v>3885</v>
      </c>
      <c r="G1068" s="132" t="s">
        <v>1021</v>
      </c>
      <c r="H1068" s="132" t="s">
        <v>2906</v>
      </c>
      <c r="I1068" s="132" t="s">
        <v>7930</v>
      </c>
      <c r="J1068" s="132" t="s">
        <v>15739</v>
      </c>
      <c r="K1068" s="132" t="s">
        <v>15740</v>
      </c>
      <c r="L1068" s="132" t="s">
        <v>15741</v>
      </c>
      <c r="M1068" s="132" t="s">
        <v>15742</v>
      </c>
      <c r="N1068" s="132" t="s">
        <v>3881</v>
      </c>
      <c r="O1068" s="132" t="s">
        <v>15743</v>
      </c>
      <c r="P1068" s="132" t="s">
        <v>15744</v>
      </c>
      <c r="Q1068" s="132" t="s">
        <v>15745</v>
      </c>
      <c r="R1068" s="132" t="s">
        <v>15746</v>
      </c>
      <c r="S1068" s="132" t="s">
        <v>15059</v>
      </c>
      <c r="T1068" s="132" t="s">
        <v>1630</v>
      </c>
      <c r="V1068" s="132" t="s">
        <v>1635</v>
      </c>
      <c r="X1068" s="132" t="s">
        <v>15747</v>
      </c>
      <c r="Y1068" s="132" t="s">
        <v>15748</v>
      </c>
    </row>
    <row r="1069" spans="2:25" x14ac:dyDescent="0.25">
      <c r="B1069" s="132" t="s">
        <v>2902</v>
      </c>
      <c r="C1069" s="132" t="s">
        <v>1016</v>
      </c>
      <c r="D1069" s="132" t="s">
        <v>130</v>
      </c>
      <c r="E1069" s="132" t="s">
        <v>3944</v>
      </c>
      <c r="F1069" s="132" t="s">
        <v>3894</v>
      </c>
      <c r="G1069" s="132" t="s">
        <v>1022</v>
      </c>
      <c r="H1069" s="132" t="s">
        <v>2907</v>
      </c>
      <c r="I1069" s="132" t="s">
        <v>7930</v>
      </c>
      <c r="J1069" s="132" t="s">
        <v>15749</v>
      </c>
      <c r="K1069" s="132" t="s">
        <v>15750</v>
      </c>
      <c r="L1069" s="132" t="s">
        <v>15751</v>
      </c>
      <c r="M1069" s="132" t="s">
        <v>15752</v>
      </c>
      <c r="N1069" s="132" t="s">
        <v>3881</v>
      </c>
      <c r="O1069" s="132" t="s">
        <v>15753</v>
      </c>
      <c r="P1069" s="132" t="s">
        <v>15754</v>
      </c>
      <c r="Q1069" s="132" t="s">
        <v>15755</v>
      </c>
      <c r="R1069" s="132" t="s">
        <v>15756</v>
      </c>
      <c r="S1069" s="132" t="s">
        <v>15059</v>
      </c>
      <c r="T1069" s="132" t="s">
        <v>1630</v>
      </c>
      <c r="V1069" s="132" t="s">
        <v>1635</v>
      </c>
      <c r="X1069" s="132" t="s">
        <v>15757</v>
      </c>
      <c r="Y1069" s="132" t="s">
        <v>15758</v>
      </c>
    </row>
    <row r="1070" spans="2:25" x14ac:dyDescent="0.25">
      <c r="B1070" s="132" t="s">
        <v>2902</v>
      </c>
      <c r="C1070" s="132" t="s">
        <v>1016</v>
      </c>
      <c r="D1070" s="132" t="s">
        <v>130</v>
      </c>
      <c r="E1070" s="132" t="s">
        <v>3944</v>
      </c>
      <c r="F1070" s="132" t="s">
        <v>3885</v>
      </c>
      <c r="G1070" s="132" t="s">
        <v>1023</v>
      </c>
      <c r="H1070" s="132" t="s">
        <v>2908</v>
      </c>
      <c r="I1070" s="132" t="s">
        <v>4236</v>
      </c>
      <c r="J1070" s="132" t="s">
        <v>15759</v>
      </c>
      <c r="K1070" s="132" t="s">
        <v>15760</v>
      </c>
      <c r="L1070" s="132" t="s">
        <v>15761</v>
      </c>
      <c r="M1070" s="132" t="s">
        <v>15762</v>
      </c>
      <c r="N1070" s="132" t="s">
        <v>3881</v>
      </c>
      <c r="O1070" s="132" t="s">
        <v>15763</v>
      </c>
      <c r="P1070" s="132" t="s">
        <v>15764</v>
      </c>
      <c r="Q1070" s="132" t="s">
        <v>15765</v>
      </c>
      <c r="R1070" s="132" t="s">
        <v>15766</v>
      </c>
      <c r="S1070" s="132" t="s">
        <v>15059</v>
      </c>
      <c r="T1070" s="132" t="s">
        <v>1630</v>
      </c>
      <c r="V1070" s="132" t="s">
        <v>1632</v>
      </c>
      <c r="X1070" s="132" t="s">
        <v>15767</v>
      </c>
      <c r="Y1070" s="132" t="s">
        <v>15768</v>
      </c>
    </row>
    <row r="1071" spans="2:25" x14ac:dyDescent="0.25">
      <c r="B1071" s="132" t="s">
        <v>2902</v>
      </c>
      <c r="C1071" s="132" t="s">
        <v>1016</v>
      </c>
      <c r="D1071" s="132" t="s">
        <v>130</v>
      </c>
      <c r="E1071" s="132" t="s">
        <v>3947</v>
      </c>
      <c r="F1071" s="132" t="s">
        <v>3894</v>
      </c>
      <c r="G1071" s="132" t="s">
        <v>1024</v>
      </c>
      <c r="H1071" s="132" t="s">
        <v>2909</v>
      </c>
      <c r="I1071" s="132" t="s">
        <v>15769</v>
      </c>
      <c r="J1071" s="132" t="s">
        <v>15770</v>
      </c>
      <c r="K1071" s="132" t="s">
        <v>15771</v>
      </c>
      <c r="L1071" s="132" t="s">
        <v>15772</v>
      </c>
      <c r="M1071" s="132" t="s">
        <v>15773</v>
      </c>
      <c r="N1071" s="132" t="s">
        <v>3881</v>
      </c>
      <c r="O1071" s="132" t="s">
        <v>15774</v>
      </c>
      <c r="P1071" s="132" t="s">
        <v>15775</v>
      </c>
      <c r="Q1071" s="132" t="s">
        <v>15776</v>
      </c>
      <c r="R1071" s="132" t="s">
        <v>15777</v>
      </c>
      <c r="S1071" s="132" t="s">
        <v>15059</v>
      </c>
      <c r="T1071" s="132" t="s">
        <v>1630</v>
      </c>
      <c r="V1071" s="132" t="s">
        <v>1635</v>
      </c>
      <c r="X1071" s="132" t="s">
        <v>15778</v>
      </c>
      <c r="Y1071" s="132" t="s">
        <v>15779</v>
      </c>
    </row>
    <row r="1072" spans="2:25" x14ac:dyDescent="0.25">
      <c r="B1072" s="132" t="s">
        <v>2902</v>
      </c>
      <c r="C1072" s="132" t="s">
        <v>1016</v>
      </c>
      <c r="D1072" s="132" t="s">
        <v>130</v>
      </c>
      <c r="E1072" s="132" t="s">
        <v>3947</v>
      </c>
      <c r="F1072" s="132" t="s">
        <v>3885</v>
      </c>
      <c r="G1072" s="132" t="s">
        <v>1025</v>
      </c>
      <c r="H1072" s="132" t="s">
        <v>2910</v>
      </c>
      <c r="I1072" s="132" t="s">
        <v>4236</v>
      </c>
      <c r="J1072" s="132" t="s">
        <v>15780</v>
      </c>
      <c r="K1072" s="132" t="s">
        <v>15781</v>
      </c>
      <c r="L1072" s="132" t="s">
        <v>15782</v>
      </c>
      <c r="M1072" s="132" t="s">
        <v>15783</v>
      </c>
      <c r="N1072" s="132" t="s">
        <v>3881</v>
      </c>
      <c r="O1072" s="132" t="s">
        <v>15784</v>
      </c>
      <c r="P1072" s="132" t="s">
        <v>15785</v>
      </c>
      <c r="Q1072" s="132" t="s">
        <v>15786</v>
      </c>
      <c r="R1072" s="132" t="s">
        <v>15787</v>
      </c>
      <c r="S1072" s="132" t="s">
        <v>15059</v>
      </c>
      <c r="T1072" s="132" t="s">
        <v>1630</v>
      </c>
      <c r="V1072" s="132" t="s">
        <v>1632</v>
      </c>
      <c r="X1072" s="132" t="s">
        <v>15788</v>
      </c>
      <c r="Y1072" s="132" t="s">
        <v>15789</v>
      </c>
    </row>
    <row r="1073" spans="2:25" x14ac:dyDescent="0.25">
      <c r="B1073" s="132" t="s">
        <v>2902</v>
      </c>
      <c r="C1073" s="132" t="s">
        <v>1016</v>
      </c>
      <c r="D1073" s="132" t="s">
        <v>130</v>
      </c>
      <c r="E1073" s="132" t="s">
        <v>4236</v>
      </c>
      <c r="F1073" s="132" t="s">
        <v>3888</v>
      </c>
      <c r="G1073" s="132" t="s">
        <v>1026</v>
      </c>
      <c r="H1073" s="132" t="s">
        <v>2911</v>
      </c>
      <c r="I1073" s="132" t="s">
        <v>15522</v>
      </c>
      <c r="J1073" s="132" t="s">
        <v>15790</v>
      </c>
      <c r="K1073" s="132" t="s">
        <v>15791</v>
      </c>
      <c r="L1073" s="132" t="s">
        <v>15792</v>
      </c>
      <c r="M1073" s="132" t="s">
        <v>15793</v>
      </c>
      <c r="N1073" s="132" t="s">
        <v>3881</v>
      </c>
      <c r="O1073" s="132" t="s">
        <v>15794</v>
      </c>
      <c r="P1073" s="132" t="s">
        <v>15795</v>
      </c>
      <c r="Q1073" s="132" t="s">
        <v>15796</v>
      </c>
      <c r="R1073" s="132" t="s">
        <v>15797</v>
      </c>
      <c r="S1073" s="132" t="s">
        <v>15059</v>
      </c>
      <c r="T1073" s="132" t="s">
        <v>1630</v>
      </c>
      <c r="V1073" s="132" t="s">
        <v>1635</v>
      </c>
      <c r="X1073" s="132" t="s">
        <v>15798</v>
      </c>
      <c r="Y1073" s="132" t="s">
        <v>15799</v>
      </c>
    </row>
    <row r="1074" spans="2:25" x14ac:dyDescent="0.25">
      <c r="B1074" s="132" t="s">
        <v>2902</v>
      </c>
      <c r="C1074" s="132" t="s">
        <v>1016</v>
      </c>
      <c r="D1074" s="132" t="s">
        <v>130</v>
      </c>
      <c r="E1074" s="132" t="s">
        <v>4241</v>
      </c>
      <c r="F1074" s="132" t="s">
        <v>3888</v>
      </c>
      <c r="G1074" s="132" t="s">
        <v>1028</v>
      </c>
      <c r="H1074" s="132" t="s">
        <v>2912</v>
      </c>
      <c r="I1074" s="132" t="s">
        <v>15522</v>
      </c>
      <c r="J1074" s="132" t="s">
        <v>15800</v>
      </c>
      <c r="K1074" s="132" t="s">
        <v>15801</v>
      </c>
      <c r="L1074" s="132" t="s">
        <v>15802</v>
      </c>
      <c r="M1074" s="132" t="s">
        <v>15803</v>
      </c>
      <c r="N1074" s="132" t="s">
        <v>3881</v>
      </c>
      <c r="O1074" s="132" t="s">
        <v>15804</v>
      </c>
      <c r="P1074" s="132" t="s">
        <v>15805</v>
      </c>
      <c r="Q1074" s="132" t="s">
        <v>15806</v>
      </c>
      <c r="R1074" s="132" t="s">
        <v>15807</v>
      </c>
      <c r="S1074" s="132" t="s">
        <v>15059</v>
      </c>
      <c r="T1074" s="132" t="s">
        <v>1630</v>
      </c>
      <c r="V1074" s="132" t="s">
        <v>1635</v>
      </c>
      <c r="X1074" s="132" t="s">
        <v>15808</v>
      </c>
      <c r="Y1074" s="132" t="s">
        <v>15809</v>
      </c>
    </row>
    <row r="1075" spans="2:25" x14ac:dyDescent="0.25">
      <c r="B1075" s="132" t="s">
        <v>2902</v>
      </c>
      <c r="C1075" s="132" t="s">
        <v>1016</v>
      </c>
      <c r="D1075" s="132" t="s">
        <v>130</v>
      </c>
      <c r="E1075" s="132" t="s">
        <v>3944</v>
      </c>
      <c r="F1075" s="132" t="s">
        <v>3888</v>
      </c>
      <c r="G1075" s="132" t="s">
        <v>1029</v>
      </c>
      <c r="H1075" s="132" t="s">
        <v>2913</v>
      </c>
      <c r="I1075" s="132" t="s">
        <v>4850</v>
      </c>
      <c r="J1075" s="132" t="s">
        <v>15810</v>
      </c>
      <c r="K1075" s="132" t="s">
        <v>15811</v>
      </c>
      <c r="L1075" s="132" t="s">
        <v>15812</v>
      </c>
      <c r="M1075" s="132" t="s">
        <v>15813</v>
      </c>
      <c r="N1075" s="132" t="s">
        <v>3881</v>
      </c>
      <c r="O1075" s="132" t="s">
        <v>15814</v>
      </c>
      <c r="P1075" s="132" t="s">
        <v>15815</v>
      </c>
      <c r="Q1075" s="132" t="s">
        <v>15816</v>
      </c>
      <c r="R1075" s="132" t="s">
        <v>15817</v>
      </c>
      <c r="S1075" s="132" t="s">
        <v>15059</v>
      </c>
      <c r="T1075" s="132" t="s">
        <v>1630</v>
      </c>
      <c r="V1075" s="132" t="s">
        <v>1635</v>
      </c>
      <c r="X1075" s="132" t="s">
        <v>15818</v>
      </c>
      <c r="Y1075" s="132" t="s">
        <v>15819</v>
      </c>
    </row>
    <row r="1076" spans="2:25" x14ac:dyDescent="0.25">
      <c r="B1076" s="132" t="s">
        <v>2914</v>
      </c>
      <c r="C1076" s="132" t="s">
        <v>932</v>
      </c>
      <c r="D1076" s="132" t="s">
        <v>1498</v>
      </c>
      <c r="E1076" s="132" t="s">
        <v>4241</v>
      </c>
      <c r="F1076" s="132" t="s">
        <v>3894</v>
      </c>
      <c r="G1076" s="132" t="s">
        <v>936</v>
      </c>
      <c r="H1076" s="132" t="s">
        <v>2915</v>
      </c>
      <c r="I1076" s="132" t="s">
        <v>15820</v>
      </c>
      <c r="J1076" s="132" t="s">
        <v>15821</v>
      </c>
      <c r="K1076" s="132" t="s">
        <v>15822</v>
      </c>
      <c r="L1076" s="132" t="s">
        <v>15823</v>
      </c>
      <c r="M1076" s="132" t="s">
        <v>15824</v>
      </c>
      <c r="N1076" s="132" t="s">
        <v>3881</v>
      </c>
      <c r="O1076" s="132" t="s">
        <v>15825</v>
      </c>
      <c r="P1076" s="132" t="s">
        <v>15826</v>
      </c>
      <c r="Q1076" s="132" t="s">
        <v>15827</v>
      </c>
      <c r="R1076" s="132" t="s">
        <v>15828</v>
      </c>
      <c r="S1076" s="132" t="s">
        <v>5090</v>
      </c>
      <c r="T1076" s="132" t="s">
        <v>1630</v>
      </c>
      <c r="U1076" s="132" t="s">
        <v>2608</v>
      </c>
      <c r="V1076" s="132" t="s">
        <v>1632</v>
      </c>
      <c r="X1076" s="132" t="s">
        <v>15829</v>
      </c>
      <c r="Y1076" s="132" t="s">
        <v>15830</v>
      </c>
    </row>
    <row r="1077" spans="2:25" x14ac:dyDescent="0.25">
      <c r="B1077" s="132" t="s">
        <v>2914</v>
      </c>
      <c r="C1077" s="132" t="s">
        <v>932</v>
      </c>
      <c r="D1077" s="132" t="s">
        <v>1498</v>
      </c>
      <c r="E1077" s="132" t="s">
        <v>4241</v>
      </c>
      <c r="F1077" s="132" t="s">
        <v>3885</v>
      </c>
      <c r="G1077" s="132" t="s">
        <v>942</v>
      </c>
      <c r="H1077" s="132" t="s">
        <v>2916</v>
      </c>
      <c r="I1077" s="132" t="s">
        <v>15831</v>
      </c>
      <c r="J1077" s="132" t="s">
        <v>15832</v>
      </c>
      <c r="K1077" s="132" t="s">
        <v>15833</v>
      </c>
      <c r="L1077" s="132" t="s">
        <v>15834</v>
      </c>
      <c r="M1077" s="132" t="s">
        <v>15835</v>
      </c>
      <c r="N1077" s="132" t="s">
        <v>3881</v>
      </c>
      <c r="O1077" s="132" t="s">
        <v>15836</v>
      </c>
      <c r="P1077" s="132" t="s">
        <v>15837</v>
      </c>
      <c r="Q1077" s="132" t="s">
        <v>15838</v>
      </c>
      <c r="R1077" s="132" t="s">
        <v>15839</v>
      </c>
      <c r="S1077" s="132" t="s">
        <v>5090</v>
      </c>
      <c r="T1077" s="132" t="s">
        <v>1630</v>
      </c>
      <c r="U1077" s="132" t="s">
        <v>2608</v>
      </c>
      <c r="V1077" s="132" t="s">
        <v>1632</v>
      </c>
      <c r="X1077" s="132" t="s">
        <v>15840</v>
      </c>
      <c r="Y1077" s="132" t="s">
        <v>15841</v>
      </c>
    </row>
    <row r="1078" spans="2:25" x14ac:dyDescent="0.25">
      <c r="B1078" s="132" t="s">
        <v>2914</v>
      </c>
      <c r="C1078" s="132" t="s">
        <v>932</v>
      </c>
      <c r="D1078" s="132" t="s">
        <v>2606</v>
      </c>
      <c r="E1078" s="132" t="s">
        <v>4241</v>
      </c>
      <c r="F1078" s="132" t="s">
        <v>3894</v>
      </c>
      <c r="G1078" s="132" t="s">
        <v>933</v>
      </c>
      <c r="H1078" s="132" t="s">
        <v>2917</v>
      </c>
      <c r="I1078" s="132" t="s">
        <v>15820</v>
      </c>
      <c r="J1078" s="132" t="s">
        <v>15842</v>
      </c>
      <c r="K1078" s="132" t="s">
        <v>15843</v>
      </c>
      <c r="L1078" s="132" t="s">
        <v>15844</v>
      </c>
      <c r="M1078" s="132" t="s">
        <v>15845</v>
      </c>
      <c r="N1078" s="132" t="s">
        <v>3881</v>
      </c>
      <c r="O1078" s="132" t="s">
        <v>15846</v>
      </c>
      <c r="P1078" s="132" t="s">
        <v>15847</v>
      </c>
      <c r="Q1078" s="132" t="s">
        <v>15848</v>
      </c>
      <c r="R1078" s="132" t="s">
        <v>15849</v>
      </c>
      <c r="S1078" s="132" t="s">
        <v>5090</v>
      </c>
      <c r="T1078" s="132" t="s">
        <v>1630</v>
      </c>
      <c r="U1078" s="132" t="s">
        <v>2608</v>
      </c>
      <c r="V1078" s="132" t="s">
        <v>1632</v>
      </c>
      <c r="X1078" s="132" t="s">
        <v>15850</v>
      </c>
      <c r="Y1078" s="132" t="s">
        <v>15851</v>
      </c>
    </row>
    <row r="1079" spans="2:25" x14ac:dyDescent="0.25">
      <c r="B1079" s="132" t="s">
        <v>2914</v>
      </c>
      <c r="C1079" s="132" t="s">
        <v>932</v>
      </c>
      <c r="D1079" s="132" t="s">
        <v>2606</v>
      </c>
      <c r="E1079" s="132" t="s">
        <v>4241</v>
      </c>
      <c r="F1079" s="132" t="s">
        <v>3885</v>
      </c>
      <c r="G1079" s="132" t="s">
        <v>939</v>
      </c>
      <c r="H1079" s="132" t="s">
        <v>2918</v>
      </c>
      <c r="I1079" s="132" t="s">
        <v>15831</v>
      </c>
      <c r="J1079" s="132" t="s">
        <v>15852</v>
      </c>
      <c r="K1079" s="132" t="s">
        <v>15853</v>
      </c>
      <c r="L1079" s="132" t="s">
        <v>15854</v>
      </c>
      <c r="M1079" s="132" t="s">
        <v>15855</v>
      </c>
      <c r="N1079" s="132" t="s">
        <v>3881</v>
      </c>
      <c r="O1079" s="132" t="s">
        <v>15856</v>
      </c>
      <c r="P1079" s="132" t="s">
        <v>15857</v>
      </c>
      <c r="Q1079" s="132" t="s">
        <v>15858</v>
      </c>
      <c r="R1079" s="132" t="s">
        <v>15859</v>
      </c>
      <c r="S1079" s="132" t="s">
        <v>5090</v>
      </c>
      <c r="T1079" s="132" t="s">
        <v>1630</v>
      </c>
      <c r="U1079" s="132" t="s">
        <v>2608</v>
      </c>
      <c r="V1079" s="132" t="s">
        <v>1632</v>
      </c>
      <c r="X1079" s="132" t="s">
        <v>15860</v>
      </c>
      <c r="Y1079" s="132" t="s">
        <v>15861</v>
      </c>
    </row>
    <row r="1080" spans="2:25" x14ac:dyDescent="0.25">
      <c r="B1080" s="132" t="s">
        <v>2914</v>
      </c>
      <c r="C1080" s="132" t="s">
        <v>932</v>
      </c>
      <c r="D1080" s="132" t="s">
        <v>2678</v>
      </c>
      <c r="E1080" s="132" t="s">
        <v>4241</v>
      </c>
      <c r="F1080" s="132" t="s">
        <v>3894</v>
      </c>
      <c r="G1080" s="132" t="s">
        <v>935</v>
      </c>
      <c r="H1080" s="132" t="s">
        <v>2919</v>
      </c>
      <c r="I1080" s="132" t="s">
        <v>15820</v>
      </c>
      <c r="J1080" s="132" t="s">
        <v>15862</v>
      </c>
      <c r="K1080" s="132" t="s">
        <v>15863</v>
      </c>
      <c r="L1080" s="132" t="s">
        <v>15864</v>
      </c>
      <c r="M1080" s="132" t="s">
        <v>15865</v>
      </c>
      <c r="N1080" s="132" t="s">
        <v>3881</v>
      </c>
      <c r="O1080" s="132" t="s">
        <v>15866</v>
      </c>
      <c r="P1080" s="132" t="s">
        <v>15867</v>
      </c>
      <c r="Q1080" s="132" t="s">
        <v>15868</v>
      </c>
      <c r="R1080" s="132" t="s">
        <v>15869</v>
      </c>
      <c r="S1080" s="132" t="s">
        <v>5090</v>
      </c>
      <c r="T1080" s="132" t="s">
        <v>1630</v>
      </c>
      <c r="U1080" s="132" t="s">
        <v>2608</v>
      </c>
      <c r="V1080" s="132" t="s">
        <v>1632</v>
      </c>
      <c r="X1080" s="132" t="s">
        <v>15870</v>
      </c>
      <c r="Y1080" s="132" t="s">
        <v>15871</v>
      </c>
    </row>
    <row r="1081" spans="2:25" x14ac:dyDescent="0.25">
      <c r="B1081" s="132" t="s">
        <v>2914</v>
      </c>
      <c r="C1081" s="132" t="s">
        <v>932</v>
      </c>
      <c r="D1081" s="132" t="s">
        <v>2678</v>
      </c>
      <c r="E1081" s="132" t="s">
        <v>4241</v>
      </c>
      <c r="F1081" s="132" t="s">
        <v>3885</v>
      </c>
      <c r="G1081" s="132" t="s">
        <v>941</v>
      </c>
      <c r="H1081" s="132" t="s">
        <v>2920</v>
      </c>
      <c r="I1081" s="132" t="s">
        <v>15831</v>
      </c>
      <c r="J1081" s="132" t="s">
        <v>15872</v>
      </c>
      <c r="K1081" s="132" t="s">
        <v>15873</v>
      </c>
      <c r="L1081" s="132" t="s">
        <v>15874</v>
      </c>
      <c r="M1081" s="132" t="s">
        <v>15875</v>
      </c>
      <c r="N1081" s="132" t="s">
        <v>3881</v>
      </c>
      <c r="O1081" s="132" t="s">
        <v>15876</v>
      </c>
      <c r="P1081" s="132" t="s">
        <v>15877</v>
      </c>
      <c r="Q1081" s="132" t="s">
        <v>15878</v>
      </c>
      <c r="R1081" s="132" t="s">
        <v>15879</v>
      </c>
      <c r="S1081" s="132" t="s">
        <v>5090</v>
      </c>
      <c r="T1081" s="132" t="s">
        <v>1630</v>
      </c>
      <c r="U1081" s="132" t="s">
        <v>2608</v>
      </c>
      <c r="V1081" s="132" t="s">
        <v>1632</v>
      </c>
      <c r="X1081" s="132" t="s">
        <v>15880</v>
      </c>
      <c r="Y1081" s="132" t="s">
        <v>15881</v>
      </c>
    </row>
    <row r="1082" spans="2:25" x14ac:dyDescent="0.25">
      <c r="B1082" s="132" t="s">
        <v>2914</v>
      </c>
      <c r="C1082" s="132" t="s">
        <v>932</v>
      </c>
      <c r="D1082" s="132" t="s">
        <v>2610</v>
      </c>
      <c r="E1082" s="132" t="s">
        <v>4241</v>
      </c>
      <c r="F1082" s="132" t="s">
        <v>3894</v>
      </c>
      <c r="G1082" s="132" t="s">
        <v>938</v>
      </c>
      <c r="H1082" s="132" t="s">
        <v>2921</v>
      </c>
      <c r="I1082" s="132" t="s">
        <v>15820</v>
      </c>
      <c r="J1082" s="132" t="s">
        <v>15882</v>
      </c>
      <c r="K1082" s="132" t="s">
        <v>15883</v>
      </c>
      <c r="L1082" s="132" t="s">
        <v>15884</v>
      </c>
      <c r="M1082" s="132" t="s">
        <v>15885</v>
      </c>
      <c r="N1082" s="132" t="s">
        <v>3881</v>
      </c>
      <c r="O1082" s="132" t="s">
        <v>15886</v>
      </c>
      <c r="P1082" s="132" t="s">
        <v>15887</v>
      </c>
      <c r="Q1082" s="132" t="s">
        <v>15888</v>
      </c>
      <c r="R1082" s="132" t="s">
        <v>15889</v>
      </c>
      <c r="S1082" s="132" t="s">
        <v>5090</v>
      </c>
      <c r="T1082" s="132" t="s">
        <v>1630</v>
      </c>
      <c r="U1082" s="132" t="s">
        <v>2608</v>
      </c>
      <c r="V1082" s="132" t="s">
        <v>1632</v>
      </c>
      <c r="X1082" s="132" t="s">
        <v>15890</v>
      </c>
      <c r="Y1082" s="132" t="s">
        <v>15891</v>
      </c>
    </row>
    <row r="1083" spans="2:25" x14ac:dyDescent="0.25">
      <c r="B1083" s="132" t="s">
        <v>2914</v>
      </c>
      <c r="C1083" s="132" t="s">
        <v>932</v>
      </c>
      <c r="D1083" s="132" t="s">
        <v>2610</v>
      </c>
      <c r="E1083" s="132" t="s">
        <v>4241</v>
      </c>
      <c r="F1083" s="132" t="s">
        <v>3885</v>
      </c>
      <c r="G1083" s="132" t="s">
        <v>944</v>
      </c>
      <c r="H1083" s="132" t="s">
        <v>2922</v>
      </c>
      <c r="I1083" s="132" t="s">
        <v>15831</v>
      </c>
      <c r="J1083" s="132" t="s">
        <v>15892</v>
      </c>
      <c r="K1083" s="132" t="s">
        <v>15893</v>
      </c>
      <c r="L1083" s="132" t="s">
        <v>15894</v>
      </c>
      <c r="M1083" s="132" t="s">
        <v>15895</v>
      </c>
      <c r="N1083" s="132" t="s">
        <v>3881</v>
      </c>
      <c r="O1083" s="132" t="s">
        <v>15896</v>
      </c>
      <c r="P1083" s="132" t="s">
        <v>15897</v>
      </c>
      <c r="Q1083" s="132" t="s">
        <v>15898</v>
      </c>
      <c r="R1083" s="132" t="s">
        <v>15899</v>
      </c>
      <c r="S1083" s="132" t="s">
        <v>5090</v>
      </c>
      <c r="T1083" s="132" t="s">
        <v>1630</v>
      </c>
      <c r="U1083" s="132" t="s">
        <v>2608</v>
      </c>
      <c r="V1083" s="132" t="s">
        <v>1632</v>
      </c>
      <c r="X1083" s="132" t="s">
        <v>15900</v>
      </c>
      <c r="Y1083" s="132" t="s">
        <v>15901</v>
      </c>
    </row>
    <row r="1084" spans="2:25" x14ac:dyDescent="0.25">
      <c r="B1084" s="132" t="s">
        <v>2914</v>
      </c>
      <c r="C1084" s="132" t="s">
        <v>932</v>
      </c>
      <c r="D1084" s="132" t="s">
        <v>2613</v>
      </c>
      <c r="E1084" s="132" t="s">
        <v>4241</v>
      </c>
      <c r="F1084" s="132" t="s">
        <v>3894</v>
      </c>
      <c r="G1084" s="132" t="s">
        <v>937</v>
      </c>
      <c r="H1084" s="132" t="s">
        <v>2923</v>
      </c>
      <c r="I1084" s="132" t="s">
        <v>15820</v>
      </c>
      <c r="J1084" s="132" t="s">
        <v>15902</v>
      </c>
      <c r="K1084" s="132" t="s">
        <v>15903</v>
      </c>
      <c r="L1084" s="132" t="s">
        <v>15904</v>
      </c>
      <c r="M1084" s="132" t="s">
        <v>15905</v>
      </c>
      <c r="N1084" s="132" t="s">
        <v>3881</v>
      </c>
      <c r="O1084" s="132" t="s">
        <v>15906</v>
      </c>
      <c r="P1084" s="132" t="s">
        <v>15907</v>
      </c>
      <c r="Q1084" s="132" t="s">
        <v>15908</v>
      </c>
      <c r="R1084" s="132" t="s">
        <v>15909</v>
      </c>
      <c r="S1084" s="132" t="s">
        <v>5090</v>
      </c>
      <c r="T1084" s="132" t="s">
        <v>1630</v>
      </c>
      <c r="U1084" s="132" t="s">
        <v>2608</v>
      </c>
      <c r="V1084" s="132" t="s">
        <v>1632</v>
      </c>
      <c r="X1084" s="132" t="s">
        <v>15910</v>
      </c>
      <c r="Y1084" s="132" t="s">
        <v>15911</v>
      </c>
    </row>
    <row r="1085" spans="2:25" x14ac:dyDescent="0.25">
      <c r="B1085" s="132" t="s">
        <v>2914</v>
      </c>
      <c r="C1085" s="132" t="s">
        <v>932</v>
      </c>
      <c r="D1085" s="132" t="s">
        <v>2613</v>
      </c>
      <c r="E1085" s="132" t="s">
        <v>4241</v>
      </c>
      <c r="F1085" s="132" t="s">
        <v>3885</v>
      </c>
      <c r="G1085" s="132" t="s">
        <v>943</v>
      </c>
      <c r="H1085" s="132" t="s">
        <v>2924</v>
      </c>
      <c r="I1085" s="132" t="s">
        <v>15831</v>
      </c>
      <c r="J1085" s="132" t="s">
        <v>15912</v>
      </c>
      <c r="K1085" s="132" t="s">
        <v>15913</v>
      </c>
      <c r="L1085" s="132" t="s">
        <v>15914</v>
      </c>
      <c r="M1085" s="132" t="s">
        <v>15915</v>
      </c>
      <c r="N1085" s="132" t="s">
        <v>3881</v>
      </c>
      <c r="O1085" s="132" t="s">
        <v>15916</v>
      </c>
      <c r="P1085" s="132" t="s">
        <v>15917</v>
      </c>
      <c r="Q1085" s="132" t="s">
        <v>15918</v>
      </c>
      <c r="R1085" s="132" t="s">
        <v>15919</v>
      </c>
      <c r="S1085" s="132" t="s">
        <v>5090</v>
      </c>
      <c r="T1085" s="132" t="s">
        <v>1630</v>
      </c>
      <c r="U1085" s="132" t="s">
        <v>2608</v>
      </c>
      <c r="V1085" s="132" t="s">
        <v>1632</v>
      </c>
      <c r="X1085" s="132" t="s">
        <v>15920</v>
      </c>
      <c r="Y1085" s="132" t="s">
        <v>15921</v>
      </c>
    </row>
    <row r="1086" spans="2:25" x14ac:dyDescent="0.25">
      <c r="B1086" s="132" t="s">
        <v>2914</v>
      </c>
      <c r="C1086" s="132" t="s">
        <v>932</v>
      </c>
      <c r="D1086" s="132" t="s">
        <v>2687</v>
      </c>
      <c r="E1086" s="132" t="s">
        <v>4241</v>
      </c>
      <c r="F1086" s="132" t="s">
        <v>3894</v>
      </c>
      <c r="G1086" s="132" t="s">
        <v>934</v>
      </c>
      <c r="H1086" s="132" t="s">
        <v>2925</v>
      </c>
      <c r="I1086" s="132" t="s">
        <v>15820</v>
      </c>
      <c r="J1086" s="132" t="s">
        <v>15922</v>
      </c>
      <c r="K1086" s="132" t="s">
        <v>15923</v>
      </c>
      <c r="L1086" s="132" t="s">
        <v>15924</v>
      </c>
      <c r="M1086" s="132" t="s">
        <v>15925</v>
      </c>
      <c r="N1086" s="132" t="s">
        <v>3881</v>
      </c>
      <c r="O1086" s="132" t="s">
        <v>15926</v>
      </c>
      <c r="P1086" s="132" t="s">
        <v>15927</v>
      </c>
      <c r="Q1086" s="132" t="s">
        <v>15928</v>
      </c>
      <c r="R1086" s="132" t="s">
        <v>15929</v>
      </c>
      <c r="S1086" s="132" t="s">
        <v>5090</v>
      </c>
      <c r="T1086" s="132" t="s">
        <v>1630</v>
      </c>
      <c r="U1086" s="132" t="s">
        <v>2608</v>
      </c>
      <c r="V1086" s="132" t="s">
        <v>1632</v>
      </c>
      <c r="X1086" s="132" t="s">
        <v>15930</v>
      </c>
      <c r="Y1086" s="132" t="s">
        <v>15931</v>
      </c>
    </row>
    <row r="1087" spans="2:25" x14ac:dyDescent="0.25">
      <c r="B1087" s="132" t="s">
        <v>2914</v>
      </c>
      <c r="C1087" s="132" t="s">
        <v>932</v>
      </c>
      <c r="D1087" s="132" t="s">
        <v>2687</v>
      </c>
      <c r="E1087" s="132" t="s">
        <v>4241</v>
      </c>
      <c r="F1087" s="132" t="s">
        <v>3885</v>
      </c>
      <c r="G1087" s="132" t="s">
        <v>940</v>
      </c>
      <c r="H1087" s="132" t="s">
        <v>2926</v>
      </c>
      <c r="I1087" s="132" t="s">
        <v>15831</v>
      </c>
      <c r="J1087" s="132" t="s">
        <v>15932</v>
      </c>
      <c r="K1087" s="132" t="s">
        <v>15933</v>
      </c>
      <c r="L1087" s="132" t="s">
        <v>15934</v>
      </c>
      <c r="M1087" s="132" t="s">
        <v>15935</v>
      </c>
      <c r="N1087" s="132" t="s">
        <v>3881</v>
      </c>
      <c r="O1087" s="132" t="s">
        <v>15936</v>
      </c>
      <c r="P1087" s="132" t="s">
        <v>15937</v>
      </c>
      <c r="Q1087" s="132" t="s">
        <v>15938</v>
      </c>
      <c r="R1087" s="132" t="s">
        <v>15939</v>
      </c>
      <c r="S1087" s="132" t="s">
        <v>5090</v>
      </c>
      <c r="T1087" s="132" t="s">
        <v>1630</v>
      </c>
      <c r="U1087" s="132" t="s">
        <v>2608</v>
      </c>
      <c r="V1087" s="132" t="s">
        <v>1644</v>
      </c>
      <c r="X1087" s="132" t="s">
        <v>15940</v>
      </c>
      <c r="Y1087" s="132" t="s">
        <v>15941</v>
      </c>
    </row>
    <row r="1088" spans="2:25" x14ac:dyDescent="0.25">
      <c r="B1088" s="132" t="s">
        <v>2914</v>
      </c>
      <c r="C1088" s="132" t="s">
        <v>932</v>
      </c>
      <c r="D1088" s="132" t="s">
        <v>1498</v>
      </c>
      <c r="E1088" s="132" t="s">
        <v>3944</v>
      </c>
      <c r="F1088" s="132" t="s">
        <v>3894</v>
      </c>
      <c r="G1088" s="132" t="s">
        <v>948</v>
      </c>
      <c r="H1088" s="132" t="s">
        <v>2927</v>
      </c>
      <c r="I1088" s="132" t="s">
        <v>15942</v>
      </c>
      <c r="J1088" s="132" t="s">
        <v>15943</v>
      </c>
      <c r="K1088" s="132" t="s">
        <v>15944</v>
      </c>
      <c r="L1088" s="132" t="s">
        <v>15945</v>
      </c>
      <c r="M1088" s="132" t="s">
        <v>15946</v>
      </c>
      <c r="N1088" s="132" t="s">
        <v>3881</v>
      </c>
      <c r="O1088" s="132" t="s">
        <v>15947</v>
      </c>
      <c r="P1088" s="132" t="s">
        <v>15948</v>
      </c>
      <c r="Q1088" s="132" t="s">
        <v>15949</v>
      </c>
      <c r="R1088" s="132" t="s">
        <v>15950</v>
      </c>
      <c r="S1088" s="132" t="s">
        <v>5090</v>
      </c>
      <c r="T1088" s="132" t="s">
        <v>1630</v>
      </c>
      <c r="U1088" s="132" t="s">
        <v>2608</v>
      </c>
      <c r="V1088" s="132" t="s">
        <v>1632</v>
      </c>
      <c r="X1088" s="132" t="s">
        <v>15951</v>
      </c>
      <c r="Y1088" s="132" t="s">
        <v>15952</v>
      </c>
    </row>
    <row r="1089" spans="2:25" x14ac:dyDescent="0.25">
      <c r="B1089" s="132" t="s">
        <v>2914</v>
      </c>
      <c r="C1089" s="132" t="s">
        <v>932</v>
      </c>
      <c r="D1089" s="132" t="s">
        <v>1498</v>
      </c>
      <c r="E1089" s="132" t="s">
        <v>3944</v>
      </c>
      <c r="F1089" s="132" t="s">
        <v>3885</v>
      </c>
      <c r="G1089" s="132" t="s">
        <v>954</v>
      </c>
      <c r="H1089" s="132" t="s">
        <v>2928</v>
      </c>
      <c r="I1089" s="132" t="s">
        <v>15953</v>
      </c>
      <c r="J1089" s="132" t="s">
        <v>15954</v>
      </c>
      <c r="K1089" s="132" t="s">
        <v>15955</v>
      </c>
      <c r="L1089" s="132" t="s">
        <v>15956</v>
      </c>
      <c r="M1089" s="132" t="s">
        <v>15957</v>
      </c>
      <c r="N1089" s="132" t="s">
        <v>3881</v>
      </c>
      <c r="O1089" s="132" t="s">
        <v>15958</v>
      </c>
      <c r="P1089" s="132" t="s">
        <v>15959</v>
      </c>
      <c r="Q1089" s="132" t="s">
        <v>15960</v>
      </c>
      <c r="R1089" s="132" t="s">
        <v>15961</v>
      </c>
      <c r="S1089" s="132" t="s">
        <v>5090</v>
      </c>
      <c r="T1089" s="132" t="s">
        <v>1630</v>
      </c>
      <c r="U1089" s="132" t="s">
        <v>2608</v>
      </c>
      <c r="V1089" s="132" t="s">
        <v>1632</v>
      </c>
      <c r="X1089" s="132" t="s">
        <v>15962</v>
      </c>
      <c r="Y1089" s="132" t="s">
        <v>15963</v>
      </c>
    </row>
    <row r="1090" spans="2:25" x14ac:dyDescent="0.25">
      <c r="B1090" s="132" t="s">
        <v>2914</v>
      </c>
      <c r="C1090" s="132" t="s">
        <v>932</v>
      </c>
      <c r="D1090" s="132" t="s">
        <v>2606</v>
      </c>
      <c r="E1090" s="132" t="s">
        <v>3944</v>
      </c>
      <c r="F1090" s="132" t="s">
        <v>3894</v>
      </c>
      <c r="G1090" s="132" t="s">
        <v>945</v>
      </c>
      <c r="H1090" s="132" t="s">
        <v>2929</v>
      </c>
      <c r="I1090" s="132" t="s">
        <v>15942</v>
      </c>
      <c r="J1090" s="132" t="s">
        <v>15964</v>
      </c>
      <c r="K1090" s="132" t="s">
        <v>15965</v>
      </c>
      <c r="L1090" s="132" t="s">
        <v>15966</v>
      </c>
      <c r="M1090" s="132" t="s">
        <v>15967</v>
      </c>
      <c r="N1090" s="132" t="s">
        <v>3881</v>
      </c>
      <c r="O1090" s="132" t="s">
        <v>15968</v>
      </c>
      <c r="P1090" s="132" t="s">
        <v>15969</v>
      </c>
      <c r="Q1090" s="132" t="s">
        <v>15970</v>
      </c>
      <c r="R1090" s="132" t="s">
        <v>15971</v>
      </c>
      <c r="S1090" s="132" t="s">
        <v>5090</v>
      </c>
      <c r="T1090" s="132" t="s">
        <v>1630</v>
      </c>
      <c r="U1090" s="132" t="s">
        <v>2608</v>
      </c>
      <c r="V1090" s="132" t="s">
        <v>1632</v>
      </c>
      <c r="X1090" s="132" t="s">
        <v>15972</v>
      </c>
      <c r="Y1090" s="132" t="s">
        <v>15973</v>
      </c>
    </row>
    <row r="1091" spans="2:25" x14ac:dyDescent="0.25">
      <c r="B1091" s="132" t="s">
        <v>2914</v>
      </c>
      <c r="C1091" s="132" t="s">
        <v>932</v>
      </c>
      <c r="D1091" s="132" t="s">
        <v>2606</v>
      </c>
      <c r="E1091" s="132" t="s">
        <v>3944</v>
      </c>
      <c r="F1091" s="132" t="s">
        <v>3885</v>
      </c>
      <c r="G1091" s="132" t="s">
        <v>951</v>
      </c>
      <c r="H1091" s="132" t="s">
        <v>2930</v>
      </c>
      <c r="I1091" s="132" t="s">
        <v>15953</v>
      </c>
      <c r="J1091" s="132" t="s">
        <v>15974</v>
      </c>
      <c r="K1091" s="132" t="s">
        <v>15975</v>
      </c>
      <c r="L1091" s="132" t="s">
        <v>15976</v>
      </c>
      <c r="M1091" s="132" t="s">
        <v>15977</v>
      </c>
      <c r="N1091" s="132" t="s">
        <v>3881</v>
      </c>
      <c r="O1091" s="132" t="s">
        <v>15978</v>
      </c>
      <c r="P1091" s="132" t="s">
        <v>15979</v>
      </c>
      <c r="Q1091" s="132" t="s">
        <v>15980</v>
      </c>
      <c r="R1091" s="132" t="s">
        <v>15981</v>
      </c>
      <c r="S1091" s="132" t="s">
        <v>5090</v>
      </c>
      <c r="T1091" s="132" t="s">
        <v>1630</v>
      </c>
      <c r="U1091" s="132" t="s">
        <v>2608</v>
      </c>
      <c r="V1091" s="132" t="s">
        <v>1632</v>
      </c>
      <c r="X1091" s="132" t="s">
        <v>15982</v>
      </c>
      <c r="Y1091" s="132" t="s">
        <v>15983</v>
      </c>
    </row>
    <row r="1092" spans="2:25" x14ac:dyDescent="0.25">
      <c r="B1092" s="132" t="s">
        <v>2914</v>
      </c>
      <c r="C1092" s="132" t="s">
        <v>932</v>
      </c>
      <c r="D1092" s="132" t="s">
        <v>2678</v>
      </c>
      <c r="E1092" s="132" t="s">
        <v>3944</v>
      </c>
      <c r="F1092" s="132" t="s">
        <v>3894</v>
      </c>
      <c r="G1092" s="132" t="s">
        <v>947</v>
      </c>
      <c r="H1092" s="132" t="s">
        <v>2931</v>
      </c>
      <c r="I1092" s="132" t="s">
        <v>15942</v>
      </c>
      <c r="J1092" s="132" t="s">
        <v>15984</v>
      </c>
      <c r="K1092" s="132" t="s">
        <v>15985</v>
      </c>
      <c r="L1092" s="132" t="s">
        <v>15986</v>
      </c>
      <c r="M1092" s="132" t="s">
        <v>15987</v>
      </c>
      <c r="N1092" s="132" t="s">
        <v>3881</v>
      </c>
      <c r="O1092" s="132" t="s">
        <v>15988</v>
      </c>
      <c r="P1092" s="132" t="s">
        <v>15989</v>
      </c>
      <c r="Q1092" s="132" t="s">
        <v>15990</v>
      </c>
      <c r="R1092" s="132" t="s">
        <v>15991</v>
      </c>
      <c r="S1092" s="132" t="s">
        <v>5090</v>
      </c>
      <c r="T1092" s="132" t="s">
        <v>1630</v>
      </c>
      <c r="U1092" s="132" t="s">
        <v>2608</v>
      </c>
      <c r="V1092" s="132" t="s">
        <v>1632</v>
      </c>
      <c r="X1092" s="132" t="s">
        <v>15992</v>
      </c>
      <c r="Y1092" s="132" t="s">
        <v>15993</v>
      </c>
    </row>
    <row r="1093" spans="2:25" x14ac:dyDescent="0.25">
      <c r="B1093" s="132" t="s">
        <v>2914</v>
      </c>
      <c r="C1093" s="132" t="s">
        <v>932</v>
      </c>
      <c r="D1093" s="132" t="s">
        <v>2678</v>
      </c>
      <c r="E1093" s="132" t="s">
        <v>3944</v>
      </c>
      <c r="F1093" s="132" t="s">
        <v>3885</v>
      </c>
      <c r="G1093" s="132" t="s">
        <v>953</v>
      </c>
      <c r="H1093" s="132" t="s">
        <v>2932</v>
      </c>
      <c r="I1093" s="132" t="s">
        <v>15953</v>
      </c>
      <c r="J1093" s="132" t="s">
        <v>15994</v>
      </c>
      <c r="K1093" s="132" t="s">
        <v>15995</v>
      </c>
      <c r="L1093" s="132" t="s">
        <v>15996</v>
      </c>
      <c r="M1093" s="132" t="s">
        <v>15997</v>
      </c>
      <c r="N1093" s="132" t="s">
        <v>3881</v>
      </c>
      <c r="O1093" s="132" t="s">
        <v>15998</v>
      </c>
      <c r="P1093" s="132" t="s">
        <v>15999</v>
      </c>
      <c r="Q1093" s="132" t="s">
        <v>16000</v>
      </c>
      <c r="R1093" s="132" t="s">
        <v>16001</v>
      </c>
      <c r="S1093" s="132" t="s">
        <v>5090</v>
      </c>
      <c r="T1093" s="132" t="s">
        <v>1630</v>
      </c>
      <c r="U1093" s="132" t="s">
        <v>2608</v>
      </c>
      <c r="V1093" s="132" t="s">
        <v>1632</v>
      </c>
      <c r="X1093" s="132" t="s">
        <v>16002</v>
      </c>
      <c r="Y1093" s="132" t="s">
        <v>16003</v>
      </c>
    </row>
    <row r="1094" spans="2:25" x14ac:dyDescent="0.25">
      <c r="B1094" s="132" t="s">
        <v>2914</v>
      </c>
      <c r="C1094" s="132" t="s">
        <v>932</v>
      </c>
      <c r="D1094" s="132" t="s">
        <v>2610</v>
      </c>
      <c r="E1094" s="132" t="s">
        <v>3944</v>
      </c>
      <c r="F1094" s="132" t="s">
        <v>3894</v>
      </c>
      <c r="G1094" s="132" t="s">
        <v>950</v>
      </c>
      <c r="H1094" s="132" t="s">
        <v>2933</v>
      </c>
      <c r="I1094" s="132" t="s">
        <v>15942</v>
      </c>
      <c r="J1094" s="132" t="s">
        <v>16004</v>
      </c>
      <c r="K1094" s="132" t="s">
        <v>16005</v>
      </c>
      <c r="L1094" s="132" t="s">
        <v>16006</v>
      </c>
      <c r="M1094" s="132" t="s">
        <v>16007</v>
      </c>
      <c r="N1094" s="132" t="s">
        <v>3881</v>
      </c>
      <c r="O1094" s="132" t="s">
        <v>16008</v>
      </c>
      <c r="P1094" s="132" t="s">
        <v>16009</v>
      </c>
      <c r="Q1094" s="132" t="s">
        <v>16010</v>
      </c>
      <c r="R1094" s="132" t="s">
        <v>16011</v>
      </c>
      <c r="S1094" s="132" t="s">
        <v>5090</v>
      </c>
      <c r="T1094" s="132" t="s">
        <v>1630</v>
      </c>
      <c r="U1094" s="132" t="s">
        <v>2608</v>
      </c>
      <c r="V1094" s="132" t="s">
        <v>1632</v>
      </c>
      <c r="X1094" s="132" t="s">
        <v>16012</v>
      </c>
      <c r="Y1094" s="132" t="s">
        <v>16013</v>
      </c>
    </row>
    <row r="1095" spans="2:25" x14ac:dyDescent="0.25">
      <c r="B1095" s="132" t="s">
        <v>2914</v>
      </c>
      <c r="C1095" s="132" t="s">
        <v>932</v>
      </c>
      <c r="D1095" s="132" t="s">
        <v>2610</v>
      </c>
      <c r="E1095" s="132" t="s">
        <v>3944</v>
      </c>
      <c r="F1095" s="132" t="s">
        <v>3885</v>
      </c>
      <c r="G1095" s="132" t="s">
        <v>956</v>
      </c>
      <c r="H1095" s="132" t="s">
        <v>2934</v>
      </c>
      <c r="I1095" s="132" t="s">
        <v>15953</v>
      </c>
      <c r="J1095" s="132" t="s">
        <v>16014</v>
      </c>
      <c r="K1095" s="132" t="s">
        <v>16015</v>
      </c>
      <c r="L1095" s="132" t="s">
        <v>16016</v>
      </c>
      <c r="M1095" s="132" t="s">
        <v>16017</v>
      </c>
      <c r="N1095" s="132" t="s">
        <v>3881</v>
      </c>
      <c r="O1095" s="132" t="s">
        <v>16018</v>
      </c>
      <c r="P1095" s="132" t="s">
        <v>16019</v>
      </c>
      <c r="Q1095" s="132" t="s">
        <v>16020</v>
      </c>
      <c r="R1095" s="132" t="s">
        <v>16021</v>
      </c>
      <c r="S1095" s="132" t="s">
        <v>5090</v>
      </c>
      <c r="T1095" s="132" t="s">
        <v>1630</v>
      </c>
      <c r="U1095" s="132" t="s">
        <v>2608</v>
      </c>
      <c r="V1095" s="132" t="s">
        <v>1632</v>
      </c>
      <c r="X1095" s="132" t="s">
        <v>16022</v>
      </c>
      <c r="Y1095" s="132" t="s">
        <v>16023</v>
      </c>
    </row>
    <row r="1096" spans="2:25" x14ac:dyDescent="0.25">
      <c r="B1096" s="132" t="s">
        <v>2914</v>
      </c>
      <c r="C1096" s="132" t="s">
        <v>932</v>
      </c>
      <c r="D1096" s="132" t="s">
        <v>2613</v>
      </c>
      <c r="E1096" s="132" t="s">
        <v>3944</v>
      </c>
      <c r="F1096" s="132" t="s">
        <v>3894</v>
      </c>
      <c r="G1096" s="132" t="s">
        <v>949</v>
      </c>
      <c r="H1096" s="132" t="s">
        <v>2935</v>
      </c>
      <c r="I1096" s="132" t="s">
        <v>15942</v>
      </c>
      <c r="J1096" s="132" t="s">
        <v>16024</v>
      </c>
      <c r="K1096" s="132" t="s">
        <v>16025</v>
      </c>
      <c r="L1096" s="132" t="s">
        <v>16026</v>
      </c>
      <c r="M1096" s="132" t="s">
        <v>16027</v>
      </c>
      <c r="N1096" s="132" t="s">
        <v>3881</v>
      </c>
      <c r="O1096" s="132" t="s">
        <v>16028</v>
      </c>
      <c r="P1096" s="132" t="s">
        <v>16029</v>
      </c>
      <c r="Q1096" s="132" t="s">
        <v>16030</v>
      </c>
      <c r="R1096" s="132" t="s">
        <v>16031</v>
      </c>
      <c r="S1096" s="132" t="s">
        <v>5090</v>
      </c>
      <c r="T1096" s="132" t="s">
        <v>1630</v>
      </c>
      <c r="U1096" s="132" t="s">
        <v>2608</v>
      </c>
      <c r="V1096" s="132" t="s">
        <v>1632</v>
      </c>
      <c r="X1096" s="132" t="s">
        <v>16032</v>
      </c>
      <c r="Y1096" s="132" t="s">
        <v>16033</v>
      </c>
    </row>
    <row r="1097" spans="2:25" x14ac:dyDescent="0.25">
      <c r="B1097" s="132" t="s">
        <v>2914</v>
      </c>
      <c r="C1097" s="132" t="s">
        <v>932</v>
      </c>
      <c r="D1097" s="132" t="s">
        <v>2613</v>
      </c>
      <c r="E1097" s="132" t="s">
        <v>3944</v>
      </c>
      <c r="F1097" s="132" t="s">
        <v>3885</v>
      </c>
      <c r="G1097" s="132" t="s">
        <v>955</v>
      </c>
      <c r="H1097" s="132" t="s">
        <v>2936</v>
      </c>
      <c r="I1097" s="132" t="s">
        <v>15953</v>
      </c>
      <c r="J1097" s="132" t="s">
        <v>16034</v>
      </c>
      <c r="K1097" s="132" t="s">
        <v>16035</v>
      </c>
      <c r="L1097" s="132" t="s">
        <v>16036</v>
      </c>
      <c r="M1097" s="132" t="s">
        <v>16037</v>
      </c>
      <c r="N1097" s="132" t="s">
        <v>3881</v>
      </c>
      <c r="O1097" s="132" t="s">
        <v>16038</v>
      </c>
      <c r="P1097" s="132" t="s">
        <v>16039</v>
      </c>
      <c r="Q1097" s="132" t="s">
        <v>16040</v>
      </c>
      <c r="R1097" s="132" t="s">
        <v>16041</v>
      </c>
      <c r="S1097" s="132" t="s">
        <v>5090</v>
      </c>
      <c r="T1097" s="132" t="s">
        <v>1630</v>
      </c>
      <c r="U1097" s="132" t="s">
        <v>2608</v>
      </c>
      <c r="V1097" s="132" t="s">
        <v>1632</v>
      </c>
      <c r="X1097" s="132" t="s">
        <v>16042</v>
      </c>
      <c r="Y1097" s="132" t="s">
        <v>16043</v>
      </c>
    </row>
    <row r="1098" spans="2:25" x14ac:dyDescent="0.25">
      <c r="B1098" s="132" t="s">
        <v>2914</v>
      </c>
      <c r="C1098" s="132" t="s">
        <v>932</v>
      </c>
      <c r="D1098" s="132" t="s">
        <v>2687</v>
      </c>
      <c r="E1098" s="132" t="s">
        <v>3944</v>
      </c>
      <c r="F1098" s="132" t="s">
        <v>3894</v>
      </c>
      <c r="G1098" s="132" t="s">
        <v>946</v>
      </c>
      <c r="H1098" s="132" t="s">
        <v>2937</v>
      </c>
      <c r="I1098" s="132" t="s">
        <v>15942</v>
      </c>
      <c r="J1098" s="132" t="s">
        <v>16044</v>
      </c>
      <c r="K1098" s="132" t="s">
        <v>16045</v>
      </c>
      <c r="L1098" s="132" t="s">
        <v>16046</v>
      </c>
      <c r="M1098" s="132" t="s">
        <v>16047</v>
      </c>
      <c r="N1098" s="132" t="s">
        <v>3881</v>
      </c>
      <c r="O1098" s="132" t="s">
        <v>16048</v>
      </c>
      <c r="P1098" s="132" t="s">
        <v>16049</v>
      </c>
      <c r="Q1098" s="132" t="s">
        <v>16050</v>
      </c>
      <c r="R1098" s="132" t="s">
        <v>16051</v>
      </c>
      <c r="S1098" s="132" t="s">
        <v>5090</v>
      </c>
      <c r="T1098" s="132" t="s">
        <v>1630</v>
      </c>
      <c r="U1098" s="132" t="s">
        <v>2608</v>
      </c>
      <c r="V1098" s="132" t="s">
        <v>1644</v>
      </c>
      <c r="X1098" s="132" t="s">
        <v>16052</v>
      </c>
      <c r="Y1098" s="132" t="s">
        <v>16053</v>
      </c>
    </row>
    <row r="1099" spans="2:25" x14ac:dyDescent="0.25">
      <c r="B1099" s="132" t="s">
        <v>2914</v>
      </c>
      <c r="C1099" s="132" t="s">
        <v>932</v>
      </c>
      <c r="D1099" s="132" t="s">
        <v>2687</v>
      </c>
      <c r="E1099" s="132" t="s">
        <v>3944</v>
      </c>
      <c r="F1099" s="132" t="s">
        <v>3885</v>
      </c>
      <c r="G1099" s="132" t="s">
        <v>952</v>
      </c>
      <c r="H1099" s="132" t="s">
        <v>2938</v>
      </c>
      <c r="I1099" s="132" t="s">
        <v>15953</v>
      </c>
      <c r="J1099" s="132" t="s">
        <v>16054</v>
      </c>
      <c r="K1099" s="132" t="s">
        <v>16055</v>
      </c>
      <c r="L1099" s="132" t="s">
        <v>16056</v>
      </c>
      <c r="M1099" s="132" t="s">
        <v>16057</v>
      </c>
      <c r="N1099" s="132" t="s">
        <v>3881</v>
      </c>
      <c r="O1099" s="132" t="s">
        <v>16058</v>
      </c>
      <c r="P1099" s="132" t="s">
        <v>16059</v>
      </c>
      <c r="Q1099" s="132" t="s">
        <v>16060</v>
      </c>
      <c r="R1099" s="132" t="s">
        <v>16061</v>
      </c>
      <c r="S1099" s="132" t="s">
        <v>5090</v>
      </c>
      <c r="T1099" s="132" t="s">
        <v>1630</v>
      </c>
      <c r="U1099" s="132" t="s">
        <v>2608</v>
      </c>
      <c r="V1099" s="132" t="s">
        <v>1632</v>
      </c>
      <c r="X1099" s="132" t="s">
        <v>16062</v>
      </c>
      <c r="Y1099" s="132" t="s">
        <v>16063</v>
      </c>
    </row>
    <row r="1100" spans="2:25" x14ac:dyDescent="0.25">
      <c r="B1100" s="132" t="s">
        <v>2914</v>
      </c>
      <c r="C1100" s="132" t="s">
        <v>932</v>
      </c>
      <c r="D1100" s="132" t="s">
        <v>1498</v>
      </c>
      <c r="E1100" s="132" t="s">
        <v>3947</v>
      </c>
      <c r="F1100" s="132" t="s">
        <v>3894</v>
      </c>
      <c r="G1100" s="132" t="s">
        <v>960</v>
      </c>
      <c r="H1100" s="132" t="s">
        <v>2939</v>
      </c>
      <c r="I1100" s="132" t="s">
        <v>15304</v>
      </c>
      <c r="J1100" s="132" t="s">
        <v>16064</v>
      </c>
      <c r="K1100" s="132" t="s">
        <v>16065</v>
      </c>
      <c r="L1100" s="132" t="s">
        <v>16066</v>
      </c>
      <c r="M1100" s="132" t="s">
        <v>16067</v>
      </c>
      <c r="N1100" s="132" t="s">
        <v>3881</v>
      </c>
      <c r="O1100" s="132" t="s">
        <v>16068</v>
      </c>
      <c r="P1100" s="132" t="s">
        <v>16069</v>
      </c>
      <c r="Q1100" s="132" t="s">
        <v>16070</v>
      </c>
      <c r="R1100" s="132" t="s">
        <v>16071</v>
      </c>
      <c r="S1100" s="132" t="s">
        <v>5090</v>
      </c>
      <c r="T1100" s="132" t="s">
        <v>1630</v>
      </c>
      <c r="U1100" s="132" t="s">
        <v>2608</v>
      </c>
      <c r="V1100" s="132" t="s">
        <v>1632</v>
      </c>
      <c r="X1100" s="132" t="s">
        <v>16072</v>
      </c>
      <c r="Y1100" s="132" t="s">
        <v>16073</v>
      </c>
    </row>
    <row r="1101" spans="2:25" x14ac:dyDescent="0.25">
      <c r="B1101" s="132" t="s">
        <v>2914</v>
      </c>
      <c r="C1101" s="132" t="s">
        <v>932</v>
      </c>
      <c r="D1101" s="132" t="s">
        <v>1498</v>
      </c>
      <c r="E1101" s="132" t="s">
        <v>3947</v>
      </c>
      <c r="F1101" s="132" t="s">
        <v>3885</v>
      </c>
      <c r="G1101" s="132" t="s">
        <v>966</v>
      </c>
      <c r="H1101" s="132" t="s">
        <v>2940</v>
      </c>
      <c r="I1101" s="132" t="s">
        <v>15315</v>
      </c>
      <c r="J1101" s="132" t="s">
        <v>16074</v>
      </c>
      <c r="K1101" s="132" t="s">
        <v>16075</v>
      </c>
      <c r="L1101" s="132" t="s">
        <v>16076</v>
      </c>
      <c r="M1101" s="132" t="s">
        <v>16077</v>
      </c>
      <c r="N1101" s="132" t="s">
        <v>3881</v>
      </c>
      <c r="O1101" s="132" t="s">
        <v>16078</v>
      </c>
      <c r="P1101" s="132" t="s">
        <v>16079</v>
      </c>
      <c r="Q1101" s="132" t="s">
        <v>16080</v>
      </c>
      <c r="R1101" s="132" t="s">
        <v>16081</v>
      </c>
      <c r="S1101" s="132" t="s">
        <v>5090</v>
      </c>
      <c r="T1101" s="132" t="s">
        <v>1630</v>
      </c>
      <c r="U1101" s="132" t="s">
        <v>2608</v>
      </c>
      <c r="V1101" s="132" t="s">
        <v>1632</v>
      </c>
      <c r="X1101" s="132" t="s">
        <v>16082</v>
      </c>
      <c r="Y1101" s="132" t="s">
        <v>16083</v>
      </c>
    </row>
    <row r="1102" spans="2:25" x14ac:dyDescent="0.25">
      <c r="B1102" s="132" t="s">
        <v>2914</v>
      </c>
      <c r="C1102" s="132" t="s">
        <v>932</v>
      </c>
      <c r="D1102" s="132" t="s">
        <v>2606</v>
      </c>
      <c r="E1102" s="132" t="s">
        <v>3947</v>
      </c>
      <c r="F1102" s="132" t="s">
        <v>3894</v>
      </c>
      <c r="G1102" s="132" t="s">
        <v>957</v>
      </c>
      <c r="H1102" s="132" t="s">
        <v>2941</v>
      </c>
      <c r="I1102" s="132" t="s">
        <v>15304</v>
      </c>
      <c r="J1102" s="132" t="s">
        <v>16084</v>
      </c>
      <c r="K1102" s="132" t="s">
        <v>16085</v>
      </c>
      <c r="L1102" s="132" t="s">
        <v>16086</v>
      </c>
      <c r="M1102" s="132" t="s">
        <v>16087</v>
      </c>
      <c r="N1102" s="132" t="s">
        <v>3881</v>
      </c>
      <c r="O1102" s="132" t="s">
        <v>16088</v>
      </c>
      <c r="P1102" s="132" t="s">
        <v>16089</v>
      </c>
      <c r="Q1102" s="132" t="s">
        <v>16090</v>
      </c>
      <c r="R1102" s="132" t="s">
        <v>16091</v>
      </c>
      <c r="S1102" s="132" t="s">
        <v>5090</v>
      </c>
      <c r="T1102" s="132" t="s">
        <v>1630</v>
      </c>
      <c r="U1102" s="132" t="s">
        <v>2608</v>
      </c>
      <c r="V1102" s="132" t="s">
        <v>1632</v>
      </c>
      <c r="X1102" s="132" t="s">
        <v>16092</v>
      </c>
      <c r="Y1102" s="132" t="s">
        <v>16093</v>
      </c>
    </row>
    <row r="1103" spans="2:25" x14ac:dyDescent="0.25">
      <c r="B1103" s="132" t="s">
        <v>2914</v>
      </c>
      <c r="C1103" s="132" t="s">
        <v>932</v>
      </c>
      <c r="D1103" s="132" t="s">
        <v>2606</v>
      </c>
      <c r="E1103" s="132" t="s">
        <v>3947</v>
      </c>
      <c r="F1103" s="132" t="s">
        <v>3885</v>
      </c>
      <c r="G1103" s="132" t="s">
        <v>963</v>
      </c>
      <c r="H1103" s="132" t="s">
        <v>2942</v>
      </c>
      <c r="I1103" s="132" t="s">
        <v>15315</v>
      </c>
      <c r="J1103" s="132" t="s">
        <v>16094</v>
      </c>
      <c r="K1103" s="132" t="s">
        <v>16095</v>
      </c>
      <c r="L1103" s="132" t="s">
        <v>16096</v>
      </c>
      <c r="M1103" s="132" t="s">
        <v>16097</v>
      </c>
      <c r="N1103" s="132" t="s">
        <v>3881</v>
      </c>
      <c r="O1103" s="132" t="s">
        <v>16098</v>
      </c>
      <c r="P1103" s="132" t="s">
        <v>16099</v>
      </c>
      <c r="Q1103" s="132" t="s">
        <v>16100</v>
      </c>
      <c r="R1103" s="132" t="s">
        <v>16101</v>
      </c>
      <c r="S1103" s="132" t="s">
        <v>5090</v>
      </c>
      <c r="T1103" s="132" t="s">
        <v>1630</v>
      </c>
      <c r="U1103" s="132" t="s">
        <v>2608</v>
      </c>
      <c r="V1103" s="132" t="s">
        <v>1632</v>
      </c>
      <c r="X1103" s="132" t="s">
        <v>16102</v>
      </c>
      <c r="Y1103" s="132" t="s">
        <v>16103</v>
      </c>
    </row>
    <row r="1104" spans="2:25" x14ac:dyDescent="0.25">
      <c r="B1104" s="132" t="s">
        <v>2914</v>
      </c>
      <c r="C1104" s="132" t="s">
        <v>932</v>
      </c>
      <c r="D1104" s="132" t="s">
        <v>2678</v>
      </c>
      <c r="E1104" s="132" t="s">
        <v>3947</v>
      </c>
      <c r="F1104" s="132" t="s">
        <v>3894</v>
      </c>
      <c r="G1104" s="132" t="s">
        <v>959</v>
      </c>
      <c r="H1104" s="132" t="s">
        <v>2943</v>
      </c>
      <c r="I1104" s="132" t="s">
        <v>15304</v>
      </c>
      <c r="J1104" s="132" t="s">
        <v>16104</v>
      </c>
      <c r="K1104" s="132" t="s">
        <v>16105</v>
      </c>
      <c r="L1104" s="132" t="s">
        <v>16106</v>
      </c>
      <c r="M1104" s="132" t="s">
        <v>16107</v>
      </c>
      <c r="N1104" s="132" t="s">
        <v>3881</v>
      </c>
      <c r="O1104" s="132" t="s">
        <v>16108</v>
      </c>
      <c r="P1104" s="132" t="s">
        <v>16109</v>
      </c>
      <c r="Q1104" s="132" t="s">
        <v>16110</v>
      </c>
      <c r="R1104" s="132" t="s">
        <v>16111</v>
      </c>
      <c r="S1104" s="132" t="s">
        <v>5090</v>
      </c>
      <c r="T1104" s="132" t="s">
        <v>1630</v>
      </c>
      <c r="U1104" s="132" t="s">
        <v>2608</v>
      </c>
      <c r="V1104" s="132" t="s">
        <v>1632</v>
      </c>
      <c r="X1104" s="132" t="s">
        <v>16112</v>
      </c>
      <c r="Y1104" s="132" t="s">
        <v>16113</v>
      </c>
    </row>
    <row r="1105" spans="2:25" x14ac:dyDescent="0.25">
      <c r="B1105" s="132" t="s">
        <v>2914</v>
      </c>
      <c r="C1105" s="132" t="s">
        <v>932</v>
      </c>
      <c r="D1105" s="132" t="s">
        <v>2678</v>
      </c>
      <c r="E1105" s="132" t="s">
        <v>3947</v>
      </c>
      <c r="F1105" s="132" t="s">
        <v>3885</v>
      </c>
      <c r="G1105" s="132" t="s">
        <v>965</v>
      </c>
      <c r="H1105" s="132" t="s">
        <v>2944</v>
      </c>
      <c r="I1105" s="132" t="s">
        <v>15315</v>
      </c>
      <c r="J1105" s="132" t="s">
        <v>16114</v>
      </c>
      <c r="K1105" s="132" t="s">
        <v>16115</v>
      </c>
      <c r="L1105" s="132" t="s">
        <v>16116</v>
      </c>
      <c r="M1105" s="132" t="s">
        <v>16117</v>
      </c>
      <c r="N1105" s="132" t="s">
        <v>3881</v>
      </c>
      <c r="O1105" s="132" t="s">
        <v>16118</v>
      </c>
      <c r="P1105" s="132" t="s">
        <v>16119</v>
      </c>
      <c r="Q1105" s="132" t="s">
        <v>16120</v>
      </c>
      <c r="R1105" s="132" t="s">
        <v>16121</v>
      </c>
      <c r="S1105" s="132" t="s">
        <v>5090</v>
      </c>
      <c r="T1105" s="132" t="s">
        <v>1630</v>
      </c>
      <c r="U1105" s="132" t="s">
        <v>2608</v>
      </c>
      <c r="V1105" s="132" t="s">
        <v>1632</v>
      </c>
      <c r="X1105" s="132" t="s">
        <v>16122</v>
      </c>
      <c r="Y1105" s="132" t="s">
        <v>16123</v>
      </c>
    </row>
    <row r="1106" spans="2:25" x14ac:dyDescent="0.25">
      <c r="B1106" s="132" t="s">
        <v>2914</v>
      </c>
      <c r="C1106" s="132" t="s">
        <v>932</v>
      </c>
      <c r="D1106" s="132" t="s">
        <v>2610</v>
      </c>
      <c r="E1106" s="132" t="s">
        <v>3947</v>
      </c>
      <c r="F1106" s="132" t="s">
        <v>3894</v>
      </c>
      <c r="G1106" s="132" t="s">
        <v>962</v>
      </c>
      <c r="H1106" s="132" t="s">
        <v>2945</v>
      </c>
      <c r="I1106" s="132" t="s">
        <v>15304</v>
      </c>
      <c r="J1106" s="132" t="s">
        <v>16124</v>
      </c>
      <c r="K1106" s="132" t="s">
        <v>16125</v>
      </c>
      <c r="L1106" s="132" t="s">
        <v>16126</v>
      </c>
      <c r="M1106" s="132" t="s">
        <v>16127</v>
      </c>
      <c r="N1106" s="132" t="s">
        <v>3881</v>
      </c>
      <c r="O1106" s="132" t="s">
        <v>16128</v>
      </c>
      <c r="P1106" s="132" t="s">
        <v>16129</v>
      </c>
      <c r="Q1106" s="132" t="s">
        <v>16130</v>
      </c>
      <c r="R1106" s="132" t="s">
        <v>16131</v>
      </c>
      <c r="S1106" s="132" t="s">
        <v>5090</v>
      </c>
      <c r="T1106" s="132" t="s">
        <v>1630</v>
      </c>
      <c r="U1106" s="132" t="s">
        <v>2608</v>
      </c>
      <c r="V1106" s="132" t="s">
        <v>1632</v>
      </c>
      <c r="X1106" s="132" t="s">
        <v>16132</v>
      </c>
      <c r="Y1106" s="132" t="s">
        <v>16133</v>
      </c>
    </row>
    <row r="1107" spans="2:25" x14ac:dyDescent="0.25">
      <c r="B1107" s="132" t="s">
        <v>2914</v>
      </c>
      <c r="C1107" s="132" t="s">
        <v>932</v>
      </c>
      <c r="D1107" s="132" t="s">
        <v>2610</v>
      </c>
      <c r="E1107" s="132" t="s">
        <v>3947</v>
      </c>
      <c r="F1107" s="132" t="s">
        <v>3885</v>
      </c>
      <c r="G1107" s="132" t="s">
        <v>968</v>
      </c>
      <c r="H1107" s="132" t="s">
        <v>2946</v>
      </c>
      <c r="I1107" s="132" t="s">
        <v>15315</v>
      </c>
      <c r="J1107" s="132" t="s">
        <v>16134</v>
      </c>
      <c r="K1107" s="132" t="s">
        <v>16135</v>
      </c>
      <c r="L1107" s="132" t="s">
        <v>16136</v>
      </c>
      <c r="M1107" s="132" t="s">
        <v>16137</v>
      </c>
      <c r="N1107" s="132" t="s">
        <v>3881</v>
      </c>
      <c r="O1107" s="132" t="s">
        <v>16138</v>
      </c>
      <c r="P1107" s="132" t="s">
        <v>16139</v>
      </c>
      <c r="Q1107" s="132" t="s">
        <v>16140</v>
      </c>
      <c r="R1107" s="132" t="s">
        <v>16141</v>
      </c>
      <c r="S1107" s="132" t="s">
        <v>5090</v>
      </c>
      <c r="T1107" s="132" t="s">
        <v>1630</v>
      </c>
      <c r="U1107" s="132" t="s">
        <v>2608</v>
      </c>
      <c r="V1107" s="132" t="s">
        <v>1632</v>
      </c>
      <c r="X1107" s="132" t="s">
        <v>16142</v>
      </c>
      <c r="Y1107" s="132" t="s">
        <v>16143</v>
      </c>
    </row>
    <row r="1108" spans="2:25" x14ac:dyDescent="0.25">
      <c r="B1108" s="132" t="s">
        <v>2914</v>
      </c>
      <c r="C1108" s="132" t="s">
        <v>932</v>
      </c>
      <c r="D1108" s="132" t="s">
        <v>2613</v>
      </c>
      <c r="E1108" s="132" t="s">
        <v>3947</v>
      </c>
      <c r="F1108" s="132" t="s">
        <v>3894</v>
      </c>
      <c r="G1108" s="132" t="s">
        <v>961</v>
      </c>
      <c r="H1108" s="132" t="s">
        <v>2947</v>
      </c>
      <c r="I1108" s="132" t="s">
        <v>15304</v>
      </c>
      <c r="J1108" s="132" t="s">
        <v>16144</v>
      </c>
      <c r="K1108" s="132" t="s">
        <v>16145</v>
      </c>
      <c r="L1108" s="132" t="s">
        <v>16146</v>
      </c>
      <c r="M1108" s="132" t="s">
        <v>16147</v>
      </c>
      <c r="N1108" s="132" t="s">
        <v>3881</v>
      </c>
      <c r="O1108" s="132" t="s">
        <v>16148</v>
      </c>
      <c r="P1108" s="132" t="s">
        <v>16149</v>
      </c>
      <c r="Q1108" s="132" t="s">
        <v>16150</v>
      </c>
      <c r="R1108" s="132" t="s">
        <v>16151</v>
      </c>
      <c r="S1108" s="132" t="s">
        <v>5090</v>
      </c>
      <c r="T1108" s="132" t="s">
        <v>1630</v>
      </c>
      <c r="U1108" s="132" t="s">
        <v>2608</v>
      </c>
      <c r="V1108" s="132" t="s">
        <v>1632</v>
      </c>
      <c r="X1108" s="132" t="s">
        <v>16152</v>
      </c>
      <c r="Y1108" s="132" t="s">
        <v>16153</v>
      </c>
    </row>
    <row r="1109" spans="2:25" x14ac:dyDescent="0.25">
      <c r="B1109" s="132" t="s">
        <v>2914</v>
      </c>
      <c r="C1109" s="132" t="s">
        <v>932</v>
      </c>
      <c r="D1109" s="132" t="s">
        <v>2613</v>
      </c>
      <c r="E1109" s="132" t="s">
        <v>3947</v>
      </c>
      <c r="F1109" s="132" t="s">
        <v>3885</v>
      </c>
      <c r="G1109" s="132" t="s">
        <v>967</v>
      </c>
      <c r="H1109" s="132" t="s">
        <v>2948</v>
      </c>
      <c r="I1109" s="132" t="s">
        <v>15315</v>
      </c>
      <c r="J1109" s="132" t="s">
        <v>16154</v>
      </c>
      <c r="K1109" s="132" t="s">
        <v>16155</v>
      </c>
      <c r="L1109" s="132" t="s">
        <v>16156</v>
      </c>
      <c r="M1109" s="132" t="s">
        <v>16157</v>
      </c>
      <c r="N1109" s="132" t="s">
        <v>3881</v>
      </c>
      <c r="O1109" s="132" t="s">
        <v>16158</v>
      </c>
      <c r="P1109" s="132" t="s">
        <v>16159</v>
      </c>
      <c r="Q1109" s="132" t="s">
        <v>16160</v>
      </c>
      <c r="R1109" s="132" t="s">
        <v>16161</v>
      </c>
      <c r="S1109" s="132" t="s">
        <v>5090</v>
      </c>
      <c r="T1109" s="132" t="s">
        <v>1630</v>
      </c>
      <c r="U1109" s="132" t="s">
        <v>2608</v>
      </c>
      <c r="V1109" s="132" t="s">
        <v>1632</v>
      </c>
      <c r="X1109" s="132" t="s">
        <v>16162</v>
      </c>
      <c r="Y1109" s="132" t="s">
        <v>16163</v>
      </c>
    </row>
    <row r="1110" spans="2:25" x14ac:dyDescent="0.25">
      <c r="B1110" s="132" t="s">
        <v>2914</v>
      </c>
      <c r="C1110" s="132" t="s">
        <v>932</v>
      </c>
      <c r="D1110" s="132" t="s">
        <v>2687</v>
      </c>
      <c r="E1110" s="132" t="s">
        <v>3947</v>
      </c>
      <c r="F1110" s="132" t="s">
        <v>3894</v>
      </c>
      <c r="G1110" s="132" t="s">
        <v>958</v>
      </c>
      <c r="H1110" s="132" t="s">
        <v>2949</v>
      </c>
      <c r="I1110" s="132" t="s">
        <v>15304</v>
      </c>
      <c r="J1110" s="132" t="s">
        <v>16164</v>
      </c>
      <c r="K1110" s="132" t="s">
        <v>16165</v>
      </c>
      <c r="L1110" s="132" t="s">
        <v>16166</v>
      </c>
      <c r="M1110" s="132" t="s">
        <v>16167</v>
      </c>
      <c r="N1110" s="132" t="s">
        <v>3881</v>
      </c>
      <c r="O1110" s="132" t="s">
        <v>16168</v>
      </c>
      <c r="P1110" s="132" t="s">
        <v>16169</v>
      </c>
      <c r="Q1110" s="132" t="s">
        <v>16170</v>
      </c>
      <c r="R1110" s="132" t="s">
        <v>16171</v>
      </c>
      <c r="S1110" s="132" t="s">
        <v>5090</v>
      </c>
      <c r="T1110" s="132" t="s">
        <v>1630</v>
      </c>
      <c r="U1110" s="132" t="s">
        <v>2608</v>
      </c>
      <c r="V1110" s="132" t="s">
        <v>1632</v>
      </c>
      <c r="X1110" s="132" t="s">
        <v>16172</v>
      </c>
      <c r="Y1110" s="132" t="s">
        <v>16173</v>
      </c>
    </row>
    <row r="1111" spans="2:25" x14ac:dyDescent="0.25">
      <c r="B1111" s="132" t="s">
        <v>2914</v>
      </c>
      <c r="C1111" s="132" t="s">
        <v>932</v>
      </c>
      <c r="D1111" s="132" t="s">
        <v>2687</v>
      </c>
      <c r="E1111" s="132" t="s">
        <v>3947</v>
      </c>
      <c r="F1111" s="132" t="s">
        <v>3885</v>
      </c>
      <c r="G1111" s="132" t="s">
        <v>964</v>
      </c>
      <c r="H1111" s="132" t="s">
        <v>2950</v>
      </c>
      <c r="I1111" s="132" t="s">
        <v>15315</v>
      </c>
      <c r="J1111" s="132" t="s">
        <v>16174</v>
      </c>
      <c r="K1111" s="132" t="s">
        <v>16175</v>
      </c>
      <c r="L1111" s="132" t="s">
        <v>16176</v>
      </c>
      <c r="M1111" s="132" t="s">
        <v>16177</v>
      </c>
      <c r="N1111" s="132" t="s">
        <v>3881</v>
      </c>
      <c r="O1111" s="132" t="s">
        <v>16178</v>
      </c>
      <c r="P1111" s="132" t="s">
        <v>16179</v>
      </c>
      <c r="Q1111" s="132" t="s">
        <v>16180</v>
      </c>
      <c r="R1111" s="132" t="s">
        <v>16181</v>
      </c>
      <c r="S1111" s="132" t="s">
        <v>5090</v>
      </c>
      <c r="T1111" s="132" t="s">
        <v>1630</v>
      </c>
      <c r="U1111" s="132" t="s">
        <v>2608</v>
      </c>
      <c r="V1111" s="132" t="s">
        <v>1632</v>
      </c>
      <c r="X1111" s="132" t="s">
        <v>16182</v>
      </c>
      <c r="Y1111" s="132" t="s">
        <v>16183</v>
      </c>
    </row>
    <row r="1112" spans="2:25" x14ac:dyDescent="0.25">
      <c r="B1112" s="132" t="s">
        <v>2914</v>
      </c>
      <c r="C1112" s="132" t="s">
        <v>932</v>
      </c>
      <c r="D1112" s="132" t="s">
        <v>1498</v>
      </c>
      <c r="E1112" s="132" t="s">
        <v>3950</v>
      </c>
      <c r="F1112" s="132" t="s">
        <v>3894</v>
      </c>
      <c r="G1112" s="132" t="s">
        <v>972</v>
      </c>
      <c r="H1112" s="132" t="s">
        <v>2951</v>
      </c>
      <c r="I1112" s="132" t="s">
        <v>15377</v>
      </c>
      <c r="J1112" s="132" t="s">
        <v>16184</v>
      </c>
      <c r="K1112" s="132" t="s">
        <v>16185</v>
      </c>
      <c r="L1112" s="132" t="s">
        <v>16186</v>
      </c>
      <c r="M1112" s="132" t="s">
        <v>16187</v>
      </c>
      <c r="N1112" s="132" t="s">
        <v>3881</v>
      </c>
      <c r="O1112" s="132" t="s">
        <v>16188</v>
      </c>
      <c r="P1112" s="132" t="s">
        <v>16189</v>
      </c>
      <c r="Q1112" s="132" t="s">
        <v>16190</v>
      </c>
      <c r="R1112" s="132" t="s">
        <v>16191</v>
      </c>
      <c r="S1112" s="132" t="s">
        <v>5090</v>
      </c>
      <c r="T1112" s="132" t="s">
        <v>1630</v>
      </c>
      <c r="U1112" s="132" t="s">
        <v>2608</v>
      </c>
      <c r="V1112" s="132" t="s">
        <v>1632</v>
      </c>
      <c r="X1112" s="132" t="s">
        <v>16192</v>
      </c>
      <c r="Y1112" s="132" t="s">
        <v>16193</v>
      </c>
    </row>
    <row r="1113" spans="2:25" x14ac:dyDescent="0.25">
      <c r="B1113" s="132" t="s">
        <v>2914</v>
      </c>
      <c r="C1113" s="132" t="s">
        <v>932</v>
      </c>
      <c r="D1113" s="132" t="s">
        <v>1498</v>
      </c>
      <c r="E1113" s="132" t="s">
        <v>3950</v>
      </c>
      <c r="F1113" s="132" t="s">
        <v>3885</v>
      </c>
      <c r="G1113" s="132" t="s">
        <v>978</v>
      </c>
      <c r="H1113" s="132" t="s">
        <v>2952</v>
      </c>
      <c r="I1113" s="132" t="s">
        <v>15388</v>
      </c>
      <c r="J1113" s="132" t="s">
        <v>16194</v>
      </c>
      <c r="K1113" s="132" t="s">
        <v>16195</v>
      </c>
      <c r="L1113" s="132" t="s">
        <v>16196</v>
      </c>
      <c r="M1113" s="132" t="s">
        <v>16197</v>
      </c>
      <c r="N1113" s="132" t="s">
        <v>3881</v>
      </c>
      <c r="O1113" s="132" t="s">
        <v>16198</v>
      </c>
      <c r="P1113" s="132" t="s">
        <v>16199</v>
      </c>
      <c r="Q1113" s="132" t="s">
        <v>16200</v>
      </c>
      <c r="R1113" s="132" t="s">
        <v>16201</v>
      </c>
      <c r="S1113" s="132" t="s">
        <v>5090</v>
      </c>
      <c r="T1113" s="132" t="s">
        <v>1630</v>
      </c>
      <c r="U1113" s="132" t="s">
        <v>2608</v>
      </c>
      <c r="V1113" s="132" t="s">
        <v>1632</v>
      </c>
      <c r="X1113" s="132" t="s">
        <v>16202</v>
      </c>
      <c r="Y1113" s="132" t="s">
        <v>16203</v>
      </c>
    </row>
    <row r="1114" spans="2:25" x14ac:dyDescent="0.25">
      <c r="B1114" s="132" t="s">
        <v>2914</v>
      </c>
      <c r="C1114" s="132" t="s">
        <v>932</v>
      </c>
      <c r="D1114" s="132" t="s">
        <v>2606</v>
      </c>
      <c r="E1114" s="132" t="s">
        <v>3950</v>
      </c>
      <c r="F1114" s="132" t="s">
        <v>3894</v>
      </c>
      <c r="G1114" s="132" t="s">
        <v>969</v>
      </c>
      <c r="H1114" s="132" t="s">
        <v>2953</v>
      </c>
      <c r="I1114" s="132" t="s">
        <v>15377</v>
      </c>
      <c r="J1114" s="132" t="s">
        <v>16204</v>
      </c>
      <c r="K1114" s="132" t="s">
        <v>16205</v>
      </c>
      <c r="L1114" s="132" t="s">
        <v>16206</v>
      </c>
      <c r="M1114" s="132" t="s">
        <v>16207</v>
      </c>
      <c r="N1114" s="132" t="s">
        <v>3881</v>
      </c>
      <c r="O1114" s="132" t="s">
        <v>16208</v>
      </c>
      <c r="P1114" s="132" t="s">
        <v>16209</v>
      </c>
      <c r="Q1114" s="132" t="s">
        <v>16210</v>
      </c>
      <c r="R1114" s="132" t="s">
        <v>16211</v>
      </c>
      <c r="S1114" s="132" t="s">
        <v>5090</v>
      </c>
      <c r="T1114" s="132" t="s">
        <v>1630</v>
      </c>
      <c r="U1114" s="132" t="s">
        <v>2608</v>
      </c>
      <c r="V1114" s="132" t="s">
        <v>1632</v>
      </c>
      <c r="X1114" s="132" t="s">
        <v>16212</v>
      </c>
      <c r="Y1114" s="132" t="s">
        <v>16213</v>
      </c>
    </row>
    <row r="1115" spans="2:25" x14ac:dyDescent="0.25">
      <c r="B1115" s="132" t="s">
        <v>2914</v>
      </c>
      <c r="C1115" s="132" t="s">
        <v>932</v>
      </c>
      <c r="D1115" s="132" t="s">
        <v>2606</v>
      </c>
      <c r="E1115" s="132" t="s">
        <v>3950</v>
      </c>
      <c r="F1115" s="132" t="s">
        <v>3885</v>
      </c>
      <c r="G1115" s="132" t="s">
        <v>975</v>
      </c>
      <c r="H1115" s="132" t="s">
        <v>2954</v>
      </c>
      <c r="I1115" s="132" t="s">
        <v>15388</v>
      </c>
      <c r="J1115" s="132" t="s">
        <v>16214</v>
      </c>
      <c r="K1115" s="132" t="s">
        <v>16215</v>
      </c>
      <c r="L1115" s="132" t="s">
        <v>16216</v>
      </c>
      <c r="M1115" s="132" t="s">
        <v>16217</v>
      </c>
      <c r="N1115" s="132" t="s">
        <v>3881</v>
      </c>
      <c r="O1115" s="132" t="s">
        <v>16218</v>
      </c>
      <c r="P1115" s="132" t="s">
        <v>16219</v>
      </c>
      <c r="Q1115" s="132" t="s">
        <v>16220</v>
      </c>
      <c r="R1115" s="132" t="s">
        <v>16221</v>
      </c>
      <c r="S1115" s="132" t="s">
        <v>5090</v>
      </c>
      <c r="T1115" s="132" t="s">
        <v>1630</v>
      </c>
      <c r="U1115" s="132" t="s">
        <v>2608</v>
      </c>
      <c r="V1115" s="132" t="s">
        <v>1632</v>
      </c>
      <c r="X1115" s="132" t="s">
        <v>16222</v>
      </c>
      <c r="Y1115" s="132" t="s">
        <v>16223</v>
      </c>
    </row>
    <row r="1116" spans="2:25" x14ac:dyDescent="0.25">
      <c r="B1116" s="132" t="s">
        <v>2914</v>
      </c>
      <c r="C1116" s="132" t="s">
        <v>932</v>
      </c>
      <c r="D1116" s="132" t="s">
        <v>2678</v>
      </c>
      <c r="E1116" s="132" t="s">
        <v>3950</v>
      </c>
      <c r="F1116" s="132" t="s">
        <v>3894</v>
      </c>
      <c r="G1116" s="132" t="s">
        <v>971</v>
      </c>
      <c r="H1116" s="132" t="s">
        <v>2955</v>
      </c>
      <c r="I1116" s="132" t="s">
        <v>15377</v>
      </c>
      <c r="J1116" s="132" t="s">
        <v>16224</v>
      </c>
      <c r="K1116" s="132" t="s">
        <v>16225</v>
      </c>
      <c r="L1116" s="132" t="s">
        <v>16226</v>
      </c>
      <c r="M1116" s="132" t="s">
        <v>16227</v>
      </c>
      <c r="N1116" s="132" t="s">
        <v>3881</v>
      </c>
      <c r="O1116" s="132" t="s">
        <v>16228</v>
      </c>
      <c r="P1116" s="132" t="s">
        <v>16229</v>
      </c>
      <c r="Q1116" s="132" t="s">
        <v>16230</v>
      </c>
      <c r="R1116" s="132" t="s">
        <v>16231</v>
      </c>
      <c r="S1116" s="132" t="s">
        <v>5090</v>
      </c>
      <c r="T1116" s="132" t="s">
        <v>1630</v>
      </c>
      <c r="U1116" s="132" t="s">
        <v>2608</v>
      </c>
      <c r="V1116" s="132" t="s">
        <v>1632</v>
      </c>
      <c r="X1116" s="132" t="s">
        <v>16232</v>
      </c>
      <c r="Y1116" s="132" t="s">
        <v>16233</v>
      </c>
    </row>
    <row r="1117" spans="2:25" x14ac:dyDescent="0.25">
      <c r="B1117" s="132" t="s">
        <v>2914</v>
      </c>
      <c r="C1117" s="132" t="s">
        <v>932</v>
      </c>
      <c r="D1117" s="132" t="s">
        <v>2678</v>
      </c>
      <c r="E1117" s="132" t="s">
        <v>3950</v>
      </c>
      <c r="F1117" s="132" t="s">
        <v>3885</v>
      </c>
      <c r="G1117" s="132" t="s">
        <v>977</v>
      </c>
      <c r="H1117" s="132" t="s">
        <v>2956</v>
      </c>
      <c r="I1117" s="132" t="s">
        <v>15388</v>
      </c>
      <c r="J1117" s="132" t="s">
        <v>16234</v>
      </c>
      <c r="K1117" s="132" t="s">
        <v>16235</v>
      </c>
      <c r="L1117" s="132" t="s">
        <v>16236</v>
      </c>
      <c r="M1117" s="132" t="s">
        <v>16237</v>
      </c>
      <c r="N1117" s="132" t="s">
        <v>3881</v>
      </c>
      <c r="O1117" s="132" t="s">
        <v>16238</v>
      </c>
      <c r="P1117" s="132" t="s">
        <v>16239</v>
      </c>
      <c r="Q1117" s="132" t="s">
        <v>16240</v>
      </c>
      <c r="R1117" s="132" t="s">
        <v>16241</v>
      </c>
      <c r="S1117" s="132" t="s">
        <v>5090</v>
      </c>
      <c r="T1117" s="132" t="s">
        <v>1630</v>
      </c>
      <c r="U1117" s="132" t="s">
        <v>2608</v>
      </c>
      <c r="V1117" s="132" t="s">
        <v>1632</v>
      </c>
      <c r="X1117" s="132" t="s">
        <v>16242</v>
      </c>
      <c r="Y1117" s="132" t="s">
        <v>16243</v>
      </c>
    </row>
    <row r="1118" spans="2:25" x14ac:dyDescent="0.25">
      <c r="B1118" s="132" t="s">
        <v>2914</v>
      </c>
      <c r="C1118" s="132" t="s">
        <v>932</v>
      </c>
      <c r="D1118" s="132" t="s">
        <v>2610</v>
      </c>
      <c r="E1118" s="132" t="s">
        <v>3950</v>
      </c>
      <c r="F1118" s="132" t="s">
        <v>3894</v>
      </c>
      <c r="G1118" s="132" t="s">
        <v>974</v>
      </c>
      <c r="H1118" s="132" t="s">
        <v>2957</v>
      </c>
      <c r="I1118" s="132" t="s">
        <v>15377</v>
      </c>
      <c r="J1118" s="132" t="s">
        <v>16244</v>
      </c>
      <c r="K1118" s="132" t="s">
        <v>16245</v>
      </c>
      <c r="L1118" s="132" t="s">
        <v>16246</v>
      </c>
      <c r="M1118" s="132" t="s">
        <v>16247</v>
      </c>
      <c r="N1118" s="132" t="s">
        <v>3881</v>
      </c>
      <c r="O1118" s="132" t="s">
        <v>16248</v>
      </c>
      <c r="P1118" s="132" t="s">
        <v>16249</v>
      </c>
      <c r="Q1118" s="132" t="s">
        <v>16250</v>
      </c>
      <c r="R1118" s="132" t="s">
        <v>16251</v>
      </c>
      <c r="S1118" s="132" t="s">
        <v>5090</v>
      </c>
      <c r="T1118" s="132" t="s">
        <v>1630</v>
      </c>
      <c r="U1118" s="132" t="s">
        <v>2608</v>
      </c>
      <c r="V1118" s="132" t="s">
        <v>1632</v>
      </c>
      <c r="X1118" s="132" t="s">
        <v>16252</v>
      </c>
      <c r="Y1118" s="132" t="s">
        <v>16253</v>
      </c>
    </row>
    <row r="1119" spans="2:25" x14ac:dyDescent="0.25">
      <c r="B1119" s="132" t="s">
        <v>2914</v>
      </c>
      <c r="C1119" s="132" t="s">
        <v>932</v>
      </c>
      <c r="D1119" s="132" t="s">
        <v>2610</v>
      </c>
      <c r="E1119" s="132" t="s">
        <v>3950</v>
      </c>
      <c r="F1119" s="132" t="s">
        <v>3885</v>
      </c>
      <c r="G1119" s="132" t="s">
        <v>980</v>
      </c>
      <c r="H1119" s="132" t="s">
        <v>2958</v>
      </c>
      <c r="I1119" s="132" t="s">
        <v>15388</v>
      </c>
      <c r="J1119" s="132" t="s">
        <v>16254</v>
      </c>
      <c r="K1119" s="132" t="s">
        <v>16255</v>
      </c>
      <c r="L1119" s="132" t="s">
        <v>16256</v>
      </c>
      <c r="M1119" s="132" t="s">
        <v>16257</v>
      </c>
      <c r="N1119" s="132" t="s">
        <v>3881</v>
      </c>
      <c r="O1119" s="132" t="s">
        <v>16258</v>
      </c>
      <c r="P1119" s="132" t="s">
        <v>16259</v>
      </c>
      <c r="Q1119" s="132" t="s">
        <v>16260</v>
      </c>
      <c r="R1119" s="132" t="s">
        <v>16261</v>
      </c>
      <c r="S1119" s="132" t="s">
        <v>5090</v>
      </c>
      <c r="T1119" s="132" t="s">
        <v>1630</v>
      </c>
      <c r="U1119" s="132" t="s">
        <v>2608</v>
      </c>
      <c r="V1119" s="132" t="s">
        <v>1632</v>
      </c>
      <c r="X1119" s="132" t="s">
        <v>16262</v>
      </c>
      <c r="Y1119" s="132" t="s">
        <v>16263</v>
      </c>
    </row>
    <row r="1120" spans="2:25" x14ac:dyDescent="0.25">
      <c r="B1120" s="132" t="s">
        <v>2914</v>
      </c>
      <c r="C1120" s="132" t="s">
        <v>932</v>
      </c>
      <c r="D1120" s="132" t="s">
        <v>2613</v>
      </c>
      <c r="E1120" s="132" t="s">
        <v>3950</v>
      </c>
      <c r="F1120" s="132" t="s">
        <v>3894</v>
      </c>
      <c r="G1120" s="132" t="s">
        <v>973</v>
      </c>
      <c r="H1120" s="132" t="s">
        <v>2959</v>
      </c>
      <c r="I1120" s="132" t="s">
        <v>15377</v>
      </c>
      <c r="J1120" s="132" t="s">
        <v>16264</v>
      </c>
      <c r="K1120" s="132" t="s">
        <v>16265</v>
      </c>
      <c r="L1120" s="132" t="s">
        <v>16266</v>
      </c>
      <c r="M1120" s="132" t="s">
        <v>16267</v>
      </c>
      <c r="N1120" s="132" t="s">
        <v>3881</v>
      </c>
      <c r="O1120" s="132" t="s">
        <v>16268</v>
      </c>
      <c r="P1120" s="132" t="s">
        <v>16269</v>
      </c>
      <c r="Q1120" s="132" t="s">
        <v>16270</v>
      </c>
      <c r="R1120" s="132" t="s">
        <v>16271</v>
      </c>
      <c r="S1120" s="132" t="s">
        <v>5090</v>
      </c>
      <c r="T1120" s="132" t="s">
        <v>1630</v>
      </c>
      <c r="U1120" s="132" t="s">
        <v>2608</v>
      </c>
      <c r="V1120" s="132" t="s">
        <v>1632</v>
      </c>
      <c r="X1120" s="132" t="s">
        <v>16272</v>
      </c>
      <c r="Y1120" s="132" t="s">
        <v>16273</v>
      </c>
    </row>
    <row r="1121" spans="2:25" x14ac:dyDescent="0.25">
      <c r="B1121" s="132" t="s">
        <v>2914</v>
      </c>
      <c r="C1121" s="132" t="s">
        <v>932</v>
      </c>
      <c r="D1121" s="132" t="s">
        <v>2613</v>
      </c>
      <c r="E1121" s="132" t="s">
        <v>3950</v>
      </c>
      <c r="F1121" s="132" t="s">
        <v>3885</v>
      </c>
      <c r="G1121" s="132" t="s">
        <v>979</v>
      </c>
      <c r="H1121" s="132" t="s">
        <v>2960</v>
      </c>
      <c r="I1121" s="132" t="s">
        <v>15388</v>
      </c>
      <c r="J1121" s="132" t="s">
        <v>16274</v>
      </c>
      <c r="K1121" s="132" t="s">
        <v>16275</v>
      </c>
      <c r="L1121" s="132" t="s">
        <v>16276</v>
      </c>
      <c r="M1121" s="132" t="s">
        <v>16277</v>
      </c>
      <c r="N1121" s="132" t="s">
        <v>3881</v>
      </c>
      <c r="O1121" s="132" t="s">
        <v>16278</v>
      </c>
      <c r="P1121" s="132" t="s">
        <v>16279</v>
      </c>
      <c r="Q1121" s="132" t="s">
        <v>16280</v>
      </c>
      <c r="R1121" s="132" t="s">
        <v>16281</v>
      </c>
      <c r="S1121" s="132" t="s">
        <v>5090</v>
      </c>
      <c r="T1121" s="132" t="s">
        <v>1630</v>
      </c>
      <c r="U1121" s="132" t="s">
        <v>2608</v>
      </c>
      <c r="V1121" s="132" t="s">
        <v>1632</v>
      </c>
      <c r="X1121" s="132" t="s">
        <v>16282</v>
      </c>
      <c r="Y1121" s="132" t="s">
        <v>16283</v>
      </c>
    </row>
    <row r="1122" spans="2:25" x14ac:dyDescent="0.25">
      <c r="B1122" s="132" t="s">
        <v>2914</v>
      </c>
      <c r="C1122" s="132" t="s">
        <v>932</v>
      </c>
      <c r="D1122" s="132" t="s">
        <v>2687</v>
      </c>
      <c r="E1122" s="132" t="s">
        <v>3950</v>
      </c>
      <c r="F1122" s="132" t="s">
        <v>3894</v>
      </c>
      <c r="G1122" s="132" t="s">
        <v>970</v>
      </c>
      <c r="H1122" s="132" t="s">
        <v>2961</v>
      </c>
      <c r="I1122" s="132" t="s">
        <v>15377</v>
      </c>
      <c r="J1122" s="132" t="s">
        <v>16284</v>
      </c>
      <c r="K1122" s="132" t="s">
        <v>16285</v>
      </c>
      <c r="L1122" s="132" t="s">
        <v>16286</v>
      </c>
      <c r="M1122" s="132" t="s">
        <v>16287</v>
      </c>
      <c r="N1122" s="132" t="s">
        <v>3881</v>
      </c>
      <c r="O1122" s="132" t="s">
        <v>16288</v>
      </c>
      <c r="P1122" s="132" t="s">
        <v>16289</v>
      </c>
      <c r="Q1122" s="132" t="s">
        <v>16290</v>
      </c>
      <c r="R1122" s="132" t="s">
        <v>16291</v>
      </c>
      <c r="S1122" s="132" t="s">
        <v>5090</v>
      </c>
      <c r="T1122" s="132" t="s">
        <v>1630</v>
      </c>
      <c r="U1122" s="132" t="s">
        <v>2608</v>
      </c>
      <c r="V1122" s="132" t="s">
        <v>1632</v>
      </c>
      <c r="X1122" s="132" t="s">
        <v>16292</v>
      </c>
      <c r="Y1122" s="132" t="s">
        <v>16293</v>
      </c>
    </row>
    <row r="1123" spans="2:25" x14ac:dyDescent="0.25">
      <c r="B1123" s="132" t="s">
        <v>2914</v>
      </c>
      <c r="C1123" s="132" t="s">
        <v>932</v>
      </c>
      <c r="D1123" s="132" t="s">
        <v>2687</v>
      </c>
      <c r="E1123" s="132" t="s">
        <v>3950</v>
      </c>
      <c r="F1123" s="132" t="s">
        <v>3885</v>
      </c>
      <c r="G1123" s="132" t="s">
        <v>976</v>
      </c>
      <c r="H1123" s="132" t="s">
        <v>2962</v>
      </c>
      <c r="I1123" s="132" t="s">
        <v>15388</v>
      </c>
      <c r="J1123" s="132" t="s">
        <v>16294</v>
      </c>
      <c r="K1123" s="132" t="s">
        <v>16295</v>
      </c>
      <c r="L1123" s="132" t="s">
        <v>16296</v>
      </c>
      <c r="M1123" s="132" t="s">
        <v>16297</v>
      </c>
      <c r="N1123" s="132" t="s">
        <v>3881</v>
      </c>
      <c r="O1123" s="132" t="s">
        <v>16298</v>
      </c>
      <c r="P1123" s="132" t="s">
        <v>16299</v>
      </c>
      <c r="Q1123" s="132" t="s">
        <v>16300</v>
      </c>
      <c r="R1123" s="132" t="s">
        <v>16301</v>
      </c>
      <c r="S1123" s="132" t="s">
        <v>5090</v>
      </c>
      <c r="T1123" s="132" t="s">
        <v>1630</v>
      </c>
      <c r="U1123" s="132" t="s">
        <v>2608</v>
      </c>
      <c r="V1123" s="132" t="s">
        <v>1632</v>
      </c>
      <c r="X1123" s="132" t="s">
        <v>16302</v>
      </c>
      <c r="Y1123" s="132" t="s">
        <v>16303</v>
      </c>
    </row>
    <row r="1124" spans="2:25" x14ac:dyDescent="0.25">
      <c r="B1124" s="132" t="s">
        <v>2914</v>
      </c>
      <c r="C1124" s="132" t="s">
        <v>932</v>
      </c>
      <c r="D1124" s="132" t="s">
        <v>1498</v>
      </c>
      <c r="E1124" s="132" t="s">
        <v>3953</v>
      </c>
      <c r="F1124" s="132" t="s">
        <v>3894</v>
      </c>
      <c r="G1124" s="132" t="s">
        <v>984</v>
      </c>
      <c r="H1124" s="132" t="s">
        <v>2963</v>
      </c>
      <c r="I1124" s="132" t="s">
        <v>15450</v>
      </c>
      <c r="J1124" s="132" t="s">
        <v>16304</v>
      </c>
      <c r="K1124" s="132" t="s">
        <v>16305</v>
      </c>
      <c r="L1124" s="132" t="s">
        <v>16306</v>
      </c>
      <c r="M1124" s="132" t="s">
        <v>16307</v>
      </c>
      <c r="N1124" s="132" t="s">
        <v>3881</v>
      </c>
      <c r="O1124" s="132" t="s">
        <v>16308</v>
      </c>
      <c r="P1124" s="132" t="s">
        <v>16309</v>
      </c>
      <c r="Q1124" s="132" t="s">
        <v>16310</v>
      </c>
      <c r="R1124" s="132" t="s">
        <v>16311</v>
      </c>
      <c r="S1124" s="132" t="s">
        <v>5090</v>
      </c>
      <c r="T1124" s="132" t="s">
        <v>1630</v>
      </c>
      <c r="U1124" s="132" t="s">
        <v>2608</v>
      </c>
      <c r="V1124" s="132" t="s">
        <v>1632</v>
      </c>
      <c r="X1124" s="132" t="s">
        <v>16312</v>
      </c>
      <c r="Y1124" s="132" t="s">
        <v>16313</v>
      </c>
    </row>
    <row r="1125" spans="2:25" x14ac:dyDescent="0.25">
      <c r="B1125" s="132" t="s">
        <v>2914</v>
      </c>
      <c r="C1125" s="132" t="s">
        <v>932</v>
      </c>
      <c r="D1125" s="132" t="s">
        <v>1498</v>
      </c>
      <c r="E1125" s="132" t="s">
        <v>3953</v>
      </c>
      <c r="F1125" s="132" t="s">
        <v>3885</v>
      </c>
      <c r="G1125" s="132" t="s">
        <v>990</v>
      </c>
      <c r="H1125" s="132" t="s">
        <v>2964</v>
      </c>
      <c r="I1125" s="132" t="s">
        <v>15439</v>
      </c>
      <c r="J1125" s="132" t="s">
        <v>16314</v>
      </c>
      <c r="K1125" s="132" t="s">
        <v>16315</v>
      </c>
      <c r="L1125" s="132" t="s">
        <v>16316</v>
      </c>
      <c r="M1125" s="132" t="s">
        <v>16317</v>
      </c>
      <c r="N1125" s="132" t="s">
        <v>3881</v>
      </c>
      <c r="O1125" s="132" t="s">
        <v>16318</v>
      </c>
      <c r="P1125" s="132" t="s">
        <v>16319</v>
      </c>
      <c r="Q1125" s="132" t="s">
        <v>16320</v>
      </c>
      <c r="R1125" s="132" t="s">
        <v>16321</v>
      </c>
      <c r="S1125" s="132" t="s">
        <v>5090</v>
      </c>
      <c r="T1125" s="132" t="s">
        <v>1630</v>
      </c>
      <c r="U1125" s="132" t="s">
        <v>2608</v>
      </c>
      <c r="V1125" s="132" t="s">
        <v>1632</v>
      </c>
      <c r="X1125" s="132" t="s">
        <v>16322</v>
      </c>
      <c r="Y1125" s="132" t="s">
        <v>16323</v>
      </c>
    </row>
    <row r="1126" spans="2:25" x14ac:dyDescent="0.25">
      <c r="B1126" s="132" t="s">
        <v>2914</v>
      </c>
      <c r="C1126" s="132" t="s">
        <v>932</v>
      </c>
      <c r="D1126" s="132" t="s">
        <v>2606</v>
      </c>
      <c r="E1126" s="132" t="s">
        <v>3953</v>
      </c>
      <c r="F1126" s="132" t="s">
        <v>3894</v>
      </c>
      <c r="G1126" s="132" t="s">
        <v>981</v>
      </c>
      <c r="H1126" s="132" t="s">
        <v>2965</v>
      </c>
      <c r="I1126" s="132" t="s">
        <v>15450</v>
      </c>
      <c r="J1126" s="132" t="s">
        <v>16324</v>
      </c>
      <c r="K1126" s="132" t="s">
        <v>16325</v>
      </c>
      <c r="L1126" s="132" t="s">
        <v>16326</v>
      </c>
      <c r="M1126" s="132" t="s">
        <v>16327</v>
      </c>
      <c r="N1126" s="132" t="s">
        <v>3881</v>
      </c>
      <c r="O1126" s="132" t="s">
        <v>16328</v>
      </c>
      <c r="P1126" s="132" t="s">
        <v>16329</v>
      </c>
      <c r="Q1126" s="132" t="s">
        <v>16330</v>
      </c>
      <c r="R1126" s="132" t="s">
        <v>16331</v>
      </c>
      <c r="S1126" s="132" t="s">
        <v>5090</v>
      </c>
      <c r="T1126" s="132" t="s">
        <v>1630</v>
      </c>
      <c r="U1126" s="132" t="s">
        <v>2608</v>
      </c>
      <c r="V1126" s="132" t="s">
        <v>1632</v>
      </c>
      <c r="X1126" s="132" t="s">
        <v>16332</v>
      </c>
      <c r="Y1126" s="132" t="s">
        <v>16333</v>
      </c>
    </row>
    <row r="1127" spans="2:25" x14ac:dyDescent="0.25">
      <c r="B1127" s="132" t="s">
        <v>2914</v>
      </c>
      <c r="C1127" s="132" t="s">
        <v>932</v>
      </c>
      <c r="D1127" s="132" t="s">
        <v>2606</v>
      </c>
      <c r="E1127" s="132" t="s">
        <v>3953</v>
      </c>
      <c r="F1127" s="132" t="s">
        <v>3885</v>
      </c>
      <c r="G1127" s="132" t="s">
        <v>987</v>
      </c>
      <c r="H1127" s="132" t="s">
        <v>2966</v>
      </c>
      <c r="I1127" s="132" t="s">
        <v>15439</v>
      </c>
      <c r="J1127" s="132" t="s">
        <v>16334</v>
      </c>
      <c r="K1127" s="132" t="s">
        <v>16335</v>
      </c>
      <c r="L1127" s="132" t="s">
        <v>16336</v>
      </c>
      <c r="M1127" s="132" t="s">
        <v>16337</v>
      </c>
      <c r="N1127" s="132" t="s">
        <v>3881</v>
      </c>
      <c r="O1127" s="132" t="s">
        <v>16338</v>
      </c>
      <c r="P1127" s="132" t="s">
        <v>16339</v>
      </c>
      <c r="Q1127" s="132" t="s">
        <v>16340</v>
      </c>
      <c r="R1127" s="132" t="s">
        <v>16341</v>
      </c>
      <c r="S1127" s="132" t="s">
        <v>5090</v>
      </c>
      <c r="T1127" s="132" t="s">
        <v>1630</v>
      </c>
      <c r="U1127" s="132" t="s">
        <v>2608</v>
      </c>
      <c r="V1127" s="132" t="s">
        <v>1632</v>
      </c>
      <c r="X1127" s="132" t="s">
        <v>16342</v>
      </c>
      <c r="Y1127" s="132" t="s">
        <v>16343</v>
      </c>
    </row>
    <row r="1128" spans="2:25" x14ac:dyDescent="0.25">
      <c r="B1128" s="132" t="s">
        <v>2914</v>
      </c>
      <c r="C1128" s="132" t="s">
        <v>932</v>
      </c>
      <c r="D1128" s="132" t="s">
        <v>2678</v>
      </c>
      <c r="E1128" s="132" t="s">
        <v>3953</v>
      </c>
      <c r="F1128" s="132" t="s">
        <v>3894</v>
      </c>
      <c r="G1128" s="132" t="s">
        <v>983</v>
      </c>
      <c r="H1128" s="132" t="s">
        <v>2967</v>
      </c>
      <c r="I1128" s="132" t="s">
        <v>15450</v>
      </c>
      <c r="J1128" s="132" t="s">
        <v>16344</v>
      </c>
      <c r="K1128" s="132" t="s">
        <v>16345</v>
      </c>
      <c r="L1128" s="132" t="s">
        <v>16346</v>
      </c>
      <c r="M1128" s="132" t="s">
        <v>16347</v>
      </c>
      <c r="N1128" s="132" t="s">
        <v>3881</v>
      </c>
      <c r="O1128" s="132" t="s">
        <v>16348</v>
      </c>
      <c r="P1128" s="132" t="s">
        <v>16349</v>
      </c>
      <c r="Q1128" s="132" t="s">
        <v>16350</v>
      </c>
      <c r="R1128" s="132" t="s">
        <v>16351</v>
      </c>
      <c r="S1128" s="132" t="s">
        <v>5090</v>
      </c>
      <c r="T1128" s="132" t="s">
        <v>1630</v>
      </c>
      <c r="U1128" s="132" t="s">
        <v>2608</v>
      </c>
      <c r="V1128" s="132" t="s">
        <v>1632</v>
      </c>
      <c r="X1128" s="132" t="s">
        <v>16352</v>
      </c>
      <c r="Y1128" s="132" t="s">
        <v>16353</v>
      </c>
    </row>
    <row r="1129" spans="2:25" x14ac:dyDescent="0.25">
      <c r="B1129" s="132" t="s">
        <v>2914</v>
      </c>
      <c r="C1129" s="132" t="s">
        <v>932</v>
      </c>
      <c r="D1129" s="132" t="s">
        <v>2678</v>
      </c>
      <c r="E1129" s="132" t="s">
        <v>3953</v>
      </c>
      <c r="F1129" s="132" t="s">
        <v>3885</v>
      </c>
      <c r="G1129" s="132" t="s">
        <v>989</v>
      </c>
      <c r="H1129" s="132" t="s">
        <v>2968</v>
      </c>
      <c r="I1129" s="132" t="s">
        <v>15439</v>
      </c>
      <c r="J1129" s="132" t="s">
        <v>16354</v>
      </c>
      <c r="K1129" s="132" t="s">
        <v>16355</v>
      </c>
      <c r="L1129" s="132" t="s">
        <v>16356</v>
      </c>
      <c r="M1129" s="132" t="s">
        <v>16357</v>
      </c>
      <c r="N1129" s="132" t="s">
        <v>3881</v>
      </c>
      <c r="O1129" s="132" t="s">
        <v>16358</v>
      </c>
      <c r="P1129" s="132" t="s">
        <v>16359</v>
      </c>
      <c r="Q1129" s="132" t="s">
        <v>16360</v>
      </c>
      <c r="R1129" s="132" t="s">
        <v>16361</v>
      </c>
      <c r="S1129" s="132" t="s">
        <v>5090</v>
      </c>
      <c r="T1129" s="132" t="s">
        <v>1630</v>
      </c>
      <c r="U1129" s="132" t="s">
        <v>2608</v>
      </c>
      <c r="V1129" s="132" t="s">
        <v>1635</v>
      </c>
      <c r="X1129" s="132" t="s">
        <v>16362</v>
      </c>
      <c r="Y1129" s="132" t="s">
        <v>16363</v>
      </c>
    </row>
    <row r="1130" spans="2:25" x14ac:dyDescent="0.25">
      <c r="B1130" s="132" t="s">
        <v>2914</v>
      </c>
      <c r="C1130" s="132" t="s">
        <v>932</v>
      </c>
      <c r="D1130" s="132" t="s">
        <v>2610</v>
      </c>
      <c r="E1130" s="132" t="s">
        <v>3953</v>
      </c>
      <c r="F1130" s="132" t="s">
        <v>3894</v>
      </c>
      <c r="G1130" s="132" t="s">
        <v>986</v>
      </c>
      <c r="H1130" s="132" t="s">
        <v>2969</v>
      </c>
      <c r="I1130" s="132" t="s">
        <v>15450</v>
      </c>
      <c r="J1130" s="132" t="s">
        <v>16364</v>
      </c>
      <c r="K1130" s="132" t="s">
        <v>16365</v>
      </c>
      <c r="L1130" s="132" t="s">
        <v>16366</v>
      </c>
      <c r="M1130" s="132" t="s">
        <v>16367</v>
      </c>
      <c r="N1130" s="132" t="s">
        <v>3881</v>
      </c>
      <c r="O1130" s="132" t="s">
        <v>16368</v>
      </c>
      <c r="P1130" s="132" t="s">
        <v>16369</v>
      </c>
      <c r="Q1130" s="132" t="s">
        <v>16370</v>
      </c>
      <c r="R1130" s="132" t="s">
        <v>16371</v>
      </c>
      <c r="S1130" s="132" t="s">
        <v>5090</v>
      </c>
      <c r="T1130" s="132" t="s">
        <v>1630</v>
      </c>
      <c r="U1130" s="132" t="s">
        <v>2608</v>
      </c>
      <c r="V1130" s="132" t="s">
        <v>1632</v>
      </c>
      <c r="X1130" s="132" t="s">
        <v>16372</v>
      </c>
      <c r="Y1130" s="132" t="s">
        <v>16373</v>
      </c>
    </row>
    <row r="1131" spans="2:25" x14ac:dyDescent="0.25">
      <c r="B1131" s="132" t="s">
        <v>2914</v>
      </c>
      <c r="C1131" s="132" t="s">
        <v>932</v>
      </c>
      <c r="D1131" s="132" t="s">
        <v>2610</v>
      </c>
      <c r="E1131" s="132" t="s">
        <v>3953</v>
      </c>
      <c r="F1131" s="132" t="s">
        <v>3885</v>
      </c>
      <c r="G1131" s="132" t="s">
        <v>992</v>
      </c>
      <c r="H1131" s="132" t="s">
        <v>2970</v>
      </c>
      <c r="I1131" s="132" t="s">
        <v>15439</v>
      </c>
      <c r="J1131" s="132" t="s">
        <v>16374</v>
      </c>
      <c r="K1131" s="132" t="s">
        <v>16375</v>
      </c>
      <c r="L1131" s="132" t="s">
        <v>16376</v>
      </c>
      <c r="M1131" s="132" t="s">
        <v>16377</v>
      </c>
      <c r="N1131" s="132" t="s">
        <v>3881</v>
      </c>
      <c r="O1131" s="132" t="s">
        <v>16378</v>
      </c>
      <c r="P1131" s="132" t="s">
        <v>16379</v>
      </c>
      <c r="Q1131" s="132" t="s">
        <v>16380</v>
      </c>
      <c r="R1131" s="132" t="s">
        <v>16381</v>
      </c>
      <c r="S1131" s="132" t="s">
        <v>5090</v>
      </c>
      <c r="T1131" s="132" t="s">
        <v>1630</v>
      </c>
      <c r="U1131" s="132" t="s">
        <v>2608</v>
      </c>
      <c r="V1131" s="132" t="s">
        <v>1632</v>
      </c>
      <c r="X1131" s="132" t="s">
        <v>16382</v>
      </c>
      <c r="Y1131" s="132" t="s">
        <v>16383</v>
      </c>
    </row>
    <row r="1132" spans="2:25" x14ac:dyDescent="0.25">
      <c r="B1132" s="132" t="s">
        <v>2914</v>
      </c>
      <c r="C1132" s="132" t="s">
        <v>932</v>
      </c>
      <c r="D1132" s="132" t="s">
        <v>2613</v>
      </c>
      <c r="E1132" s="132" t="s">
        <v>3953</v>
      </c>
      <c r="F1132" s="132" t="s">
        <v>3894</v>
      </c>
      <c r="G1132" s="132" t="s">
        <v>985</v>
      </c>
      <c r="H1132" s="132" t="s">
        <v>2971</v>
      </c>
      <c r="I1132" s="132" t="s">
        <v>15450</v>
      </c>
      <c r="J1132" s="132" t="s">
        <v>16384</v>
      </c>
      <c r="K1132" s="132" t="s">
        <v>16385</v>
      </c>
      <c r="L1132" s="132" t="s">
        <v>16386</v>
      </c>
      <c r="M1132" s="132" t="s">
        <v>16387</v>
      </c>
      <c r="N1132" s="132" t="s">
        <v>3881</v>
      </c>
      <c r="O1132" s="132" t="s">
        <v>16388</v>
      </c>
      <c r="P1132" s="132" t="s">
        <v>16389</v>
      </c>
      <c r="Q1132" s="132" t="s">
        <v>16390</v>
      </c>
      <c r="R1132" s="132" t="s">
        <v>16391</v>
      </c>
      <c r="S1132" s="132" t="s">
        <v>5090</v>
      </c>
      <c r="T1132" s="132" t="s">
        <v>1630</v>
      </c>
      <c r="U1132" s="132" t="s">
        <v>2608</v>
      </c>
      <c r="V1132" s="132" t="s">
        <v>1632</v>
      </c>
      <c r="X1132" s="132" t="s">
        <v>16392</v>
      </c>
      <c r="Y1132" s="132" t="s">
        <v>16393</v>
      </c>
    </row>
    <row r="1133" spans="2:25" x14ac:dyDescent="0.25">
      <c r="B1133" s="132" t="s">
        <v>2914</v>
      </c>
      <c r="C1133" s="132" t="s">
        <v>932</v>
      </c>
      <c r="D1133" s="132" t="s">
        <v>2613</v>
      </c>
      <c r="E1133" s="132" t="s">
        <v>3953</v>
      </c>
      <c r="F1133" s="132" t="s">
        <v>3885</v>
      </c>
      <c r="G1133" s="132" t="s">
        <v>991</v>
      </c>
      <c r="H1133" s="132" t="s">
        <v>2972</v>
      </c>
      <c r="I1133" s="132" t="s">
        <v>15439</v>
      </c>
      <c r="J1133" s="132" t="s">
        <v>16394</v>
      </c>
      <c r="K1133" s="132" t="s">
        <v>16395</v>
      </c>
      <c r="L1133" s="132" t="s">
        <v>16396</v>
      </c>
      <c r="M1133" s="132" t="s">
        <v>16397</v>
      </c>
      <c r="N1133" s="132" t="s">
        <v>3881</v>
      </c>
      <c r="O1133" s="132" t="s">
        <v>16398</v>
      </c>
      <c r="P1133" s="132" t="s">
        <v>16399</v>
      </c>
      <c r="Q1133" s="132" t="s">
        <v>16400</v>
      </c>
      <c r="R1133" s="132" t="s">
        <v>16401</v>
      </c>
      <c r="S1133" s="132" t="s">
        <v>5090</v>
      </c>
      <c r="T1133" s="132" t="s">
        <v>1630</v>
      </c>
      <c r="U1133" s="132" t="s">
        <v>2608</v>
      </c>
      <c r="V1133" s="132" t="s">
        <v>1632</v>
      </c>
      <c r="X1133" s="132" t="s">
        <v>16402</v>
      </c>
      <c r="Y1133" s="132" t="s">
        <v>16403</v>
      </c>
    </row>
    <row r="1134" spans="2:25" x14ac:dyDescent="0.25">
      <c r="B1134" s="132" t="s">
        <v>2914</v>
      </c>
      <c r="C1134" s="132" t="s">
        <v>932</v>
      </c>
      <c r="D1134" s="132" t="s">
        <v>2687</v>
      </c>
      <c r="E1134" s="132" t="s">
        <v>3953</v>
      </c>
      <c r="F1134" s="132" t="s">
        <v>3894</v>
      </c>
      <c r="G1134" s="132" t="s">
        <v>982</v>
      </c>
      <c r="H1134" s="132" t="s">
        <v>2973</v>
      </c>
      <c r="I1134" s="132" t="s">
        <v>15450</v>
      </c>
      <c r="J1134" s="132" t="s">
        <v>16404</v>
      </c>
      <c r="K1134" s="132" t="s">
        <v>16405</v>
      </c>
      <c r="L1134" s="132" t="s">
        <v>16406</v>
      </c>
      <c r="M1134" s="132" t="s">
        <v>16407</v>
      </c>
      <c r="N1134" s="132" t="s">
        <v>3881</v>
      </c>
      <c r="O1134" s="132" t="s">
        <v>16408</v>
      </c>
      <c r="P1134" s="132" t="s">
        <v>16409</v>
      </c>
      <c r="Q1134" s="132" t="s">
        <v>16410</v>
      </c>
      <c r="R1134" s="132" t="s">
        <v>16411</v>
      </c>
      <c r="S1134" s="132" t="s">
        <v>5090</v>
      </c>
      <c r="T1134" s="132" t="s">
        <v>1630</v>
      </c>
      <c r="U1134" s="132" t="s">
        <v>2608</v>
      </c>
      <c r="V1134" s="132" t="s">
        <v>1644</v>
      </c>
      <c r="X1134" s="132" t="s">
        <v>16412</v>
      </c>
      <c r="Y1134" s="132" t="s">
        <v>16413</v>
      </c>
    </row>
    <row r="1135" spans="2:25" x14ac:dyDescent="0.25">
      <c r="B1135" s="132" t="s">
        <v>2914</v>
      </c>
      <c r="C1135" s="132" t="s">
        <v>932</v>
      </c>
      <c r="D1135" s="132" t="s">
        <v>2687</v>
      </c>
      <c r="E1135" s="132" t="s">
        <v>3953</v>
      </c>
      <c r="F1135" s="132" t="s">
        <v>3885</v>
      </c>
      <c r="G1135" s="132" t="s">
        <v>988</v>
      </c>
      <c r="H1135" s="132" t="s">
        <v>2974</v>
      </c>
      <c r="I1135" s="132" t="s">
        <v>15439</v>
      </c>
      <c r="J1135" s="132" t="s">
        <v>16414</v>
      </c>
      <c r="K1135" s="132" t="s">
        <v>16415</v>
      </c>
      <c r="L1135" s="132" t="s">
        <v>16416</v>
      </c>
      <c r="M1135" s="132" t="s">
        <v>16417</v>
      </c>
      <c r="N1135" s="132" t="s">
        <v>3881</v>
      </c>
      <c r="O1135" s="132" t="s">
        <v>16418</v>
      </c>
      <c r="P1135" s="132" t="s">
        <v>16419</v>
      </c>
      <c r="Q1135" s="132" t="s">
        <v>16420</v>
      </c>
      <c r="R1135" s="132" t="s">
        <v>16421</v>
      </c>
      <c r="S1135" s="132" t="s">
        <v>5090</v>
      </c>
      <c r="T1135" s="132" t="s">
        <v>1630</v>
      </c>
      <c r="U1135" s="132" t="s">
        <v>2608</v>
      </c>
      <c r="V1135" s="132" t="s">
        <v>1632</v>
      </c>
      <c r="X1135" s="132" t="s">
        <v>16422</v>
      </c>
      <c r="Y1135" s="132" t="s">
        <v>16423</v>
      </c>
    </row>
    <row r="1136" spans="2:25" x14ac:dyDescent="0.25">
      <c r="B1136" s="132" t="s">
        <v>2914</v>
      </c>
      <c r="C1136" s="132" t="s">
        <v>932</v>
      </c>
      <c r="D1136" s="132" t="s">
        <v>995</v>
      </c>
      <c r="E1136" s="132" t="s">
        <v>4241</v>
      </c>
      <c r="F1136" s="132" t="s">
        <v>3888</v>
      </c>
      <c r="G1136" s="132" t="s">
        <v>1003</v>
      </c>
      <c r="H1136" s="132" t="s">
        <v>2975</v>
      </c>
      <c r="I1136" s="132" t="s">
        <v>16424</v>
      </c>
      <c r="J1136" s="132" t="s">
        <v>16425</v>
      </c>
      <c r="K1136" s="132" t="s">
        <v>16426</v>
      </c>
      <c r="L1136" s="132" t="s">
        <v>16427</v>
      </c>
      <c r="M1136" s="132" t="s">
        <v>16428</v>
      </c>
      <c r="N1136" s="132" t="s">
        <v>3881</v>
      </c>
      <c r="O1136" s="132" t="s">
        <v>16429</v>
      </c>
      <c r="P1136" s="132" t="s">
        <v>16430</v>
      </c>
      <c r="Q1136" s="132" t="s">
        <v>16431</v>
      </c>
      <c r="R1136" s="132" t="s">
        <v>16432</v>
      </c>
      <c r="S1136" s="132" t="s">
        <v>5090</v>
      </c>
      <c r="T1136" s="132" t="s">
        <v>1630</v>
      </c>
      <c r="U1136" s="132" t="s">
        <v>2608</v>
      </c>
      <c r="V1136" s="132" t="s">
        <v>1632</v>
      </c>
      <c r="X1136" s="132" t="s">
        <v>16433</v>
      </c>
      <c r="Y1136" s="132" t="s">
        <v>16434</v>
      </c>
    </row>
    <row r="1137" spans="2:25" x14ac:dyDescent="0.25">
      <c r="B1137" s="132" t="s">
        <v>2914</v>
      </c>
      <c r="C1137" s="132" t="s">
        <v>932</v>
      </c>
      <c r="D1137" s="132" t="s">
        <v>995</v>
      </c>
      <c r="E1137" s="132" t="s">
        <v>3944</v>
      </c>
      <c r="F1137" s="132" t="s">
        <v>3888</v>
      </c>
      <c r="G1137" s="132" t="s">
        <v>1011</v>
      </c>
      <c r="H1137" s="132" t="s">
        <v>2976</v>
      </c>
      <c r="I1137" s="132" t="s">
        <v>4850</v>
      </c>
      <c r="J1137" s="132" t="s">
        <v>16435</v>
      </c>
      <c r="K1137" s="132" t="s">
        <v>16436</v>
      </c>
      <c r="L1137" s="132" t="s">
        <v>16437</v>
      </c>
      <c r="M1137" s="132" t="s">
        <v>16438</v>
      </c>
      <c r="N1137" s="132" t="s">
        <v>3881</v>
      </c>
      <c r="O1137" s="132" t="s">
        <v>16439</v>
      </c>
      <c r="P1137" s="132" t="s">
        <v>16440</v>
      </c>
      <c r="Q1137" s="132" t="s">
        <v>16441</v>
      </c>
      <c r="R1137" s="132" t="s">
        <v>16442</v>
      </c>
      <c r="S1137" s="132" t="s">
        <v>5090</v>
      </c>
      <c r="T1137" s="132" t="s">
        <v>1630</v>
      </c>
      <c r="U1137" s="132" t="s">
        <v>2608</v>
      </c>
      <c r="V1137" s="132" t="s">
        <v>1632</v>
      </c>
      <c r="X1137" s="132" t="s">
        <v>16443</v>
      </c>
      <c r="Y1137" s="132" t="s">
        <v>16444</v>
      </c>
    </row>
    <row r="1138" spans="2:25" x14ac:dyDescent="0.25">
      <c r="B1138" s="132" t="s">
        <v>2914</v>
      </c>
      <c r="C1138" s="132" t="s">
        <v>932</v>
      </c>
      <c r="D1138" s="132" t="s">
        <v>13</v>
      </c>
      <c r="E1138" s="132" t="s">
        <v>4241</v>
      </c>
      <c r="F1138" s="132" t="s">
        <v>3888</v>
      </c>
      <c r="G1138" s="132" t="s">
        <v>997</v>
      </c>
      <c r="H1138" s="132" t="s">
        <v>2977</v>
      </c>
      <c r="I1138" s="132" t="s">
        <v>16424</v>
      </c>
      <c r="J1138" s="132" t="s">
        <v>16445</v>
      </c>
      <c r="K1138" s="132" t="s">
        <v>16446</v>
      </c>
      <c r="L1138" s="132" t="s">
        <v>16447</v>
      </c>
      <c r="M1138" s="132" t="s">
        <v>16448</v>
      </c>
      <c r="N1138" s="132" t="s">
        <v>3881</v>
      </c>
      <c r="O1138" s="132" t="s">
        <v>16449</v>
      </c>
      <c r="P1138" s="132" t="s">
        <v>16450</v>
      </c>
      <c r="Q1138" s="132" t="s">
        <v>16451</v>
      </c>
      <c r="R1138" s="132" t="s">
        <v>16452</v>
      </c>
      <c r="S1138" s="132" t="s">
        <v>5090</v>
      </c>
      <c r="T1138" s="132" t="s">
        <v>1630</v>
      </c>
      <c r="U1138" s="132" t="s">
        <v>2608</v>
      </c>
      <c r="V1138" s="132" t="s">
        <v>1644</v>
      </c>
      <c r="X1138" s="132" t="s">
        <v>16453</v>
      </c>
      <c r="Y1138" s="132" t="s">
        <v>16454</v>
      </c>
    </row>
    <row r="1139" spans="2:25" x14ac:dyDescent="0.25">
      <c r="B1139" s="132" t="s">
        <v>2914</v>
      </c>
      <c r="C1139" s="132" t="s">
        <v>932</v>
      </c>
      <c r="D1139" s="132" t="s">
        <v>13</v>
      </c>
      <c r="E1139" s="132" t="s">
        <v>3944</v>
      </c>
      <c r="F1139" s="132" t="s">
        <v>3888</v>
      </c>
      <c r="G1139" s="132" t="s">
        <v>1005</v>
      </c>
      <c r="H1139" s="132" t="s">
        <v>2978</v>
      </c>
      <c r="I1139" s="132" t="s">
        <v>4850</v>
      </c>
      <c r="J1139" s="132" t="s">
        <v>16455</v>
      </c>
      <c r="K1139" s="132" t="s">
        <v>16456</v>
      </c>
      <c r="L1139" s="132" t="s">
        <v>16457</v>
      </c>
      <c r="M1139" s="132" t="s">
        <v>16458</v>
      </c>
      <c r="N1139" s="132" t="s">
        <v>3881</v>
      </c>
      <c r="O1139" s="132" t="s">
        <v>16459</v>
      </c>
      <c r="P1139" s="132" t="s">
        <v>16460</v>
      </c>
      <c r="Q1139" s="132" t="s">
        <v>16461</v>
      </c>
      <c r="R1139" s="132" t="s">
        <v>16462</v>
      </c>
      <c r="S1139" s="132" t="s">
        <v>5090</v>
      </c>
      <c r="T1139" s="132" t="s">
        <v>1630</v>
      </c>
      <c r="U1139" s="132" t="s">
        <v>2608</v>
      </c>
      <c r="V1139" s="132" t="s">
        <v>1644</v>
      </c>
      <c r="X1139" s="132" t="s">
        <v>16463</v>
      </c>
      <c r="Y1139" s="132" t="s">
        <v>16464</v>
      </c>
    </row>
    <row r="1140" spans="2:25" x14ac:dyDescent="0.25">
      <c r="B1140" s="132" t="s">
        <v>2914</v>
      </c>
      <c r="C1140" s="132" t="s">
        <v>932</v>
      </c>
      <c r="D1140" s="132" t="s">
        <v>14</v>
      </c>
      <c r="E1140" s="132" t="s">
        <v>4241</v>
      </c>
      <c r="F1140" s="132" t="s">
        <v>3888</v>
      </c>
      <c r="G1140" s="132" t="s">
        <v>999</v>
      </c>
      <c r="H1140" s="132" t="s">
        <v>2979</v>
      </c>
      <c r="I1140" s="132" t="s">
        <v>16424</v>
      </c>
      <c r="J1140" s="132" t="s">
        <v>16465</v>
      </c>
      <c r="K1140" s="132" t="s">
        <v>16466</v>
      </c>
      <c r="L1140" s="132" t="s">
        <v>16467</v>
      </c>
      <c r="M1140" s="132" t="s">
        <v>16468</v>
      </c>
      <c r="N1140" s="132" t="s">
        <v>3881</v>
      </c>
      <c r="O1140" s="132" t="s">
        <v>16469</v>
      </c>
      <c r="P1140" s="132" t="s">
        <v>16470</v>
      </c>
      <c r="Q1140" s="132" t="s">
        <v>16471</v>
      </c>
      <c r="R1140" s="132" t="s">
        <v>16472</v>
      </c>
      <c r="S1140" s="132" t="s">
        <v>5090</v>
      </c>
      <c r="T1140" s="132" t="s">
        <v>1630</v>
      </c>
      <c r="U1140" s="132" t="s">
        <v>2608</v>
      </c>
      <c r="V1140" s="132" t="s">
        <v>1635</v>
      </c>
      <c r="X1140" s="132" t="s">
        <v>16473</v>
      </c>
      <c r="Y1140" s="132" t="s">
        <v>16474</v>
      </c>
    </row>
    <row r="1141" spans="2:25" x14ac:dyDescent="0.25">
      <c r="B1141" s="132" t="s">
        <v>2914</v>
      </c>
      <c r="C1141" s="132" t="s">
        <v>932</v>
      </c>
      <c r="D1141" s="132" t="s">
        <v>130</v>
      </c>
      <c r="E1141" s="132" t="s">
        <v>4241</v>
      </c>
      <c r="F1141" s="132" t="s">
        <v>3888</v>
      </c>
      <c r="G1141" s="132" t="s">
        <v>1000</v>
      </c>
      <c r="H1141" s="132" t="s">
        <v>2980</v>
      </c>
      <c r="I1141" s="132" t="s">
        <v>16424</v>
      </c>
      <c r="J1141" s="132" t="s">
        <v>16475</v>
      </c>
      <c r="K1141" s="132" t="s">
        <v>16476</v>
      </c>
      <c r="L1141" s="132" t="s">
        <v>16477</v>
      </c>
      <c r="M1141" s="132" t="s">
        <v>16478</v>
      </c>
      <c r="N1141" s="132" t="s">
        <v>3881</v>
      </c>
      <c r="O1141" s="132" t="s">
        <v>16479</v>
      </c>
      <c r="P1141" s="132" t="s">
        <v>16480</v>
      </c>
      <c r="Q1141" s="132" t="s">
        <v>16481</v>
      </c>
      <c r="R1141" s="132" t="s">
        <v>16482</v>
      </c>
      <c r="S1141" s="132" t="s">
        <v>5090</v>
      </c>
      <c r="T1141" s="132" t="s">
        <v>1630</v>
      </c>
      <c r="U1141" s="132" t="s">
        <v>2608</v>
      </c>
      <c r="V1141" s="132" t="s">
        <v>1635</v>
      </c>
      <c r="X1141" s="132" t="s">
        <v>16483</v>
      </c>
      <c r="Y1141" s="132" t="s">
        <v>16484</v>
      </c>
    </row>
    <row r="1142" spans="2:25" x14ac:dyDescent="0.25">
      <c r="B1142" s="132" t="s">
        <v>2914</v>
      </c>
      <c r="C1142" s="132" t="s">
        <v>932</v>
      </c>
      <c r="D1142" s="132" t="s">
        <v>12</v>
      </c>
      <c r="E1142" s="132" t="s">
        <v>4241</v>
      </c>
      <c r="F1142" s="132" t="s">
        <v>3888</v>
      </c>
      <c r="G1142" s="132" t="s">
        <v>1001</v>
      </c>
      <c r="H1142" s="132" t="s">
        <v>2981</v>
      </c>
      <c r="I1142" s="132" t="s">
        <v>16424</v>
      </c>
      <c r="J1142" s="132" t="s">
        <v>16485</v>
      </c>
      <c r="K1142" s="132" t="s">
        <v>16486</v>
      </c>
      <c r="L1142" s="132" t="s">
        <v>16487</v>
      </c>
      <c r="M1142" s="132" t="s">
        <v>16488</v>
      </c>
      <c r="N1142" s="132" t="s">
        <v>3881</v>
      </c>
      <c r="O1142" s="132" t="s">
        <v>16489</v>
      </c>
      <c r="P1142" s="132" t="s">
        <v>16490</v>
      </c>
      <c r="Q1142" s="132" t="s">
        <v>16491</v>
      </c>
      <c r="R1142" s="132" t="s">
        <v>16492</v>
      </c>
      <c r="S1142" s="132" t="s">
        <v>5090</v>
      </c>
      <c r="T1142" s="132" t="s">
        <v>1630</v>
      </c>
      <c r="U1142" s="132" t="s">
        <v>2608</v>
      </c>
      <c r="V1142" s="132" t="s">
        <v>1644</v>
      </c>
      <c r="X1142" s="132" t="s">
        <v>16493</v>
      </c>
      <c r="Y1142" s="132" t="s">
        <v>16494</v>
      </c>
    </row>
    <row r="1143" spans="2:25" x14ac:dyDescent="0.25">
      <c r="B1143" s="132" t="s">
        <v>2914</v>
      </c>
      <c r="C1143" s="132" t="s">
        <v>932</v>
      </c>
      <c r="D1143" s="132" t="s">
        <v>15</v>
      </c>
      <c r="E1143" s="132" t="s">
        <v>4241</v>
      </c>
      <c r="F1143" s="132" t="s">
        <v>3888</v>
      </c>
      <c r="G1143" s="132" t="s">
        <v>1002</v>
      </c>
      <c r="H1143" s="132" t="s">
        <v>2982</v>
      </c>
      <c r="I1143" s="132" t="s">
        <v>16424</v>
      </c>
      <c r="J1143" s="132" t="s">
        <v>16495</v>
      </c>
      <c r="K1143" s="132" t="s">
        <v>16496</v>
      </c>
      <c r="L1143" s="132" t="s">
        <v>16497</v>
      </c>
      <c r="M1143" s="132" t="s">
        <v>16498</v>
      </c>
      <c r="N1143" s="132" t="s">
        <v>3881</v>
      </c>
      <c r="O1143" s="132" t="s">
        <v>16499</v>
      </c>
      <c r="P1143" s="132" t="s">
        <v>16500</v>
      </c>
      <c r="Q1143" s="132" t="s">
        <v>16501</v>
      </c>
      <c r="R1143" s="132" t="s">
        <v>16502</v>
      </c>
      <c r="S1143" s="132" t="s">
        <v>5090</v>
      </c>
      <c r="T1143" s="132" t="s">
        <v>1630</v>
      </c>
      <c r="U1143" s="132" t="s">
        <v>2608</v>
      </c>
      <c r="V1143" s="132" t="s">
        <v>1644</v>
      </c>
      <c r="X1143" s="132" t="s">
        <v>16503</v>
      </c>
      <c r="Y1143" s="132" t="s">
        <v>16504</v>
      </c>
    </row>
    <row r="1144" spans="2:25" x14ac:dyDescent="0.25">
      <c r="B1144" s="132" t="s">
        <v>2914</v>
      </c>
      <c r="C1144" s="132" t="s">
        <v>932</v>
      </c>
      <c r="D1144" s="132" t="s">
        <v>995</v>
      </c>
      <c r="E1144" s="132" t="s">
        <v>4241</v>
      </c>
      <c r="F1144" s="132" t="s">
        <v>3969</v>
      </c>
      <c r="G1144" s="132" t="s">
        <v>1014</v>
      </c>
      <c r="H1144" s="132" t="s">
        <v>2983</v>
      </c>
      <c r="I1144" s="132" t="s">
        <v>4241</v>
      </c>
      <c r="J1144" s="132" t="s">
        <v>16505</v>
      </c>
      <c r="K1144" s="132" t="s">
        <v>16506</v>
      </c>
      <c r="L1144" s="132" t="s">
        <v>16507</v>
      </c>
      <c r="M1144" s="132" t="s">
        <v>16508</v>
      </c>
      <c r="N1144" s="132" t="s">
        <v>3881</v>
      </c>
      <c r="O1144" s="132" t="s">
        <v>16509</v>
      </c>
      <c r="P1144" s="132" t="s">
        <v>16510</v>
      </c>
      <c r="Q1144" s="132" t="s">
        <v>16511</v>
      </c>
      <c r="R1144" s="132" t="s">
        <v>16512</v>
      </c>
      <c r="S1144" s="132" t="s">
        <v>5090</v>
      </c>
      <c r="T1144" s="132" t="s">
        <v>1630</v>
      </c>
      <c r="U1144" s="132" t="s">
        <v>2608</v>
      </c>
      <c r="V1144" s="132" t="s">
        <v>1635</v>
      </c>
      <c r="X1144" s="132" t="s">
        <v>16513</v>
      </c>
      <c r="Y1144" s="132" t="s">
        <v>16514</v>
      </c>
    </row>
    <row r="1145" spans="2:25" x14ac:dyDescent="0.25">
      <c r="B1145" s="132" t="s">
        <v>2914</v>
      </c>
      <c r="C1145" s="132" t="s">
        <v>932</v>
      </c>
      <c r="D1145" s="132" t="s">
        <v>172</v>
      </c>
      <c r="E1145" s="132" t="s">
        <v>3944</v>
      </c>
      <c r="F1145" s="132" t="s">
        <v>3888</v>
      </c>
      <c r="G1145" s="132" t="s">
        <v>1006</v>
      </c>
      <c r="H1145" s="132" t="s">
        <v>2984</v>
      </c>
      <c r="I1145" s="132" t="s">
        <v>8006</v>
      </c>
      <c r="J1145" s="132" t="s">
        <v>16515</v>
      </c>
      <c r="K1145" s="132" t="s">
        <v>16516</v>
      </c>
      <c r="L1145" s="132" t="s">
        <v>16517</v>
      </c>
      <c r="M1145" s="132" t="s">
        <v>16518</v>
      </c>
      <c r="N1145" s="132" t="s">
        <v>3881</v>
      </c>
      <c r="O1145" s="132" t="s">
        <v>16519</v>
      </c>
      <c r="P1145" s="132" t="s">
        <v>16520</v>
      </c>
      <c r="Q1145" s="132" t="s">
        <v>16521</v>
      </c>
      <c r="R1145" s="132" t="s">
        <v>1751</v>
      </c>
      <c r="S1145" s="132" t="s">
        <v>5090</v>
      </c>
      <c r="T1145" s="132" t="s">
        <v>1630</v>
      </c>
      <c r="U1145" s="132" t="s">
        <v>2608</v>
      </c>
      <c r="V1145" s="132" t="s">
        <v>1635</v>
      </c>
      <c r="X1145" s="132" t="s">
        <v>16522</v>
      </c>
      <c r="Y1145" s="132" t="s">
        <v>16523</v>
      </c>
    </row>
    <row r="1146" spans="2:25" x14ac:dyDescent="0.25">
      <c r="B1146" s="132" t="s">
        <v>2914</v>
      </c>
      <c r="C1146" s="132" t="s">
        <v>932</v>
      </c>
      <c r="D1146" s="132" t="s">
        <v>14</v>
      </c>
      <c r="E1146" s="132" t="s">
        <v>3944</v>
      </c>
      <c r="F1146" s="132" t="s">
        <v>3888</v>
      </c>
      <c r="G1146" s="132" t="s">
        <v>1007</v>
      </c>
      <c r="H1146" s="132" t="s">
        <v>2985</v>
      </c>
      <c r="I1146" s="132" t="s">
        <v>8006</v>
      </c>
      <c r="J1146" s="132" t="s">
        <v>16524</v>
      </c>
      <c r="K1146" s="132" t="s">
        <v>16525</v>
      </c>
      <c r="L1146" s="132" t="s">
        <v>16526</v>
      </c>
      <c r="M1146" s="132" t="s">
        <v>16527</v>
      </c>
      <c r="N1146" s="132" t="s">
        <v>3881</v>
      </c>
      <c r="O1146" s="132" t="s">
        <v>16528</v>
      </c>
      <c r="P1146" s="132" t="s">
        <v>16529</v>
      </c>
      <c r="Q1146" s="132" t="s">
        <v>16530</v>
      </c>
      <c r="R1146" s="132" t="s">
        <v>16531</v>
      </c>
      <c r="S1146" s="132" t="s">
        <v>5090</v>
      </c>
      <c r="T1146" s="132" t="s">
        <v>1630</v>
      </c>
      <c r="U1146" s="132" t="s">
        <v>2608</v>
      </c>
      <c r="V1146" s="132" t="s">
        <v>1635</v>
      </c>
      <c r="X1146" s="132" t="s">
        <v>16532</v>
      </c>
      <c r="Y1146" s="132" t="s">
        <v>16533</v>
      </c>
    </row>
    <row r="1147" spans="2:25" x14ac:dyDescent="0.25">
      <c r="B1147" s="132" t="s">
        <v>2914</v>
      </c>
      <c r="C1147" s="132" t="s">
        <v>932</v>
      </c>
      <c r="E1147" s="132" t="s">
        <v>3944</v>
      </c>
      <c r="F1147" s="132" t="s">
        <v>3888</v>
      </c>
      <c r="G1147" s="132" t="s">
        <v>1008</v>
      </c>
      <c r="H1147" s="132" t="s">
        <v>2986</v>
      </c>
      <c r="I1147" s="132" t="s">
        <v>8006</v>
      </c>
      <c r="J1147" s="132" t="s">
        <v>16534</v>
      </c>
      <c r="K1147" s="132" t="s">
        <v>16535</v>
      </c>
      <c r="L1147" s="132" t="s">
        <v>16536</v>
      </c>
      <c r="M1147" s="132" t="s">
        <v>16537</v>
      </c>
      <c r="N1147" s="132" t="s">
        <v>3881</v>
      </c>
      <c r="O1147" s="132" t="s">
        <v>16538</v>
      </c>
      <c r="P1147" s="132" t="s">
        <v>16539</v>
      </c>
      <c r="Q1147" s="132" t="s">
        <v>16540</v>
      </c>
      <c r="R1147" s="132" t="s">
        <v>16541</v>
      </c>
      <c r="S1147" s="132" t="s">
        <v>5090</v>
      </c>
      <c r="T1147" s="132" t="s">
        <v>1630</v>
      </c>
      <c r="U1147" s="132" t="s">
        <v>2608</v>
      </c>
      <c r="V1147" s="132" t="s">
        <v>1635</v>
      </c>
      <c r="X1147" s="132" t="s">
        <v>16542</v>
      </c>
      <c r="Y1147" s="132" t="s">
        <v>16543</v>
      </c>
    </row>
    <row r="1148" spans="2:25" x14ac:dyDescent="0.25">
      <c r="B1148" s="132" t="s">
        <v>2914</v>
      </c>
      <c r="C1148" s="132" t="s">
        <v>932</v>
      </c>
      <c r="D1148" s="132" t="s">
        <v>12</v>
      </c>
      <c r="E1148" s="132" t="s">
        <v>3944</v>
      </c>
      <c r="F1148" s="132" t="s">
        <v>3888</v>
      </c>
      <c r="G1148" s="132" t="s">
        <v>1009</v>
      </c>
      <c r="H1148" s="132" t="s">
        <v>2987</v>
      </c>
      <c r="I1148" s="132" t="s">
        <v>4850</v>
      </c>
      <c r="J1148" s="132" t="s">
        <v>16544</v>
      </c>
      <c r="K1148" s="132" t="s">
        <v>16545</v>
      </c>
      <c r="L1148" s="132" t="s">
        <v>16546</v>
      </c>
      <c r="M1148" s="132" t="s">
        <v>16547</v>
      </c>
      <c r="N1148" s="132" t="s">
        <v>3881</v>
      </c>
      <c r="O1148" s="132" t="s">
        <v>16548</v>
      </c>
      <c r="P1148" s="132" t="s">
        <v>16549</v>
      </c>
      <c r="Q1148" s="132" t="s">
        <v>16550</v>
      </c>
      <c r="R1148" s="132" t="s">
        <v>16551</v>
      </c>
      <c r="S1148" s="132" t="s">
        <v>5090</v>
      </c>
      <c r="T1148" s="132" t="s">
        <v>1630</v>
      </c>
      <c r="U1148" s="132" t="s">
        <v>2608</v>
      </c>
      <c r="V1148" s="132" t="s">
        <v>1644</v>
      </c>
      <c r="X1148" s="132" t="s">
        <v>16552</v>
      </c>
      <c r="Y1148" s="132" t="s">
        <v>16553</v>
      </c>
    </row>
    <row r="1149" spans="2:25" x14ac:dyDescent="0.25">
      <c r="B1149" s="132" t="s">
        <v>2914</v>
      </c>
      <c r="C1149" s="132" t="s">
        <v>932</v>
      </c>
      <c r="D1149" s="132" t="s">
        <v>15</v>
      </c>
      <c r="E1149" s="132" t="s">
        <v>3944</v>
      </c>
      <c r="F1149" s="132" t="s">
        <v>3888</v>
      </c>
      <c r="G1149" s="132" t="s">
        <v>1010</v>
      </c>
      <c r="H1149" s="132" t="s">
        <v>2988</v>
      </c>
      <c r="I1149" s="132" t="s">
        <v>4850</v>
      </c>
      <c r="J1149" s="132" t="s">
        <v>16554</v>
      </c>
      <c r="K1149" s="132" t="s">
        <v>16555</v>
      </c>
      <c r="L1149" s="132" t="s">
        <v>16556</v>
      </c>
      <c r="M1149" s="132" t="s">
        <v>16557</v>
      </c>
      <c r="N1149" s="132" t="s">
        <v>3881</v>
      </c>
      <c r="O1149" s="132" t="s">
        <v>16558</v>
      </c>
      <c r="P1149" s="132" t="s">
        <v>16559</v>
      </c>
      <c r="Q1149" s="132" t="s">
        <v>16560</v>
      </c>
      <c r="R1149" s="132" t="s">
        <v>16561</v>
      </c>
      <c r="S1149" s="132" t="s">
        <v>5090</v>
      </c>
      <c r="T1149" s="132" t="s">
        <v>1630</v>
      </c>
      <c r="U1149" s="132" t="s">
        <v>2608</v>
      </c>
      <c r="V1149" s="132" t="s">
        <v>1644</v>
      </c>
      <c r="X1149" s="132" t="s">
        <v>16562</v>
      </c>
      <c r="Y1149" s="132" t="s">
        <v>16563</v>
      </c>
    </row>
    <row r="1150" spans="2:25" x14ac:dyDescent="0.25">
      <c r="B1150" s="132" t="s">
        <v>2914</v>
      </c>
      <c r="C1150" s="132" t="s">
        <v>932</v>
      </c>
      <c r="D1150" s="132" t="s">
        <v>995</v>
      </c>
      <c r="E1150" s="132" t="s">
        <v>3944</v>
      </c>
      <c r="F1150" s="132" t="s">
        <v>3969</v>
      </c>
      <c r="G1150" s="132" t="s">
        <v>1015</v>
      </c>
      <c r="H1150" s="132" t="s">
        <v>2989</v>
      </c>
      <c r="I1150" s="132" t="s">
        <v>4241</v>
      </c>
      <c r="J1150" s="132" t="s">
        <v>16564</v>
      </c>
      <c r="K1150" s="132" t="s">
        <v>16565</v>
      </c>
      <c r="L1150" s="132" t="s">
        <v>16566</v>
      </c>
      <c r="M1150" s="132" t="s">
        <v>16567</v>
      </c>
      <c r="N1150" s="132" t="s">
        <v>3881</v>
      </c>
      <c r="O1150" s="132" t="s">
        <v>16568</v>
      </c>
      <c r="P1150" s="132" t="s">
        <v>16569</v>
      </c>
      <c r="Q1150" s="132" t="s">
        <v>16570</v>
      </c>
      <c r="R1150" s="132" t="s">
        <v>16571</v>
      </c>
      <c r="S1150" s="132" t="s">
        <v>5090</v>
      </c>
      <c r="T1150" s="132" t="s">
        <v>1630</v>
      </c>
      <c r="U1150" s="132" t="s">
        <v>2608</v>
      </c>
      <c r="V1150" s="132" t="s">
        <v>1635</v>
      </c>
      <c r="X1150" s="132" t="s">
        <v>16572</v>
      </c>
      <c r="Y1150" s="132" t="s">
        <v>16573</v>
      </c>
    </row>
    <row r="1151" spans="2:25" x14ac:dyDescent="0.25">
      <c r="B1151" s="132" t="s">
        <v>2990</v>
      </c>
      <c r="C1151" s="132" t="s">
        <v>1454</v>
      </c>
      <c r="D1151" s="132" t="s">
        <v>39</v>
      </c>
      <c r="E1151" s="132" t="s">
        <v>3953</v>
      </c>
      <c r="F1151" s="132" t="s">
        <v>3894</v>
      </c>
      <c r="G1151" s="132" t="s">
        <v>1032</v>
      </c>
      <c r="H1151" s="132" t="s">
        <v>2991</v>
      </c>
      <c r="I1151" s="132" t="s">
        <v>16574</v>
      </c>
      <c r="J1151" s="132" t="s">
        <v>16575</v>
      </c>
      <c r="K1151" s="132" t="s">
        <v>16576</v>
      </c>
      <c r="L1151" s="132" t="s">
        <v>16577</v>
      </c>
      <c r="M1151" s="132" t="s">
        <v>16578</v>
      </c>
      <c r="N1151" s="132" t="s">
        <v>3881</v>
      </c>
      <c r="O1151" s="132" t="s">
        <v>16579</v>
      </c>
      <c r="P1151" s="132" t="s">
        <v>16580</v>
      </c>
      <c r="Q1151" s="132" t="s">
        <v>16581</v>
      </c>
      <c r="R1151" s="132" t="s">
        <v>16582</v>
      </c>
      <c r="S1151" s="132" t="s">
        <v>6291</v>
      </c>
      <c r="T1151" s="132" t="s">
        <v>1630</v>
      </c>
      <c r="V1151" s="132" t="s">
        <v>1632</v>
      </c>
      <c r="X1151" s="132" t="s">
        <v>16583</v>
      </c>
      <c r="Y1151" s="132" t="s">
        <v>16584</v>
      </c>
    </row>
    <row r="1152" spans="2:25" x14ac:dyDescent="0.25">
      <c r="B1152" s="132" t="s">
        <v>2990</v>
      </c>
      <c r="C1152" s="132" t="s">
        <v>1454</v>
      </c>
      <c r="D1152" s="132" t="s">
        <v>39</v>
      </c>
      <c r="E1152" s="132" t="s">
        <v>3953</v>
      </c>
      <c r="F1152" s="132" t="s">
        <v>3885</v>
      </c>
      <c r="G1152" s="132" t="s">
        <v>1036</v>
      </c>
      <c r="H1152" s="132" t="s">
        <v>2992</v>
      </c>
      <c r="I1152" s="132" t="s">
        <v>16585</v>
      </c>
      <c r="J1152" s="132" t="s">
        <v>16586</v>
      </c>
      <c r="K1152" s="132" t="s">
        <v>16587</v>
      </c>
      <c r="L1152" s="132" t="s">
        <v>16588</v>
      </c>
      <c r="M1152" s="132" t="s">
        <v>16589</v>
      </c>
      <c r="N1152" s="132" t="s">
        <v>3881</v>
      </c>
      <c r="O1152" s="132" t="s">
        <v>16590</v>
      </c>
      <c r="P1152" s="132" t="s">
        <v>16591</v>
      </c>
      <c r="Q1152" s="132" t="s">
        <v>16592</v>
      </c>
      <c r="R1152" s="132" t="s">
        <v>16593</v>
      </c>
      <c r="S1152" s="132" t="s">
        <v>6291</v>
      </c>
      <c r="T1152" s="132" t="s">
        <v>1630</v>
      </c>
      <c r="V1152" s="132" t="s">
        <v>1635</v>
      </c>
      <c r="X1152" s="132" t="s">
        <v>16594</v>
      </c>
      <c r="Y1152" s="132" t="s">
        <v>16595</v>
      </c>
    </row>
    <row r="1153" spans="2:25" x14ac:dyDescent="0.25">
      <c r="B1153" s="132" t="s">
        <v>2990</v>
      </c>
      <c r="C1153" s="132" t="s">
        <v>1454</v>
      </c>
      <c r="D1153" s="132" t="s">
        <v>14</v>
      </c>
      <c r="E1153" s="132" t="s">
        <v>3953</v>
      </c>
      <c r="F1153" s="132" t="s">
        <v>3894</v>
      </c>
      <c r="G1153" s="132" t="s">
        <v>1034</v>
      </c>
      <c r="H1153" s="132" t="s">
        <v>2993</v>
      </c>
      <c r="I1153" s="132" t="s">
        <v>16574</v>
      </c>
      <c r="J1153" s="132" t="s">
        <v>16596</v>
      </c>
      <c r="K1153" s="132" t="s">
        <v>16597</v>
      </c>
      <c r="L1153" s="132" t="s">
        <v>16598</v>
      </c>
      <c r="M1153" s="132" t="s">
        <v>16599</v>
      </c>
      <c r="N1153" s="132" t="s">
        <v>3881</v>
      </c>
      <c r="O1153" s="132" t="s">
        <v>16600</v>
      </c>
      <c r="P1153" s="132" t="s">
        <v>16601</v>
      </c>
      <c r="Q1153" s="132" t="s">
        <v>16602</v>
      </c>
      <c r="R1153" s="132" t="s">
        <v>16603</v>
      </c>
      <c r="S1153" s="132" t="s">
        <v>6291</v>
      </c>
      <c r="T1153" s="132" t="s">
        <v>1630</v>
      </c>
      <c r="V1153" s="132" t="s">
        <v>1632</v>
      </c>
      <c r="X1153" s="132" t="s">
        <v>16604</v>
      </c>
      <c r="Y1153" s="132" t="s">
        <v>16605</v>
      </c>
    </row>
    <row r="1154" spans="2:25" x14ac:dyDescent="0.25">
      <c r="B1154" s="132" t="s">
        <v>2990</v>
      </c>
      <c r="C1154" s="132" t="s">
        <v>1454</v>
      </c>
      <c r="D1154" s="132" t="s">
        <v>14</v>
      </c>
      <c r="E1154" s="132" t="s">
        <v>3953</v>
      </c>
      <c r="F1154" s="132" t="s">
        <v>3885</v>
      </c>
      <c r="G1154" s="132" t="s">
        <v>1038</v>
      </c>
      <c r="H1154" s="132" t="s">
        <v>2994</v>
      </c>
      <c r="I1154" s="132" t="s">
        <v>16585</v>
      </c>
      <c r="J1154" s="132" t="s">
        <v>16606</v>
      </c>
      <c r="K1154" s="132" t="s">
        <v>16607</v>
      </c>
      <c r="L1154" s="132" t="s">
        <v>16608</v>
      </c>
      <c r="M1154" s="132" t="s">
        <v>16609</v>
      </c>
      <c r="N1154" s="132" t="s">
        <v>3881</v>
      </c>
      <c r="O1154" s="132" t="s">
        <v>16610</v>
      </c>
      <c r="P1154" s="132" t="s">
        <v>16611</v>
      </c>
      <c r="Q1154" s="132" t="s">
        <v>16612</v>
      </c>
      <c r="R1154" s="132" t="s">
        <v>16613</v>
      </c>
      <c r="S1154" s="132" t="s">
        <v>6291</v>
      </c>
      <c r="T1154" s="132" t="s">
        <v>1630</v>
      </c>
      <c r="V1154" s="132" t="s">
        <v>1644</v>
      </c>
      <c r="X1154" s="132" t="s">
        <v>16614</v>
      </c>
      <c r="Y1154" s="132" t="s">
        <v>16615</v>
      </c>
    </row>
    <row r="1155" spans="2:25" x14ac:dyDescent="0.25">
      <c r="B1155" s="132" t="s">
        <v>2990</v>
      </c>
      <c r="C1155" s="132" t="s">
        <v>1454</v>
      </c>
      <c r="D1155" s="132" t="s">
        <v>759</v>
      </c>
      <c r="E1155" s="132" t="s">
        <v>3953</v>
      </c>
      <c r="F1155" s="132" t="s">
        <v>3894</v>
      </c>
      <c r="G1155" s="132" t="s">
        <v>1033</v>
      </c>
      <c r="H1155" s="132" t="s">
        <v>2995</v>
      </c>
      <c r="I1155" s="132" t="s">
        <v>16574</v>
      </c>
      <c r="J1155" s="132" t="s">
        <v>16616</v>
      </c>
      <c r="K1155" s="132" t="s">
        <v>16617</v>
      </c>
      <c r="L1155" s="132" t="s">
        <v>16618</v>
      </c>
      <c r="M1155" s="132" t="s">
        <v>16619</v>
      </c>
      <c r="N1155" s="132" t="s">
        <v>3881</v>
      </c>
      <c r="O1155" s="132" t="s">
        <v>16620</v>
      </c>
      <c r="P1155" s="132" t="s">
        <v>16621</v>
      </c>
      <c r="Q1155" s="132" t="s">
        <v>16622</v>
      </c>
      <c r="R1155" s="132" t="s">
        <v>16623</v>
      </c>
      <c r="S1155" s="132" t="s">
        <v>6291</v>
      </c>
      <c r="T1155" s="132" t="s">
        <v>1630</v>
      </c>
      <c r="V1155" s="132" t="s">
        <v>1632</v>
      </c>
      <c r="X1155" s="132" t="s">
        <v>16624</v>
      </c>
      <c r="Y1155" s="132" t="s">
        <v>16625</v>
      </c>
    </row>
    <row r="1156" spans="2:25" x14ac:dyDescent="0.25">
      <c r="B1156" s="132" t="s">
        <v>2990</v>
      </c>
      <c r="C1156" s="132" t="s">
        <v>1454</v>
      </c>
      <c r="D1156" s="132" t="s">
        <v>759</v>
      </c>
      <c r="E1156" s="132" t="s">
        <v>3953</v>
      </c>
      <c r="F1156" s="132" t="s">
        <v>3885</v>
      </c>
      <c r="G1156" s="132" t="s">
        <v>1037</v>
      </c>
      <c r="H1156" s="132" t="s">
        <v>2996</v>
      </c>
      <c r="I1156" s="132" t="s">
        <v>16585</v>
      </c>
      <c r="J1156" s="132" t="s">
        <v>16626</v>
      </c>
      <c r="K1156" s="132" t="s">
        <v>16627</v>
      </c>
      <c r="L1156" s="132" t="s">
        <v>16628</v>
      </c>
      <c r="M1156" s="132" t="s">
        <v>16629</v>
      </c>
      <c r="N1156" s="132" t="s">
        <v>3881</v>
      </c>
      <c r="O1156" s="132" t="s">
        <v>16630</v>
      </c>
      <c r="P1156" s="132" t="s">
        <v>16631</v>
      </c>
      <c r="Q1156" s="132" t="s">
        <v>16632</v>
      </c>
      <c r="R1156" s="132" t="s">
        <v>16633</v>
      </c>
      <c r="S1156" s="132" t="s">
        <v>6291</v>
      </c>
      <c r="T1156" s="132" t="s">
        <v>1630</v>
      </c>
      <c r="V1156" s="132" t="s">
        <v>1635</v>
      </c>
      <c r="X1156" s="132" t="s">
        <v>16634</v>
      </c>
      <c r="Y1156" s="132" t="s">
        <v>16635</v>
      </c>
    </row>
    <row r="1157" spans="2:25" x14ac:dyDescent="0.25">
      <c r="B1157" s="132" t="s">
        <v>2990</v>
      </c>
      <c r="C1157" s="132" t="s">
        <v>1454</v>
      </c>
      <c r="D1157" s="132" t="s">
        <v>12</v>
      </c>
      <c r="E1157" s="132" t="s">
        <v>3953</v>
      </c>
      <c r="F1157" s="132" t="s">
        <v>3894</v>
      </c>
      <c r="G1157" s="132" t="s">
        <v>1031</v>
      </c>
      <c r="H1157" s="132" t="s">
        <v>2997</v>
      </c>
      <c r="I1157" s="132" t="s">
        <v>16574</v>
      </c>
      <c r="J1157" s="132" t="s">
        <v>16636</v>
      </c>
      <c r="K1157" s="132" t="s">
        <v>16637</v>
      </c>
      <c r="L1157" s="132" t="s">
        <v>16638</v>
      </c>
      <c r="M1157" s="132" t="s">
        <v>16639</v>
      </c>
      <c r="N1157" s="132" t="s">
        <v>3881</v>
      </c>
      <c r="O1157" s="132" t="s">
        <v>16640</v>
      </c>
      <c r="P1157" s="132" t="s">
        <v>16641</v>
      </c>
      <c r="Q1157" s="132" t="s">
        <v>16642</v>
      </c>
      <c r="R1157" s="132" t="s">
        <v>16643</v>
      </c>
      <c r="S1157" s="132" t="s">
        <v>6291</v>
      </c>
      <c r="T1157" s="132" t="s">
        <v>1630</v>
      </c>
      <c r="V1157" s="132" t="s">
        <v>1632</v>
      </c>
      <c r="X1157" s="132" t="s">
        <v>16644</v>
      </c>
      <c r="Y1157" s="132" t="s">
        <v>16645</v>
      </c>
    </row>
    <row r="1158" spans="2:25" x14ac:dyDescent="0.25">
      <c r="B1158" s="132" t="s">
        <v>2990</v>
      </c>
      <c r="C1158" s="132" t="s">
        <v>1454</v>
      </c>
      <c r="D1158" s="132" t="s">
        <v>12</v>
      </c>
      <c r="E1158" s="132" t="s">
        <v>3953</v>
      </c>
      <c r="F1158" s="132" t="s">
        <v>3885</v>
      </c>
      <c r="G1158" s="132" t="s">
        <v>1035</v>
      </c>
      <c r="H1158" s="132" t="s">
        <v>2998</v>
      </c>
      <c r="I1158" s="132" t="s">
        <v>16585</v>
      </c>
      <c r="J1158" s="132" t="s">
        <v>16646</v>
      </c>
      <c r="K1158" s="132" t="s">
        <v>16647</v>
      </c>
      <c r="L1158" s="132" t="s">
        <v>16648</v>
      </c>
      <c r="M1158" s="132" t="s">
        <v>16649</v>
      </c>
      <c r="N1158" s="132" t="s">
        <v>3881</v>
      </c>
      <c r="O1158" s="132" t="s">
        <v>16650</v>
      </c>
      <c r="P1158" s="132" t="s">
        <v>16651</v>
      </c>
      <c r="Q1158" s="132" t="s">
        <v>16652</v>
      </c>
      <c r="R1158" s="132" t="s">
        <v>16653</v>
      </c>
      <c r="S1158" s="132" t="s">
        <v>6291</v>
      </c>
      <c r="T1158" s="132" t="s">
        <v>1630</v>
      </c>
      <c r="V1158" s="132" t="s">
        <v>1635</v>
      </c>
      <c r="X1158" s="132" t="s">
        <v>16654</v>
      </c>
      <c r="Y1158" s="132" t="s">
        <v>16655</v>
      </c>
    </row>
    <row r="1159" spans="2:25" x14ac:dyDescent="0.25">
      <c r="B1159" s="132" t="s">
        <v>2990</v>
      </c>
      <c r="C1159" s="132" t="s">
        <v>1454</v>
      </c>
      <c r="D1159" s="132" t="s">
        <v>1129</v>
      </c>
      <c r="E1159" s="132" t="s">
        <v>3953</v>
      </c>
      <c r="F1159" s="132" t="s">
        <v>3894</v>
      </c>
      <c r="G1159" s="132" t="s">
        <v>2999</v>
      </c>
      <c r="H1159" s="132" t="s">
        <v>3000</v>
      </c>
      <c r="I1159" s="132" t="s">
        <v>16574</v>
      </c>
      <c r="J1159" s="132" t="s">
        <v>16656</v>
      </c>
      <c r="K1159" s="132" t="s">
        <v>16657</v>
      </c>
      <c r="L1159" s="132" t="s">
        <v>16658</v>
      </c>
      <c r="M1159" s="132" t="s">
        <v>16659</v>
      </c>
      <c r="N1159" s="132" t="s">
        <v>3881</v>
      </c>
      <c r="O1159" s="132" t="s">
        <v>16660</v>
      </c>
      <c r="P1159" s="132" t="s">
        <v>16661</v>
      </c>
      <c r="Q1159" s="132" t="s">
        <v>16662</v>
      </c>
      <c r="R1159" s="132" t="s">
        <v>16663</v>
      </c>
      <c r="S1159" s="132" t="s">
        <v>6291</v>
      </c>
      <c r="T1159" s="132" t="s">
        <v>1630</v>
      </c>
      <c r="V1159" s="132" t="s">
        <v>1635</v>
      </c>
      <c r="X1159" s="132" t="s">
        <v>16664</v>
      </c>
      <c r="Y1159" s="132" t="s">
        <v>16665</v>
      </c>
    </row>
    <row r="1160" spans="2:25" x14ac:dyDescent="0.25">
      <c r="B1160" s="132" t="s">
        <v>2990</v>
      </c>
      <c r="C1160" s="132" t="s">
        <v>1454</v>
      </c>
      <c r="D1160" s="132" t="s">
        <v>1129</v>
      </c>
      <c r="E1160" s="132" t="s">
        <v>3953</v>
      </c>
      <c r="F1160" s="132" t="s">
        <v>3885</v>
      </c>
      <c r="G1160" s="132" t="s">
        <v>3001</v>
      </c>
      <c r="H1160" s="132" t="s">
        <v>3002</v>
      </c>
      <c r="I1160" s="132" t="s">
        <v>16585</v>
      </c>
      <c r="J1160" s="132" t="s">
        <v>16666</v>
      </c>
      <c r="K1160" s="132" t="s">
        <v>16667</v>
      </c>
      <c r="L1160" s="132" t="s">
        <v>16668</v>
      </c>
      <c r="M1160" s="132" t="s">
        <v>16669</v>
      </c>
      <c r="N1160" s="132" t="s">
        <v>3881</v>
      </c>
      <c r="O1160" s="132" t="s">
        <v>16670</v>
      </c>
      <c r="P1160" s="132" t="s">
        <v>16671</v>
      </c>
      <c r="Q1160" s="132" t="s">
        <v>16672</v>
      </c>
      <c r="R1160" s="132" t="s">
        <v>16673</v>
      </c>
      <c r="S1160" s="132" t="s">
        <v>6291</v>
      </c>
      <c r="T1160" s="132" t="s">
        <v>1630</v>
      </c>
      <c r="V1160" s="132" t="s">
        <v>2157</v>
      </c>
      <c r="X1160" s="132" t="s">
        <v>16674</v>
      </c>
      <c r="Y1160" s="132" t="s">
        <v>16675</v>
      </c>
    </row>
    <row r="1161" spans="2:25" x14ac:dyDescent="0.25">
      <c r="B1161" s="132" t="s">
        <v>2990</v>
      </c>
      <c r="C1161" s="132" t="s">
        <v>1454</v>
      </c>
      <c r="D1161" s="132" t="s">
        <v>14</v>
      </c>
      <c r="E1161" s="132" t="s">
        <v>3956</v>
      </c>
      <c r="F1161" s="132" t="s">
        <v>3894</v>
      </c>
      <c r="G1161" s="132" t="s">
        <v>1041</v>
      </c>
      <c r="H1161" s="132" t="s">
        <v>3003</v>
      </c>
      <c r="I1161" s="132" t="s">
        <v>8596</v>
      </c>
      <c r="J1161" s="132" t="s">
        <v>16676</v>
      </c>
      <c r="K1161" s="132" t="s">
        <v>16677</v>
      </c>
      <c r="L1161" s="132" t="s">
        <v>16678</v>
      </c>
      <c r="M1161" s="132" t="s">
        <v>16679</v>
      </c>
      <c r="N1161" s="132" t="s">
        <v>3881</v>
      </c>
      <c r="O1161" s="132" t="s">
        <v>16680</v>
      </c>
      <c r="P1161" s="132" t="s">
        <v>16681</v>
      </c>
      <c r="Q1161" s="132" t="s">
        <v>16682</v>
      </c>
      <c r="R1161" s="132" t="s">
        <v>16683</v>
      </c>
      <c r="S1161" s="132" t="s">
        <v>6291</v>
      </c>
      <c r="T1161" s="132" t="s">
        <v>1630</v>
      </c>
      <c r="V1161" s="132" t="s">
        <v>1632</v>
      </c>
      <c r="X1161" s="132" t="s">
        <v>16684</v>
      </c>
      <c r="Y1161" s="132" t="s">
        <v>16685</v>
      </c>
    </row>
    <row r="1162" spans="2:25" x14ac:dyDescent="0.25">
      <c r="B1162" s="132" t="s">
        <v>2990</v>
      </c>
      <c r="C1162" s="132" t="s">
        <v>1454</v>
      </c>
      <c r="D1162" s="132" t="s">
        <v>14</v>
      </c>
      <c r="E1162" s="132" t="s">
        <v>3956</v>
      </c>
      <c r="F1162" s="132" t="s">
        <v>3885</v>
      </c>
      <c r="G1162" s="132" t="s">
        <v>1044</v>
      </c>
      <c r="H1162" s="132" t="s">
        <v>3004</v>
      </c>
      <c r="I1162" s="132" t="s">
        <v>7782</v>
      </c>
      <c r="J1162" s="132" t="s">
        <v>16686</v>
      </c>
      <c r="K1162" s="132" t="s">
        <v>16687</v>
      </c>
      <c r="L1162" s="132" t="s">
        <v>16688</v>
      </c>
      <c r="M1162" s="132" t="s">
        <v>16689</v>
      </c>
      <c r="N1162" s="132" t="s">
        <v>3881</v>
      </c>
      <c r="O1162" s="132" t="s">
        <v>16690</v>
      </c>
      <c r="P1162" s="132" t="s">
        <v>16691</v>
      </c>
      <c r="Q1162" s="132" t="s">
        <v>16692</v>
      </c>
      <c r="R1162" s="132" t="s">
        <v>16693</v>
      </c>
      <c r="S1162" s="132" t="s">
        <v>6291</v>
      </c>
      <c r="T1162" s="132" t="s">
        <v>1630</v>
      </c>
      <c r="V1162" s="132" t="s">
        <v>1635</v>
      </c>
      <c r="X1162" s="132" t="s">
        <v>16694</v>
      </c>
      <c r="Y1162" s="132" t="s">
        <v>16695</v>
      </c>
    </row>
    <row r="1163" spans="2:25" x14ac:dyDescent="0.25">
      <c r="B1163" s="132" t="s">
        <v>2990</v>
      </c>
      <c r="C1163" s="132" t="s">
        <v>1454</v>
      </c>
      <c r="D1163" s="132" t="s">
        <v>759</v>
      </c>
      <c r="E1163" s="132" t="s">
        <v>3956</v>
      </c>
      <c r="F1163" s="132" t="s">
        <v>3894</v>
      </c>
      <c r="G1163" s="132" t="s">
        <v>1040</v>
      </c>
      <c r="H1163" s="132" t="s">
        <v>3005</v>
      </c>
      <c r="I1163" s="132" t="s">
        <v>8596</v>
      </c>
      <c r="J1163" s="132" t="s">
        <v>16696</v>
      </c>
      <c r="K1163" s="132" t="s">
        <v>16697</v>
      </c>
      <c r="L1163" s="132" t="s">
        <v>16698</v>
      </c>
      <c r="M1163" s="132" t="s">
        <v>16699</v>
      </c>
      <c r="N1163" s="132" t="s">
        <v>3881</v>
      </c>
      <c r="O1163" s="132" t="s">
        <v>16700</v>
      </c>
      <c r="P1163" s="132" t="s">
        <v>16701</v>
      </c>
      <c r="Q1163" s="132" t="s">
        <v>16702</v>
      </c>
      <c r="R1163" s="132" t="s">
        <v>16703</v>
      </c>
      <c r="S1163" s="132" t="s">
        <v>6291</v>
      </c>
      <c r="T1163" s="132" t="s">
        <v>1630</v>
      </c>
      <c r="V1163" s="132" t="s">
        <v>1632</v>
      </c>
      <c r="X1163" s="132" t="s">
        <v>16704</v>
      </c>
      <c r="Y1163" s="132" t="s">
        <v>16705</v>
      </c>
    </row>
    <row r="1164" spans="2:25" x14ac:dyDescent="0.25">
      <c r="B1164" s="132" t="s">
        <v>2990</v>
      </c>
      <c r="C1164" s="132" t="s">
        <v>1454</v>
      </c>
      <c r="D1164" s="132" t="s">
        <v>759</v>
      </c>
      <c r="E1164" s="132" t="s">
        <v>3956</v>
      </c>
      <c r="F1164" s="132" t="s">
        <v>3885</v>
      </c>
      <c r="G1164" s="132" t="s">
        <v>1043</v>
      </c>
      <c r="H1164" s="132" t="s">
        <v>3006</v>
      </c>
      <c r="I1164" s="132" t="s">
        <v>7782</v>
      </c>
      <c r="J1164" s="132" t="s">
        <v>16706</v>
      </c>
      <c r="K1164" s="132" t="s">
        <v>16707</v>
      </c>
      <c r="L1164" s="132" t="s">
        <v>16708</v>
      </c>
      <c r="M1164" s="132" t="s">
        <v>16709</v>
      </c>
      <c r="N1164" s="132" t="s">
        <v>3881</v>
      </c>
      <c r="O1164" s="132" t="s">
        <v>16710</v>
      </c>
      <c r="P1164" s="132" t="s">
        <v>16711</v>
      </c>
      <c r="Q1164" s="132" t="s">
        <v>16712</v>
      </c>
      <c r="R1164" s="132" t="s">
        <v>16713</v>
      </c>
      <c r="S1164" s="132" t="s">
        <v>6291</v>
      </c>
      <c r="T1164" s="132" t="s">
        <v>1630</v>
      </c>
      <c r="V1164" s="132" t="s">
        <v>1635</v>
      </c>
      <c r="X1164" s="132" t="s">
        <v>16714</v>
      </c>
      <c r="Y1164" s="132" t="s">
        <v>16715</v>
      </c>
    </row>
    <row r="1165" spans="2:25" x14ac:dyDescent="0.25">
      <c r="B1165" s="132" t="s">
        <v>2990</v>
      </c>
      <c r="C1165" s="132" t="s">
        <v>1454</v>
      </c>
      <c r="D1165" s="132" t="s">
        <v>12</v>
      </c>
      <c r="E1165" s="132" t="s">
        <v>3956</v>
      </c>
      <c r="F1165" s="132" t="s">
        <v>3894</v>
      </c>
      <c r="G1165" s="132" t="s">
        <v>1039</v>
      </c>
      <c r="H1165" s="132" t="s">
        <v>3007</v>
      </c>
      <c r="I1165" s="132" t="s">
        <v>8596</v>
      </c>
      <c r="J1165" s="132" t="s">
        <v>16716</v>
      </c>
      <c r="K1165" s="132" t="s">
        <v>16717</v>
      </c>
      <c r="L1165" s="132" t="s">
        <v>16718</v>
      </c>
      <c r="M1165" s="132" t="s">
        <v>16719</v>
      </c>
      <c r="N1165" s="132" t="s">
        <v>3881</v>
      </c>
      <c r="O1165" s="132" t="s">
        <v>16720</v>
      </c>
      <c r="P1165" s="132" t="s">
        <v>16721</v>
      </c>
      <c r="Q1165" s="132" t="s">
        <v>16722</v>
      </c>
      <c r="R1165" s="132" t="s">
        <v>16723</v>
      </c>
      <c r="S1165" s="132" t="s">
        <v>6291</v>
      </c>
      <c r="T1165" s="132" t="s">
        <v>1630</v>
      </c>
      <c r="V1165" s="132" t="s">
        <v>1632</v>
      </c>
      <c r="X1165" s="132" t="s">
        <v>16724</v>
      </c>
      <c r="Y1165" s="132" t="s">
        <v>16725</v>
      </c>
    </row>
    <row r="1166" spans="2:25" x14ac:dyDescent="0.25">
      <c r="B1166" s="132" t="s">
        <v>2990</v>
      </c>
      <c r="C1166" s="132" t="s">
        <v>1454</v>
      </c>
      <c r="D1166" s="132" t="s">
        <v>12</v>
      </c>
      <c r="E1166" s="132" t="s">
        <v>3956</v>
      </c>
      <c r="F1166" s="132" t="s">
        <v>3885</v>
      </c>
      <c r="G1166" s="132" t="s">
        <v>1042</v>
      </c>
      <c r="H1166" s="132" t="s">
        <v>3008</v>
      </c>
      <c r="I1166" s="132" t="s">
        <v>7782</v>
      </c>
      <c r="J1166" s="132" t="s">
        <v>16726</v>
      </c>
      <c r="K1166" s="132" t="s">
        <v>16727</v>
      </c>
      <c r="L1166" s="132" t="s">
        <v>16728</v>
      </c>
      <c r="M1166" s="132" t="s">
        <v>16729</v>
      </c>
      <c r="N1166" s="132" t="s">
        <v>3881</v>
      </c>
      <c r="O1166" s="132" t="s">
        <v>16730</v>
      </c>
      <c r="P1166" s="132" t="s">
        <v>16731</v>
      </c>
      <c r="Q1166" s="132" t="s">
        <v>16732</v>
      </c>
      <c r="R1166" s="132" t="s">
        <v>16733</v>
      </c>
      <c r="S1166" s="132" t="s">
        <v>6291</v>
      </c>
      <c r="T1166" s="132" t="s">
        <v>1630</v>
      </c>
      <c r="V1166" s="132" t="s">
        <v>1632</v>
      </c>
      <c r="X1166" s="132" t="s">
        <v>16734</v>
      </c>
      <c r="Y1166" s="132" t="s">
        <v>16735</v>
      </c>
    </row>
    <row r="1167" spans="2:25" x14ac:dyDescent="0.25">
      <c r="B1167" s="132" t="s">
        <v>2990</v>
      </c>
      <c r="C1167" s="132" t="s">
        <v>1454</v>
      </c>
      <c r="D1167" s="132" t="s">
        <v>39</v>
      </c>
      <c r="E1167" s="132" t="s">
        <v>3884</v>
      </c>
      <c r="F1167" s="132" t="s">
        <v>3894</v>
      </c>
      <c r="G1167" s="132" t="s">
        <v>1046</v>
      </c>
      <c r="H1167" s="132" t="s">
        <v>3009</v>
      </c>
      <c r="I1167" s="132" t="s">
        <v>16736</v>
      </c>
      <c r="J1167" s="132" t="s">
        <v>16737</v>
      </c>
      <c r="K1167" s="132" t="s">
        <v>16738</v>
      </c>
      <c r="L1167" s="132" t="s">
        <v>16739</v>
      </c>
      <c r="M1167" s="132" t="s">
        <v>16740</v>
      </c>
      <c r="N1167" s="132" t="s">
        <v>3881</v>
      </c>
      <c r="O1167" s="132" t="s">
        <v>16741</v>
      </c>
      <c r="P1167" s="132" t="s">
        <v>16742</v>
      </c>
      <c r="Q1167" s="132" t="s">
        <v>16743</v>
      </c>
      <c r="R1167" s="132" t="s">
        <v>16744</v>
      </c>
      <c r="S1167" s="132" t="s">
        <v>6291</v>
      </c>
      <c r="T1167" s="132" t="s">
        <v>1630</v>
      </c>
      <c r="V1167" s="132" t="s">
        <v>1632</v>
      </c>
      <c r="X1167" s="132" t="s">
        <v>16745</v>
      </c>
      <c r="Y1167" s="132" t="s">
        <v>16746</v>
      </c>
    </row>
    <row r="1168" spans="2:25" x14ac:dyDescent="0.25">
      <c r="B1168" s="132" t="s">
        <v>2990</v>
      </c>
      <c r="C1168" s="132" t="s">
        <v>1454</v>
      </c>
      <c r="D1168" s="132" t="s">
        <v>39</v>
      </c>
      <c r="E1168" s="132" t="s">
        <v>3884</v>
      </c>
      <c r="F1168" s="132" t="s">
        <v>3885</v>
      </c>
      <c r="G1168" s="132" t="s">
        <v>1050</v>
      </c>
      <c r="H1168" s="132" t="s">
        <v>3010</v>
      </c>
      <c r="I1168" s="132" t="s">
        <v>16747</v>
      </c>
      <c r="J1168" s="132" t="s">
        <v>16748</v>
      </c>
      <c r="K1168" s="132" t="s">
        <v>16749</v>
      </c>
      <c r="L1168" s="132" t="s">
        <v>16750</v>
      </c>
      <c r="M1168" s="132" t="s">
        <v>16751</v>
      </c>
      <c r="N1168" s="132" t="s">
        <v>3881</v>
      </c>
      <c r="O1168" s="132" t="s">
        <v>16752</v>
      </c>
      <c r="P1168" s="132" t="s">
        <v>16753</v>
      </c>
      <c r="Q1168" s="132" t="s">
        <v>16754</v>
      </c>
      <c r="R1168" s="132" t="s">
        <v>16755</v>
      </c>
      <c r="S1168" s="132" t="s">
        <v>6291</v>
      </c>
      <c r="T1168" s="132" t="s">
        <v>1630</v>
      </c>
      <c r="V1168" s="132" t="s">
        <v>1635</v>
      </c>
      <c r="X1168" s="132" t="s">
        <v>16756</v>
      </c>
      <c r="Y1168" s="132" t="s">
        <v>16757</v>
      </c>
    </row>
    <row r="1169" spans="2:25" x14ac:dyDescent="0.25">
      <c r="B1169" s="132" t="s">
        <v>2990</v>
      </c>
      <c r="C1169" s="132" t="s">
        <v>1454</v>
      </c>
      <c r="D1169" s="132" t="s">
        <v>14</v>
      </c>
      <c r="E1169" s="132" t="s">
        <v>3884</v>
      </c>
      <c r="F1169" s="132" t="s">
        <v>3894</v>
      </c>
      <c r="G1169" s="132" t="s">
        <v>1048</v>
      </c>
      <c r="H1169" s="132" t="s">
        <v>3011</v>
      </c>
      <c r="I1169" s="132" t="s">
        <v>16736</v>
      </c>
      <c r="J1169" s="132" t="s">
        <v>16758</v>
      </c>
      <c r="K1169" s="132" t="s">
        <v>16759</v>
      </c>
      <c r="L1169" s="132" t="s">
        <v>16760</v>
      </c>
      <c r="M1169" s="132" t="s">
        <v>16761</v>
      </c>
      <c r="N1169" s="132" t="s">
        <v>3881</v>
      </c>
      <c r="O1169" s="132" t="s">
        <v>16762</v>
      </c>
      <c r="P1169" s="132" t="s">
        <v>16763</v>
      </c>
      <c r="Q1169" s="132" t="s">
        <v>16764</v>
      </c>
      <c r="R1169" s="132" t="s">
        <v>16765</v>
      </c>
      <c r="S1169" s="132" t="s">
        <v>6291</v>
      </c>
      <c r="T1169" s="132" t="s">
        <v>1630</v>
      </c>
      <c r="V1169" s="132" t="s">
        <v>1632</v>
      </c>
      <c r="X1169" s="132" t="s">
        <v>16766</v>
      </c>
      <c r="Y1169" s="132" t="s">
        <v>16767</v>
      </c>
    </row>
    <row r="1170" spans="2:25" x14ac:dyDescent="0.25">
      <c r="B1170" s="132" t="s">
        <v>2990</v>
      </c>
      <c r="C1170" s="132" t="s">
        <v>1454</v>
      </c>
      <c r="D1170" s="132" t="s">
        <v>14</v>
      </c>
      <c r="E1170" s="132" t="s">
        <v>3884</v>
      </c>
      <c r="F1170" s="132" t="s">
        <v>3885</v>
      </c>
      <c r="G1170" s="132" t="s">
        <v>1052</v>
      </c>
      <c r="H1170" s="132" t="s">
        <v>3012</v>
      </c>
      <c r="I1170" s="132" t="s">
        <v>16747</v>
      </c>
      <c r="J1170" s="132" t="s">
        <v>16768</v>
      </c>
      <c r="K1170" s="132" t="s">
        <v>16769</v>
      </c>
      <c r="L1170" s="132" t="s">
        <v>16770</v>
      </c>
      <c r="M1170" s="132" t="s">
        <v>16771</v>
      </c>
      <c r="N1170" s="132" t="s">
        <v>3881</v>
      </c>
      <c r="O1170" s="132" t="s">
        <v>16772</v>
      </c>
      <c r="P1170" s="132" t="s">
        <v>16773</v>
      </c>
      <c r="Q1170" s="132" t="s">
        <v>16774</v>
      </c>
      <c r="R1170" s="132" t="s">
        <v>16775</v>
      </c>
      <c r="S1170" s="132" t="s">
        <v>6291</v>
      </c>
      <c r="T1170" s="132" t="s">
        <v>1630</v>
      </c>
      <c r="V1170" s="132" t="s">
        <v>1635</v>
      </c>
      <c r="X1170" s="132" t="s">
        <v>16776</v>
      </c>
      <c r="Y1170" s="132" t="s">
        <v>16777</v>
      </c>
    </row>
    <row r="1171" spans="2:25" x14ac:dyDescent="0.25">
      <c r="B1171" s="132" t="s">
        <v>2990</v>
      </c>
      <c r="C1171" s="132" t="s">
        <v>1454</v>
      </c>
      <c r="D1171" s="132" t="s">
        <v>759</v>
      </c>
      <c r="E1171" s="132" t="s">
        <v>3884</v>
      </c>
      <c r="F1171" s="132" t="s">
        <v>3894</v>
      </c>
      <c r="G1171" s="132" t="s">
        <v>1047</v>
      </c>
      <c r="H1171" s="132" t="s">
        <v>3013</v>
      </c>
      <c r="I1171" s="132" t="s">
        <v>16736</v>
      </c>
      <c r="J1171" s="132" t="s">
        <v>16778</v>
      </c>
      <c r="K1171" s="132" t="s">
        <v>16779</v>
      </c>
      <c r="L1171" s="132" t="s">
        <v>16780</v>
      </c>
      <c r="M1171" s="132" t="s">
        <v>16781</v>
      </c>
      <c r="N1171" s="132" t="s">
        <v>3881</v>
      </c>
      <c r="O1171" s="132" t="s">
        <v>16782</v>
      </c>
      <c r="P1171" s="132" t="s">
        <v>16783</v>
      </c>
      <c r="Q1171" s="132" t="s">
        <v>16784</v>
      </c>
      <c r="R1171" s="132" t="s">
        <v>16785</v>
      </c>
      <c r="S1171" s="132" t="s">
        <v>6291</v>
      </c>
      <c r="T1171" s="132" t="s">
        <v>1630</v>
      </c>
      <c r="V1171" s="132" t="s">
        <v>1632</v>
      </c>
      <c r="X1171" s="132" t="s">
        <v>16786</v>
      </c>
      <c r="Y1171" s="132" t="s">
        <v>16787</v>
      </c>
    </row>
    <row r="1172" spans="2:25" x14ac:dyDescent="0.25">
      <c r="B1172" s="132" t="s">
        <v>2990</v>
      </c>
      <c r="C1172" s="132" t="s">
        <v>1454</v>
      </c>
      <c r="D1172" s="132" t="s">
        <v>759</v>
      </c>
      <c r="E1172" s="132" t="s">
        <v>3884</v>
      </c>
      <c r="F1172" s="132" t="s">
        <v>3885</v>
      </c>
      <c r="G1172" s="132" t="s">
        <v>1051</v>
      </c>
      <c r="H1172" s="132" t="s">
        <v>3014</v>
      </c>
      <c r="I1172" s="132" t="s">
        <v>16747</v>
      </c>
      <c r="J1172" s="132" t="s">
        <v>16788</v>
      </c>
      <c r="K1172" s="132" t="s">
        <v>16789</v>
      </c>
      <c r="L1172" s="132" t="s">
        <v>16790</v>
      </c>
      <c r="M1172" s="132" t="s">
        <v>16791</v>
      </c>
      <c r="N1172" s="132" t="s">
        <v>3881</v>
      </c>
      <c r="O1172" s="132" t="s">
        <v>16792</v>
      </c>
      <c r="P1172" s="132" t="s">
        <v>16793</v>
      </c>
      <c r="Q1172" s="132" t="s">
        <v>16794</v>
      </c>
      <c r="R1172" s="132" t="s">
        <v>16795</v>
      </c>
      <c r="S1172" s="132" t="s">
        <v>6291</v>
      </c>
      <c r="T1172" s="132" t="s">
        <v>1630</v>
      </c>
      <c r="V1172" s="132" t="s">
        <v>1632</v>
      </c>
      <c r="X1172" s="132" t="s">
        <v>16796</v>
      </c>
      <c r="Y1172" s="132" t="s">
        <v>16797</v>
      </c>
    </row>
    <row r="1173" spans="2:25" x14ac:dyDescent="0.25">
      <c r="B1173" s="132" t="s">
        <v>2990</v>
      </c>
      <c r="C1173" s="132" t="s">
        <v>1454</v>
      </c>
      <c r="D1173" s="132" t="s">
        <v>12</v>
      </c>
      <c r="E1173" s="132" t="s">
        <v>3884</v>
      </c>
      <c r="F1173" s="132" t="s">
        <v>3894</v>
      </c>
      <c r="G1173" s="132" t="s">
        <v>1045</v>
      </c>
      <c r="H1173" s="132" t="s">
        <v>3015</v>
      </c>
      <c r="I1173" s="132" t="s">
        <v>16736</v>
      </c>
      <c r="J1173" s="132" t="s">
        <v>16798</v>
      </c>
      <c r="K1173" s="132" t="s">
        <v>16799</v>
      </c>
      <c r="L1173" s="132" t="s">
        <v>16800</v>
      </c>
      <c r="M1173" s="132" t="s">
        <v>16801</v>
      </c>
      <c r="N1173" s="132" t="s">
        <v>3881</v>
      </c>
      <c r="O1173" s="132" t="s">
        <v>16802</v>
      </c>
      <c r="P1173" s="132" t="s">
        <v>16803</v>
      </c>
      <c r="Q1173" s="132" t="s">
        <v>16804</v>
      </c>
      <c r="R1173" s="132" t="s">
        <v>16805</v>
      </c>
      <c r="S1173" s="132" t="s">
        <v>6291</v>
      </c>
      <c r="T1173" s="132" t="s">
        <v>1630</v>
      </c>
      <c r="V1173" s="132" t="s">
        <v>1632</v>
      </c>
      <c r="X1173" s="132" t="s">
        <v>16806</v>
      </c>
      <c r="Y1173" s="132" t="s">
        <v>16807</v>
      </c>
    </row>
    <row r="1174" spans="2:25" x14ac:dyDescent="0.25">
      <c r="B1174" s="132" t="s">
        <v>2990</v>
      </c>
      <c r="C1174" s="132" t="s">
        <v>1454</v>
      </c>
      <c r="D1174" s="132" t="s">
        <v>12</v>
      </c>
      <c r="E1174" s="132" t="s">
        <v>3884</v>
      </c>
      <c r="F1174" s="132" t="s">
        <v>3885</v>
      </c>
      <c r="G1174" s="132" t="s">
        <v>1049</v>
      </c>
      <c r="H1174" s="132" t="s">
        <v>3016</v>
      </c>
      <c r="I1174" s="132" t="s">
        <v>16747</v>
      </c>
      <c r="J1174" s="132" t="s">
        <v>16808</v>
      </c>
      <c r="K1174" s="132" t="s">
        <v>16809</v>
      </c>
      <c r="L1174" s="132" t="s">
        <v>16810</v>
      </c>
      <c r="M1174" s="132" t="s">
        <v>16811</v>
      </c>
      <c r="N1174" s="132" t="s">
        <v>3881</v>
      </c>
      <c r="O1174" s="132" t="s">
        <v>16812</v>
      </c>
      <c r="P1174" s="132" t="s">
        <v>16813</v>
      </c>
      <c r="Q1174" s="132" t="s">
        <v>16814</v>
      </c>
      <c r="R1174" s="132" t="s">
        <v>16815</v>
      </c>
      <c r="S1174" s="132" t="s">
        <v>6291</v>
      </c>
      <c r="T1174" s="132" t="s">
        <v>1630</v>
      </c>
      <c r="V1174" s="132" t="s">
        <v>1635</v>
      </c>
      <c r="X1174" s="132" t="s">
        <v>16816</v>
      </c>
      <c r="Y1174" s="132" t="s">
        <v>16817</v>
      </c>
    </row>
    <row r="1175" spans="2:25" x14ac:dyDescent="0.25">
      <c r="B1175" s="132" t="s">
        <v>2990</v>
      </c>
      <c r="C1175" s="132" t="s">
        <v>1454</v>
      </c>
      <c r="D1175" s="132" t="s">
        <v>1129</v>
      </c>
      <c r="E1175" s="132" t="s">
        <v>3884</v>
      </c>
      <c r="F1175" s="132" t="s">
        <v>3894</v>
      </c>
      <c r="G1175" s="132" t="s">
        <v>3017</v>
      </c>
      <c r="H1175" s="132" t="s">
        <v>3018</v>
      </c>
      <c r="I1175" s="132" t="s">
        <v>16736</v>
      </c>
      <c r="J1175" s="132" t="s">
        <v>16818</v>
      </c>
      <c r="K1175" s="132" t="s">
        <v>16819</v>
      </c>
      <c r="L1175" s="132" t="s">
        <v>16820</v>
      </c>
      <c r="M1175" s="132" t="s">
        <v>16821</v>
      </c>
      <c r="N1175" s="132" t="s">
        <v>3881</v>
      </c>
      <c r="O1175" s="132" t="s">
        <v>16822</v>
      </c>
      <c r="P1175" s="132" t="s">
        <v>16823</v>
      </c>
      <c r="Q1175" s="132" t="s">
        <v>16824</v>
      </c>
      <c r="R1175" s="132" t="s">
        <v>16825</v>
      </c>
      <c r="S1175" s="132" t="s">
        <v>6291</v>
      </c>
      <c r="T1175" s="132" t="s">
        <v>1630</v>
      </c>
      <c r="V1175" s="132" t="s">
        <v>2157</v>
      </c>
      <c r="X1175" s="132" t="s">
        <v>16826</v>
      </c>
      <c r="Y1175" s="132" t="s">
        <v>16827</v>
      </c>
    </row>
    <row r="1176" spans="2:25" x14ac:dyDescent="0.25">
      <c r="B1176" s="132" t="s">
        <v>2990</v>
      </c>
      <c r="C1176" s="132" t="s">
        <v>1454</v>
      </c>
      <c r="D1176" s="132" t="s">
        <v>1129</v>
      </c>
      <c r="E1176" s="132" t="s">
        <v>3884</v>
      </c>
      <c r="F1176" s="132" t="s">
        <v>3885</v>
      </c>
      <c r="G1176" s="132" t="s">
        <v>3019</v>
      </c>
      <c r="H1176" s="132" t="s">
        <v>3020</v>
      </c>
      <c r="I1176" s="132" t="s">
        <v>16747</v>
      </c>
      <c r="J1176" s="132" t="s">
        <v>16828</v>
      </c>
      <c r="K1176" s="132" t="s">
        <v>16829</v>
      </c>
      <c r="L1176" s="132" t="s">
        <v>16830</v>
      </c>
      <c r="M1176" s="132" t="s">
        <v>16831</v>
      </c>
      <c r="N1176" s="132" t="s">
        <v>3881</v>
      </c>
      <c r="O1176" s="132" t="s">
        <v>16832</v>
      </c>
      <c r="P1176" s="132" t="s">
        <v>16833</v>
      </c>
      <c r="Q1176" s="132" t="s">
        <v>16834</v>
      </c>
      <c r="R1176" s="132" t="s">
        <v>16835</v>
      </c>
      <c r="S1176" s="132" t="s">
        <v>6291</v>
      </c>
      <c r="T1176" s="132" t="s">
        <v>1630</v>
      </c>
      <c r="V1176" s="132" t="s">
        <v>1635</v>
      </c>
      <c r="X1176" s="132" t="s">
        <v>16836</v>
      </c>
      <c r="Y1176" s="132" t="s">
        <v>16837</v>
      </c>
    </row>
    <row r="1177" spans="2:25" x14ac:dyDescent="0.25">
      <c r="B1177" s="132" t="s">
        <v>2990</v>
      </c>
      <c r="C1177" s="132" t="s">
        <v>1454</v>
      </c>
      <c r="D1177" s="132" t="s">
        <v>13</v>
      </c>
      <c r="E1177" s="132" t="s">
        <v>3953</v>
      </c>
      <c r="F1177" s="132" t="s">
        <v>3894</v>
      </c>
      <c r="G1177" s="132" t="s">
        <v>1054</v>
      </c>
      <c r="H1177" s="132" t="s">
        <v>3021</v>
      </c>
      <c r="I1177" s="132" t="s">
        <v>16838</v>
      </c>
      <c r="J1177" s="132" t="s">
        <v>16839</v>
      </c>
      <c r="K1177" s="132" t="s">
        <v>16840</v>
      </c>
      <c r="L1177" s="132" t="s">
        <v>16841</v>
      </c>
      <c r="M1177" s="132" t="s">
        <v>16842</v>
      </c>
      <c r="N1177" s="132" t="s">
        <v>3881</v>
      </c>
      <c r="O1177" s="132" t="s">
        <v>16843</v>
      </c>
      <c r="P1177" s="132" t="s">
        <v>16844</v>
      </c>
      <c r="Q1177" s="132" t="s">
        <v>16845</v>
      </c>
      <c r="R1177" s="132" t="s">
        <v>16846</v>
      </c>
      <c r="S1177" s="132" t="s">
        <v>6291</v>
      </c>
      <c r="T1177" s="132" t="s">
        <v>1630</v>
      </c>
      <c r="U1177" s="132" t="s">
        <v>2747</v>
      </c>
      <c r="V1177" s="132" t="s">
        <v>1632</v>
      </c>
      <c r="X1177" s="132" t="s">
        <v>16847</v>
      </c>
      <c r="Y1177" s="132" t="s">
        <v>16848</v>
      </c>
    </row>
    <row r="1178" spans="2:25" x14ac:dyDescent="0.25">
      <c r="B1178" s="132" t="s">
        <v>2990</v>
      </c>
      <c r="C1178" s="132" t="s">
        <v>1454</v>
      </c>
      <c r="D1178" s="132" t="s">
        <v>13</v>
      </c>
      <c r="E1178" s="132" t="s">
        <v>3953</v>
      </c>
      <c r="F1178" s="132" t="s">
        <v>3885</v>
      </c>
      <c r="G1178" s="132" t="s">
        <v>1055</v>
      </c>
      <c r="H1178" s="132" t="s">
        <v>3022</v>
      </c>
      <c r="I1178" s="132" t="s">
        <v>16849</v>
      </c>
      <c r="J1178" s="132" t="s">
        <v>16850</v>
      </c>
      <c r="K1178" s="132" t="s">
        <v>16851</v>
      </c>
      <c r="L1178" s="132" t="s">
        <v>16852</v>
      </c>
      <c r="M1178" s="132" t="s">
        <v>16853</v>
      </c>
      <c r="N1178" s="132" t="s">
        <v>3881</v>
      </c>
      <c r="O1178" s="132" t="s">
        <v>16854</v>
      </c>
      <c r="P1178" s="132" t="s">
        <v>16855</v>
      </c>
      <c r="Q1178" s="132" t="s">
        <v>16856</v>
      </c>
      <c r="R1178" s="132" t="s">
        <v>16857</v>
      </c>
      <c r="S1178" s="132" t="s">
        <v>6291</v>
      </c>
      <c r="T1178" s="132" t="s">
        <v>1630</v>
      </c>
      <c r="U1178" s="132" t="s">
        <v>2747</v>
      </c>
      <c r="V1178" s="132" t="s">
        <v>1632</v>
      </c>
      <c r="X1178" s="132" t="s">
        <v>16858</v>
      </c>
      <c r="Y1178" s="132" t="s">
        <v>16859</v>
      </c>
    </row>
    <row r="1179" spans="2:25" x14ac:dyDescent="0.25">
      <c r="B1179" s="132" t="s">
        <v>2990</v>
      </c>
      <c r="C1179" s="132" t="s">
        <v>1454</v>
      </c>
      <c r="D1179" s="132" t="s">
        <v>759</v>
      </c>
      <c r="E1179" s="132" t="s">
        <v>3953</v>
      </c>
      <c r="F1179" s="132" t="s">
        <v>3894</v>
      </c>
      <c r="G1179" s="132" t="s">
        <v>3023</v>
      </c>
      <c r="H1179" s="132" t="s">
        <v>3024</v>
      </c>
      <c r="I1179" s="132" t="s">
        <v>16838</v>
      </c>
      <c r="J1179" s="132" t="s">
        <v>16860</v>
      </c>
      <c r="K1179" s="132" t="s">
        <v>16861</v>
      </c>
      <c r="L1179" s="132" t="s">
        <v>16862</v>
      </c>
      <c r="M1179" s="132" t="s">
        <v>16863</v>
      </c>
      <c r="N1179" s="132" t="s">
        <v>3881</v>
      </c>
      <c r="O1179" s="132" t="s">
        <v>16864</v>
      </c>
      <c r="P1179" s="132" t="s">
        <v>16865</v>
      </c>
      <c r="Q1179" s="132" t="s">
        <v>16866</v>
      </c>
      <c r="R1179" s="132" t="s">
        <v>16867</v>
      </c>
      <c r="S1179" s="132" t="s">
        <v>6291</v>
      </c>
      <c r="T1179" s="132" t="s">
        <v>1630</v>
      </c>
      <c r="U1179" s="132" t="s">
        <v>2747</v>
      </c>
      <c r="V1179" s="132" t="s">
        <v>1635</v>
      </c>
      <c r="X1179" s="132" t="s">
        <v>16868</v>
      </c>
      <c r="Y1179" s="132" t="s">
        <v>16869</v>
      </c>
    </row>
    <row r="1180" spans="2:25" x14ac:dyDescent="0.25">
      <c r="B1180" s="132" t="s">
        <v>2990</v>
      </c>
      <c r="C1180" s="132" t="s">
        <v>1454</v>
      </c>
      <c r="D1180" s="132" t="s">
        <v>759</v>
      </c>
      <c r="E1180" s="132" t="s">
        <v>3953</v>
      </c>
      <c r="F1180" s="132" t="s">
        <v>3885</v>
      </c>
      <c r="G1180" s="132" t="s">
        <v>3025</v>
      </c>
      <c r="H1180" s="132" t="s">
        <v>3026</v>
      </c>
      <c r="I1180" s="132" t="s">
        <v>16849</v>
      </c>
      <c r="J1180" s="132" t="s">
        <v>16870</v>
      </c>
      <c r="K1180" s="132" t="s">
        <v>16871</v>
      </c>
      <c r="L1180" s="132" t="s">
        <v>16872</v>
      </c>
      <c r="M1180" s="132" t="s">
        <v>16873</v>
      </c>
      <c r="N1180" s="132" t="s">
        <v>3881</v>
      </c>
      <c r="O1180" s="132" t="s">
        <v>16874</v>
      </c>
      <c r="P1180" s="132" t="s">
        <v>16875</v>
      </c>
      <c r="Q1180" s="132" t="s">
        <v>16876</v>
      </c>
      <c r="R1180" s="132" t="s">
        <v>16877</v>
      </c>
      <c r="S1180" s="132" t="s">
        <v>6291</v>
      </c>
      <c r="T1180" s="132" t="s">
        <v>1630</v>
      </c>
      <c r="U1180" s="132" t="s">
        <v>2747</v>
      </c>
      <c r="V1180" s="132" t="s">
        <v>1635</v>
      </c>
      <c r="X1180" s="132" t="s">
        <v>16878</v>
      </c>
      <c r="Y1180" s="132" t="s">
        <v>16879</v>
      </c>
    </row>
    <row r="1181" spans="2:25" x14ac:dyDescent="0.25">
      <c r="B1181" s="132" t="s">
        <v>2990</v>
      </c>
      <c r="C1181" s="132" t="s">
        <v>1454</v>
      </c>
      <c r="D1181" s="132" t="s">
        <v>13</v>
      </c>
      <c r="E1181" s="132" t="s">
        <v>3884</v>
      </c>
      <c r="F1181" s="132" t="s">
        <v>3894</v>
      </c>
      <c r="G1181" s="132" t="s">
        <v>1056</v>
      </c>
      <c r="H1181" s="132" t="s">
        <v>3027</v>
      </c>
      <c r="I1181" s="132" t="s">
        <v>16880</v>
      </c>
      <c r="J1181" s="132" t="s">
        <v>16881</v>
      </c>
      <c r="K1181" s="132" t="s">
        <v>16882</v>
      </c>
      <c r="L1181" s="132" t="s">
        <v>16883</v>
      </c>
      <c r="M1181" s="132" t="s">
        <v>16884</v>
      </c>
      <c r="N1181" s="132" t="s">
        <v>3881</v>
      </c>
      <c r="O1181" s="132" t="s">
        <v>16885</v>
      </c>
      <c r="P1181" s="132" t="s">
        <v>16886</v>
      </c>
      <c r="Q1181" s="132" t="s">
        <v>16887</v>
      </c>
      <c r="R1181" s="132" t="s">
        <v>16888</v>
      </c>
      <c r="S1181" s="132" t="s">
        <v>6291</v>
      </c>
      <c r="T1181" s="132" t="s">
        <v>1630</v>
      </c>
      <c r="U1181" s="132" t="s">
        <v>2747</v>
      </c>
      <c r="V1181" s="132" t="s">
        <v>1632</v>
      </c>
      <c r="X1181" s="132" t="s">
        <v>16889</v>
      </c>
      <c r="Y1181" s="132" t="s">
        <v>16890</v>
      </c>
    </row>
    <row r="1182" spans="2:25" x14ac:dyDescent="0.25">
      <c r="B1182" s="132" t="s">
        <v>2990</v>
      </c>
      <c r="C1182" s="132" t="s">
        <v>1454</v>
      </c>
      <c r="D1182" s="132" t="s">
        <v>13</v>
      </c>
      <c r="E1182" s="132" t="s">
        <v>3884</v>
      </c>
      <c r="F1182" s="132" t="s">
        <v>3885</v>
      </c>
      <c r="G1182" s="132" t="s">
        <v>1057</v>
      </c>
      <c r="H1182" s="132" t="s">
        <v>3028</v>
      </c>
      <c r="I1182" s="132" t="s">
        <v>7825</v>
      </c>
      <c r="J1182" s="132" t="s">
        <v>16891</v>
      </c>
      <c r="K1182" s="132" t="s">
        <v>16892</v>
      </c>
      <c r="L1182" s="132" t="s">
        <v>16893</v>
      </c>
      <c r="M1182" s="132" t="s">
        <v>16894</v>
      </c>
      <c r="N1182" s="132" t="s">
        <v>3881</v>
      </c>
      <c r="O1182" s="132" t="s">
        <v>16895</v>
      </c>
      <c r="P1182" s="132" t="s">
        <v>16896</v>
      </c>
      <c r="Q1182" s="132" t="s">
        <v>16897</v>
      </c>
      <c r="R1182" s="132" t="s">
        <v>16898</v>
      </c>
      <c r="S1182" s="132" t="s">
        <v>6291</v>
      </c>
      <c r="T1182" s="132" t="s">
        <v>1630</v>
      </c>
      <c r="U1182" s="132" t="s">
        <v>2747</v>
      </c>
      <c r="V1182" s="132" t="s">
        <v>1632</v>
      </c>
      <c r="X1182" s="132" t="s">
        <v>16899</v>
      </c>
      <c r="Y1182" s="132" t="s">
        <v>16900</v>
      </c>
    </row>
    <row r="1183" spans="2:25" x14ac:dyDescent="0.25">
      <c r="B1183" s="132" t="s">
        <v>2990</v>
      </c>
      <c r="C1183" s="132" t="s">
        <v>1454</v>
      </c>
      <c r="D1183" s="132" t="s">
        <v>759</v>
      </c>
      <c r="E1183" s="132" t="s">
        <v>3884</v>
      </c>
      <c r="F1183" s="132" t="s">
        <v>3894</v>
      </c>
      <c r="G1183" s="132" t="s">
        <v>3029</v>
      </c>
      <c r="H1183" s="132" t="s">
        <v>3030</v>
      </c>
      <c r="I1183" s="132" t="s">
        <v>16880</v>
      </c>
      <c r="J1183" s="132" t="s">
        <v>16901</v>
      </c>
      <c r="K1183" s="132" t="s">
        <v>16902</v>
      </c>
      <c r="L1183" s="132" t="s">
        <v>16903</v>
      </c>
      <c r="M1183" s="132" t="s">
        <v>16904</v>
      </c>
      <c r="N1183" s="132" t="s">
        <v>3881</v>
      </c>
      <c r="O1183" s="132" t="s">
        <v>16905</v>
      </c>
      <c r="P1183" s="132" t="s">
        <v>16906</v>
      </c>
      <c r="Q1183" s="132" t="s">
        <v>16907</v>
      </c>
      <c r="R1183" s="132" t="s">
        <v>16908</v>
      </c>
      <c r="S1183" s="132" t="s">
        <v>6291</v>
      </c>
      <c r="T1183" s="132" t="s">
        <v>1630</v>
      </c>
      <c r="U1183" s="132" t="s">
        <v>2747</v>
      </c>
      <c r="V1183" s="132" t="s">
        <v>1635</v>
      </c>
      <c r="X1183" s="132" t="s">
        <v>16909</v>
      </c>
      <c r="Y1183" s="132" t="s">
        <v>16910</v>
      </c>
    </row>
    <row r="1184" spans="2:25" x14ac:dyDescent="0.25">
      <c r="B1184" s="132" t="s">
        <v>2990</v>
      </c>
      <c r="C1184" s="132" t="s">
        <v>1454</v>
      </c>
      <c r="D1184" s="132" t="s">
        <v>759</v>
      </c>
      <c r="E1184" s="132" t="s">
        <v>3884</v>
      </c>
      <c r="F1184" s="132" t="s">
        <v>3885</v>
      </c>
      <c r="G1184" s="132" t="s">
        <v>3031</v>
      </c>
      <c r="H1184" s="132" t="s">
        <v>3032</v>
      </c>
      <c r="I1184" s="132" t="s">
        <v>7825</v>
      </c>
      <c r="J1184" s="132" t="s">
        <v>16911</v>
      </c>
      <c r="K1184" s="132" t="s">
        <v>16912</v>
      </c>
      <c r="L1184" s="132" t="s">
        <v>16913</v>
      </c>
      <c r="M1184" s="132" t="s">
        <v>16914</v>
      </c>
      <c r="N1184" s="132" t="s">
        <v>3881</v>
      </c>
      <c r="O1184" s="132" t="s">
        <v>16915</v>
      </c>
      <c r="P1184" s="132" t="s">
        <v>16916</v>
      </c>
      <c r="Q1184" s="132" t="s">
        <v>16917</v>
      </c>
      <c r="R1184" s="132" t="s">
        <v>16918</v>
      </c>
      <c r="S1184" s="132" t="s">
        <v>6291</v>
      </c>
      <c r="T1184" s="132" t="s">
        <v>1630</v>
      </c>
      <c r="U1184" s="132" t="s">
        <v>2747</v>
      </c>
      <c r="V1184" s="132" t="s">
        <v>1635</v>
      </c>
      <c r="X1184" s="132" t="s">
        <v>16919</v>
      </c>
      <c r="Y1184" s="132" t="s">
        <v>16920</v>
      </c>
    </row>
    <row r="1185" spans="2:25" x14ac:dyDescent="0.25">
      <c r="B1185" s="132" t="s">
        <v>3033</v>
      </c>
      <c r="C1185" s="132" t="s">
        <v>1058</v>
      </c>
      <c r="D1185" s="132" t="s">
        <v>130</v>
      </c>
      <c r="E1185" s="132" t="s">
        <v>3947</v>
      </c>
      <c r="F1185" s="132" t="s">
        <v>3894</v>
      </c>
      <c r="G1185" s="132" t="s">
        <v>1069</v>
      </c>
      <c r="H1185" s="132" t="s">
        <v>3034</v>
      </c>
      <c r="I1185" s="132" t="s">
        <v>16921</v>
      </c>
      <c r="J1185" s="132" t="s">
        <v>16922</v>
      </c>
      <c r="K1185" s="132" t="s">
        <v>16923</v>
      </c>
      <c r="L1185" s="132" t="s">
        <v>16924</v>
      </c>
      <c r="M1185" s="132" t="s">
        <v>16925</v>
      </c>
      <c r="N1185" s="132" t="s">
        <v>3881</v>
      </c>
      <c r="O1185" s="132" t="s">
        <v>16926</v>
      </c>
      <c r="P1185" s="132" t="s">
        <v>16927</v>
      </c>
      <c r="Q1185" s="132" t="s">
        <v>16928</v>
      </c>
      <c r="R1185" s="132" t="s">
        <v>16929</v>
      </c>
      <c r="S1185" s="132" t="s">
        <v>5090</v>
      </c>
      <c r="T1185" s="132" t="s">
        <v>1630</v>
      </c>
      <c r="U1185" s="132" t="s">
        <v>3035</v>
      </c>
      <c r="V1185" s="132" t="s">
        <v>1632</v>
      </c>
      <c r="X1185" s="132" t="s">
        <v>16930</v>
      </c>
      <c r="Y1185" s="132" t="s">
        <v>16931</v>
      </c>
    </row>
    <row r="1186" spans="2:25" x14ac:dyDescent="0.25">
      <c r="B1186" s="132" t="s">
        <v>3033</v>
      </c>
      <c r="C1186" s="132" t="s">
        <v>1058</v>
      </c>
      <c r="D1186" s="132" t="s">
        <v>13</v>
      </c>
      <c r="E1186" s="132" t="s">
        <v>3947</v>
      </c>
      <c r="F1186" s="132" t="s">
        <v>3894</v>
      </c>
      <c r="G1186" s="132" t="s">
        <v>1068</v>
      </c>
      <c r="H1186" s="132" t="s">
        <v>3036</v>
      </c>
      <c r="I1186" s="132" t="s">
        <v>16921</v>
      </c>
      <c r="J1186" s="132" t="s">
        <v>16932</v>
      </c>
      <c r="K1186" s="132" t="s">
        <v>16933</v>
      </c>
      <c r="L1186" s="132" t="s">
        <v>16934</v>
      </c>
      <c r="M1186" s="132" t="s">
        <v>16935</v>
      </c>
      <c r="N1186" s="132" t="s">
        <v>3881</v>
      </c>
      <c r="O1186" s="132" t="s">
        <v>16936</v>
      </c>
      <c r="P1186" s="132" t="s">
        <v>16937</v>
      </c>
      <c r="Q1186" s="132" t="s">
        <v>16938</v>
      </c>
      <c r="R1186" s="132" t="s">
        <v>16939</v>
      </c>
      <c r="S1186" s="132" t="s">
        <v>5090</v>
      </c>
      <c r="T1186" s="132" t="s">
        <v>1630</v>
      </c>
      <c r="U1186" s="132" t="s">
        <v>3035</v>
      </c>
      <c r="V1186" s="132" t="s">
        <v>1632</v>
      </c>
      <c r="X1186" s="132" t="s">
        <v>16940</v>
      </c>
      <c r="Y1186" s="132" t="s">
        <v>16941</v>
      </c>
    </row>
    <row r="1187" spans="2:25" x14ac:dyDescent="0.25">
      <c r="B1187" s="132" t="s">
        <v>3033</v>
      </c>
      <c r="C1187" s="132" t="s">
        <v>1058</v>
      </c>
      <c r="D1187" s="132" t="s">
        <v>15</v>
      </c>
      <c r="E1187" s="132" t="s">
        <v>3947</v>
      </c>
      <c r="F1187" s="132" t="s">
        <v>3894</v>
      </c>
      <c r="G1187" s="132" t="s">
        <v>1070</v>
      </c>
      <c r="H1187" s="132" t="s">
        <v>3037</v>
      </c>
      <c r="I1187" s="132" t="s">
        <v>16921</v>
      </c>
      <c r="J1187" s="132" t="s">
        <v>16942</v>
      </c>
      <c r="K1187" s="132" t="s">
        <v>16943</v>
      </c>
      <c r="L1187" s="132" t="s">
        <v>16944</v>
      </c>
      <c r="M1187" s="132" t="s">
        <v>16945</v>
      </c>
      <c r="N1187" s="132" t="s">
        <v>3881</v>
      </c>
      <c r="O1187" s="132" t="s">
        <v>16946</v>
      </c>
      <c r="P1187" s="132" t="s">
        <v>16947</v>
      </c>
      <c r="Q1187" s="132" t="s">
        <v>16948</v>
      </c>
      <c r="R1187" s="132" t="s">
        <v>16949</v>
      </c>
      <c r="S1187" s="132" t="s">
        <v>5090</v>
      </c>
      <c r="T1187" s="132" t="s">
        <v>1630</v>
      </c>
      <c r="U1187" s="132" t="s">
        <v>3035</v>
      </c>
      <c r="V1187" s="132" t="s">
        <v>1632</v>
      </c>
      <c r="X1187" s="132" t="s">
        <v>16950</v>
      </c>
      <c r="Y1187" s="132" t="s">
        <v>16951</v>
      </c>
    </row>
    <row r="1188" spans="2:25" x14ac:dyDescent="0.25">
      <c r="B1188" s="132" t="s">
        <v>3033</v>
      </c>
      <c r="C1188" s="132" t="s">
        <v>1058</v>
      </c>
      <c r="D1188" s="132" t="s">
        <v>12</v>
      </c>
      <c r="E1188" s="132" t="s">
        <v>3947</v>
      </c>
      <c r="F1188" s="132" t="s">
        <v>3894</v>
      </c>
      <c r="G1188" s="132" t="s">
        <v>1067</v>
      </c>
      <c r="H1188" s="132" t="s">
        <v>3038</v>
      </c>
      <c r="I1188" s="132" t="s">
        <v>16921</v>
      </c>
      <c r="J1188" s="132" t="s">
        <v>16952</v>
      </c>
      <c r="K1188" s="132" t="s">
        <v>16953</v>
      </c>
      <c r="L1188" s="132" t="s">
        <v>16954</v>
      </c>
      <c r="M1188" s="132" t="s">
        <v>16955</v>
      </c>
      <c r="N1188" s="132" t="s">
        <v>3881</v>
      </c>
      <c r="O1188" s="132" t="s">
        <v>16956</v>
      </c>
      <c r="P1188" s="132" t="s">
        <v>16957</v>
      </c>
      <c r="Q1188" s="132" t="s">
        <v>16958</v>
      </c>
      <c r="R1188" s="132" t="s">
        <v>16959</v>
      </c>
      <c r="S1188" s="132" t="s">
        <v>5090</v>
      </c>
      <c r="T1188" s="132" t="s">
        <v>1630</v>
      </c>
      <c r="U1188" s="132" t="s">
        <v>3035</v>
      </c>
      <c r="V1188" s="132" t="s">
        <v>1632</v>
      </c>
      <c r="X1188" s="132" t="s">
        <v>16960</v>
      </c>
      <c r="Y1188" s="132" t="s">
        <v>16961</v>
      </c>
    </row>
    <row r="1189" spans="2:25" x14ac:dyDescent="0.25">
      <c r="B1189" s="132" t="s">
        <v>3033</v>
      </c>
      <c r="C1189" s="132" t="s">
        <v>1058</v>
      </c>
      <c r="D1189" s="132" t="s">
        <v>172</v>
      </c>
      <c r="E1189" s="132" t="s">
        <v>3947</v>
      </c>
      <c r="F1189" s="132" t="s">
        <v>3894</v>
      </c>
      <c r="G1189" s="132" t="s">
        <v>1059</v>
      </c>
      <c r="H1189" s="132" t="s">
        <v>3039</v>
      </c>
      <c r="I1189" s="132" t="s">
        <v>16921</v>
      </c>
      <c r="J1189" s="132" t="s">
        <v>16962</v>
      </c>
      <c r="K1189" s="132" t="s">
        <v>16963</v>
      </c>
      <c r="L1189" s="132" t="s">
        <v>16964</v>
      </c>
      <c r="M1189" s="132" t="s">
        <v>16965</v>
      </c>
      <c r="N1189" s="132" t="s">
        <v>3881</v>
      </c>
      <c r="O1189" s="132" t="s">
        <v>16966</v>
      </c>
      <c r="P1189" s="132" t="s">
        <v>16967</v>
      </c>
      <c r="Q1189" s="132" t="s">
        <v>16968</v>
      </c>
      <c r="R1189" s="132" t="s">
        <v>16969</v>
      </c>
      <c r="S1189" s="132" t="s">
        <v>5090</v>
      </c>
      <c r="T1189" s="132" t="s">
        <v>1630</v>
      </c>
      <c r="U1189" s="132" t="s">
        <v>3035</v>
      </c>
      <c r="V1189" s="132" t="s">
        <v>1632</v>
      </c>
      <c r="X1189" s="132" t="s">
        <v>16970</v>
      </c>
      <c r="Y1189" s="132" t="s">
        <v>16971</v>
      </c>
    </row>
    <row r="1190" spans="2:25" x14ac:dyDescent="0.25">
      <c r="B1190" s="132" t="s">
        <v>3033</v>
      </c>
      <c r="C1190" s="132" t="s">
        <v>1058</v>
      </c>
      <c r="D1190" s="132" t="s">
        <v>130</v>
      </c>
      <c r="E1190" s="132" t="s">
        <v>3947</v>
      </c>
      <c r="F1190" s="132" t="s">
        <v>3885</v>
      </c>
      <c r="G1190" s="132" t="s">
        <v>1073</v>
      </c>
      <c r="H1190" s="132" t="s">
        <v>3040</v>
      </c>
      <c r="I1190" s="132" t="s">
        <v>16972</v>
      </c>
      <c r="J1190" s="132" t="s">
        <v>16973</v>
      </c>
      <c r="K1190" s="132" t="s">
        <v>16974</v>
      </c>
      <c r="L1190" s="132" t="s">
        <v>16975</v>
      </c>
      <c r="M1190" s="132" t="s">
        <v>16976</v>
      </c>
      <c r="N1190" s="132" t="s">
        <v>3881</v>
      </c>
      <c r="O1190" s="132" t="s">
        <v>16977</v>
      </c>
      <c r="P1190" s="132" t="s">
        <v>16978</v>
      </c>
      <c r="Q1190" s="132" t="s">
        <v>16979</v>
      </c>
      <c r="R1190" s="132" t="s">
        <v>16980</v>
      </c>
      <c r="S1190" s="132" t="s">
        <v>5090</v>
      </c>
      <c r="T1190" s="132" t="s">
        <v>1630</v>
      </c>
      <c r="U1190" s="132" t="s">
        <v>3035</v>
      </c>
      <c r="V1190" s="132" t="s">
        <v>1632</v>
      </c>
      <c r="X1190" s="132" t="s">
        <v>16981</v>
      </c>
      <c r="Y1190" s="132" t="s">
        <v>16982</v>
      </c>
    </row>
    <row r="1191" spans="2:25" x14ac:dyDescent="0.25">
      <c r="B1191" s="132" t="s">
        <v>3033</v>
      </c>
      <c r="C1191" s="132" t="s">
        <v>1058</v>
      </c>
      <c r="D1191" s="132" t="s">
        <v>13</v>
      </c>
      <c r="E1191" s="132" t="s">
        <v>3947</v>
      </c>
      <c r="F1191" s="132" t="s">
        <v>3885</v>
      </c>
      <c r="G1191" s="132" t="s">
        <v>1072</v>
      </c>
      <c r="H1191" s="132" t="s">
        <v>3041</v>
      </c>
      <c r="I1191" s="132" t="s">
        <v>16972</v>
      </c>
      <c r="J1191" s="132" t="s">
        <v>16983</v>
      </c>
      <c r="K1191" s="132" t="s">
        <v>16984</v>
      </c>
      <c r="L1191" s="132" t="s">
        <v>16985</v>
      </c>
      <c r="M1191" s="132" t="s">
        <v>16986</v>
      </c>
      <c r="N1191" s="132" t="s">
        <v>3881</v>
      </c>
      <c r="O1191" s="132" t="s">
        <v>16987</v>
      </c>
      <c r="P1191" s="132" t="s">
        <v>16988</v>
      </c>
      <c r="Q1191" s="132" t="s">
        <v>16989</v>
      </c>
      <c r="R1191" s="132" t="s">
        <v>16990</v>
      </c>
      <c r="S1191" s="132" t="s">
        <v>5090</v>
      </c>
      <c r="T1191" s="132" t="s">
        <v>1630</v>
      </c>
      <c r="U1191" s="132" t="s">
        <v>3035</v>
      </c>
      <c r="V1191" s="132" t="s">
        <v>1632</v>
      </c>
      <c r="X1191" s="132" t="s">
        <v>16991</v>
      </c>
      <c r="Y1191" s="132" t="s">
        <v>16992</v>
      </c>
    </row>
    <row r="1192" spans="2:25" x14ac:dyDescent="0.25">
      <c r="B1192" s="132" t="s">
        <v>3033</v>
      </c>
      <c r="C1192" s="132" t="s">
        <v>1058</v>
      </c>
      <c r="D1192" s="132" t="s">
        <v>15</v>
      </c>
      <c r="E1192" s="132" t="s">
        <v>3947</v>
      </c>
      <c r="F1192" s="132" t="s">
        <v>3885</v>
      </c>
      <c r="G1192" s="132" t="s">
        <v>1074</v>
      </c>
      <c r="H1192" s="132" t="s">
        <v>3042</v>
      </c>
      <c r="I1192" s="132" t="s">
        <v>16972</v>
      </c>
      <c r="J1192" s="132" t="s">
        <v>16993</v>
      </c>
      <c r="K1192" s="132" t="s">
        <v>16994</v>
      </c>
      <c r="L1192" s="132" t="s">
        <v>16995</v>
      </c>
      <c r="M1192" s="132" t="s">
        <v>16996</v>
      </c>
      <c r="N1192" s="132" t="s">
        <v>3881</v>
      </c>
      <c r="O1192" s="132" t="s">
        <v>16997</v>
      </c>
      <c r="P1192" s="132" t="s">
        <v>16998</v>
      </c>
      <c r="Q1192" s="132" t="s">
        <v>16999</v>
      </c>
      <c r="R1192" s="132" t="s">
        <v>17000</v>
      </c>
      <c r="S1192" s="132" t="s">
        <v>5090</v>
      </c>
      <c r="T1192" s="132" t="s">
        <v>1630</v>
      </c>
      <c r="U1192" s="132" t="s">
        <v>3035</v>
      </c>
      <c r="V1192" s="132" t="s">
        <v>1632</v>
      </c>
      <c r="X1192" s="132" t="s">
        <v>17001</v>
      </c>
      <c r="Y1192" s="132" t="s">
        <v>17002</v>
      </c>
    </row>
    <row r="1193" spans="2:25" x14ac:dyDescent="0.25">
      <c r="B1193" s="132" t="s">
        <v>3033</v>
      </c>
      <c r="C1193" s="132" t="s">
        <v>1058</v>
      </c>
      <c r="D1193" s="132" t="s">
        <v>12</v>
      </c>
      <c r="E1193" s="132" t="s">
        <v>3947</v>
      </c>
      <c r="F1193" s="132" t="s">
        <v>3885</v>
      </c>
      <c r="G1193" s="132" t="s">
        <v>1071</v>
      </c>
      <c r="H1193" s="132" t="s">
        <v>3043</v>
      </c>
      <c r="I1193" s="132" t="s">
        <v>16972</v>
      </c>
      <c r="J1193" s="132" t="s">
        <v>17003</v>
      </c>
      <c r="K1193" s="132" t="s">
        <v>17004</v>
      </c>
      <c r="L1193" s="132" t="s">
        <v>17005</v>
      </c>
      <c r="M1193" s="132" t="s">
        <v>17006</v>
      </c>
      <c r="N1193" s="132" t="s">
        <v>3881</v>
      </c>
      <c r="O1193" s="132" t="s">
        <v>17007</v>
      </c>
      <c r="P1193" s="132" t="s">
        <v>17008</v>
      </c>
      <c r="Q1193" s="132" t="s">
        <v>17009</v>
      </c>
      <c r="R1193" s="132" t="s">
        <v>17010</v>
      </c>
      <c r="S1193" s="132" t="s">
        <v>5090</v>
      </c>
      <c r="T1193" s="132" t="s">
        <v>1630</v>
      </c>
      <c r="U1193" s="132" t="s">
        <v>3035</v>
      </c>
      <c r="V1193" s="132" t="s">
        <v>1632</v>
      </c>
      <c r="X1193" s="132" t="s">
        <v>17011</v>
      </c>
      <c r="Y1193" s="132" t="s">
        <v>17012</v>
      </c>
    </row>
    <row r="1194" spans="2:25" x14ac:dyDescent="0.25">
      <c r="B1194" s="132" t="s">
        <v>3033</v>
      </c>
      <c r="C1194" s="132" t="s">
        <v>1058</v>
      </c>
      <c r="D1194" s="132" t="s">
        <v>172</v>
      </c>
      <c r="E1194" s="132" t="s">
        <v>3947</v>
      </c>
      <c r="F1194" s="132" t="s">
        <v>3885</v>
      </c>
      <c r="G1194" s="132" t="s">
        <v>1060</v>
      </c>
      <c r="H1194" s="132" t="s">
        <v>3044</v>
      </c>
      <c r="I1194" s="132" t="s">
        <v>16972</v>
      </c>
      <c r="J1194" s="132" t="s">
        <v>17013</v>
      </c>
      <c r="K1194" s="132" t="s">
        <v>17014</v>
      </c>
      <c r="L1194" s="132" t="s">
        <v>17015</v>
      </c>
      <c r="M1194" s="132" t="s">
        <v>17016</v>
      </c>
      <c r="N1194" s="132" t="s">
        <v>3881</v>
      </c>
      <c r="O1194" s="132" t="s">
        <v>17017</v>
      </c>
      <c r="P1194" s="132" t="s">
        <v>17018</v>
      </c>
      <c r="Q1194" s="132" t="s">
        <v>17019</v>
      </c>
      <c r="R1194" s="132" t="s">
        <v>17020</v>
      </c>
      <c r="S1194" s="132" t="s">
        <v>5090</v>
      </c>
      <c r="T1194" s="132" t="s">
        <v>1630</v>
      </c>
      <c r="U1194" s="132" t="s">
        <v>3035</v>
      </c>
      <c r="V1194" s="132" t="s">
        <v>1632</v>
      </c>
      <c r="X1194" s="132" t="s">
        <v>17021</v>
      </c>
      <c r="Y1194" s="132" t="s">
        <v>17022</v>
      </c>
    </row>
    <row r="1195" spans="2:25" x14ac:dyDescent="0.25">
      <c r="B1195" s="132" t="s">
        <v>3033</v>
      </c>
      <c r="C1195" s="132" t="s">
        <v>1058</v>
      </c>
      <c r="D1195" s="132" t="s">
        <v>130</v>
      </c>
      <c r="E1195" s="132" t="s">
        <v>3950</v>
      </c>
      <c r="F1195" s="132" t="s">
        <v>3894</v>
      </c>
      <c r="G1195" s="132" t="s">
        <v>1077</v>
      </c>
      <c r="H1195" s="132" t="s">
        <v>3045</v>
      </c>
      <c r="I1195" s="132" t="s">
        <v>17023</v>
      </c>
      <c r="J1195" s="132" t="s">
        <v>17024</v>
      </c>
      <c r="K1195" s="132" t="s">
        <v>17025</v>
      </c>
      <c r="L1195" s="132" t="s">
        <v>17026</v>
      </c>
      <c r="M1195" s="132" t="s">
        <v>17027</v>
      </c>
      <c r="N1195" s="132" t="s">
        <v>3881</v>
      </c>
      <c r="O1195" s="132" t="s">
        <v>17028</v>
      </c>
      <c r="P1195" s="132" t="s">
        <v>17029</v>
      </c>
      <c r="Q1195" s="132" t="s">
        <v>17030</v>
      </c>
      <c r="R1195" s="132" t="s">
        <v>17031</v>
      </c>
      <c r="S1195" s="132" t="s">
        <v>5090</v>
      </c>
      <c r="T1195" s="132" t="s">
        <v>1630</v>
      </c>
      <c r="U1195" s="132" t="s">
        <v>3035</v>
      </c>
      <c r="V1195" s="132" t="s">
        <v>1644</v>
      </c>
      <c r="X1195" s="132" t="s">
        <v>17032</v>
      </c>
      <c r="Y1195" s="132" t="s">
        <v>17033</v>
      </c>
    </row>
    <row r="1196" spans="2:25" x14ac:dyDescent="0.25">
      <c r="B1196" s="132" t="s">
        <v>3033</v>
      </c>
      <c r="C1196" s="132" t="s">
        <v>1058</v>
      </c>
      <c r="D1196" s="132" t="s">
        <v>13</v>
      </c>
      <c r="E1196" s="132" t="s">
        <v>3950</v>
      </c>
      <c r="F1196" s="132" t="s">
        <v>3894</v>
      </c>
      <c r="G1196" s="132" t="s">
        <v>1076</v>
      </c>
      <c r="H1196" s="132" t="s">
        <v>3046</v>
      </c>
      <c r="I1196" s="132" t="s">
        <v>17023</v>
      </c>
      <c r="J1196" s="132" t="s">
        <v>17034</v>
      </c>
      <c r="K1196" s="132" t="s">
        <v>17035</v>
      </c>
      <c r="L1196" s="132" t="s">
        <v>17036</v>
      </c>
      <c r="M1196" s="132" t="s">
        <v>17037</v>
      </c>
      <c r="N1196" s="132" t="s">
        <v>3881</v>
      </c>
      <c r="O1196" s="132" t="s">
        <v>17038</v>
      </c>
      <c r="P1196" s="132" t="s">
        <v>17039</v>
      </c>
      <c r="Q1196" s="132" t="s">
        <v>17040</v>
      </c>
      <c r="R1196" s="132" t="s">
        <v>17041</v>
      </c>
      <c r="S1196" s="132" t="s">
        <v>5090</v>
      </c>
      <c r="T1196" s="132" t="s">
        <v>1630</v>
      </c>
      <c r="U1196" s="132" t="s">
        <v>3035</v>
      </c>
      <c r="V1196" s="132" t="s">
        <v>1632</v>
      </c>
      <c r="X1196" s="132" t="s">
        <v>17042</v>
      </c>
      <c r="Y1196" s="132" t="s">
        <v>17043</v>
      </c>
    </row>
    <row r="1197" spans="2:25" x14ac:dyDescent="0.25">
      <c r="B1197" s="132" t="s">
        <v>3033</v>
      </c>
      <c r="C1197" s="132" t="s">
        <v>1058</v>
      </c>
      <c r="D1197" s="132" t="s">
        <v>15</v>
      </c>
      <c r="E1197" s="132" t="s">
        <v>3950</v>
      </c>
      <c r="F1197" s="132" t="s">
        <v>3894</v>
      </c>
      <c r="G1197" s="132" t="s">
        <v>1078</v>
      </c>
      <c r="H1197" s="132" t="s">
        <v>3047</v>
      </c>
      <c r="I1197" s="132" t="s">
        <v>17023</v>
      </c>
      <c r="J1197" s="132" t="s">
        <v>17044</v>
      </c>
      <c r="K1197" s="132" t="s">
        <v>17045</v>
      </c>
      <c r="L1197" s="132" t="s">
        <v>17046</v>
      </c>
      <c r="M1197" s="132" t="s">
        <v>17047</v>
      </c>
      <c r="N1197" s="132" t="s">
        <v>3881</v>
      </c>
      <c r="O1197" s="132" t="s">
        <v>17048</v>
      </c>
      <c r="P1197" s="132" t="s">
        <v>17049</v>
      </c>
      <c r="Q1197" s="132" t="s">
        <v>17050</v>
      </c>
      <c r="R1197" s="132" t="s">
        <v>17051</v>
      </c>
      <c r="S1197" s="132" t="s">
        <v>5090</v>
      </c>
      <c r="T1197" s="132" t="s">
        <v>1630</v>
      </c>
      <c r="U1197" s="132" t="s">
        <v>3035</v>
      </c>
      <c r="V1197" s="132" t="s">
        <v>1644</v>
      </c>
      <c r="X1197" s="132" t="s">
        <v>17052</v>
      </c>
      <c r="Y1197" s="132" t="s">
        <v>17053</v>
      </c>
    </row>
    <row r="1198" spans="2:25" x14ac:dyDescent="0.25">
      <c r="B1198" s="132" t="s">
        <v>3033</v>
      </c>
      <c r="C1198" s="132" t="s">
        <v>1058</v>
      </c>
      <c r="D1198" s="132" t="s">
        <v>12</v>
      </c>
      <c r="E1198" s="132" t="s">
        <v>3950</v>
      </c>
      <c r="F1198" s="132" t="s">
        <v>3894</v>
      </c>
      <c r="G1198" s="132" t="s">
        <v>1075</v>
      </c>
      <c r="H1198" s="132" t="s">
        <v>3048</v>
      </c>
      <c r="I1198" s="132" t="s">
        <v>17023</v>
      </c>
      <c r="J1198" s="132" t="s">
        <v>17054</v>
      </c>
      <c r="K1198" s="132" t="s">
        <v>17055</v>
      </c>
      <c r="L1198" s="132" t="s">
        <v>17056</v>
      </c>
      <c r="M1198" s="132" t="s">
        <v>17057</v>
      </c>
      <c r="N1198" s="132" t="s">
        <v>3881</v>
      </c>
      <c r="O1198" s="132" t="s">
        <v>17058</v>
      </c>
      <c r="P1198" s="132" t="s">
        <v>17059</v>
      </c>
      <c r="Q1198" s="132" t="s">
        <v>17060</v>
      </c>
      <c r="R1198" s="132" t="s">
        <v>17061</v>
      </c>
      <c r="S1198" s="132" t="s">
        <v>5090</v>
      </c>
      <c r="T1198" s="132" t="s">
        <v>1630</v>
      </c>
      <c r="U1198" s="132" t="s">
        <v>3035</v>
      </c>
      <c r="V1198" s="132" t="s">
        <v>1644</v>
      </c>
      <c r="X1198" s="132" t="s">
        <v>17062</v>
      </c>
      <c r="Y1198" s="132" t="s">
        <v>17063</v>
      </c>
    </row>
    <row r="1199" spans="2:25" x14ac:dyDescent="0.25">
      <c r="B1199" s="132" t="s">
        <v>3033</v>
      </c>
      <c r="C1199" s="132" t="s">
        <v>1058</v>
      </c>
      <c r="D1199" s="132" t="s">
        <v>172</v>
      </c>
      <c r="E1199" s="132" t="s">
        <v>3950</v>
      </c>
      <c r="F1199" s="132" t="s">
        <v>3894</v>
      </c>
      <c r="G1199" s="132" t="s">
        <v>1061</v>
      </c>
      <c r="H1199" s="132" t="s">
        <v>3049</v>
      </c>
      <c r="I1199" s="132" t="s">
        <v>17023</v>
      </c>
      <c r="J1199" s="132" t="s">
        <v>17064</v>
      </c>
      <c r="K1199" s="132" t="s">
        <v>17065</v>
      </c>
      <c r="L1199" s="132" t="s">
        <v>17066</v>
      </c>
      <c r="M1199" s="132" t="s">
        <v>17067</v>
      </c>
      <c r="N1199" s="132" t="s">
        <v>3881</v>
      </c>
      <c r="O1199" s="132" t="s">
        <v>17068</v>
      </c>
      <c r="P1199" s="132" t="s">
        <v>17069</v>
      </c>
      <c r="Q1199" s="132" t="s">
        <v>17070</v>
      </c>
      <c r="R1199" s="132" t="s">
        <v>17071</v>
      </c>
      <c r="S1199" s="132" t="s">
        <v>5090</v>
      </c>
      <c r="T1199" s="132" t="s">
        <v>1630</v>
      </c>
      <c r="U1199" s="132" t="s">
        <v>3035</v>
      </c>
      <c r="V1199" s="132" t="s">
        <v>1632</v>
      </c>
      <c r="X1199" s="132" t="s">
        <v>17072</v>
      </c>
      <c r="Y1199" s="132" t="s">
        <v>17073</v>
      </c>
    </row>
    <row r="1200" spans="2:25" x14ac:dyDescent="0.25">
      <c r="B1200" s="132" t="s">
        <v>3033</v>
      </c>
      <c r="C1200" s="132" t="s">
        <v>1058</v>
      </c>
      <c r="D1200" s="132" t="s">
        <v>130</v>
      </c>
      <c r="E1200" s="132" t="s">
        <v>3950</v>
      </c>
      <c r="F1200" s="132" t="s">
        <v>3885</v>
      </c>
      <c r="G1200" s="132" t="s">
        <v>1081</v>
      </c>
      <c r="H1200" s="132" t="s">
        <v>3050</v>
      </c>
      <c r="I1200" s="132" t="s">
        <v>17074</v>
      </c>
      <c r="J1200" s="132" t="s">
        <v>17075</v>
      </c>
      <c r="K1200" s="132" t="s">
        <v>17076</v>
      </c>
      <c r="L1200" s="132" t="s">
        <v>17077</v>
      </c>
      <c r="M1200" s="132" t="s">
        <v>17078</v>
      </c>
      <c r="N1200" s="132" t="s">
        <v>3881</v>
      </c>
      <c r="O1200" s="132" t="s">
        <v>17079</v>
      </c>
      <c r="P1200" s="132" t="s">
        <v>17080</v>
      </c>
      <c r="Q1200" s="132" t="s">
        <v>17081</v>
      </c>
      <c r="R1200" s="132" t="s">
        <v>17082</v>
      </c>
      <c r="S1200" s="132" t="s">
        <v>5090</v>
      </c>
      <c r="T1200" s="132" t="s">
        <v>1630</v>
      </c>
      <c r="U1200" s="132" t="s">
        <v>3035</v>
      </c>
      <c r="V1200" s="132" t="s">
        <v>1632</v>
      </c>
      <c r="X1200" s="132" t="s">
        <v>17083</v>
      </c>
      <c r="Y1200" s="132" t="s">
        <v>17084</v>
      </c>
    </row>
    <row r="1201" spans="2:25" x14ac:dyDescent="0.25">
      <c r="B1201" s="132" t="s">
        <v>3033</v>
      </c>
      <c r="C1201" s="132" t="s">
        <v>1058</v>
      </c>
      <c r="D1201" s="132" t="s">
        <v>13</v>
      </c>
      <c r="E1201" s="132" t="s">
        <v>3950</v>
      </c>
      <c r="F1201" s="132" t="s">
        <v>3885</v>
      </c>
      <c r="G1201" s="132" t="s">
        <v>1080</v>
      </c>
      <c r="H1201" s="132" t="s">
        <v>3051</v>
      </c>
      <c r="I1201" s="132" t="s">
        <v>17074</v>
      </c>
      <c r="J1201" s="132" t="s">
        <v>17085</v>
      </c>
      <c r="K1201" s="132" t="s">
        <v>17086</v>
      </c>
      <c r="L1201" s="132" t="s">
        <v>17087</v>
      </c>
      <c r="M1201" s="132" t="s">
        <v>17088</v>
      </c>
      <c r="N1201" s="132" t="s">
        <v>3881</v>
      </c>
      <c r="O1201" s="132" t="s">
        <v>17089</v>
      </c>
      <c r="P1201" s="132" t="s">
        <v>17090</v>
      </c>
      <c r="Q1201" s="132" t="s">
        <v>17091</v>
      </c>
      <c r="R1201" s="132" t="s">
        <v>17092</v>
      </c>
      <c r="S1201" s="132" t="s">
        <v>5090</v>
      </c>
      <c r="T1201" s="132" t="s">
        <v>1630</v>
      </c>
      <c r="U1201" s="132" t="s">
        <v>3035</v>
      </c>
      <c r="V1201" s="132" t="s">
        <v>1632</v>
      </c>
      <c r="X1201" s="132" t="s">
        <v>17093</v>
      </c>
      <c r="Y1201" s="132" t="s">
        <v>17094</v>
      </c>
    </row>
    <row r="1202" spans="2:25" x14ac:dyDescent="0.25">
      <c r="B1202" s="132" t="s">
        <v>3033</v>
      </c>
      <c r="C1202" s="132" t="s">
        <v>1058</v>
      </c>
      <c r="D1202" s="132" t="s">
        <v>15</v>
      </c>
      <c r="E1202" s="132" t="s">
        <v>3950</v>
      </c>
      <c r="F1202" s="132" t="s">
        <v>3885</v>
      </c>
      <c r="G1202" s="132" t="s">
        <v>1082</v>
      </c>
      <c r="H1202" s="132" t="s">
        <v>3052</v>
      </c>
      <c r="I1202" s="132" t="s">
        <v>17074</v>
      </c>
      <c r="J1202" s="132" t="s">
        <v>17095</v>
      </c>
      <c r="K1202" s="132" t="s">
        <v>17096</v>
      </c>
      <c r="L1202" s="132" t="s">
        <v>17097</v>
      </c>
      <c r="M1202" s="132" t="s">
        <v>17098</v>
      </c>
      <c r="N1202" s="132" t="s">
        <v>3881</v>
      </c>
      <c r="O1202" s="132" t="s">
        <v>17099</v>
      </c>
      <c r="P1202" s="132" t="s">
        <v>17100</v>
      </c>
      <c r="Q1202" s="132" t="s">
        <v>17101</v>
      </c>
      <c r="R1202" s="132" t="s">
        <v>17102</v>
      </c>
      <c r="S1202" s="132" t="s">
        <v>5090</v>
      </c>
      <c r="T1202" s="132" t="s">
        <v>1630</v>
      </c>
      <c r="U1202" s="132" t="s">
        <v>3035</v>
      </c>
      <c r="V1202" s="132" t="s">
        <v>1632</v>
      </c>
      <c r="X1202" s="132" t="s">
        <v>17103</v>
      </c>
      <c r="Y1202" s="132" t="s">
        <v>17104</v>
      </c>
    </row>
    <row r="1203" spans="2:25" x14ac:dyDescent="0.25">
      <c r="B1203" s="132" t="s">
        <v>3033</v>
      </c>
      <c r="C1203" s="132" t="s">
        <v>1058</v>
      </c>
      <c r="D1203" s="132" t="s">
        <v>12</v>
      </c>
      <c r="E1203" s="132" t="s">
        <v>3950</v>
      </c>
      <c r="F1203" s="132" t="s">
        <v>3885</v>
      </c>
      <c r="G1203" s="132" t="s">
        <v>1079</v>
      </c>
      <c r="H1203" s="132" t="s">
        <v>3053</v>
      </c>
      <c r="I1203" s="132" t="s">
        <v>17074</v>
      </c>
      <c r="J1203" s="132" t="s">
        <v>17105</v>
      </c>
      <c r="K1203" s="132" t="s">
        <v>17106</v>
      </c>
      <c r="L1203" s="132" t="s">
        <v>17107</v>
      </c>
      <c r="M1203" s="132" t="s">
        <v>17108</v>
      </c>
      <c r="N1203" s="132" t="s">
        <v>3881</v>
      </c>
      <c r="O1203" s="132" t="s">
        <v>17109</v>
      </c>
      <c r="P1203" s="132" t="s">
        <v>17110</v>
      </c>
      <c r="Q1203" s="132" t="s">
        <v>17111</v>
      </c>
      <c r="R1203" s="132" t="s">
        <v>17112</v>
      </c>
      <c r="S1203" s="132" t="s">
        <v>5090</v>
      </c>
      <c r="T1203" s="132" t="s">
        <v>1630</v>
      </c>
      <c r="U1203" s="132" t="s">
        <v>3035</v>
      </c>
      <c r="V1203" s="132" t="s">
        <v>1632</v>
      </c>
      <c r="X1203" s="132" t="s">
        <v>17113</v>
      </c>
      <c r="Y1203" s="132" t="s">
        <v>17114</v>
      </c>
    </row>
    <row r="1204" spans="2:25" x14ac:dyDescent="0.25">
      <c r="B1204" s="132" t="s">
        <v>3033</v>
      </c>
      <c r="C1204" s="132" t="s">
        <v>1058</v>
      </c>
      <c r="D1204" s="132" t="s">
        <v>172</v>
      </c>
      <c r="E1204" s="132" t="s">
        <v>3950</v>
      </c>
      <c r="F1204" s="132" t="s">
        <v>3885</v>
      </c>
      <c r="G1204" s="132" t="s">
        <v>1062</v>
      </c>
      <c r="H1204" s="132" t="s">
        <v>3054</v>
      </c>
      <c r="I1204" s="132" t="s">
        <v>17074</v>
      </c>
      <c r="J1204" s="132" t="s">
        <v>17115</v>
      </c>
      <c r="K1204" s="132" t="s">
        <v>17116</v>
      </c>
      <c r="L1204" s="132" t="s">
        <v>17117</v>
      </c>
      <c r="M1204" s="132" t="s">
        <v>17118</v>
      </c>
      <c r="N1204" s="132" t="s">
        <v>3881</v>
      </c>
      <c r="O1204" s="132" t="s">
        <v>17119</v>
      </c>
      <c r="P1204" s="132" t="s">
        <v>17120</v>
      </c>
      <c r="Q1204" s="132" t="s">
        <v>17121</v>
      </c>
      <c r="R1204" s="132" t="s">
        <v>17122</v>
      </c>
      <c r="S1204" s="132" t="s">
        <v>5090</v>
      </c>
      <c r="T1204" s="132" t="s">
        <v>1630</v>
      </c>
      <c r="U1204" s="132" t="s">
        <v>3035</v>
      </c>
      <c r="V1204" s="132" t="s">
        <v>1632</v>
      </c>
      <c r="X1204" s="132" t="s">
        <v>17123</v>
      </c>
      <c r="Y1204" s="132" t="s">
        <v>17124</v>
      </c>
    </row>
    <row r="1205" spans="2:25" x14ac:dyDescent="0.25">
      <c r="B1205" s="132" t="s">
        <v>3033</v>
      </c>
      <c r="C1205" s="132" t="s">
        <v>1058</v>
      </c>
      <c r="D1205" s="132" t="s">
        <v>130</v>
      </c>
      <c r="E1205" s="132" t="s">
        <v>3953</v>
      </c>
      <c r="F1205" s="132" t="s">
        <v>3894</v>
      </c>
      <c r="G1205" s="132" t="s">
        <v>1085</v>
      </c>
      <c r="H1205" s="132" t="s">
        <v>3055</v>
      </c>
      <c r="I1205" s="132" t="s">
        <v>14889</v>
      </c>
      <c r="J1205" s="132" t="s">
        <v>17125</v>
      </c>
      <c r="K1205" s="132" t="s">
        <v>17126</v>
      </c>
      <c r="L1205" s="132" t="s">
        <v>17127</v>
      </c>
      <c r="M1205" s="132" t="s">
        <v>17128</v>
      </c>
      <c r="N1205" s="132" t="s">
        <v>3881</v>
      </c>
      <c r="O1205" s="132" t="s">
        <v>17129</v>
      </c>
      <c r="P1205" s="132" t="s">
        <v>17130</v>
      </c>
      <c r="Q1205" s="132" t="s">
        <v>17131</v>
      </c>
      <c r="R1205" s="132" t="s">
        <v>17132</v>
      </c>
      <c r="S1205" s="132" t="s">
        <v>5090</v>
      </c>
      <c r="T1205" s="132" t="s">
        <v>1630</v>
      </c>
      <c r="U1205" s="132" t="s">
        <v>3035</v>
      </c>
      <c r="V1205" s="132" t="s">
        <v>1644</v>
      </c>
      <c r="X1205" s="132" t="s">
        <v>17133</v>
      </c>
      <c r="Y1205" s="132" t="s">
        <v>17134</v>
      </c>
    </row>
    <row r="1206" spans="2:25" x14ac:dyDescent="0.25">
      <c r="B1206" s="132" t="s">
        <v>3033</v>
      </c>
      <c r="C1206" s="132" t="s">
        <v>1058</v>
      </c>
      <c r="D1206" s="132" t="s">
        <v>13</v>
      </c>
      <c r="E1206" s="132" t="s">
        <v>3953</v>
      </c>
      <c r="F1206" s="132" t="s">
        <v>3894</v>
      </c>
      <c r="G1206" s="132" t="s">
        <v>1084</v>
      </c>
      <c r="H1206" s="132" t="s">
        <v>3056</v>
      </c>
      <c r="I1206" s="132" t="s">
        <v>14889</v>
      </c>
      <c r="J1206" s="132" t="s">
        <v>17135</v>
      </c>
      <c r="K1206" s="132" t="s">
        <v>17136</v>
      </c>
      <c r="L1206" s="132" t="s">
        <v>17137</v>
      </c>
      <c r="M1206" s="132" t="s">
        <v>17138</v>
      </c>
      <c r="N1206" s="132" t="s">
        <v>3881</v>
      </c>
      <c r="O1206" s="132" t="s">
        <v>17139</v>
      </c>
      <c r="P1206" s="132" t="s">
        <v>17140</v>
      </c>
      <c r="Q1206" s="132" t="s">
        <v>17141</v>
      </c>
      <c r="R1206" s="132" t="s">
        <v>17142</v>
      </c>
      <c r="S1206" s="132" t="s">
        <v>5090</v>
      </c>
      <c r="T1206" s="132" t="s">
        <v>1630</v>
      </c>
      <c r="U1206" s="132" t="s">
        <v>3035</v>
      </c>
      <c r="V1206" s="132" t="s">
        <v>1635</v>
      </c>
      <c r="X1206" s="132" t="s">
        <v>17143</v>
      </c>
      <c r="Y1206" s="132" t="s">
        <v>17144</v>
      </c>
    </row>
    <row r="1207" spans="2:25" x14ac:dyDescent="0.25">
      <c r="B1207" s="132" t="s">
        <v>3033</v>
      </c>
      <c r="C1207" s="132" t="s">
        <v>1058</v>
      </c>
      <c r="D1207" s="132" t="s">
        <v>15</v>
      </c>
      <c r="E1207" s="132" t="s">
        <v>3953</v>
      </c>
      <c r="F1207" s="132" t="s">
        <v>3894</v>
      </c>
      <c r="G1207" s="132" t="s">
        <v>1086</v>
      </c>
      <c r="H1207" s="132" t="s">
        <v>3057</v>
      </c>
      <c r="I1207" s="132" t="s">
        <v>14889</v>
      </c>
      <c r="J1207" s="132" t="s">
        <v>17145</v>
      </c>
      <c r="K1207" s="132" t="s">
        <v>17146</v>
      </c>
      <c r="L1207" s="132" t="s">
        <v>17147</v>
      </c>
      <c r="M1207" s="132" t="s">
        <v>17148</v>
      </c>
      <c r="N1207" s="132" t="s">
        <v>3881</v>
      </c>
      <c r="O1207" s="132" t="s">
        <v>17149</v>
      </c>
      <c r="P1207" s="132" t="s">
        <v>17150</v>
      </c>
      <c r="Q1207" s="132" t="s">
        <v>17151</v>
      </c>
      <c r="R1207" s="132" t="s">
        <v>17152</v>
      </c>
      <c r="S1207" s="132" t="s">
        <v>5090</v>
      </c>
      <c r="T1207" s="132" t="s">
        <v>1630</v>
      </c>
      <c r="U1207" s="132" t="s">
        <v>3035</v>
      </c>
      <c r="V1207" s="132" t="s">
        <v>1635</v>
      </c>
      <c r="X1207" s="132" t="s">
        <v>17153</v>
      </c>
      <c r="Y1207" s="132" t="s">
        <v>17154</v>
      </c>
    </row>
    <row r="1208" spans="2:25" x14ac:dyDescent="0.25">
      <c r="B1208" s="132" t="s">
        <v>3033</v>
      </c>
      <c r="C1208" s="132" t="s">
        <v>1058</v>
      </c>
      <c r="D1208" s="132" t="s">
        <v>12</v>
      </c>
      <c r="E1208" s="132" t="s">
        <v>3953</v>
      </c>
      <c r="F1208" s="132" t="s">
        <v>3894</v>
      </c>
      <c r="G1208" s="132" t="s">
        <v>1083</v>
      </c>
      <c r="H1208" s="132" t="s">
        <v>3058</v>
      </c>
      <c r="I1208" s="132" t="s">
        <v>14889</v>
      </c>
      <c r="J1208" s="132" t="s">
        <v>17155</v>
      </c>
      <c r="K1208" s="132" t="s">
        <v>17156</v>
      </c>
      <c r="L1208" s="132" t="s">
        <v>17157</v>
      </c>
      <c r="M1208" s="132" t="s">
        <v>17158</v>
      </c>
      <c r="N1208" s="132" t="s">
        <v>3881</v>
      </c>
      <c r="O1208" s="132" t="s">
        <v>17159</v>
      </c>
      <c r="P1208" s="132" t="s">
        <v>17160</v>
      </c>
      <c r="Q1208" s="132" t="s">
        <v>17161</v>
      </c>
      <c r="R1208" s="132" t="s">
        <v>17162</v>
      </c>
      <c r="S1208" s="132" t="s">
        <v>5090</v>
      </c>
      <c r="T1208" s="132" t="s">
        <v>1630</v>
      </c>
      <c r="U1208" s="132" t="s">
        <v>3035</v>
      </c>
      <c r="V1208" s="132" t="s">
        <v>1635</v>
      </c>
      <c r="X1208" s="132" t="s">
        <v>17163</v>
      </c>
      <c r="Y1208" s="132" t="s">
        <v>17164</v>
      </c>
    </row>
    <row r="1209" spans="2:25" x14ac:dyDescent="0.25">
      <c r="B1209" s="132" t="s">
        <v>3033</v>
      </c>
      <c r="C1209" s="132" t="s">
        <v>1058</v>
      </c>
      <c r="D1209" s="132" t="s">
        <v>172</v>
      </c>
      <c r="E1209" s="132" t="s">
        <v>3953</v>
      </c>
      <c r="F1209" s="132" t="s">
        <v>3894</v>
      </c>
      <c r="G1209" s="132" t="s">
        <v>1063</v>
      </c>
      <c r="H1209" s="132" t="s">
        <v>3059</v>
      </c>
      <c r="I1209" s="132" t="s">
        <v>14889</v>
      </c>
      <c r="J1209" s="132" t="s">
        <v>17165</v>
      </c>
      <c r="K1209" s="132" t="s">
        <v>17166</v>
      </c>
      <c r="L1209" s="132" t="s">
        <v>17167</v>
      </c>
      <c r="M1209" s="132" t="s">
        <v>17168</v>
      </c>
      <c r="N1209" s="132" t="s">
        <v>3881</v>
      </c>
      <c r="O1209" s="132" t="s">
        <v>17169</v>
      </c>
      <c r="P1209" s="132" t="s">
        <v>17170</v>
      </c>
      <c r="Q1209" s="132" t="s">
        <v>17171</v>
      </c>
      <c r="R1209" s="132" t="s">
        <v>17172</v>
      </c>
      <c r="S1209" s="132" t="s">
        <v>5090</v>
      </c>
      <c r="T1209" s="132" t="s">
        <v>1630</v>
      </c>
      <c r="U1209" s="132" t="s">
        <v>3035</v>
      </c>
      <c r="V1209" s="132" t="s">
        <v>1632</v>
      </c>
      <c r="X1209" s="132" t="s">
        <v>17173</v>
      </c>
      <c r="Y1209" s="132" t="s">
        <v>17174</v>
      </c>
    </row>
    <row r="1210" spans="2:25" x14ac:dyDescent="0.25">
      <c r="B1210" s="132" t="s">
        <v>3033</v>
      </c>
      <c r="C1210" s="132" t="s">
        <v>1058</v>
      </c>
      <c r="D1210" s="132" t="s">
        <v>130</v>
      </c>
      <c r="E1210" s="132" t="s">
        <v>3953</v>
      </c>
      <c r="F1210" s="132" t="s">
        <v>3885</v>
      </c>
      <c r="G1210" s="132" t="s">
        <v>1089</v>
      </c>
      <c r="H1210" s="132" t="s">
        <v>3060</v>
      </c>
      <c r="I1210" s="132" t="s">
        <v>17175</v>
      </c>
      <c r="J1210" s="132" t="s">
        <v>17176</v>
      </c>
      <c r="K1210" s="132" t="s">
        <v>17177</v>
      </c>
      <c r="L1210" s="132" t="s">
        <v>17178</v>
      </c>
      <c r="M1210" s="132" t="s">
        <v>17179</v>
      </c>
      <c r="N1210" s="132" t="s">
        <v>3881</v>
      </c>
      <c r="O1210" s="132" t="s">
        <v>17180</v>
      </c>
      <c r="P1210" s="132" t="s">
        <v>17181</v>
      </c>
      <c r="Q1210" s="132" t="s">
        <v>17182</v>
      </c>
      <c r="R1210" s="132" t="s">
        <v>17183</v>
      </c>
      <c r="S1210" s="132" t="s">
        <v>5090</v>
      </c>
      <c r="T1210" s="132" t="s">
        <v>1630</v>
      </c>
      <c r="U1210" s="132" t="s">
        <v>3035</v>
      </c>
      <c r="V1210" s="132" t="s">
        <v>1632</v>
      </c>
      <c r="X1210" s="132" t="s">
        <v>17184</v>
      </c>
      <c r="Y1210" s="132" t="s">
        <v>17185</v>
      </c>
    </row>
    <row r="1211" spans="2:25" x14ac:dyDescent="0.25">
      <c r="B1211" s="132" t="s">
        <v>3033</v>
      </c>
      <c r="C1211" s="132" t="s">
        <v>1058</v>
      </c>
      <c r="D1211" s="132" t="s">
        <v>13</v>
      </c>
      <c r="E1211" s="132" t="s">
        <v>3953</v>
      </c>
      <c r="F1211" s="132" t="s">
        <v>3885</v>
      </c>
      <c r="G1211" s="132" t="s">
        <v>1088</v>
      </c>
      <c r="H1211" s="132" t="s">
        <v>3061</v>
      </c>
      <c r="I1211" s="132" t="s">
        <v>17175</v>
      </c>
      <c r="J1211" s="132" t="s">
        <v>17186</v>
      </c>
      <c r="K1211" s="132" t="s">
        <v>17187</v>
      </c>
      <c r="L1211" s="132" t="s">
        <v>17188</v>
      </c>
      <c r="M1211" s="132" t="s">
        <v>17189</v>
      </c>
      <c r="N1211" s="132" t="s">
        <v>3881</v>
      </c>
      <c r="O1211" s="132" t="s">
        <v>17190</v>
      </c>
      <c r="P1211" s="132" t="s">
        <v>17191</v>
      </c>
      <c r="Q1211" s="132" t="s">
        <v>17192</v>
      </c>
      <c r="R1211" s="132" t="s">
        <v>17193</v>
      </c>
      <c r="S1211" s="132" t="s">
        <v>5090</v>
      </c>
      <c r="T1211" s="132" t="s">
        <v>1630</v>
      </c>
      <c r="U1211" s="132" t="s">
        <v>3035</v>
      </c>
      <c r="V1211" s="132" t="s">
        <v>1632</v>
      </c>
      <c r="X1211" s="132" t="s">
        <v>17194</v>
      </c>
      <c r="Y1211" s="132" t="s">
        <v>17195</v>
      </c>
    </row>
    <row r="1212" spans="2:25" x14ac:dyDescent="0.25">
      <c r="B1212" s="132" t="s">
        <v>3033</v>
      </c>
      <c r="C1212" s="132" t="s">
        <v>1058</v>
      </c>
      <c r="D1212" s="132" t="s">
        <v>15</v>
      </c>
      <c r="E1212" s="132" t="s">
        <v>3953</v>
      </c>
      <c r="F1212" s="132" t="s">
        <v>3885</v>
      </c>
      <c r="G1212" s="132" t="s">
        <v>1090</v>
      </c>
      <c r="H1212" s="132" t="s">
        <v>3062</v>
      </c>
      <c r="I1212" s="132" t="s">
        <v>17175</v>
      </c>
      <c r="J1212" s="132" t="s">
        <v>17196</v>
      </c>
      <c r="K1212" s="132" t="s">
        <v>17197</v>
      </c>
      <c r="L1212" s="132" t="s">
        <v>17198</v>
      </c>
      <c r="M1212" s="132" t="s">
        <v>17199</v>
      </c>
      <c r="N1212" s="132" t="s">
        <v>3881</v>
      </c>
      <c r="O1212" s="132" t="s">
        <v>17200</v>
      </c>
      <c r="P1212" s="132" t="s">
        <v>17201</v>
      </c>
      <c r="Q1212" s="132" t="s">
        <v>17202</v>
      </c>
      <c r="R1212" s="132" t="s">
        <v>17203</v>
      </c>
      <c r="S1212" s="132" t="s">
        <v>5090</v>
      </c>
      <c r="T1212" s="132" t="s">
        <v>1630</v>
      </c>
      <c r="U1212" s="132" t="s">
        <v>3035</v>
      </c>
      <c r="V1212" s="132" t="s">
        <v>1632</v>
      </c>
      <c r="X1212" s="132" t="s">
        <v>17204</v>
      </c>
      <c r="Y1212" s="132" t="s">
        <v>17205</v>
      </c>
    </row>
    <row r="1213" spans="2:25" x14ac:dyDescent="0.25">
      <c r="B1213" s="132" t="s">
        <v>3033</v>
      </c>
      <c r="C1213" s="132" t="s">
        <v>1058</v>
      </c>
      <c r="D1213" s="132" t="s">
        <v>12</v>
      </c>
      <c r="E1213" s="132" t="s">
        <v>3953</v>
      </c>
      <c r="F1213" s="132" t="s">
        <v>3885</v>
      </c>
      <c r="G1213" s="132" t="s">
        <v>1087</v>
      </c>
      <c r="H1213" s="132" t="s">
        <v>3063</v>
      </c>
      <c r="I1213" s="132" t="s">
        <v>17175</v>
      </c>
      <c r="J1213" s="132" t="s">
        <v>17206</v>
      </c>
      <c r="K1213" s="132" t="s">
        <v>17207</v>
      </c>
      <c r="L1213" s="132" t="s">
        <v>17208</v>
      </c>
      <c r="M1213" s="132" t="s">
        <v>17209</v>
      </c>
      <c r="N1213" s="132" t="s">
        <v>3881</v>
      </c>
      <c r="O1213" s="132" t="s">
        <v>17210</v>
      </c>
      <c r="P1213" s="132" t="s">
        <v>17211</v>
      </c>
      <c r="Q1213" s="132" t="s">
        <v>17212</v>
      </c>
      <c r="R1213" s="132" t="s">
        <v>17213</v>
      </c>
      <c r="S1213" s="132" t="s">
        <v>5090</v>
      </c>
      <c r="T1213" s="132" t="s">
        <v>1630</v>
      </c>
      <c r="U1213" s="132" t="s">
        <v>3035</v>
      </c>
      <c r="V1213" s="132" t="s">
        <v>1644</v>
      </c>
      <c r="X1213" s="132" t="s">
        <v>17214</v>
      </c>
      <c r="Y1213" s="132" t="s">
        <v>17215</v>
      </c>
    </row>
    <row r="1214" spans="2:25" x14ac:dyDescent="0.25">
      <c r="B1214" s="132" t="s">
        <v>3033</v>
      </c>
      <c r="C1214" s="132" t="s">
        <v>1058</v>
      </c>
      <c r="D1214" s="132" t="s">
        <v>172</v>
      </c>
      <c r="E1214" s="132" t="s">
        <v>3953</v>
      </c>
      <c r="F1214" s="132" t="s">
        <v>3885</v>
      </c>
      <c r="G1214" s="132" t="s">
        <v>1064</v>
      </c>
      <c r="H1214" s="132" t="s">
        <v>3064</v>
      </c>
      <c r="I1214" s="132" t="s">
        <v>17175</v>
      </c>
      <c r="J1214" s="132" t="s">
        <v>17216</v>
      </c>
      <c r="K1214" s="132" t="s">
        <v>17217</v>
      </c>
      <c r="L1214" s="132" t="s">
        <v>17218</v>
      </c>
      <c r="M1214" s="132" t="s">
        <v>17219</v>
      </c>
      <c r="N1214" s="132" t="s">
        <v>3881</v>
      </c>
      <c r="O1214" s="132" t="s">
        <v>17220</v>
      </c>
      <c r="P1214" s="132" t="s">
        <v>17221</v>
      </c>
      <c r="Q1214" s="132" t="s">
        <v>17222</v>
      </c>
      <c r="R1214" s="132" t="s">
        <v>17223</v>
      </c>
      <c r="S1214" s="132" t="s">
        <v>5090</v>
      </c>
      <c r="T1214" s="132" t="s">
        <v>1630</v>
      </c>
      <c r="U1214" s="132" t="s">
        <v>3035</v>
      </c>
      <c r="V1214" s="132" t="s">
        <v>1632</v>
      </c>
      <c r="X1214" s="132" t="s">
        <v>17224</v>
      </c>
      <c r="Y1214" s="132" t="s">
        <v>17225</v>
      </c>
    </row>
    <row r="1215" spans="2:25" x14ac:dyDescent="0.25">
      <c r="B1215" s="132" t="s">
        <v>3033</v>
      </c>
      <c r="C1215" s="132" t="s">
        <v>1058</v>
      </c>
      <c r="D1215" s="132" t="s">
        <v>172</v>
      </c>
      <c r="E1215" s="132" t="s">
        <v>3884</v>
      </c>
      <c r="F1215" s="132" t="s">
        <v>3894</v>
      </c>
      <c r="G1215" s="132" t="s">
        <v>1065</v>
      </c>
      <c r="H1215" s="132" t="s">
        <v>3065</v>
      </c>
      <c r="I1215" s="132" t="s">
        <v>8732</v>
      </c>
      <c r="J1215" s="132" t="s">
        <v>17226</v>
      </c>
      <c r="K1215" s="132" t="s">
        <v>17227</v>
      </c>
      <c r="L1215" s="132" t="s">
        <v>17228</v>
      </c>
      <c r="M1215" s="132" t="s">
        <v>17229</v>
      </c>
      <c r="N1215" s="132" t="s">
        <v>3881</v>
      </c>
      <c r="O1215" s="132" t="s">
        <v>17230</v>
      </c>
      <c r="P1215" s="132" t="s">
        <v>17231</v>
      </c>
      <c r="Q1215" s="132" t="s">
        <v>17232</v>
      </c>
      <c r="R1215" s="132" t="s">
        <v>17233</v>
      </c>
      <c r="S1215" s="132" t="s">
        <v>5090</v>
      </c>
      <c r="T1215" s="132" t="s">
        <v>1630</v>
      </c>
      <c r="U1215" s="132" t="s">
        <v>3035</v>
      </c>
      <c r="V1215" s="132" t="s">
        <v>1632</v>
      </c>
      <c r="X1215" s="132" t="s">
        <v>17234</v>
      </c>
      <c r="Y1215" s="132" t="s">
        <v>17235</v>
      </c>
    </row>
    <row r="1216" spans="2:25" x14ac:dyDescent="0.25">
      <c r="B1216" s="132" t="s">
        <v>3033</v>
      </c>
      <c r="C1216" s="132" t="s">
        <v>1058</v>
      </c>
      <c r="D1216" s="132" t="s">
        <v>172</v>
      </c>
      <c r="E1216" s="132" t="s">
        <v>3884</v>
      </c>
      <c r="F1216" s="132" t="s">
        <v>3885</v>
      </c>
      <c r="G1216" s="132" t="s">
        <v>1066</v>
      </c>
      <c r="H1216" s="132" t="s">
        <v>3066</v>
      </c>
      <c r="I1216" s="132" t="s">
        <v>3928</v>
      </c>
      <c r="J1216" s="132" t="s">
        <v>17236</v>
      </c>
      <c r="K1216" s="132" t="s">
        <v>17237</v>
      </c>
      <c r="L1216" s="132" t="s">
        <v>17238</v>
      </c>
      <c r="M1216" s="132" t="s">
        <v>17239</v>
      </c>
      <c r="N1216" s="132" t="s">
        <v>3881</v>
      </c>
      <c r="O1216" s="132" t="s">
        <v>17240</v>
      </c>
      <c r="P1216" s="132" t="s">
        <v>17241</v>
      </c>
      <c r="Q1216" s="132" t="s">
        <v>17242</v>
      </c>
      <c r="R1216" s="132" t="s">
        <v>17243</v>
      </c>
      <c r="S1216" s="132" t="s">
        <v>5090</v>
      </c>
      <c r="T1216" s="132" t="s">
        <v>1630</v>
      </c>
      <c r="U1216" s="132" t="s">
        <v>3035</v>
      </c>
      <c r="V1216" s="132" t="s">
        <v>1632</v>
      </c>
      <c r="X1216" s="132" t="s">
        <v>17244</v>
      </c>
      <c r="Y1216" s="132" t="s">
        <v>17245</v>
      </c>
    </row>
    <row r="1217" spans="2:25" x14ac:dyDescent="0.25">
      <c r="B1217" s="132" t="s">
        <v>3067</v>
      </c>
      <c r="C1217" s="132" t="s">
        <v>1091</v>
      </c>
      <c r="D1217" s="132" t="s">
        <v>130</v>
      </c>
      <c r="E1217" s="132" t="s">
        <v>3947</v>
      </c>
      <c r="F1217" s="132" t="s">
        <v>3894</v>
      </c>
      <c r="G1217" s="132" t="s">
        <v>1102</v>
      </c>
      <c r="H1217" s="132" t="s">
        <v>3068</v>
      </c>
      <c r="I1217" s="132" t="s">
        <v>16921</v>
      </c>
      <c r="J1217" s="132" t="s">
        <v>17246</v>
      </c>
      <c r="K1217" s="132" t="s">
        <v>17247</v>
      </c>
      <c r="L1217" s="132" t="s">
        <v>17248</v>
      </c>
      <c r="M1217" s="132" t="s">
        <v>17249</v>
      </c>
      <c r="N1217" s="132" t="s">
        <v>3881</v>
      </c>
      <c r="O1217" s="132" t="s">
        <v>17250</v>
      </c>
      <c r="P1217" s="132" t="s">
        <v>17251</v>
      </c>
      <c r="Q1217" s="132" t="s">
        <v>17252</v>
      </c>
      <c r="R1217" s="132" t="s">
        <v>17253</v>
      </c>
      <c r="S1217" s="132" t="s">
        <v>5090</v>
      </c>
      <c r="T1217" s="132" t="s">
        <v>1630</v>
      </c>
      <c r="U1217" s="132" t="s">
        <v>3069</v>
      </c>
      <c r="V1217" s="132" t="s">
        <v>1635</v>
      </c>
      <c r="X1217" s="132" t="s">
        <v>17254</v>
      </c>
      <c r="Y1217" s="132" t="s">
        <v>17255</v>
      </c>
    </row>
    <row r="1218" spans="2:25" x14ac:dyDescent="0.25">
      <c r="B1218" s="132" t="s">
        <v>3067</v>
      </c>
      <c r="C1218" s="132" t="s">
        <v>1091</v>
      </c>
      <c r="D1218" s="132" t="s">
        <v>130</v>
      </c>
      <c r="E1218" s="132" t="s">
        <v>3947</v>
      </c>
      <c r="F1218" s="132" t="s">
        <v>3885</v>
      </c>
      <c r="G1218" s="132" t="s">
        <v>1105</v>
      </c>
      <c r="H1218" s="132" t="s">
        <v>3070</v>
      </c>
      <c r="I1218" s="132" t="s">
        <v>16972</v>
      </c>
      <c r="J1218" s="132" t="s">
        <v>17256</v>
      </c>
      <c r="K1218" s="132" t="s">
        <v>17257</v>
      </c>
      <c r="L1218" s="132" t="s">
        <v>17258</v>
      </c>
      <c r="M1218" s="132" t="s">
        <v>17259</v>
      </c>
      <c r="N1218" s="132" t="s">
        <v>3881</v>
      </c>
      <c r="O1218" s="132" t="s">
        <v>17260</v>
      </c>
      <c r="P1218" s="132" t="s">
        <v>17261</v>
      </c>
      <c r="Q1218" s="132" t="s">
        <v>17262</v>
      </c>
      <c r="R1218" s="132" t="s">
        <v>17263</v>
      </c>
      <c r="S1218" s="132" t="s">
        <v>5090</v>
      </c>
      <c r="T1218" s="132" t="s">
        <v>1630</v>
      </c>
      <c r="U1218" s="132" t="s">
        <v>3069</v>
      </c>
      <c r="V1218" s="132" t="s">
        <v>1635</v>
      </c>
      <c r="X1218" s="132" t="s">
        <v>17264</v>
      </c>
      <c r="Y1218" s="132" t="s">
        <v>17265</v>
      </c>
    </row>
    <row r="1219" spans="2:25" x14ac:dyDescent="0.25">
      <c r="B1219" s="132" t="s">
        <v>3067</v>
      </c>
      <c r="C1219" s="132" t="s">
        <v>1091</v>
      </c>
      <c r="D1219" s="132" t="s">
        <v>13</v>
      </c>
      <c r="E1219" s="132" t="s">
        <v>3947</v>
      </c>
      <c r="F1219" s="132" t="s">
        <v>3894</v>
      </c>
      <c r="G1219" s="132" t="s">
        <v>1100</v>
      </c>
      <c r="H1219" s="132" t="s">
        <v>3071</v>
      </c>
      <c r="I1219" s="132" t="s">
        <v>16921</v>
      </c>
      <c r="J1219" s="132" t="s">
        <v>17266</v>
      </c>
      <c r="K1219" s="132" t="s">
        <v>17267</v>
      </c>
      <c r="L1219" s="132" t="s">
        <v>17268</v>
      </c>
      <c r="M1219" s="132" t="s">
        <v>17269</v>
      </c>
      <c r="N1219" s="132" t="s">
        <v>3881</v>
      </c>
      <c r="O1219" s="132" t="s">
        <v>17270</v>
      </c>
      <c r="P1219" s="132" t="s">
        <v>17271</v>
      </c>
      <c r="Q1219" s="132" t="s">
        <v>17272</v>
      </c>
      <c r="R1219" s="132" t="s">
        <v>17273</v>
      </c>
      <c r="S1219" s="132" t="s">
        <v>5090</v>
      </c>
      <c r="T1219" s="132" t="s">
        <v>1630</v>
      </c>
      <c r="U1219" s="132" t="s">
        <v>3069</v>
      </c>
      <c r="V1219" s="132" t="s">
        <v>1632</v>
      </c>
      <c r="X1219" s="132" t="s">
        <v>17274</v>
      </c>
      <c r="Y1219" s="132" t="s">
        <v>17275</v>
      </c>
    </row>
    <row r="1220" spans="2:25" x14ac:dyDescent="0.25">
      <c r="B1220" s="132" t="s">
        <v>3067</v>
      </c>
      <c r="C1220" s="132" t="s">
        <v>1091</v>
      </c>
      <c r="D1220" s="132" t="s">
        <v>13</v>
      </c>
      <c r="E1220" s="132" t="s">
        <v>3947</v>
      </c>
      <c r="F1220" s="132" t="s">
        <v>3885</v>
      </c>
      <c r="G1220" s="132" t="s">
        <v>1103</v>
      </c>
      <c r="H1220" s="132" t="s">
        <v>3072</v>
      </c>
      <c r="I1220" s="132" t="s">
        <v>16972</v>
      </c>
      <c r="J1220" s="132" t="s">
        <v>17276</v>
      </c>
      <c r="K1220" s="132" t="s">
        <v>17277</v>
      </c>
      <c r="L1220" s="132" t="s">
        <v>17278</v>
      </c>
      <c r="M1220" s="132" t="s">
        <v>17279</v>
      </c>
      <c r="N1220" s="132" t="s">
        <v>3881</v>
      </c>
      <c r="O1220" s="132" t="s">
        <v>17280</v>
      </c>
      <c r="P1220" s="132" t="s">
        <v>17281</v>
      </c>
      <c r="Q1220" s="132" t="s">
        <v>17282</v>
      </c>
      <c r="R1220" s="132" t="s">
        <v>17283</v>
      </c>
      <c r="S1220" s="132" t="s">
        <v>5090</v>
      </c>
      <c r="T1220" s="132" t="s">
        <v>1630</v>
      </c>
      <c r="U1220" s="132" t="s">
        <v>3069</v>
      </c>
      <c r="V1220" s="132" t="s">
        <v>1632</v>
      </c>
      <c r="X1220" s="132" t="s">
        <v>17284</v>
      </c>
      <c r="Y1220" s="132" t="s">
        <v>17285</v>
      </c>
    </row>
    <row r="1221" spans="2:25" x14ac:dyDescent="0.25">
      <c r="B1221" s="132" t="s">
        <v>3067</v>
      </c>
      <c r="C1221" s="132" t="s">
        <v>1091</v>
      </c>
      <c r="D1221" s="132" t="s">
        <v>12</v>
      </c>
      <c r="E1221" s="132" t="s">
        <v>3947</v>
      </c>
      <c r="F1221" s="132" t="s">
        <v>3894</v>
      </c>
      <c r="G1221" s="132" t="s">
        <v>1101</v>
      </c>
      <c r="H1221" s="132" t="s">
        <v>3073</v>
      </c>
      <c r="I1221" s="132" t="s">
        <v>16921</v>
      </c>
      <c r="J1221" s="132" t="s">
        <v>17286</v>
      </c>
      <c r="K1221" s="132" t="s">
        <v>17287</v>
      </c>
      <c r="L1221" s="132" t="s">
        <v>17288</v>
      </c>
      <c r="M1221" s="132" t="s">
        <v>17289</v>
      </c>
      <c r="N1221" s="132" t="s">
        <v>3881</v>
      </c>
      <c r="O1221" s="132" t="s">
        <v>17290</v>
      </c>
      <c r="P1221" s="132" t="s">
        <v>17291</v>
      </c>
      <c r="Q1221" s="132" t="s">
        <v>17292</v>
      </c>
      <c r="R1221" s="132" t="s">
        <v>17293</v>
      </c>
      <c r="S1221" s="132" t="s">
        <v>5090</v>
      </c>
      <c r="T1221" s="132" t="s">
        <v>1630</v>
      </c>
      <c r="U1221" s="132" t="s">
        <v>3069</v>
      </c>
      <c r="V1221" s="132" t="s">
        <v>1635</v>
      </c>
      <c r="X1221" s="132" t="s">
        <v>17294</v>
      </c>
      <c r="Y1221" s="132" t="s">
        <v>17295</v>
      </c>
    </row>
    <row r="1222" spans="2:25" x14ac:dyDescent="0.25">
      <c r="B1222" s="132" t="s">
        <v>3067</v>
      </c>
      <c r="C1222" s="132" t="s">
        <v>1091</v>
      </c>
      <c r="D1222" s="132" t="s">
        <v>12</v>
      </c>
      <c r="E1222" s="132" t="s">
        <v>3947</v>
      </c>
      <c r="F1222" s="132" t="s">
        <v>3885</v>
      </c>
      <c r="G1222" s="132" t="s">
        <v>1104</v>
      </c>
      <c r="H1222" s="132" t="s">
        <v>3074</v>
      </c>
      <c r="I1222" s="132" t="s">
        <v>16972</v>
      </c>
      <c r="J1222" s="132" t="s">
        <v>17296</v>
      </c>
      <c r="K1222" s="132" t="s">
        <v>17297</v>
      </c>
      <c r="L1222" s="132" t="s">
        <v>17298</v>
      </c>
      <c r="M1222" s="132" t="s">
        <v>17299</v>
      </c>
      <c r="N1222" s="132" t="s">
        <v>3881</v>
      </c>
      <c r="O1222" s="132" t="s">
        <v>17300</v>
      </c>
      <c r="P1222" s="132" t="s">
        <v>17301</v>
      </c>
      <c r="Q1222" s="132" t="s">
        <v>17302</v>
      </c>
      <c r="R1222" s="132" t="s">
        <v>17303</v>
      </c>
      <c r="S1222" s="132" t="s">
        <v>5090</v>
      </c>
      <c r="T1222" s="132" t="s">
        <v>1630</v>
      </c>
      <c r="U1222" s="132" t="s">
        <v>3069</v>
      </c>
      <c r="V1222" s="132" t="s">
        <v>1635</v>
      </c>
      <c r="X1222" s="132" t="s">
        <v>17304</v>
      </c>
      <c r="Y1222" s="132" t="s">
        <v>17305</v>
      </c>
    </row>
    <row r="1223" spans="2:25" x14ac:dyDescent="0.25">
      <c r="B1223" s="132" t="s">
        <v>3067</v>
      </c>
      <c r="C1223" s="132" t="s">
        <v>1091</v>
      </c>
      <c r="D1223" s="132" t="s">
        <v>172</v>
      </c>
      <c r="E1223" s="132" t="s">
        <v>3947</v>
      </c>
      <c r="F1223" s="132" t="s">
        <v>3894</v>
      </c>
      <c r="G1223" s="132" t="s">
        <v>1092</v>
      </c>
      <c r="H1223" s="132" t="s">
        <v>3075</v>
      </c>
      <c r="I1223" s="132" t="s">
        <v>16921</v>
      </c>
      <c r="J1223" s="132" t="s">
        <v>17306</v>
      </c>
      <c r="K1223" s="132" t="s">
        <v>17307</v>
      </c>
      <c r="L1223" s="132" t="s">
        <v>17308</v>
      </c>
      <c r="M1223" s="132" t="s">
        <v>17309</v>
      </c>
      <c r="N1223" s="132" t="s">
        <v>3881</v>
      </c>
      <c r="O1223" s="132" t="s">
        <v>17310</v>
      </c>
      <c r="P1223" s="132" t="s">
        <v>17311</v>
      </c>
      <c r="Q1223" s="132" t="s">
        <v>17312</v>
      </c>
      <c r="R1223" s="132" t="s">
        <v>17313</v>
      </c>
      <c r="S1223" s="132" t="s">
        <v>5090</v>
      </c>
      <c r="T1223" s="132" t="s">
        <v>1630</v>
      </c>
      <c r="U1223" s="132" t="s">
        <v>3069</v>
      </c>
      <c r="V1223" s="132" t="s">
        <v>1632</v>
      </c>
      <c r="X1223" s="132" t="s">
        <v>17314</v>
      </c>
      <c r="Y1223" s="132" t="s">
        <v>17315</v>
      </c>
    </row>
    <row r="1224" spans="2:25" x14ac:dyDescent="0.25">
      <c r="B1224" s="132" t="s">
        <v>3067</v>
      </c>
      <c r="C1224" s="132" t="s">
        <v>1091</v>
      </c>
      <c r="D1224" s="132" t="s">
        <v>172</v>
      </c>
      <c r="E1224" s="132" t="s">
        <v>3947</v>
      </c>
      <c r="F1224" s="132" t="s">
        <v>3885</v>
      </c>
      <c r="G1224" s="132" t="s">
        <v>1093</v>
      </c>
      <c r="H1224" s="132" t="s">
        <v>3076</v>
      </c>
      <c r="I1224" s="132" t="s">
        <v>16972</v>
      </c>
      <c r="J1224" s="132" t="s">
        <v>17316</v>
      </c>
      <c r="K1224" s="132" t="s">
        <v>17317</v>
      </c>
      <c r="L1224" s="132" t="s">
        <v>17318</v>
      </c>
      <c r="M1224" s="132" t="s">
        <v>17319</v>
      </c>
      <c r="N1224" s="132" t="s">
        <v>3881</v>
      </c>
      <c r="O1224" s="132" t="s">
        <v>17320</v>
      </c>
      <c r="P1224" s="132" t="s">
        <v>17321</v>
      </c>
      <c r="Q1224" s="132" t="s">
        <v>17322</v>
      </c>
      <c r="R1224" s="132" t="s">
        <v>17323</v>
      </c>
      <c r="S1224" s="132" t="s">
        <v>5090</v>
      </c>
      <c r="T1224" s="132" t="s">
        <v>1630</v>
      </c>
      <c r="U1224" s="132" t="s">
        <v>3069</v>
      </c>
      <c r="V1224" s="132" t="s">
        <v>1632</v>
      </c>
      <c r="X1224" s="132" t="s">
        <v>17324</v>
      </c>
      <c r="Y1224" s="132" t="s">
        <v>17325</v>
      </c>
    </row>
    <row r="1225" spans="2:25" x14ac:dyDescent="0.25">
      <c r="B1225" s="132" t="s">
        <v>3067</v>
      </c>
      <c r="C1225" s="132" t="s">
        <v>1091</v>
      </c>
      <c r="D1225" s="132" t="s">
        <v>130</v>
      </c>
      <c r="E1225" s="132" t="s">
        <v>3950</v>
      </c>
      <c r="F1225" s="132" t="s">
        <v>3894</v>
      </c>
      <c r="G1225" s="132" t="s">
        <v>1108</v>
      </c>
      <c r="H1225" s="132" t="s">
        <v>3077</v>
      </c>
      <c r="I1225" s="132" t="s">
        <v>4241</v>
      </c>
      <c r="J1225" s="132" t="s">
        <v>17326</v>
      </c>
      <c r="K1225" s="132" t="s">
        <v>17327</v>
      </c>
      <c r="L1225" s="132" t="s">
        <v>17328</v>
      </c>
      <c r="M1225" s="132" t="s">
        <v>17329</v>
      </c>
      <c r="N1225" s="132" t="s">
        <v>3881</v>
      </c>
      <c r="O1225" s="132" t="s">
        <v>17330</v>
      </c>
      <c r="P1225" s="132" t="s">
        <v>17331</v>
      </c>
      <c r="Q1225" s="132" t="s">
        <v>17332</v>
      </c>
      <c r="R1225" s="132" t="s">
        <v>17333</v>
      </c>
      <c r="S1225" s="132" t="s">
        <v>5090</v>
      </c>
      <c r="T1225" s="132" t="s">
        <v>1630</v>
      </c>
      <c r="U1225" s="132" t="s">
        <v>3069</v>
      </c>
      <c r="V1225" s="132" t="s">
        <v>1632</v>
      </c>
      <c r="X1225" s="132" t="s">
        <v>17334</v>
      </c>
      <c r="Y1225" s="132" t="s">
        <v>17335</v>
      </c>
    </row>
    <row r="1226" spans="2:25" x14ac:dyDescent="0.25">
      <c r="B1226" s="132" t="s">
        <v>3067</v>
      </c>
      <c r="C1226" s="132" t="s">
        <v>1091</v>
      </c>
      <c r="D1226" s="132" t="s">
        <v>130</v>
      </c>
      <c r="E1226" s="132" t="s">
        <v>3950</v>
      </c>
      <c r="F1226" s="132" t="s">
        <v>3885</v>
      </c>
      <c r="G1226" s="132" t="s">
        <v>1111</v>
      </c>
      <c r="H1226" s="132" t="s">
        <v>3078</v>
      </c>
      <c r="I1226" s="132" t="s">
        <v>3947</v>
      </c>
      <c r="J1226" s="132" t="s">
        <v>17336</v>
      </c>
      <c r="K1226" s="132" t="s">
        <v>17337</v>
      </c>
      <c r="L1226" s="132" t="s">
        <v>17338</v>
      </c>
      <c r="M1226" s="132" t="s">
        <v>17339</v>
      </c>
      <c r="N1226" s="132" t="s">
        <v>3881</v>
      </c>
      <c r="O1226" s="132" t="s">
        <v>17340</v>
      </c>
      <c r="P1226" s="132" t="s">
        <v>17341</v>
      </c>
      <c r="Q1226" s="132" t="s">
        <v>17342</v>
      </c>
      <c r="R1226" s="132" t="s">
        <v>17343</v>
      </c>
      <c r="S1226" s="132" t="s">
        <v>5090</v>
      </c>
      <c r="T1226" s="132" t="s">
        <v>1630</v>
      </c>
      <c r="U1226" s="132" t="s">
        <v>3069</v>
      </c>
      <c r="V1226" s="132" t="s">
        <v>1632</v>
      </c>
      <c r="X1226" s="132" t="s">
        <v>17344</v>
      </c>
      <c r="Y1226" s="132" t="s">
        <v>17345</v>
      </c>
    </row>
    <row r="1227" spans="2:25" x14ac:dyDescent="0.25">
      <c r="B1227" s="132" t="s">
        <v>3067</v>
      </c>
      <c r="C1227" s="132" t="s">
        <v>1091</v>
      </c>
      <c r="D1227" s="132" t="s">
        <v>13</v>
      </c>
      <c r="E1227" s="132" t="s">
        <v>3950</v>
      </c>
      <c r="F1227" s="132" t="s">
        <v>3894</v>
      </c>
      <c r="G1227" s="132" t="s">
        <v>1106</v>
      </c>
      <c r="H1227" s="132" t="s">
        <v>3079</v>
      </c>
      <c r="I1227" s="132" t="s">
        <v>4241</v>
      </c>
      <c r="J1227" s="132" t="s">
        <v>17346</v>
      </c>
      <c r="K1227" s="132" t="s">
        <v>17347</v>
      </c>
      <c r="L1227" s="132" t="s">
        <v>17348</v>
      </c>
      <c r="M1227" s="132" t="s">
        <v>17349</v>
      </c>
      <c r="N1227" s="132" t="s">
        <v>3881</v>
      </c>
      <c r="O1227" s="132" t="s">
        <v>17350</v>
      </c>
      <c r="P1227" s="132" t="s">
        <v>17351</v>
      </c>
      <c r="Q1227" s="132" t="s">
        <v>17352</v>
      </c>
      <c r="R1227" s="132" t="s">
        <v>17353</v>
      </c>
      <c r="S1227" s="132" t="s">
        <v>5090</v>
      </c>
      <c r="T1227" s="132" t="s">
        <v>1630</v>
      </c>
      <c r="U1227" s="132" t="s">
        <v>3069</v>
      </c>
      <c r="V1227" s="132" t="s">
        <v>1635</v>
      </c>
      <c r="X1227" s="132" t="s">
        <v>17354</v>
      </c>
      <c r="Y1227" s="132" t="s">
        <v>17355</v>
      </c>
    </row>
    <row r="1228" spans="2:25" x14ac:dyDescent="0.25">
      <c r="B1228" s="132" t="s">
        <v>3067</v>
      </c>
      <c r="C1228" s="132" t="s">
        <v>1091</v>
      </c>
      <c r="D1228" s="132" t="s">
        <v>13</v>
      </c>
      <c r="E1228" s="132" t="s">
        <v>3950</v>
      </c>
      <c r="F1228" s="132" t="s">
        <v>3885</v>
      </c>
      <c r="G1228" s="132" t="s">
        <v>1109</v>
      </c>
      <c r="H1228" s="132" t="s">
        <v>3080</v>
      </c>
      <c r="I1228" s="132" t="s">
        <v>3947</v>
      </c>
      <c r="J1228" s="132" t="s">
        <v>17356</v>
      </c>
      <c r="K1228" s="132" t="s">
        <v>17357</v>
      </c>
      <c r="L1228" s="132" t="s">
        <v>17358</v>
      </c>
      <c r="M1228" s="132" t="s">
        <v>17359</v>
      </c>
      <c r="N1228" s="132" t="s">
        <v>3881</v>
      </c>
      <c r="O1228" s="132" t="s">
        <v>17360</v>
      </c>
      <c r="P1228" s="132" t="s">
        <v>17361</v>
      </c>
      <c r="Q1228" s="132" t="s">
        <v>17362</v>
      </c>
      <c r="R1228" s="132" t="s">
        <v>17363</v>
      </c>
      <c r="S1228" s="132" t="s">
        <v>5090</v>
      </c>
      <c r="T1228" s="132" t="s">
        <v>1630</v>
      </c>
      <c r="U1228" s="132" t="s">
        <v>3069</v>
      </c>
      <c r="V1228" s="132" t="s">
        <v>1635</v>
      </c>
      <c r="X1228" s="132" t="s">
        <v>17364</v>
      </c>
      <c r="Y1228" s="132" t="s">
        <v>17365</v>
      </c>
    </row>
    <row r="1229" spans="2:25" x14ac:dyDescent="0.25">
      <c r="B1229" s="132" t="s">
        <v>3067</v>
      </c>
      <c r="C1229" s="132" t="s">
        <v>1091</v>
      </c>
      <c r="D1229" s="132" t="s">
        <v>12</v>
      </c>
      <c r="E1229" s="132" t="s">
        <v>3950</v>
      </c>
      <c r="F1229" s="132" t="s">
        <v>3894</v>
      </c>
      <c r="G1229" s="132" t="s">
        <v>1107</v>
      </c>
      <c r="H1229" s="132" t="s">
        <v>3081</v>
      </c>
      <c r="I1229" s="132" t="s">
        <v>4241</v>
      </c>
      <c r="J1229" s="132" t="s">
        <v>17366</v>
      </c>
      <c r="K1229" s="132" t="s">
        <v>17367</v>
      </c>
      <c r="L1229" s="132" t="s">
        <v>17368</v>
      </c>
      <c r="M1229" s="132" t="s">
        <v>17369</v>
      </c>
      <c r="N1229" s="132" t="s">
        <v>3881</v>
      </c>
      <c r="O1229" s="132" t="s">
        <v>17370</v>
      </c>
      <c r="P1229" s="132" t="s">
        <v>17371</v>
      </c>
      <c r="Q1229" s="132" t="s">
        <v>17372</v>
      </c>
      <c r="R1229" s="132" t="s">
        <v>17373</v>
      </c>
      <c r="S1229" s="132" t="s">
        <v>5090</v>
      </c>
      <c r="T1229" s="132" t="s">
        <v>1630</v>
      </c>
      <c r="U1229" s="132" t="s">
        <v>3069</v>
      </c>
      <c r="V1229" s="132" t="s">
        <v>1635</v>
      </c>
      <c r="X1229" s="132" t="s">
        <v>17374</v>
      </c>
      <c r="Y1229" s="132" t="s">
        <v>17375</v>
      </c>
    </row>
    <row r="1230" spans="2:25" x14ac:dyDescent="0.25">
      <c r="B1230" s="132" t="s">
        <v>3067</v>
      </c>
      <c r="C1230" s="132" t="s">
        <v>1091</v>
      </c>
      <c r="D1230" s="132" t="s">
        <v>12</v>
      </c>
      <c r="E1230" s="132" t="s">
        <v>3950</v>
      </c>
      <c r="F1230" s="132" t="s">
        <v>3885</v>
      </c>
      <c r="G1230" s="132" t="s">
        <v>1110</v>
      </c>
      <c r="H1230" s="132" t="s">
        <v>3082</v>
      </c>
      <c r="I1230" s="132" t="s">
        <v>3947</v>
      </c>
      <c r="J1230" s="132" t="s">
        <v>17376</v>
      </c>
      <c r="K1230" s="132" t="s">
        <v>17377</v>
      </c>
      <c r="L1230" s="132" t="s">
        <v>17378</v>
      </c>
      <c r="M1230" s="132" t="s">
        <v>17379</v>
      </c>
      <c r="N1230" s="132" t="s">
        <v>3881</v>
      </c>
      <c r="O1230" s="132" t="s">
        <v>17380</v>
      </c>
      <c r="P1230" s="132" t="s">
        <v>17381</v>
      </c>
      <c r="Q1230" s="132" t="s">
        <v>17382</v>
      </c>
      <c r="R1230" s="132" t="s">
        <v>17383</v>
      </c>
      <c r="S1230" s="132" t="s">
        <v>5090</v>
      </c>
      <c r="T1230" s="132" t="s">
        <v>1630</v>
      </c>
      <c r="U1230" s="132" t="s">
        <v>3069</v>
      </c>
      <c r="V1230" s="132" t="s">
        <v>1635</v>
      </c>
      <c r="X1230" s="132" t="s">
        <v>17384</v>
      </c>
      <c r="Y1230" s="132" t="s">
        <v>17385</v>
      </c>
    </row>
    <row r="1231" spans="2:25" x14ac:dyDescent="0.25">
      <c r="B1231" s="132" t="s">
        <v>3067</v>
      </c>
      <c r="C1231" s="132" t="s">
        <v>1091</v>
      </c>
      <c r="D1231" s="132" t="s">
        <v>172</v>
      </c>
      <c r="E1231" s="132" t="s">
        <v>3950</v>
      </c>
      <c r="F1231" s="132" t="s">
        <v>3894</v>
      </c>
      <c r="G1231" s="132" t="s">
        <v>1094</v>
      </c>
      <c r="H1231" s="132" t="s">
        <v>3083</v>
      </c>
      <c r="I1231" s="132" t="s">
        <v>4241</v>
      </c>
      <c r="J1231" s="132" t="s">
        <v>17386</v>
      </c>
      <c r="K1231" s="132" t="s">
        <v>17387</v>
      </c>
      <c r="L1231" s="132" t="s">
        <v>17388</v>
      </c>
      <c r="M1231" s="132" t="s">
        <v>17389</v>
      </c>
      <c r="N1231" s="132" t="s">
        <v>3881</v>
      </c>
      <c r="O1231" s="132" t="s">
        <v>17390</v>
      </c>
      <c r="P1231" s="132" t="s">
        <v>17391</v>
      </c>
      <c r="Q1231" s="132" t="s">
        <v>17392</v>
      </c>
      <c r="R1231" s="132" t="s">
        <v>17393</v>
      </c>
      <c r="S1231" s="132" t="s">
        <v>5090</v>
      </c>
      <c r="T1231" s="132" t="s">
        <v>1630</v>
      </c>
      <c r="U1231" s="132" t="s">
        <v>3069</v>
      </c>
      <c r="V1231" s="132" t="s">
        <v>1635</v>
      </c>
      <c r="X1231" s="132" t="s">
        <v>17394</v>
      </c>
      <c r="Y1231" s="132" t="s">
        <v>17395</v>
      </c>
    </row>
    <row r="1232" spans="2:25" x14ac:dyDescent="0.25">
      <c r="B1232" s="132" t="s">
        <v>3067</v>
      </c>
      <c r="C1232" s="132" t="s">
        <v>1091</v>
      </c>
      <c r="D1232" s="132" t="s">
        <v>172</v>
      </c>
      <c r="E1232" s="132" t="s">
        <v>3950</v>
      </c>
      <c r="F1232" s="132" t="s">
        <v>3885</v>
      </c>
      <c r="G1232" s="132" t="s">
        <v>1095</v>
      </c>
      <c r="H1232" s="132" t="s">
        <v>3084</v>
      </c>
      <c r="I1232" s="132" t="s">
        <v>3947</v>
      </c>
      <c r="J1232" s="132" t="s">
        <v>17396</v>
      </c>
      <c r="K1232" s="132" t="s">
        <v>17397</v>
      </c>
      <c r="L1232" s="132" t="s">
        <v>17398</v>
      </c>
      <c r="M1232" s="132" t="s">
        <v>17399</v>
      </c>
      <c r="N1232" s="132" t="s">
        <v>3881</v>
      </c>
      <c r="O1232" s="132" t="s">
        <v>17400</v>
      </c>
      <c r="P1232" s="132" t="s">
        <v>17401</v>
      </c>
      <c r="Q1232" s="132" t="s">
        <v>17402</v>
      </c>
      <c r="R1232" s="132" t="s">
        <v>17403</v>
      </c>
      <c r="S1232" s="132" t="s">
        <v>5090</v>
      </c>
      <c r="T1232" s="132" t="s">
        <v>1630</v>
      </c>
      <c r="U1232" s="132" t="s">
        <v>3069</v>
      </c>
      <c r="V1232" s="132" t="s">
        <v>1644</v>
      </c>
      <c r="X1232" s="132" t="s">
        <v>17404</v>
      </c>
      <c r="Y1232" s="132" t="s">
        <v>17405</v>
      </c>
    </row>
    <row r="1233" spans="2:25" x14ac:dyDescent="0.25">
      <c r="B1233" s="132" t="s">
        <v>3067</v>
      </c>
      <c r="C1233" s="132" t="s">
        <v>1091</v>
      </c>
      <c r="D1233" s="132" t="s">
        <v>130</v>
      </c>
      <c r="E1233" s="132" t="s">
        <v>3953</v>
      </c>
      <c r="F1233" s="132" t="s">
        <v>3894</v>
      </c>
      <c r="G1233" s="132" t="s">
        <v>1114</v>
      </c>
      <c r="H1233" s="132" t="s">
        <v>3085</v>
      </c>
      <c r="I1233" s="132" t="s">
        <v>3941</v>
      </c>
      <c r="J1233" s="132" t="s">
        <v>17406</v>
      </c>
      <c r="K1233" s="132" t="s">
        <v>17407</v>
      </c>
      <c r="L1233" s="132" t="s">
        <v>17408</v>
      </c>
      <c r="M1233" s="132" t="s">
        <v>17409</v>
      </c>
      <c r="N1233" s="132" t="s">
        <v>3881</v>
      </c>
      <c r="O1233" s="132" t="s">
        <v>17410</v>
      </c>
      <c r="P1233" s="132" t="s">
        <v>17411</v>
      </c>
      <c r="Q1233" s="132" t="s">
        <v>17412</v>
      </c>
      <c r="R1233" s="132" t="s">
        <v>17413</v>
      </c>
      <c r="S1233" s="132" t="s">
        <v>5090</v>
      </c>
      <c r="T1233" s="132" t="s">
        <v>1630</v>
      </c>
      <c r="U1233" s="132" t="s">
        <v>3069</v>
      </c>
      <c r="V1233" s="132" t="s">
        <v>1635</v>
      </c>
      <c r="X1233" s="132" t="s">
        <v>17414</v>
      </c>
      <c r="Y1233" s="132" t="s">
        <v>17415</v>
      </c>
    </row>
    <row r="1234" spans="2:25" x14ac:dyDescent="0.25">
      <c r="B1234" s="132" t="s">
        <v>3067</v>
      </c>
      <c r="C1234" s="132" t="s">
        <v>1091</v>
      </c>
      <c r="D1234" s="132" t="s">
        <v>130</v>
      </c>
      <c r="E1234" s="132" t="s">
        <v>3953</v>
      </c>
      <c r="F1234" s="132" t="s">
        <v>3885</v>
      </c>
      <c r="G1234" s="132" t="s">
        <v>1117</v>
      </c>
      <c r="H1234" s="132" t="s">
        <v>3086</v>
      </c>
      <c r="I1234" s="132" t="s">
        <v>3950</v>
      </c>
      <c r="J1234" s="132" t="s">
        <v>17416</v>
      </c>
      <c r="K1234" s="132" t="s">
        <v>17417</v>
      </c>
      <c r="L1234" s="132" t="s">
        <v>17418</v>
      </c>
      <c r="M1234" s="132" t="s">
        <v>17419</v>
      </c>
      <c r="N1234" s="132" t="s">
        <v>3881</v>
      </c>
      <c r="O1234" s="132" t="s">
        <v>17420</v>
      </c>
      <c r="P1234" s="132" t="s">
        <v>17421</v>
      </c>
      <c r="Q1234" s="132" t="s">
        <v>17422</v>
      </c>
      <c r="R1234" s="132" t="s">
        <v>17423</v>
      </c>
      <c r="S1234" s="132" t="s">
        <v>5090</v>
      </c>
      <c r="T1234" s="132" t="s">
        <v>1630</v>
      </c>
      <c r="U1234" s="132" t="s">
        <v>3069</v>
      </c>
      <c r="V1234" s="132" t="s">
        <v>1632</v>
      </c>
      <c r="X1234" s="132" t="s">
        <v>17424</v>
      </c>
      <c r="Y1234" s="132" t="s">
        <v>17425</v>
      </c>
    </row>
    <row r="1235" spans="2:25" x14ac:dyDescent="0.25">
      <c r="B1235" s="132" t="s">
        <v>3067</v>
      </c>
      <c r="C1235" s="132" t="s">
        <v>1091</v>
      </c>
      <c r="D1235" s="132" t="s">
        <v>13</v>
      </c>
      <c r="E1235" s="132" t="s">
        <v>3953</v>
      </c>
      <c r="F1235" s="132" t="s">
        <v>3894</v>
      </c>
      <c r="G1235" s="132" t="s">
        <v>1112</v>
      </c>
      <c r="H1235" s="132" t="s">
        <v>3087</v>
      </c>
      <c r="I1235" s="132" t="s">
        <v>3941</v>
      </c>
      <c r="J1235" s="132" t="s">
        <v>17426</v>
      </c>
      <c r="K1235" s="132" t="s">
        <v>17427</v>
      </c>
      <c r="L1235" s="132" t="s">
        <v>17428</v>
      </c>
      <c r="M1235" s="132" t="s">
        <v>17429</v>
      </c>
      <c r="N1235" s="132" t="s">
        <v>3881</v>
      </c>
      <c r="O1235" s="132" t="s">
        <v>17430</v>
      </c>
      <c r="P1235" s="132" t="s">
        <v>17431</v>
      </c>
      <c r="Q1235" s="132" t="s">
        <v>17432</v>
      </c>
      <c r="R1235" s="132" t="s">
        <v>17433</v>
      </c>
      <c r="S1235" s="132" t="s">
        <v>5090</v>
      </c>
      <c r="T1235" s="132" t="s">
        <v>1630</v>
      </c>
      <c r="U1235" s="132" t="s">
        <v>3069</v>
      </c>
      <c r="V1235" s="132" t="s">
        <v>1635</v>
      </c>
      <c r="X1235" s="132" t="s">
        <v>17434</v>
      </c>
      <c r="Y1235" s="132" t="s">
        <v>17435</v>
      </c>
    </row>
    <row r="1236" spans="2:25" x14ac:dyDescent="0.25">
      <c r="B1236" s="132" t="s">
        <v>3067</v>
      </c>
      <c r="C1236" s="132" t="s">
        <v>1091</v>
      </c>
      <c r="D1236" s="132" t="s">
        <v>13</v>
      </c>
      <c r="E1236" s="132" t="s">
        <v>3953</v>
      </c>
      <c r="F1236" s="132" t="s">
        <v>3885</v>
      </c>
      <c r="G1236" s="132" t="s">
        <v>1115</v>
      </c>
      <c r="H1236" s="132" t="s">
        <v>3088</v>
      </c>
      <c r="I1236" s="132" t="s">
        <v>3950</v>
      </c>
      <c r="J1236" s="132" t="s">
        <v>17436</v>
      </c>
      <c r="K1236" s="132" t="s">
        <v>17437</v>
      </c>
      <c r="L1236" s="132" t="s">
        <v>17438</v>
      </c>
      <c r="M1236" s="132" t="s">
        <v>17439</v>
      </c>
      <c r="N1236" s="132" t="s">
        <v>3881</v>
      </c>
      <c r="O1236" s="132" t="s">
        <v>17440</v>
      </c>
      <c r="P1236" s="132" t="s">
        <v>17441</v>
      </c>
      <c r="Q1236" s="132" t="s">
        <v>17442</v>
      </c>
      <c r="R1236" s="132" t="s">
        <v>17443</v>
      </c>
      <c r="S1236" s="132" t="s">
        <v>5090</v>
      </c>
      <c r="T1236" s="132" t="s">
        <v>1630</v>
      </c>
      <c r="U1236" s="132" t="s">
        <v>3069</v>
      </c>
      <c r="V1236" s="132" t="s">
        <v>1635</v>
      </c>
      <c r="X1236" s="132" t="s">
        <v>17444</v>
      </c>
      <c r="Y1236" s="132" t="s">
        <v>17445</v>
      </c>
    </row>
    <row r="1237" spans="2:25" x14ac:dyDescent="0.25">
      <c r="B1237" s="132" t="s">
        <v>3067</v>
      </c>
      <c r="C1237" s="132" t="s">
        <v>1091</v>
      </c>
      <c r="D1237" s="132" t="s">
        <v>12</v>
      </c>
      <c r="E1237" s="132" t="s">
        <v>3953</v>
      </c>
      <c r="F1237" s="132" t="s">
        <v>3894</v>
      </c>
      <c r="G1237" s="132" t="s">
        <v>1113</v>
      </c>
      <c r="H1237" s="132" t="s">
        <v>3089</v>
      </c>
      <c r="I1237" s="132" t="s">
        <v>3941</v>
      </c>
      <c r="J1237" s="132" t="s">
        <v>17446</v>
      </c>
      <c r="K1237" s="132" t="s">
        <v>17447</v>
      </c>
      <c r="L1237" s="132" t="s">
        <v>17448</v>
      </c>
      <c r="M1237" s="132" t="s">
        <v>17449</v>
      </c>
      <c r="N1237" s="132" t="s">
        <v>3881</v>
      </c>
      <c r="O1237" s="132" t="s">
        <v>17450</v>
      </c>
      <c r="P1237" s="132" t="s">
        <v>17451</v>
      </c>
      <c r="Q1237" s="132" t="s">
        <v>17452</v>
      </c>
      <c r="R1237" s="132" t="s">
        <v>17453</v>
      </c>
      <c r="S1237" s="132" t="s">
        <v>5090</v>
      </c>
      <c r="T1237" s="132" t="s">
        <v>1630</v>
      </c>
      <c r="U1237" s="132" t="s">
        <v>3069</v>
      </c>
      <c r="V1237" s="132" t="s">
        <v>1635</v>
      </c>
      <c r="X1237" s="132" t="s">
        <v>17454</v>
      </c>
      <c r="Y1237" s="132" t="s">
        <v>17455</v>
      </c>
    </row>
    <row r="1238" spans="2:25" x14ac:dyDescent="0.25">
      <c r="B1238" s="132" t="s">
        <v>3067</v>
      </c>
      <c r="C1238" s="132" t="s">
        <v>1091</v>
      </c>
      <c r="D1238" s="132" t="s">
        <v>12</v>
      </c>
      <c r="E1238" s="132" t="s">
        <v>3953</v>
      </c>
      <c r="F1238" s="132" t="s">
        <v>3885</v>
      </c>
      <c r="G1238" s="132" t="s">
        <v>1116</v>
      </c>
      <c r="H1238" s="132" t="s">
        <v>3090</v>
      </c>
      <c r="I1238" s="132" t="s">
        <v>3950</v>
      </c>
      <c r="J1238" s="132" t="s">
        <v>17456</v>
      </c>
      <c r="K1238" s="132" t="s">
        <v>17457</v>
      </c>
      <c r="L1238" s="132" t="s">
        <v>17458</v>
      </c>
      <c r="M1238" s="132" t="s">
        <v>17459</v>
      </c>
      <c r="N1238" s="132" t="s">
        <v>3881</v>
      </c>
      <c r="O1238" s="132" t="s">
        <v>17460</v>
      </c>
      <c r="P1238" s="132" t="s">
        <v>17461</v>
      </c>
      <c r="Q1238" s="132" t="s">
        <v>17462</v>
      </c>
      <c r="R1238" s="132" t="s">
        <v>17463</v>
      </c>
      <c r="S1238" s="132" t="s">
        <v>5090</v>
      </c>
      <c r="T1238" s="132" t="s">
        <v>1630</v>
      </c>
      <c r="U1238" s="132" t="s">
        <v>3069</v>
      </c>
      <c r="V1238" s="132" t="s">
        <v>1635</v>
      </c>
      <c r="X1238" s="132" t="s">
        <v>17464</v>
      </c>
      <c r="Y1238" s="132" t="s">
        <v>17465</v>
      </c>
    </row>
    <row r="1239" spans="2:25" x14ac:dyDescent="0.25">
      <c r="B1239" s="132" t="s">
        <v>3067</v>
      </c>
      <c r="C1239" s="132" t="s">
        <v>1091</v>
      </c>
      <c r="D1239" s="132" t="s">
        <v>172</v>
      </c>
      <c r="E1239" s="132" t="s">
        <v>3953</v>
      </c>
      <c r="F1239" s="132" t="s">
        <v>3894</v>
      </c>
      <c r="G1239" s="132" t="s">
        <v>1096</v>
      </c>
      <c r="H1239" s="132" t="s">
        <v>3091</v>
      </c>
      <c r="I1239" s="132" t="s">
        <v>3941</v>
      </c>
      <c r="J1239" s="132" t="s">
        <v>17466</v>
      </c>
      <c r="K1239" s="132" t="s">
        <v>17467</v>
      </c>
      <c r="L1239" s="132" t="s">
        <v>17468</v>
      </c>
      <c r="M1239" s="132" t="s">
        <v>17469</v>
      </c>
      <c r="N1239" s="132" t="s">
        <v>3881</v>
      </c>
      <c r="O1239" s="132" t="s">
        <v>17470</v>
      </c>
      <c r="P1239" s="132" t="s">
        <v>17471</v>
      </c>
      <c r="Q1239" s="132" t="s">
        <v>17472</v>
      </c>
      <c r="R1239" s="132" t="s">
        <v>17473</v>
      </c>
      <c r="S1239" s="132" t="s">
        <v>5090</v>
      </c>
      <c r="T1239" s="132" t="s">
        <v>1630</v>
      </c>
      <c r="U1239" s="132" t="s">
        <v>3069</v>
      </c>
      <c r="V1239" s="132" t="s">
        <v>1635</v>
      </c>
      <c r="X1239" s="132" t="s">
        <v>17474</v>
      </c>
      <c r="Y1239" s="132" t="s">
        <v>17475</v>
      </c>
    </row>
    <row r="1240" spans="2:25" x14ac:dyDescent="0.25">
      <c r="B1240" s="132" t="s">
        <v>3067</v>
      </c>
      <c r="C1240" s="132" t="s">
        <v>1091</v>
      </c>
      <c r="D1240" s="132" t="s">
        <v>172</v>
      </c>
      <c r="E1240" s="132" t="s">
        <v>3953</v>
      </c>
      <c r="F1240" s="132" t="s">
        <v>3885</v>
      </c>
      <c r="G1240" s="132" t="s">
        <v>1097</v>
      </c>
      <c r="H1240" s="132" t="s">
        <v>3092</v>
      </c>
      <c r="I1240" s="132" t="s">
        <v>3950</v>
      </c>
      <c r="J1240" s="132" t="s">
        <v>17476</v>
      </c>
      <c r="K1240" s="132" t="s">
        <v>17477</v>
      </c>
      <c r="L1240" s="132" t="s">
        <v>17478</v>
      </c>
      <c r="M1240" s="132" t="s">
        <v>17479</v>
      </c>
      <c r="N1240" s="132" t="s">
        <v>3881</v>
      </c>
      <c r="O1240" s="132" t="s">
        <v>17480</v>
      </c>
      <c r="P1240" s="132" t="s">
        <v>17481</v>
      </c>
      <c r="Q1240" s="132" t="s">
        <v>17482</v>
      </c>
      <c r="R1240" s="132" t="s">
        <v>17483</v>
      </c>
      <c r="S1240" s="132" t="s">
        <v>5090</v>
      </c>
      <c r="T1240" s="132" t="s">
        <v>1630</v>
      </c>
      <c r="U1240" s="132" t="s">
        <v>3069</v>
      </c>
      <c r="V1240" s="132" t="s">
        <v>1632</v>
      </c>
      <c r="X1240" s="132" t="s">
        <v>17484</v>
      </c>
      <c r="Y1240" s="132" t="s">
        <v>17485</v>
      </c>
    </row>
    <row r="1241" spans="2:25" x14ac:dyDescent="0.25">
      <c r="B1241" s="132" t="s">
        <v>3067</v>
      </c>
      <c r="C1241" s="132" t="s">
        <v>1091</v>
      </c>
      <c r="D1241" s="132" t="s">
        <v>172</v>
      </c>
      <c r="E1241" s="132" t="s">
        <v>3884</v>
      </c>
      <c r="F1241" s="132" t="s">
        <v>3894</v>
      </c>
      <c r="G1241" s="132" t="s">
        <v>1098</v>
      </c>
      <c r="H1241" s="132" t="s">
        <v>3093</v>
      </c>
      <c r="I1241" s="132" t="s">
        <v>3947</v>
      </c>
      <c r="J1241" s="132" t="s">
        <v>17486</v>
      </c>
      <c r="K1241" s="132" t="s">
        <v>17487</v>
      </c>
      <c r="L1241" s="132" t="s">
        <v>17488</v>
      </c>
      <c r="M1241" s="132" t="s">
        <v>17489</v>
      </c>
      <c r="N1241" s="132" t="s">
        <v>3881</v>
      </c>
      <c r="O1241" s="132" t="s">
        <v>17490</v>
      </c>
      <c r="P1241" s="132" t="s">
        <v>17491</v>
      </c>
      <c r="Q1241" s="132" t="s">
        <v>17492</v>
      </c>
      <c r="R1241" s="132" t="s">
        <v>17493</v>
      </c>
      <c r="S1241" s="132" t="s">
        <v>5090</v>
      </c>
      <c r="T1241" s="132" t="s">
        <v>1630</v>
      </c>
      <c r="U1241" s="132" t="s">
        <v>3069</v>
      </c>
      <c r="V1241" s="132" t="s">
        <v>1635</v>
      </c>
      <c r="X1241" s="132" t="s">
        <v>17494</v>
      </c>
      <c r="Y1241" s="132" t="s">
        <v>17495</v>
      </c>
    </row>
    <row r="1242" spans="2:25" x14ac:dyDescent="0.25">
      <c r="B1242" s="132" t="s">
        <v>3067</v>
      </c>
      <c r="C1242" s="132" t="s">
        <v>1091</v>
      </c>
      <c r="D1242" s="132" t="s">
        <v>172</v>
      </c>
      <c r="E1242" s="132" t="s">
        <v>3884</v>
      </c>
      <c r="F1242" s="132" t="s">
        <v>3885</v>
      </c>
      <c r="G1242" s="132" t="s">
        <v>1099</v>
      </c>
      <c r="H1242" s="132" t="s">
        <v>3094</v>
      </c>
      <c r="I1242" s="132" t="s">
        <v>3884</v>
      </c>
      <c r="J1242" s="132" t="s">
        <v>17496</v>
      </c>
      <c r="K1242" s="132" t="s">
        <v>17497</v>
      </c>
      <c r="L1242" s="132" t="s">
        <v>17498</v>
      </c>
      <c r="M1242" s="132" t="s">
        <v>17499</v>
      </c>
      <c r="N1242" s="132" t="s">
        <v>3881</v>
      </c>
      <c r="O1242" s="132" t="s">
        <v>17500</v>
      </c>
      <c r="P1242" s="132" t="s">
        <v>17501</v>
      </c>
      <c r="Q1242" s="132" t="s">
        <v>17502</v>
      </c>
      <c r="R1242" s="132" t="s">
        <v>17503</v>
      </c>
      <c r="S1242" s="132" t="s">
        <v>5090</v>
      </c>
      <c r="T1242" s="132" t="s">
        <v>1630</v>
      </c>
      <c r="U1242" s="132" t="s">
        <v>3069</v>
      </c>
      <c r="V1242" s="132" t="s">
        <v>1635</v>
      </c>
      <c r="X1242" s="132" t="s">
        <v>17504</v>
      </c>
      <c r="Y1242" s="132" t="s">
        <v>17505</v>
      </c>
    </row>
    <row r="1243" spans="2:25" x14ac:dyDescent="0.25">
      <c r="B1243" s="132" t="s">
        <v>1837</v>
      </c>
      <c r="C1243" s="132" t="s">
        <v>814</v>
      </c>
      <c r="D1243" s="132" t="s">
        <v>172</v>
      </c>
      <c r="E1243" s="132" t="s">
        <v>4543</v>
      </c>
      <c r="F1243" s="132" t="s">
        <v>3885</v>
      </c>
      <c r="G1243" s="132" t="s">
        <v>1123</v>
      </c>
      <c r="H1243" s="132" t="s">
        <v>3095</v>
      </c>
      <c r="I1243" s="132" t="s">
        <v>17506</v>
      </c>
      <c r="J1243" s="132" t="s">
        <v>17507</v>
      </c>
      <c r="K1243" s="132" t="s">
        <v>17508</v>
      </c>
      <c r="L1243" s="132" t="s">
        <v>17509</v>
      </c>
      <c r="M1243" s="132" t="s">
        <v>17510</v>
      </c>
      <c r="N1243" s="132" t="s">
        <v>3881</v>
      </c>
      <c r="O1243" s="132" t="s">
        <v>17511</v>
      </c>
      <c r="P1243" s="132" t="s">
        <v>17512</v>
      </c>
      <c r="Q1243" s="132" t="s">
        <v>17513</v>
      </c>
      <c r="R1243" s="132" t="s">
        <v>17514</v>
      </c>
      <c r="S1243" s="132" t="s">
        <v>5090</v>
      </c>
      <c r="T1243" s="132" t="s">
        <v>1630</v>
      </c>
      <c r="V1243" s="132" t="s">
        <v>1632</v>
      </c>
      <c r="X1243" s="132" t="s">
        <v>17515</v>
      </c>
      <c r="Y1243" s="132" t="s">
        <v>17516</v>
      </c>
    </row>
    <row r="1244" spans="2:25" x14ac:dyDescent="0.25">
      <c r="B1244" s="132" t="s">
        <v>1837</v>
      </c>
      <c r="C1244" s="132" t="s">
        <v>814</v>
      </c>
      <c r="D1244" s="132" t="s">
        <v>172</v>
      </c>
      <c r="E1244" s="132" t="s">
        <v>4543</v>
      </c>
      <c r="F1244" s="132" t="s">
        <v>3894</v>
      </c>
      <c r="G1244" s="132" t="s">
        <v>1121</v>
      </c>
      <c r="H1244" s="132" t="s">
        <v>3096</v>
      </c>
      <c r="I1244" s="132" t="s">
        <v>17517</v>
      </c>
      <c r="J1244" s="132" t="s">
        <v>17518</v>
      </c>
      <c r="K1244" s="132" t="s">
        <v>17519</v>
      </c>
      <c r="L1244" s="132" t="s">
        <v>17520</v>
      </c>
      <c r="M1244" s="132" t="s">
        <v>17521</v>
      </c>
      <c r="N1244" s="132" t="s">
        <v>3881</v>
      </c>
      <c r="O1244" s="132" t="s">
        <v>17522</v>
      </c>
      <c r="P1244" s="132" t="s">
        <v>17523</v>
      </c>
      <c r="Q1244" s="132" t="s">
        <v>17524</v>
      </c>
      <c r="R1244" s="132" t="s">
        <v>17525</v>
      </c>
      <c r="S1244" s="132" t="s">
        <v>5090</v>
      </c>
      <c r="T1244" s="132" t="s">
        <v>1630</v>
      </c>
      <c r="V1244" s="132" t="s">
        <v>1632</v>
      </c>
      <c r="X1244" s="132" t="s">
        <v>17526</v>
      </c>
      <c r="Y1244" s="132" t="s">
        <v>17527</v>
      </c>
    </row>
    <row r="1245" spans="2:25" x14ac:dyDescent="0.25">
      <c r="B1245" s="132" t="s">
        <v>1837</v>
      </c>
      <c r="C1245" s="132" t="s">
        <v>814</v>
      </c>
      <c r="D1245" s="132" t="s">
        <v>172</v>
      </c>
      <c r="E1245" s="132" t="s">
        <v>4543</v>
      </c>
      <c r="F1245" s="132" t="s">
        <v>3885</v>
      </c>
      <c r="G1245" s="132" t="s">
        <v>1127</v>
      </c>
      <c r="H1245" s="132" t="s">
        <v>3097</v>
      </c>
      <c r="I1245" s="132" t="s">
        <v>17506</v>
      </c>
      <c r="J1245" s="132" t="s">
        <v>17528</v>
      </c>
      <c r="K1245" s="132" t="s">
        <v>17529</v>
      </c>
      <c r="L1245" s="132" t="s">
        <v>17530</v>
      </c>
      <c r="M1245" s="132" t="s">
        <v>17531</v>
      </c>
      <c r="N1245" s="132" t="s">
        <v>3881</v>
      </c>
      <c r="O1245" s="132" t="s">
        <v>17532</v>
      </c>
      <c r="P1245" s="132" t="s">
        <v>17533</v>
      </c>
      <c r="Q1245" s="132" t="s">
        <v>17534</v>
      </c>
      <c r="R1245" s="132" t="s">
        <v>17535</v>
      </c>
      <c r="S1245" s="132" t="s">
        <v>5090</v>
      </c>
      <c r="T1245" s="132" t="s">
        <v>1630</v>
      </c>
      <c r="V1245" s="132" t="s">
        <v>1644</v>
      </c>
      <c r="X1245" s="132" t="s">
        <v>17536</v>
      </c>
      <c r="Y1245" s="132" t="s">
        <v>17537</v>
      </c>
    </row>
    <row r="1246" spans="2:25" x14ac:dyDescent="0.25">
      <c r="B1246" s="132" t="s">
        <v>1837</v>
      </c>
      <c r="C1246" s="132" t="s">
        <v>814</v>
      </c>
      <c r="D1246" s="132" t="s">
        <v>172</v>
      </c>
      <c r="E1246" s="132" t="s">
        <v>4543</v>
      </c>
      <c r="F1246" s="132" t="s">
        <v>3894</v>
      </c>
      <c r="G1246" s="132" t="s">
        <v>1126</v>
      </c>
      <c r="H1246" s="132" t="s">
        <v>3098</v>
      </c>
      <c r="I1246" s="132" t="s">
        <v>17517</v>
      </c>
      <c r="J1246" s="132" t="s">
        <v>17538</v>
      </c>
      <c r="K1246" s="132" t="s">
        <v>17539</v>
      </c>
      <c r="L1246" s="132" t="s">
        <v>17540</v>
      </c>
      <c r="M1246" s="132" t="s">
        <v>17541</v>
      </c>
      <c r="N1246" s="132" t="s">
        <v>3881</v>
      </c>
      <c r="O1246" s="132" t="s">
        <v>17542</v>
      </c>
      <c r="P1246" s="132" t="s">
        <v>17543</v>
      </c>
      <c r="Q1246" s="132" t="s">
        <v>17544</v>
      </c>
      <c r="R1246" s="132" t="s">
        <v>17545</v>
      </c>
      <c r="S1246" s="132" t="s">
        <v>5090</v>
      </c>
      <c r="T1246" s="132" t="s">
        <v>1630</v>
      </c>
      <c r="V1246" s="132" t="s">
        <v>1632</v>
      </c>
      <c r="X1246" s="132" t="s">
        <v>17546</v>
      </c>
      <c r="Y1246" s="132" t="s">
        <v>17547</v>
      </c>
    </row>
    <row r="1247" spans="2:25" x14ac:dyDescent="0.25">
      <c r="B1247" s="132" t="s">
        <v>3099</v>
      </c>
      <c r="C1247" s="132" t="s">
        <v>3100</v>
      </c>
      <c r="D1247" s="132" t="s">
        <v>3101</v>
      </c>
      <c r="E1247" s="132" t="s">
        <v>4552</v>
      </c>
      <c r="F1247" s="132" t="s">
        <v>3894</v>
      </c>
      <c r="G1247" s="132" t="s">
        <v>1130</v>
      </c>
      <c r="H1247" s="132" t="s">
        <v>3102</v>
      </c>
      <c r="I1247" s="132" t="s">
        <v>17548</v>
      </c>
      <c r="J1247" s="132" t="s">
        <v>17549</v>
      </c>
      <c r="K1247" s="132" t="s">
        <v>17550</v>
      </c>
      <c r="L1247" s="132" t="s">
        <v>17551</v>
      </c>
      <c r="M1247" s="132" t="s">
        <v>17552</v>
      </c>
      <c r="N1247" s="132" t="s">
        <v>3881</v>
      </c>
      <c r="O1247" s="132" t="s">
        <v>17553</v>
      </c>
      <c r="P1247" s="132" t="s">
        <v>17554</v>
      </c>
      <c r="Q1247" s="132" t="s">
        <v>17555</v>
      </c>
      <c r="R1247" s="132" t="s">
        <v>17556</v>
      </c>
      <c r="S1247" s="132" t="s">
        <v>5090</v>
      </c>
      <c r="T1247" s="132" t="s">
        <v>1630</v>
      </c>
      <c r="V1247" s="132" t="s">
        <v>1632</v>
      </c>
      <c r="X1247" s="132" t="s">
        <v>17557</v>
      </c>
      <c r="Y1247" s="132" t="s">
        <v>17558</v>
      </c>
    </row>
    <row r="1248" spans="2:25" x14ac:dyDescent="0.25">
      <c r="B1248" s="132" t="s">
        <v>3099</v>
      </c>
      <c r="C1248" s="132" t="s">
        <v>3100</v>
      </c>
      <c r="D1248" s="132" t="s">
        <v>3101</v>
      </c>
      <c r="E1248" s="132" t="s">
        <v>4552</v>
      </c>
      <c r="F1248" s="132" t="s">
        <v>17559</v>
      </c>
      <c r="G1248" s="132" t="s">
        <v>3103</v>
      </c>
      <c r="H1248" s="132" t="s">
        <v>3104</v>
      </c>
      <c r="I1248" s="132" t="s">
        <v>8006</v>
      </c>
      <c r="J1248" s="132" t="s">
        <v>17560</v>
      </c>
      <c r="K1248" s="132" t="s">
        <v>17561</v>
      </c>
      <c r="L1248" s="132" t="s">
        <v>17562</v>
      </c>
      <c r="M1248" s="132" t="s">
        <v>17563</v>
      </c>
      <c r="N1248" s="132" t="s">
        <v>3881</v>
      </c>
      <c r="O1248" s="132" t="s">
        <v>17564</v>
      </c>
      <c r="P1248" s="132" t="s">
        <v>17565</v>
      </c>
      <c r="Q1248" s="132" t="s">
        <v>17566</v>
      </c>
      <c r="R1248" s="132" t="s">
        <v>17567</v>
      </c>
      <c r="S1248" s="132" t="s">
        <v>5090</v>
      </c>
      <c r="T1248" s="132" t="s">
        <v>1630</v>
      </c>
      <c r="V1248" s="132" t="s">
        <v>1635</v>
      </c>
      <c r="X1248" s="132" t="s">
        <v>17568</v>
      </c>
      <c r="Y1248" s="132" t="s">
        <v>17569</v>
      </c>
    </row>
    <row r="1249" spans="2:25" x14ac:dyDescent="0.25">
      <c r="B1249" s="132" t="s">
        <v>3099</v>
      </c>
      <c r="C1249" s="132" t="s">
        <v>3100</v>
      </c>
      <c r="D1249" s="132" t="s">
        <v>130</v>
      </c>
      <c r="E1249" s="132" t="s">
        <v>4552</v>
      </c>
      <c r="F1249" s="132" t="s">
        <v>4861</v>
      </c>
      <c r="G1249" s="132" t="s">
        <v>3105</v>
      </c>
      <c r="H1249" s="132" t="s">
        <v>3106</v>
      </c>
      <c r="I1249" s="132" t="s">
        <v>17570</v>
      </c>
      <c r="J1249" s="132" t="s">
        <v>17571</v>
      </c>
      <c r="K1249" s="132" t="s">
        <v>17572</v>
      </c>
      <c r="L1249" s="132" t="s">
        <v>17573</v>
      </c>
      <c r="M1249" s="132" t="s">
        <v>17574</v>
      </c>
      <c r="N1249" s="132" t="s">
        <v>3881</v>
      </c>
      <c r="O1249" s="132" t="s">
        <v>17575</v>
      </c>
      <c r="P1249" s="132" t="s">
        <v>17576</v>
      </c>
      <c r="Q1249" s="132" t="s">
        <v>17577</v>
      </c>
      <c r="R1249" s="132" t="s">
        <v>17578</v>
      </c>
      <c r="S1249" s="132" t="s">
        <v>5090</v>
      </c>
      <c r="T1249" s="132" t="s">
        <v>1630</v>
      </c>
      <c r="V1249" s="132" t="s">
        <v>1632</v>
      </c>
      <c r="X1249" s="132" t="s">
        <v>17579</v>
      </c>
      <c r="Y1249" s="132" t="s">
        <v>17580</v>
      </c>
    </row>
    <row r="1250" spans="2:25" x14ac:dyDescent="0.25">
      <c r="B1250" s="132" t="s">
        <v>3099</v>
      </c>
      <c r="C1250" s="132" t="s">
        <v>3100</v>
      </c>
      <c r="D1250" s="132" t="s">
        <v>3101</v>
      </c>
      <c r="E1250" s="132" t="s">
        <v>4552</v>
      </c>
      <c r="F1250" s="132" t="s">
        <v>4555</v>
      </c>
      <c r="G1250" s="132" t="s">
        <v>1134</v>
      </c>
      <c r="H1250" s="132" t="s">
        <v>3107</v>
      </c>
      <c r="I1250" s="132" t="s">
        <v>8006</v>
      </c>
      <c r="J1250" s="132" t="s">
        <v>17581</v>
      </c>
      <c r="K1250" s="132" t="s">
        <v>17582</v>
      </c>
      <c r="L1250" s="132" t="s">
        <v>17583</v>
      </c>
      <c r="M1250" s="132" t="s">
        <v>17584</v>
      </c>
      <c r="N1250" s="132" t="s">
        <v>3881</v>
      </c>
      <c r="O1250" s="132" t="s">
        <v>17585</v>
      </c>
      <c r="P1250" s="132" t="s">
        <v>17586</v>
      </c>
      <c r="Q1250" s="132" t="s">
        <v>17587</v>
      </c>
      <c r="R1250" s="132" t="s">
        <v>17588</v>
      </c>
      <c r="S1250" s="132" t="s">
        <v>5090</v>
      </c>
      <c r="T1250" s="132" t="s">
        <v>1630</v>
      </c>
      <c r="V1250" s="132" t="s">
        <v>1632</v>
      </c>
      <c r="X1250" s="132" t="s">
        <v>17589</v>
      </c>
      <c r="Y1250" s="132" t="s">
        <v>17590</v>
      </c>
    </row>
    <row r="1251" spans="2:25" x14ac:dyDescent="0.25">
      <c r="B1251" s="132" t="s">
        <v>3099</v>
      </c>
      <c r="C1251" s="132" t="s">
        <v>3100</v>
      </c>
      <c r="D1251" s="132" t="s">
        <v>3108</v>
      </c>
      <c r="E1251" s="132" t="s">
        <v>4552</v>
      </c>
      <c r="F1251" s="132" t="s">
        <v>3894</v>
      </c>
      <c r="G1251" s="132" t="s">
        <v>1131</v>
      </c>
      <c r="H1251" s="132" t="s">
        <v>3109</v>
      </c>
      <c r="I1251" s="132" t="s">
        <v>17548</v>
      </c>
      <c r="J1251" s="132" t="s">
        <v>17591</v>
      </c>
      <c r="K1251" s="132" t="s">
        <v>17592</v>
      </c>
      <c r="L1251" s="132" t="s">
        <v>17593</v>
      </c>
      <c r="M1251" s="132" t="s">
        <v>17594</v>
      </c>
      <c r="N1251" s="132" t="s">
        <v>3881</v>
      </c>
      <c r="O1251" s="132" t="s">
        <v>17595</v>
      </c>
      <c r="P1251" s="132" t="s">
        <v>17596</v>
      </c>
      <c r="Q1251" s="132" t="s">
        <v>17597</v>
      </c>
      <c r="R1251" s="132" t="s">
        <v>17598</v>
      </c>
      <c r="S1251" s="132" t="s">
        <v>5090</v>
      </c>
      <c r="T1251" s="132" t="s">
        <v>1630</v>
      </c>
      <c r="V1251" s="132" t="s">
        <v>1632</v>
      </c>
      <c r="X1251" s="132" t="s">
        <v>17599</v>
      </c>
      <c r="Y1251" s="132" t="s">
        <v>17600</v>
      </c>
    </row>
    <row r="1252" spans="2:25" x14ac:dyDescent="0.25">
      <c r="B1252" s="132" t="s">
        <v>3099</v>
      </c>
      <c r="C1252" s="132" t="s">
        <v>3100</v>
      </c>
      <c r="D1252" s="132" t="s">
        <v>3108</v>
      </c>
      <c r="E1252" s="132" t="s">
        <v>4552</v>
      </c>
      <c r="F1252" s="132" t="s">
        <v>17559</v>
      </c>
      <c r="G1252" s="132" t="s">
        <v>3110</v>
      </c>
      <c r="H1252" s="132" t="s">
        <v>3111</v>
      </c>
      <c r="I1252" s="132" t="s">
        <v>8006</v>
      </c>
      <c r="J1252" s="132" t="s">
        <v>17601</v>
      </c>
      <c r="K1252" s="132" t="s">
        <v>17602</v>
      </c>
      <c r="L1252" s="132" t="s">
        <v>17603</v>
      </c>
      <c r="M1252" s="132" t="s">
        <v>17604</v>
      </c>
      <c r="N1252" s="132" t="s">
        <v>3881</v>
      </c>
      <c r="O1252" s="132" t="s">
        <v>17605</v>
      </c>
      <c r="P1252" s="132" t="s">
        <v>17606</v>
      </c>
      <c r="Q1252" s="132" t="s">
        <v>17607</v>
      </c>
      <c r="R1252" s="132" t="s">
        <v>17608</v>
      </c>
      <c r="S1252" s="132" t="s">
        <v>5090</v>
      </c>
      <c r="T1252" s="132" t="s">
        <v>1630</v>
      </c>
      <c r="V1252" s="132" t="s">
        <v>1635</v>
      </c>
      <c r="X1252" s="132" t="s">
        <v>17609</v>
      </c>
      <c r="Y1252" s="132" t="s">
        <v>17610</v>
      </c>
    </row>
    <row r="1253" spans="2:25" x14ac:dyDescent="0.25">
      <c r="B1253" s="132" t="s">
        <v>3099</v>
      </c>
      <c r="C1253" s="132" t="s">
        <v>3100</v>
      </c>
      <c r="D1253" s="132" t="s">
        <v>3108</v>
      </c>
      <c r="E1253" s="132" t="s">
        <v>4552</v>
      </c>
      <c r="F1253" s="132" t="s">
        <v>4555</v>
      </c>
      <c r="G1253" s="132" t="s">
        <v>1135</v>
      </c>
      <c r="H1253" s="132" t="s">
        <v>3112</v>
      </c>
      <c r="I1253" s="132" t="s">
        <v>8006</v>
      </c>
      <c r="J1253" s="132" t="s">
        <v>17611</v>
      </c>
      <c r="K1253" s="132" t="s">
        <v>17612</v>
      </c>
      <c r="L1253" s="132" t="s">
        <v>17613</v>
      </c>
      <c r="M1253" s="132" t="s">
        <v>17614</v>
      </c>
      <c r="N1253" s="132" t="s">
        <v>3881</v>
      </c>
      <c r="O1253" s="132" t="s">
        <v>17615</v>
      </c>
      <c r="P1253" s="132" t="s">
        <v>17616</v>
      </c>
      <c r="Q1253" s="132" t="s">
        <v>17617</v>
      </c>
      <c r="R1253" s="132" t="s">
        <v>17618</v>
      </c>
      <c r="S1253" s="132" t="s">
        <v>5090</v>
      </c>
      <c r="T1253" s="132" t="s">
        <v>1630</v>
      </c>
      <c r="V1253" s="132" t="s">
        <v>1635</v>
      </c>
      <c r="X1253" s="132" t="s">
        <v>17619</v>
      </c>
      <c r="Y1253" s="132" t="s">
        <v>17620</v>
      </c>
    </row>
    <row r="1254" spans="2:25" x14ac:dyDescent="0.25">
      <c r="B1254" s="132" t="s">
        <v>3099</v>
      </c>
      <c r="C1254" s="132" t="s">
        <v>3100</v>
      </c>
      <c r="D1254" s="132" t="s">
        <v>3113</v>
      </c>
      <c r="E1254" s="132" t="s">
        <v>4552</v>
      </c>
      <c r="F1254" s="132" t="s">
        <v>3894</v>
      </c>
      <c r="G1254" s="132" t="s">
        <v>1132</v>
      </c>
      <c r="H1254" s="132" t="s">
        <v>3114</v>
      </c>
      <c r="I1254" s="132" t="s">
        <v>17548</v>
      </c>
      <c r="J1254" s="132" t="s">
        <v>17621</v>
      </c>
      <c r="K1254" s="132" t="s">
        <v>17622</v>
      </c>
      <c r="L1254" s="132" t="s">
        <v>17623</v>
      </c>
      <c r="M1254" s="132" t="s">
        <v>17624</v>
      </c>
      <c r="N1254" s="132" t="s">
        <v>3881</v>
      </c>
      <c r="O1254" s="132" t="s">
        <v>17625</v>
      </c>
      <c r="P1254" s="132" t="s">
        <v>17626</v>
      </c>
      <c r="Q1254" s="132" t="s">
        <v>17627</v>
      </c>
      <c r="R1254" s="132" t="s">
        <v>17628</v>
      </c>
      <c r="S1254" s="132" t="s">
        <v>5090</v>
      </c>
      <c r="T1254" s="132" t="s">
        <v>1630</v>
      </c>
      <c r="V1254" s="132" t="s">
        <v>1632</v>
      </c>
      <c r="X1254" s="132" t="s">
        <v>17629</v>
      </c>
      <c r="Y1254" s="132" t="s">
        <v>17630</v>
      </c>
    </row>
    <row r="1255" spans="2:25" x14ac:dyDescent="0.25">
      <c r="B1255" s="132" t="s">
        <v>3099</v>
      </c>
      <c r="C1255" s="132" t="s">
        <v>3100</v>
      </c>
      <c r="D1255" s="132" t="s">
        <v>3113</v>
      </c>
      <c r="E1255" s="132" t="s">
        <v>4552</v>
      </c>
      <c r="F1255" s="132" t="s">
        <v>17559</v>
      </c>
      <c r="G1255" s="132" t="s">
        <v>3115</v>
      </c>
      <c r="H1255" s="132" t="s">
        <v>3116</v>
      </c>
      <c r="I1255" s="132" t="s">
        <v>8006</v>
      </c>
      <c r="J1255" s="132" t="s">
        <v>17631</v>
      </c>
      <c r="K1255" s="132" t="s">
        <v>17632</v>
      </c>
      <c r="L1255" s="132" t="s">
        <v>17633</v>
      </c>
      <c r="M1255" s="132" t="s">
        <v>17634</v>
      </c>
      <c r="N1255" s="132" t="s">
        <v>3881</v>
      </c>
      <c r="O1255" s="132" t="s">
        <v>17635</v>
      </c>
      <c r="P1255" s="132" t="s">
        <v>17636</v>
      </c>
      <c r="Q1255" s="132" t="s">
        <v>17637</v>
      </c>
      <c r="R1255" s="132" t="s">
        <v>17638</v>
      </c>
      <c r="S1255" s="132" t="s">
        <v>5090</v>
      </c>
      <c r="T1255" s="132" t="s">
        <v>1630</v>
      </c>
      <c r="V1255" s="132" t="s">
        <v>1635</v>
      </c>
      <c r="X1255" s="132" t="s">
        <v>17639</v>
      </c>
      <c r="Y1255" s="132" t="s">
        <v>17640</v>
      </c>
    </row>
    <row r="1256" spans="2:25" x14ac:dyDescent="0.25">
      <c r="B1256" s="132" t="s">
        <v>3099</v>
      </c>
      <c r="C1256" s="132" t="s">
        <v>3100</v>
      </c>
      <c r="D1256" s="132" t="s">
        <v>3113</v>
      </c>
      <c r="E1256" s="132" t="s">
        <v>4552</v>
      </c>
      <c r="F1256" s="132" t="s">
        <v>4555</v>
      </c>
      <c r="G1256" s="132" t="s">
        <v>1136</v>
      </c>
      <c r="H1256" s="132" t="s">
        <v>3117</v>
      </c>
      <c r="I1256" s="132" t="s">
        <v>8006</v>
      </c>
      <c r="J1256" s="132" t="s">
        <v>17641</v>
      </c>
      <c r="K1256" s="132" t="s">
        <v>17642</v>
      </c>
      <c r="L1256" s="132" t="s">
        <v>17643</v>
      </c>
      <c r="M1256" s="132" t="s">
        <v>17644</v>
      </c>
      <c r="N1256" s="132" t="s">
        <v>3881</v>
      </c>
      <c r="O1256" s="132" t="s">
        <v>17645</v>
      </c>
      <c r="P1256" s="132" t="s">
        <v>17646</v>
      </c>
      <c r="Q1256" s="132" t="s">
        <v>17647</v>
      </c>
      <c r="R1256" s="132" t="s">
        <v>17648</v>
      </c>
      <c r="S1256" s="132" t="s">
        <v>5090</v>
      </c>
      <c r="T1256" s="132" t="s">
        <v>1630</v>
      </c>
      <c r="V1256" s="132" t="s">
        <v>1635</v>
      </c>
      <c r="X1256" s="132" t="s">
        <v>17649</v>
      </c>
      <c r="Y1256" s="132" t="s">
        <v>17650</v>
      </c>
    </row>
    <row r="1257" spans="2:25" x14ac:dyDescent="0.25">
      <c r="B1257" s="132" t="s">
        <v>3099</v>
      </c>
      <c r="C1257" s="132" t="s">
        <v>3100</v>
      </c>
      <c r="D1257" s="132" t="s">
        <v>3118</v>
      </c>
      <c r="E1257" s="132" t="s">
        <v>4552</v>
      </c>
      <c r="F1257" s="132" t="s">
        <v>3894</v>
      </c>
      <c r="G1257" s="132" t="s">
        <v>1133</v>
      </c>
      <c r="H1257" s="132" t="s">
        <v>3119</v>
      </c>
      <c r="I1257" s="132" t="s">
        <v>17548</v>
      </c>
      <c r="J1257" s="132" t="s">
        <v>17651</v>
      </c>
      <c r="K1257" s="132" t="s">
        <v>17652</v>
      </c>
      <c r="L1257" s="132" t="s">
        <v>17653</v>
      </c>
      <c r="M1257" s="132" t="s">
        <v>17654</v>
      </c>
      <c r="N1257" s="132" t="s">
        <v>3881</v>
      </c>
      <c r="O1257" s="132" t="s">
        <v>17655</v>
      </c>
      <c r="P1257" s="132" t="s">
        <v>17656</v>
      </c>
      <c r="Q1257" s="132" t="s">
        <v>17657</v>
      </c>
      <c r="R1257" s="132" t="s">
        <v>17658</v>
      </c>
      <c r="S1257" s="132" t="s">
        <v>5090</v>
      </c>
      <c r="T1257" s="132" t="s">
        <v>1630</v>
      </c>
      <c r="V1257" s="132" t="s">
        <v>1632</v>
      </c>
      <c r="X1257" s="132" t="s">
        <v>17659</v>
      </c>
      <c r="Y1257" s="132" t="s">
        <v>17660</v>
      </c>
    </row>
    <row r="1258" spans="2:25" x14ac:dyDescent="0.25">
      <c r="B1258" s="132" t="s">
        <v>3099</v>
      </c>
      <c r="C1258" s="132" t="s">
        <v>3100</v>
      </c>
      <c r="D1258" s="132" t="s">
        <v>3118</v>
      </c>
      <c r="E1258" s="132" t="s">
        <v>4552</v>
      </c>
      <c r="F1258" s="132" t="s">
        <v>17559</v>
      </c>
      <c r="G1258" s="132" t="s">
        <v>3120</v>
      </c>
      <c r="H1258" s="132" t="s">
        <v>3121</v>
      </c>
      <c r="I1258" s="132" t="s">
        <v>8006</v>
      </c>
      <c r="J1258" s="132" t="s">
        <v>17661</v>
      </c>
      <c r="K1258" s="132" t="s">
        <v>17662</v>
      </c>
      <c r="L1258" s="132" t="s">
        <v>17663</v>
      </c>
      <c r="M1258" s="132" t="s">
        <v>17664</v>
      </c>
      <c r="N1258" s="132" t="s">
        <v>3881</v>
      </c>
      <c r="O1258" s="132" t="s">
        <v>17665</v>
      </c>
      <c r="P1258" s="132" t="s">
        <v>17666</v>
      </c>
      <c r="Q1258" s="132" t="s">
        <v>17667</v>
      </c>
      <c r="R1258" s="132" t="s">
        <v>17668</v>
      </c>
      <c r="S1258" s="132" t="s">
        <v>5090</v>
      </c>
      <c r="T1258" s="132" t="s">
        <v>1630</v>
      </c>
      <c r="V1258" s="132" t="s">
        <v>1635</v>
      </c>
      <c r="X1258" s="132" t="s">
        <v>17669</v>
      </c>
      <c r="Y1258" s="132" t="s">
        <v>17670</v>
      </c>
    </row>
    <row r="1259" spans="2:25" x14ac:dyDescent="0.25">
      <c r="B1259" s="132" t="s">
        <v>3099</v>
      </c>
      <c r="C1259" s="132" t="s">
        <v>3100</v>
      </c>
      <c r="D1259" s="132" t="s">
        <v>3118</v>
      </c>
      <c r="E1259" s="132" t="s">
        <v>4552</v>
      </c>
      <c r="F1259" s="132" t="s">
        <v>4555</v>
      </c>
      <c r="G1259" s="132" t="s">
        <v>1137</v>
      </c>
      <c r="H1259" s="132" t="s">
        <v>3122</v>
      </c>
      <c r="I1259" s="132" t="s">
        <v>8006</v>
      </c>
      <c r="J1259" s="132" t="s">
        <v>17671</v>
      </c>
      <c r="K1259" s="132" t="s">
        <v>17672</v>
      </c>
      <c r="L1259" s="132" t="s">
        <v>17673</v>
      </c>
      <c r="M1259" s="132" t="s">
        <v>17674</v>
      </c>
      <c r="N1259" s="132" t="s">
        <v>3881</v>
      </c>
      <c r="O1259" s="132" t="s">
        <v>17675</v>
      </c>
      <c r="P1259" s="132" t="s">
        <v>17676</v>
      </c>
      <c r="Q1259" s="132" t="s">
        <v>17677</v>
      </c>
      <c r="R1259" s="132" t="s">
        <v>17678</v>
      </c>
      <c r="S1259" s="132" t="s">
        <v>5090</v>
      </c>
      <c r="T1259" s="132" t="s">
        <v>1630</v>
      </c>
      <c r="V1259" s="132" t="s">
        <v>1635</v>
      </c>
      <c r="X1259" s="132" t="s">
        <v>17679</v>
      </c>
      <c r="Y1259" s="132" t="s">
        <v>17680</v>
      </c>
    </row>
    <row r="1260" spans="2:25" x14ac:dyDescent="0.25">
      <c r="B1260" s="132" t="s">
        <v>3099</v>
      </c>
      <c r="C1260" s="132" t="s">
        <v>3100</v>
      </c>
      <c r="D1260" s="132" t="s">
        <v>3101</v>
      </c>
      <c r="E1260" s="132" t="s">
        <v>4236</v>
      </c>
      <c r="F1260" s="132" t="s">
        <v>3894</v>
      </c>
      <c r="G1260" s="132" t="s">
        <v>1138</v>
      </c>
      <c r="H1260" s="132" t="s">
        <v>3123</v>
      </c>
      <c r="I1260" s="132" t="s">
        <v>17548</v>
      </c>
      <c r="J1260" s="132" t="s">
        <v>17681</v>
      </c>
      <c r="K1260" s="132" t="s">
        <v>17682</v>
      </c>
      <c r="L1260" s="132" t="s">
        <v>17683</v>
      </c>
      <c r="M1260" s="132" t="s">
        <v>17684</v>
      </c>
      <c r="N1260" s="132" t="s">
        <v>3881</v>
      </c>
      <c r="O1260" s="132" t="s">
        <v>17685</v>
      </c>
      <c r="P1260" s="132" t="s">
        <v>17686</v>
      </c>
      <c r="Q1260" s="132" t="s">
        <v>17687</v>
      </c>
      <c r="R1260" s="132" t="s">
        <v>17688</v>
      </c>
      <c r="S1260" s="132" t="s">
        <v>5090</v>
      </c>
      <c r="T1260" s="132" t="s">
        <v>1630</v>
      </c>
      <c r="V1260" s="132" t="s">
        <v>1632</v>
      </c>
      <c r="X1260" s="132" t="s">
        <v>17689</v>
      </c>
      <c r="Y1260" s="132" t="s">
        <v>17690</v>
      </c>
    </row>
    <row r="1261" spans="2:25" x14ac:dyDescent="0.25">
      <c r="B1261" s="132" t="s">
        <v>3099</v>
      </c>
      <c r="C1261" s="132" t="s">
        <v>3100</v>
      </c>
      <c r="D1261" s="132" t="s">
        <v>3101</v>
      </c>
      <c r="E1261" s="132" t="s">
        <v>4236</v>
      </c>
      <c r="F1261" s="132" t="s">
        <v>4555</v>
      </c>
      <c r="G1261" s="132" t="s">
        <v>1142</v>
      </c>
      <c r="H1261" s="132" t="s">
        <v>3124</v>
      </c>
      <c r="I1261" s="132" t="s">
        <v>8006</v>
      </c>
      <c r="J1261" s="132" t="s">
        <v>17691</v>
      </c>
      <c r="K1261" s="132" t="s">
        <v>17692</v>
      </c>
      <c r="L1261" s="132" t="s">
        <v>17693</v>
      </c>
      <c r="M1261" s="132" t="s">
        <v>17694</v>
      </c>
      <c r="N1261" s="132" t="s">
        <v>3881</v>
      </c>
      <c r="O1261" s="132" t="s">
        <v>17695</v>
      </c>
      <c r="P1261" s="132" t="s">
        <v>17696</v>
      </c>
      <c r="Q1261" s="132" t="s">
        <v>17697</v>
      </c>
      <c r="R1261" s="132" t="s">
        <v>17698</v>
      </c>
      <c r="S1261" s="132" t="s">
        <v>5090</v>
      </c>
      <c r="T1261" s="132" t="s">
        <v>1630</v>
      </c>
      <c r="V1261" s="132" t="s">
        <v>1644</v>
      </c>
      <c r="X1261" s="132" t="s">
        <v>17699</v>
      </c>
      <c r="Y1261" s="132" t="s">
        <v>17700</v>
      </c>
    </row>
    <row r="1262" spans="2:25" x14ac:dyDescent="0.25">
      <c r="B1262" s="132" t="s">
        <v>3099</v>
      </c>
      <c r="C1262" s="132" t="s">
        <v>3100</v>
      </c>
      <c r="D1262" s="132" t="s">
        <v>3108</v>
      </c>
      <c r="E1262" s="132" t="s">
        <v>4236</v>
      </c>
      <c r="F1262" s="132" t="s">
        <v>3894</v>
      </c>
      <c r="G1262" s="132" t="s">
        <v>1139</v>
      </c>
      <c r="H1262" s="132" t="s">
        <v>3125</v>
      </c>
      <c r="I1262" s="132" t="s">
        <v>17548</v>
      </c>
      <c r="J1262" s="132" t="s">
        <v>17701</v>
      </c>
      <c r="K1262" s="132" t="s">
        <v>17702</v>
      </c>
      <c r="L1262" s="132" t="s">
        <v>17703</v>
      </c>
      <c r="M1262" s="132" t="s">
        <v>17704</v>
      </c>
      <c r="N1262" s="132" t="s">
        <v>3881</v>
      </c>
      <c r="O1262" s="132" t="s">
        <v>17705</v>
      </c>
      <c r="P1262" s="132" t="s">
        <v>17706</v>
      </c>
      <c r="Q1262" s="132" t="s">
        <v>17707</v>
      </c>
      <c r="R1262" s="132" t="s">
        <v>17708</v>
      </c>
      <c r="S1262" s="132" t="s">
        <v>5090</v>
      </c>
      <c r="T1262" s="132" t="s">
        <v>1630</v>
      </c>
      <c r="V1262" s="132" t="s">
        <v>1632</v>
      </c>
      <c r="X1262" s="132" t="s">
        <v>17709</v>
      </c>
      <c r="Y1262" s="132" t="s">
        <v>17710</v>
      </c>
    </row>
    <row r="1263" spans="2:25" x14ac:dyDescent="0.25">
      <c r="B1263" s="132" t="s">
        <v>3099</v>
      </c>
      <c r="C1263" s="132" t="s">
        <v>3100</v>
      </c>
      <c r="D1263" s="132" t="s">
        <v>3108</v>
      </c>
      <c r="E1263" s="132" t="s">
        <v>4236</v>
      </c>
      <c r="F1263" s="132" t="s">
        <v>4555</v>
      </c>
      <c r="G1263" s="132" t="s">
        <v>1143</v>
      </c>
      <c r="H1263" s="132" t="s">
        <v>3126</v>
      </c>
      <c r="I1263" s="132" t="s">
        <v>8006</v>
      </c>
      <c r="J1263" s="132" t="s">
        <v>17711</v>
      </c>
      <c r="K1263" s="132" t="s">
        <v>17712</v>
      </c>
      <c r="L1263" s="132" t="s">
        <v>17713</v>
      </c>
      <c r="M1263" s="132" t="s">
        <v>17714</v>
      </c>
      <c r="N1263" s="132" t="s">
        <v>3881</v>
      </c>
      <c r="O1263" s="132" t="s">
        <v>17715</v>
      </c>
      <c r="P1263" s="132" t="s">
        <v>17716</v>
      </c>
      <c r="Q1263" s="132" t="s">
        <v>17717</v>
      </c>
      <c r="R1263" s="132" t="s">
        <v>17718</v>
      </c>
      <c r="S1263" s="132" t="s">
        <v>5090</v>
      </c>
      <c r="T1263" s="132" t="s">
        <v>1630</v>
      </c>
      <c r="V1263" s="132" t="s">
        <v>1635</v>
      </c>
      <c r="X1263" s="132" t="s">
        <v>17719</v>
      </c>
      <c r="Y1263" s="132" t="s">
        <v>17720</v>
      </c>
    </row>
    <row r="1264" spans="2:25" x14ac:dyDescent="0.25">
      <c r="B1264" s="132" t="s">
        <v>3099</v>
      </c>
      <c r="C1264" s="132" t="s">
        <v>3100</v>
      </c>
      <c r="D1264" s="132" t="s">
        <v>3113</v>
      </c>
      <c r="E1264" s="132" t="s">
        <v>4236</v>
      </c>
      <c r="F1264" s="132" t="s">
        <v>3894</v>
      </c>
      <c r="G1264" s="132" t="s">
        <v>1140</v>
      </c>
      <c r="H1264" s="132" t="s">
        <v>3127</v>
      </c>
      <c r="I1264" s="132" t="s">
        <v>17548</v>
      </c>
      <c r="J1264" s="132" t="s">
        <v>17721</v>
      </c>
      <c r="K1264" s="132" t="s">
        <v>17722</v>
      </c>
      <c r="L1264" s="132" t="s">
        <v>17723</v>
      </c>
      <c r="M1264" s="132" t="s">
        <v>17724</v>
      </c>
      <c r="N1264" s="132" t="s">
        <v>3881</v>
      </c>
      <c r="O1264" s="132" t="s">
        <v>17725</v>
      </c>
      <c r="P1264" s="132" t="s">
        <v>17726</v>
      </c>
      <c r="Q1264" s="132" t="s">
        <v>17727</v>
      </c>
      <c r="R1264" s="132" t="s">
        <v>17728</v>
      </c>
      <c r="S1264" s="132" t="s">
        <v>5090</v>
      </c>
      <c r="T1264" s="132" t="s">
        <v>1630</v>
      </c>
      <c r="V1264" s="132" t="s">
        <v>1632</v>
      </c>
      <c r="X1264" s="132" t="s">
        <v>17729</v>
      </c>
      <c r="Y1264" s="132" t="s">
        <v>17730</v>
      </c>
    </row>
    <row r="1265" spans="2:25" x14ac:dyDescent="0.25">
      <c r="B1265" s="132" t="s">
        <v>3099</v>
      </c>
      <c r="C1265" s="132" t="s">
        <v>3100</v>
      </c>
      <c r="D1265" s="132" t="s">
        <v>3113</v>
      </c>
      <c r="E1265" s="132" t="s">
        <v>4236</v>
      </c>
      <c r="F1265" s="132" t="s">
        <v>4555</v>
      </c>
      <c r="G1265" s="132" t="s">
        <v>1144</v>
      </c>
      <c r="H1265" s="132" t="s">
        <v>3128</v>
      </c>
      <c r="I1265" s="132" t="s">
        <v>8006</v>
      </c>
      <c r="J1265" s="132" t="s">
        <v>17731</v>
      </c>
      <c r="K1265" s="132" t="s">
        <v>17732</v>
      </c>
      <c r="L1265" s="132" t="s">
        <v>17733</v>
      </c>
      <c r="M1265" s="132" t="s">
        <v>17734</v>
      </c>
      <c r="N1265" s="132" t="s">
        <v>3881</v>
      </c>
      <c r="O1265" s="132" t="s">
        <v>17735</v>
      </c>
      <c r="P1265" s="132" t="s">
        <v>17736</v>
      </c>
      <c r="Q1265" s="132" t="s">
        <v>17737</v>
      </c>
      <c r="R1265" s="132" t="s">
        <v>17738</v>
      </c>
      <c r="S1265" s="132" t="s">
        <v>5090</v>
      </c>
      <c r="T1265" s="132" t="s">
        <v>1630</v>
      </c>
      <c r="V1265" s="132" t="s">
        <v>1635</v>
      </c>
      <c r="X1265" s="132" t="s">
        <v>17739</v>
      </c>
      <c r="Y1265" s="132" t="s">
        <v>17740</v>
      </c>
    </row>
    <row r="1266" spans="2:25" x14ac:dyDescent="0.25">
      <c r="B1266" s="132" t="s">
        <v>3099</v>
      </c>
      <c r="C1266" s="132" t="s">
        <v>3100</v>
      </c>
      <c r="D1266" s="132" t="s">
        <v>3118</v>
      </c>
      <c r="E1266" s="132" t="s">
        <v>4236</v>
      </c>
      <c r="F1266" s="132" t="s">
        <v>3894</v>
      </c>
      <c r="G1266" s="132" t="s">
        <v>1141</v>
      </c>
      <c r="H1266" s="132" t="s">
        <v>3129</v>
      </c>
      <c r="I1266" s="132" t="s">
        <v>17548</v>
      </c>
      <c r="J1266" s="132" t="s">
        <v>17741</v>
      </c>
      <c r="K1266" s="132" t="s">
        <v>17742</v>
      </c>
      <c r="L1266" s="132" t="s">
        <v>17743</v>
      </c>
      <c r="M1266" s="132" t="s">
        <v>17744</v>
      </c>
      <c r="N1266" s="132" t="s">
        <v>3881</v>
      </c>
      <c r="O1266" s="132" t="s">
        <v>17745</v>
      </c>
      <c r="P1266" s="132" t="s">
        <v>17746</v>
      </c>
      <c r="Q1266" s="132" t="s">
        <v>17747</v>
      </c>
      <c r="R1266" s="132" t="s">
        <v>17748</v>
      </c>
      <c r="S1266" s="132" t="s">
        <v>5090</v>
      </c>
      <c r="T1266" s="132" t="s">
        <v>1630</v>
      </c>
      <c r="V1266" s="132" t="s">
        <v>1632</v>
      </c>
      <c r="X1266" s="132" t="s">
        <v>17749</v>
      </c>
      <c r="Y1266" s="132" t="s">
        <v>17750</v>
      </c>
    </row>
    <row r="1267" spans="2:25" x14ac:dyDescent="0.25">
      <c r="B1267" s="132" t="s">
        <v>3099</v>
      </c>
      <c r="C1267" s="132" t="s">
        <v>3100</v>
      </c>
      <c r="D1267" s="132" t="s">
        <v>3118</v>
      </c>
      <c r="E1267" s="132" t="s">
        <v>4236</v>
      </c>
      <c r="F1267" s="132" t="s">
        <v>4555</v>
      </c>
      <c r="G1267" s="132" t="s">
        <v>1145</v>
      </c>
      <c r="H1267" s="132" t="s">
        <v>3130</v>
      </c>
      <c r="I1267" s="132" t="s">
        <v>8006</v>
      </c>
      <c r="J1267" s="132" t="s">
        <v>17751</v>
      </c>
      <c r="K1267" s="132" t="s">
        <v>17752</v>
      </c>
      <c r="L1267" s="132" t="s">
        <v>17753</v>
      </c>
      <c r="M1267" s="132" t="s">
        <v>17754</v>
      </c>
      <c r="N1267" s="132" t="s">
        <v>3881</v>
      </c>
      <c r="O1267" s="132" t="s">
        <v>17755</v>
      </c>
      <c r="P1267" s="132" t="s">
        <v>17756</v>
      </c>
      <c r="Q1267" s="132" t="s">
        <v>17757</v>
      </c>
      <c r="R1267" s="132" t="s">
        <v>17758</v>
      </c>
      <c r="S1267" s="132" t="s">
        <v>5090</v>
      </c>
      <c r="T1267" s="132" t="s">
        <v>1630</v>
      </c>
      <c r="V1267" s="132" t="s">
        <v>1635</v>
      </c>
      <c r="X1267" s="132" t="s">
        <v>17759</v>
      </c>
      <c r="Y1267" s="132" t="s">
        <v>17760</v>
      </c>
    </row>
    <row r="1268" spans="2:25" x14ac:dyDescent="0.25">
      <c r="B1268" s="132" t="s">
        <v>3099</v>
      </c>
      <c r="C1268" s="132" t="s">
        <v>3100</v>
      </c>
      <c r="D1268" s="132" t="s">
        <v>130</v>
      </c>
      <c r="E1268" s="132" t="s">
        <v>4562</v>
      </c>
      <c r="F1268" s="132" t="s">
        <v>3894</v>
      </c>
      <c r="G1268" s="132" t="s">
        <v>1147</v>
      </c>
      <c r="H1268" s="132" t="s">
        <v>3131</v>
      </c>
      <c r="I1268" s="132" t="s">
        <v>8006</v>
      </c>
      <c r="J1268" s="132" t="s">
        <v>17761</v>
      </c>
      <c r="K1268" s="132" t="s">
        <v>17762</v>
      </c>
      <c r="L1268" s="132" t="s">
        <v>17763</v>
      </c>
      <c r="M1268" s="132" t="s">
        <v>17764</v>
      </c>
      <c r="N1268" s="132" t="s">
        <v>3881</v>
      </c>
      <c r="O1268" s="132" t="s">
        <v>17765</v>
      </c>
      <c r="P1268" s="132" t="s">
        <v>17766</v>
      </c>
      <c r="Q1268" s="132" t="s">
        <v>17767</v>
      </c>
      <c r="R1268" s="132" t="s">
        <v>17768</v>
      </c>
      <c r="S1268" s="132" t="s">
        <v>5090</v>
      </c>
      <c r="T1268" s="132" t="s">
        <v>1630</v>
      </c>
      <c r="V1268" s="132" t="s">
        <v>1632</v>
      </c>
      <c r="X1268" s="132" t="s">
        <v>17769</v>
      </c>
      <c r="Y1268" s="132" t="s">
        <v>17770</v>
      </c>
    </row>
    <row r="1269" spans="2:25" x14ac:dyDescent="0.25">
      <c r="B1269" s="132" t="s">
        <v>3099</v>
      </c>
      <c r="C1269" s="132" t="s">
        <v>3100</v>
      </c>
      <c r="D1269" s="132" t="s">
        <v>130</v>
      </c>
      <c r="E1269" s="132" t="s">
        <v>4562</v>
      </c>
      <c r="F1269" s="132" t="s">
        <v>17559</v>
      </c>
      <c r="G1269" s="132" t="s">
        <v>3132</v>
      </c>
      <c r="H1269" s="132" t="s">
        <v>3133</v>
      </c>
      <c r="I1269" s="132" t="s">
        <v>8006</v>
      </c>
      <c r="J1269" s="132" t="s">
        <v>17771</v>
      </c>
      <c r="K1269" s="132" t="s">
        <v>17772</v>
      </c>
      <c r="L1269" s="132" t="s">
        <v>17773</v>
      </c>
      <c r="M1269" s="132" t="s">
        <v>17774</v>
      </c>
      <c r="N1269" s="132" t="s">
        <v>3881</v>
      </c>
      <c r="O1269" s="132" t="s">
        <v>17775</v>
      </c>
      <c r="P1269" s="132" t="s">
        <v>17776</v>
      </c>
      <c r="Q1269" s="132" t="s">
        <v>17777</v>
      </c>
      <c r="R1269" s="132" t="s">
        <v>17778</v>
      </c>
      <c r="S1269" s="132" t="s">
        <v>5090</v>
      </c>
      <c r="T1269" s="132" t="s">
        <v>1630</v>
      </c>
      <c r="V1269" s="132" t="s">
        <v>1635</v>
      </c>
      <c r="X1269" s="132" t="s">
        <v>17779</v>
      </c>
      <c r="Y1269" s="132" t="s">
        <v>17780</v>
      </c>
    </row>
    <row r="1270" spans="2:25" x14ac:dyDescent="0.25">
      <c r="B1270" s="132" t="s">
        <v>3099</v>
      </c>
      <c r="C1270" s="132" t="s">
        <v>3100</v>
      </c>
      <c r="D1270" s="132" t="s">
        <v>130</v>
      </c>
      <c r="E1270" s="132" t="s">
        <v>4562</v>
      </c>
      <c r="F1270" s="132" t="s">
        <v>4555</v>
      </c>
      <c r="G1270" s="132" t="s">
        <v>1151</v>
      </c>
      <c r="H1270" s="132" t="s">
        <v>3134</v>
      </c>
      <c r="I1270" s="132" t="s">
        <v>8006</v>
      </c>
      <c r="J1270" s="132" t="s">
        <v>17781</v>
      </c>
      <c r="K1270" s="132" t="s">
        <v>17782</v>
      </c>
      <c r="L1270" s="132" t="s">
        <v>17783</v>
      </c>
      <c r="M1270" s="132" t="s">
        <v>17784</v>
      </c>
      <c r="N1270" s="132" t="s">
        <v>3881</v>
      </c>
      <c r="O1270" s="132" t="s">
        <v>17785</v>
      </c>
      <c r="P1270" s="132" t="s">
        <v>17786</v>
      </c>
      <c r="Q1270" s="132" t="s">
        <v>17787</v>
      </c>
      <c r="R1270" s="132" t="s">
        <v>17788</v>
      </c>
      <c r="S1270" s="132" t="s">
        <v>5090</v>
      </c>
      <c r="T1270" s="132" t="s">
        <v>1630</v>
      </c>
      <c r="V1270" s="132" t="s">
        <v>1635</v>
      </c>
      <c r="X1270" s="132" t="s">
        <v>17789</v>
      </c>
      <c r="Y1270" s="132" t="s">
        <v>17790</v>
      </c>
    </row>
    <row r="1271" spans="2:25" x14ac:dyDescent="0.25">
      <c r="B1271" s="132" t="s">
        <v>3099</v>
      </c>
      <c r="C1271" s="132" t="s">
        <v>3100</v>
      </c>
      <c r="D1271" s="132" t="s">
        <v>13</v>
      </c>
      <c r="E1271" s="132" t="s">
        <v>4562</v>
      </c>
      <c r="F1271" s="132" t="s">
        <v>3894</v>
      </c>
      <c r="G1271" s="132" t="s">
        <v>1148</v>
      </c>
      <c r="H1271" s="132" t="s">
        <v>3135</v>
      </c>
      <c r="I1271" s="132" t="s">
        <v>8006</v>
      </c>
      <c r="J1271" s="132" t="s">
        <v>17791</v>
      </c>
      <c r="K1271" s="132" t="s">
        <v>17792</v>
      </c>
      <c r="L1271" s="132" t="s">
        <v>17793</v>
      </c>
      <c r="M1271" s="132" t="s">
        <v>17794</v>
      </c>
      <c r="N1271" s="132" t="s">
        <v>3881</v>
      </c>
      <c r="O1271" s="132" t="s">
        <v>17795</v>
      </c>
      <c r="P1271" s="132" t="s">
        <v>17796</v>
      </c>
      <c r="Q1271" s="132" t="s">
        <v>17797</v>
      </c>
      <c r="R1271" s="132" t="s">
        <v>17798</v>
      </c>
      <c r="S1271" s="132" t="s">
        <v>5090</v>
      </c>
      <c r="T1271" s="132" t="s">
        <v>1630</v>
      </c>
      <c r="V1271" s="132" t="s">
        <v>1632</v>
      </c>
      <c r="X1271" s="132" t="s">
        <v>17799</v>
      </c>
      <c r="Y1271" s="132" t="s">
        <v>17800</v>
      </c>
    </row>
    <row r="1272" spans="2:25" x14ac:dyDescent="0.25">
      <c r="B1272" s="132" t="s">
        <v>3099</v>
      </c>
      <c r="C1272" s="132" t="s">
        <v>3100</v>
      </c>
      <c r="D1272" s="132" t="s">
        <v>13</v>
      </c>
      <c r="E1272" s="132" t="s">
        <v>4562</v>
      </c>
      <c r="F1272" s="132" t="s">
        <v>17559</v>
      </c>
      <c r="G1272" s="132" t="s">
        <v>3136</v>
      </c>
      <c r="H1272" s="132" t="s">
        <v>3137</v>
      </c>
      <c r="I1272" s="132" t="s">
        <v>8006</v>
      </c>
      <c r="J1272" s="132" t="s">
        <v>17801</v>
      </c>
      <c r="K1272" s="132" t="s">
        <v>17802</v>
      </c>
      <c r="L1272" s="132" t="s">
        <v>17803</v>
      </c>
      <c r="M1272" s="132" t="s">
        <v>17804</v>
      </c>
      <c r="N1272" s="132" t="s">
        <v>3881</v>
      </c>
      <c r="O1272" s="132" t="s">
        <v>17805</v>
      </c>
      <c r="P1272" s="132" t="s">
        <v>17806</v>
      </c>
      <c r="Q1272" s="132" t="s">
        <v>17807</v>
      </c>
      <c r="R1272" s="132" t="s">
        <v>17808</v>
      </c>
      <c r="S1272" s="132" t="s">
        <v>5090</v>
      </c>
      <c r="T1272" s="132" t="s">
        <v>1630</v>
      </c>
      <c r="V1272" s="132" t="s">
        <v>1635</v>
      </c>
      <c r="X1272" s="132" t="s">
        <v>17809</v>
      </c>
      <c r="Y1272" s="132" t="s">
        <v>17810</v>
      </c>
    </row>
    <row r="1273" spans="2:25" x14ac:dyDescent="0.25">
      <c r="B1273" s="132" t="s">
        <v>3099</v>
      </c>
      <c r="C1273" s="132" t="s">
        <v>3100</v>
      </c>
      <c r="D1273" s="132" t="s">
        <v>12</v>
      </c>
      <c r="E1273" s="132" t="s">
        <v>4562</v>
      </c>
      <c r="F1273" s="132" t="s">
        <v>3894</v>
      </c>
      <c r="G1273" s="132" t="s">
        <v>1149</v>
      </c>
      <c r="H1273" s="132" t="s">
        <v>3138</v>
      </c>
      <c r="I1273" s="132" t="s">
        <v>8006</v>
      </c>
      <c r="J1273" s="132" t="s">
        <v>17811</v>
      </c>
      <c r="K1273" s="132" t="s">
        <v>17812</v>
      </c>
      <c r="L1273" s="132" t="s">
        <v>17813</v>
      </c>
      <c r="M1273" s="132" t="s">
        <v>17814</v>
      </c>
      <c r="N1273" s="132" t="s">
        <v>3881</v>
      </c>
      <c r="O1273" s="132" t="s">
        <v>17815</v>
      </c>
      <c r="P1273" s="132" t="s">
        <v>17816</v>
      </c>
      <c r="Q1273" s="132" t="s">
        <v>17817</v>
      </c>
      <c r="R1273" s="132" t="s">
        <v>17818</v>
      </c>
      <c r="S1273" s="132" t="s">
        <v>5090</v>
      </c>
      <c r="T1273" s="132" t="s">
        <v>1630</v>
      </c>
      <c r="V1273" s="132" t="s">
        <v>1632</v>
      </c>
      <c r="X1273" s="132" t="s">
        <v>17819</v>
      </c>
      <c r="Y1273" s="132" t="s">
        <v>17820</v>
      </c>
    </row>
    <row r="1274" spans="2:25" x14ac:dyDescent="0.25">
      <c r="B1274" s="132" t="s">
        <v>3099</v>
      </c>
      <c r="C1274" s="132" t="s">
        <v>3100</v>
      </c>
      <c r="D1274" s="132" t="s">
        <v>12</v>
      </c>
      <c r="E1274" s="132" t="s">
        <v>4562</v>
      </c>
      <c r="F1274" s="132" t="s">
        <v>17559</v>
      </c>
      <c r="G1274" s="132" t="s">
        <v>3139</v>
      </c>
      <c r="H1274" s="132" t="s">
        <v>3140</v>
      </c>
      <c r="I1274" s="132" t="s">
        <v>8006</v>
      </c>
      <c r="J1274" s="132" t="s">
        <v>17821</v>
      </c>
      <c r="K1274" s="132" t="s">
        <v>17822</v>
      </c>
      <c r="L1274" s="132" t="s">
        <v>17823</v>
      </c>
      <c r="M1274" s="132" t="s">
        <v>17824</v>
      </c>
      <c r="N1274" s="132" t="s">
        <v>3881</v>
      </c>
      <c r="O1274" s="132" t="s">
        <v>17825</v>
      </c>
      <c r="P1274" s="132" t="s">
        <v>17826</v>
      </c>
      <c r="Q1274" s="132" t="s">
        <v>17827</v>
      </c>
      <c r="R1274" s="132" t="s">
        <v>17828</v>
      </c>
      <c r="S1274" s="132" t="s">
        <v>5090</v>
      </c>
      <c r="T1274" s="132" t="s">
        <v>1630</v>
      </c>
      <c r="V1274" s="132" t="s">
        <v>1635</v>
      </c>
      <c r="X1274" s="132" t="s">
        <v>17829</v>
      </c>
      <c r="Y1274" s="132" t="s">
        <v>17830</v>
      </c>
    </row>
    <row r="1275" spans="2:25" x14ac:dyDescent="0.25">
      <c r="B1275" s="132" t="s">
        <v>3099</v>
      </c>
      <c r="C1275" s="132" t="s">
        <v>3100</v>
      </c>
      <c r="D1275" s="132" t="s">
        <v>1129</v>
      </c>
      <c r="E1275" s="132" t="s">
        <v>4562</v>
      </c>
      <c r="F1275" s="132" t="s">
        <v>3894</v>
      </c>
      <c r="G1275" s="132" t="s">
        <v>1150</v>
      </c>
      <c r="H1275" s="132" t="s">
        <v>3141</v>
      </c>
      <c r="I1275" s="132" t="s">
        <v>8006</v>
      </c>
      <c r="J1275" s="132" t="s">
        <v>17831</v>
      </c>
      <c r="K1275" s="132" t="s">
        <v>17832</v>
      </c>
      <c r="L1275" s="132" t="s">
        <v>17833</v>
      </c>
      <c r="M1275" s="132" t="s">
        <v>17834</v>
      </c>
      <c r="N1275" s="132" t="s">
        <v>3881</v>
      </c>
      <c r="O1275" s="132" t="s">
        <v>17835</v>
      </c>
      <c r="P1275" s="132" t="s">
        <v>17836</v>
      </c>
      <c r="Q1275" s="132" t="s">
        <v>17837</v>
      </c>
      <c r="R1275" s="132" t="s">
        <v>17838</v>
      </c>
      <c r="S1275" s="132" t="s">
        <v>5090</v>
      </c>
      <c r="T1275" s="132" t="s">
        <v>1630</v>
      </c>
      <c r="V1275" s="132" t="s">
        <v>1632</v>
      </c>
      <c r="X1275" s="132" t="s">
        <v>17839</v>
      </c>
      <c r="Y1275" s="132" t="s">
        <v>17840</v>
      </c>
    </row>
    <row r="1276" spans="2:25" x14ac:dyDescent="0.25">
      <c r="B1276" s="132" t="s">
        <v>3142</v>
      </c>
      <c r="C1276" s="132" t="s">
        <v>1152</v>
      </c>
      <c r="D1276" s="132" t="s">
        <v>130</v>
      </c>
      <c r="E1276" s="132" t="s">
        <v>3891</v>
      </c>
      <c r="F1276" s="132" t="s">
        <v>3894</v>
      </c>
      <c r="G1276" s="132" t="s">
        <v>1154</v>
      </c>
      <c r="H1276" s="132" t="s">
        <v>3143</v>
      </c>
      <c r="I1276" s="132" t="s">
        <v>17841</v>
      </c>
      <c r="J1276" s="132" t="s">
        <v>17842</v>
      </c>
      <c r="K1276" s="132" t="s">
        <v>17843</v>
      </c>
      <c r="L1276" s="132" t="s">
        <v>17844</v>
      </c>
      <c r="M1276" s="132" t="s">
        <v>17845</v>
      </c>
      <c r="N1276" s="132" t="s">
        <v>3881</v>
      </c>
      <c r="O1276" s="132" t="s">
        <v>17846</v>
      </c>
      <c r="P1276" s="132" t="s">
        <v>17847</v>
      </c>
      <c r="Q1276" s="132" t="s">
        <v>17848</v>
      </c>
      <c r="R1276" s="132" t="s">
        <v>17849</v>
      </c>
      <c r="S1276" s="132" t="s">
        <v>5090</v>
      </c>
      <c r="T1276" s="132" t="s">
        <v>1630</v>
      </c>
      <c r="U1276" s="132" t="s">
        <v>17850</v>
      </c>
      <c r="V1276" s="132" t="s">
        <v>1632</v>
      </c>
      <c r="X1276" s="132" t="s">
        <v>17851</v>
      </c>
      <c r="Y1276" s="132" t="s">
        <v>17852</v>
      </c>
    </row>
    <row r="1277" spans="2:25" x14ac:dyDescent="0.25">
      <c r="B1277" s="132" t="s">
        <v>3142</v>
      </c>
      <c r="C1277" s="132" t="s">
        <v>1152</v>
      </c>
      <c r="D1277" s="132" t="s">
        <v>130</v>
      </c>
      <c r="E1277" s="132" t="s">
        <v>3891</v>
      </c>
      <c r="F1277" s="132" t="s">
        <v>3885</v>
      </c>
      <c r="G1277" s="132" t="s">
        <v>1156</v>
      </c>
      <c r="H1277" s="132" t="s">
        <v>3144</v>
      </c>
      <c r="I1277" s="132" t="s">
        <v>17853</v>
      </c>
      <c r="J1277" s="132" t="s">
        <v>17854</v>
      </c>
      <c r="K1277" s="132" t="s">
        <v>17855</v>
      </c>
      <c r="L1277" s="132" t="s">
        <v>17856</v>
      </c>
      <c r="M1277" s="132" t="s">
        <v>17857</v>
      </c>
      <c r="N1277" s="132" t="s">
        <v>3881</v>
      </c>
      <c r="O1277" s="132" t="s">
        <v>17858</v>
      </c>
      <c r="P1277" s="132" t="s">
        <v>17859</v>
      </c>
      <c r="Q1277" s="132" t="s">
        <v>17860</v>
      </c>
      <c r="R1277" s="132" t="s">
        <v>17861</v>
      </c>
      <c r="S1277" s="132" t="s">
        <v>5090</v>
      </c>
      <c r="T1277" s="132" t="s">
        <v>1630</v>
      </c>
      <c r="U1277" s="132" t="s">
        <v>17850</v>
      </c>
      <c r="V1277" s="132" t="s">
        <v>1632</v>
      </c>
      <c r="X1277" s="132" t="s">
        <v>17862</v>
      </c>
      <c r="Y1277" s="132" t="s">
        <v>17863</v>
      </c>
    </row>
    <row r="1278" spans="2:25" x14ac:dyDescent="0.25">
      <c r="B1278" s="132" t="s">
        <v>3142</v>
      </c>
      <c r="C1278" s="132" t="s">
        <v>1152</v>
      </c>
      <c r="D1278" s="132" t="s">
        <v>130</v>
      </c>
      <c r="E1278" s="132" t="s">
        <v>3907</v>
      </c>
      <c r="F1278" s="132" t="s">
        <v>3894</v>
      </c>
      <c r="G1278" s="132" t="s">
        <v>1158</v>
      </c>
      <c r="H1278" s="132" t="s">
        <v>3145</v>
      </c>
      <c r="I1278" s="132" t="s">
        <v>17841</v>
      </c>
      <c r="J1278" s="132" t="s">
        <v>17864</v>
      </c>
      <c r="K1278" s="132" t="s">
        <v>17865</v>
      </c>
      <c r="L1278" s="132" t="s">
        <v>17866</v>
      </c>
      <c r="M1278" s="132" t="s">
        <v>17867</v>
      </c>
      <c r="N1278" s="132" t="s">
        <v>3881</v>
      </c>
      <c r="O1278" s="132" t="s">
        <v>17868</v>
      </c>
      <c r="P1278" s="132" t="s">
        <v>17869</v>
      </c>
      <c r="Q1278" s="132" t="s">
        <v>17870</v>
      </c>
      <c r="R1278" s="132" t="s">
        <v>17871</v>
      </c>
      <c r="S1278" s="132" t="s">
        <v>5090</v>
      </c>
      <c r="T1278" s="132" t="s">
        <v>1630</v>
      </c>
      <c r="U1278" s="132" t="s">
        <v>17872</v>
      </c>
      <c r="V1278" s="132" t="s">
        <v>1632</v>
      </c>
      <c r="X1278" s="132" t="s">
        <v>17873</v>
      </c>
      <c r="Y1278" s="132" t="s">
        <v>17874</v>
      </c>
    </row>
    <row r="1279" spans="2:25" x14ac:dyDescent="0.25">
      <c r="B1279" s="132" t="s">
        <v>3142</v>
      </c>
      <c r="C1279" s="132" t="s">
        <v>1152</v>
      </c>
      <c r="D1279" s="132" t="s">
        <v>130</v>
      </c>
      <c r="E1279" s="132" t="s">
        <v>3907</v>
      </c>
      <c r="F1279" s="132" t="s">
        <v>3885</v>
      </c>
      <c r="G1279" s="132" t="s">
        <v>1160</v>
      </c>
      <c r="H1279" s="132" t="s">
        <v>3146</v>
      </c>
      <c r="I1279" s="132" t="s">
        <v>17853</v>
      </c>
      <c r="J1279" s="132" t="s">
        <v>17875</v>
      </c>
      <c r="K1279" s="132" t="s">
        <v>17876</v>
      </c>
      <c r="L1279" s="132" t="s">
        <v>17877</v>
      </c>
      <c r="M1279" s="132" t="s">
        <v>17878</v>
      </c>
      <c r="N1279" s="132" t="s">
        <v>3881</v>
      </c>
      <c r="O1279" s="132" t="s">
        <v>17879</v>
      </c>
      <c r="P1279" s="132" t="s">
        <v>17880</v>
      </c>
      <c r="Q1279" s="132" t="s">
        <v>17881</v>
      </c>
      <c r="R1279" s="132" t="s">
        <v>17882</v>
      </c>
      <c r="S1279" s="132" t="s">
        <v>5090</v>
      </c>
      <c r="T1279" s="132" t="s">
        <v>1630</v>
      </c>
      <c r="U1279" s="132" t="s">
        <v>17872</v>
      </c>
      <c r="V1279" s="132" t="s">
        <v>1632</v>
      </c>
      <c r="X1279" s="132" t="s">
        <v>17883</v>
      </c>
      <c r="Y1279" s="132" t="s">
        <v>17884</v>
      </c>
    </row>
    <row r="1280" spans="2:25" x14ac:dyDescent="0.25">
      <c r="B1280" s="132" t="s">
        <v>3142</v>
      </c>
      <c r="C1280" s="132" t="s">
        <v>1152</v>
      </c>
      <c r="D1280" s="132" t="s">
        <v>130</v>
      </c>
      <c r="E1280" s="132" t="s">
        <v>3912</v>
      </c>
      <c r="F1280" s="132" t="s">
        <v>3894</v>
      </c>
      <c r="G1280" s="132" t="s">
        <v>1162</v>
      </c>
      <c r="H1280" s="132" t="s">
        <v>3147</v>
      </c>
      <c r="I1280" s="132" t="s">
        <v>17841</v>
      </c>
      <c r="J1280" s="132" t="s">
        <v>17885</v>
      </c>
      <c r="K1280" s="132" t="s">
        <v>17886</v>
      </c>
      <c r="L1280" s="132" t="s">
        <v>17887</v>
      </c>
      <c r="M1280" s="132" t="s">
        <v>17888</v>
      </c>
      <c r="N1280" s="132" t="s">
        <v>3881</v>
      </c>
      <c r="O1280" s="132" t="s">
        <v>17889</v>
      </c>
      <c r="P1280" s="132" t="s">
        <v>17890</v>
      </c>
      <c r="Q1280" s="132" t="s">
        <v>17891</v>
      </c>
      <c r="R1280" s="132" t="s">
        <v>17892</v>
      </c>
      <c r="S1280" s="132" t="s">
        <v>5090</v>
      </c>
      <c r="T1280" s="132" t="s">
        <v>1630</v>
      </c>
      <c r="U1280" s="132" t="s">
        <v>17893</v>
      </c>
      <c r="V1280" s="132" t="s">
        <v>1632</v>
      </c>
      <c r="X1280" s="132" t="s">
        <v>17894</v>
      </c>
      <c r="Y1280" s="132" t="s">
        <v>17895</v>
      </c>
    </row>
    <row r="1281" spans="2:25" x14ac:dyDescent="0.25">
      <c r="B1281" s="132" t="s">
        <v>3142</v>
      </c>
      <c r="C1281" s="132" t="s">
        <v>1152</v>
      </c>
      <c r="D1281" s="132" t="s">
        <v>130</v>
      </c>
      <c r="E1281" s="132" t="s">
        <v>3912</v>
      </c>
      <c r="F1281" s="132" t="s">
        <v>3885</v>
      </c>
      <c r="G1281" s="132" t="s">
        <v>1164</v>
      </c>
      <c r="H1281" s="132" t="s">
        <v>3148</v>
      </c>
      <c r="I1281" s="132" t="s">
        <v>17853</v>
      </c>
      <c r="J1281" s="132" t="s">
        <v>17896</v>
      </c>
      <c r="K1281" s="132" t="s">
        <v>17897</v>
      </c>
      <c r="L1281" s="132" t="s">
        <v>17898</v>
      </c>
      <c r="M1281" s="132" t="s">
        <v>17899</v>
      </c>
      <c r="N1281" s="132" t="s">
        <v>3881</v>
      </c>
      <c r="O1281" s="132" t="s">
        <v>17900</v>
      </c>
      <c r="P1281" s="132" t="s">
        <v>17901</v>
      </c>
      <c r="Q1281" s="132" t="s">
        <v>17902</v>
      </c>
      <c r="R1281" s="132" t="s">
        <v>17903</v>
      </c>
      <c r="S1281" s="132" t="s">
        <v>5090</v>
      </c>
      <c r="T1281" s="132" t="s">
        <v>1630</v>
      </c>
      <c r="U1281" s="132" t="s">
        <v>17893</v>
      </c>
      <c r="V1281" s="132" t="s">
        <v>1632</v>
      </c>
      <c r="X1281" s="132" t="s">
        <v>17904</v>
      </c>
      <c r="Y1281" s="132" t="s">
        <v>17905</v>
      </c>
    </row>
    <row r="1282" spans="2:25" x14ac:dyDescent="0.25">
      <c r="B1282" s="132" t="s">
        <v>3142</v>
      </c>
      <c r="C1282" s="132" t="s">
        <v>1152</v>
      </c>
      <c r="D1282" s="132" t="s">
        <v>172</v>
      </c>
      <c r="E1282" s="132" t="s">
        <v>3891</v>
      </c>
      <c r="F1282" s="132" t="s">
        <v>3894</v>
      </c>
      <c r="G1282" s="132" t="s">
        <v>1155</v>
      </c>
      <c r="H1282" s="132" t="s">
        <v>3149</v>
      </c>
      <c r="I1282" s="132" t="s">
        <v>17841</v>
      </c>
      <c r="J1282" s="132" t="s">
        <v>17906</v>
      </c>
      <c r="K1282" s="132" t="s">
        <v>17907</v>
      </c>
      <c r="L1282" s="132" t="s">
        <v>17908</v>
      </c>
      <c r="M1282" s="132" t="s">
        <v>17909</v>
      </c>
      <c r="N1282" s="132" t="s">
        <v>3881</v>
      </c>
      <c r="O1282" s="132" t="s">
        <v>17910</v>
      </c>
      <c r="P1282" s="132" t="s">
        <v>17911</v>
      </c>
      <c r="Q1282" s="132" t="s">
        <v>17912</v>
      </c>
      <c r="R1282" s="132" t="s">
        <v>17913</v>
      </c>
      <c r="S1282" s="132" t="s">
        <v>5090</v>
      </c>
      <c r="T1282" s="132" t="s">
        <v>1630</v>
      </c>
      <c r="U1282" s="132" t="s">
        <v>17850</v>
      </c>
      <c r="V1282" s="132" t="s">
        <v>1632</v>
      </c>
      <c r="X1282" s="132" t="s">
        <v>17914</v>
      </c>
      <c r="Y1282" s="132" t="s">
        <v>17915</v>
      </c>
    </row>
    <row r="1283" spans="2:25" x14ac:dyDescent="0.25">
      <c r="B1283" s="132" t="s">
        <v>3142</v>
      </c>
      <c r="C1283" s="132" t="s">
        <v>1152</v>
      </c>
      <c r="D1283" s="132" t="s">
        <v>172</v>
      </c>
      <c r="E1283" s="132" t="s">
        <v>3891</v>
      </c>
      <c r="F1283" s="132" t="s">
        <v>3885</v>
      </c>
      <c r="G1283" s="132" t="s">
        <v>1157</v>
      </c>
      <c r="H1283" s="132" t="s">
        <v>3150</v>
      </c>
      <c r="I1283" s="132" t="s">
        <v>17853</v>
      </c>
      <c r="J1283" s="132" t="s">
        <v>17916</v>
      </c>
      <c r="K1283" s="132" t="s">
        <v>17917</v>
      </c>
      <c r="L1283" s="132" t="s">
        <v>17918</v>
      </c>
      <c r="M1283" s="132" t="s">
        <v>17919</v>
      </c>
      <c r="N1283" s="132" t="s">
        <v>3881</v>
      </c>
      <c r="O1283" s="132" t="s">
        <v>17920</v>
      </c>
      <c r="P1283" s="132" t="s">
        <v>17921</v>
      </c>
      <c r="Q1283" s="132" t="s">
        <v>17922</v>
      </c>
      <c r="R1283" s="132" t="s">
        <v>17923</v>
      </c>
      <c r="S1283" s="132" t="s">
        <v>5090</v>
      </c>
      <c r="T1283" s="132" t="s">
        <v>1630</v>
      </c>
      <c r="U1283" s="132" t="s">
        <v>17850</v>
      </c>
      <c r="V1283" s="132" t="s">
        <v>1644</v>
      </c>
      <c r="X1283" s="132" t="s">
        <v>17924</v>
      </c>
      <c r="Y1283" s="132" t="s">
        <v>17925</v>
      </c>
    </row>
    <row r="1284" spans="2:25" x14ac:dyDescent="0.25">
      <c r="B1284" s="132" t="s">
        <v>3142</v>
      </c>
      <c r="C1284" s="132" t="s">
        <v>1152</v>
      </c>
      <c r="D1284" s="132" t="s">
        <v>172</v>
      </c>
      <c r="E1284" s="132" t="s">
        <v>3907</v>
      </c>
      <c r="F1284" s="132" t="s">
        <v>3894</v>
      </c>
      <c r="G1284" s="132" t="s">
        <v>1159</v>
      </c>
      <c r="H1284" s="132" t="s">
        <v>3151</v>
      </c>
      <c r="I1284" s="132" t="s">
        <v>17841</v>
      </c>
      <c r="J1284" s="132" t="s">
        <v>17926</v>
      </c>
      <c r="K1284" s="132" t="s">
        <v>17927</v>
      </c>
      <c r="L1284" s="132" t="s">
        <v>17928</v>
      </c>
      <c r="M1284" s="132" t="s">
        <v>17929</v>
      </c>
      <c r="N1284" s="132" t="s">
        <v>3881</v>
      </c>
      <c r="O1284" s="132" t="s">
        <v>17930</v>
      </c>
      <c r="P1284" s="132" t="s">
        <v>17931</v>
      </c>
      <c r="Q1284" s="132" t="s">
        <v>17932</v>
      </c>
      <c r="R1284" s="132" t="s">
        <v>17933</v>
      </c>
      <c r="S1284" s="132" t="s">
        <v>5090</v>
      </c>
      <c r="T1284" s="132" t="s">
        <v>1630</v>
      </c>
      <c r="U1284" s="132" t="s">
        <v>17872</v>
      </c>
      <c r="V1284" s="132" t="s">
        <v>1635</v>
      </c>
      <c r="X1284" s="132" t="s">
        <v>17934</v>
      </c>
      <c r="Y1284" s="132" t="s">
        <v>17935</v>
      </c>
    </row>
    <row r="1285" spans="2:25" x14ac:dyDescent="0.25">
      <c r="B1285" s="132" t="s">
        <v>3142</v>
      </c>
      <c r="C1285" s="132" t="s">
        <v>1152</v>
      </c>
      <c r="D1285" s="132" t="s">
        <v>172</v>
      </c>
      <c r="E1285" s="132" t="s">
        <v>3907</v>
      </c>
      <c r="F1285" s="132" t="s">
        <v>3885</v>
      </c>
      <c r="G1285" s="132" t="s">
        <v>1161</v>
      </c>
      <c r="H1285" s="132" t="s">
        <v>3152</v>
      </c>
      <c r="I1285" s="132" t="s">
        <v>17853</v>
      </c>
      <c r="J1285" s="132" t="s">
        <v>17936</v>
      </c>
      <c r="K1285" s="132" t="s">
        <v>17937</v>
      </c>
      <c r="L1285" s="132" t="s">
        <v>17938</v>
      </c>
      <c r="M1285" s="132" t="s">
        <v>17939</v>
      </c>
      <c r="N1285" s="132" t="s">
        <v>3881</v>
      </c>
      <c r="O1285" s="132" t="s">
        <v>17940</v>
      </c>
      <c r="P1285" s="132" t="s">
        <v>17941</v>
      </c>
      <c r="Q1285" s="132" t="s">
        <v>17942</v>
      </c>
      <c r="R1285" s="132" t="s">
        <v>17943</v>
      </c>
      <c r="S1285" s="132" t="s">
        <v>5090</v>
      </c>
      <c r="T1285" s="132" t="s">
        <v>1630</v>
      </c>
      <c r="U1285" s="132" t="s">
        <v>17872</v>
      </c>
      <c r="V1285" s="132" t="s">
        <v>1635</v>
      </c>
      <c r="X1285" s="132" t="s">
        <v>17944</v>
      </c>
      <c r="Y1285" s="132" t="s">
        <v>17945</v>
      </c>
    </row>
    <row r="1286" spans="2:25" x14ac:dyDescent="0.25">
      <c r="B1286" s="132" t="s">
        <v>3142</v>
      </c>
      <c r="C1286" s="132" t="s">
        <v>1152</v>
      </c>
      <c r="D1286" s="132" t="s">
        <v>172</v>
      </c>
      <c r="E1286" s="132" t="s">
        <v>3912</v>
      </c>
      <c r="F1286" s="132" t="s">
        <v>3894</v>
      </c>
      <c r="G1286" s="132" t="s">
        <v>1163</v>
      </c>
      <c r="H1286" s="132" t="s">
        <v>3153</v>
      </c>
      <c r="I1286" s="132" t="s">
        <v>17946</v>
      </c>
      <c r="J1286" s="132" t="s">
        <v>17947</v>
      </c>
      <c r="K1286" s="132" t="s">
        <v>17948</v>
      </c>
      <c r="L1286" s="132" t="s">
        <v>17949</v>
      </c>
      <c r="M1286" s="132" t="s">
        <v>17950</v>
      </c>
      <c r="N1286" s="132" t="s">
        <v>3881</v>
      </c>
      <c r="O1286" s="132" t="s">
        <v>17951</v>
      </c>
      <c r="P1286" s="132" t="s">
        <v>17952</v>
      </c>
      <c r="Q1286" s="132" t="s">
        <v>17953</v>
      </c>
      <c r="R1286" s="132" t="s">
        <v>17954</v>
      </c>
      <c r="S1286" s="132" t="s">
        <v>5090</v>
      </c>
      <c r="T1286" s="132" t="s">
        <v>1630</v>
      </c>
      <c r="U1286" s="132" t="s">
        <v>17893</v>
      </c>
      <c r="V1286" s="132" t="s">
        <v>1644</v>
      </c>
      <c r="X1286" s="132" t="s">
        <v>17955</v>
      </c>
      <c r="Y1286" s="132" t="s">
        <v>17956</v>
      </c>
    </row>
    <row r="1287" spans="2:25" x14ac:dyDescent="0.25">
      <c r="B1287" s="132" t="s">
        <v>3142</v>
      </c>
      <c r="C1287" s="132" t="s">
        <v>1152</v>
      </c>
      <c r="D1287" s="132" t="s">
        <v>172</v>
      </c>
      <c r="E1287" s="132" t="s">
        <v>3912</v>
      </c>
      <c r="F1287" s="132" t="s">
        <v>3885</v>
      </c>
      <c r="G1287" s="132" t="s">
        <v>1165</v>
      </c>
      <c r="H1287" s="132" t="s">
        <v>3154</v>
      </c>
      <c r="I1287" s="132" t="s">
        <v>17957</v>
      </c>
      <c r="J1287" s="132" t="s">
        <v>17958</v>
      </c>
      <c r="K1287" s="132" t="s">
        <v>17959</v>
      </c>
      <c r="L1287" s="132" t="s">
        <v>17960</v>
      </c>
      <c r="M1287" s="132" t="s">
        <v>17961</v>
      </c>
      <c r="N1287" s="132" t="s">
        <v>3881</v>
      </c>
      <c r="O1287" s="132" t="s">
        <v>17962</v>
      </c>
      <c r="P1287" s="132" t="s">
        <v>17963</v>
      </c>
      <c r="Q1287" s="132" t="s">
        <v>17964</v>
      </c>
      <c r="R1287" s="132" t="s">
        <v>17965</v>
      </c>
      <c r="S1287" s="132" t="s">
        <v>5090</v>
      </c>
      <c r="T1287" s="132" t="s">
        <v>1630</v>
      </c>
      <c r="U1287" s="132" t="s">
        <v>17893</v>
      </c>
      <c r="V1287" s="132" t="s">
        <v>1635</v>
      </c>
      <c r="X1287" s="132" t="s">
        <v>17966</v>
      </c>
      <c r="Y1287" s="132" t="s">
        <v>17967</v>
      </c>
    </row>
    <row r="1288" spans="2:25" x14ac:dyDescent="0.25">
      <c r="B1288" s="132" t="s">
        <v>3142</v>
      </c>
      <c r="C1288" s="132" t="s">
        <v>1152</v>
      </c>
      <c r="D1288" s="132" t="s">
        <v>130</v>
      </c>
      <c r="E1288" s="132" t="s">
        <v>3891</v>
      </c>
      <c r="F1288" s="132" t="s">
        <v>4850</v>
      </c>
      <c r="G1288" s="132" t="s">
        <v>1167</v>
      </c>
      <c r="H1288" s="132" t="s">
        <v>3155</v>
      </c>
      <c r="I1288" s="132" t="s">
        <v>17946</v>
      </c>
      <c r="J1288" s="132" t="s">
        <v>17968</v>
      </c>
      <c r="K1288" s="132" t="s">
        <v>17969</v>
      </c>
      <c r="L1288" s="132" t="s">
        <v>17970</v>
      </c>
      <c r="M1288" s="132" t="s">
        <v>17971</v>
      </c>
      <c r="N1288" s="132" t="s">
        <v>3881</v>
      </c>
      <c r="O1288" s="132" t="s">
        <v>17972</v>
      </c>
      <c r="P1288" s="132" t="s">
        <v>17973</v>
      </c>
      <c r="Q1288" s="132" t="s">
        <v>17974</v>
      </c>
      <c r="R1288" s="132" t="s">
        <v>17975</v>
      </c>
      <c r="S1288" s="132" t="s">
        <v>5090</v>
      </c>
      <c r="T1288" s="132" t="s">
        <v>1630</v>
      </c>
      <c r="U1288" s="132" t="s">
        <v>17850</v>
      </c>
      <c r="V1288" s="132" t="s">
        <v>1632</v>
      </c>
      <c r="X1288" s="132" t="s">
        <v>17976</v>
      </c>
      <c r="Y1288" s="132" t="s">
        <v>17977</v>
      </c>
    </row>
    <row r="1289" spans="2:25" x14ac:dyDescent="0.25">
      <c r="B1289" s="132" t="s">
        <v>3142</v>
      </c>
      <c r="C1289" s="132" t="s">
        <v>1152</v>
      </c>
      <c r="D1289" s="132" t="s">
        <v>130</v>
      </c>
      <c r="E1289" s="132" t="s">
        <v>3891</v>
      </c>
      <c r="F1289" s="132" t="s">
        <v>4850</v>
      </c>
      <c r="G1289" s="132" t="s">
        <v>1169</v>
      </c>
      <c r="H1289" s="132" t="s">
        <v>3156</v>
      </c>
      <c r="I1289" s="132" t="s">
        <v>17957</v>
      </c>
      <c r="J1289" s="132" t="s">
        <v>17978</v>
      </c>
      <c r="K1289" s="132" t="s">
        <v>17979</v>
      </c>
      <c r="L1289" s="132" t="s">
        <v>17980</v>
      </c>
      <c r="M1289" s="132" t="s">
        <v>17981</v>
      </c>
      <c r="N1289" s="132" t="s">
        <v>3881</v>
      </c>
      <c r="O1289" s="132" t="s">
        <v>17982</v>
      </c>
      <c r="P1289" s="132" t="s">
        <v>17983</v>
      </c>
      <c r="Q1289" s="132" t="s">
        <v>17984</v>
      </c>
      <c r="R1289" s="132" t="s">
        <v>17985</v>
      </c>
      <c r="S1289" s="132" t="s">
        <v>5090</v>
      </c>
      <c r="T1289" s="132" t="s">
        <v>1630</v>
      </c>
      <c r="U1289" s="132" t="s">
        <v>17850</v>
      </c>
      <c r="V1289" s="132" t="s">
        <v>1632</v>
      </c>
      <c r="X1289" s="132" t="s">
        <v>17986</v>
      </c>
      <c r="Y1289" s="132" t="s">
        <v>17987</v>
      </c>
    </row>
    <row r="1290" spans="2:25" x14ac:dyDescent="0.25">
      <c r="B1290" s="132" t="s">
        <v>3142</v>
      </c>
      <c r="C1290" s="132" t="s">
        <v>1152</v>
      </c>
      <c r="D1290" s="132" t="s">
        <v>130</v>
      </c>
      <c r="E1290" s="132" t="s">
        <v>3907</v>
      </c>
      <c r="F1290" s="132" t="s">
        <v>4850</v>
      </c>
      <c r="G1290" s="132" t="s">
        <v>1171</v>
      </c>
      <c r="H1290" s="132" t="s">
        <v>3157</v>
      </c>
      <c r="I1290" s="132" t="s">
        <v>17946</v>
      </c>
      <c r="J1290" s="132" t="s">
        <v>17988</v>
      </c>
      <c r="K1290" s="132" t="s">
        <v>17989</v>
      </c>
      <c r="L1290" s="132" t="s">
        <v>17990</v>
      </c>
      <c r="M1290" s="132" t="s">
        <v>17991</v>
      </c>
      <c r="N1290" s="132" t="s">
        <v>3881</v>
      </c>
      <c r="O1290" s="132" t="s">
        <v>17992</v>
      </c>
      <c r="P1290" s="132" t="s">
        <v>17993</v>
      </c>
      <c r="Q1290" s="132" t="s">
        <v>17994</v>
      </c>
      <c r="R1290" s="132" t="s">
        <v>17995</v>
      </c>
      <c r="S1290" s="132" t="s">
        <v>5090</v>
      </c>
      <c r="T1290" s="132" t="s">
        <v>1630</v>
      </c>
      <c r="U1290" s="132" t="s">
        <v>17872</v>
      </c>
      <c r="V1290" s="132" t="s">
        <v>1632</v>
      </c>
      <c r="X1290" s="132" t="s">
        <v>17996</v>
      </c>
      <c r="Y1290" s="132" t="s">
        <v>17997</v>
      </c>
    </row>
    <row r="1291" spans="2:25" x14ac:dyDescent="0.25">
      <c r="B1291" s="132" t="s">
        <v>3142</v>
      </c>
      <c r="C1291" s="132" t="s">
        <v>1152</v>
      </c>
      <c r="D1291" s="132" t="s">
        <v>130</v>
      </c>
      <c r="E1291" s="132" t="s">
        <v>3907</v>
      </c>
      <c r="F1291" s="132" t="s">
        <v>4850</v>
      </c>
      <c r="G1291" s="132" t="s">
        <v>1173</v>
      </c>
      <c r="H1291" s="132" t="s">
        <v>3158</v>
      </c>
      <c r="I1291" s="132" t="s">
        <v>17957</v>
      </c>
      <c r="J1291" s="132" t="s">
        <v>17998</v>
      </c>
      <c r="K1291" s="132" t="s">
        <v>17999</v>
      </c>
      <c r="L1291" s="132" t="s">
        <v>18000</v>
      </c>
      <c r="M1291" s="132" t="s">
        <v>18001</v>
      </c>
      <c r="N1291" s="132" t="s">
        <v>3881</v>
      </c>
      <c r="O1291" s="132" t="s">
        <v>18002</v>
      </c>
      <c r="P1291" s="132" t="s">
        <v>18003</v>
      </c>
      <c r="Q1291" s="132" t="s">
        <v>18004</v>
      </c>
      <c r="R1291" s="132" t="s">
        <v>18005</v>
      </c>
      <c r="S1291" s="132" t="s">
        <v>5090</v>
      </c>
      <c r="T1291" s="132" t="s">
        <v>1630</v>
      </c>
      <c r="U1291" s="132" t="s">
        <v>17872</v>
      </c>
      <c r="V1291" s="132" t="s">
        <v>1632</v>
      </c>
      <c r="X1291" s="132" t="s">
        <v>18006</v>
      </c>
      <c r="Y1291" s="132" t="s">
        <v>18007</v>
      </c>
    </row>
    <row r="1292" spans="2:25" x14ac:dyDescent="0.25">
      <c r="B1292" s="132" t="s">
        <v>3142</v>
      </c>
      <c r="C1292" s="132" t="s">
        <v>1152</v>
      </c>
      <c r="D1292" s="132" t="s">
        <v>130</v>
      </c>
      <c r="E1292" s="132" t="s">
        <v>3912</v>
      </c>
      <c r="F1292" s="132" t="s">
        <v>4850</v>
      </c>
      <c r="G1292" s="132" t="s">
        <v>1175</v>
      </c>
      <c r="H1292" s="132" t="s">
        <v>3159</v>
      </c>
      <c r="I1292" s="132" t="s">
        <v>17946</v>
      </c>
      <c r="J1292" s="132" t="s">
        <v>18008</v>
      </c>
      <c r="K1292" s="132" t="s">
        <v>18009</v>
      </c>
      <c r="L1292" s="132" t="s">
        <v>18010</v>
      </c>
      <c r="M1292" s="132" t="s">
        <v>18011</v>
      </c>
      <c r="N1292" s="132" t="s">
        <v>3881</v>
      </c>
      <c r="O1292" s="132" t="s">
        <v>18012</v>
      </c>
      <c r="P1292" s="132" t="s">
        <v>18013</v>
      </c>
      <c r="Q1292" s="132" t="s">
        <v>18014</v>
      </c>
      <c r="R1292" s="132" t="s">
        <v>18015</v>
      </c>
      <c r="S1292" s="132" t="s">
        <v>5090</v>
      </c>
      <c r="T1292" s="132" t="s">
        <v>1630</v>
      </c>
      <c r="U1292" s="132" t="s">
        <v>17893</v>
      </c>
      <c r="V1292" s="132" t="s">
        <v>1632</v>
      </c>
      <c r="X1292" s="132" t="s">
        <v>18016</v>
      </c>
      <c r="Y1292" s="132" t="s">
        <v>18017</v>
      </c>
    </row>
    <row r="1293" spans="2:25" x14ac:dyDescent="0.25">
      <c r="B1293" s="132" t="s">
        <v>3142</v>
      </c>
      <c r="C1293" s="132" t="s">
        <v>1152</v>
      </c>
      <c r="D1293" s="132" t="s">
        <v>130</v>
      </c>
      <c r="E1293" s="132" t="s">
        <v>3912</v>
      </c>
      <c r="F1293" s="132" t="s">
        <v>4850</v>
      </c>
      <c r="G1293" s="132" t="s">
        <v>1177</v>
      </c>
      <c r="H1293" s="132" t="s">
        <v>3160</v>
      </c>
      <c r="I1293" s="132" t="s">
        <v>17957</v>
      </c>
      <c r="J1293" s="132" t="s">
        <v>18018</v>
      </c>
      <c r="K1293" s="132" t="s">
        <v>18019</v>
      </c>
      <c r="L1293" s="132" t="s">
        <v>18020</v>
      </c>
      <c r="M1293" s="132" t="s">
        <v>18021</v>
      </c>
      <c r="N1293" s="132" t="s">
        <v>3881</v>
      </c>
      <c r="O1293" s="132" t="s">
        <v>18022</v>
      </c>
      <c r="P1293" s="132" t="s">
        <v>18023</v>
      </c>
      <c r="Q1293" s="132" t="s">
        <v>18024</v>
      </c>
      <c r="R1293" s="132" t="s">
        <v>18025</v>
      </c>
      <c r="S1293" s="132" t="s">
        <v>5090</v>
      </c>
      <c r="T1293" s="132" t="s">
        <v>1630</v>
      </c>
      <c r="U1293" s="132" t="s">
        <v>17893</v>
      </c>
      <c r="V1293" s="132" t="s">
        <v>1632</v>
      </c>
      <c r="X1293" s="132" t="s">
        <v>18026</v>
      </c>
      <c r="Y1293" s="132" t="s">
        <v>18027</v>
      </c>
    </row>
    <row r="1294" spans="2:25" x14ac:dyDescent="0.25">
      <c r="B1294" s="132" t="s">
        <v>3142</v>
      </c>
      <c r="C1294" s="132" t="s">
        <v>1152</v>
      </c>
      <c r="D1294" s="132" t="s">
        <v>172</v>
      </c>
      <c r="E1294" s="132" t="s">
        <v>3891</v>
      </c>
      <c r="F1294" s="132" t="s">
        <v>4850</v>
      </c>
      <c r="G1294" s="132" t="s">
        <v>1168</v>
      </c>
      <c r="H1294" s="132" t="s">
        <v>3161</v>
      </c>
      <c r="I1294" s="132" t="s">
        <v>17946</v>
      </c>
      <c r="J1294" s="132" t="s">
        <v>18028</v>
      </c>
      <c r="K1294" s="132" t="s">
        <v>18029</v>
      </c>
      <c r="L1294" s="132" t="s">
        <v>18030</v>
      </c>
      <c r="M1294" s="132" t="s">
        <v>18031</v>
      </c>
      <c r="N1294" s="132" t="s">
        <v>3881</v>
      </c>
      <c r="O1294" s="132" t="s">
        <v>18032</v>
      </c>
      <c r="P1294" s="132" t="s">
        <v>18033</v>
      </c>
      <c r="Q1294" s="132" t="s">
        <v>18034</v>
      </c>
      <c r="R1294" s="132" t="s">
        <v>18035</v>
      </c>
      <c r="S1294" s="132" t="s">
        <v>5090</v>
      </c>
      <c r="T1294" s="132" t="s">
        <v>1630</v>
      </c>
      <c r="U1294" s="132" t="s">
        <v>17850</v>
      </c>
      <c r="V1294" s="132" t="s">
        <v>1632</v>
      </c>
      <c r="X1294" s="132" t="s">
        <v>18036</v>
      </c>
      <c r="Y1294" s="132" t="s">
        <v>18037</v>
      </c>
    </row>
    <row r="1295" spans="2:25" x14ac:dyDescent="0.25">
      <c r="B1295" s="132" t="s">
        <v>3142</v>
      </c>
      <c r="C1295" s="132" t="s">
        <v>1152</v>
      </c>
      <c r="D1295" s="132" t="s">
        <v>172</v>
      </c>
      <c r="E1295" s="132" t="s">
        <v>3891</v>
      </c>
      <c r="F1295" s="132" t="s">
        <v>4850</v>
      </c>
      <c r="G1295" s="132" t="s">
        <v>1170</v>
      </c>
      <c r="H1295" s="132" t="s">
        <v>3162</v>
      </c>
      <c r="I1295" s="132" t="s">
        <v>17957</v>
      </c>
      <c r="J1295" s="132" t="s">
        <v>18038</v>
      </c>
      <c r="K1295" s="132" t="s">
        <v>18039</v>
      </c>
      <c r="L1295" s="132" t="s">
        <v>18040</v>
      </c>
      <c r="M1295" s="132" t="s">
        <v>18041</v>
      </c>
      <c r="N1295" s="132" t="s">
        <v>3881</v>
      </c>
      <c r="O1295" s="132" t="s">
        <v>18042</v>
      </c>
      <c r="P1295" s="132" t="s">
        <v>18043</v>
      </c>
      <c r="Q1295" s="132" t="s">
        <v>18044</v>
      </c>
      <c r="R1295" s="132" t="s">
        <v>18045</v>
      </c>
      <c r="S1295" s="132" t="s">
        <v>5090</v>
      </c>
      <c r="T1295" s="132" t="s">
        <v>1630</v>
      </c>
      <c r="U1295" s="132" t="s">
        <v>17850</v>
      </c>
      <c r="V1295" s="132" t="s">
        <v>1632</v>
      </c>
      <c r="X1295" s="132" t="s">
        <v>18046</v>
      </c>
      <c r="Y1295" s="132" t="s">
        <v>18047</v>
      </c>
    </row>
    <row r="1296" spans="2:25" x14ac:dyDescent="0.25">
      <c r="B1296" s="132" t="s">
        <v>3142</v>
      </c>
      <c r="C1296" s="132" t="s">
        <v>1152</v>
      </c>
      <c r="D1296" s="132" t="s">
        <v>172</v>
      </c>
      <c r="E1296" s="132" t="s">
        <v>3907</v>
      </c>
      <c r="F1296" s="132" t="s">
        <v>4850</v>
      </c>
      <c r="G1296" s="132" t="s">
        <v>1172</v>
      </c>
      <c r="H1296" s="132" t="s">
        <v>3163</v>
      </c>
      <c r="I1296" s="132" t="s">
        <v>18048</v>
      </c>
      <c r="J1296" s="132" t="s">
        <v>18049</v>
      </c>
      <c r="K1296" s="132" t="s">
        <v>18050</v>
      </c>
      <c r="L1296" s="132" t="s">
        <v>18051</v>
      </c>
      <c r="M1296" s="132" t="s">
        <v>18052</v>
      </c>
      <c r="N1296" s="132" t="s">
        <v>3881</v>
      </c>
      <c r="O1296" s="132" t="s">
        <v>18053</v>
      </c>
      <c r="P1296" s="132" t="s">
        <v>18054</v>
      </c>
      <c r="Q1296" s="132" t="s">
        <v>18055</v>
      </c>
      <c r="R1296" s="132" t="s">
        <v>18056</v>
      </c>
      <c r="S1296" s="132" t="s">
        <v>5090</v>
      </c>
      <c r="T1296" s="132" t="s">
        <v>1630</v>
      </c>
      <c r="U1296" s="132" t="s">
        <v>17872</v>
      </c>
      <c r="V1296" s="132" t="s">
        <v>1632</v>
      </c>
      <c r="X1296" s="132" t="s">
        <v>18057</v>
      </c>
      <c r="Y1296" s="132" t="s">
        <v>18058</v>
      </c>
    </row>
    <row r="1297" spans="2:25" x14ac:dyDescent="0.25">
      <c r="B1297" s="132" t="s">
        <v>3142</v>
      </c>
      <c r="C1297" s="132" t="s">
        <v>1152</v>
      </c>
      <c r="D1297" s="132" t="s">
        <v>172</v>
      </c>
      <c r="E1297" s="132" t="s">
        <v>3907</v>
      </c>
      <c r="F1297" s="132" t="s">
        <v>4850</v>
      </c>
      <c r="G1297" s="132" t="s">
        <v>1174</v>
      </c>
      <c r="H1297" s="132" t="s">
        <v>3164</v>
      </c>
      <c r="I1297" s="132" t="s">
        <v>18059</v>
      </c>
      <c r="J1297" s="132" t="s">
        <v>18060</v>
      </c>
      <c r="K1297" s="132" t="s">
        <v>18061</v>
      </c>
      <c r="L1297" s="132" t="s">
        <v>18062</v>
      </c>
      <c r="M1297" s="132" t="s">
        <v>18063</v>
      </c>
      <c r="N1297" s="132" t="s">
        <v>3881</v>
      </c>
      <c r="O1297" s="132" t="s">
        <v>18064</v>
      </c>
      <c r="P1297" s="132" t="s">
        <v>18065</v>
      </c>
      <c r="Q1297" s="132" t="s">
        <v>18066</v>
      </c>
      <c r="R1297" s="132" t="s">
        <v>18067</v>
      </c>
      <c r="S1297" s="132" t="s">
        <v>5090</v>
      </c>
      <c r="T1297" s="132" t="s">
        <v>1630</v>
      </c>
      <c r="U1297" s="132" t="s">
        <v>17872</v>
      </c>
      <c r="V1297" s="132" t="s">
        <v>1632</v>
      </c>
      <c r="X1297" s="132" t="s">
        <v>18068</v>
      </c>
      <c r="Y1297" s="132" t="s">
        <v>18069</v>
      </c>
    </row>
    <row r="1298" spans="2:25" x14ac:dyDescent="0.25">
      <c r="B1298" s="132" t="s">
        <v>3142</v>
      </c>
      <c r="C1298" s="132" t="s">
        <v>1152</v>
      </c>
      <c r="D1298" s="132" t="s">
        <v>172</v>
      </c>
      <c r="E1298" s="132" t="s">
        <v>3912</v>
      </c>
      <c r="F1298" s="132" t="s">
        <v>4850</v>
      </c>
      <c r="G1298" s="132" t="s">
        <v>1176</v>
      </c>
      <c r="H1298" s="132" t="s">
        <v>3165</v>
      </c>
      <c r="I1298" s="132" t="s">
        <v>18048</v>
      </c>
      <c r="J1298" s="132" t="s">
        <v>18070</v>
      </c>
      <c r="K1298" s="132" t="s">
        <v>18071</v>
      </c>
      <c r="L1298" s="132" t="s">
        <v>18072</v>
      </c>
      <c r="M1298" s="132" t="s">
        <v>18073</v>
      </c>
      <c r="N1298" s="132" t="s">
        <v>3881</v>
      </c>
      <c r="O1298" s="132" t="s">
        <v>18074</v>
      </c>
      <c r="P1298" s="132" t="s">
        <v>18075</v>
      </c>
      <c r="Q1298" s="132" t="s">
        <v>18076</v>
      </c>
      <c r="R1298" s="132" t="s">
        <v>18077</v>
      </c>
      <c r="S1298" s="132" t="s">
        <v>5090</v>
      </c>
      <c r="T1298" s="132" t="s">
        <v>1630</v>
      </c>
      <c r="U1298" s="132" t="s">
        <v>17893</v>
      </c>
      <c r="V1298" s="132" t="s">
        <v>1632</v>
      </c>
      <c r="X1298" s="132" t="s">
        <v>18078</v>
      </c>
      <c r="Y1298" s="132" t="s">
        <v>18079</v>
      </c>
    </row>
    <row r="1299" spans="2:25" x14ac:dyDescent="0.25">
      <c r="B1299" s="132" t="s">
        <v>3142</v>
      </c>
      <c r="C1299" s="132" t="s">
        <v>1152</v>
      </c>
      <c r="D1299" s="132" t="s">
        <v>172</v>
      </c>
      <c r="E1299" s="132" t="s">
        <v>3912</v>
      </c>
      <c r="F1299" s="132" t="s">
        <v>4850</v>
      </c>
      <c r="G1299" s="132" t="s">
        <v>1178</v>
      </c>
      <c r="H1299" s="132" t="s">
        <v>3166</v>
      </c>
      <c r="I1299" s="132" t="s">
        <v>18059</v>
      </c>
      <c r="J1299" s="132" t="s">
        <v>18080</v>
      </c>
      <c r="K1299" s="132" t="s">
        <v>18081</v>
      </c>
      <c r="L1299" s="132" t="s">
        <v>18082</v>
      </c>
      <c r="M1299" s="132" t="s">
        <v>18083</v>
      </c>
      <c r="N1299" s="132" t="s">
        <v>3881</v>
      </c>
      <c r="O1299" s="132" t="s">
        <v>18084</v>
      </c>
      <c r="P1299" s="132" t="s">
        <v>18085</v>
      </c>
      <c r="Q1299" s="132" t="s">
        <v>18086</v>
      </c>
      <c r="R1299" s="132" t="s">
        <v>18087</v>
      </c>
      <c r="S1299" s="132" t="s">
        <v>5090</v>
      </c>
      <c r="T1299" s="132" t="s">
        <v>1630</v>
      </c>
      <c r="U1299" s="132" t="s">
        <v>17893</v>
      </c>
      <c r="V1299" s="132" t="s">
        <v>1632</v>
      </c>
      <c r="X1299" s="132" t="s">
        <v>18088</v>
      </c>
      <c r="Y1299" s="132" t="s">
        <v>18089</v>
      </c>
    </row>
    <row r="1300" spans="2:25" x14ac:dyDescent="0.25">
      <c r="B1300" s="132" t="s">
        <v>3167</v>
      </c>
      <c r="C1300" s="132" t="s">
        <v>3168</v>
      </c>
      <c r="D1300" s="132" t="s">
        <v>130</v>
      </c>
      <c r="E1300" s="132" t="s">
        <v>3891</v>
      </c>
      <c r="F1300" s="132" t="s">
        <v>3894</v>
      </c>
      <c r="G1300" s="132" t="s">
        <v>3169</v>
      </c>
      <c r="H1300" s="132" t="s">
        <v>3170</v>
      </c>
      <c r="I1300" s="132" t="s">
        <v>17841</v>
      </c>
      <c r="J1300" s="132" t="s">
        <v>18090</v>
      </c>
      <c r="K1300" s="132" t="s">
        <v>18091</v>
      </c>
      <c r="L1300" s="132" t="s">
        <v>18092</v>
      </c>
      <c r="M1300" s="132" t="s">
        <v>18093</v>
      </c>
      <c r="N1300" s="132" t="s">
        <v>3881</v>
      </c>
      <c r="O1300" s="132" t="s">
        <v>18094</v>
      </c>
      <c r="P1300" s="132" t="s">
        <v>18095</v>
      </c>
      <c r="Q1300" s="132" t="s">
        <v>18096</v>
      </c>
      <c r="R1300" s="132" t="s">
        <v>18097</v>
      </c>
      <c r="S1300" s="132" t="s">
        <v>5090</v>
      </c>
      <c r="T1300" s="132" t="s">
        <v>1630</v>
      </c>
      <c r="V1300" s="132" t="s">
        <v>2157</v>
      </c>
      <c r="X1300" s="132" t="s">
        <v>18098</v>
      </c>
      <c r="Y1300" s="132" t="s">
        <v>18099</v>
      </c>
    </row>
    <row r="1301" spans="2:25" x14ac:dyDescent="0.25">
      <c r="B1301" s="132" t="s">
        <v>3167</v>
      </c>
      <c r="C1301" s="132" t="s">
        <v>3168</v>
      </c>
      <c r="D1301" s="132" t="s">
        <v>14</v>
      </c>
      <c r="E1301" s="132" t="s">
        <v>3891</v>
      </c>
      <c r="F1301" s="132" t="s">
        <v>3885</v>
      </c>
      <c r="G1301" s="132" t="s">
        <v>3171</v>
      </c>
      <c r="H1301" s="132" t="s">
        <v>3172</v>
      </c>
      <c r="I1301" s="132" t="s">
        <v>17853</v>
      </c>
      <c r="J1301" s="132" t="s">
        <v>18100</v>
      </c>
      <c r="K1301" s="132" t="s">
        <v>18101</v>
      </c>
      <c r="L1301" s="132" t="s">
        <v>18102</v>
      </c>
      <c r="M1301" s="132" t="s">
        <v>18103</v>
      </c>
      <c r="N1301" s="132" t="s">
        <v>3881</v>
      </c>
      <c r="O1301" s="132" t="s">
        <v>18104</v>
      </c>
      <c r="P1301" s="132" t="s">
        <v>18105</v>
      </c>
      <c r="Q1301" s="132" t="s">
        <v>18106</v>
      </c>
      <c r="R1301" s="132" t="s">
        <v>18107</v>
      </c>
      <c r="S1301" s="132" t="s">
        <v>5090</v>
      </c>
      <c r="T1301" s="132" t="s">
        <v>1630</v>
      </c>
      <c r="V1301" s="132" t="s">
        <v>2157</v>
      </c>
      <c r="X1301" s="132" t="s">
        <v>18108</v>
      </c>
      <c r="Y1301" s="132" t="s">
        <v>18109</v>
      </c>
    </row>
    <row r="1302" spans="2:25" x14ac:dyDescent="0.25">
      <c r="B1302" s="132" t="s">
        <v>3167</v>
      </c>
      <c r="C1302" s="132" t="s">
        <v>3168</v>
      </c>
      <c r="D1302" s="132" t="s">
        <v>172</v>
      </c>
      <c r="E1302" s="132" t="s">
        <v>3891</v>
      </c>
      <c r="F1302" s="132" t="s">
        <v>3885</v>
      </c>
      <c r="G1302" s="132" t="s">
        <v>3173</v>
      </c>
      <c r="H1302" s="132" t="s">
        <v>3174</v>
      </c>
      <c r="I1302" s="132" t="s">
        <v>17853</v>
      </c>
      <c r="J1302" s="132" t="s">
        <v>18110</v>
      </c>
      <c r="K1302" s="132" t="s">
        <v>18111</v>
      </c>
      <c r="L1302" s="132" t="s">
        <v>18112</v>
      </c>
      <c r="M1302" s="132" t="s">
        <v>18113</v>
      </c>
      <c r="N1302" s="132" t="s">
        <v>3881</v>
      </c>
      <c r="O1302" s="132" t="s">
        <v>18114</v>
      </c>
      <c r="P1302" s="132" t="s">
        <v>18115</v>
      </c>
      <c r="Q1302" s="132" t="s">
        <v>18116</v>
      </c>
      <c r="R1302" s="132" t="s">
        <v>18117</v>
      </c>
      <c r="S1302" s="132" t="s">
        <v>5090</v>
      </c>
      <c r="T1302" s="132" t="s">
        <v>1630</v>
      </c>
      <c r="V1302" s="132" t="s">
        <v>2157</v>
      </c>
      <c r="X1302" s="132" t="s">
        <v>18118</v>
      </c>
      <c r="Y1302" s="132" t="s">
        <v>18119</v>
      </c>
    </row>
    <row r="1303" spans="2:25" x14ac:dyDescent="0.25">
      <c r="B1303" s="132" t="s">
        <v>3167</v>
      </c>
      <c r="C1303" s="132" t="s">
        <v>3168</v>
      </c>
      <c r="D1303" s="132" t="s">
        <v>130</v>
      </c>
      <c r="E1303" s="132" t="s">
        <v>3907</v>
      </c>
      <c r="F1303" s="132" t="s">
        <v>3885</v>
      </c>
      <c r="G1303" s="132" t="s">
        <v>3175</v>
      </c>
      <c r="H1303" s="132" t="s">
        <v>3176</v>
      </c>
      <c r="I1303" s="132" t="s">
        <v>17957</v>
      </c>
      <c r="J1303" s="132" t="s">
        <v>18120</v>
      </c>
      <c r="K1303" s="132" t="s">
        <v>18121</v>
      </c>
      <c r="L1303" s="132" t="s">
        <v>18122</v>
      </c>
      <c r="M1303" s="132" t="s">
        <v>18123</v>
      </c>
      <c r="N1303" s="132" t="s">
        <v>3881</v>
      </c>
      <c r="O1303" s="132" t="s">
        <v>18124</v>
      </c>
      <c r="P1303" s="132" t="s">
        <v>18125</v>
      </c>
      <c r="Q1303" s="132" t="s">
        <v>18126</v>
      </c>
      <c r="R1303" s="132" t="s">
        <v>18127</v>
      </c>
      <c r="S1303" s="132" t="s">
        <v>5090</v>
      </c>
      <c r="T1303" s="132" t="s">
        <v>1630</v>
      </c>
      <c r="V1303" s="132" t="s">
        <v>2157</v>
      </c>
      <c r="X1303" s="132" t="s">
        <v>18128</v>
      </c>
      <c r="Y1303" s="132" t="s">
        <v>18129</v>
      </c>
    </row>
    <row r="1304" spans="2:25" x14ac:dyDescent="0.25">
      <c r="B1304" s="132" t="s">
        <v>3167</v>
      </c>
      <c r="C1304" s="132" t="s">
        <v>3168</v>
      </c>
      <c r="D1304" s="132" t="s">
        <v>14</v>
      </c>
      <c r="E1304" s="132" t="s">
        <v>3907</v>
      </c>
      <c r="F1304" s="132" t="s">
        <v>3894</v>
      </c>
      <c r="G1304" s="132" t="s">
        <v>3177</v>
      </c>
      <c r="H1304" s="132" t="s">
        <v>3178</v>
      </c>
      <c r="I1304" s="132" t="s">
        <v>17946</v>
      </c>
      <c r="J1304" s="132" t="s">
        <v>18130</v>
      </c>
      <c r="K1304" s="132" t="s">
        <v>18131</v>
      </c>
      <c r="L1304" s="132" t="s">
        <v>18132</v>
      </c>
      <c r="M1304" s="132" t="s">
        <v>18133</v>
      </c>
      <c r="N1304" s="132" t="s">
        <v>3881</v>
      </c>
      <c r="O1304" s="132" t="s">
        <v>18134</v>
      </c>
      <c r="P1304" s="132" t="s">
        <v>18135</v>
      </c>
      <c r="Q1304" s="132" t="s">
        <v>18136</v>
      </c>
      <c r="R1304" s="132" t="s">
        <v>18137</v>
      </c>
      <c r="S1304" s="132" t="s">
        <v>5090</v>
      </c>
      <c r="T1304" s="132" t="s">
        <v>1630</v>
      </c>
      <c r="V1304" s="132" t="s">
        <v>2157</v>
      </c>
      <c r="X1304" s="132" t="s">
        <v>18138</v>
      </c>
      <c r="Y1304" s="132" t="s">
        <v>18139</v>
      </c>
    </row>
    <row r="1305" spans="2:25" x14ac:dyDescent="0.25">
      <c r="B1305" s="132" t="s">
        <v>3167</v>
      </c>
      <c r="C1305" s="132" t="s">
        <v>3168</v>
      </c>
      <c r="D1305" s="132" t="s">
        <v>14</v>
      </c>
      <c r="E1305" s="132" t="s">
        <v>3907</v>
      </c>
      <c r="F1305" s="132" t="s">
        <v>3885</v>
      </c>
      <c r="G1305" s="132" t="s">
        <v>3179</v>
      </c>
      <c r="H1305" s="132" t="s">
        <v>3180</v>
      </c>
      <c r="I1305" s="132" t="s">
        <v>17957</v>
      </c>
      <c r="J1305" s="132" t="s">
        <v>18140</v>
      </c>
      <c r="K1305" s="132" t="s">
        <v>18141</v>
      </c>
      <c r="L1305" s="132" t="s">
        <v>18142</v>
      </c>
      <c r="M1305" s="132" t="s">
        <v>18143</v>
      </c>
      <c r="N1305" s="132" t="s">
        <v>3881</v>
      </c>
      <c r="O1305" s="132" t="s">
        <v>18144</v>
      </c>
      <c r="P1305" s="132" t="s">
        <v>18145</v>
      </c>
      <c r="Q1305" s="132" t="s">
        <v>18146</v>
      </c>
      <c r="R1305" s="132" t="s">
        <v>18147</v>
      </c>
      <c r="S1305" s="132" t="s">
        <v>5090</v>
      </c>
      <c r="T1305" s="132" t="s">
        <v>1630</v>
      </c>
      <c r="V1305" s="132" t="s">
        <v>2157</v>
      </c>
      <c r="X1305" s="132" t="s">
        <v>18148</v>
      </c>
      <c r="Y1305" s="132" t="s">
        <v>18149</v>
      </c>
    </row>
    <row r="1306" spans="2:25" x14ac:dyDescent="0.25">
      <c r="B1306" s="132" t="s">
        <v>3167</v>
      </c>
      <c r="C1306" s="132" t="s">
        <v>3168</v>
      </c>
      <c r="D1306" s="132" t="s">
        <v>536</v>
      </c>
      <c r="E1306" s="132" t="s">
        <v>3907</v>
      </c>
      <c r="F1306" s="132" t="s">
        <v>3894</v>
      </c>
      <c r="G1306" s="132" t="s">
        <v>3181</v>
      </c>
      <c r="H1306" s="132" t="s">
        <v>3182</v>
      </c>
      <c r="I1306" s="132" t="s">
        <v>17946</v>
      </c>
      <c r="J1306" s="132" t="s">
        <v>18150</v>
      </c>
      <c r="K1306" s="132" t="s">
        <v>18151</v>
      </c>
      <c r="L1306" s="132" t="s">
        <v>18152</v>
      </c>
      <c r="M1306" s="132" t="s">
        <v>18153</v>
      </c>
      <c r="N1306" s="132" t="s">
        <v>3881</v>
      </c>
      <c r="O1306" s="132" t="s">
        <v>18154</v>
      </c>
      <c r="P1306" s="132" t="s">
        <v>18155</v>
      </c>
      <c r="Q1306" s="132" t="s">
        <v>18156</v>
      </c>
      <c r="R1306" s="132" t="s">
        <v>18157</v>
      </c>
      <c r="S1306" s="132" t="s">
        <v>5090</v>
      </c>
      <c r="T1306" s="132" t="s">
        <v>1630</v>
      </c>
      <c r="V1306" s="132" t="s">
        <v>1635</v>
      </c>
      <c r="X1306" s="132" t="s">
        <v>18158</v>
      </c>
      <c r="Y1306" s="132" t="s">
        <v>18159</v>
      </c>
    </row>
    <row r="1307" spans="2:25" x14ac:dyDescent="0.25">
      <c r="B1307" s="132" t="s">
        <v>3167</v>
      </c>
      <c r="C1307" s="132" t="s">
        <v>3168</v>
      </c>
      <c r="D1307" s="132" t="s">
        <v>536</v>
      </c>
      <c r="E1307" s="132" t="s">
        <v>3907</v>
      </c>
      <c r="F1307" s="132" t="s">
        <v>3885</v>
      </c>
      <c r="G1307" s="132" t="s">
        <v>3183</v>
      </c>
      <c r="H1307" s="132" t="s">
        <v>3184</v>
      </c>
      <c r="I1307" s="132" t="s">
        <v>17957</v>
      </c>
      <c r="J1307" s="132" t="s">
        <v>18160</v>
      </c>
      <c r="K1307" s="132" t="s">
        <v>18161</v>
      </c>
      <c r="L1307" s="132" t="s">
        <v>18162</v>
      </c>
      <c r="M1307" s="132" t="s">
        <v>18163</v>
      </c>
      <c r="N1307" s="132" t="s">
        <v>3881</v>
      </c>
      <c r="O1307" s="132" t="s">
        <v>18164</v>
      </c>
      <c r="P1307" s="132" t="s">
        <v>18165</v>
      </c>
      <c r="Q1307" s="132" t="s">
        <v>18166</v>
      </c>
      <c r="R1307" s="132" t="s">
        <v>18167</v>
      </c>
      <c r="S1307" s="132" t="s">
        <v>5090</v>
      </c>
      <c r="T1307" s="132" t="s">
        <v>1630</v>
      </c>
      <c r="V1307" s="132" t="s">
        <v>1644</v>
      </c>
      <c r="X1307" s="132" t="s">
        <v>18168</v>
      </c>
      <c r="Y1307" s="132" t="s">
        <v>18169</v>
      </c>
    </row>
    <row r="1308" spans="2:25" x14ac:dyDescent="0.25">
      <c r="B1308" s="132" t="s">
        <v>3167</v>
      </c>
      <c r="C1308" s="132" t="s">
        <v>3168</v>
      </c>
      <c r="D1308" s="132" t="s">
        <v>130</v>
      </c>
      <c r="E1308" s="132" t="s">
        <v>3912</v>
      </c>
      <c r="F1308" s="132" t="s">
        <v>3894</v>
      </c>
      <c r="G1308" s="132" t="s">
        <v>3185</v>
      </c>
      <c r="H1308" s="132" t="s">
        <v>3186</v>
      </c>
      <c r="I1308" s="132" t="s">
        <v>18048</v>
      </c>
      <c r="J1308" s="132" t="s">
        <v>18170</v>
      </c>
      <c r="K1308" s="132" t="s">
        <v>18171</v>
      </c>
      <c r="L1308" s="132" t="s">
        <v>18172</v>
      </c>
      <c r="M1308" s="132" t="s">
        <v>18173</v>
      </c>
      <c r="N1308" s="132" t="s">
        <v>3881</v>
      </c>
      <c r="O1308" s="132" t="s">
        <v>18174</v>
      </c>
      <c r="P1308" s="132" t="s">
        <v>18175</v>
      </c>
      <c r="Q1308" s="132" t="s">
        <v>18176</v>
      </c>
      <c r="R1308" s="132" t="s">
        <v>18177</v>
      </c>
      <c r="S1308" s="132" t="s">
        <v>5090</v>
      </c>
      <c r="T1308" s="132" t="s">
        <v>1630</v>
      </c>
      <c r="V1308" s="132" t="s">
        <v>2157</v>
      </c>
      <c r="X1308" s="132" t="s">
        <v>18178</v>
      </c>
      <c r="Y1308" s="132" t="s">
        <v>18179</v>
      </c>
    </row>
    <row r="1309" spans="2:25" x14ac:dyDescent="0.25">
      <c r="B1309" s="132" t="s">
        <v>3167</v>
      </c>
      <c r="C1309" s="132" t="s">
        <v>3168</v>
      </c>
      <c r="D1309" s="132" t="s">
        <v>130</v>
      </c>
      <c r="E1309" s="132" t="s">
        <v>3912</v>
      </c>
      <c r="F1309" s="132" t="s">
        <v>3885</v>
      </c>
      <c r="G1309" s="132" t="s">
        <v>3187</v>
      </c>
      <c r="H1309" s="132" t="s">
        <v>3188</v>
      </c>
      <c r="I1309" s="132" t="s">
        <v>18059</v>
      </c>
      <c r="J1309" s="132" t="s">
        <v>18180</v>
      </c>
      <c r="K1309" s="132" t="s">
        <v>18181</v>
      </c>
      <c r="L1309" s="132" t="s">
        <v>18182</v>
      </c>
      <c r="M1309" s="132" t="s">
        <v>18183</v>
      </c>
      <c r="N1309" s="132" t="s">
        <v>3881</v>
      </c>
      <c r="O1309" s="132" t="s">
        <v>18184</v>
      </c>
      <c r="P1309" s="132" t="s">
        <v>18185</v>
      </c>
      <c r="Q1309" s="132" t="s">
        <v>18186</v>
      </c>
      <c r="R1309" s="132" t="s">
        <v>18187</v>
      </c>
      <c r="S1309" s="132" t="s">
        <v>5090</v>
      </c>
      <c r="T1309" s="132" t="s">
        <v>1630</v>
      </c>
      <c r="V1309" s="132" t="s">
        <v>2157</v>
      </c>
      <c r="X1309" s="132" t="s">
        <v>18188</v>
      </c>
      <c r="Y1309" s="132" t="s">
        <v>18189</v>
      </c>
    </row>
    <row r="1310" spans="2:25" x14ac:dyDescent="0.25">
      <c r="B1310" s="132" t="s">
        <v>3167</v>
      </c>
      <c r="C1310" s="132" t="s">
        <v>3168</v>
      </c>
      <c r="D1310" s="132" t="s">
        <v>536</v>
      </c>
      <c r="E1310" s="132" t="s">
        <v>3912</v>
      </c>
      <c r="F1310" s="132" t="s">
        <v>3894</v>
      </c>
      <c r="G1310" s="132" t="s">
        <v>3189</v>
      </c>
      <c r="H1310" s="132" t="s">
        <v>3190</v>
      </c>
      <c r="I1310" s="132" t="s">
        <v>18048</v>
      </c>
      <c r="J1310" s="132" t="s">
        <v>18190</v>
      </c>
      <c r="K1310" s="132" t="s">
        <v>18191</v>
      </c>
      <c r="L1310" s="132" t="s">
        <v>18192</v>
      </c>
      <c r="M1310" s="132" t="s">
        <v>18193</v>
      </c>
      <c r="N1310" s="132" t="s">
        <v>3881</v>
      </c>
      <c r="O1310" s="132" t="s">
        <v>18194</v>
      </c>
      <c r="P1310" s="132" t="s">
        <v>18195</v>
      </c>
      <c r="Q1310" s="132" t="s">
        <v>18196</v>
      </c>
      <c r="R1310" s="132" t="s">
        <v>18197</v>
      </c>
      <c r="S1310" s="132" t="s">
        <v>5090</v>
      </c>
      <c r="T1310" s="132" t="s">
        <v>1630</v>
      </c>
      <c r="V1310" s="132" t="s">
        <v>1635</v>
      </c>
      <c r="X1310" s="132" t="s">
        <v>18198</v>
      </c>
      <c r="Y1310" s="132" t="s">
        <v>18199</v>
      </c>
    </row>
    <row r="1311" spans="2:25" x14ac:dyDescent="0.25">
      <c r="B1311" s="132" t="s">
        <v>3167</v>
      </c>
      <c r="C1311" s="132" t="s">
        <v>3168</v>
      </c>
      <c r="D1311" s="132" t="s">
        <v>130</v>
      </c>
      <c r="E1311" s="132" t="s">
        <v>3917</v>
      </c>
      <c r="F1311" s="132" t="s">
        <v>3894</v>
      </c>
      <c r="G1311" s="132" t="s">
        <v>3191</v>
      </c>
      <c r="H1311" s="132" t="s">
        <v>3192</v>
      </c>
      <c r="I1311" s="132" t="s">
        <v>18200</v>
      </c>
      <c r="J1311" s="132" t="s">
        <v>18201</v>
      </c>
      <c r="K1311" s="132" t="s">
        <v>18202</v>
      </c>
      <c r="L1311" s="132" t="s">
        <v>18203</v>
      </c>
      <c r="M1311" s="132" t="s">
        <v>18204</v>
      </c>
      <c r="N1311" s="132" t="s">
        <v>3881</v>
      </c>
      <c r="O1311" s="132" t="s">
        <v>18205</v>
      </c>
      <c r="P1311" s="132" t="s">
        <v>18206</v>
      </c>
      <c r="Q1311" s="132" t="s">
        <v>18207</v>
      </c>
      <c r="R1311" s="132" t="s">
        <v>18208</v>
      </c>
      <c r="S1311" s="132" t="s">
        <v>5090</v>
      </c>
      <c r="T1311" s="132" t="s">
        <v>1630</v>
      </c>
      <c r="V1311" s="132" t="s">
        <v>2157</v>
      </c>
      <c r="X1311" s="132" t="s">
        <v>18209</v>
      </c>
      <c r="Y1311" s="132" t="s">
        <v>18210</v>
      </c>
    </row>
    <row r="1312" spans="2:25" x14ac:dyDescent="0.25">
      <c r="B1312" s="132" t="s">
        <v>3167</v>
      </c>
      <c r="C1312" s="132" t="s">
        <v>3168</v>
      </c>
      <c r="D1312" s="132" t="s">
        <v>130</v>
      </c>
      <c r="E1312" s="132" t="s">
        <v>3917</v>
      </c>
      <c r="F1312" s="132" t="s">
        <v>3885</v>
      </c>
      <c r="G1312" s="132" t="s">
        <v>3193</v>
      </c>
      <c r="H1312" s="132" t="s">
        <v>3194</v>
      </c>
      <c r="I1312" s="132" t="s">
        <v>18211</v>
      </c>
      <c r="J1312" s="132" t="s">
        <v>18212</v>
      </c>
      <c r="K1312" s="132" t="s">
        <v>18213</v>
      </c>
      <c r="L1312" s="132" t="s">
        <v>18214</v>
      </c>
      <c r="M1312" s="132" t="s">
        <v>18215</v>
      </c>
      <c r="N1312" s="132" t="s">
        <v>3881</v>
      </c>
      <c r="O1312" s="132" t="s">
        <v>18216</v>
      </c>
      <c r="P1312" s="132" t="s">
        <v>18217</v>
      </c>
      <c r="Q1312" s="132" t="s">
        <v>18218</v>
      </c>
      <c r="R1312" s="132" t="s">
        <v>18219</v>
      </c>
      <c r="S1312" s="132" t="s">
        <v>5090</v>
      </c>
      <c r="T1312" s="132" t="s">
        <v>1630</v>
      </c>
      <c r="V1312" s="132" t="s">
        <v>2157</v>
      </c>
      <c r="X1312" s="132" t="s">
        <v>18220</v>
      </c>
      <c r="Y1312" s="132" t="s">
        <v>18221</v>
      </c>
    </row>
    <row r="1313" spans="2:25" x14ac:dyDescent="0.25">
      <c r="B1313" s="132" t="s">
        <v>3167</v>
      </c>
      <c r="C1313" s="132" t="s">
        <v>3168</v>
      </c>
      <c r="D1313" s="132" t="s">
        <v>130</v>
      </c>
      <c r="E1313" s="132" t="s">
        <v>3891</v>
      </c>
      <c r="F1313" s="132" t="s">
        <v>4850</v>
      </c>
      <c r="G1313" s="132" t="s">
        <v>3195</v>
      </c>
      <c r="H1313" s="132" t="s">
        <v>3196</v>
      </c>
      <c r="I1313" s="132" t="s">
        <v>18222</v>
      </c>
      <c r="J1313" s="132" t="s">
        <v>18223</v>
      </c>
      <c r="K1313" s="132" t="s">
        <v>18224</v>
      </c>
      <c r="L1313" s="132" t="s">
        <v>18225</v>
      </c>
      <c r="M1313" s="132" t="s">
        <v>18226</v>
      </c>
      <c r="N1313" s="132" t="s">
        <v>3881</v>
      </c>
      <c r="O1313" s="132" t="s">
        <v>18227</v>
      </c>
      <c r="P1313" s="132" t="s">
        <v>18228</v>
      </c>
      <c r="Q1313" s="132" t="s">
        <v>18229</v>
      </c>
      <c r="R1313" s="132" t="s">
        <v>18230</v>
      </c>
      <c r="S1313" s="132" t="s">
        <v>5090</v>
      </c>
      <c r="T1313" s="132" t="s">
        <v>1630</v>
      </c>
      <c r="V1313" s="132" t="s">
        <v>2157</v>
      </c>
      <c r="X1313" s="132" t="s">
        <v>18231</v>
      </c>
      <c r="Y1313" s="132" t="s">
        <v>18232</v>
      </c>
    </row>
    <row r="1314" spans="2:25" x14ac:dyDescent="0.25">
      <c r="B1314" s="132" t="s">
        <v>3167</v>
      </c>
      <c r="C1314" s="132" t="s">
        <v>3168</v>
      </c>
      <c r="D1314" s="132" t="s">
        <v>13</v>
      </c>
      <c r="E1314" s="132" t="s">
        <v>3891</v>
      </c>
      <c r="F1314" s="132" t="s">
        <v>4850</v>
      </c>
      <c r="G1314" s="132" t="s">
        <v>3197</v>
      </c>
      <c r="H1314" s="132" t="s">
        <v>3198</v>
      </c>
      <c r="I1314" s="132" t="s">
        <v>18222</v>
      </c>
      <c r="J1314" s="132" t="s">
        <v>18233</v>
      </c>
      <c r="K1314" s="132" t="s">
        <v>18234</v>
      </c>
      <c r="L1314" s="132" t="s">
        <v>18235</v>
      </c>
      <c r="M1314" s="132" t="s">
        <v>18236</v>
      </c>
      <c r="N1314" s="132" t="s">
        <v>3881</v>
      </c>
      <c r="O1314" s="132" t="s">
        <v>18237</v>
      </c>
      <c r="P1314" s="132" t="s">
        <v>18238</v>
      </c>
      <c r="Q1314" s="132" t="s">
        <v>18239</v>
      </c>
      <c r="R1314" s="132" t="s">
        <v>18240</v>
      </c>
      <c r="S1314" s="132" t="s">
        <v>5090</v>
      </c>
      <c r="T1314" s="132" t="s">
        <v>1630</v>
      </c>
      <c r="V1314" s="132" t="s">
        <v>2157</v>
      </c>
      <c r="X1314" s="132" t="s">
        <v>18241</v>
      </c>
      <c r="Y1314" s="132" t="s">
        <v>18242</v>
      </c>
    </row>
    <row r="1315" spans="2:25" x14ac:dyDescent="0.25">
      <c r="B1315" s="132" t="s">
        <v>3167</v>
      </c>
      <c r="C1315" s="132" t="s">
        <v>3168</v>
      </c>
      <c r="D1315" s="132" t="s">
        <v>536</v>
      </c>
      <c r="E1315" s="132" t="s">
        <v>3891</v>
      </c>
      <c r="F1315" s="132" t="s">
        <v>4850</v>
      </c>
      <c r="G1315" s="132" t="s">
        <v>3199</v>
      </c>
      <c r="H1315" s="132" t="s">
        <v>3200</v>
      </c>
      <c r="I1315" s="132" t="s">
        <v>18222</v>
      </c>
      <c r="J1315" s="132" t="s">
        <v>18243</v>
      </c>
      <c r="K1315" s="132" t="s">
        <v>18244</v>
      </c>
      <c r="L1315" s="132" t="s">
        <v>18245</v>
      </c>
      <c r="M1315" s="132" t="s">
        <v>18246</v>
      </c>
      <c r="N1315" s="132" t="s">
        <v>3881</v>
      </c>
      <c r="O1315" s="132" t="s">
        <v>18247</v>
      </c>
      <c r="P1315" s="132" t="s">
        <v>18248</v>
      </c>
      <c r="Q1315" s="132" t="s">
        <v>18249</v>
      </c>
      <c r="R1315" s="132" t="s">
        <v>18250</v>
      </c>
      <c r="S1315" s="132" t="s">
        <v>5090</v>
      </c>
      <c r="T1315" s="132" t="s">
        <v>1630</v>
      </c>
      <c r="V1315" s="132" t="s">
        <v>2157</v>
      </c>
      <c r="X1315" s="132" t="s">
        <v>18251</v>
      </c>
      <c r="Y1315" s="132" t="s">
        <v>18252</v>
      </c>
    </row>
    <row r="1316" spans="2:25" x14ac:dyDescent="0.25">
      <c r="B1316" s="132" t="s">
        <v>3167</v>
      </c>
      <c r="C1316" s="132" t="s">
        <v>3168</v>
      </c>
      <c r="D1316" s="132" t="s">
        <v>172</v>
      </c>
      <c r="E1316" s="132" t="s">
        <v>3891</v>
      </c>
      <c r="F1316" s="132" t="s">
        <v>4850</v>
      </c>
      <c r="G1316" s="132" t="s">
        <v>3201</v>
      </c>
      <c r="H1316" s="132" t="s">
        <v>3202</v>
      </c>
      <c r="I1316" s="132" t="s">
        <v>18222</v>
      </c>
      <c r="J1316" s="132" t="s">
        <v>18253</v>
      </c>
      <c r="K1316" s="132" t="s">
        <v>18254</v>
      </c>
      <c r="L1316" s="132" t="s">
        <v>18255</v>
      </c>
      <c r="M1316" s="132" t="s">
        <v>18256</v>
      </c>
      <c r="N1316" s="132" t="s">
        <v>3881</v>
      </c>
      <c r="O1316" s="132" t="s">
        <v>18257</v>
      </c>
      <c r="P1316" s="132" t="s">
        <v>18258</v>
      </c>
      <c r="Q1316" s="132" t="s">
        <v>18259</v>
      </c>
      <c r="R1316" s="132" t="s">
        <v>18260</v>
      </c>
      <c r="S1316" s="132" t="s">
        <v>5090</v>
      </c>
      <c r="T1316" s="132" t="s">
        <v>1630</v>
      </c>
      <c r="V1316" s="132" t="s">
        <v>2157</v>
      </c>
      <c r="X1316" s="132" t="s">
        <v>18261</v>
      </c>
      <c r="Y1316" s="132" t="s">
        <v>18262</v>
      </c>
    </row>
    <row r="1317" spans="2:25" x14ac:dyDescent="0.25">
      <c r="B1317" s="132" t="s">
        <v>3167</v>
      </c>
      <c r="C1317" s="132" t="s">
        <v>3168</v>
      </c>
      <c r="D1317" s="132" t="s">
        <v>130</v>
      </c>
      <c r="E1317" s="132" t="s">
        <v>3891</v>
      </c>
      <c r="F1317" s="132" t="s">
        <v>4850</v>
      </c>
      <c r="G1317" s="132" t="s">
        <v>3203</v>
      </c>
      <c r="H1317" s="132" t="s">
        <v>3204</v>
      </c>
      <c r="I1317" s="132" t="s">
        <v>15522</v>
      </c>
      <c r="J1317" s="132" t="s">
        <v>18263</v>
      </c>
      <c r="K1317" s="132" t="s">
        <v>18264</v>
      </c>
      <c r="L1317" s="132" t="s">
        <v>18265</v>
      </c>
      <c r="M1317" s="132" t="s">
        <v>18266</v>
      </c>
      <c r="N1317" s="132" t="s">
        <v>3881</v>
      </c>
      <c r="O1317" s="132" t="s">
        <v>18267</v>
      </c>
      <c r="P1317" s="132" t="s">
        <v>18268</v>
      </c>
      <c r="Q1317" s="132" t="s">
        <v>18269</v>
      </c>
      <c r="R1317" s="132" t="s">
        <v>18270</v>
      </c>
      <c r="S1317" s="132" t="s">
        <v>5090</v>
      </c>
      <c r="T1317" s="132" t="s">
        <v>1630</v>
      </c>
      <c r="V1317" s="132" t="s">
        <v>2157</v>
      </c>
      <c r="X1317" s="132" t="s">
        <v>18271</v>
      </c>
      <c r="Y1317" s="132" t="s">
        <v>18272</v>
      </c>
    </row>
    <row r="1318" spans="2:25" x14ac:dyDescent="0.25">
      <c r="B1318" s="132" t="s">
        <v>3167</v>
      </c>
      <c r="C1318" s="132" t="s">
        <v>3168</v>
      </c>
      <c r="D1318" s="132" t="s">
        <v>13</v>
      </c>
      <c r="E1318" s="132" t="s">
        <v>3891</v>
      </c>
      <c r="F1318" s="132" t="s">
        <v>4850</v>
      </c>
      <c r="G1318" s="132" t="s">
        <v>3205</v>
      </c>
      <c r="H1318" s="132" t="s">
        <v>3206</v>
      </c>
      <c r="I1318" s="132" t="s">
        <v>15522</v>
      </c>
      <c r="J1318" s="132" t="s">
        <v>18273</v>
      </c>
      <c r="K1318" s="132" t="s">
        <v>18274</v>
      </c>
      <c r="L1318" s="132" t="s">
        <v>18275</v>
      </c>
      <c r="M1318" s="132" t="s">
        <v>18276</v>
      </c>
      <c r="N1318" s="132" t="s">
        <v>3881</v>
      </c>
      <c r="O1318" s="132" t="s">
        <v>18277</v>
      </c>
      <c r="P1318" s="132" t="s">
        <v>18278</v>
      </c>
      <c r="Q1318" s="132" t="s">
        <v>18279</v>
      </c>
      <c r="R1318" s="132" t="s">
        <v>18280</v>
      </c>
      <c r="S1318" s="132" t="s">
        <v>5090</v>
      </c>
      <c r="T1318" s="132" t="s">
        <v>1630</v>
      </c>
      <c r="V1318" s="132" t="s">
        <v>2157</v>
      </c>
      <c r="X1318" s="132" t="s">
        <v>18281</v>
      </c>
      <c r="Y1318" s="132" t="s">
        <v>18282</v>
      </c>
    </row>
    <row r="1319" spans="2:25" x14ac:dyDescent="0.25">
      <c r="B1319" s="132" t="s">
        <v>3167</v>
      </c>
      <c r="C1319" s="132" t="s">
        <v>3168</v>
      </c>
      <c r="D1319" s="132" t="s">
        <v>536</v>
      </c>
      <c r="E1319" s="132" t="s">
        <v>3891</v>
      </c>
      <c r="F1319" s="132" t="s">
        <v>4850</v>
      </c>
      <c r="G1319" s="132" t="s">
        <v>3207</v>
      </c>
      <c r="H1319" s="132" t="s">
        <v>3208</v>
      </c>
      <c r="I1319" s="132" t="s">
        <v>15522</v>
      </c>
      <c r="J1319" s="132" t="s">
        <v>18283</v>
      </c>
      <c r="K1319" s="132" t="s">
        <v>18284</v>
      </c>
      <c r="L1319" s="132" t="s">
        <v>18285</v>
      </c>
      <c r="M1319" s="132" t="s">
        <v>18286</v>
      </c>
      <c r="N1319" s="132" t="s">
        <v>3881</v>
      </c>
      <c r="O1319" s="132" t="s">
        <v>18287</v>
      </c>
      <c r="P1319" s="132" t="s">
        <v>18288</v>
      </c>
      <c r="Q1319" s="132" t="s">
        <v>18289</v>
      </c>
      <c r="R1319" s="132" t="s">
        <v>18290</v>
      </c>
      <c r="S1319" s="132" t="s">
        <v>5090</v>
      </c>
      <c r="T1319" s="132" t="s">
        <v>1630</v>
      </c>
      <c r="V1319" s="132" t="s">
        <v>2157</v>
      </c>
      <c r="X1319" s="132" t="s">
        <v>18291</v>
      </c>
      <c r="Y1319" s="132" t="s">
        <v>18292</v>
      </c>
    </row>
    <row r="1320" spans="2:25" x14ac:dyDescent="0.25">
      <c r="B1320" s="132" t="s">
        <v>3167</v>
      </c>
      <c r="C1320" s="132" t="s">
        <v>3168</v>
      </c>
      <c r="D1320" s="132" t="s">
        <v>172</v>
      </c>
      <c r="E1320" s="132" t="s">
        <v>3891</v>
      </c>
      <c r="F1320" s="132" t="s">
        <v>4850</v>
      </c>
      <c r="G1320" s="132" t="s">
        <v>3209</v>
      </c>
      <c r="H1320" s="132" t="s">
        <v>3210</v>
      </c>
      <c r="I1320" s="132" t="s">
        <v>15522</v>
      </c>
      <c r="J1320" s="132" t="s">
        <v>18293</v>
      </c>
      <c r="K1320" s="132" t="s">
        <v>18294</v>
      </c>
      <c r="L1320" s="132" t="s">
        <v>18295</v>
      </c>
      <c r="M1320" s="132" t="s">
        <v>18296</v>
      </c>
      <c r="N1320" s="132" t="s">
        <v>3881</v>
      </c>
      <c r="O1320" s="132" t="s">
        <v>18297</v>
      </c>
      <c r="P1320" s="132" t="s">
        <v>18298</v>
      </c>
      <c r="Q1320" s="132" t="s">
        <v>18299</v>
      </c>
      <c r="R1320" s="132" t="s">
        <v>18300</v>
      </c>
      <c r="S1320" s="132" t="s">
        <v>5090</v>
      </c>
      <c r="T1320" s="132" t="s">
        <v>1630</v>
      </c>
      <c r="V1320" s="132" t="s">
        <v>2157</v>
      </c>
      <c r="X1320" s="132" t="s">
        <v>18301</v>
      </c>
      <c r="Y1320" s="132" t="s">
        <v>18302</v>
      </c>
    </row>
    <row r="1321" spans="2:25" x14ac:dyDescent="0.25">
      <c r="B1321" s="132" t="s">
        <v>3167</v>
      </c>
      <c r="C1321" s="132" t="s">
        <v>3168</v>
      </c>
      <c r="D1321" s="132" t="s">
        <v>130</v>
      </c>
      <c r="E1321" s="132" t="s">
        <v>3907</v>
      </c>
      <c r="F1321" s="132" t="s">
        <v>4850</v>
      </c>
      <c r="G1321" s="132" t="s">
        <v>3211</v>
      </c>
      <c r="H1321" s="132" t="s">
        <v>3212</v>
      </c>
      <c r="I1321" s="132" t="s">
        <v>4236</v>
      </c>
      <c r="J1321" s="132" t="s">
        <v>18303</v>
      </c>
      <c r="K1321" s="132" t="s">
        <v>18304</v>
      </c>
      <c r="L1321" s="132" t="s">
        <v>18305</v>
      </c>
      <c r="M1321" s="132" t="s">
        <v>18306</v>
      </c>
      <c r="N1321" s="132" t="s">
        <v>3881</v>
      </c>
      <c r="O1321" s="132" t="s">
        <v>18307</v>
      </c>
      <c r="P1321" s="132" t="s">
        <v>18308</v>
      </c>
      <c r="Q1321" s="132" t="s">
        <v>18309</v>
      </c>
      <c r="R1321" s="132" t="s">
        <v>18310</v>
      </c>
      <c r="S1321" s="132" t="s">
        <v>5090</v>
      </c>
      <c r="T1321" s="132" t="s">
        <v>1630</v>
      </c>
      <c r="V1321" s="132" t="s">
        <v>2157</v>
      </c>
      <c r="X1321" s="132" t="s">
        <v>18311</v>
      </c>
      <c r="Y1321" s="132" t="s">
        <v>18312</v>
      </c>
    </row>
    <row r="1322" spans="2:25" x14ac:dyDescent="0.25">
      <c r="B1322" s="132" t="s">
        <v>3167</v>
      </c>
      <c r="C1322" s="132" t="s">
        <v>3168</v>
      </c>
      <c r="D1322" s="132" t="s">
        <v>13</v>
      </c>
      <c r="E1322" s="132" t="s">
        <v>3907</v>
      </c>
      <c r="F1322" s="132" t="s">
        <v>4850</v>
      </c>
      <c r="G1322" s="132" t="s">
        <v>3213</v>
      </c>
      <c r="H1322" s="132" t="s">
        <v>3214</v>
      </c>
      <c r="I1322" s="132" t="s">
        <v>4236</v>
      </c>
      <c r="J1322" s="132" t="s">
        <v>18313</v>
      </c>
      <c r="K1322" s="132" t="s">
        <v>18314</v>
      </c>
      <c r="L1322" s="132" t="s">
        <v>18315</v>
      </c>
      <c r="M1322" s="132" t="s">
        <v>18316</v>
      </c>
      <c r="N1322" s="132" t="s">
        <v>3881</v>
      </c>
      <c r="O1322" s="132" t="s">
        <v>18317</v>
      </c>
      <c r="P1322" s="132" t="s">
        <v>18318</v>
      </c>
      <c r="Q1322" s="132" t="s">
        <v>18319</v>
      </c>
      <c r="R1322" s="132" t="s">
        <v>18320</v>
      </c>
      <c r="S1322" s="132" t="s">
        <v>5090</v>
      </c>
      <c r="T1322" s="132" t="s">
        <v>1630</v>
      </c>
      <c r="V1322" s="132" t="s">
        <v>2157</v>
      </c>
      <c r="X1322" s="132" t="s">
        <v>18321</v>
      </c>
      <c r="Y1322" s="132" t="s">
        <v>18322</v>
      </c>
    </row>
    <row r="1323" spans="2:25" x14ac:dyDescent="0.25">
      <c r="B1323" s="132" t="s">
        <v>3167</v>
      </c>
      <c r="C1323" s="132" t="s">
        <v>3168</v>
      </c>
      <c r="D1323" s="132" t="s">
        <v>536</v>
      </c>
      <c r="E1323" s="132" t="s">
        <v>3907</v>
      </c>
      <c r="F1323" s="132" t="s">
        <v>4850</v>
      </c>
      <c r="G1323" s="132" t="s">
        <v>3215</v>
      </c>
      <c r="H1323" s="132" t="s">
        <v>3216</v>
      </c>
      <c r="I1323" s="132" t="s">
        <v>4236</v>
      </c>
      <c r="J1323" s="132" t="s">
        <v>18323</v>
      </c>
      <c r="K1323" s="132" t="s">
        <v>18324</v>
      </c>
      <c r="L1323" s="132" t="s">
        <v>18325</v>
      </c>
      <c r="M1323" s="132" t="s">
        <v>18326</v>
      </c>
      <c r="N1323" s="132" t="s">
        <v>3881</v>
      </c>
      <c r="O1323" s="132" t="s">
        <v>18327</v>
      </c>
      <c r="P1323" s="132" t="s">
        <v>18328</v>
      </c>
      <c r="Q1323" s="132" t="s">
        <v>18329</v>
      </c>
      <c r="R1323" s="132" t="s">
        <v>18330</v>
      </c>
      <c r="S1323" s="132" t="s">
        <v>5090</v>
      </c>
      <c r="T1323" s="132" t="s">
        <v>1630</v>
      </c>
      <c r="V1323" s="132" t="s">
        <v>2157</v>
      </c>
      <c r="X1323" s="132" t="s">
        <v>18331</v>
      </c>
      <c r="Y1323" s="132" t="s">
        <v>18332</v>
      </c>
    </row>
    <row r="1324" spans="2:25" x14ac:dyDescent="0.25">
      <c r="B1324" s="132" t="s">
        <v>3167</v>
      </c>
      <c r="C1324" s="132" t="s">
        <v>3168</v>
      </c>
      <c r="D1324" s="132" t="s">
        <v>172</v>
      </c>
      <c r="E1324" s="132" t="s">
        <v>3907</v>
      </c>
      <c r="F1324" s="132" t="s">
        <v>4850</v>
      </c>
      <c r="G1324" s="132" t="s">
        <v>3217</v>
      </c>
      <c r="H1324" s="132" t="s">
        <v>3218</v>
      </c>
      <c r="I1324" s="132" t="s">
        <v>4236</v>
      </c>
      <c r="J1324" s="132" t="s">
        <v>18333</v>
      </c>
      <c r="K1324" s="132" t="s">
        <v>18334</v>
      </c>
      <c r="L1324" s="132" t="s">
        <v>18335</v>
      </c>
      <c r="M1324" s="132" t="s">
        <v>18336</v>
      </c>
      <c r="N1324" s="132" t="s">
        <v>3881</v>
      </c>
      <c r="O1324" s="132" t="s">
        <v>18337</v>
      </c>
      <c r="P1324" s="132" t="s">
        <v>18338</v>
      </c>
      <c r="Q1324" s="132" t="s">
        <v>18339</v>
      </c>
      <c r="R1324" s="132" t="s">
        <v>18340</v>
      </c>
      <c r="S1324" s="132" t="s">
        <v>5090</v>
      </c>
      <c r="T1324" s="132" t="s">
        <v>1630</v>
      </c>
      <c r="V1324" s="132" t="s">
        <v>2157</v>
      </c>
      <c r="X1324" s="132" t="s">
        <v>18341</v>
      </c>
      <c r="Y1324" s="132" t="s">
        <v>18342</v>
      </c>
    </row>
    <row r="1325" spans="2:25" x14ac:dyDescent="0.25">
      <c r="B1325" s="132" t="s">
        <v>3167</v>
      </c>
      <c r="C1325" s="132" t="s">
        <v>3168</v>
      </c>
      <c r="D1325" s="132" t="s">
        <v>130</v>
      </c>
      <c r="E1325" s="132" t="s">
        <v>3907</v>
      </c>
      <c r="F1325" s="132" t="s">
        <v>4850</v>
      </c>
      <c r="G1325" s="132" t="s">
        <v>3219</v>
      </c>
      <c r="H1325" s="132" t="s">
        <v>3220</v>
      </c>
      <c r="I1325" s="132" t="s">
        <v>8150</v>
      </c>
      <c r="J1325" s="132" t="s">
        <v>18343</v>
      </c>
      <c r="K1325" s="132" t="s">
        <v>18344</v>
      </c>
      <c r="L1325" s="132" t="s">
        <v>18345</v>
      </c>
      <c r="M1325" s="132" t="s">
        <v>18346</v>
      </c>
      <c r="N1325" s="132" t="s">
        <v>3881</v>
      </c>
      <c r="O1325" s="132" t="s">
        <v>18347</v>
      </c>
      <c r="P1325" s="132" t="s">
        <v>18348</v>
      </c>
      <c r="Q1325" s="132" t="s">
        <v>18349</v>
      </c>
      <c r="R1325" s="132" t="s">
        <v>18350</v>
      </c>
      <c r="S1325" s="132" t="s">
        <v>5090</v>
      </c>
      <c r="T1325" s="132" t="s">
        <v>1630</v>
      </c>
      <c r="V1325" s="132" t="s">
        <v>2157</v>
      </c>
      <c r="X1325" s="132" t="s">
        <v>18351</v>
      </c>
      <c r="Y1325" s="132" t="s">
        <v>18352</v>
      </c>
    </row>
    <row r="1326" spans="2:25" x14ac:dyDescent="0.25">
      <c r="B1326" s="132" t="s">
        <v>3167</v>
      </c>
      <c r="C1326" s="132" t="s">
        <v>3168</v>
      </c>
      <c r="D1326" s="132" t="s">
        <v>13</v>
      </c>
      <c r="E1326" s="132" t="s">
        <v>3907</v>
      </c>
      <c r="F1326" s="132" t="s">
        <v>4850</v>
      </c>
      <c r="G1326" s="132" t="s">
        <v>3221</v>
      </c>
      <c r="H1326" s="132" t="s">
        <v>3222</v>
      </c>
      <c r="I1326" s="132" t="s">
        <v>8150</v>
      </c>
      <c r="J1326" s="132" t="s">
        <v>18353</v>
      </c>
      <c r="K1326" s="132" t="s">
        <v>18354</v>
      </c>
      <c r="L1326" s="132" t="s">
        <v>18355</v>
      </c>
      <c r="M1326" s="132" t="s">
        <v>18356</v>
      </c>
      <c r="N1326" s="132" t="s">
        <v>3881</v>
      </c>
      <c r="O1326" s="132" t="s">
        <v>18357</v>
      </c>
      <c r="P1326" s="132" t="s">
        <v>18358</v>
      </c>
      <c r="Q1326" s="132" t="s">
        <v>18359</v>
      </c>
      <c r="R1326" s="132" t="s">
        <v>18360</v>
      </c>
      <c r="S1326" s="132" t="s">
        <v>5090</v>
      </c>
      <c r="T1326" s="132" t="s">
        <v>1630</v>
      </c>
      <c r="V1326" s="132" t="s">
        <v>2157</v>
      </c>
      <c r="X1326" s="132" t="s">
        <v>18361</v>
      </c>
      <c r="Y1326" s="132" t="s">
        <v>18362</v>
      </c>
    </row>
    <row r="1327" spans="2:25" x14ac:dyDescent="0.25">
      <c r="B1327" s="132" t="s">
        <v>3167</v>
      </c>
      <c r="C1327" s="132" t="s">
        <v>3168</v>
      </c>
      <c r="D1327" s="132" t="s">
        <v>536</v>
      </c>
      <c r="E1327" s="132" t="s">
        <v>3907</v>
      </c>
      <c r="F1327" s="132" t="s">
        <v>4850</v>
      </c>
      <c r="G1327" s="132" t="s">
        <v>3223</v>
      </c>
      <c r="H1327" s="132" t="s">
        <v>3224</v>
      </c>
      <c r="I1327" s="132" t="s">
        <v>8150</v>
      </c>
      <c r="J1327" s="132" t="s">
        <v>18363</v>
      </c>
      <c r="K1327" s="132" t="s">
        <v>18364</v>
      </c>
      <c r="L1327" s="132" t="s">
        <v>18365</v>
      </c>
      <c r="M1327" s="132" t="s">
        <v>18366</v>
      </c>
      <c r="N1327" s="132" t="s">
        <v>3881</v>
      </c>
      <c r="O1327" s="132" t="s">
        <v>18367</v>
      </c>
      <c r="P1327" s="132" t="s">
        <v>18368</v>
      </c>
      <c r="Q1327" s="132" t="s">
        <v>18369</v>
      </c>
      <c r="R1327" s="132" t="s">
        <v>18370</v>
      </c>
      <c r="S1327" s="132" t="s">
        <v>5090</v>
      </c>
      <c r="T1327" s="132" t="s">
        <v>1630</v>
      </c>
      <c r="V1327" s="132" t="s">
        <v>2157</v>
      </c>
      <c r="X1327" s="132" t="s">
        <v>18371</v>
      </c>
      <c r="Y1327" s="132" t="s">
        <v>18372</v>
      </c>
    </row>
    <row r="1328" spans="2:25" x14ac:dyDescent="0.25">
      <c r="B1328" s="132" t="s">
        <v>3167</v>
      </c>
      <c r="C1328" s="132" t="s">
        <v>3168</v>
      </c>
      <c r="D1328" s="132" t="s">
        <v>130</v>
      </c>
      <c r="E1328" s="132" t="s">
        <v>3912</v>
      </c>
      <c r="F1328" s="132" t="s">
        <v>4850</v>
      </c>
      <c r="G1328" s="132" t="s">
        <v>3225</v>
      </c>
      <c r="H1328" s="132" t="s">
        <v>3226</v>
      </c>
      <c r="I1328" s="132" t="s">
        <v>4241</v>
      </c>
      <c r="J1328" s="132" t="s">
        <v>18373</v>
      </c>
      <c r="K1328" s="132" t="s">
        <v>18374</v>
      </c>
      <c r="L1328" s="132" t="s">
        <v>18375</v>
      </c>
      <c r="M1328" s="132" t="s">
        <v>18376</v>
      </c>
      <c r="N1328" s="132" t="s">
        <v>3881</v>
      </c>
      <c r="O1328" s="132" t="s">
        <v>18377</v>
      </c>
      <c r="P1328" s="132" t="s">
        <v>18378</v>
      </c>
      <c r="Q1328" s="132" t="s">
        <v>18379</v>
      </c>
      <c r="R1328" s="132" t="s">
        <v>18380</v>
      </c>
      <c r="S1328" s="132" t="s">
        <v>5090</v>
      </c>
      <c r="T1328" s="132" t="s">
        <v>1630</v>
      </c>
      <c r="V1328" s="132" t="s">
        <v>2157</v>
      </c>
      <c r="X1328" s="132" t="s">
        <v>18381</v>
      </c>
      <c r="Y1328" s="132" t="s">
        <v>18382</v>
      </c>
    </row>
    <row r="1329" spans="2:25" x14ac:dyDescent="0.25">
      <c r="B1329" s="132" t="s">
        <v>3167</v>
      </c>
      <c r="C1329" s="132" t="s">
        <v>3168</v>
      </c>
      <c r="D1329" s="132" t="s">
        <v>536</v>
      </c>
      <c r="E1329" s="132" t="s">
        <v>3912</v>
      </c>
      <c r="F1329" s="132" t="s">
        <v>4850</v>
      </c>
      <c r="G1329" s="132" t="s">
        <v>3227</v>
      </c>
      <c r="H1329" s="132" t="s">
        <v>3228</v>
      </c>
      <c r="I1329" s="132" t="s">
        <v>4241</v>
      </c>
      <c r="J1329" s="132" t="s">
        <v>18383</v>
      </c>
      <c r="K1329" s="132" t="s">
        <v>18384</v>
      </c>
      <c r="L1329" s="132" t="s">
        <v>18385</v>
      </c>
      <c r="M1329" s="132" t="s">
        <v>18386</v>
      </c>
      <c r="N1329" s="132" t="s">
        <v>3881</v>
      </c>
      <c r="O1329" s="132" t="s">
        <v>18387</v>
      </c>
      <c r="P1329" s="132" t="s">
        <v>18388</v>
      </c>
      <c r="Q1329" s="132" t="s">
        <v>18389</v>
      </c>
      <c r="R1329" s="132" t="s">
        <v>18390</v>
      </c>
      <c r="S1329" s="132" t="s">
        <v>5090</v>
      </c>
      <c r="T1329" s="132" t="s">
        <v>1630</v>
      </c>
      <c r="V1329" s="132" t="s">
        <v>2157</v>
      </c>
      <c r="X1329" s="132" t="s">
        <v>18391</v>
      </c>
      <c r="Y1329" s="132" t="s">
        <v>18392</v>
      </c>
    </row>
    <row r="1330" spans="2:25" x14ac:dyDescent="0.25">
      <c r="B1330" s="132" t="s">
        <v>3167</v>
      </c>
      <c r="C1330" s="132" t="s">
        <v>3168</v>
      </c>
      <c r="D1330" s="132" t="s">
        <v>130</v>
      </c>
      <c r="E1330" s="132" t="s">
        <v>3912</v>
      </c>
      <c r="F1330" s="132" t="s">
        <v>4850</v>
      </c>
      <c r="G1330" s="132" t="s">
        <v>3229</v>
      </c>
      <c r="H1330" s="132" t="s">
        <v>3230</v>
      </c>
      <c r="I1330" s="132" t="s">
        <v>8544</v>
      </c>
      <c r="J1330" s="132" t="s">
        <v>18393</v>
      </c>
      <c r="K1330" s="132" t="s">
        <v>18394</v>
      </c>
      <c r="L1330" s="132" t="s">
        <v>18395</v>
      </c>
      <c r="M1330" s="132" t="s">
        <v>18396</v>
      </c>
      <c r="N1330" s="132" t="s">
        <v>3881</v>
      </c>
      <c r="O1330" s="132" t="s">
        <v>18397</v>
      </c>
      <c r="P1330" s="132" t="s">
        <v>18398</v>
      </c>
      <c r="Q1330" s="132" t="s">
        <v>18399</v>
      </c>
      <c r="R1330" s="132" t="s">
        <v>18400</v>
      </c>
      <c r="S1330" s="132" t="s">
        <v>5090</v>
      </c>
      <c r="T1330" s="132" t="s">
        <v>1630</v>
      </c>
      <c r="V1330" s="132" t="s">
        <v>2157</v>
      </c>
      <c r="X1330" s="132" t="s">
        <v>18401</v>
      </c>
      <c r="Y1330" s="132" t="s">
        <v>18402</v>
      </c>
    </row>
    <row r="1331" spans="2:25" x14ac:dyDescent="0.25">
      <c r="B1331" s="132" t="s">
        <v>3167</v>
      </c>
      <c r="C1331" s="132" t="s">
        <v>3168</v>
      </c>
      <c r="D1331" s="132" t="s">
        <v>13</v>
      </c>
      <c r="E1331" s="132" t="s">
        <v>3912</v>
      </c>
      <c r="F1331" s="132" t="s">
        <v>4850</v>
      </c>
      <c r="G1331" s="132" t="s">
        <v>3231</v>
      </c>
      <c r="H1331" s="132" t="s">
        <v>3232</v>
      </c>
      <c r="I1331" s="132" t="s">
        <v>8544</v>
      </c>
      <c r="J1331" s="132" t="s">
        <v>18403</v>
      </c>
      <c r="K1331" s="132" t="s">
        <v>18404</v>
      </c>
      <c r="L1331" s="132" t="s">
        <v>18405</v>
      </c>
      <c r="M1331" s="132" t="s">
        <v>18406</v>
      </c>
      <c r="N1331" s="132" t="s">
        <v>3881</v>
      </c>
      <c r="O1331" s="132" t="s">
        <v>18407</v>
      </c>
      <c r="P1331" s="132" t="s">
        <v>18408</v>
      </c>
      <c r="Q1331" s="132" t="s">
        <v>18409</v>
      </c>
      <c r="R1331" s="132" t="s">
        <v>18410</v>
      </c>
      <c r="S1331" s="132" t="s">
        <v>5090</v>
      </c>
      <c r="T1331" s="132" t="s">
        <v>1630</v>
      </c>
      <c r="V1331" s="132" t="s">
        <v>2157</v>
      </c>
      <c r="X1331" s="132" t="s">
        <v>18411</v>
      </c>
      <c r="Y1331" s="132" t="s">
        <v>18412</v>
      </c>
    </row>
    <row r="1332" spans="2:25" x14ac:dyDescent="0.25">
      <c r="B1332" s="132" t="s">
        <v>3167</v>
      </c>
      <c r="C1332" s="132" t="s">
        <v>3168</v>
      </c>
      <c r="D1332" s="132" t="s">
        <v>536</v>
      </c>
      <c r="E1332" s="132" t="s">
        <v>3912</v>
      </c>
      <c r="F1332" s="132" t="s">
        <v>4850</v>
      </c>
      <c r="G1332" s="132" t="s">
        <v>3233</v>
      </c>
      <c r="H1332" s="132" t="s">
        <v>3234</v>
      </c>
      <c r="I1332" s="132" t="s">
        <v>8544</v>
      </c>
      <c r="J1332" s="132" t="s">
        <v>18413</v>
      </c>
      <c r="K1332" s="132" t="s">
        <v>18414</v>
      </c>
      <c r="L1332" s="132" t="s">
        <v>18415</v>
      </c>
      <c r="M1332" s="132" t="s">
        <v>18416</v>
      </c>
      <c r="N1332" s="132" t="s">
        <v>3881</v>
      </c>
      <c r="O1332" s="132" t="s">
        <v>18417</v>
      </c>
      <c r="P1332" s="132" t="s">
        <v>18418</v>
      </c>
      <c r="Q1332" s="132" t="s">
        <v>18419</v>
      </c>
      <c r="R1332" s="132" t="s">
        <v>18420</v>
      </c>
      <c r="S1332" s="132" t="s">
        <v>5090</v>
      </c>
      <c r="T1332" s="132" t="s">
        <v>1630</v>
      </c>
      <c r="V1332" s="132" t="s">
        <v>2157</v>
      </c>
      <c r="X1332" s="132" t="s">
        <v>18421</v>
      </c>
      <c r="Y1332" s="132" t="s">
        <v>18422</v>
      </c>
    </row>
    <row r="1333" spans="2:25" x14ac:dyDescent="0.25">
      <c r="B1333" s="132" t="s">
        <v>3167</v>
      </c>
      <c r="C1333" s="132" t="s">
        <v>3168</v>
      </c>
      <c r="D1333" s="132" t="s">
        <v>172</v>
      </c>
      <c r="E1333" s="132" t="s">
        <v>3912</v>
      </c>
      <c r="F1333" s="132" t="s">
        <v>4850</v>
      </c>
      <c r="G1333" s="132" t="s">
        <v>3235</v>
      </c>
      <c r="H1333" s="132" t="s">
        <v>3236</v>
      </c>
      <c r="I1333" s="132" t="s">
        <v>8544</v>
      </c>
      <c r="J1333" s="132" t="s">
        <v>18423</v>
      </c>
      <c r="K1333" s="132" t="s">
        <v>18424</v>
      </c>
      <c r="L1333" s="132" t="s">
        <v>18425</v>
      </c>
      <c r="M1333" s="132" t="s">
        <v>18426</v>
      </c>
      <c r="N1333" s="132" t="s">
        <v>3881</v>
      </c>
      <c r="O1333" s="132" t="s">
        <v>18427</v>
      </c>
      <c r="P1333" s="132" t="s">
        <v>18428</v>
      </c>
      <c r="Q1333" s="132" t="s">
        <v>18429</v>
      </c>
      <c r="R1333" s="132" t="s">
        <v>18430</v>
      </c>
      <c r="S1333" s="132" t="s">
        <v>5090</v>
      </c>
      <c r="T1333" s="132" t="s">
        <v>1630</v>
      </c>
      <c r="V1333" s="132" t="s">
        <v>2157</v>
      </c>
      <c r="X1333" s="132" t="s">
        <v>18431</v>
      </c>
      <c r="Y1333" s="132" t="s">
        <v>18432</v>
      </c>
    </row>
    <row r="1334" spans="2:25" x14ac:dyDescent="0.25">
      <c r="B1334" s="132" t="s">
        <v>3167</v>
      </c>
      <c r="C1334" s="132" t="s">
        <v>3168</v>
      </c>
      <c r="D1334" s="132" t="s">
        <v>130</v>
      </c>
      <c r="E1334" s="132" t="s">
        <v>3917</v>
      </c>
      <c r="F1334" s="132" t="s">
        <v>3894</v>
      </c>
      <c r="G1334" s="132" t="s">
        <v>1180</v>
      </c>
      <c r="H1334" s="132" t="s">
        <v>3237</v>
      </c>
      <c r="I1334" s="132" t="s">
        <v>18048</v>
      </c>
      <c r="J1334" s="132" t="s">
        <v>18433</v>
      </c>
      <c r="K1334" s="132" t="s">
        <v>18434</v>
      </c>
      <c r="L1334" s="132" t="s">
        <v>18435</v>
      </c>
      <c r="M1334" s="132" t="s">
        <v>18436</v>
      </c>
      <c r="N1334" s="132" t="s">
        <v>3881</v>
      </c>
      <c r="O1334" s="132" t="s">
        <v>18437</v>
      </c>
      <c r="P1334" s="132" t="s">
        <v>18438</v>
      </c>
      <c r="Q1334" s="132" t="s">
        <v>18439</v>
      </c>
      <c r="R1334" s="132" t="s">
        <v>18440</v>
      </c>
      <c r="S1334" s="132" t="s">
        <v>5090</v>
      </c>
      <c r="T1334" s="132" t="s">
        <v>1630</v>
      </c>
      <c r="V1334" s="132" t="s">
        <v>1635</v>
      </c>
      <c r="X1334" s="132" t="s">
        <v>18441</v>
      </c>
      <c r="Y1334" s="132" t="s">
        <v>18442</v>
      </c>
    </row>
    <row r="1335" spans="2:25" x14ac:dyDescent="0.25">
      <c r="B1335" s="132" t="s">
        <v>3167</v>
      </c>
      <c r="C1335" s="132" t="s">
        <v>3168</v>
      </c>
      <c r="D1335" s="132" t="s">
        <v>130</v>
      </c>
      <c r="E1335" s="132" t="s">
        <v>3917</v>
      </c>
      <c r="F1335" s="132" t="s">
        <v>3885</v>
      </c>
      <c r="G1335" s="132" t="s">
        <v>1184</v>
      </c>
      <c r="H1335" s="132" t="s">
        <v>3238</v>
      </c>
      <c r="I1335" s="132" t="s">
        <v>18048</v>
      </c>
      <c r="J1335" s="132" t="s">
        <v>18443</v>
      </c>
      <c r="K1335" s="132" t="s">
        <v>18444</v>
      </c>
      <c r="L1335" s="132" t="s">
        <v>18445</v>
      </c>
      <c r="M1335" s="132" t="s">
        <v>18446</v>
      </c>
      <c r="N1335" s="132" t="s">
        <v>3881</v>
      </c>
      <c r="O1335" s="132" t="s">
        <v>18447</v>
      </c>
      <c r="P1335" s="132" t="s">
        <v>18448</v>
      </c>
      <c r="Q1335" s="132" t="s">
        <v>18449</v>
      </c>
      <c r="R1335" s="132" t="s">
        <v>18450</v>
      </c>
      <c r="S1335" s="132" t="s">
        <v>5090</v>
      </c>
      <c r="T1335" s="132" t="s">
        <v>1630</v>
      </c>
      <c r="V1335" s="132" t="s">
        <v>1632</v>
      </c>
      <c r="X1335" s="132" t="s">
        <v>18451</v>
      </c>
      <c r="Y1335" s="132" t="s">
        <v>18452</v>
      </c>
    </row>
    <row r="1336" spans="2:25" x14ac:dyDescent="0.25">
      <c r="B1336" s="132" t="s">
        <v>3167</v>
      </c>
      <c r="C1336" s="132" t="s">
        <v>3168</v>
      </c>
      <c r="D1336" s="132" t="s">
        <v>14</v>
      </c>
      <c r="E1336" s="132" t="s">
        <v>3917</v>
      </c>
      <c r="F1336" s="132" t="s">
        <v>3894</v>
      </c>
      <c r="G1336" s="132" t="s">
        <v>1183</v>
      </c>
      <c r="H1336" s="132" t="s">
        <v>3239</v>
      </c>
      <c r="I1336" s="132" t="s">
        <v>18048</v>
      </c>
      <c r="J1336" s="132" t="s">
        <v>18453</v>
      </c>
      <c r="K1336" s="132" t="s">
        <v>18454</v>
      </c>
      <c r="L1336" s="132" t="s">
        <v>18455</v>
      </c>
      <c r="M1336" s="132" t="s">
        <v>18456</v>
      </c>
      <c r="N1336" s="132" t="s">
        <v>3881</v>
      </c>
      <c r="O1336" s="132" t="s">
        <v>18457</v>
      </c>
      <c r="P1336" s="132" t="s">
        <v>18458</v>
      </c>
      <c r="Q1336" s="132" t="s">
        <v>18459</v>
      </c>
      <c r="R1336" s="132" t="s">
        <v>18460</v>
      </c>
      <c r="S1336" s="132" t="s">
        <v>5090</v>
      </c>
      <c r="T1336" s="132" t="s">
        <v>1630</v>
      </c>
      <c r="V1336" s="132" t="s">
        <v>1635</v>
      </c>
      <c r="X1336" s="132" t="s">
        <v>18461</v>
      </c>
      <c r="Y1336" s="132" t="s">
        <v>18462</v>
      </c>
    </row>
    <row r="1337" spans="2:25" x14ac:dyDescent="0.25">
      <c r="B1337" s="132" t="s">
        <v>3167</v>
      </c>
      <c r="C1337" s="132" t="s">
        <v>3168</v>
      </c>
      <c r="D1337" s="132" t="s">
        <v>14</v>
      </c>
      <c r="E1337" s="132" t="s">
        <v>3917</v>
      </c>
      <c r="F1337" s="132" t="s">
        <v>3885</v>
      </c>
      <c r="G1337" s="132" t="s">
        <v>1187</v>
      </c>
      <c r="H1337" s="132" t="s">
        <v>3240</v>
      </c>
      <c r="I1337" s="132" t="s">
        <v>18048</v>
      </c>
      <c r="J1337" s="132" t="s">
        <v>18463</v>
      </c>
      <c r="K1337" s="132" t="s">
        <v>18464</v>
      </c>
      <c r="L1337" s="132" t="s">
        <v>18465</v>
      </c>
      <c r="M1337" s="132" t="s">
        <v>18466</v>
      </c>
      <c r="N1337" s="132" t="s">
        <v>3881</v>
      </c>
      <c r="O1337" s="132" t="s">
        <v>18467</v>
      </c>
      <c r="P1337" s="132" t="s">
        <v>18468</v>
      </c>
      <c r="Q1337" s="132" t="s">
        <v>18469</v>
      </c>
      <c r="R1337" s="132" t="s">
        <v>18470</v>
      </c>
      <c r="S1337" s="132" t="s">
        <v>5090</v>
      </c>
      <c r="T1337" s="132" t="s">
        <v>1630</v>
      </c>
      <c r="V1337" s="132" t="s">
        <v>1635</v>
      </c>
      <c r="X1337" s="132" t="s">
        <v>18471</v>
      </c>
      <c r="Y1337" s="132" t="s">
        <v>18472</v>
      </c>
    </row>
    <row r="1338" spans="2:25" x14ac:dyDescent="0.25">
      <c r="B1338" s="132" t="s">
        <v>3167</v>
      </c>
      <c r="C1338" s="132" t="s">
        <v>3168</v>
      </c>
      <c r="D1338" s="132" t="s">
        <v>536</v>
      </c>
      <c r="E1338" s="132" t="s">
        <v>3917</v>
      </c>
      <c r="F1338" s="132" t="s">
        <v>3894</v>
      </c>
      <c r="G1338" s="132" t="s">
        <v>1181</v>
      </c>
      <c r="H1338" s="132" t="s">
        <v>3241</v>
      </c>
      <c r="I1338" s="132" t="s">
        <v>18048</v>
      </c>
      <c r="J1338" s="132" t="s">
        <v>18473</v>
      </c>
      <c r="K1338" s="132" t="s">
        <v>18474</v>
      </c>
      <c r="L1338" s="132" t="s">
        <v>18475</v>
      </c>
      <c r="M1338" s="132" t="s">
        <v>18476</v>
      </c>
      <c r="N1338" s="132" t="s">
        <v>3881</v>
      </c>
      <c r="O1338" s="132" t="s">
        <v>18477</v>
      </c>
      <c r="P1338" s="132" t="s">
        <v>18478</v>
      </c>
      <c r="Q1338" s="132" t="s">
        <v>18479</v>
      </c>
      <c r="R1338" s="132" t="s">
        <v>18480</v>
      </c>
      <c r="S1338" s="132" t="s">
        <v>5090</v>
      </c>
      <c r="T1338" s="132" t="s">
        <v>1630</v>
      </c>
      <c r="V1338" s="132" t="s">
        <v>1635</v>
      </c>
      <c r="X1338" s="132" t="s">
        <v>18481</v>
      </c>
      <c r="Y1338" s="132" t="s">
        <v>18482</v>
      </c>
    </row>
    <row r="1339" spans="2:25" x14ac:dyDescent="0.25">
      <c r="B1339" s="132" t="s">
        <v>3167</v>
      </c>
      <c r="C1339" s="132" t="s">
        <v>3168</v>
      </c>
      <c r="D1339" s="132" t="s">
        <v>536</v>
      </c>
      <c r="E1339" s="132" t="s">
        <v>3917</v>
      </c>
      <c r="F1339" s="132" t="s">
        <v>3885</v>
      </c>
      <c r="G1339" s="132" t="s">
        <v>1185</v>
      </c>
      <c r="H1339" s="132" t="s">
        <v>3242</v>
      </c>
      <c r="I1339" s="132" t="s">
        <v>18048</v>
      </c>
      <c r="J1339" s="132" t="s">
        <v>18483</v>
      </c>
      <c r="K1339" s="132" t="s">
        <v>18484</v>
      </c>
      <c r="L1339" s="132" t="s">
        <v>18485</v>
      </c>
      <c r="M1339" s="132" t="s">
        <v>18486</v>
      </c>
      <c r="N1339" s="132" t="s">
        <v>3881</v>
      </c>
      <c r="O1339" s="132" t="s">
        <v>18487</v>
      </c>
      <c r="P1339" s="132" t="s">
        <v>18488</v>
      </c>
      <c r="Q1339" s="132" t="s">
        <v>18489</v>
      </c>
      <c r="R1339" s="132" t="s">
        <v>18490</v>
      </c>
      <c r="S1339" s="132" t="s">
        <v>5090</v>
      </c>
      <c r="T1339" s="132" t="s">
        <v>1630</v>
      </c>
      <c r="V1339" s="132" t="s">
        <v>1635</v>
      </c>
      <c r="X1339" s="132" t="s">
        <v>18491</v>
      </c>
      <c r="Y1339" s="132" t="s">
        <v>18492</v>
      </c>
    </row>
    <row r="1340" spans="2:25" x14ac:dyDescent="0.25">
      <c r="B1340" s="132" t="s">
        <v>3167</v>
      </c>
      <c r="C1340" s="132" t="s">
        <v>3168</v>
      </c>
      <c r="D1340" s="132" t="s">
        <v>172</v>
      </c>
      <c r="E1340" s="132" t="s">
        <v>3917</v>
      </c>
      <c r="F1340" s="132" t="s">
        <v>3894</v>
      </c>
      <c r="G1340" s="132" t="s">
        <v>1182</v>
      </c>
      <c r="H1340" s="132" t="s">
        <v>3243</v>
      </c>
      <c r="I1340" s="132" t="s">
        <v>18048</v>
      </c>
      <c r="J1340" s="132" t="s">
        <v>18493</v>
      </c>
      <c r="K1340" s="132" t="s">
        <v>18494</v>
      </c>
      <c r="L1340" s="132" t="s">
        <v>18495</v>
      </c>
      <c r="M1340" s="132" t="s">
        <v>18496</v>
      </c>
      <c r="N1340" s="132" t="s">
        <v>3881</v>
      </c>
      <c r="O1340" s="132" t="s">
        <v>18497</v>
      </c>
      <c r="P1340" s="132" t="s">
        <v>18498</v>
      </c>
      <c r="Q1340" s="132" t="s">
        <v>18499</v>
      </c>
      <c r="R1340" s="132" t="s">
        <v>18500</v>
      </c>
      <c r="S1340" s="132" t="s">
        <v>5090</v>
      </c>
      <c r="T1340" s="132" t="s">
        <v>1630</v>
      </c>
      <c r="V1340" s="132" t="s">
        <v>1635</v>
      </c>
      <c r="X1340" s="132" t="s">
        <v>18501</v>
      </c>
      <c r="Y1340" s="132" t="s">
        <v>18502</v>
      </c>
    </row>
    <row r="1341" spans="2:25" x14ac:dyDescent="0.25">
      <c r="B1341" s="132" t="s">
        <v>3167</v>
      </c>
      <c r="C1341" s="132" t="s">
        <v>3168</v>
      </c>
      <c r="D1341" s="132" t="s">
        <v>172</v>
      </c>
      <c r="E1341" s="132" t="s">
        <v>3917</v>
      </c>
      <c r="F1341" s="132" t="s">
        <v>3885</v>
      </c>
      <c r="G1341" s="132" t="s">
        <v>1186</v>
      </c>
      <c r="H1341" s="132" t="s">
        <v>3244</v>
      </c>
      <c r="I1341" s="132" t="s">
        <v>18048</v>
      </c>
      <c r="J1341" s="132" t="s">
        <v>18503</v>
      </c>
      <c r="K1341" s="132" t="s">
        <v>18504</v>
      </c>
      <c r="L1341" s="132" t="s">
        <v>18505</v>
      </c>
      <c r="M1341" s="132" t="s">
        <v>18506</v>
      </c>
      <c r="N1341" s="132" t="s">
        <v>3881</v>
      </c>
      <c r="O1341" s="132" t="s">
        <v>18507</v>
      </c>
      <c r="P1341" s="132" t="s">
        <v>18508</v>
      </c>
      <c r="Q1341" s="132" t="s">
        <v>18509</v>
      </c>
      <c r="R1341" s="132" t="s">
        <v>18510</v>
      </c>
      <c r="S1341" s="132" t="s">
        <v>5090</v>
      </c>
      <c r="T1341" s="132" t="s">
        <v>1630</v>
      </c>
      <c r="V1341" s="132" t="s">
        <v>1635</v>
      </c>
      <c r="X1341" s="132" t="s">
        <v>18511</v>
      </c>
      <c r="Y1341" s="132" t="s">
        <v>18512</v>
      </c>
    </row>
    <row r="1342" spans="2:25" x14ac:dyDescent="0.25">
      <c r="B1342" s="132" t="s">
        <v>3167</v>
      </c>
      <c r="C1342" s="132" t="s">
        <v>3168</v>
      </c>
      <c r="D1342" s="132" t="s">
        <v>130</v>
      </c>
      <c r="E1342" s="132" t="s">
        <v>4124</v>
      </c>
      <c r="F1342" s="132" t="s">
        <v>3894</v>
      </c>
      <c r="G1342" s="132" t="s">
        <v>1188</v>
      </c>
      <c r="H1342" s="132" t="s">
        <v>3245</v>
      </c>
      <c r="I1342" s="132" t="s">
        <v>18048</v>
      </c>
      <c r="J1342" s="132" t="s">
        <v>18513</v>
      </c>
      <c r="K1342" s="132" t="s">
        <v>18514</v>
      </c>
      <c r="L1342" s="132" t="s">
        <v>18515</v>
      </c>
      <c r="M1342" s="132" t="s">
        <v>18516</v>
      </c>
      <c r="N1342" s="132" t="s">
        <v>3881</v>
      </c>
      <c r="O1342" s="132" t="s">
        <v>18517</v>
      </c>
      <c r="P1342" s="132" t="s">
        <v>18518</v>
      </c>
      <c r="Q1342" s="132" t="s">
        <v>18519</v>
      </c>
      <c r="R1342" s="132" t="s">
        <v>18520</v>
      </c>
      <c r="S1342" s="132" t="s">
        <v>5090</v>
      </c>
      <c r="T1342" s="132" t="s">
        <v>1630</v>
      </c>
      <c r="V1342" s="132" t="s">
        <v>1635</v>
      </c>
      <c r="X1342" s="132" t="s">
        <v>18521</v>
      </c>
      <c r="Y1342" s="132" t="s">
        <v>18522</v>
      </c>
    </row>
    <row r="1343" spans="2:25" x14ac:dyDescent="0.25">
      <c r="B1343" s="132" t="s">
        <v>3167</v>
      </c>
      <c r="C1343" s="132" t="s">
        <v>3168</v>
      </c>
      <c r="D1343" s="132" t="s">
        <v>130</v>
      </c>
      <c r="E1343" s="132" t="s">
        <v>4124</v>
      </c>
      <c r="F1343" s="132" t="s">
        <v>3885</v>
      </c>
      <c r="G1343" s="132" t="s">
        <v>1192</v>
      </c>
      <c r="H1343" s="132" t="s">
        <v>3246</v>
      </c>
      <c r="I1343" s="132" t="s">
        <v>18048</v>
      </c>
      <c r="J1343" s="132" t="s">
        <v>18523</v>
      </c>
      <c r="K1343" s="132" t="s">
        <v>18524</v>
      </c>
      <c r="L1343" s="132" t="s">
        <v>18525</v>
      </c>
      <c r="M1343" s="132" t="s">
        <v>18526</v>
      </c>
      <c r="N1343" s="132" t="s">
        <v>3881</v>
      </c>
      <c r="O1343" s="132" t="s">
        <v>18527</v>
      </c>
      <c r="P1343" s="132" t="s">
        <v>18528</v>
      </c>
      <c r="Q1343" s="132" t="s">
        <v>18529</v>
      </c>
      <c r="R1343" s="132" t="s">
        <v>18530</v>
      </c>
      <c r="S1343" s="132" t="s">
        <v>5090</v>
      </c>
      <c r="T1343" s="132" t="s">
        <v>1630</v>
      </c>
      <c r="V1343" s="132" t="s">
        <v>1632</v>
      </c>
      <c r="X1343" s="132" t="s">
        <v>18531</v>
      </c>
      <c r="Y1343" s="132" t="s">
        <v>18532</v>
      </c>
    </row>
    <row r="1344" spans="2:25" x14ac:dyDescent="0.25">
      <c r="B1344" s="132" t="s">
        <v>3167</v>
      </c>
      <c r="C1344" s="132" t="s">
        <v>3168</v>
      </c>
      <c r="D1344" s="132" t="s">
        <v>14</v>
      </c>
      <c r="E1344" s="132" t="s">
        <v>4124</v>
      </c>
      <c r="F1344" s="132" t="s">
        <v>3894</v>
      </c>
      <c r="G1344" s="132" t="s">
        <v>1191</v>
      </c>
      <c r="H1344" s="132" t="s">
        <v>3247</v>
      </c>
      <c r="I1344" s="132" t="s">
        <v>18048</v>
      </c>
      <c r="J1344" s="132" t="s">
        <v>18533</v>
      </c>
      <c r="K1344" s="132" t="s">
        <v>18534</v>
      </c>
      <c r="L1344" s="132" t="s">
        <v>18535</v>
      </c>
      <c r="M1344" s="132" t="s">
        <v>18536</v>
      </c>
      <c r="N1344" s="132" t="s">
        <v>3881</v>
      </c>
      <c r="O1344" s="132" t="s">
        <v>18537</v>
      </c>
      <c r="P1344" s="132" t="s">
        <v>18538</v>
      </c>
      <c r="Q1344" s="132" t="s">
        <v>18539</v>
      </c>
      <c r="R1344" s="132" t="s">
        <v>18540</v>
      </c>
      <c r="S1344" s="132" t="s">
        <v>5090</v>
      </c>
      <c r="T1344" s="132" t="s">
        <v>1630</v>
      </c>
      <c r="V1344" s="132" t="s">
        <v>1635</v>
      </c>
      <c r="X1344" s="132" t="s">
        <v>18541</v>
      </c>
      <c r="Y1344" s="132" t="s">
        <v>18542</v>
      </c>
    </row>
    <row r="1345" spans="2:25" x14ac:dyDescent="0.25">
      <c r="B1345" s="132" t="s">
        <v>3167</v>
      </c>
      <c r="C1345" s="132" t="s">
        <v>3168</v>
      </c>
      <c r="D1345" s="132" t="s">
        <v>14</v>
      </c>
      <c r="E1345" s="132" t="s">
        <v>4124</v>
      </c>
      <c r="F1345" s="132" t="s">
        <v>3885</v>
      </c>
      <c r="G1345" s="132" t="s">
        <v>1195</v>
      </c>
      <c r="H1345" s="132" t="s">
        <v>3248</v>
      </c>
      <c r="I1345" s="132" t="s">
        <v>18048</v>
      </c>
      <c r="J1345" s="132" t="s">
        <v>18543</v>
      </c>
      <c r="K1345" s="132" t="s">
        <v>18544</v>
      </c>
      <c r="L1345" s="132" t="s">
        <v>18545</v>
      </c>
      <c r="M1345" s="132" t="s">
        <v>18546</v>
      </c>
      <c r="N1345" s="132" t="s">
        <v>3881</v>
      </c>
      <c r="O1345" s="132" t="s">
        <v>18547</v>
      </c>
      <c r="P1345" s="132" t="s">
        <v>18548</v>
      </c>
      <c r="Q1345" s="132" t="s">
        <v>18549</v>
      </c>
      <c r="R1345" s="132" t="s">
        <v>18550</v>
      </c>
      <c r="S1345" s="132" t="s">
        <v>5090</v>
      </c>
      <c r="T1345" s="132" t="s">
        <v>1630</v>
      </c>
      <c r="V1345" s="132" t="s">
        <v>1635</v>
      </c>
      <c r="X1345" s="132" t="s">
        <v>18551</v>
      </c>
      <c r="Y1345" s="132" t="s">
        <v>18552</v>
      </c>
    </row>
    <row r="1346" spans="2:25" x14ac:dyDescent="0.25">
      <c r="B1346" s="132" t="s">
        <v>3167</v>
      </c>
      <c r="C1346" s="132" t="s">
        <v>3168</v>
      </c>
      <c r="D1346" s="132" t="s">
        <v>536</v>
      </c>
      <c r="E1346" s="132" t="s">
        <v>4124</v>
      </c>
      <c r="F1346" s="132" t="s">
        <v>3894</v>
      </c>
      <c r="G1346" s="132" t="s">
        <v>1189</v>
      </c>
      <c r="H1346" s="132" t="s">
        <v>3249</v>
      </c>
      <c r="I1346" s="132" t="s">
        <v>18048</v>
      </c>
      <c r="J1346" s="132" t="s">
        <v>18553</v>
      </c>
      <c r="K1346" s="132" t="s">
        <v>18554</v>
      </c>
      <c r="L1346" s="132" t="s">
        <v>18555</v>
      </c>
      <c r="M1346" s="132" t="s">
        <v>18556</v>
      </c>
      <c r="N1346" s="132" t="s">
        <v>3881</v>
      </c>
      <c r="O1346" s="132" t="s">
        <v>18557</v>
      </c>
      <c r="P1346" s="132" t="s">
        <v>18558</v>
      </c>
      <c r="Q1346" s="132" t="s">
        <v>18559</v>
      </c>
      <c r="R1346" s="132" t="s">
        <v>18560</v>
      </c>
      <c r="S1346" s="132" t="s">
        <v>5090</v>
      </c>
      <c r="T1346" s="132" t="s">
        <v>1630</v>
      </c>
      <c r="V1346" s="132" t="s">
        <v>1635</v>
      </c>
      <c r="X1346" s="132" t="s">
        <v>18561</v>
      </c>
      <c r="Y1346" s="132" t="s">
        <v>18562</v>
      </c>
    </row>
    <row r="1347" spans="2:25" x14ac:dyDescent="0.25">
      <c r="B1347" s="132" t="s">
        <v>3167</v>
      </c>
      <c r="C1347" s="132" t="s">
        <v>3168</v>
      </c>
      <c r="D1347" s="132" t="s">
        <v>536</v>
      </c>
      <c r="E1347" s="132" t="s">
        <v>4124</v>
      </c>
      <c r="F1347" s="132" t="s">
        <v>3885</v>
      </c>
      <c r="G1347" s="132" t="s">
        <v>1193</v>
      </c>
      <c r="H1347" s="132" t="s">
        <v>3250</v>
      </c>
      <c r="I1347" s="132" t="s">
        <v>18048</v>
      </c>
      <c r="J1347" s="132" t="s">
        <v>18563</v>
      </c>
      <c r="K1347" s="132" t="s">
        <v>18564</v>
      </c>
      <c r="L1347" s="132" t="s">
        <v>18565</v>
      </c>
      <c r="M1347" s="132" t="s">
        <v>18566</v>
      </c>
      <c r="N1347" s="132" t="s">
        <v>3881</v>
      </c>
      <c r="O1347" s="132" t="s">
        <v>18567</v>
      </c>
      <c r="P1347" s="132" t="s">
        <v>18568</v>
      </c>
      <c r="Q1347" s="132" t="s">
        <v>18569</v>
      </c>
      <c r="R1347" s="132" t="s">
        <v>18570</v>
      </c>
      <c r="S1347" s="132" t="s">
        <v>5090</v>
      </c>
      <c r="T1347" s="132" t="s">
        <v>1630</v>
      </c>
      <c r="V1347" s="132" t="s">
        <v>1635</v>
      </c>
      <c r="X1347" s="132" t="s">
        <v>18571</v>
      </c>
      <c r="Y1347" s="132" t="s">
        <v>18572</v>
      </c>
    </row>
    <row r="1348" spans="2:25" x14ac:dyDescent="0.25">
      <c r="B1348" s="132" t="s">
        <v>3167</v>
      </c>
      <c r="C1348" s="132" t="s">
        <v>3168</v>
      </c>
      <c r="D1348" s="132" t="s">
        <v>172</v>
      </c>
      <c r="E1348" s="132" t="s">
        <v>4124</v>
      </c>
      <c r="F1348" s="132" t="s">
        <v>3894</v>
      </c>
      <c r="G1348" s="132" t="s">
        <v>1190</v>
      </c>
      <c r="H1348" s="132" t="s">
        <v>3251</v>
      </c>
      <c r="I1348" s="132" t="s">
        <v>18048</v>
      </c>
      <c r="J1348" s="132" t="s">
        <v>18573</v>
      </c>
      <c r="K1348" s="132" t="s">
        <v>18574</v>
      </c>
      <c r="L1348" s="132" t="s">
        <v>18575</v>
      </c>
      <c r="M1348" s="132" t="s">
        <v>18576</v>
      </c>
      <c r="N1348" s="132" t="s">
        <v>3881</v>
      </c>
      <c r="O1348" s="132" t="s">
        <v>18577</v>
      </c>
      <c r="P1348" s="132" t="s">
        <v>18578</v>
      </c>
      <c r="Q1348" s="132" t="s">
        <v>18579</v>
      </c>
      <c r="R1348" s="132" t="s">
        <v>18580</v>
      </c>
      <c r="S1348" s="132" t="s">
        <v>5090</v>
      </c>
      <c r="T1348" s="132" t="s">
        <v>1630</v>
      </c>
      <c r="V1348" s="132" t="s">
        <v>1635</v>
      </c>
      <c r="X1348" s="132" t="s">
        <v>18581</v>
      </c>
      <c r="Y1348" s="132" t="s">
        <v>18582</v>
      </c>
    </row>
    <row r="1349" spans="2:25" x14ac:dyDescent="0.25">
      <c r="B1349" s="132" t="s">
        <v>3167</v>
      </c>
      <c r="C1349" s="132" t="s">
        <v>3168</v>
      </c>
      <c r="D1349" s="132" t="s">
        <v>172</v>
      </c>
      <c r="E1349" s="132" t="s">
        <v>4124</v>
      </c>
      <c r="F1349" s="132" t="s">
        <v>3885</v>
      </c>
      <c r="G1349" s="132" t="s">
        <v>1194</v>
      </c>
      <c r="H1349" s="132" t="s">
        <v>3252</v>
      </c>
      <c r="I1349" s="132" t="s">
        <v>18048</v>
      </c>
      <c r="J1349" s="132" t="s">
        <v>18583</v>
      </c>
      <c r="K1349" s="132" t="s">
        <v>18584</v>
      </c>
      <c r="L1349" s="132" t="s">
        <v>18585</v>
      </c>
      <c r="M1349" s="132" t="s">
        <v>18586</v>
      </c>
      <c r="N1349" s="132" t="s">
        <v>3881</v>
      </c>
      <c r="O1349" s="132" t="s">
        <v>18587</v>
      </c>
      <c r="P1349" s="132" t="s">
        <v>18588</v>
      </c>
      <c r="Q1349" s="132" t="s">
        <v>18589</v>
      </c>
      <c r="R1349" s="132" t="s">
        <v>18590</v>
      </c>
      <c r="S1349" s="132" t="s">
        <v>5090</v>
      </c>
      <c r="T1349" s="132" t="s">
        <v>1630</v>
      </c>
      <c r="V1349" s="132" t="s">
        <v>1635</v>
      </c>
      <c r="X1349" s="132" t="s">
        <v>18591</v>
      </c>
      <c r="Y1349" s="132" t="s">
        <v>18592</v>
      </c>
    </row>
    <row r="1350" spans="2:25" x14ac:dyDescent="0.25">
      <c r="B1350" s="132" t="s">
        <v>3253</v>
      </c>
      <c r="C1350" s="132" t="s">
        <v>1196</v>
      </c>
      <c r="D1350" s="132" t="s">
        <v>172</v>
      </c>
      <c r="E1350" s="132" t="s">
        <v>3944</v>
      </c>
      <c r="F1350" s="132" t="s">
        <v>3894</v>
      </c>
      <c r="G1350" s="132" t="s">
        <v>1198</v>
      </c>
      <c r="H1350" s="132" t="s">
        <v>3254</v>
      </c>
      <c r="I1350" s="132" t="s">
        <v>7294</v>
      </c>
      <c r="J1350" s="132" t="s">
        <v>18593</v>
      </c>
      <c r="K1350" s="132" t="s">
        <v>18594</v>
      </c>
      <c r="L1350" s="132" t="s">
        <v>18595</v>
      </c>
      <c r="M1350" s="132" t="s">
        <v>18596</v>
      </c>
      <c r="N1350" s="132" t="s">
        <v>3881</v>
      </c>
      <c r="O1350" s="132" t="s">
        <v>18597</v>
      </c>
      <c r="P1350" s="132" t="s">
        <v>18598</v>
      </c>
      <c r="Q1350" s="132" t="s">
        <v>18599</v>
      </c>
      <c r="R1350" s="132" t="s">
        <v>18600</v>
      </c>
      <c r="S1350" s="132" t="s">
        <v>18601</v>
      </c>
      <c r="T1350" s="132" t="s">
        <v>1630</v>
      </c>
      <c r="U1350" s="132" t="s">
        <v>3255</v>
      </c>
      <c r="V1350" s="132" t="s">
        <v>1635</v>
      </c>
      <c r="X1350" s="132" t="s">
        <v>18602</v>
      </c>
      <c r="Y1350" s="132" t="s">
        <v>18603</v>
      </c>
    </row>
    <row r="1351" spans="2:25" x14ac:dyDescent="0.25">
      <c r="B1351" s="132" t="s">
        <v>3253</v>
      </c>
      <c r="C1351" s="132" t="s">
        <v>1196</v>
      </c>
      <c r="D1351" s="132" t="s">
        <v>172</v>
      </c>
      <c r="E1351" s="132" t="s">
        <v>3944</v>
      </c>
      <c r="F1351" s="132" t="s">
        <v>3885</v>
      </c>
      <c r="G1351" s="132" t="s">
        <v>1199</v>
      </c>
      <c r="H1351" s="132" t="s">
        <v>3256</v>
      </c>
      <c r="I1351" s="132" t="s">
        <v>7305</v>
      </c>
      <c r="J1351" s="132" t="s">
        <v>18604</v>
      </c>
      <c r="K1351" s="132" t="s">
        <v>18605</v>
      </c>
      <c r="L1351" s="132" t="s">
        <v>18606</v>
      </c>
      <c r="M1351" s="132" t="s">
        <v>18607</v>
      </c>
      <c r="N1351" s="132" t="s">
        <v>3881</v>
      </c>
      <c r="O1351" s="132" t="s">
        <v>18608</v>
      </c>
      <c r="P1351" s="132" t="s">
        <v>18609</v>
      </c>
      <c r="Q1351" s="132" t="s">
        <v>18610</v>
      </c>
      <c r="R1351" s="132" t="s">
        <v>18611</v>
      </c>
      <c r="S1351" s="132" t="s">
        <v>18601</v>
      </c>
      <c r="T1351" s="132" t="s">
        <v>1630</v>
      </c>
      <c r="U1351" s="132" t="s">
        <v>3255</v>
      </c>
      <c r="V1351" s="132" t="s">
        <v>1632</v>
      </c>
      <c r="X1351" s="132" t="s">
        <v>18612</v>
      </c>
      <c r="Y1351" s="132" t="s">
        <v>18613</v>
      </c>
    </row>
    <row r="1352" spans="2:25" x14ac:dyDescent="0.25">
      <c r="B1352" s="132" t="s">
        <v>3253</v>
      </c>
      <c r="C1352" s="132" t="s">
        <v>1196</v>
      </c>
      <c r="D1352" s="132" t="s">
        <v>172</v>
      </c>
      <c r="E1352" s="132" t="s">
        <v>3947</v>
      </c>
      <c r="F1352" s="132" t="s">
        <v>3894</v>
      </c>
      <c r="G1352" s="132" t="s">
        <v>1200</v>
      </c>
      <c r="H1352" s="132" t="s">
        <v>3257</v>
      </c>
      <c r="I1352" s="132" t="s">
        <v>18614</v>
      </c>
      <c r="J1352" s="132" t="s">
        <v>18615</v>
      </c>
      <c r="K1352" s="132" t="s">
        <v>18616</v>
      </c>
      <c r="L1352" s="132" t="s">
        <v>18617</v>
      </c>
      <c r="M1352" s="132" t="s">
        <v>18618</v>
      </c>
      <c r="N1352" s="132" t="s">
        <v>3881</v>
      </c>
      <c r="O1352" s="132" t="s">
        <v>18619</v>
      </c>
      <c r="P1352" s="132" t="s">
        <v>18620</v>
      </c>
      <c r="Q1352" s="132" t="s">
        <v>18621</v>
      </c>
      <c r="R1352" s="132" t="s">
        <v>18622</v>
      </c>
      <c r="S1352" s="132" t="s">
        <v>18601</v>
      </c>
      <c r="T1352" s="132" t="s">
        <v>1630</v>
      </c>
      <c r="U1352" s="132" t="s">
        <v>3255</v>
      </c>
      <c r="V1352" s="132" t="s">
        <v>1632</v>
      </c>
      <c r="X1352" s="132" t="s">
        <v>18623</v>
      </c>
      <c r="Y1352" s="132" t="s">
        <v>18624</v>
      </c>
    </row>
    <row r="1353" spans="2:25" x14ac:dyDescent="0.25">
      <c r="B1353" s="132" t="s">
        <v>3253</v>
      </c>
      <c r="C1353" s="132" t="s">
        <v>1196</v>
      </c>
      <c r="D1353" s="132" t="s">
        <v>172</v>
      </c>
      <c r="E1353" s="132" t="s">
        <v>3947</v>
      </c>
      <c r="F1353" s="132" t="s">
        <v>3885</v>
      </c>
      <c r="G1353" s="132" t="s">
        <v>1201</v>
      </c>
      <c r="H1353" s="132" t="s">
        <v>3258</v>
      </c>
      <c r="I1353" s="132" t="s">
        <v>18625</v>
      </c>
      <c r="J1353" s="132" t="s">
        <v>18626</v>
      </c>
      <c r="K1353" s="132" t="s">
        <v>18627</v>
      </c>
      <c r="L1353" s="132" t="s">
        <v>18628</v>
      </c>
      <c r="M1353" s="132" t="s">
        <v>18629</v>
      </c>
      <c r="N1353" s="132" t="s">
        <v>3881</v>
      </c>
      <c r="O1353" s="132" t="s">
        <v>18630</v>
      </c>
      <c r="P1353" s="132" t="s">
        <v>18631</v>
      </c>
      <c r="Q1353" s="132" t="s">
        <v>18632</v>
      </c>
      <c r="R1353" s="132" t="s">
        <v>18633</v>
      </c>
      <c r="S1353" s="132" t="s">
        <v>18601</v>
      </c>
      <c r="T1353" s="132" t="s">
        <v>1630</v>
      </c>
      <c r="U1353" s="132" t="s">
        <v>3255</v>
      </c>
      <c r="V1353" s="132" t="s">
        <v>1644</v>
      </c>
      <c r="X1353" s="132" t="s">
        <v>18634</v>
      </c>
      <c r="Y1353" s="132" t="s">
        <v>18635</v>
      </c>
    </row>
    <row r="1354" spans="2:25" x14ac:dyDescent="0.25">
      <c r="B1354" s="132" t="s">
        <v>3253</v>
      </c>
      <c r="C1354" s="132" t="s">
        <v>1196</v>
      </c>
      <c r="D1354" s="132" t="s">
        <v>172</v>
      </c>
      <c r="E1354" s="132" t="s">
        <v>3950</v>
      </c>
      <c r="F1354" s="132" t="s">
        <v>3894</v>
      </c>
      <c r="G1354" s="132" t="s">
        <v>1202</v>
      </c>
      <c r="H1354" s="132" t="s">
        <v>3259</v>
      </c>
      <c r="I1354" s="132" t="s">
        <v>18636</v>
      </c>
      <c r="J1354" s="132" t="s">
        <v>18637</v>
      </c>
      <c r="K1354" s="132" t="s">
        <v>18638</v>
      </c>
      <c r="L1354" s="132" t="s">
        <v>18639</v>
      </c>
      <c r="M1354" s="132" t="s">
        <v>18640</v>
      </c>
      <c r="N1354" s="132" t="s">
        <v>3881</v>
      </c>
      <c r="O1354" s="132" t="s">
        <v>18641</v>
      </c>
      <c r="P1354" s="132" t="s">
        <v>18642</v>
      </c>
      <c r="Q1354" s="132" t="s">
        <v>18643</v>
      </c>
      <c r="R1354" s="132" t="s">
        <v>18644</v>
      </c>
      <c r="S1354" s="132" t="s">
        <v>18601</v>
      </c>
      <c r="T1354" s="132" t="s">
        <v>1630</v>
      </c>
      <c r="U1354" s="132" t="s">
        <v>3255</v>
      </c>
      <c r="V1354" s="132" t="s">
        <v>1644</v>
      </c>
      <c r="X1354" s="132" t="s">
        <v>18645</v>
      </c>
      <c r="Y1354" s="132" t="s">
        <v>18646</v>
      </c>
    </row>
    <row r="1355" spans="2:25" x14ac:dyDescent="0.25">
      <c r="B1355" s="132" t="s">
        <v>3253</v>
      </c>
      <c r="C1355" s="132" t="s">
        <v>1196</v>
      </c>
      <c r="D1355" s="132" t="s">
        <v>172</v>
      </c>
      <c r="E1355" s="132" t="s">
        <v>3950</v>
      </c>
      <c r="F1355" s="132" t="s">
        <v>3885</v>
      </c>
      <c r="G1355" s="132" t="s">
        <v>1203</v>
      </c>
      <c r="H1355" s="132" t="s">
        <v>3260</v>
      </c>
      <c r="I1355" s="132" t="s">
        <v>6282</v>
      </c>
      <c r="J1355" s="132" t="s">
        <v>18647</v>
      </c>
      <c r="K1355" s="132" t="s">
        <v>18648</v>
      </c>
      <c r="L1355" s="132" t="s">
        <v>18649</v>
      </c>
      <c r="M1355" s="132" t="s">
        <v>18650</v>
      </c>
      <c r="N1355" s="132" t="s">
        <v>3881</v>
      </c>
      <c r="O1355" s="132" t="s">
        <v>18651</v>
      </c>
      <c r="P1355" s="132" t="s">
        <v>18652</v>
      </c>
      <c r="Q1355" s="132" t="s">
        <v>18653</v>
      </c>
      <c r="R1355" s="132" t="s">
        <v>18654</v>
      </c>
      <c r="S1355" s="132" t="s">
        <v>18601</v>
      </c>
      <c r="T1355" s="132" t="s">
        <v>1630</v>
      </c>
      <c r="U1355" s="132" t="s">
        <v>3255</v>
      </c>
      <c r="V1355" s="132" t="s">
        <v>1644</v>
      </c>
      <c r="X1355" s="132" t="s">
        <v>18655</v>
      </c>
      <c r="Y1355" s="132" t="s">
        <v>18656</v>
      </c>
    </row>
    <row r="1356" spans="2:25" x14ac:dyDescent="0.25">
      <c r="B1356" s="132" t="s">
        <v>3253</v>
      </c>
      <c r="C1356" s="132" t="s">
        <v>1196</v>
      </c>
      <c r="D1356" s="132" t="s">
        <v>172</v>
      </c>
      <c r="E1356" s="132" t="s">
        <v>3953</v>
      </c>
      <c r="F1356" s="132" t="s">
        <v>3894</v>
      </c>
      <c r="G1356" s="132" t="s">
        <v>1204</v>
      </c>
      <c r="H1356" s="132" t="s">
        <v>3261</v>
      </c>
      <c r="I1356" s="132" t="s">
        <v>18657</v>
      </c>
      <c r="J1356" s="132" t="s">
        <v>18658</v>
      </c>
      <c r="K1356" s="132" t="s">
        <v>18659</v>
      </c>
      <c r="L1356" s="132" t="s">
        <v>18660</v>
      </c>
      <c r="M1356" s="132" t="s">
        <v>18661</v>
      </c>
      <c r="N1356" s="132" t="s">
        <v>3881</v>
      </c>
      <c r="O1356" s="132" t="s">
        <v>18662</v>
      </c>
      <c r="P1356" s="132" t="s">
        <v>18663</v>
      </c>
      <c r="Q1356" s="132" t="s">
        <v>18664</v>
      </c>
      <c r="R1356" s="132" t="s">
        <v>18665</v>
      </c>
      <c r="S1356" s="132" t="s">
        <v>18601</v>
      </c>
      <c r="T1356" s="132" t="s">
        <v>1630</v>
      </c>
      <c r="U1356" s="132" t="s">
        <v>3255</v>
      </c>
      <c r="V1356" s="132" t="s">
        <v>1632</v>
      </c>
      <c r="X1356" s="132" t="s">
        <v>18666</v>
      </c>
      <c r="Y1356" s="132" t="s">
        <v>18667</v>
      </c>
    </row>
    <row r="1357" spans="2:25" x14ac:dyDescent="0.25">
      <c r="B1357" s="132" t="s">
        <v>3253</v>
      </c>
      <c r="C1357" s="132" t="s">
        <v>1196</v>
      </c>
      <c r="D1357" s="132" t="s">
        <v>172</v>
      </c>
      <c r="E1357" s="132" t="s">
        <v>3953</v>
      </c>
      <c r="F1357" s="132" t="s">
        <v>3885</v>
      </c>
      <c r="G1357" s="132" t="s">
        <v>1205</v>
      </c>
      <c r="H1357" s="132" t="s">
        <v>3262</v>
      </c>
      <c r="I1357" s="132" t="s">
        <v>18668</v>
      </c>
      <c r="J1357" s="132" t="s">
        <v>18669</v>
      </c>
      <c r="K1357" s="132" t="s">
        <v>18670</v>
      </c>
      <c r="L1357" s="132" t="s">
        <v>18671</v>
      </c>
      <c r="M1357" s="132" t="s">
        <v>18672</v>
      </c>
      <c r="N1357" s="132" t="s">
        <v>3881</v>
      </c>
      <c r="O1357" s="132" t="s">
        <v>18673</v>
      </c>
      <c r="P1357" s="132" t="s">
        <v>18674</v>
      </c>
      <c r="Q1357" s="132" t="s">
        <v>18675</v>
      </c>
      <c r="R1357" s="132" t="s">
        <v>18676</v>
      </c>
      <c r="S1357" s="132" t="s">
        <v>18601</v>
      </c>
      <c r="T1357" s="132" t="s">
        <v>1630</v>
      </c>
      <c r="U1357" s="132" t="s">
        <v>3255</v>
      </c>
      <c r="V1357" s="132" t="s">
        <v>1632</v>
      </c>
      <c r="X1357" s="132" t="s">
        <v>18677</v>
      </c>
      <c r="Y1357" s="132" t="s">
        <v>18678</v>
      </c>
    </row>
    <row r="1358" spans="2:25" x14ac:dyDescent="0.25">
      <c r="B1358" s="132" t="s">
        <v>3253</v>
      </c>
      <c r="C1358" s="132" t="s">
        <v>1196</v>
      </c>
      <c r="D1358" s="132" t="s">
        <v>172</v>
      </c>
      <c r="E1358" s="132" t="s">
        <v>3884</v>
      </c>
      <c r="F1358" s="132" t="s">
        <v>3894</v>
      </c>
      <c r="G1358" s="132" t="s">
        <v>1206</v>
      </c>
      <c r="H1358" s="132" t="s">
        <v>3263</v>
      </c>
      <c r="I1358" s="132" t="s">
        <v>18679</v>
      </c>
      <c r="J1358" s="132" t="s">
        <v>18680</v>
      </c>
      <c r="K1358" s="132" t="s">
        <v>18681</v>
      </c>
      <c r="L1358" s="132" t="s">
        <v>18682</v>
      </c>
      <c r="M1358" s="132" t="s">
        <v>18683</v>
      </c>
      <c r="N1358" s="132" t="s">
        <v>3881</v>
      </c>
      <c r="O1358" s="132" t="s">
        <v>18684</v>
      </c>
      <c r="P1358" s="132" t="s">
        <v>18685</v>
      </c>
      <c r="Q1358" s="132" t="s">
        <v>18686</v>
      </c>
      <c r="R1358" s="132" t="s">
        <v>18687</v>
      </c>
      <c r="S1358" s="132" t="s">
        <v>18601</v>
      </c>
      <c r="T1358" s="132" t="s">
        <v>1630</v>
      </c>
      <c r="U1358" s="132" t="s">
        <v>3255</v>
      </c>
      <c r="V1358" s="132" t="s">
        <v>1632</v>
      </c>
      <c r="X1358" s="132" t="s">
        <v>18688</v>
      </c>
      <c r="Y1358" s="132" t="s">
        <v>18689</v>
      </c>
    </row>
    <row r="1359" spans="2:25" x14ac:dyDescent="0.25">
      <c r="B1359" s="132" t="s">
        <v>3253</v>
      </c>
      <c r="C1359" s="132" t="s">
        <v>1196</v>
      </c>
      <c r="D1359" s="132" t="s">
        <v>172</v>
      </c>
      <c r="E1359" s="132" t="s">
        <v>3884</v>
      </c>
      <c r="F1359" s="132" t="s">
        <v>3885</v>
      </c>
      <c r="G1359" s="132" t="s">
        <v>1207</v>
      </c>
      <c r="H1359" s="132" t="s">
        <v>3264</v>
      </c>
      <c r="I1359" s="132" t="s">
        <v>18690</v>
      </c>
      <c r="J1359" s="132" t="s">
        <v>18691</v>
      </c>
      <c r="K1359" s="132" t="s">
        <v>18692</v>
      </c>
      <c r="L1359" s="132" t="s">
        <v>18693</v>
      </c>
      <c r="M1359" s="132" t="s">
        <v>18694</v>
      </c>
      <c r="N1359" s="132" t="s">
        <v>3881</v>
      </c>
      <c r="O1359" s="132" t="s">
        <v>18695</v>
      </c>
      <c r="P1359" s="132" t="s">
        <v>18696</v>
      </c>
      <c r="Q1359" s="132" t="s">
        <v>18697</v>
      </c>
      <c r="R1359" s="132" t="s">
        <v>18698</v>
      </c>
      <c r="S1359" s="132" t="s">
        <v>18601</v>
      </c>
      <c r="T1359" s="132" t="s">
        <v>1630</v>
      </c>
      <c r="U1359" s="132" t="s">
        <v>3255</v>
      </c>
      <c r="V1359" s="132" t="s">
        <v>1644</v>
      </c>
      <c r="X1359" s="132" t="s">
        <v>18699</v>
      </c>
      <c r="Y1359" s="132" t="s">
        <v>18700</v>
      </c>
    </row>
    <row r="1360" spans="2:25" x14ac:dyDescent="0.25">
      <c r="B1360" s="132" t="s">
        <v>3253</v>
      </c>
      <c r="C1360" s="132" t="s">
        <v>1196</v>
      </c>
      <c r="D1360" s="132" t="s">
        <v>172</v>
      </c>
      <c r="E1360" s="132" t="s">
        <v>3888</v>
      </c>
      <c r="F1360" s="132" t="s">
        <v>3894</v>
      </c>
      <c r="G1360" s="132" t="s">
        <v>3265</v>
      </c>
      <c r="H1360" s="132" t="s">
        <v>3266</v>
      </c>
      <c r="I1360" s="132" t="s">
        <v>18701</v>
      </c>
      <c r="J1360" s="132" t="s">
        <v>18702</v>
      </c>
      <c r="K1360" s="132" t="s">
        <v>18703</v>
      </c>
      <c r="L1360" s="132" t="s">
        <v>18704</v>
      </c>
      <c r="M1360" s="132" t="s">
        <v>18705</v>
      </c>
      <c r="N1360" s="132" t="s">
        <v>3881</v>
      </c>
      <c r="O1360" s="132" t="s">
        <v>18706</v>
      </c>
      <c r="P1360" s="132" t="s">
        <v>18707</v>
      </c>
      <c r="Q1360" s="132" t="s">
        <v>18708</v>
      </c>
      <c r="R1360" s="132" t="s">
        <v>18709</v>
      </c>
      <c r="S1360" s="132" t="s">
        <v>18601</v>
      </c>
      <c r="T1360" s="132" t="s">
        <v>1630</v>
      </c>
      <c r="U1360" s="132" t="s">
        <v>3255</v>
      </c>
      <c r="V1360" s="132" t="s">
        <v>1644</v>
      </c>
      <c r="X1360" s="132" t="s">
        <v>18710</v>
      </c>
      <c r="Y1360" s="132" t="s">
        <v>18711</v>
      </c>
    </row>
    <row r="1361" spans="2:25" x14ac:dyDescent="0.25">
      <c r="B1361" s="132" t="s">
        <v>3253</v>
      </c>
      <c r="C1361" s="132" t="s">
        <v>1196</v>
      </c>
      <c r="D1361" s="132" t="s">
        <v>172</v>
      </c>
      <c r="E1361" s="132" t="s">
        <v>3888</v>
      </c>
      <c r="F1361" s="132" t="s">
        <v>3885</v>
      </c>
      <c r="G1361" s="132" t="s">
        <v>3267</v>
      </c>
      <c r="H1361" s="132" t="s">
        <v>3268</v>
      </c>
      <c r="I1361" s="132" t="s">
        <v>18712</v>
      </c>
      <c r="J1361" s="132" t="s">
        <v>18713</v>
      </c>
      <c r="K1361" s="132" t="s">
        <v>18714</v>
      </c>
      <c r="L1361" s="132" t="s">
        <v>18715</v>
      </c>
      <c r="M1361" s="132" t="s">
        <v>18716</v>
      </c>
      <c r="N1361" s="132" t="s">
        <v>3881</v>
      </c>
      <c r="O1361" s="132" t="s">
        <v>18717</v>
      </c>
      <c r="P1361" s="132" t="s">
        <v>18718</v>
      </c>
      <c r="Q1361" s="132" t="s">
        <v>18719</v>
      </c>
      <c r="R1361" s="132" t="s">
        <v>18720</v>
      </c>
      <c r="S1361" s="132" t="s">
        <v>18601</v>
      </c>
      <c r="T1361" s="132" t="s">
        <v>1630</v>
      </c>
      <c r="U1361" s="132" t="s">
        <v>3255</v>
      </c>
      <c r="V1361" s="132" t="s">
        <v>1632</v>
      </c>
      <c r="X1361" s="132" t="s">
        <v>18721</v>
      </c>
      <c r="Y1361" s="132" t="s">
        <v>18722</v>
      </c>
    </row>
    <row r="1362" spans="2:25" x14ac:dyDescent="0.25">
      <c r="B1362" s="132" t="s">
        <v>3253</v>
      </c>
      <c r="C1362" s="132" t="s">
        <v>1196</v>
      </c>
      <c r="D1362" s="132" t="s">
        <v>172</v>
      </c>
      <c r="E1362" s="132" t="s">
        <v>3891</v>
      </c>
      <c r="F1362" s="132" t="s">
        <v>3894</v>
      </c>
      <c r="G1362" s="132" t="s">
        <v>1209</v>
      </c>
      <c r="H1362" s="132" t="s">
        <v>3269</v>
      </c>
      <c r="I1362" s="132" t="s">
        <v>18723</v>
      </c>
      <c r="J1362" s="132" t="s">
        <v>18724</v>
      </c>
      <c r="K1362" s="132" t="s">
        <v>18725</v>
      </c>
      <c r="L1362" s="132" t="s">
        <v>18726</v>
      </c>
      <c r="M1362" s="132" t="s">
        <v>18727</v>
      </c>
      <c r="N1362" s="132" t="s">
        <v>3881</v>
      </c>
      <c r="O1362" s="132" t="s">
        <v>18728</v>
      </c>
      <c r="P1362" s="132" t="s">
        <v>18729</v>
      </c>
      <c r="Q1362" s="132" t="s">
        <v>18730</v>
      </c>
      <c r="R1362" s="132" t="s">
        <v>18731</v>
      </c>
      <c r="S1362" s="132" t="s">
        <v>18601</v>
      </c>
      <c r="T1362" s="132" t="s">
        <v>1630</v>
      </c>
      <c r="U1362" s="132" t="s">
        <v>3255</v>
      </c>
      <c r="V1362" s="132" t="s">
        <v>1644</v>
      </c>
      <c r="X1362" s="132" t="s">
        <v>18732</v>
      </c>
      <c r="Y1362" s="132" t="s">
        <v>18733</v>
      </c>
    </row>
    <row r="1363" spans="2:25" x14ac:dyDescent="0.25">
      <c r="B1363" s="132" t="s">
        <v>3253</v>
      </c>
      <c r="C1363" s="132" t="s">
        <v>1196</v>
      </c>
      <c r="D1363" s="132" t="s">
        <v>172</v>
      </c>
      <c r="E1363" s="132" t="s">
        <v>3891</v>
      </c>
      <c r="F1363" s="132" t="s">
        <v>3885</v>
      </c>
      <c r="G1363" s="132" t="s">
        <v>1210</v>
      </c>
      <c r="H1363" s="132" t="s">
        <v>3270</v>
      </c>
      <c r="I1363" s="132" t="s">
        <v>18734</v>
      </c>
      <c r="J1363" s="132" t="s">
        <v>18735</v>
      </c>
      <c r="K1363" s="132" t="s">
        <v>18736</v>
      </c>
      <c r="L1363" s="132" t="s">
        <v>18737</v>
      </c>
      <c r="M1363" s="132" t="s">
        <v>18738</v>
      </c>
      <c r="N1363" s="132" t="s">
        <v>3881</v>
      </c>
      <c r="O1363" s="132" t="s">
        <v>18739</v>
      </c>
      <c r="P1363" s="132" t="s">
        <v>18740</v>
      </c>
      <c r="Q1363" s="132" t="s">
        <v>18741</v>
      </c>
      <c r="R1363" s="132" t="s">
        <v>18742</v>
      </c>
      <c r="S1363" s="132" t="s">
        <v>18601</v>
      </c>
      <c r="T1363" s="132" t="s">
        <v>1630</v>
      </c>
      <c r="U1363" s="132" t="s">
        <v>3255</v>
      </c>
      <c r="V1363" s="132" t="s">
        <v>1644</v>
      </c>
      <c r="X1363" s="132" t="s">
        <v>18743</v>
      </c>
      <c r="Y1363" s="132" t="s">
        <v>18744</v>
      </c>
    </row>
    <row r="1364" spans="2:25" x14ac:dyDescent="0.25">
      <c r="B1364" s="132" t="s">
        <v>3271</v>
      </c>
      <c r="C1364" s="132" t="s">
        <v>3272</v>
      </c>
      <c r="D1364" s="132" t="s">
        <v>1293</v>
      </c>
      <c r="E1364" s="132" t="s">
        <v>3884</v>
      </c>
      <c r="F1364" s="132" t="s">
        <v>3885</v>
      </c>
      <c r="G1364" s="132" t="s">
        <v>3273</v>
      </c>
      <c r="H1364" s="132" t="s">
        <v>3274</v>
      </c>
      <c r="I1364" s="132" t="s">
        <v>18745</v>
      </c>
      <c r="J1364" s="132" t="s">
        <v>18746</v>
      </c>
      <c r="K1364" s="132" t="s">
        <v>18747</v>
      </c>
      <c r="L1364" s="132" t="s">
        <v>18748</v>
      </c>
      <c r="M1364" s="132" t="s">
        <v>18749</v>
      </c>
      <c r="N1364" s="132" t="s">
        <v>3881</v>
      </c>
      <c r="O1364" s="132" t="s">
        <v>18750</v>
      </c>
      <c r="P1364" s="132" t="s">
        <v>18751</v>
      </c>
      <c r="Q1364" s="132" t="s">
        <v>18752</v>
      </c>
      <c r="R1364" s="132" t="s">
        <v>18753</v>
      </c>
      <c r="S1364" s="132" t="s">
        <v>18601</v>
      </c>
      <c r="T1364" s="132" t="s">
        <v>1630</v>
      </c>
      <c r="V1364" s="132" t="s">
        <v>1635</v>
      </c>
      <c r="X1364" s="132" t="s">
        <v>18754</v>
      </c>
      <c r="Y1364" s="132" t="s">
        <v>18755</v>
      </c>
    </row>
    <row r="1365" spans="2:25" x14ac:dyDescent="0.25">
      <c r="B1365" s="132" t="s">
        <v>3271</v>
      </c>
      <c r="C1365" s="132" t="s">
        <v>3272</v>
      </c>
      <c r="D1365" s="132" t="s">
        <v>1293</v>
      </c>
      <c r="E1365" s="132" t="s">
        <v>3888</v>
      </c>
      <c r="F1365" s="132" t="s">
        <v>3885</v>
      </c>
      <c r="G1365" s="132" t="s">
        <v>3275</v>
      </c>
      <c r="H1365" s="132" t="s">
        <v>3276</v>
      </c>
      <c r="I1365" s="132" t="s">
        <v>8797</v>
      </c>
      <c r="J1365" s="132" t="s">
        <v>18756</v>
      </c>
      <c r="K1365" s="132" t="s">
        <v>18757</v>
      </c>
      <c r="L1365" s="132" t="s">
        <v>18758</v>
      </c>
      <c r="M1365" s="132" t="s">
        <v>18759</v>
      </c>
      <c r="N1365" s="132" t="s">
        <v>3881</v>
      </c>
      <c r="O1365" s="132" t="s">
        <v>18760</v>
      </c>
      <c r="P1365" s="132" t="s">
        <v>18761</v>
      </c>
      <c r="Q1365" s="132" t="s">
        <v>18762</v>
      </c>
      <c r="R1365" s="132" t="s">
        <v>1751</v>
      </c>
      <c r="S1365" s="132" t="s">
        <v>18601</v>
      </c>
      <c r="T1365" s="132" t="s">
        <v>1630</v>
      </c>
      <c r="U1365" s="132" t="s">
        <v>3255</v>
      </c>
      <c r="V1365" s="132" t="s">
        <v>1635</v>
      </c>
      <c r="X1365" s="132" t="s">
        <v>18763</v>
      </c>
      <c r="Y1365" s="132" t="s">
        <v>18764</v>
      </c>
    </row>
    <row r="1366" spans="2:25" x14ac:dyDescent="0.25">
      <c r="B1366" s="132" t="s">
        <v>3271</v>
      </c>
      <c r="C1366" s="132" t="s">
        <v>3272</v>
      </c>
      <c r="D1366" s="132" t="s">
        <v>1293</v>
      </c>
      <c r="E1366" s="132" t="s">
        <v>3891</v>
      </c>
      <c r="F1366" s="132" t="s">
        <v>3885</v>
      </c>
      <c r="G1366" s="132" t="s">
        <v>3277</v>
      </c>
      <c r="H1366" s="132" t="s">
        <v>3278</v>
      </c>
      <c r="I1366" s="132" t="s">
        <v>8006</v>
      </c>
      <c r="J1366" s="132" t="s">
        <v>18765</v>
      </c>
      <c r="K1366" s="132" t="s">
        <v>18766</v>
      </c>
      <c r="L1366" s="132" t="s">
        <v>18767</v>
      </c>
      <c r="M1366" s="132" t="s">
        <v>18768</v>
      </c>
      <c r="N1366" s="132" t="s">
        <v>3881</v>
      </c>
      <c r="O1366" s="132" t="s">
        <v>18769</v>
      </c>
      <c r="P1366" s="132" t="s">
        <v>18770</v>
      </c>
      <c r="Q1366" s="132" t="s">
        <v>18771</v>
      </c>
      <c r="R1366" s="132" t="s">
        <v>18772</v>
      </c>
      <c r="S1366" s="132" t="s">
        <v>18601</v>
      </c>
      <c r="T1366" s="132" t="s">
        <v>1630</v>
      </c>
      <c r="U1366" s="132" t="s">
        <v>3255</v>
      </c>
      <c r="V1366" s="132" t="s">
        <v>1635</v>
      </c>
      <c r="X1366" s="132" t="s">
        <v>18773</v>
      </c>
      <c r="Y1366" s="132" t="s">
        <v>18774</v>
      </c>
    </row>
    <row r="1367" spans="2:25" x14ac:dyDescent="0.25">
      <c r="B1367" s="132" t="s">
        <v>3271</v>
      </c>
      <c r="C1367" s="132" t="s">
        <v>3272</v>
      </c>
      <c r="D1367" s="132" t="s">
        <v>1293</v>
      </c>
      <c r="E1367" s="132" t="s">
        <v>3907</v>
      </c>
      <c r="F1367" s="132" t="s">
        <v>3885</v>
      </c>
      <c r="G1367" s="132" t="s">
        <v>3279</v>
      </c>
      <c r="H1367" s="132" t="s">
        <v>3280</v>
      </c>
      <c r="I1367" s="132" t="s">
        <v>8006</v>
      </c>
      <c r="J1367" s="132" t="s">
        <v>18775</v>
      </c>
      <c r="K1367" s="132" t="s">
        <v>18776</v>
      </c>
      <c r="L1367" s="132" t="s">
        <v>18777</v>
      </c>
      <c r="M1367" s="132" t="s">
        <v>18778</v>
      </c>
      <c r="N1367" s="132" t="s">
        <v>3881</v>
      </c>
      <c r="O1367" s="132" t="s">
        <v>18779</v>
      </c>
      <c r="P1367" s="132" t="s">
        <v>18780</v>
      </c>
      <c r="Q1367" s="132" t="s">
        <v>18781</v>
      </c>
      <c r="R1367" s="132" t="s">
        <v>18782</v>
      </c>
      <c r="S1367" s="132" t="s">
        <v>18601</v>
      </c>
      <c r="T1367" s="132" t="s">
        <v>1630</v>
      </c>
      <c r="U1367" s="132" t="s">
        <v>3255</v>
      </c>
      <c r="V1367" s="132" t="s">
        <v>1635</v>
      </c>
      <c r="X1367" s="132" t="s">
        <v>18783</v>
      </c>
      <c r="Y1367" s="132" t="s">
        <v>18784</v>
      </c>
    </row>
    <row r="1368" spans="2:25" x14ac:dyDescent="0.25">
      <c r="B1368" s="132" t="s">
        <v>3271</v>
      </c>
      <c r="C1368" s="132" t="s">
        <v>3272</v>
      </c>
      <c r="D1368" s="132" t="s">
        <v>1293</v>
      </c>
      <c r="E1368" s="132" t="s">
        <v>3912</v>
      </c>
      <c r="F1368" s="132" t="s">
        <v>3885</v>
      </c>
      <c r="G1368" s="132" t="s">
        <v>3281</v>
      </c>
      <c r="H1368" s="132" t="s">
        <v>3282</v>
      </c>
      <c r="I1368" s="132" t="s">
        <v>8006</v>
      </c>
      <c r="J1368" s="132" t="s">
        <v>18785</v>
      </c>
      <c r="K1368" s="132" t="s">
        <v>18786</v>
      </c>
      <c r="L1368" s="132" t="s">
        <v>18787</v>
      </c>
      <c r="M1368" s="132" t="s">
        <v>18788</v>
      </c>
      <c r="N1368" s="132" t="s">
        <v>3881</v>
      </c>
      <c r="O1368" s="132" t="s">
        <v>18789</v>
      </c>
      <c r="P1368" s="132" t="s">
        <v>18790</v>
      </c>
      <c r="Q1368" s="132" t="s">
        <v>18791</v>
      </c>
      <c r="R1368" s="132" t="s">
        <v>18792</v>
      </c>
      <c r="S1368" s="132" t="s">
        <v>18601</v>
      </c>
      <c r="T1368" s="132" t="s">
        <v>1630</v>
      </c>
      <c r="U1368" s="132" t="s">
        <v>3255</v>
      </c>
      <c r="V1368" s="132" t="s">
        <v>1635</v>
      </c>
      <c r="X1368" s="132" t="s">
        <v>18793</v>
      </c>
      <c r="Y1368" s="132" t="s">
        <v>18794</v>
      </c>
    </row>
    <row r="1369" spans="2:25" x14ac:dyDescent="0.25">
      <c r="B1369" s="132" t="s">
        <v>3283</v>
      </c>
      <c r="C1369" s="132" t="s">
        <v>1211</v>
      </c>
      <c r="D1369" s="132" t="s">
        <v>130</v>
      </c>
      <c r="E1369" s="132" t="s">
        <v>3947</v>
      </c>
      <c r="F1369" s="132" t="s">
        <v>3894</v>
      </c>
      <c r="G1369" s="132" t="s">
        <v>1237</v>
      </c>
      <c r="H1369" s="132" t="s">
        <v>3284</v>
      </c>
      <c r="I1369" s="132" t="s">
        <v>18795</v>
      </c>
      <c r="J1369" s="132" t="s">
        <v>18796</v>
      </c>
      <c r="K1369" s="132" t="s">
        <v>18797</v>
      </c>
      <c r="L1369" s="132" t="s">
        <v>18798</v>
      </c>
      <c r="M1369" s="132" t="s">
        <v>18799</v>
      </c>
      <c r="N1369" s="132" t="s">
        <v>3881</v>
      </c>
      <c r="O1369" s="132" t="s">
        <v>18800</v>
      </c>
      <c r="P1369" s="132" t="s">
        <v>18801</v>
      </c>
      <c r="Q1369" s="132" t="s">
        <v>18802</v>
      </c>
      <c r="R1369" s="132" t="s">
        <v>18803</v>
      </c>
      <c r="S1369" s="132" t="s">
        <v>18601</v>
      </c>
      <c r="T1369" s="132" t="s">
        <v>1630</v>
      </c>
      <c r="U1369" s="132" t="s">
        <v>3285</v>
      </c>
      <c r="V1369" s="132" t="s">
        <v>1644</v>
      </c>
      <c r="X1369" s="132" t="s">
        <v>18804</v>
      </c>
      <c r="Y1369" s="132" t="s">
        <v>18805</v>
      </c>
    </row>
    <row r="1370" spans="2:25" x14ac:dyDescent="0.25">
      <c r="B1370" s="132" t="s">
        <v>3283</v>
      </c>
      <c r="C1370" s="132" t="s">
        <v>1211</v>
      </c>
      <c r="D1370" s="132" t="s">
        <v>130</v>
      </c>
      <c r="E1370" s="132" t="s">
        <v>3947</v>
      </c>
      <c r="F1370" s="132" t="s">
        <v>3885</v>
      </c>
      <c r="G1370" s="132" t="s">
        <v>1239</v>
      </c>
      <c r="H1370" s="132" t="s">
        <v>3286</v>
      </c>
      <c r="I1370" s="132" t="s">
        <v>18806</v>
      </c>
      <c r="J1370" s="132" t="s">
        <v>18807</v>
      </c>
      <c r="K1370" s="132" t="s">
        <v>18808</v>
      </c>
      <c r="L1370" s="132" t="s">
        <v>18809</v>
      </c>
      <c r="M1370" s="132" t="s">
        <v>18810</v>
      </c>
      <c r="N1370" s="132" t="s">
        <v>3881</v>
      </c>
      <c r="O1370" s="132" t="s">
        <v>18811</v>
      </c>
      <c r="P1370" s="132" t="s">
        <v>18812</v>
      </c>
      <c r="Q1370" s="132" t="s">
        <v>18813</v>
      </c>
      <c r="R1370" s="132" t="s">
        <v>18814</v>
      </c>
      <c r="S1370" s="132" t="s">
        <v>18601</v>
      </c>
      <c r="T1370" s="132" t="s">
        <v>1630</v>
      </c>
      <c r="U1370" s="132" t="s">
        <v>3285</v>
      </c>
      <c r="V1370" s="132" t="s">
        <v>1644</v>
      </c>
      <c r="X1370" s="132" t="s">
        <v>18815</v>
      </c>
      <c r="Y1370" s="132" t="s">
        <v>18816</v>
      </c>
    </row>
    <row r="1371" spans="2:25" x14ac:dyDescent="0.25">
      <c r="B1371" s="132" t="s">
        <v>3283</v>
      </c>
      <c r="C1371" s="132" t="s">
        <v>1211</v>
      </c>
      <c r="D1371" s="132" t="s">
        <v>536</v>
      </c>
      <c r="E1371" s="132" t="s">
        <v>3947</v>
      </c>
      <c r="F1371" s="132" t="s">
        <v>3894</v>
      </c>
      <c r="G1371" s="132" t="s">
        <v>1236</v>
      </c>
      <c r="H1371" s="132" t="s">
        <v>3287</v>
      </c>
      <c r="I1371" s="132" t="s">
        <v>7952</v>
      </c>
      <c r="J1371" s="132" t="s">
        <v>18817</v>
      </c>
      <c r="K1371" s="132" t="s">
        <v>18818</v>
      </c>
      <c r="L1371" s="132" t="s">
        <v>18819</v>
      </c>
      <c r="M1371" s="132" t="s">
        <v>18820</v>
      </c>
      <c r="N1371" s="132" t="s">
        <v>3881</v>
      </c>
      <c r="O1371" s="132" t="s">
        <v>18821</v>
      </c>
      <c r="P1371" s="132" t="s">
        <v>18822</v>
      </c>
      <c r="Q1371" s="132" t="s">
        <v>18823</v>
      </c>
      <c r="R1371" s="132" t="s">
        <v>18824</v>
      </c>
      <c r="S1371" s="132" t="s">
        <v>18601</v>
      </c>
      <c r="T1371" s="132" t="s">
        <v>1630</v>
      </c>
      <c r="U1371" s="132" t="s">
        <v>3285</v>
      </c>
      <c r="V1371" s="132" t="s">
        <v>1644</v>
      </c>
      <c r="X1371" s="132" t="s">
        <v>18825</v>
      </c>
      <c r="Y1371" s="132" t="s">
        <v>18826</v>
      </c>
    </row>
    <row r="1372" spans="2:25" x14ac:dyDescent="0.25">
      <c r="B1372" s="132" t="s">
        <v>3283</v>
      </c>
      <c r="C1372" s="132" t="s">
        <v>1211</v>
      </c>
      <c r="D1372" s="132" t="s">
        <v>536</v>
      </c>
      <c r="E1372" s="132" t="s">
        <v>3947</v>
      </c>
      <c r="F1372" s="132" t="s">
        <v>3885</v>
      </c>
      <c r="G1372" s="132" t="s">
        <v>1238</v>
      </c>
      <c r="H1372" s="132" t="s">
        <v>3288</v>
      </c>
      <c r="I1372" s="132" t="s">
        <v>18827</v>
      </c>
      <c r="J1372" s="132" t="s">
        <v>18828</v>
      </c>
      <c r="K1372" s="132" t="s">
        <v>18829</v>
      </c>
      <c r="L1372" s="132" t="s">
        <v>18830</v>
      </c>
      <c r="M1372" s="132" t="s">
        <v>18831</v>
      </c>
      <c r="N1372" s="132" t="s">
        <v>3881</v>
      </c>
      <c r="O1372" s="132" t="s">
        <v>18832</v>
      </c>
      <c r="P1372" s="132" t="s">
        <v>18833</v>
      </c>
      <c r="Q1372" s="132" t="s">
        <v>18834</v>
      </c>
      <c r="R1372" s="132" t="s">
        <v>18835</v>
      </c>
      <c r="S1372" s="132" t="s">
        <v>18601</v>
      </c>
      <c r="T1372" s="132" t="s">
        <v>1630</v>
      </c>
      <c r="U1372" s="132" t="s">
        <v>3285</v>
      </c>
      <c r="V1372" s="132" t="s">
        <v>1644</v>
      </c>
      <c r="X1372" s="132" t="s">
        <v>18836</v>
      </c>
      <c r="Y1372" s="132" t="s">
        <v>18837</v>
      </c>
    </row>
    <row r="1373" spans="2:25" x14ac:dyDescent="0.25">
      <c r="B1373" s="132" t="s">
        <v>3283</v>
      </c>
      <c r="C1373" s="132" t="s">
        <v>1211</v>
      </c>
      <c r="D1373" s="132" t="s">
        <v>172</v>
      </c>
      <c r="E1373" s="132" t="s">
        <v>3947</v>
      </c>
      <c r="F1373" s="132" t="s">
        <v>3894</v>
      </c>
      <c r="G1373" s="132" t="s">
        <v>1212</v>
      </c>
      <c r="H1373" s="132" t="s">
        <v>3289</v>
      </c>
      <c r="I1373" s="132" t="s">
        <v>18838</v>
      </c>
      <c r="J1373" s="132" t="s">
        <v>18839</v>
      </c>
      <c r="K1373" s="132" t="s">
        <v>18840</v>
      </c>
      <c r="L1373" s="132" t="s">
        <v>18841</v>
      </c>
      <c r="M1373" s="132" t="s">
        <v>18842</v>
      </c>
      <c r="N1373" s="132" t="s">
        <v>3881</v>
      </c>
      <c r="O1373" s="132" t="s">
        <v>18843</v>
      </c>
      <c r="P1373" s="132" t="s">
        <v>18844</v>
      </c>
      <c r="Q1373" s="132" t="s">
        <v>18845</v>
      </c>
      <c r="R1373" s="132" t="s">
        <v>18846</v>
      </c>
      <c r="S1373" s="132" t="s">
        <v>18601</v>
      </c>
      <c r="T1373" s="132" t="s">
        <v>1630</v>
      </c>
      <c r="U1373" s="132" t="s">
        <v>3285</v>
      </c>
      <c r="V1373" s="132" t="s">
        <v>1632</v>
      </c>
      <c r="X1373" s="132" t="s">
        <v>18847</v>
      </c>
      <c r="Y1373" s="132" t="s">
        <v>18848</v>
      </c>
    </row>
    <row r="1374" spans="2:25" x14ac:dyDescent="0.25">
      <c r="B1374" s="132" t="s">
        <v>3283</v>
      </c>
      <c r="C1374" s="132" t="s">
        <v>1211</v>
      </c>
      <c r="D1374" s="132" t="s">
        <v>172</v>
      </c>
      <c r="E1374" s="132" t="s">
        <v>3947</v>
      </c>
      <c r="F1374" s="132" t="s">
        <v>3885</v>
      </c>
      <c r="G1374" s="132" t="s">
        <v>1213</v>
      </c>
      <c r="H1374" s="132" t="s">
        <v>3290</v>
      </c>
      <c r="I1374" s="132" t="s">
        <v>18806</v>
      </c>
      <c r="J1374" s="132" t="s">
        <v>18849</v>
      </c>
      <c r="K1374" s="132" t="s">
        <v>18850</v>
      </c>
      <c r="L1374" s="132" t="s">
        <v>18851</v>
      </c>
      <c r="M1374" s="132" t="s">
        <v>18852</v>
      </c>
      <c r="N1374" s="132" t="s">
        <v>3881</v>
      </c>
      <c r="O1374" s="132" t="s">
        <v>18853</v>
      </c>
      <c r="P1374" s="132" t="s">
        <v>18854</v>
      </c>
      <c r="Q1374" s="132" t="s">
        <v>18855</v>
      </c>
      <c r="R1374" s="132" t="s">
        <v>18856</v>
      </c>
      <c r="S1374" s="132" t="s">
        <v>18601</v>
      </c>
      <c r="T1374" s="132" t="s">
        <v>1630</v>
      </c>
      <c r="U1374" s="132" t="s">
        <v>3285</v>
      </c>
      <c r="V1374" s="132" t="s">
        <v>1632</v>
      </c>
      <c r="X1374" s="132" t="s">
        <v>18857</v>
      </c>
      <c r="Y1374" s="132" t="s">
        <v>18858</v>
      </c>
    </row>
    <row r="1375" spans="2:25" x14ac:dyDescent="0.25">
      <c r="B1375" s="132" t="s">
        <v>3283</v>
      </c>
      <c r="C1375" s="132" t="s">
        <v>1211</v>
      </c>
      <c r="D1375" s="132" t="s">
        <v>130</v>
      </c>
      <c r="E1375" s="132" t="s">
        <v>3953</v>
      </c>
      <c r="F1375" s="132" t="s">
        <v>3894</v>
      </c>
      <c r="G1375" s="132" t="s">
        <v>1241</v>
      </c>
      <c r="H1375" s="132" t="s">
        <v>3291</v>
      </c>
      <c r="I1375" s="132" t="s">
        <v>16880</v>
      </c>
      <c r="J1375" s="132" t="s">
        <v>18859</v>
      </c>
      <c r="K1375" s="132" t="s">
        <v>18860</v>
      </c>
      <c r="L1375" s="132" t="s">
        <v>18861</v>
      </c>
      <c r="M1375" s="132" t="s">
        <v>18862</v>
      </c>
      <c r="N1375" s="132" t="s">
        <v>3881</v>
      </c>
      <c r="O1375" s="132" t="s">
        <v>18863</v>
      </c>
      <c r="P1375" s="132" t="s">
        <v>18864</v>
      </c>
      <c r="Q1375" s="132" t="s">
        <v>18865</v>
      </c>
      <c r="R1375" s="132" t="s">
        <v>18866</v>
      </c>
      <c r="S1375" s="132" t="s">
        <v>18601</v>
      </c>
      <c r="T1375" s="132" t="s">
        <v>1630</v>
      </c>
      <c r="U1375" s="132" t="s">
        <v>3285</v>
      </c>
      <c r="V1375" s="132" t="s">
        <v>1644</v>
      </c>
      <c r="X1375" s="132" t="s">
        <v>18867</v>
      </c>
      <c r="Y1375" s="132" t="s">
        <v>18868</v>
      </c>
    </row>
    <row r="1376" spans="2:25" x14ac:dyDescent="0.25">
      <c r="B1376" s="132" t="s">
        <v>3283</v>
      </c>
      <c r="C1376" s="132" t="s">
        <v>1211</v>
      </c>
      <c r="D1376" s="132" t="s">
        <v>130</v>
      </c>
      <c r="E1376" s="132" t="s">
        <v>3953</v>
      </c>
      <c r="F1376" s="132" t="s">
        <v>3885</v>
      </c>
      <c r="G1376" s="132" t="s">
        <v>1243</v>
      </c>
      <c r="H1376" s="132" t="s">
        <v>3292</v>
      </c>
      <c r="I1376" s="132" t="s">
        <v>7825</v>
      </c>
      <c r="J1376" s="132" t="s">
        <v>18869</v>
      </c>
      <c r="K1376" s="132" t="s">
        <v>18870</v>
      </c>
      <c r="L1376" s="132" t="s">
        <v>18871</v>
      </c>
      <c r="M1376" s="132" t="s">
        <v>18872</v>
      </c>
      <c r="N1376" s="132" t="s">
        <v>3881</v>
      </c>
      <c r="O1376" s="132" t="s">
        <v>18873</v>
      </c>
      <c r="P1376" s="132" t="s">
        <v>18874</v>
      </c>
      <c r="Q1376" s="132" t="s">
        <v>18875</v>
      </c>
      <c r="R1376" s="132" t="s">
        <v>18876</v>
      </c>
      <c r="S1376" s="132" t="s">
        <v>18601</v>
      </c>
      <c r="T1376" s="132" t="s">
        <v>1630</v>
      </c>
      <c r="U1376" s="132" t="s">
        <v>3285</v>
      </c>
      <c r="V1376" s="132" t="s">
        <v>1644</v>
      </c>
      <c r="X1376" s="132" t="s">
        <v>18877</v>
      </c>
      <c r="Y1376" s="132" t="s">
        <v>18878</v>
      </c>
    </row>
    <row r="1377" spans="2:25" x14ac:dyDescent="0.25">
      <c r="B1377" s="132" t="s">
        <v>3283</v>
      </c>
      <c r="C1377" s="132" t="s">
        <v>1211</v>
      </c>
      <c r="D1377" s="132" t="s">
        <v>536</v>
      </c>
      <c r="E1377" s="132" t="s">
        <v>3953</v>
      </c>
      <c r="F1377" s="132" t="s">
        <v>3894</v>
      </c>
      <c r="G1377" s="132" t="s">
        <v>1240</v>
      </c>
      <c r="H1377" s="132" t="s">
        <v>3293</v>
      </c>
      <c r="I1377" s="132" t="s">
        <v>18879</v>
      </c>
      <c r="J1377" s="132" t="s">
        <v>18880</v>
      </c>
      <c r="K1377" s="132" t="s">
        <v>18881</v>
      </c>
      <c r="L1377" s="132" t="s">
        <v>18882</v>
      </c>
      <c r="M1377" s="132" t="s">
        <v>18883</v>
      </c>
      <c r="N1377" s="132" t="s">
        <v>3881</v>
      </c>
      <c r="O1377" s="132" t="s">
        <v>18884</v>
      </c>
      <c r="P1377" s="132" t="s">
        <v>18885</v>
      </c>
      <c r="Q1377" s="132" t="s">
        <v>18886</v>
      </c>
      <c r="R1377" s="132" t="s">
        <v>18887</v>
      </c>
      <c r="S1377" s="132" t="s">
        <v>18601</v>
      </c>
      <c r="T1377" s="132" t="s">
        <v>1630</v>
      </c>
      <c r="U1377" s="132" t="s">
        <v>3285</v>
      </c>
      <c r="V1377" s="132" t="s">
        <v>1644</v>
      </c>
      <c r="X1377" s="132" t="s">
        <v>18888</v>
      </c>
      <c r="Y1377" s="132" t="s">
        <v>18889</v>
      </c>
    </row>
    <row r="1378" spans="2:25" x14ac:dyDescent="0.25">
      <c r="B1378" s="132" t="s">
        <v>3283</v>
      </c>
      <c r="C1378" s="132" t="s">
        <v>1211</v>
      </c>
      <c r="D1378" s="132" t="s">
        <v>536</v>
      </c>
      <c r="E1378" s="132" t="s">
        <v>3953</v>
      </c>
      <c r="F1378" s="132" t="s">
        <v>3885</v>
      </c>
      <c r="G1378" s="132" t="s">
        <v>1242</v>
      </c>
      <c r="H1378" s="132" t="s">
        <v>3294</v>
      </c>
      <c r="I1378" s="132" t="s">
        <v>18890</v>
      </c>
      <c r="J1378" s="132" t="s">
        <v>18891</v>
      </c>
      <c r="K1378" s="132" t="s">
        <v>18892</v>
      </c>
      <c r="L1378" s="132" t="s">
        <v>18893</v>
      </c>
      <c r="M1378" s="132" t="s">
        <v>18894</v>
      </c>
      <c r="N1378" s="132" t="s">
        <v>3881</v>
      </c>
      <c r="O1378" s="132" t="s">
        <v>18895</v>
      </c>
      <c r="P1378" s="132" t="s">
        <v>18896</v>
      </c>
      <c r="Q1378" s="132" t="s">
        <v>18897</v>
      </c>
      <c r="R1378" s="132" t="s">
        <v>18898</v>
      </c>
      <c r="S1378" s="132" t="s">
        <v>18601</v>
      </c>
      <c r="T1378" s="132" t="s">
        <v>1630</v>
      </c>
      <c r="U1378" s="132" t="s">
        <v>3285</v>
      </c>
      <c r="V1378" s="132" t="s">
        <v>1644</v>
      </c>
      <c r="X1378" s="132" t="s">
        <v>18899</v>
      </c>
      <c r="Y1378" s="132" t="s">
        <v>18900</v>
      </c>
    </row>
    <row r="1379" spans="2:25" x14ac:dyDescent="0.25">
      <c r="B1379" s="132" t="s">
        <v>3283</v>
      </c>
      <c r="C1379" s="132" t="s">
        <v>1211</v>
      </c>
      <c r="D1379" s="132" t="s">
        <v>172</v>
      </c>
      <c r="E1379" s="132" t="s">
        <v>3953</v>
      </c>
      <c r="F1379" s="132" t="s">
        <v>3894</v>
      </c>
      <c r="G1379" s="132" t="s">
        <v>1214</v>
      </c>
      <c r="H1379" s="132" t="s">
        <v>3295</v>
      </c>
      <c r="I1379" s="132" t="s">
        <v>18879</v>
      </c>
      <c r="J1379" s="132" t="s">
        <v>18901</v>
      </c>
      <c r="K1379" s="132" t="s">
        <v>18902</v>
      </c>
      <c r="L1379" s="132" t="s">
        <v>18903</v>
      </c>
      <c r="M1379" s="132" t="s">
        <v>18904</v>
      </c>
      <c r="N1379" s="132" t="s">
        <v>3881</v>
      </c>
      <c r="O1379" s="132" t="s">
        <v>18905</v>
      </c>
      <c r="P1379" s="132" t="s">
        <v>18906</v>
      </c>
      <c r="Q1379" s="132" t="s">
        <v>18907</v>
      </c>
      <c r="R1379" s="132" t="s">
        <v>18908</v>
      </c>
      <c r="S1379" s="132" t="s">
        <v>18601</v>
      </c>
      <c r="T1379" s="132" t="s">
        <v>1630</v>
      </c>
      <c r="U1379" s="132" t="s">
        <v>3285</v>
      </c>
      <c r="V1379" s="132" t="s">
        <v>1632</v>
      </c>
      <c r="X1379" s="132" t="s">
        <v>18909</v>
      </c>
      <c r="Y1379" s="132" t="s">
        <v>18910</v>
      </c>
    </row>
    <row r="1380" spans="2:25" x14ac:dyDescent="0.25">
      <c r="B1380" s="132" t="s">
        <v>3283</v>
      </c>
      <c r="C1380" s="132" t="s">
        <v>1211</v>
      </c>
      <c r="D1380" s="132" t="s">
        <v>172</v>
      </c>
      <c r="E1380" s="132" t="s">
        <v>3953</v>
      </c>
      <c r="F1380" s="132" t="s">
        <v>3885</v>
      </c>
      <c r="G1380" s="132" t="s">
        <v>1215</v>
      </c>
      <c r="H1380" s="132" t="s">
        <v>3296</v>
      </c>
      <c r="I1380" s="132" t="s">
        <v>18890</v>
      </c>
      <c r="J1380" s="132" t="s">
        <v>18911</v>
      </c>
      <c r="K1380" s="132" t="s">
        <v>18912</v>
      </c>
      <c r="L1380" s="132" t="s">
        <v>18913</v>
      </c>
      <c r="M1380" s="132" t="s">
        <v>18914</v>
      </c>
      <c r="N1380" s="132" t="s">
        <v>3881</v>
      </c>
      <c r="O1380" s="132" t="s">
        <v>18915</v>
      </c>
      <c r="P1380" s="132" t="s">
        <v>18916</v>
      </c>
      <c r="Q1380" s="132" t="s">
        <v>18917</v>
      </c>
      <c r="R1380" s="132" t="s">
        <v>18918</v>
      </c>
      <c r="S1380" s="132" t="s">
        <v>18601</v>
      </c>
      <c r="T1380" s="132" t="s">
        <v>1630</v>
      </c>
      <c r="U1380" s="132" t="s">
        <v>3285</v>
      </c>
      <c r="V1380" s="132" t="s">
        <v>1632</v>
      </c>
      <c r="X1380" s="132" t="s">
        <v>18919</v>
      </c>
      <c r="Y1380" s="132" t="s">
        <v>18920</v>
      </c>
    </row>
    <row r="1381" spans="2:25" x14ac:dyDescent="0.25">
      <c r="B1381" s="132" t="s">
        <v>3283</v>
      </c>
      <c r="C1381" s="132" t="s">
        <v>1211</v>
      </c>
      <c r="D1381" s="132" t="s">
        <v>130</v>
      </c>
      <c r="E1381" s="132" t="s">
        <v>3884</v>
      </c>
      <c r="F1381" s="132" t="s">
        <v>3894</v>
      </c>
      <c r="G1381" s="132" t="s">
        <v>1245</v>
      </c>
      <c r="H1381" s="132" t="s">
        <v>3297</v>
      </c>
      <c r="I1381" s="132" t="s">
        <v>9374</v>
      </c>
      <c r="J1381" s="132" t="s">
        <v>18921</v>
      </c>
      <c r="K1381" s="132" t="s">
        <v>18922</v>
      </c>
      <c r="L1381" s="132" t="s">
        <v>18923</v>
      </c>
      <c r="M1381" s="132" t="s">
        <v>18924</v>
      </c>
      <c r="N1381" s="132" t="s">
        <v>3881</v>
      </c>
      <c r="O1381" s="132" t="s">
        <v>18925</v>
      </c>
      <c r="P1381" s="132" t="s">
        <v>18926</v>
      </c>
      <c r="Q1381" s="132" t="s">
        <v>18927</v>
      </c>
      <c r="R1381" s="132" t="s">
        <v>18928</v>
      </c>
      <c r="S1381" s="132" t="s">
        <v>18601</v>
      </c>
      <c r="T1381" s="132" t="s">
        <v>1630</v>
      </c>
      <c r="U1381" s="132" t="s">
        <v>3285</v>
      </c>
      <c r="V1381" s="132" t="s">
        <v>1632</v>
      </c>
      <c r="X1381" s="132" t="s">
        <v>18929</v>
      </c>
      <c r="Y1381" s="132" t="s">
        <v>18930</v>
      </c>
    </row>
    <row r="1382" spans="2:25" x14ac:dyDescent="0.25">
      <c r="B1382" s="132" t="s">
        <v>3283</v>
      </c>
      <c r="C1382" s="132" t="s">
        <v>1211</v>
      </c>
      <c r="D1382" s="132" t="s">
        <v>130</v>
      </c>
      <c r="E1382" s="132" t="s">
        <v>3884</v>
      </c>
      <c r="F1382" s="132" t="s">
        <v>3885</v>
      </c>
      <c r="G1382" s="132" t="s">
        <v>1247</v>
      </c>
      <c r="H1382" s="132" t="s">
        <v>3298</v>
      </c>
      <c r="I1382" s="132" t="s">
        <v>10068</v>
      </c>
      <c r="J1382" s="132" t="s">
        <v>18931</v>
      </c>
      <c r="K1382" s="132" t="s">
        <v>18932</v>
      </c>
      <c r="L1382" s="132" t="s">
        <v>18933</v>
      </c>
      <c r="M1382" s="132" t="s">
        <v>18934</v>
      </c>
      <c r="N1382" s="132" t="s">
        <v>3881</v>
      </c>
      <c r="O1382" s="132" t="s">
        <v>18935</v>
      </c>
      <c r="P1382" s="132" t="s">
        <v>18936</v>
      </c>
      <c r="Q1382" s="132" t="s">
        <v>18937</v>
      </c>
      <c r="R1382" s="132" t="s">
        <v>18938</v>
      </c>
      <c r="S1382" s="132" t="s">
        <v>18601</v>
      </c>
      <c r="T1382" s="132" t="s">
        <v>1630</v>
      </c>
      <c r="U1382" s="132" t="s">
        <v>3285</v>
      </c>
      <c r="V1382" s="132" t="s">
        <v>1632</v>
      </c>
      <c r="X1382" s="132" t="s">
        <v>18939</v>
      </c>
      <c r="Y1382" s="132" t="s">
        <v>18940</v>
      </c>
    </row>
    <row r="1383" spans="2:25" x14ac:dyDescent="0.25">
      <c r="B1383" s="132" t="s">
        <v>3283</v>
      </c>
      <c r="C1383" s="132" t="s">
        <v>1211</v>
      </c>
      <c r="D1383" s="132" t="s">
        <v>536</v>
      </c>
      <c r="E1383" s="132" t="s">
        <v>3884</v>
      </c>
      <c r="F1383" s="132" t="s">
        <v>3894</v>
      </c>
      <c r="G1383" s="132" t="s">
        <v>1244</v>
      </c>
      <c r="H1383" s="132" t="s">
        <v>3299</v>
      </c>
      <c r="I1383" s="132" t="s">
        <v>18941</v>
      </c>
      <c r="J1383" s="132" t="s">
        <v>18942</v>
      </c>
      <c r="K1383" s="132" t="s">
        <v>18943</v>
      </c>
      <c r="L1383" s="132" t="s">
        <v>18944</v>
      </c>
      <c r="M1383" s="132" t="s">
        <v>18945</v>
      </c>
      <c r="N1383" s="132" t="s">
        <v>3881</v>
      </c>
      <c r="O1383" s="132" t="s">
        <v>18946</v>
      </c>
      <c r="P1383" s="132" t="s">
        <v>18947</v>
      </c>
      <c r="Q1383" s="132" t="s">
        <v>18948</v>
      </c>
      <c r="R1383" s="132" t="s">
        <v>18949</v>
      </c>
      <c r="S1383" s="132" t="s">
        <v>18601</v>
      </c>
      <c r="T1383" s="132" t="s">
        <v>1630</v>
      </c>
      <c r="U1383" s="132" t="s">
        <v>3285</v>
      </c>
      <c r="V1383" s="132" t="s">
        <v>1632</v>
      </c>
      <c r="X1383" s="132" t="s">
        <v>18950</v>
      </c>
      <c r="Y1383" s="132" t="s">
        <v>18951</v>
      </c>
    </row>
    <row r="1384" spans="2:25" x14ac:dyDescent="0.25">
      <c r="B1384" s="132" t="s">
        <v>3283</v>
      </c>
      <c r="C1384" s="132" t="s">
        <v>1211</v>
      </c>
      <c r="D1384" s="132" t="s">
        <v>536</v>
      </c>
      <c r="E1384" s="132" t="s">
        <v>3884</v>
      </c>
      <c r="F1384" s="132" t="s">
        <v>3885</v>
      </c>
      <c r="G1384" s="132" t="s">
        <v>1246</v>
      </c>
      <c r="H1384" s="132" t="s">
        <v>3300</v>
      </c>
      <c r="I1384" s="132" t="s">
        <v>18952</v>
      </c>
      <c r="J1384" s="132" t="s">
        <v>18953</v>
      </c>
      <c r="K1384" s="132" t="s">
        <v>18954</v>
      </c>
      <c r="L1384" s="132" t="s">
        <v>18955</v>
      </c>
      <c r="M1384" s="132" t="s">
        <v>18956</v>
      </c>
      <c r="N1384" s="132" t="s">
        <v>3881</v>
      </c>
      <c r="O1384" s="132" t="s">
        <v>18957</v>
      </c>
      <c r="P1384" s="132" t="s">
        <v>18958</v>
      </c>
      <c r="Q1384" s="132" t="s">
        <v>18959</v>
      </c>
      <c r="R1384" s="132" t="s">
        <v>18960</v>
      </c>
      <c r="S1384" s="132" t="s">
        <v>18601</v>
      </c>
      <c r="T1384" s="132" t="s">
        <v>1630</v>
      </c>
      <c r="U1384" s="132" t="s">
        <v>3285</v>
      </c>
      <c r="V1384" s="132" t="s">
        <v>1644</v>
      </c>
      <c r="X1384" s="132" t="s">
        <v>18961</v>
      </c>
      <c r="Y1384" s="132" t="s">
        <v>18962</v>
      </c>
    </row>
    <row r="1385" spans="2:25" x14ac:dyDescent="0.25">
      <c r="B1385" s="132" t="s">
        <v>3283</v>
      </c>
      <c r="C1385" s="132" t="s">
        <v>1211</v>
      </c>
      <c r="D1385" s="132" t="s">
        <v>172</v>
      </c>
      <c r="E1385" s="132" t="s">
        <v>3884</v>
      </c>
      <c r="F1385" s="132" t="s">
        <v>3894</v>
      </c>
      <c r="G1385" s="132" t="s">
        <v>1216</v>
      </c>
      <c r="H1385" s="132" t="s">
        <v>3301</v>
      </c>
      <c r="I1385" s="132" t="s">
        <v>18941</v>
      </c>
      <c r="J1385" s="132" t="s">
        <v>18963</v>
      </c>
      <c r="K1385" s="132" t="s">
        <v>18964</v>
      </c>
      <c r="L1385" s="132" t="s">
        <v>18965</v>
      </c>
      <c r="M1385" s="132" t="s">
        <v>18966</v>
      </c>
      <c r="N1385" s="132" t="s">
        <v>3881</v>
      </c>
      <c r="O1385" s="132" t="s">
        <v>18967</v>
      </c>
      <c r="P1385" s="132" t="s">
        <v>18968</v>
      </c>
      <c r="Q1385" s="132" t="s">
        <v>18969</v>
      </c>
      <c r="R1385" s="132" t="s">
        <v>18970</v>
      </c>
      <c r="S1385" s="132" t="s">
        <v>18601</v>
      </c>
      <c r="T1385" s="132" t="s">
        <v>1630</v>
      </c>
      <c r="U1385" s="132" t="s">
        <v>3285</v>
      </c>
      <c r="V1385" s="132" t="s">
        <v>1632</v>
      </c>
      <c r="X1385" s="132" t="s">
        <v>18971</v>
      </c>
      <c r="Y1385" s="132" t="s">
        <v>18972</v>
      </c>
    </row>
    <row r="1386" spans="2:25" x14ac:dyDescent="0.25">
      <c r="B1386" s="132" t="s">
        <v>3283</v>
      </c>
      <c r="C1386" s="132" t="s">
        <v>1211</v>
      </c>
      <c r="D1386" s="132" t="s">
        <v>172</v>
      </c>
      <c r="E1386" s="132" t="s">
        <v>3884</v>
      </c>
      <c r="F1386" s="132" t="s">
        <v>3885</v>
      </c>
      <c r="G1386" s="132" t="s">
        <v>1217</v>
      </c>
      <c r="H1386" s="132" t="s">
        <v>3302</v>
      </c>
      <c r="I1386" s="132" t="s">
        <v>18952</v>
      </c>
      <c r="J1386" s="132" t="s">
        <v>18973</v>
      </c>
      <c r="K1386" s="132" t="s">
        <v>18974</v>
      </c>
      <c r="L1386" s="132" t="s">
        <v>18975</v>
      </c>
      <c r="M1386" s="132" t="s">
        <v>18976</v>
      </c>
      <c r="N1386" s="132" t="s">
        <v>3881</v>
      </c>
      <c r="O1386" s="132" t="s">
        <v>18977</v>
      </c>
      <c r="P1386" s="132" t="s">
        <v>18978</v>
      </c>
      <c r="Q1386" s="132" t="s">
        <v>18979</v>
      </c>
      <c r="R1386" s="132" t="s">
        <v>18980</v>
      </c>
      <c r="S1386" s="132" t="s">
        <v>18601</v>
      </c>
      <c r="T1386" s="132" t="s">
        <v>1630</v>
      </c>
      <c r="U1386" s="132" t="s">
        <v>3285</v>
      </c>
      <c r="V1386" s="132" t="s">
        <v>1632</v>
      </c>
      <c r="X1386" s="132" t="s">
        <v>18981</v>
      </c>
      <c r="Y1386" s="132" t="s">
        <v>18982</v>
      </c>
    </row>
    <row r="1387" spans="2:25" x14ac:dyDescent="0.25">
      <c r="B1387" s="132" t="s">
        <v>3283</v>
      </c>
      <c r="C1387" s="132" t="s">
        <v>1211</v>
      </c>
      <c r="D1387" s="132" t="s">
        <v>130</v>
      </c>
      <c r="E1387" s="132" t="s">
        <v>3888</v>
      </c>
      <c r="F1387" s="132" t="s">
        <v>3894</v>
      </c>
      <c r="G1387" s="132" t="s">
        <v>1250</v>
      </c>
      <c r="H1387" s="132" t="s">
        <v>3303</v>
      </c>
      <c r="I1387" s="132" t="s">
        <v>18983</v>
      </c>
      <c r="J1387" s="132" t="s">
        <v>18984</v>
      </c>
      <c r="K1387" s="132" t="s">
        <v>18985</v>
      </c>
      <c r="L1387" s="132" t="s">
        <v>18986</v>
      </c>
      <c r="M1387" s="132" t="s">
        <v>18987</v>
      </c>
      <c r="N1387" s="132" t="s">
        <v>3881</v>
      </c>
      <c r="O1387" s="132" t="s">
        <v>18988</v>
      </c>
      <c r="P1387" s="132" t="s">
        <v>18989</v>
      </c>
      <c r="Q1387" s="132" t="s">
        <v>18990</v>
      </c>
      <c r="R1387" s="132" t="s">
        <v>18991</v>
      </c>
      <c r="S1387" s="132" t="s">
        <v>18601</v>
      </c>
      <c r="T1387" s="132" t="s">
        <v>1630</v>
      </c>
      <c r="U1387" s="132" t="s">
        <v>3285</v>
      </c>
      <c r="V1387" s="132" t="s">
        <v>1632</v>
      </c>
      <c r="X1387" s="132" t="s">
        <v>18992</v>
      </c>
      <c r="Y1387" s="132" t="s">
        <v>18993</v>
      </c>
    </row>
    <row r="1388" spans="2:25" x14ac:dyDescent="0.25">
      <c r="B1388" s="132" t="s">
        <v>3283</v>
      </c>
      <c r="C1388" s="132" t="s">
        <v>1211</v>
      </c>
      <c r="D1388" s="132" t="s">
        <v>130</v>
      </c>
      <c r="E1388" s="132" t="s">
        <v>3888</v>
      </c>
      <c r="F1388" s="132" t="s">
        <v>3885</v>
      </c>
      <c r="G1388" s="132" t="s">
        <v>1252</v>
      </c>
      <c r="H1388" s="132" t="s">
        <v>3304</v>
      </c>
      <c r="I1388" s="132" t="s">
        <v>8828</v>
      </c>
      <c r="J1388" s="132" t="s">
        <v>18994</v>
      </c>
      <c r="K1388" s="132" t="s">
        <v>18995</v>
      </c>
      <c r="L1388" s="132" t="s">
        <v>18996</v>
      </c>
      <c r="M1388" s="132" t="s">
        <v>18997</v>
      </c>
      <c r="N1388" s="132" t="s">
        <v>3881</v>
      </c>
      <c r="O1388" s="132" t="s">
        <v>18998</v>
      </c>
      <c r="P1388" s="132" t="s">
        <v>18999</v>
      </c>
      <c r="Q1388" s="132" t="s">
        <v>19000</v>
      </c>
      <c r="R1388" s="132" t="s">
        <v>19001</v>
      </c>
      <c r="S1388" s="132" t="s">
        <v>18601</v>
      </c>
      <c r="T1388" s="132" t="s">
        <v>1630</v>
      </c>
      <c r="U1388" s="132" t="s">
        <v>3285</v>
      </c>
      <c r="V1388" s="132" t="s">
        <v>1632</v>
      </c>
      <c r="X1388" s="132" t="s">
        <v>19002</v>
      </c>
      <c r="Y1388" s="132" t="s">
        <v>19003</v>
      </c>
    </row>
    <row r="1389" spans="2:25" x14ac:dyDescent="0.25">
      <c r="B1389" s="132" t="s">
        <v>3283</v>
      </c>
      <c r="C1389" s="132" t="s">
        <v>1211</v>
      </c>
      <c r="D1389" s="132" t="s">
        <v>536</v>
      </c>
      <c r="E1389" s="132" t="s">
        <v>3888</v>
      </c>
      <c r="F1389" s="132" t="s">
        <v>3894</v>
      </c>
      <c r="G1389" s="132" t="s">
        <v>1249</v>
      </c>
      <c r="H1389" s="132" t="s">
        <v>3305</v>
      </c>
      <c r="I1389" s="132" t="s">
        <v>19004</v>
      </c>
      <c r="J1389" s="132" t="s">
        <v>19005</v>
      </c>
      <c r="K1389" s="132" t="s">
        <v>19006</v>
      </c>
      <c r="L1389" s="132" t="s">
        <v>19007</v>
      </c>
      <c r="M1389" s="132" t="s">
        <v>19008</v>
      </c>
      <c r="N1389" s="132" t="s">
        <v>3881</v>
      </c>
      <c r="O1389" s="132" t="s">
        <v>19009</v>
      </c>
      <c r="P1389" s="132" t="s">
        <v>19010</v>
      </c>
      <c r="Q1389" s="132" t="s">
        <v>19011</v>
      </c>
      <c r="R1389" s="132" t="s">
        <v>19012</v>
      </c>
      <c r="S1389" s="132" t="s">
        <v>18601</v>
      </c>
      <c r="T1389" s="132" t="s">
        <v>1630</v>
      </c>
      <c r="U1389" s="132" t="s">
        <v>3285</v>
      </c>
      <c r="V1389" s="132" t="s">
        <v>1632</v>
      </c>
      <c r="X1389" s="132" t="s">
        <v>19013</v>
      </c>
      <c r="Y1389" s="132" t="s">
        <v>19014</v>
      </c>
    </row>
    <row r="1390" spans="2:25" x14ac:dyDescent="0.25">
      <c r="B1390" s="132" t="s">
        <v>3283</v>
      </c>
      <c r="C1390" s="132" t="s">
        <v>1211</v>
      </c>
      <c r="D1390" s="132" t="s">
        <v>536</v>
      </c>
      <c r="E1390" s="132" t="s">
        <v>3888</v>
      </c>
      <c r="F1390" s="132" t="s">
        <v>3885</v>
      </c>
      <c r="G1390" s="132" t="s">
        <v>1251</v>
      </c>
      <c r="H1390" s="132" t="s">
        <v>3306</v>
      </c>
      <c r="I1390" s="132" t="s">
        <v>19015</v>
      </c>
      <c r="J1390" s="132" t="s">
        <v>19016</v>
      </c>
      <c r="K1390" s="132" t="s">
        <v>19017</v>
      </c>
      <c r="L1390" s="132" t="s">
        <v>19018</v>
      </c>
      <c r="M1390" s="132" t="s">
        <v>19019</v>
      </c>
      <c r="N1390" s="132" t="s">
        <v>3881</v>
      </c>
      <c r="O1390" s="132" t="s">
        <v>19020</v>
      </c>
      <c r="P1390" s="132" t="s">
        <v>19021</v>
      </c>
      <c r="Q1390" s="132" t="s">
        <v>19022</v>
      </c>
      <c r="R1390" s="132" t="s">
        <v>19023</v>
      </c>
      <c r="S1390" s="132" t="s">
        <v>18601</v>
      </c>
      <c r="T1390" s="132" t="s">
        <v>1630</v>
      </c>
      <c r="U1390" s="132" t="s">
        <v>3285</v>
      </c>
      <c r="V1390" s="132" t="s">
        <v>1632</v>
      </c>
      <c r="X1390" s="132" t="s">
        <v>19024</v>
      </c>
      <c r="Y1390" s="132" t="s">
        <v>19025</v>
      </c>
    </row>
    <row r="1391" spans="2:25" x14ac:dyDescent="0.25">
      <c r="B1391" s="132" t="s">
        <v>3283</v>
      </c>
      <c r="C1391" s="132" t="s">
        <v>1211</v>
      </c>
      <c r="D1391" s="132" t="s">
        <v>172</v>
      </c>
      <c r="E1391" s="132" t="s">
        <v>3888</v>
      </c>
      <c r="F1391" s="132" t="s">
        <v>3894</v>
      </c>
      <c r="G1391" s="132" t="s">
        <v>1218</v>
      </c>
      <c r="H1391" s="132" t="s">
        <v>3307</v>
      </c>
      <c r="I1391" s="132" t="s">
        <v>19004</v>
      </c>
      <c r="J1391" s="132" t="s">
        <v>19026</v>
      </c>
      <c r="K1391" s="132" t="s">
        <v>19027</v>
      </c>
      <c r="L1391" s="132" t="s">
        <v>19028</v>
      </c>
      <c r="M1391" s="132" t="s">
        <v>19029</v>
      </c>
      <c r="N1391" s="132" t="s">
        <v>3881</v>
      </c>
      <c r="O1391" s="132" t="s">
        <v>19030</v>
      </c>
      <c r="P1391" s="132" t="s">
        <v>19031</v>
      </c>
      <c r="Q1391" s="132" t="s">
        <v>19032</v>
      </c>
      <c r="R1391" s="132" t="s">
        <v>19033</v>
      </c>
      <c r="S1391" s="132" t="s">
        <v>18601</v>
      </c>
      <c r="T1391" s="132" t="s">
        <v>1630</v>
      </c>
      <c r="U1391" s="132" t="s">
        <v>3285</v>
      </c>
      <c r="V1391" s="132" t="s">
        <v>1632</v>
      </c>
      <c r="X1391" s="132" t="s">
        <v>19034</v>
      </c>
      <c r="Y1391" s="132" t="s">
        <v>19035</v>
      </c>
    </row>
    <row r="1392" spans="2:25" x14ac:dyDescent="0.25">
      <c r="B1392" s="132" t="s">
        <v>3283</v>
      </c>
      <c r="C1392" s="132" t="s">
        <v>1211</v>
      </c>
      <c r="D1392" s="132" t="s">
        <v>172</v>
      </c>
      <c r="E1392" s="132" t="s">
        <v>3888</v>
      </c>
      <c r="F1392" s="132" t="s">
        <v>3885</v>
      </c>
      <c r="G1392" s="132" t="s">
        <v>1219</v>
      </c>
      <c r="H1392" s="132" t="s">
        <v>3308</v>
      </c>
      <c r="I1392" s="132" t="s">
        <v>19015</v>
      </c>
      <c r="J1392" s="132" t="s">
        <v>19036</v>
      </c>
      <c r="K1392" s="132" t="s">
        <v>19037</v>
      </c>
      <c r="L1392" s="132" t="s">
        <v>19038</v>
      </c>
      <c r="M1392" s="132" t="s">
        <v>19039</v>
      </c>
      <c r="N1392" s="132" t="s">
        <v>3881</v>
      </c>
      <c r="O1392" s="132" t="s">
        <v>19040</v>
      </c>
      <c r="P1392" s="132" t="s">
        <v>19041</v>
      </c>
      <c r="Q1392" s="132" t="s">
        <v>19042</v>
      </c>
      <c r="R1392" s="132" t="s">
        <v>19043</v>
      </c>
      <c r="S1392" s="132" t="s">
        <v>18601</v>
      </c>
      <c r="T1392" s="132" t="s">
        <v>1630</v>
      </c>
      <c r="U1392" s="132" t="s">
        <v>3285</v>
      </c>
      <c r="V1392" s="132" t="s">
        <v>1632</v>
      </c>
      <c r="X1392" s="132" t="s">
        <v>19044</v>
      </c>
      <c r="Y1392" s="132" t="s">
        <v>19045</v>
      </c>
    </row>
    <row r="1393" spans="2:25" x14ac:dyDescent="0.25">
      <c r="B1393" s="132" t="s">
        <v>3283</v>
      </c>
      <c r="C1393" s="132" t="s">
        <v>1211</v>
      </c>
      <c r="D1393" s="132" t="s">
        <v>130</v>
      </c>
      <c r="E1393" s="132" t="s">
        <v>3891</v>
      </c>
      <c r="F1393" s="132" t="s">
        <v>3894</v>
      </c>
      <c r="G1393" s="132" t="s">
        <v>1254</v>
      </c>
      <c r="H1393" s="132" t="s">
        <v>3309</v>
      </c>
      <c r="I1393" s="132" t="s">
        <v>3928</v>
      </c>
      <c r="J1393" s="132" t="s">
        <v>19046</v>
      </c>
      <c r="K1393" s="132" t="s">
        <v>19047</v>
      </c>
      <c r="L1393" s="132" t="s">
        <v>19048</v>
      </c>
      <c r="M1393" s="132" t="s">
        <v>19049</v>
      </c>
      <c r="N1393" s="132" t="s">
        <v>3881</v>
      </c>
      <c r="O1393" s="132" t="s">
        <v>19050</v>
      </c>
      <c r="P1393" s="132" t="s">
        <v>19051</v>
      </c>
      <c r="Q1393" s="132" t="s">
        <v>19052</v>
      </c>
      <c r="R1393" s="132" t="s">
        <v>19053</v>
      </c>
      <c r="S1393" s="132" t="s">
        <v>18601</v>
      </c>
      <c r="T1393" s="132" t="s">
        <v>1630</v>
      </c>
      <c r="U1393" s="132" t="s">
        <v>3285</v>
      </c>
      <c r="V1393" s="132" t="s">
        <v>1632</v>
      </c>
      <c r="X1393" s="132" t="s">
        <v>19054</v>
      </c>
      <c r="Y1393" s="132" t="s">
        <v>19055</v>
      </c>
    </row>
    <row r="1394" spans="2:25" x14ac:dyDescent="0.25">
      <c r="B1394" s="132" t="s">
        <v>3283</v>
      </c>
      <c r="C1394" s="132" t="s">
        <v>1211</v>
      </c>
      <c r="D1394" s="132" t="s">
        <v>130</v>
      </c>
      <c r="E1394" s="132" t="s">
        <v>3891</v>
      </c>
      <c r="F1394" s="132" t="s">
        <v>3885</v>
      </c>
      <c r="G1394" s="132" t="s">
        <v>1256</v>
      </c>
      <c r="H1394" s="132" t="s">
        <v>3310</v>
      </c>
      <c r="I1394" s="132" t="s">
        <v>4757</v>
      </c>
      <c r="J1394" s="132" t="s">
        <v>19056</v>
      </c>
      <c r="K1394" s="132" t="s">
        <v>19057</v>
      </c>
      <c r="L1394" s="132" t="s">
        <v>19058</v>
      </c>
      <c r="M1394" s="132" t="s">
        <v>19059</v>
      </c>
      <c r="N1394" s="132" t="s">
        <v>3881</v>
      </c>
      <c r="O1394" s="132" t="s">
        <v>19060</v>
      </c>
      <c r="P1394" s="132" t="s">
        <v>19061</v>
      </c>
      <c r="Q1394" s="132" t="s">
        <v>19062</v>
      </c>
      <c r="R1394" s="132" t="s">
        <v>19063</v>
      </c>
      <c r="S1394" s="132" t="s">
        <v>18601</v>
      </c>
      <c r="T1394" s="132" t="s">
        <v>1630</v>
      </c>
      <c r="U1394" s="132" t="s">
        <v>3285</v>
      </c>
      <c r="V1394" s="132" t="s">
        <v>1632</v>
      </c>
      <c r="X1394" s="132" t="s">
        <v>19064</v>
      </c>
      <c r="Y1394" s="132" t="s">
        <v>19065</v>
      </c>
    </row>
    <row r="1395" spans="2:25" x14ac:dyDescent="0.25">
      <c r="B1395" s="132" t="s">
        <v>3283</v>
      </c>
      <c r="C1395" s="132" t="s">
        <v>1211</v>
      </c>
      <c r="D1395" s="132" t="s">
        <v>536</v>
      </c>
      <c r="E1395" s="132" t="s">
        <v>3891</v>
      </c>
      <c r="F1395" s="132" t="s">
        <v>3894</v>
      </c>
      <c r="G1395" s="132" t="s">
        <v>1253</v>
      </c>
      <c r="H1395" s="132" t="s">
        <v>3311</v>
      </c>
      <c r="I1395" s="132" t="s">
        <v>8817</v>
      </c>
      <c r="J1395" s="132" t="s">
        <v>19066</v>
      </c>
      <c r="K1395" s="132" t="s">
        <v>19067</v>
      </c>
      <c r="L1395" s="132" t="s">
        <v>19068</v>
      </c>
      <c r="M1395" s="132" t="s">
        <v>19069</v>
      </c>
      <c r="N1395" s="132" t="s">
        <v>3881</v>
      </c>
      <c r="O1395" s="132" t="s">
        <v>19070</v>
      </c>
      <c r="P1395" s="132" t="s">
        <v>19071</v>
      </c>
      <c r="Q1395" s="132" t="s">
        <v>19072</v>
      </c>
      <c r="R1395" s="132" t="s">
        <v>19073</v>
      </c>
      <c r="S1395" s="132" t="s">
        <v>18601</v>
      </c>
      <c r="T1395" s="132" t="s">
        <v>1630</v>
      </c>
      <c r="U1395" s="132" t="s">
        <v>3285</v>
      </c>
      <c r="V1395" s="132" t="s">
        <v>1632</v>
      </c>
      <c r="X1395" s="132" t="s">
        <v>19074</v>
      </c>
      <c r="Y1395" s="132" t="s">
        <v>19075</v>
      </c>
    </row>
    <row r="1396" spans="2:25" x14ac:dyDescent="0.25">
      <c r="B1396" s="132" t="s">
        <v>3283</v>
      </c>
      <c r="C1396" s="132" t="s">
        <v>1211</v>
      </c>
      <c r="D1396" s="132" t="s">
        <v>536</v>
      </c>
      <c r="E1396" s="132" t="s">
        <v>3891</v>
      </c>
      <c r="F1396" s="132" t="s">
        <v>3885</v>
      </c>
      <c r="G1396" s="132" t="s">
        <v>1255</v>
      </c>
      <c r="H1396" s="132" t="s">
        <v>3312</v>
      </c>
      <c r="I1396" s="132" t="s">
        <v>19076</v>
      </c>
      <c r="J1396" s="132" t="s">
        <v>19077</v>
      </c>
      <c r="K1396" s="132" t="s">
        <v>19078</v>
      </c>
      <c r="L1396" s="132" t="s">
        <v>19079</v>
      </c>
      <c r="M1396" s="132" t="s">
        <v>19080</v>
      </c>
      <c r="N1396" s="132" t="s">
        <v>3881</v>
      </c>
      <c r="O1396" s="132" t="s">
        <v>19081</v>
      </c>
      <c r="P1396" s="132" t="s">
        <v>19082</v>
      </c>
      <c r="Q1396" s="132" t="s">
        <v>19083</v>
      </c>
      <c r="R1396" s="132" t="s">
        <v>19084</v>
      </c>
      <c r="S1396" s="132" t="s">
        <v>18601</v>
      </c>
      <c r="T1396" s="132" t="s">
        <v>1630</v>
      </c>
      <c r="U1396" s="132" t="s">
        <v>3285</v>
      </c>
      <c r="V1396" s="132" t="s">
        <v>1632</v>
      </c>
      <c r="X1396" s="132" t="s">
        <v>19085</v>
      </c>
      <c r="Y1396" s="132" t="s">
        <v>19086</v>
      </c>
    </row>
    <row r="1397" spans="2:25" x14ac:dyDescent="0.25">
      <c r="B1397" s="132" t="s">
        <v>3283</v>
      </c>
      <c r="C1397" s="132" t="s">
        <v>1211</v>
      </c>
      <c r="D1397" s="132" t="s">
        <v>172</v>
      </c>
      <c r="E1397" s="132" t="s">
        <v>3891</v>
      </c>
      <c r="F1397" s="132" t="s">
        <v>3894</v>
      </c>
      <c r="G1397" s="132" t="s">
        <v>1220</v>
      </c>
      <c r="H1397" s="132" t="s">
        <v>3313</v>
      </c>
      <c r="I1397" s="132" t="s">
        <v>8817</v>
      </c>
      <c r="J1397" s="132" t="s">
        <v>19087</v>
      </c>
      <c r="K1397" s="132" t="s">
        <v>19088</v>
      </c>
      <c r="L1397" s="132" t="s">
        <v>19089</v>
      </c>
      <c r="M1397" s="132" t="s">
        <v>19090</v>
      </c>
      <c r="N1397" s="132" t="s">
        <v>3881</v>
      </c>
      <c r="O1397" s="132" t="s">
        <v>19091</v>
      </c>
      <c r="P1397" s="132" t="s">
        <v>19092</v>
      </c>
      <c r="Q1397" s="132" t="s">
        <v>19093</v>
      </c>
      <c r="R1397" s="132" t="s">
        <v>19094</v>
      </c>
      <c r="S1397" s="132" t="s">
        <v>18601</v>
      </c>
      <c r="T1397" s="132" t="s">
        <v>1630</v>
      </c>
      <c r="U1397" s="132" t="s">
        <v>3285</v>
      </c>
      <c r="V1397" s="132" t="s">
        <v>1632</v>
      </c>
      <c r="X1397" s="132" t="s">
        <v>19095</v>
      </c>
      <c r="Y1397" s="132" t="s">
        <v>19096</v>
      </c>
    </row>
    <row r="1398" spans="2:25" x14ac:dyDescent="0.25">
      <c r="B1398" s="132" t="s">
        <v>3283</v>
      </c>
      <c r="C1398" s="132" t="s">
        <v>1211</v>
      </c>
      <c r="D1398" s="132" t="s">
        <v>172</v>
      </c>
      <c r="E1398" s="132" t="s">
        <v>3891</v>
      </c>
      <c r="F1398" s="132" t="s">
        <v>3885</v>
      </c>
      <c r="G1398" s="132" t="s">
        <v>1221</v>
      </c>
      <c r="H1398" s="132" t="s">
        <v>3314</v>
      </c>
      <c r="I1398" s="132" t="s">
        <v>19076</v>
      </c>
      <c r="J1398" s="132" t="s">
        <v>19097</v>
      </c>
      <c r="K1398" s="132" t="s">
        <v>19098</v>
      </c>
      <c r="L1398" s="132" t="s">
        <v>19099</v>
      </c>
      <c r="M1398" s="132" t="s">
        <v>19100</v>
      </c>
      <c r="N1398" s="132" t="s">
        <v>3881</v>
      </c>
      <c r="O1398" s="132" t="s">
        <v>19101</v>
      </c>
      <c r="P1398" s="132" t="s">
        <v>19102</v>
      </c>
      <c r="Q1398" s="132" t="s">
        <v>19103</v>
      </c>
      <c r="R1398" s="132" t="s">
        <v>19104</v>
      </c>
      <c r="S1398" s="132" t="s">
        <v>18601</v>
      </c>
      <c r="T1398" s="132" t="s">
        <v>1630</v>
      </c>
      <c r="U1398" s="132" t="s">
        <v>3285</v>
      </c>
      <c r="V1398" s="132" t="s">
        <v>1632</v>
      </c>
      <c r="X1398" s="132" t="s">
        <v>19105</v>
      </c>
      <c r="Y1398" s="132" t="s">
        <v>19106</v>
      </c>
    </row>
    <row r="1399" spans="2:25" x14ac:dyDescent="0.25">
      <c r="B1399" s="132" t="s">
        <v>3283</v>
      </c>
      <c r="C1399" s="132" t="s">
        <v>1211</v>
      </c>
      <c r="D1399" s="132" t="s">
        <v>130</v>
      </c>
      <c r="E1399" s="132" t="s">
        <v>3907</v>
      </c>
      <c r="F1399" s="132" t="s">
        <v>3894</v>
      </c>
      <c r="G1399" s="132" t="s">
        <v>1258</v>
      </c>
      <c r="H1399" s="132" t="s">
        <v>3315</v>
      </c>
      <c r="I1399" s="132" t="s">
        <v>11784</v>
      </c>
      <c r="J1399" s="132" t="s">
        <v>19107</v>
      </c>
      <c r="K1399" s="132" t="s">
        <v>19108</v>
      </c>
      <c r="L1399" s="132" t="s">
        <v>19109</v>
      </c>
      <c r="M1399" s="132" t="s">
        <v>19110</v>
      </c>
      <c r="N1399" s="132" t="s">
        <v>3881</v>
      </c>
      <c r="O1399" s="132" t="s">
        <v>19111</v>
      </c>
      <c r="P1399" s="132" t="s">
        <v>19112</v>
      </c>
      <c r="Q1399" s="132" t="s">
        <v>19113</v>
      </c>
      <c r="R1399" s="132" t="s">
        <v>19114</v>
      </c>
      <c r="S1399" s="132" t="s">
        <v>18601</v>
      </c>
      <c r="T1399" s="132" t="s">
        <v>1630</v>
      </c>
      <c r="U1399" s="132" t="s">
        <v>3285</v>
      </c>
      <c r="V1399" s="132" t="s">
        <v>1632</v>
      </c>
      <c r="X1399" s="132" t="s">
        <v>19115</v>
      </c>
      <c r="Y1399" s="132" t="s">
        <v>19116</v>
      </c>
    </row>
    <row r="1400" spans="2:25" x14ac:dyDescent="0.25">
      <c r="B1400" s="132" t="s">
        <v>3283</v>
      </c>
      <c r="C1400" s="132" t="s">
        <v>1211</v>
      </c>
      <c r="D1400" s="132" t="s">
        <v>130</v>
      </c>
      <c r="E1400" s="132" t="s">
        <v>3907</v>
      </c>
      <c r="F1400" s="132" t="s">
        <v>3885</v>
      </c>
      <c r="G1400" s="132" t="s">
        <v>1260</v>
      </c>
      <c r="H1400" s="132" t="s">
        <v>3316</v>
      </c>
      <c r="I1400" s="132" t="s">
        <v>11795</v>
      </c>
      <c r="J1400" s="132" t="s">
        <v>19117</v>
      </c>
      <c r="K1400" s="132" t="s">
        <v>19118</v>
      </c>
      <c r="L1400" s="132" t="s">
        <v>19119</v>
      </c>
      <c r="M1400" s="132" t="s">
        <v>19120</v>
      </c>
      <c r="N1400" s="132" t="s">
        <v>3881</v>
      </c>
      <c r="O1400" s="132" t="s">
        <v>19121</v>
      </c>
      <c r="P1400" s="132" t="s">
        <v>19122</v>
      </c>
      <c r="Q1400" s="132" t="s">
        <v>19123</v>
      </c>
      <c r="R1400" s="132" t="s">
        <v>19124</v>
      </c>
      <c r="S1400" s="132" t="s">
        <v>18601</v>
      </c>
      <c r="T1400" s="132" t="s">
        <v>1630</v>
      </c>
      <c r="U1400" s="132" t="s">
        <v>3285</v>
      </c>
      <c r="V1400" s="132" t="s">
        <v>1644</v>
      </c>
      <c r="X1400" s="132" t="s">
        <v>19125</v>
      </c>
      <c r="Y1400" s="132" t="s">
        <v>19126</v>
      </c>
    </row>
    <row r="1401" spans="2:25" x14ac:dyDescent="0.25">
      <c r="B1401" s="132" t="s">
        <v>3283</v>
      </c>
      <c r="C1401" s="132" t="s">
        <v>1211</v>
      </c>
      <c r="D1401" s="132" t="s">
        <v>536</v>
      </c>
      <c r="E1401" s="132" t="s">
        <v>3907</v>
      </c>
      <c r="F1401" s="132" t="s">
        <v>3894</v>
      </c>
      <c r="G1401" s="132" t="s">
        <v>1257</v>
      </c>
      <c r="H1401" s="132" t="s">
        <v>3317</v>
      </c>
      <c r="I1401" s="132" t="s">
        <v>19127</v>
      </c>
      <c r="J1401" s="132" t="s">
        <v>19128</v>
      </c>
      <c r="K1401" s="132" t="s">
        <v>19129</v>
      </c>
      <c r="L1401" s="132" t="s">
        <v>19130</v>
      </c>
      <c r="M1401" s="132" t="s">
        <v>19131</v>
      </c>
      <c r="N1401" s="132" t="s">
        <v>3881</v>
      </c>
      <c r="O1401" s="132" t="s">
        <v>19132</v>
      </c>
      <c r="P1401" s="132" t="s">
        <v>19133</v>
      </c>
      <c r="Q1401" s="132" t="s">
        <v>19134</v>
      </c>
      <c r="R1401" s="132" t="s">
        <v>19135</v>
      </c>
      <c r="S1401" s="132" t="s">
        <v>18601</v>
      </c>
      <c r="T1401" s="132" t="s">
        <v>1630</v>
      </c>
      <c r="U1401" s="132" t="s">
        <v>3285</v>
      </c>
      <c r="V1401" s="132" t="s">
        <v>1632</v>
      </c>
      <c r="X1401" s="132" t="s">
        <v>19136</v>
      </c>
      <c r="Y1401" s="132" t="s">
        <v>19137</v>
      </c>
    </row>
    <row r="1402" spans="2:25" x14ac:dyDescent="0.25">
      <c r="B1402" s="132" t="s">
        <v>3283</v>
      </c>
      <c r="C1402" s="132" t="s">
        <v>1211</v>
      </c>
      <c r="D1402" s="132" t="s">
        <v>536</v>
      </c>
      <c r="E1402" s="132" t="s">
        <v>3907</v>
      </c>
      <c r="F1402" s="132" t="s">
        <v>3885</v>
      </c>
      <c r="G1402" s="132" t="s">
        <v>1259</v>
      </c>
      <c r="H1402" s="132" t="s">
        <v>3318</v>
      </c>
      <c r="I1402" s="132" t="s">
        <v>19138</v>
      </c>
      <c r="J1402" s="132" t="s">
        <v>19139</v>
      </c>
      <c r="K1402" s="132" t="s">
        <v>19140</v>
      </c>
      <c r="L1402" s="132" t="s">
        <v>19141</v>
      </c>
      <c r="M1402" s="132" t="s">
        <v>19142</v>
      </c>
      <c r="N1402" s="132" t="s">
        <v>3881</v>
      </c>
      <c r="O1402" s="132" t="s">
        <v>19143</v>
      </c>
      <c r="P1402" s="132" t="s">
        <v>19144</v>
      </c>
      <c r="Q1402" s="132" t="s">
        <v>19145</v>
      </c>
      <c r="R1402" s="132" t="s">
        <v>19146</v>
      </c>
      <c r="S1402" s="132" t="s">
        <v>18601</v>
      </c>
      <c r="T1402" s="132" t="s">
        <v>1630</v>
      </c>
      <c r="U1402" s="132" t="s">
        <v>3285</v>
      </c>
      <c r="V1402" s="132" t="s">
        <v>1644</v>
      </c>
      <c r="X1402" s="132" t="s">
        <v>19147</v>
      </c>
      <c r="Y1402" s="132" t="s">
        <v>19148</v>
      </c>
    </row>
    <row r="1403" spans="2:25" x14ac:dyDescent="0.25">
      <c r="B1403" s="132" t="s">
        <v>3283</v>
      </c>
      <c r="C1403" s="132" t="s">
        <v>1211</v>
      </c>
      <c r="D1403" s="132" t="s">
        <v>172</v>
      </c>
      <c r="E1403" s="132" t="s">
        <v>3907</v>
      </c>
      <c r="F1403" s="132" t="s">
        <v>3894</v>
      </c>
      <c r="G1403" s="132" t="s">
        <v>1222</v>
      </c>
      <c r="H1403" s="132" t="s">
        <v>3319</v>
      </c>
      <c r="I1403" s="132" t="s">
        <v>19127</v>
      </c>
      <c r="J1403" s="132" t="s">
        <v>19149</v>
      </c>
      <c r="K1403" s="132" t="s">
        <v>19150</v>
      </c>
      <c r="L1403" s="132" t="s">
        <v>19151</v>
      </c>
      <c r="M1403" s="132" t="s">
        <v>19152</v>
      </c>
      <c r="N1403" s="132" t="s">
        <v>3881</v>
      </c>
      <c r="O1403" s="132" t="s">
        <v>19153</v>
      </c>
      <c r="P1403" s="132" t="s">
        <v>19154</v>
      </c>
      <c r="Q1403" s="132" t="s">
        <v>19155</v>
      </c>
      <c r="R1403" s="132" t="s">
        <v>19156</v>
      </c>
      <c r="S1403" s="132" t="s">
        <v>18601</v>
      </c>
      <c r="T1403" s="132" t="s">
        <v>1630</v>
      </c>
      <c r="U1403" s="132" t="s">
        <v>3285</v>
      </c>
      <c r="V1403" s="132" t="s">
        <v>1632</v>
      </c>
      <c r="X1403" s="132" t="s">
        <v>19157</v>
      </c>
      <c r="Y1403" s="132" t="s">
        <v>19158</v>
      </c>
    </row>
    <row r="1404" spans="2:25" x14ac:dyDescent="0.25">
      <c r="B1404" s="132" t="s">
        <v>3283</v>
      </c>
      <c r="C1404" s="132" t="s">
        <v>1211</v>
      </c>
      <c r="D1404" s="132" t="s">
        <v>172</v>
      </c>
      <c r="E1404" s="132" t="s">
        <v>3907</v>
      </c>
      <c r="F1404" s="132" t="s">
        <v>3885</v>
      </c>
      <c r="G1404" s="132" t="s">
        <v>1223</v>
      </c>
      <c r="H1404" s="132" t="s">
        <v>3320</v>
      </c>
      <c r="I1404" s="132" t="s">
        <v>19138</v>
      </c>
      <c r="J1404" s="132" t="s">
        <v>19159</v>
      </c>
      <c r="K1404" s="132" t="s">
        <v>19160</v>
      </c>
      <c r="L1404" s="132" t="s">
        <v>19161</v>
      </c>
      <c r="M1404" s="132" t="s">
        <v>19162</v>
      </c>
      <c r="N1404" s="132" t="s">
        <v>3881</v>
      </c>
      <c r="O1404" s="132" t="s">
        <v>19163</v>
      </c>
      <c r="P1404" s="132" t="s">
        <v>19164</v>
      </c>
      <c r="Q1404" s="132" t="s">
        <v>19165</v>
      </c>
      <c r="R1404" s="132" t="s">
        <v>19166</v>
      </c>
      <c r="S1404" s="132" t="s">
        <v>18601</v>
      </c>
      <c r="T1404" s="132" t="s">
        <v>1630</v>
      </c>
      <c r="U1404" s="132" t="s">
        <v>3285</v>
      </c>
      <c r="V1404" s="132" t="s">
        <v>1632</v>
      </c>
      <c r="X1404" s="132" t="s">
        <v>19167</v>
      </c>
      <c r="Y1404" s="132" t="s">
        <v>19168</v>
      </c>
    </row>
    <row r="1405" spans="2:25" x14ac:dyDescent="0.25">
      <c r="B1405" s="132" t="s">
        <v>3283</v>
      </c>
      <c r="C1405" s="132" t="s">
        <v>1211</v>
      </c>
      <c r="D1405" s="132" t="s">
        <v>130</v>
      </c>
      <c r="E1405" s="132" t="s">
        <v>3912</v>
      </c>
      <c r="F1405" s="132" t="s">
        <v>3894</v>
      </c>
      <c r="G1405" s="132" t="s">
        <v>1262</v>
      </c>
      <c r="H1405" s="132" t="s">
        <v>3321</v>
      </c>
      <c r="I1405" s="132" t="s">
        <v>19169</v>
      </c>
      <c r="J1405" s="132" t="s">
        <v>19170</v>
      </c>
      <c r="K1405" s="132" t="s">
        <v>19171</v>
      </c>
      <c r="L1405" s="132" t="s">
        <v>19172</v>
      </c>
      <c r="M1405" s="132" t="s">
        <v>19173</v>
      </c>
      <c r="N1405" s="132" t="s">
        <v>3881</v>
      </c>
      <c r="O1405" s="132" t="s">
        <v>19174</v>
      </c>
      <c r="P1405" s="132" t="s">
        <v>19175</v>
      </c>
      <c r="Q1405" s="132" t="s">
        <v>19176</v>
      </c>
      <c r="R1405" s="132" t="s">
        <v>19177</v>
      </c>
      <c r="S1405" s="132" t="s">
        <v>18601</v>
      </c>
      <c r="T1405" s="132" t="s">
        <v>1630</v>
      </c>
      <c r="U1405" s="132" t="s">
        <v>3285</v>
      </c>
      <c r="V1405" s="132" t="s">
        <v>1632</v>
      </c>
      <c r="X1405" s="132" t="s">
        <v>19178</v>
      </c>
      <c r="Y1405" s="132" t="s">
        <v>19179</v>
      </c>
    </row>
    <row r="1406" spans="2:25" x14ac:dyDescent="0.25">
      <c r="B1406" s="132" t="s">
        <v>3283</v>
      </c>
      <c r="C1406" s="132" t="s">
        <v>1211</v>
      </c>
      <c r="D1406" s="132" t="s">
        <v>130</v>
      </c>
      <c r="E1406" s="132" t="s">
        <v>3912</v>
      </c>
      <c r="F1406" s="132" t="s">
        <v>3885</v>
      </c>
      <c r="G1406" s="132" t="s">
        <v>1264</v>
      </c>
      <c r="H1406" s="132" t="s">
        <v>3322</v>
      </c>
      <c r="I1406" s="132" t="s">
        <v>19180</v>
      </c>
      <c r="J1406" s="132" t="s">
        <v>19181</v>
      </c>
      <c r="K1406" s="132" t="s">
        <v>19182</v>
      </c>
      <c r="L1406" s="132" t="s">
        <v>19183</v>
      </c>
      <c r="M1406" s="132" t="s">
        <v>19184</v>
      </c>
      <c r="N1406" s="132" t="s">
        <v>3881</v>
      </c>
      <c r="O1406" s="132" t="s">
        <v>19185</v>
      </c>
      <c r="P1406" s="132" t="s">
        <v>19186</v>
      </c>
      <c r="Q1406" s="132" t="s">
        <v>19187</v>
      </c>
      <c r="R1406" s="132" t="s">
        <v>19188</v>
      </c>
      <c r="S1406" s="132" t="s">
        <v>18601</v>
      </c>
      <c r="T1406" s="132" t="s">
        <v>1630</v>
      </c>
      <c r="U1406" s="132" t="s">
        <v>3285</v>
      </c>
      <c r="V1406" s="132" t="s">
        <v>1632</v>
      </c>
      <c r="X1406" s="132" t="s">
        <v>19189</v>
      </c>
      <c r="Y1406" s="132" t="s">
        <v>19190</v>
      </c>
    </row>
    <row r="1407" spans="2:25" x14ac:dyDescent="0.25">
      <c r="B1407" s="132" t="s">
        <v>3283</v>
      </c>
      <c r="C1407" s="132" t="s">
        <v>1211</v>
      </c>
      <c r="D1407" s="132" t="s">
        <v>536</v>
      </c>
      <c r="E1407" s="132" t="s">
        <v>3912</v>
      </c>
      <c r="F1407" s="132" t="s">
        <v>3894</v>
      </c>
      <c r="G1407" s="132" t="s">
        <v>1261</v>
      </c>
      <c r="H1407" s="132" t="s">
        <v>3323</v>
      </c>
      <c r="I1407" s="132" t="s">
        <v>19169</v>
      </c>
      <c r="J1407" s="132" t="s">
        <v>19191</v>
      </c>
      <c r="K1407" s="132" t="s">
        <v>19192</v>
      </c>
      <c r="L1407" s="132" t="s">
        <v>19193</v>
      </c>
      <c r="M1407" s="132" t="s">
        <v>19194</v>
      </c>
      <c r="N1407" s="132" t="s">
        <v>3881</v>
      </c>
      <c r="O1407" s="132" t="s">
        <v>19195</v>
      </c>
      <c r="P1407" s="132" t="s">
        <v>19196</v>
      </c>
      <c r="Q1407" s="132" t="s">
        <v>19197</v>
      </c>
      <c r="R1407" s="132" t="s">
        <v>19198</v>
      </c>
      <c r="S1407" s="132" t="s">
        <v>18601</v>
      </c>
      <c r="T1407" s="132" t="s">
        <v>1630</v>
      </c>
      <c r="U1407" s="132" t="s">
        <v>3285</v>
      </c>
      <c r="V1407" s="132" t="s">
        <v>1635</v>
      </c>
      <c r="X1407" s="132" t="s">
        <v>19199</v>
      </c>
      <c r="Y1407" s="132" t="s">
        <v>19200</v>
      </c>
    </row>
    <row r="1408" spans="2:25" x14ac:dyDescent="0.25">
      <c r="B1408" s="132" t="s">
        <v>3283</v>
      </c>
      <c r="C1408" s="132" t="s">
        <v>1211</v>
      </c>
      <c r="D1408" s="132" t="s">
        <v>536</v>
      </c>
      <c r="E1408" s="132" t="s">
        <v>3912</v>
      </c>
      <c r="F1408" s="132" t="s">
        <v>3885</v>
      </c>
      <c r="G1408" s="132" t="s">
        <v>1263</v>
      </c>
      <c r="H1408" s="132" t="s">
        <v>3324</v>
      </c>
      <c r="I1408" s="132" t="s">
        <v>19180</v>
      </c>
      <c r="J1408" s="132" t="s">
        <v>19201</v>
      </c>
      <c r="K1408" s="132" t="s">
        <v>19202</v>
      </c>
      <c r="L1408" s="132" t="s">
        <v>19203</v>
      </c>
      <c r="M1408" s="132" t="s">
        <v>19204</v>
      </c>
      <c r="N1408" s="132" t="s">
        <v>3881</v>
      </c>
      <c r="O1408" s="132" t="s">
        <v>19205</v>
      </c>
      <c r="P1408" s="132" t="s">
        <v>19206</v>
      </c>
      <c r="Q1408" s="132" t="s">
        <v>19207</v>
      </c>
      <c r="R1408" s="132" t="s">
        <v>19208</v>
      </c>
      <c r="S1408" s="132" t="s">
        <v>18601</v>
      </c>
      <c r="T1408" s="132" t="s">
        <v>1630</v>
      </c>
      <c r="U1408" s="132" t="s">
        <v>3285</v>
      </c>
      <c r="V1408" s="132" t="s">
        <v>1635</v>
      </c>
      <c r="X1408" s="132" t="s">
        <v>19209</v>
      </c>
      <c r="Y1408" s="132" t="s">
        <v>19210</v>
      </c>
    </row>
    <row r="1409" spans="2:25" x14ac:dyDescent="0.25">
      <c r="B1409" s="132" t="s">
        <v>3283</v>
      </c>
      <c r="C1409" s="132" t="s">
        <v>1211</v>
      </c>
      <c r="D1409" s="132" t="s">
        <v>172</v>
      </c>
      <c r="E1409" s="132" t="s">
        <v>3912</v>
      </c>
      <c r="F1409" s="132" t="s">
        <v>3894</v>
      </c>
      <c r="G1409" s="132" t="s">
        <v>1224</v>
      </c>
      <c r="H1409" s="132" t="s">
        <v>3325</v>
      </c>
      <c r="I1409" s="132" t="s">
        <v>19211</v>
      </c>
      <c r="J1409" s="132" t="s">
        <v>19212</v>
      </c>
      <c r="K1409" s="132" t="s">
        <v>19213</v>
      </c>
      <c r="L1409" s="132" t="s">
        <v>19214</v>
      </c>
      <c r="M1409" s="132" t="s">
        <v>19215</v>
      </c>
      <c r="N1409" s="132" t="s">
        <v>3881</v>
      </c>
      <c r="O1409" s="132" t="s">
        <v>19216</v>
      </c>
      <c r="P1409" s="132" t="s">
        <v>19217</v>
      </c>
      <c r="Q1409" s="132" t="s">
        <v>19218</v>
      </c>
      <c r="R1409" s="132" t="s">
        <v>19219</v>
      </c>
      <c r="S1409" s="132" t="s">
        <v>18601</v>
      </c>
      <c r="T1409" s="132" t="s">
        <v>1630</v>
      </c>
      <c r="U1409" s="132" t="s">
        <v>3285</v>
      </c>
      <c r="V1409" s="132" t="s">
        <v>1632</v>
      </c>
      <c r="X1409" s="132" t="s">
        <v>19220</v>
      </c>
      <c r="Y1409" s="132" t="s">
        <v>19221</v>
      </c>
    </row>
    <row r="1410" spans="2:25" x14ac:dyDescent="0.25">
      <c r="B1410" s="132" t="s">
        <v>3283</v>
      </c>
      <c r="C1410" s="132" t="s">
        <v>1211</v>
      </c>
      <c r="D1410" s="132" t="s">
        <v>172</v>
      </c>
      <c r="E1410" s="132" t="s">
        <v>3912</v>
      </c>
      <c r="F1410" s="132" t="s">
        <v>3885</v>
      </c>
      <c r="G1410" s="132" t="s">
        <v>1225</v>
      </c>
      <c r="H1410" s="132" t="s">
        <v>3326</v>
      </c>
      <c r="I1410" s="132" t="s">
        <v>19222</v>
      </c>
      <c r="J1410" s="132" t="s">
        <v>19223</v>
      </c>
      <c r="K1410" s="132" t="s">
        <v>19224</v>
      </c>
      <c r="L1410" s="132" t="s">
        <v>19225</v>
      </c>
      <c r="M1410" s="132" t="s">
        <v>19226</v>
      </c>
      <c r="N1410" s="132" t="s">
        <v>3881</v>
      </c>
      <c r="O1410" s="132" t="s">
        <v>19227</v>
      </c>
      <c r="P1410" s="132" t="s">
        <v>19228</v>
      </c>
      <c r="Q1410" s="132" t="s">
        <v>19229</v>
      </c>
      <c r="R1410" s="132" t="s">
        <v>19230</v>
      </c>
      <c r="S1410" s="132" t="s">
        <v>18601</v>
      </c>
      <c r="T1410" s="132" t="s">
        <v>1630</v>
      </c>
      <c r="U1410" s="132" t="s">
        <v>3285</v>
      </c>
      <c r="V1410" s="132" t="s">
        <v>1632</v>
      </c>
      <c r="X1410" s="132" t="s">
        <v>19231</v>
      </c>
      <c r="Y1410" s="132" t="s">
        <v>19232</v>
      </c>
    </row>
    <row r="1411" spans="2:25" x14ac:dyDescent="0.25">
      <c r="B1411" s="132" t="s">
        <v>3283</v>
      </c>
      <c r="C1411" s="132" t="s">
        <v>1211</v>
      </c>
      <c r="D1411" s="132" t="s">
        <v>130</v>
      </c>
      <c r="E1411" s="132" t="s">
        <v>3917</v>
      </c>
      <c r="F1411" s="132" t="s">
        <v>3894</v>
      </c>
      <c r="G1411" s="132" t="s">
        <v>1266</v>
      </c>
      <c r="H1411" s="132" t="s">
        <v>3327</v>
      </c>
      <c r="I1411" s="132" t="s">
        <v>19233</v>
      </c>
      <c r="J1411" s="132" t="s">
        <v>19234</v>
      </c>
      <c r="K1411" s="132" t="s">
        <v>19235</v>
      </c>
      <c r="L1411" s="132" t="s">
        <v>19236</v>
      </c>
      <c r="M1411" s="132" t="s">
        <v>19237</v>
      </c>
      <c r="N1411" s="132" t="s">
        <v>3881</v>
      </c>
      <c r="O1411" s="132" t="s">
        <v>19238</v>
      </c>
      <c r="P1411" s="132" t="s">
        <v>19239</v>
      </c>
      <c r="Q1411" s="132" t="s">
        <v>19240</v>
      </c>
      <c r="R1411" s="132" t="s">
        <v>19241</v>
      </c>
      <c r="S1411" s="132" t="s">
        <v>18601</v>
      </c>
      <c r="T1411" s="132" t="s">
        <v>1630</v>
      </c>
      <c r="U1411" s="132" t="s">
        <v>3285</v>
      </c>
      <c r="V1411" s="132" t="s">
        <v>1635</v>
      </c>
      <c r="X1411" s="132" t="s">
        <v>19242</v>
      </c>
      <c r="Y1411" s="132" t="s">
        <v>19243</v>
      </c>
    </row>
    <row r="1412" spans="2:25" x14ac:dyDescent="0.25">
      <c r="B1412" s="132" t="s">
        <v>3283</v>
      </c>
      <c r="C1412" s="132" t="s">
        <v>1211</v>
      </c>
      <c r="D1412" s="132" t="s">
        <v>130</v>
      </c>
      <c r="E1412" s="132" t="s">
        <v>3917</v>
      </c>
      <c r="F1412" s="132" t="s">
        <v>3885</v>
      </c>
      <c r="G1412" s="132" t="s">
        <v>1268</v>
      </c>
      <c r="H1412" s="132" t="s">
        <v>3328</v>
      </c>
      <c r="I1412" s="132" t="s">
        <v>19244</v>
      </c>
      <c r="J1412" s="132" t="s">
        <v>19245</v>
      </c>
      <c r="K1412" s="132" t="s">
        <v>19246</v>
      </c>
      <c r="L1412" s="132" t="s">
        <v>19247</v>
      </c>
      <c r="M1412" s="132" t="s">
        <v>19248</v>
      </c>
      <c r="N1412" s="132" t="s">
        <v>3881</v>
      </c>
      <c r="O1412" s="132" t="s">
        <v>19249</v>
      </c>
      <c r="P1412" s="132" t="s">
        <v>19250</v>
      </c>
      <c r="Q1412" s="132" t="s">
        <v>19251</v>
      </c>
      <c r="R1412" s="132" t="s">
        <v>19252</v>
      </c>
      <c r="S1412" s="132" t="s">
        <v>18601</v>
      </c>
      <c r="T1412" s="132" t="s">
        <v>1630</v>
      </c>
      <c r="U1412" s="132" t="s">
        <v>3285</v>
      </c>
      <c r="V1412" s="132" t="s">
        <v>1635</v>
      </c>
      <c r="X1412" s="132" t="s">
        <v>19253</v>
      </c>
      <c r="Y1412" s="132" t="s">
        <v>19254</v>
      </c>
    </row>
    <row r="1413" spans="2:25" x14ac:dyDescent="0.25">
      <c r="B1413" s="132" t="s">
        <v>3283</v>
      </c>
      <c r="C1413" s="132" t="s">
        <v>1211</v>
      </c>
      <c r="D1413" s="132" t="s">
        <v>536</v>
      </c>
      <c r="E1413" s="132" t="s">
        <v>3917</v>
      </c>
      <c r="F1413" s="132" t="s">
        <v>3894</v>
      </c>
      <c r="G1413" s="132" t="s">
        <v>1265</v>
      </c>
      <c r="H1413" s="132" t="s">
        <v>3329</v>
      </c>
      <c r="I1413" s="132" t="s">
        <v>19255</v>
      </c>
      <c r="J1413" s="132" t="s">
        <v>19256</v>
      </c>
      <c r="K1413" s="132" t="s">
        <v>19257</v>
      </c>
      <c r="L1413" s="132" t="s">
        <v>19258</v>
      </c>
      <c r="M1413" s="132" t="s">
        <v>19259</v>
      </c>
      <c r="N1413" s="132" t="s">
        <v>3881</v>
      </c>
      <c r="O1413" s="132" t="s">
        <v>19260</v>
      </c>
      <c r="P1413" s="132" t="s">
        <v>19261</v>
      </c>
      <c r="Q1413" s="132" t="s">
        <v>19262</v>
      </c>
      <c r="R1413" s="132" t="s">
        <v>19263</v>
      </c>
      <c r="S1413" s="132" t="s">
        <v>18601</v>
      </c>
      <c r="T1413" s="132" t="s">
        <v>1630</v>
      </c>
      <c r="U1413" s="132" t="s">
        <v>3285</v>
      </c>
      <c r="V1413" s="132" t="s">
        <v>1632</v>
      </c>
      <c r="X1413" s="132" t="s">
        <v>19264</v>
      </c>
      <c r="Y1413" s="132" t="s">
        <v>19265</v>
      </c>
    </row>
    <row r="1414" spans="2:25" x14ac:dyDescent="0.25">
      <c r="B1414" s="132" t="s">
        <v>3283</v>
      </c>
      <c r="C1414" s="132" t="s">
        <v>1211</v>
      </c>
      <c r="D1414" s="132" t="s">
        <v>536</v>
      </c>
      <c r="E1414" s="132" t="s">
        <v>3917</v>
      </c>
      <c r="F1414" s="132" t="s">
        <v>3885</v>
      </c>
      <c r="G1414" s="132" t="s">
        <v>1267</v>
      </c>
      <c r="H1414" s="132" t="s">
        <v>3330</v>
      </c>
      <c r="I1414" s="132" t="s">
        <v>19255</v>
      </c>
      <c r="J1414" s="132" t="s">
        <v>19266</v>
      </c>
      <c r="K1414" s="132" t="s">
        <v>19267</v>
      </c>
      <c r="L1414" s="132" t="s">
        <v>19268</v>
      </c>
      <c r="M1414" s="132" t="s">
        <v>19269</v>
      </c>
      <c r="N1414" s="132" t="s">
        <v>3881</v>
      </c>
      <c r="O1414" s="132" t="s">
        <v>19270</v>
      </c>
      <c r="P1414" s="132" t="s">
        <v>19271</v>
      </c>
      <c r="Q1414" s="132" t="s">
        <v>19272</v>
      </c>
      <c r="R1414" s="132" t="s">
        <v>19273</v>
      </c>
      <c r="S1414" s="132" t="s">
        <v>18601</v>
      </c>
      <c r="T1414" s="132" t="s">
        <v>1630</v>
      </c>
      <c r="U1414" s="132" t="s">
        <v>3285</v>
      </c>
      <c r="V1414" s="132" t="s">
        <v>1635</v>
      </c>
      <c r="X1414" s="132" t="s">
        <v>19274</v>
      </c>
      <c r="Y1414" s="132" t="s">
        <v>19275</v>
      </c>
    </row>
    <row r="1415" spans="2:25" x14ac:dyDescent="0.25">
      <c r="B1415" s="132" t="s">
        <v>3283</v>
      </c>
      <c r="C1415" s="132" t="s">
        <v>1211</v>
      </c>
      <c r="D1415" s="132" t="s">
        <v>172</v>
      </c>
      <c r="E1415" s="132" t="s">
        <v>3917</v>
      </c>
      <c r="F1415" s="132" t="s">
        <v>3894</v>
      </c>
      <c r="G1415" s="132" t="s">
        <v>1226</v>
      </c>
      <c r="H1415" s="132" t="s">
        <v>3331</v>
      </c>
      <c r="I1415" s="132" t="s">
        <v>19255</v>
      </c>
      <c r="J1415" s="132" t="s">
        <v>19276</v>
      </c>
      <c r="K1415" s="132" t="s">
        <v>19277</v>
      </c>
      <c r="L1415" s="132" t="s">
        <v>19278</v>
      </c>
      <c r="M1415" s="132" t="s">
        <v>19279</v>
      </c>
      <c r="N1415" s="132" t="s">
        <v>3881</v>
      </c>
      <c r="O1415" s="132" t="s">
        <v>19280</v>
      </c>
      <c r="P1415" s="132" t="s">
        <v>19281</v>
      </c>
      <c r="Q1415" s="132" t="s">
        <v>19282</v>
      </c>
      <c r="R1415" s="132" t="s">
        <v>19283</v>
      </c>
      <c r="S1415" s="132" t="s">
        <v>18601</v>
      </c>
      <c r="T1415" s="132" t="s">
        <v>1630</v>
      </c>
      <c r="U1415" s="132" t="s">
        <v>3285</v>
      </c>
      <c r="V1415" s="132" t="s">
        <v>1632</v>
      </c>
      <c r="X1415" s="132" t="s">
        <v>19284</v>
      </c>
      <c r="Y1415" s="132" t="s">
        <v>19285</v>
      </c>
    </row>
    <row r="1416" spans="2:25" x14ac:dyDescent="0.25">
      <c r="B1416" s="132" t="s">
        <v>3283</v>
      </c>
      <c r="C1416" s="132" t="s">
        <v>1211</v>
      </c>
      <c r="D1416" s="132" t="s">
        <v>172</v>
      </c>
      <c r="E1416" s="132" t="s">
        <v>3917</v>
      </c>
      <c r="F1416" s="132" t="s">
        <v>3885</v>
      </c>
      <c r="G1416" s="132" t="s">
        <v>1227</v>
      </c>
      <c r="H1416" s="132" t="s">
        <v>3332</v>
      </c>
      <c r="I1416" s="132" t="s">
        <v>19286</v>
      </c>
      <c r="J1416" s="132" t="s">
        <v>19287</v>
      </c>
      <c r="K1416" s="132" t="s">
        <v>19288</v>
      </c>
      <c r="L1416" s="132" t="s">
        <v>19289</v>
      </c>
      <c r="M1416" s="132" t="s">
        <v>19290</v>
      </c>
      <c r="N1416" s="132" t="s">
        <v>3881</v>
      </c>
      <c r="O1416" s="132" t="s">
        <v>19291</v>
      </c>
      <c r="P1416" s="132" t="s">
        <v>19292</v>
      </c>
      <c r="Q1416" s="132" t="s">
        <v>19293</v>
      </c>
      <c r="R1416" s="132" t="s">
        <v>19294</v>
      </c>
      <c r="S1416" s="132" t="s">
        <v>18601</v>
      </c>
      <c r="T1416" s="132" t="s">
        <v>1630</v>
      </c>
      <c r="U1416" s="132" t="s">
        <v>3285</v>
      </c>
      <c r="V1416" s="132" t="s">
        <v>1635</v>
      </c>
      <c r="X1416" s="132" t="s">
        <v>19295</v>
      </c>
      <c r="Y1416" s="132" t="s">
        <v>19296</v>
      </c>
    </row>
    <row r="1417" spans="2:25" x14ac:dyDescent="0.25">
      <c r="B1417" s="132" t="s">
        <v>3283</v>
      </c>
      <c r="C1417" s="132" t="s">
        <v>1211</v>
      </c>
      <c r="D1417" s="132" t="s">
        <v>130</v>
      </c>
      <c r="E1417" s="132" t="s">
        <v>4124</v>
      </c>
      <c r="F1417" s="132" t="s">
        <v>3894</v>
      </c>
      <c r="G1417" s="132" t="s">
        <v>1270</v>
      </c>
      <c r="H1417" s="132" t="s">
        <v>3333</v>
      </c>
      <c r="I1417" s="132" t="s">
        <v>19297</v>
      </c>
      <c r="J1417" s="132" t="s">
        <v>19298</v>
      </c>
      <c r="K1417" s="132" t="s">
        <v>19299</v>
      </c>
      <c r="L1417" s="132" t="s">
        <v>19300</v>
      </c>
      <c r="M1417" s="132" t="s">
        <v>19301</v>
      </c>
      <c r="N1417" s="132" t="s">
        <v>3881</v>
      </c>
      <c r="O1417" s="132" t="s">
        <v>19302</v>
      </c>
      <c r="P1417" s="132" t="s">
        <v>19303</v>
      </c>
      <c r="Q1417" s="132" t="s">
        <v>19304</v>
      </c>
      <c r="R1417" s="132" t="s">
        <v>19305</v>
      </c>
      <c r="S1417" s="132" t="s">
        <v>18601</v>
      </c>
      <c r="T1417" s="132" t="s">
        <v>1630</v>
      </c>
      <c r="U1417" s="132" t="s">
        <v>3285</v>
      </c>
      <c r="V1417" s="132" t="s">
        <v>1632</v>
      </c>
      <c r="X1417" s="132" t="s">
        <v>19306</v>
      </c>
      <c r="Y1417" s="132" t="s">
        <v>19307</v>
      </c>
    </row>
    <row r="1418" spans="2:25" x14ac:dyDescent="0.25">
      <c r="B1418" s="132" t="s">
        <v>3283</v>
      </c>
      <c r="C1418" s="132" t="s">
        <v>1211</v>
      </c>
      <c r="D1418" s="132" t="s">
        <v>130</v>
      </c>
      <c r="E1418" s="132" t="s">
        <v>4124</v>
      </c>
      <c r="F1418" s="132" t="s">
        <v>3885</v>
      </c>
      <c r="G1418" s="132" t="s">
        <v>1272</v>
      </c>
      <c r="H1418" s="132" t="s">
        <v>3334</v>
      </c>
      <c r="I1418" s="132" t="s">
        <v>19308</v>
      </c>
      <c r="J1418" s="132" t="s">
        <v>19309</v>
      </c>
      <c r="K1418" s="132" t="s">
        <v>19310</v>
      </c>
      <c r="L1418" s="132" t="s">
        <v>19311</v>
      </c>
      <c r="M1418" s="132" t="s">
        <v>19312</v>
      </c>
      <c r="N1418" s="132" t="s">
        <v>3881</v>
      </c>
      <c r="O1418" s="132" t="s">
        <v>19313</v>
      </c>
      <c r="P1418" s="132" t="s">
        <v>19314</v>
      </c>
      <c r="Q1418" s="132" t="s">
        <v>19315</v>
      </c>
      <c r="R1418" s="132" t="s">
        <v>19316</v>
      </c>
      <c r="S1418" s="132" t="s">
        <v>18601</v>
      </c>
      <c r="T1418" s="132" t="s">
        <v>1630</v>
      </c>
      <c r="U1418" s="132" t="s">
        <v>3285</v>
      </c>
      <c r="V1418" s="132" t="s">
        <v>1644</v>
      </c>
      <c r="X1418" s="132" t="s">
        <v>19317</v>
      </c>
      <c r="Y1418" s="132" t="s">
        <v>19318</v>
      </c>
    </row>
    <row r="1419" spans="2:25" x14ac:dyDescent="0.25">
      <c r="B1419" s="132" t="s">
        <v>3283</v>
      </c>
      <c r="C1419" s="132" t="s">
        <v>1211</v>
      </c>
      <c r="D1419" s="132" t="s">
        <v>536</v>
      </c>
      <c r="E1419" s="132" t="s">
        <v>4124</v>
      </c>
      <c r="F1419" s="132" t="s">
        <v>3894</v>
      </c>
      <c r="G1419" s="132" t="s">
        <v>1269</v>
      </c>
      <c r="H1419" s="132" t="s">
        <v>3335</v>
      </c>
      <c r="I1419" s="132" t="s">
        <v>19319</v>
      </c>
      <c r="J1419" s="132" t="s">
        <v>19320</v>
      </c>
      <c r="K1419" s="132" t="s">
        <v>19321</v>
      </c>
      <c r="L1419" s="132" t="s">
        <v>19322</v>
      </c>
      <c r="M1419" s="132" t="s">
        <v>19323</v>
      </c>
      <c r="N1419" s="132" t="s">
        <v>3881</v>
      </c>
      <c r="O1419" s="132" t="s">
        <v>19324</v>
      </c>
      <c r="P1419" s="132" t="s">
        <v>19325</v>
      </c>
      <c r="Q1419" s="132" t="s">
        <v>19326</v>
      </c>
      <c r="R1419" s="132" t="s">
        <v>19327</v>
      </c>
      <c r="S1419" s="132" t="s">
        <v>18601</v>
      </c>
      <c r="T1419" s="132" t="s">
        <v>1630</v>
      </c>
      <c r="U1419" s="132" t="s">
        <v>3285</v>
      </c>
      <c r="V1419" s="132" t="s">
        <v>1632</v>
      </c>
      <c r="X1419" s="132" t="s">
        <v>19328</v>
      </c>
      <c r="Y1419" s="132" t="s">
        <v>19329</v>
      </c>
    </row>
    <row r="1420" spans="2:25" x14ac:dyDescent="0.25">
      <c r="B1420" s="132" t="s">
        <v>3283</v>
      </c>
      <c r="C1420" s="132" t="s">
        <v>1211</v>
      </c>
      <c r="D1420" s="132" t="s">
        <v>536</v>
      </c>
      <c r="E1420" s="132" t="s">
        <v>4124</v>
      </c>
      <c r="F1420" s="132" t="s">
        <v>3885</v>
      </c>
      <c r="G1420" s="132" t="s">
        <v>1271</v>
      </c>
      <c r="H1420" s="132" t="s">
        <v>3336</v>
      </c>
      <c r="I1420" s="132" t="s">
        <v>19319</v>
      </c>
      <c r="J1420" s="132" t="s">
        <v>19330</v>
      </c>
      <c r="K1420" s="132" t="s">
        <v>19331</v>
      </c>
      <c r="L1420" s="132" t="s">
        <v>19332</v>
      </c>
      <c r="M1420" s="132" t="s">
        <v>19333</v>
      </c>
      <c r="N1420" s="132" t="s">
        <v>3881</v>
      </c>
      <c r="O1420" s="132" t="s">
        <v>19334</v>
      </c>
      <c r="P1420" s="132" t="s">
        <v>19335</v>
      </c>
      <c r="Q1420" s="132" t="s">
        <v>19336</v>
      </c>
      <c r="R1420" s="132" t="s">
        <v>19337</v>
      </c>
      <c r="S1420" s="132" t="s">
        <v>18601</v>
      </c>
      <c r="T1420" s="132" t="s">
        <v>1630</v>
      </c>
      <c r="V1420" s="132" t="s">
        <v>1635</v>
      </c>
      <c r="X1420" s="132" t="s">
        <v>19338</v>
      </c>
      <c r="Y1420" s="132" t="s">
        <v>19339</v>
      </c>
    </row>
    <row r="1421" spans="2:25" x14ac:dyDescent="0.25">
      <c r="B1421" s="132" t="s">
        <v>3283</v>
      </c>
      <c r="C1421" s="132" t="s">
        <v>1211</v>
      </c>
      <c r="D1421" s="132" t="s">
        <v>172</v>
      </c>
      <c r="E1421" s="132" t="s">
        <v>4124</v>
      </c>
      <c r="F1421" s="132" t="s">
        <v>3894</v>
      </c>
      <c r="G1421" s="132" t="s">
        <v>1228</v>
      </c>
      <c r="H1421" s="132" t="s">
        <v>3337</v>
      </c>
      <c r="I1421" s="132" t="s">
        <v>19319</v>
      </c>
      <c r="J1421" s="132" t="s">
        <v>19340</v>
      </c>
      <c r="K1421" s="132" t="s">
        <v>19341</v>
      </c>
      <c r="L1421" s="132" t="s">
        <v>19342</v>
      </c>
      <c r="M1421" s="132" t="s">
        <v>19343</v>
      </c>
      <c r="N1421" s="132" t="s">
        <v>3881</v>
      </c>
      <c r="O1421" s="132" t="s">
        <v>19344</v>
      </c>
      <c r="P1421" s="132" t="s">
        <v>19345</v>
      </c>
      <c r="Q1421" s="132" t="s">
        <v>19346</v>
      </c>
      <c r="R1421" s="132" t="s">
        <v>19347</v>
      </c>
      <c r="S1421" s="132" t="s">
        <v>18601</v>
      </c>
      <c r="T1421" s="132" t="s">
        <v>1630</v>
      </c>
      <c r="U1421" s="132" t="s">
        <v>3285</v>
      </c>
      <c r="V1421" s="132" t="s">
        <v>1632</v>
      </c>
      <c r="X1421" s="132" t="s">
        <v>19348</v>
      </c>
      <c r="Y1421" s="132" t="s">
        <v>19349</v>
      </c>
    </row>
    <row r="1422" spans="2:25" x14ac:dyDescent="0.25">
      <c r="B1422" s="132" t="s">
        <v>3283</v>
      </c>
      <c r="C1422" s="132" t="s">
        <v>1211</v>
      </c>
      <c r="D1422" s="132" t="s">
        <v>172</v>
      </c>
      <c r="E1422" s="132" t="s">
        <v>4124</v>
      </c>
      <c r="F1422" s="132" t="s">
        <v>3885</v>
      </c>
      <c r="G1422" s="132" t="s">
        <v>1229</v>
      </c>
      <c r="H1422" s="132" t="s">
        <v>3338</v>
      </c>
      <c r="I1422" s="132" t="s">
        <v>19350</v>
      </c>
      <c r="J1422" s="132" t="s">
        <v>19351</v>
      </c>
      <c r="K1422" s="132" t="s">
        <v>19352</v>
      </c>
      <c r="L1422" s="132" t="s">
        <v>19353</v>
      </c>
      <c r="M1422" s="132" t="s">
        <v>19354</v>
      </c>
      <c r="N1422" s="132" t="s">
        <v>3881</v>
      </c>
      <c r="O1422" s="132" t="s">
        <v>19355</v>
      </c>
      <c r="P1422" s="132" t="s">
        <v>19356</v>
      </c>
      <c r="Q1422" s="132" t="s">
        <v>19357</v>
      </c>
      <c r="R1422" s="132" t="s">
        <v>19358</v>
      </c>
      <c r="S1422" s="132" t="s">
        <v>18601</v>
      </c>
      <c r="T1422" s="132" t="s">
        <v>1630</v>
      </c>
      <c r="U1422" s="132" t="s">
        <v>3285</v>
      </c>
      <c r="V1422" s="132" t="s">
        <v>1635</v>
      </c>
      <c r="X1422" s="132" t="s">
        <v>19359</v>
      </c>
      <c r="Y1422" s="132" t="s">
        <v>19360</v>
      </c>
    </row>
    <row r="1423" spans="2:25" x14ac:dyDescent="0.25">
      <c r="B1423" s="132" t="s">
        <v>3283</v>
      </c>
      <c r="C1423" s="132" t="s">
        <v>1211</v>
      </c>
      <c r="D1423" s="132" t="s">
        <v>130</v>
      </c>
      <c r="E1423" s="132" t="s">
        <v>4659</v>
      </c>
      <c r="F1423" s="132" t="s">
        <v>3894</v>
      </c>
      <c r="G1423" s="132" t="s">
        <v>1274</v>
      </c>
      <c r="H1423" s="132" t="s">
        <v>3339</v>
      </c>
      <c r="I1423" s="132" t="s">
        <v>19361</v>
      </c>
      <c r="J1423" s="132" t="s">
        <v>19362</v>
      </c>
      <c r="K1423" s="132" t="s">
        <v>19363</v>
      </c>
      <c r="L1423" s="132" t="s">
        <v>19364</v>
      </c>
      <c r="M1423" s="132" t="s">
        <v>19365</v>
      </c>
      <c r="N1423" s="132" t="s">
        <v>3881</v>
      </c>
      <c r="O1423" s="132" t="s">
        <v>19366</v>
      </c>
      <c r="P1423" s="132" t="s">
        <v>19367</v>
      </c>
      <c r="Q1423" s="132" t="s">
        <v>19368</v>
      </c>
      <c r="R1423" s="132" t="s">
        <v>19369</v>
      </c>
      <c r="S1423" s="132" t="s">
        <v>18601</v>
      </c>
      <c r="T1423" s="132" t="s">
        <v>1630</v>
      </c>
      <c r="U1423" s="132" t="s">
        <v>3285</v>
      </c>
      <c r="V1423" s="132" t="s">
        <v>1635</v>
      </c>
      <c r="X1423" s="132" t="s">
        <v>19370</v>
      </c>
      <c r="Y1423" s="132" t="s">
        <v>19371</v>
      </c>
    </row>
    <row r="1424" spans="2:25" x14ac:dyDescent="0.25">
      <c r="B1424" s="132" t="s">
        <v>3283</v>
      </c>
      <c r="C1424" s="132" t="s">
        <v>1211</v>
      </c>
      <c r="D1424" s="132" t="s">
        <v>130</v>
      </c>
      <c r="E1424" s="132" t="s">
        <v>4659</v>
      </c>
      <c r="F1424" s="132" t="s">
        <v>3885</v>
      </c>
      <c r="G1424" s="132" t="s">
        <v>1276</v>
      </c>
      <c r="H1424" s="132" t="s">
        <v>3340</v>
      </c>
      <c r="I1424" s="132" t="s">
        <v>19372</v>
      </c>
      <c r="J1424" s="132" t="s">
        <v>19373</v>
      </c>
      <c r="K1424" s="132" t="s">
        <v>19374</v>
      </c>
      <c r="L1424" s="132" t="s">
        <v>19375</v>
      </c>
      <c r="M1424" s="132" t="s">
        <v>19376</v>
      </c>
      <c r="N1424" s="132" t="s">
        <v>3881</v>
      </c>
      <c r="O1424" s="132" t="s">
        <v>19377</v>
      </c>
      <c r="P1424" s="132" t="s">
        <v>19378</v>
      </c>
      <c r="Q1424" s="132" t="s">
        <v>19379</v>
      </c>
      <c r="R1424" s="132" t="s">
        <v>19380</v>
      </c>
      <c r="S1424" s="132" t="s">
        <v>18601</v>
      </c>
      <c r="T1424" s="132" t="s">
        <v>1630</v>
      </c>
      <c r="U1424" s="132" t="s">
        <v>3285</v>
      </c>
      <c r="V1424" s="132" t="s">
        <v>1635</v>
      </c>
      <c r="X1424" s="132" t="s">
        <v>19381</v>
      </c>
      <c r="Y1424" s="132" t="s">
        <v>19382</v>
      </c>
    </row>
    <row r="1425" spans="2:25" x14ac:dyDescent="0.25">
      <c r="B1425" s="132" t="s">
        <v>3283</v>
      </c>
      <c r="C1425" s="132" t="s">
        <v>1211</v>
      </c>
      <c r="D1425" s="132" t="s">
        <v>536</v>
      </c>
      <c r="E1425" s="132" t="s">
        <v>4659</v>
      </c>
      <c r="F1425" s="132" t="s">
        <v>3894</v>
      </c>
      <c r="G1425" s="132" t="s">
        <v>1273</v>
      </c>
      <c r="H1425" s="132" t="s">
        <v>3341</v>
      </c>
      <c r="I1425" s="132" t="s">
        <v>19383</v>
      </c>
      <c r="J1425" s="132" t="s">
        <v>19384</v>
      </c>
      <c r="K1425" s="132" t="s">
        <v>19385</v>
      </c>
      <c r="L1425" s="132" t="s">
        <v>19386</v>
      </c>
      <c r="M1425" s="132" t="s">
        <v>19387</v>
      </c>
      <c r="N1425" s="132" t="s">
        <v>3881</v>
      </c>
      <c r="O1425" s="132" t="s">
        <v>19388</v>
      </c>
      <c r="P1425" s="132" t="s">
        <v>19389</v>
      </c>
      <c r="Q1425" s="132" t="s">
        <v>19390</v>
      </c>
      <c r="R1425" s="132" t="s">
        <v>19391</v>
      </c>
      <c r="S1425" s="132" t="s">
        <v>18601</v>
      </c>
      <c r="T1425" s="132" t="s">
        <v>1630</v>
      </c>
      <c r="U1425" s="132" t="s">
        <v>3285</v>
      </c>
      <c r="V1425" s="132" t="s">
        <v>1635</v>
      </c>
      <c r="X1425" s="132" t="s">
        <v>19392</v>
      </c>
      <c r="Y1425" s="132" t="s">
        <v>19393</v>
      </c>
    </row>
    <row r="1426" spans="2:25" x14ac:dyDescent="0.25">
      <c r="B1426" s="132" t="s">
        <v>3283</v>
      </c>
      <c r="C1426" s="132" t="s">
        <v>1211</v>
      </c>
      <c r="D1426" s="132" t="s">
        <v>536</v>
      </c>
      <c r="E1426" s="132" t="s">
        <v>4659</v>
      </c>
      <c r="F1426" s="132" t="s">
        <v>3885</v>
      </c>
      <c r="G1426" s="132" t="s">
        <v>1275</v>
      </c>
      <c r="H1426" s="132" t="s">
        <v>3342</v>
      </c>
      <c r="I1426" s="132" t="s">
        <v>19372</v>
      </c>
      <c r="J1426" s="132" t="s">
        <v>19394</v>
      </c>
      <c r="K1426" s="132" t="s">
        <v>19395</v>
      </c>
      <c r="L1426" s="132" t="s">
        <v>19396</v>
      </c>
      <c r="M1426" s="132" t="s">
        <v>19397</v>
      </c>
      <c r="N1426" s="132" t="s">
        <v>3881</v>
      </c>
      <c r="O1426" s="132" t="s">
        <v>19398</v>
      </c>
      <c r="P1426" s="132" t="s">
        <v>19399</v>
      </c>
      <c r="Q1426" s="132" t="s">
        <v>19400</v>
      </c>
      <c r="R1426" s="132" t="s">
        <v>19401</v>
      </c>
      <c r="S1426" s="132" t="s">
        <v>18601</v>
      </c>
      <c r="T1426" s="132" t="s">
        <v>1630</v>
      </c>
      <c r="U1426" s="132" t="s">
        <v>3285</v>
      </c>
      <c r="V1426" s="132" t="s">
        <v>1635</v>
      </c>
      <c r="X1426" s="132" t="s">
        <v>19402</v>
      </c>
      <c r="Y1426" s="132" t="s">
        <v>19403</v>
      </c>
    </row>
    <row r="1427" spans="2:25" x14ac:dyDescent="0.25">
      <c r="B1427" s="132" t="s">
        <v>3283</v>
      </c>
      <c r="C1427" s="132" t="s">
        <v>1211</v>
      </c>
      <c r="D1427" s="132" t="s">
        <v>172</v>
      </c>
      <c r="E1427" s="132" t="s">
        <v>4659</v>
      </c>
      <c r="F1427" s="132" t="s">
        <v>3894</v>
      </c>
      <c r="G1427" s="132" t="s">
        <v>1230</v>
      </c>
      <c r="H1427" s="132" t="s">
        <v>3343</v>
      </c>
      <c r="I1427" s="132" t="s">
        <v>19383</v>
      </c>
      <c r="J1427" s="132" t="s">
        <v>19404</v>
      </c>
      <c r="K1427" s="132" t="s">
        <v>19405</v>
      </c>
      <c r="L1427" s="132" t="s">
        <v>19406</v>
      </c>
      <c r="M1427" s="132" t="s">
        <v>19407</v>
      </c>
      <c r="N1427" s="132" t="s">
        <v>3881</v>
      </c>
      <c r="O1427" s="132" t="s">
        <v>19408</v>
      </c>
      <c r="P1427" s="132" t="s">
        <v>19409</v>
      </c>
      <c r="Q1427" s="132" t="s">
        <v>19410</v>
      </c>
      <c r="R1427" s="132" t="s">
        <v>19411</v>
      </c>
      <c r="S1427" s="132" t="s">
        <v>18601</v>
      </c>
      <c r="T1427" s="132" t="s">
        <v>1630</v>
      </c>
      <c r="U1427" s="132" t="s">
        <v>3285</v>
      </c>
      <c r="V1427" s="132" t="s">
        <v>1632</v>
      </c>
      <c r="X1427" s="132" t="s">
        <v>19412</v>
      </c>
      <c r="Y1427" s="132" t="s">
        <v>19413</v>
      </c>
    </row>
    <row r="1428" spans="2:25" x14ac:dyDescent="0.25">
      <c r="B1428" s="132" t="s">
        <v>3283</v>
      </c>
      <c r="C1428" s="132" t="s">
        <v>1211</v>
      </c>
      <c r="D1428" s="132" t="s">
        <v>172</v>
      </c>
      <c r="E1428" s="132" t="s">
        <v>4659</v>
      </c>
      <c r="F1428" s="132" t="s">
        <v>3885</v>
      </c>
      <c r="G1428" s="132" t="s">
        <v>1231</v>
      </c>
      <c r="H1428" s="132" t="s">
        <v>3344</v>
      </c>
      <c r="I1428" s="132" t="s">
        <v>19372</v>
      </c>
      <c r="J1428" s="132" t="s">
        <v>19414</v>
      </c>
      <c r="K1428" s="132" t="s">
        <v>19415</v>
      </c>
      <c r="L1428" s="132" t="s">
        <v>19416</v>
      </c>
      <c r="M1428" s="132" t="s">
        <v>19417</v>
      </c>
      <c r="N1428" s="132" t="s">
        <v>3881</v>
      </c>
      <c r="O1428" s="132" t="s">
        <v>19418</v>
      </c>
      <c r="P1428" s="132" t="s">
        <v>19419</v>
      </c>
      <c r="Q1428" s="132" t="s">
        <v>19420</v>
      </c>
      <c r="R1428" s="132" t="s">
        <v>19421</v>
      </c>
      <c r="S1428" s="132" t="s">
        <v>18601</v>
      </c>
      <c r="T1428" s="132" t="s">
        <v>1630</v>
      </c>
      <c r="V1428" s="132" t="s">
        <v>1635</v>
      </c>
      <c r="X1428" s="132" t="s">
        <v>19422</v>
      </c>
      <c r="Y1428" s="132" t="s">
        <v>19423</v>
      </c>
    </row>
    <row r="1429" spans="2:25" x14ac:dyDescent="0.25">
      <c r="B1429" s="132" t="s">
        <v>3283</v>
      </c>
      <c r="C1429" s="132" t="s">
        <v>1211</v>
      </c>
      <c r="D1429" s="132" t="s">
        <v>130</v>
      </c>
      <c r="E1429" s="132" t="s">
        <v>4664</v>
      </c>
      <c r="F1429" s="132" t="s">
        <v>3894</v>
      </c>
      <c r="G1429" s="132" t="s">
        <v>1278</v>
      </c>
      <c r="H1429" s="132" t="s">
        <v>3345</v>
      </c>
      <c r="I1429" s="132" t="s">
        <v>19424</v>
      </c>
      <c r="J1429" s="132" t="s">
        <v>19425</v>
      </c>
      <c r="K1429" s="132" t="s">
        <v>19426</v>
      </c>
      <c r="L1429" s="132" t="s">
        <v>19427</v>
      </c>
      <c r="M1429" s="132" t="s">
        <v>19428</v>
      </c>
      <c r="N1429" s="132" t="s">
        <v>3881</v>
      </c>
      <c r="O1429" s="132" t="s">
        <v>19429</v>
      </c>
      <c r="P1429" s="132" t="s">
        <v>19430</v>
      </c>
      <c r="Q1429" s="132" t="s">
        <v>19431</v>
      </c>
      <c r="R1429" s="132" t="s">
        <v>19432</v>
      </c>
      <c r="S1429" s="132" t="s">
        <v>18601</v>
      </c>
      <c r="T1429" s="132" t="s">
        <v>1630</v>
      </c>
      <c r="U1429" s="132" t="s">
        <v>3285</v>
      </c>
      <c r="V1429" s="132" t="s">
        <v>1635</v>
      </c>
      <c r="X1429" s="132" t="s">
        <v>19433</v>
      </c>
      <c r="Y1429" s="132" t="s">
        <v>19434</v>
      </c>
    </row>
    <row r="1430" spans="2:25" x14ac:dyDescent="0.25">
      <c r="B1430" s="132" t="s">
        <v>3283</v>
      </c>
      <c r="C1430" s="132" t="s">
        <v>1211</v>
      </c>
      <c r="D1430" s="132" t="s">
        <v>536</v>
      </c>
      <c r="E1430" s="132" t="s">
        <v>4664</v>
      </c>
      <c r="F1430" s="132" t="s">
        <v>3894</v>
      </c>
      <c r="G1430" s="132" t="s">
        <v>1277</v>
      </c>
      <c r="H1430" s="132" t="s">
        <v>3346</v>
      </c>
      <c r="I1430" s="132" t="s">
        <v>19435</v>
      </c>
      <c r="J1430" s="132" t="s">
        <v>19436</v>
      </c>
      <c r="K1430" s="132" t="s">
        <v>19437</v>
      </c>
      <c r="L1430" s="132" t="s">
        <v>19438</v>
      </c>
      <c r="M1430" s="132" t="s">
        <v>19439</v>
      </c>
      <c r="N1430" s="132" t="s">
        <v>3881</v>
      </c>
      <c r="O1430" s="132" t="s">
        <v>19440</v>
      </c>
      <c r="P1430" s="132" t="s">
        <v>19441</v>
      </c>
      <c r="Q1430" s="132" t="s">
        <v>19442</v>
      </c>
      <c r="R1430" s="132" t="s">
        <v>19443</v>
      </c>
      <c r="S1430" s="132" t="s">
        <v>18601</v>
      </c>
      <c r="T1430" s="132" t="s">
        <v>1630</v>
      </c>
      <c r="U1430" s="132" t="s">
        <v>3285</v>
      </c>
      <c r="V1430" s="132" t="s">
        <v>1635</v>
      </c>
      <c r="X1430" s="132" t="s">
        <v>19444</v>
      </c>
      <c r="Y1430" s="132" t="s">
        <v>19445</v>
      </c>
    </row>
    <row r="1431" spans="2:25" x14ac:dyDescent="0.25">
      <c r="B1431" s="132" t="s">
        <v>3283</v>
      </c>
      <c r="C1431" s="132" t="s">
        <v>1211</v>
      </c>
      <c r="D1431" s="132" t="s">
        <v>172</v>
      </c>
      <c r="E1431" s="132" t="s">
        <v>4664</v>
      </c>
      <c r="F1431" s="132" t="s">
        <v>3894</v>
      </c>
      <c r="G1431" s="132" t="s">
        <v>1232</v>
      </c>
      <c r="H1431" s="132" t="s">
        <v>3347</v>
      </c>
      <c r="I1431" s="132" t="s">
        <v>19435</v>
      </c>
      <c r="J1431" s="132" t="s">
        <v>19446</v>
      </c>
      <c r="K1431" s="132" t="s">
        <v>19447</v>
      </c>
      <c r="L1431" s="132" t="s">
        <v>19448</v>
      </c>
      <c r="M1431" s="132" t="s">
        <v>19449</v>
      </c>
      <c r="N1431" s="132" t="s">
        <v>3881</v>
      </c>
      <c r="O1431" s="132" t="s">
        <v>19450</v>
      </c>
      <c r="P1431" s="132" t="s">
        <v>19451</v>
      </c>
      <c r="Q1431" s="132" t="s">
        <v>19452</v>
      </c>
      <c r="R1431" s="132" t="s">
        <v>19453</v>
      </c>
      <c r="S1431" s="132" t="s">
        <v>18601</v>
      </c>
      <c r="T1431" s="132" t="s">
        <v>1630</v>
      </c>
      <c r="V1431" s="132" t="s">
        <v>1635</v>
      </c>
      <c r="X1431" s="132" t="s">
        <v>19454</v>
      </c>
      <c r="Y1431" s="132" t="s">
        <v>19455</v>
      </c>
    </row>
    <row r="1432" spans="2:25" x14ac:dyDescent="0.25">
      <c r="B1432" s="132" t="s">
        <v>3283</v>
      </c>
      <c r="C1432" s="132" t="s">
        <v>1211</v>
      </c>
      <c r="D1432" s="132" t="s">
        <v>172</v>
      </c>
      <c r="E1432" s="132" t="s">
        <v>4664</v>
      </c>
      <c r="F1432" s="132" t="s">
        <v>3885</v>
      </c>
      <c r="G1432" s="132" t="s">
        <v>1233</v>
      </c>
      <c r="H1432" s="132" t="s">
        <v>3348</v>
      </c>
      <c r="I1432" s="132" t="s">
        <v>19456</v>
      </c>
      <c r="J1432" s="132" t="s">
        <v>19457</v>
      </c>
      <c r="K1432" s="132" t="s">
        <v>19458</v>
      </c>
      <c r="L1432" s="132" t="s">
        <v>19459</v>
      </c>
      <c r="M1432" s="132" t="s">
        <v>19460</v>
      </c>
      <c r="N1432" s="132" t="s">
        <v>3881</v>
      </c>
      <c r="O1432" s="132" t="s">
        <v>19461</v>
      </c>
      <c r="P1432" s="132" t="s">
        <v>19462</v>
      </c>
      <c r="Q1432" s="132" t="s">
        <v>19463</v>
      </c>
      <c r="R1432" s="132" t="s">
        <v>19464</v>
      </c>
      <c r="S1432" s="132" t="s">
        <v>18601</v>
      </c>
      <c r="T1432" s="132" t="s">
        <v>1630</v>
      </c>
      <c r="V1432" s="132" t="s">
        <v>1635</v>
      </c>
      <c r="X1432" s="132" t="s">
        <v>19465</v>
      </c>
      <c r="Y1432" s="132" t="s">
        <v>19466</v>
      </c>
    </row>
    <row r="1433" spans="2:25" x14ac:dyDescent="0.25">
      <c r="B1433" s="132" t="s">
        <v>3283</v>
      </c>
      <c r="C1433" s="132" t="s">
        <v>1211</v>
      </c>
      <c r="D1433" s="132" t="s">
        <v>130</v>
      </c>
      <c r="E1433" s="132" t="s">
        <v>4669</v>
      </c>
      <c r="F1433" s="132" t="s">
        <v>3894</v>
      </c>
      <c r="G1433" s="132" t="s">
        <v>3349</v>
      </c>
      <c r="H1433" s="132" t="s">
        <v>3350</v>
      </c>
      <c r="I1433" s="132" t="s">
        <v>19467</v>
      </c>
      <c r="J1433" s="132" t="s">
        <v>19468</v>
      </c>
      <c r="K1433" s="132" t="s">
        <v>19469</v>
      </c>
      <c r="L1433" s="132" t="s">
        <v>19470</v>
      </c>
      <c r="M1433" s="132" t="s">
        <v>19471</v>
      </c>
      <c r="N1433" s="132" t="s">
        <v>3881</v>
      </c>
      <c r="O1433" s="132" t="s">
        <v>19472</v>
      </c>
      <c r="P1433" s="132" t="s">
        <v>19473</v>
      </c>
      <c r="Q1433" s="132" t="s">
        <v>19474</v>
      </c>
      <c r="R1433" s="132" t="s">
        <v>19475</v>
      </c>
      <c r="S1433" s="132" t="s">
        <v>18601</v>
      </c>
      <c r="T1433" s="132" t="s">
        <v>1630</v>
      </c>
      <c r="U1433" s="132" t="s">
        <v>3285</v>
      </c>
      <c r="V1433" s="132" t="s">
        <v>1635</v>
      </c>
      <c r="X1433" s="132" t="s">
        <v>19476</v>
      </c>
      <c r="Y1433" s="132" t="s">
        <v>19477</v>
      </c>
    </row>
    <row r="1434" spans="2:25" x14ac:dyDescent="0.25">
      <c r="B1434" s="132" t="s">
        <v>3283</v>
      </c>
      <c r="C1434" s="132" t="s">
        <v>1211</v>
      </c>
      <c r="D1434" s="132" t="s">
        <v>536</v>
      </c>
      <c r="E1434" s="132" t="s">
        <v>4669</v>
      </c>
      <c r="F1434" s="132" t="s">
        <v>3894</v>
      </c>
      <c r="G1434" s="132" t="s">
        <v>3351</v>
      </c>
      <c r="H1434" s="132" t="s">
        <v>3352</v>
      </c>
      <c r="I1434" s="132" t="s">
        <v>19467</v>
      </c>
      <c r="J1434" s="132" t="s">
        <v>19478</v>
      </c>
      <c r="K1434" s="132" t="s">
        <v>19479</v>
      </c>
      <c r="L1434" s="132" t="s">
        <v>19480</v>
      </c>
      <c r="M1434" s="132" t="s">
        <v>19481</v>
      </c>
      <c r="N1434" s="132" t="s">
        <v>3881</v>
      </c>
      <c r="O1434" s="132" t="s">
        <v>19482</v>
      </c>
      <c r="P1434" s="132" t="s">
        <v>19483</v>
      </c>
      <c r="Q1434" s="132" t="s">
        <v>19484</v>
      </c>
      <c r="R1434" s="132" t="s">
        <v>19485</v>
      </c>
      <c r="S1434" s="132" t="s">
        <v>18601</v>
      </c>
      <c r="T1434" s="132" t="s">
        <v>1630</v>
      </c>
      <c r="U1434" s="132" t="s">
        <v>3285</v>
      </c>
      <c r="V1434" s="132" t="s">
        <v>1635</v>
      </c>
      <c r="X1434" s="132" t="s">
        <v>19486</v>
      </c>
      <c r="Y1434" s="132" t="s">
        <v>19487</v>
      </c>
    </row>
    <row r="1435" spans="2:25" x14ac:dyDescent="0.25">
      <c r="B1435" s="132" t="s">
        <v>3283</v>
      </c>
      <c r="C1435" s="132" t="s">
        <v>1211</v>
      </c>
      <c r="D1435" s="132" t="s">
        <v>172</v>
      </c>
      <c r="E1435" s="132" t="s">
        <v>4669</v>
      </c>
      <c r="F1435" s="132" t="s">
        <v>3894</v>
      </c>
      <c r="G1435" s="132" t="s">
        <v>1234</v>
      </c>
      <c r="H1435" s="132" t="s">
        <v>3353</v>
      </c>
      <c r="I1435" s="132" t="s">
        <v>19467</v>
      </c>
      <c r="J1435" s="132" t="s">
        <v>19488</v>
      </c>
      <c r="K1435" s="132" t="s">
        <v>19489</v>
      </c>
      <c r="L1435" s="132" t="s">
        <v>19490</v>
      </c>
      <c r="M1435" s="132" t="s">
        <v>19491</v>
      </c>
      <c r="N1435" s="132" t="s">
        <v>3881</v>
      </c>
      <c r="O1435" s="132" t="s">
        <v>19492</v>
      </c>
      <c r="P1435" s="132" t="s">
        <v>19493</v>
      </c>
      <c r="Q1435" s="132" t="s">
        <v>19494</v>
      </c>
      <c r="R1435" s="132" t="s">
        <v>19495</v>
      </c>
      <c r="S1435" s="132" t="s">
        <v>18601</v>
      </c>
      <c r="T1435" s="132" t="s">
        <v>1630</v>
      </c>
      <c r="V1435" s="132" t="s">
        <v>1635</v>
      </c>
      <c r="X1435" s="132" t="s">
        <v>19496</v>
      </c>
      <c r="Y1435" s="132" t="s">
        <v>19497</v>
      </c>
    </row>
    <row r="1436" spans="2:25" x14ac:dyDescent="0.25">
      <c r="B1436" s="132" t="s">
        <v>3283</v>
      </c>
      <c r="C1436" s="132" t="s">
        <v>1211</v>
      </c>
      <c r="D1436" s="132" t="s">
        <v>172</v>
      </c>
      <c r="E1436" s="132" t="s">
        <v>4669</v>
      </c>
      <c r="F1436" s="132" t="s">
        <v>3885</v>
      </c>
      <c r="G1436" s="132" t="s">
        <v>1235</v>
      </c>
      <c r="H1436" s="132" t="s">
        <v>3354</v>
      </c>
      <c r="I1436" s="132" t="s">
        <v>19498</v>
      </c>
      <c r="J1436" s="132" t="s">
        <v>19499</v>
      </c>
      <c r="K1436" s="132" t="s">
        <v>19500</v>
      </c>
      <c r="L1436" s="132" t="s">
        <v>19501</v>
      </c>
      <c r="M1436" s="132" t="s">
        <v>19502</v>
      </c>
      <c r="N1436" s="132" t="s">
        <v>3881</v>
      </c>
      <c r="O1436" s="132" t="s">
        <v>19503</v>
      </c>
      <c r="P1436" s="132" t="s">
        <v>19504</v>
      </c>
      <c r="Q1436" s="132" t="s">
        <v>19505</v>
      </c>
      <c r="R1436" s="132" t="s">
        <v>19506</v>
      </c>
      <c r="S1436" s="132" t="s">
        <v>18601</v>
      </c>
      <c r="T1436" s="132" t="s">
        <v>1630</v>
      </c>
      <c r="V1436" s="132" t="s">
        <v>1635</v>
      </c>
      <c r="X1436" s="132" t="s">
        <v>19507</v>
      </c>
      <c r="Y1436" s="132" t="s">
        <v>19508</v>
      </c>
    </row>
    <row r="1437" spans="2:25" x14ac:dyDescent="0.25">
      <c r="B1437" s="132" t="s">
        <v>3355</v>
      </c>
      <c r="C1437" s="132" t="s">
        <v>1279</v>
      </c>
      <c r="D1437" s="132" t="s">
        <v>172</v>
      </c>
      <c r="E1437" s="132" t="s">
        <v>3953</v>
      </c>
      <c r="F1437" s="132" t="s">
        <v>3894</v>
      </c>
      <c r="G1437" s="132" t="s">
        <v>1280</v>
      </c>
      <c r="H1437" s="132" t="s">
        <v>3356</v>
      </c>
      <c r="I1437" s="132" t="s">
        <v>19509</v>
      </c>
      <c r="J1437" s="132" t="s">
        <v>19510</v>
      </c>
      <c r="K1437" s="132" t="s">
        <v>19511</v>
      </c>
      <c r="L1437" s="132" t="s">
        <v>19512</v>
      </c>
      <c r="M1437" s="132" t="s">
        <v>19513</v>
      </c>
      <c r="N1437" s="132" t="s">
        <v>3881</v>
      </c>
      <c r="O1437" s="132" t="s">
        <v>19514</v>
      </c>
      <c r="P1437" s="132" t="s">
        <v>19515</v>
      </c>
      <c r="Q1437" s="132" t="s">
        <v>19516</v>
      </c>
      <c r="R1437" s="132" t="s">
        <v>19517</v>
      </c>
      <c r="S1437" s="132" t="s">
        <v>18601</v>
      </c>
      <c r="T1437" s="132" t="s">
        <v>1630</v>
      </c>
      <c r="U1437" s="132" t="s">
        <v>3357</v>
      </c>
      <c r="V1437" s="132" t="s">
        <v>1632</v>
      </c>
      <c r="X1437" s="132" t="s">
        <v>19518</v>
      </c>
      <c r="Y1437" s="132" t="s">
        <v>19519</v>
      </c>
    </row>
    <row r="1438" spans="2:25" x14ac:dyDescent="0.25">
      <c r="B1438" s="132" t="s">
        <v>3355</v>
      </c>
      <c r="C1438" s="132" t="s">
        <v>1279</v>
      </c>
      <c r="D1438" s="132" t="s">
        <v>172</v>
      </c>
      <c r="E1438" s="132" t="s">
        <v>3953</v>
      </c>
      <c r="F1438" s="132" t="s">
        <v>3885</v>
      </c>
      <c r="G1438" s="132" t="s">
        <v>1281</v>
      </c>
      <c r="H1438" s="132" t="s">
        <v>3358</v>
      </c>
      <c r="I1438" s="132" t="s">
        <v>8039</v>
      </c>
      <c r="J1438" s="132" t="s">
        <v>19520</v>
      </c>
      <c r="K1438" s="132" t="s">
        <v>19521</v>
      </c>
      <c r="L1438" s="132" t="s">
        <v>19522</v>
      </c>
      <c r="M1438" s="132" t="s">
        <v>19523</v>
      </c>
      <c r="N1438" s="132" t="s">
        <v>3881</v>
      </c>
      <c r="O1438" s="132" t="s">
        <v>19524</v>
      </c>
      <c r="P1438" s="132" t="s">
        <v>19525</v>
      </c>
      <c r="Q1438" s="132" t="s">
        <v>19526</v>
      </c>
      <c r="R1438" s="132" t="s">
        <v>19527</v>
      </c>
      <c r="S1438" s="132" t="s">
        <v>18601</v>
      </c>
      <c r="T1438" s="132" t="s">
        <v>1630</v>
      </c>
      <c r="U1438" s="132" t="s">
        <v>3357</v>
      </c>
      <c r="V1438" s="132" t="s">
        <v>1635</v>
      </c>
      <c r="X1438" s="132" t="s">
        <v>19528</v>
      </c>
      <c r="Y1438" s="132" t="s">
        <v>19529</v>
      </c>
    </row>
    <row r="1439" spans="2:25" x14ac:dyDescent="0.25">
      <c r="B1439" s="132" t="s">
        <v>3355</v>
      </c>
      <c r="C1439" s="132" t="s">
        <v>1279</v>
      </c>
      <c r="D1439" s="132" t="s">
        <v>172</v>
      </c>
      <c r="E1439" s="132" t="s">
        <v>3884</v>
      </c>
      <c r="F1439" s="132" t="s">
        <v>3894</v>
      </c>
      <c r="G1439" s="132" t="s">
        <v>1282</v>
      </c>
      <c r="H1439" s="132" t="s">
        <v>3359</v>
      </c>
      <c r="I1439" s="132" t="s">
        <v>3947</v>
      </c>
      <c r="J1439" s="132" t="s">
        <v>19530</v>
      </c>
      <c r="K1439" s="132" t="s">
        <v>19531</v>
      </c>
      <c r="L1439" s="132" t="s">
        <v>19532</v>
      </c>
      <c r="M1439" s="132" t="s">
        <v>19533</v>
      </c>
      <c r="N1439" s="132" t="s">
        <v>3881</v>
      </c>
      <c r="O1439" s="132" t="s">
        <v>19534</v>
      </c>
      <c r="P1439" s="132" t="s">
        <v>19535</v>
      </c>
      <c r="Q1439" s="132" t="s">
        <v>19536</v>
      </c>
      <c r="R1439" s="132" t="s">
        <v>19537</v>
      </c>
      <c r="S1439" s="132" t="s">
        <v>18601</v>
      </c>
      <c r="T1439" s="132" t="s">
        <v>1630</v>
      </c>
      <c r="U1439" s="132" t="s">
        <v>3357</v>
      </c>
      <c r="V1439" s="132" t="s">
        <v>1632</v>
      </c>
      <c r="X1439" s="132" t="s">
        <v>19538</v>
      </c>
      <c r="Y1439" s="132" t="s">
        <v>19539</v>
      </c>
    </row>
    <row r="1440" spans="2:25" x14ac:dyDescent="0.25">
      <c r="B1440" s="132" t="s">
        <v>3355</v>
      </c>
      <c r="C1440" s="132" t="s">
        <v>1279</v>
      </c>
      <c r="D1440" s="132" t="s">
        <v>172</v>
      </c>
      <c r="E1440" s="132" t="s">
        <v>3884</v>
      </c>
      <c r="F1440" s="132" t="s">
        <v>3885</v>
      </c>
      <c r="G1440" s="132" t="s">
        <v>1283</v>
      </c>
      <c r="H1440" s="132" t="s">
        <v>3360</v>
      </c>
      <c r="I1440" s="132" t="s">
        <v>3884</v>
      </c>
      <c r="J1440" s="132" t="s">
        <v>19540</v>
      </c>
      <c r="K1440" s="132" t="s">
        <v>19541</v>
      </c>
      <c r="L1440" s="132" t="s">
        <v>19542</v>
      </c>
      <c r="M1440" s="132" t="s">
        <v>19543</v>
      </c>
      <c r="N1440" s="132" t="s">
        <v>3881</v>
      </c>
      <c r="O1440" s="132" t="s">
        <v>19544</v>
      </c>
      <c r="P1440" s="132" t="s">
        <v>19545</v>
      </c>
      <c r="Q1440" s="132" t="s">
        <v>19546</v>
      </c>
      <c r="R1440" s="132" t="s">
        <v>19547</v>
      </c>
      <c r="S1440" s="132" t="s">
        <v>18601</v>
      </c>
      <c r="T1440" s="132" t="s">
        <v>1630</v>
      </c>
      <c r="U1440" s="132" t="s">
        <v>3357</v>
      </c>
      <c r="V1440" s="132" t="s">
        <v>1635</v>
      </c>
      <c r="X1440" s="132" t="s">
        <v>19548</v>
      </c>
      <c r="Y1440" s="132" t="s">
        <v>19549</v>
      </c>
    </row>
    <row r="1441" spans="2:25" x14ac:dyDescent="0.25">
      <c r="B1441" s="132" t="s">
        <v>3355</v>
      </c>
      <c r="C1441" s="132" t="s">
        <v>1279</v>
      </c>
      <c r="D1441" s="132" t="s">
        <v>172</v>
      </c>
      <c r="E1441" s="132" t="s">
        <v>3888</v>
      </c>
      <c r="F1441" s="132" t="s">
        <v>3894</v>
      </c>
      <c r="G1441" s="132" t="s">
        <v>1284</v>
      </c>
      <c r="H1441" s="132" t="s">
        <v>3361</v>
      </c>
      <c r="I1441" s="132" t="s">
        <v>19550</v>
      </c>
      <c r="J1441" s="132" t="s">
        <v>19551</v>
      </c>
      <c r="K1441" s="132" t="s">
        <v>19552</v>
      </c>
      <c r="L1441" s="132" t="s">
        <v>19553</v>
      </c>
      <c r="M1441" s="132" t="s">
        <v>19554</v>
      </c>
      <c r="N1441" s="132" t="s">
        <v>3881</v>
      </c>
      <c r="O1441" s="132" t="s">
        <v>19555</v>
      </c>
      <c r="P1441" s="132" t="s">
        <v>19556</v>
      </c>
      <c r="Q1441" s="132" t="s">
        <v>19557</v>
      </c>
      <c r="R1441" s="132" t="s">
        <v>19558</v>
      </c>
      <c r="S1441" s="132" t="s">
        <v>18601</v>
      </c>
      <c r="T1441" s="132" t="s">
        <v>1630</v>
      </c>
      <c r="U1441" s="132" t="s">
        <v>3357</v>
      </c>
      <c r="V1441" s="132" t="s">
        <v>1632</v>
      </c>
      <c r="X1441" s="132" t="s">
        <v>19559</v>
      </c>
      <c r="Y1441" s="132" t="s">
        <v>19560</v>
      </c>
    </row>
    <row r="1442" spans="2:25" x14ac:dyDescent="0.25">
      <c r="B1442" s="132" t="s">
        <v>3355</v>
      </c>
      <c r="C1442" s="132" t="s">
        <v>1279</v>
      </c>
      <c r="D1442" s="132" t="s">
        <v>172</v>
      </c>
      <c r="E1442" s="132" t="s">
        <v>3888</v>
      </c>
      <c r="F1442" s="132" t="s">
        <v>3885</v>
      </c>
      <c r="G1442" s="132" t="s">
        <v>1285</v>
      </c>
      <c r="H1442" s="132" t="s">
        <v>3362</v>
      </c>
      <c r="I1442" s="132" t="s">
        <v>19561</v>
      </c>
      <c r="J1442" s="132" t="s">
        <v>19562</v>
      </c>
      <c r="K1442" s="132" t="s">
        <v>19563</v>
      </c>
      <c r="L1442" s="132" t="s">
        <v>19564</v>
      </c>
      <c r="M1442" s="132" t="s">
        <v>19565</v>
      </c>
      <c r="N1442" s="132" t="s">
        <v>3881</v>
      </c>
      <c r="O1442" s="132" t="s">
        <v>19566</v>
      </c>
      <c r="P1442" s="132" t="s">
        <v>19567</v>
      </c>
      <c r="Q1442" s="132" t="s">
        <v>19568</v>
      </c>
      <c r="R1442" s="132" t="s">
        <v>19569</v>
      </c>
      <c r="S1442" s="132" t="s">
        <v>18601</v>
      </c>
      <c r="T1442" s="132" t="s">
        <v>1630</v>
      </c>
      <c r="U1442" s="132" t="s">
        <v>3357</v>
      </c>
      <c r="V1442" s="132" t="s">
        <v>1635</v>
      </c>
      <c r="X1442" s="132" t="s">
        <v>19570</v>
      </c>
      <c r="Y1442" s="132" t="s">
        <v>19571</v>
      </c>
    </row>
    <row r="1443" spans="2:25" x14ac:dyDescent="0.25">
      <c r="B1443" s="132" t="s">
        <v>3355</v>
      </c>
      <c r="C1443" s="132" t="s">
        <v>1279</v>
      </c>
      <c r="D1443" s="132" t="s">
        <v>172</v>
      </c>
      <c r="E1443" s="132" t="s">
        <v>3891</v>
      </c>
      <c r="F1443" s="132" t="s">
        <v>3894</v>
      </c>
      <c r="G1443" s="132" t="s">
        <v>1286</v>
      </c>
      <c r="H1443" s="132" t="s">
        <v>3363</v>
      </c>
      <c r="I1443" s="132" t="s">
        <v>8628</v>
      </c>
      <c r="J1443" s="132" t="s">
        <v>19572</v>
      </c>
      <c r="K1443" s="132" t="s">
        <v>19573</v>
      </c>
      <c r="L1443" s="132" t="s">
        <v>19574</v>
      </c>
      <c r="M1443" s="132" t="s">
        <v>19575</v>
      </c>
      <c r="N1443" s="132" t="s">
        <v>3881</v>
      </c>
      <c r="O1443" s="132" t="s">
        <v>19576</v>
      </c>
      <c r="P1443" s="132" t="s">
        <v>19577</v>
      </c>
      <c r="Q1443" s="132" t="s">
        <v>19578</v>
      </c>
      <c r="R1443" s="132" t="s">
        <v>19579</v>
      </c>
      <c r="S1443" s="132" t="s">
        <v>18601</v>
      </c>
      <c r="T1443" s="132" t="s">
        <v>1630</v>
      </c>
      <c r="U1443" s="132" t="s">
        <v>3357</v>
      </c>
      <c r="V1443" s="132" t="s">
        <v>1632</v>
      </c>
      <c r="X1443" s="132" t="s">
        <v>19580</v>
      </c>
      <c r="Y1443" s="132" t="s">
        <v>19581</v>
      </c>
    </row>
    <row r="1444" spans="2:25" x14ac:dyDescent="0.25">
      <c r="B1444" s="132" t="s">
        <v>3355</v>
      </c>
      <c r="C1444" s="132" t="s">
        <v>1279</v>
      </c>
      <c r="D1444" s="132" t="s">
        <v>172</v>
      </c>
      <c r="E1444" s="132" t="s">
        <v>3891</v>
      </c>
      <c r="F1444" s="132" t="s">
        <v>3885</v>
      </c>
      <c r="G1444" s="132" t="s">
        <v>1287</v>
      </c>
      <c r="H1444" s="132" t="s">
        <v>3364</v>
      </c>
      <c r="I1444" s="132" t="s">
        <v>19582</v>
      </c>
      <c r="J1444" s="132" t="s">
        <v>19583</v>
      </c>
      <c r="K1444" s="132" t="s">
        <v>19584</v>
      </c>
      <c r="L1444" s="132" t="s">
        <v>19585</v>
      </c>
      <c r="M1444" s="132" t="s">
        <v>19586</v>
      </c>
      <c r="N1444" s="132" t="s">
        <v>3881</v>
      </c>
      <c r="O1444" s="132" t="s">
        <v>19587</v>
      </c>
      <c r="P1444" s="132" t="s">
        <v>19588</v>
      </c>
      <c r="Q1444" s="132" t="s">
        <v>19589</v>
      </c>
      <c r="R1444" s="132" t="s">
        <v>19590</v>
      </c>
      <c r="S1444" s="132" t="s">
        <v>18601</v>
      </c>
      <c r="T1444" s="132" t="s">
        <v>1630</v>
      </c>
      <c r="U1444" s="132" t="s">
        <v>3357</v>
      </c>
      <c r="V1444" s="132" t="s">
        <v>1635</v>
      </c>
      <c r="X1444" s="132" t="s">
        <v>19591</v>
      </c>
      <c r="Y1444" s="132" t="s">
        <v>19592</v>
      </c>
    </row>
    <row r="1445" spans="2:25" x14ac:dyDescent="0.25">
      <c r="B1445" s="132" t="s">
        <v>3355</v>
      </c>
      <c r="C1445" s="132" t="s">
        <v>1279</v>
      </c>
      <c r="D1445" s="132" t="s">
        <v>172</v>
      </c>
      <c r="E1445" s="132" t="s">
        <v>3907</v>
      </c>
      <c r="F1445" s="132" t="s">
        <v>3894</v>
      </c>
      <c r="G1445" s="132" t="s">
        <v>1288</v>
      </c>
      <c r="H1445" s="132" t="s">
        <v>3365</v>
      </c>
      <c r="I1445" s="132" t="s">
        <v>19593</v>
      </c>
      <c r="J1445" s="132" t="s">
        <v>19594</v>
      </c>
      <c r="K1445" s="132" t="s">
        <v>19595</v>
      </c>
      <c r="L1445" s="132" t="s">
        <v>19596</v>
      </c>
      <c r="M1445" s="132" t="s">
        <v>19597</v>
      </c>
      <c r="N1445" s="132" t="s">
        <v>3881</v>
      </c>
      <c r="O1445" s="132" t="s">
        <v>19598</v>
      </c>
      <c r="P1445" s="132" t="s">
        <v>19599</v>
      </c>
      <c r="Q1445" s="132" t="s">
        <v>19600</v>
      </c>
      <c r="R1445" s="132" t="s">
        <v>19601</v>
      </c>
      <c r="S1445" s="132" t="s">
        <v>18601</v>
      </c>
      <c r="T1445" s="132" t="s">
        <v>1630</v>
      </c>
      <c r="U1445" s="132" t="s">
        <v>3357</v>
      </c>
      <c r="V1445" s="132" t="s">
        <v>1632</v>
      </c>
      <c r="X1445" s="132" t="s">
        <v>19602</v>
      </c>
      <c r="Y1445" s="132" t="s">
        <v>19603</v>
      </c>
    </row>
    <row r="1446" spans="2:25" x14ac:dyDescent="0.25">
      <c r="B1446" s="132" t="s">
        <v>3355</v>
      </c>
      <c r="C1446" s="132" t="s">
        <v>1279</v>
      </c>
      <c r="D1446" s="132" t="s">
        <v>172</v>
      </c>
      <c r="E1446" s="132" t="s">
        <v>3907</v>
      </c>
      <c r="F1446" s="132" t="s">
        <v>3885</v>
      </c>
      <c r="G1446" s="132" t="s">
        <v>1289</v>
      </c>
      <c r="H1446" s="132" t="s">
        <v>3366</v>
      </c>
      <c r="I1446" s="132" t="s">
        <v>13047</v>
      </c>
      <c r="J1446" s="132" t="s">
        <v>19604</v>
      </c>
      <c r="K1446" s="132" t="s">
        <v>19605</v>
      </c>
      <c r="L1446" s="132" t="s">
        <v>19606</v>
      </c>
      <c r="M1446" s="132" t="s">
        <v>19607</v>
      </c>
      <c r="N1446" s="132" t="s">
        <v>3881</v>
      </c>
      <c r="O1446" s="132" t="s">
        <v>19608</v>
      </c>
      <c r="P1446" s="132" t="s">
        <v>19609</v>
      </c>
      <c r="Q1446" s="132" t="s">
        <v>19610</v>
      </c>
      <c r="R1446" s="132" t="s">
        <v>19611</v>
      </c>
      <c r="S1446" s="132" t="s">
        <v>18601</v>
      </c>
      <c r="T1446" s="132" t="s">
        <v>1630</v>
      </c>
      <c r="U1446" s="132" t="s">
        <v>3357</v>
      </c>
      <c r="V1446" s="132" t="s">
        <v>1635</v>
      </c>
      <c r="X1446" s="132" t="s">
        <v>19612</v>
      </c>
      <c r="Y1446" s="132" t="s">
        <v>19613</v>
      </c>
    </row>
    <row r="1447" spans="2:25" x14ac:dyDescent="0.25">
      <c r="B1447" s="132" t="s">
        <v>3355</v>
      </c>
      <c r="C1447" s="132" t="s">
        <v>1279</v>
      </c>
      <c r="D1447" s="132" t="s">
        <v>172</v>
      </c>
      <c r="E1447" s="132" t="s">
        <v>3912</v>
      </c>
      <c r="F1447" s="132" t="s">
        <v>3894</v>
      </c>
      <c r="G1447" s="132" t="s">
        <v>1290</v>
      </c>
      <c r="H1447" s="132" t="s">
        <v>3367</v>
      </c>
      <c r="I1447" s="132" t="s">
        <v>9123</v>
      </c>
      <c r="J1447" s="132" t="s">
        <v>19614</v>
      </c>
      <c r="K1447" s="132" t="s">
        <v>19615</v>
      </c>
      <c r="L1447" s="132" t="s">
        <v>19616</v>
      </c>
      <c r="M1447" s="132" t="s">
        <v>19617</v>
      </c>
      <c r="N1447" s="132" t="s">
        <v>3881</v>
      </c>
      <c r="O1447" s="132" t="s">
        <v>19618</v>
      </c>
      <c r="P1447" s="132" t="s">
        <v>19619</v>
      </c>
      <c r="Q1447" s="132" t="s">
        <v>19620</v>
      </c>
      <c r="R1447" s="132" t="s">
        <v>19621</v>
      </c>
      <c r="S1447" s="132" t="s">
        <v>18601</v>
      </c>
      <c r="T1447" s="132" t="s">
        <v>1630</v>
      </c>
      <c r="U1447" s="132" t="s">
        <v>3357</v>
      </c>
      <c r="V1447" s="132" t="s">
        <v>1632</v>
      </c>
      <c r="X1447" s="132" t="s">
        <v>19622</v>
      </c>
      <c r="Y1447" s="132" t="s">
        <v>19623</v>
      </c>
    </row>
    <row r="1448" spans="2:25" x14ac:dyDescent="0.25">
      <c r="B1448" s="132" t="s">
        <v>3355</v>
      </c>
      <c r="C1448" s="132" t="s">
        <v>1279</v>
      </c>
      <c r="D1448" s="132" t="s">
        <v>172</v>
      </c>
      <c r="E1448" s="132" t="s">
        <v>3912</v>
      </c>
      <c r="F1448" s="132" t="s">
        <v>3885</v>
      </c>
      <c r="G1448" s="132" t="s">
        <v>1291</v>
      </c>
      <c r="H1448" s="132" t="s">
        <v>3368</v>
      </c>
      <c r="I1448" s="132" t="s">
        <v>19624</v>
      </c>
      <c r="J1448" s="132" t="s">
        <v>19625</v>
      </c>
      <c r="K1448" s="132" t="s">
        <v>19626</v>
      </c>
      <c r="L1448" s="132" t="s">
        <v>19627</v>
      </c>
      <c r="M1448" s="132" t="s">
        <v>19628</v>
      </c>
      <c r="N1448" s="132" t="s">
        <v>3881</v>
      </c>
      <c r="O1448" s="132" t="s">
        <v>19629</v>
      </c>
      <c r="P1448" s="132" t="s">
        <v>19630</v>
      </c>
      <c r="Q1448" s="132" t="s">
        <v>19631</v>
      </c>
      <c r="R1448" s="132" t="s">
        <v>19632</v>
      </c>
      <c r="S1448" s="132" t="s">
        <v>18601</v>
      </c>
      <c r="T1448" s="132" t="s">
        <v>1630</v>
      </c>
      <c r="U1448" s="132" t="s">
        <v>3357</v>
      </c>
      <c r="V1448" s="132" t="s">
        <v>1635</v>
      </c>
      <c r="X1448" s="132" t="s">
        <v>19633</v>
      </c>
      <c r="Y1448" s="132" t="s">
        <v>19634</v>
      </c>
    </row>
    <row r="1449" spans="2:25" x14ac:dyDescent="0.25">
      <c r="B1449" s="132" t="s">
        <v>3369</v>
      </c>
      <c r="C1449" s="132" t="s">
        <v>3370</v>
      </c>
      <c r="D1449" s="132" t="s">
        <v>172</v>
      </c>
      <c r="E1449" s="132" t="s">
        <v>3953</v>
      </c>
      <c r="F1449" s="132" t="s">
        <v>3885</v>
      </c>
      <c r="G1449" s="132" t="s">
        <v>1340</v>
      </c>
      <c r="H1449" s="132" t="s">
        <v>3371</v>
      </c>
      <c r="J1449" s="132" t="s">
        <v>19635</v>
      </c>
      <c r="K1449" s="132" t="s">
        <v>19636</v>
      </c>
      <c r="L1449" s="132" t="s">
        <v>19637</v>
      </c>
      <c r="M1449" s="132" t="s">
        <v>19638</v>
      </c>
      <c r="N1449" s="132" t="s">
        <v>3881</v>
      </c>
      <c r="O1449" s="132" t="s">
        <v>19639</v>
      </c>
      <c r="P1449" s="132" t="s">
        <v>19640</v>
      </c>
      <c r="Q1449" s="132" t="s">
        <v>19641</v>
      </c>
      <c r="R1449" s="132" t="s">
        <v>19642</v>
      </c>
      <c r="S1449" s="132" t="s">
        <v>19643</v>
      </c>
      <c r="T1449" s="132" t="s">
        <v>1630</v>
      </c>
      <c r="V1449" s="132" t="s">
        <v>1635</v>
      </c>
      <c r="X1449" s="132" t="s">
        <v>19644</v>
      </c>
      <c r="Y1449" s="132" t="s">
        <v>19645</v>
      </c>
    </row>
    <row r="1450" spans="2:25" x14ac:dyDescent="0.25">
      <c r="B1450" s="132" t="s">
        <v>3369</v>
      </c>
      <c r="C1450" s="132" t="s">
        <v>3370</v>
      </c>
      <c r="D1450" s="132" t="s">
        <v>172</v>
      </c>
      <c r="E1450" s="132" t="s">
        <v>3884</v>
      </c>
      <c r="F1450" s="132" t="s">
        <v>4740</v>
      </c>
      <c r="G1450" s="132" t="s">
        <v>1341</v>
      </c>
      <c r="H1450" s="132" t="s">
        <v>3372</v>
      </c>
      <c r="J1450" s="132" t="s">
        <v>19646</v>
      </c>
      <c r="K1450" s="132" t="s">
        <v>19647</v>
      </c>
      <c r="L1450" s="132" t="s">
        <v>19648</v>
      </c>
      <c r="M1450" s="132" t="s">
        <v>19649</v>
      </c>
      <c r="N1450" s="132" t="s">
        <v>3881</v>
      </c>
      <c r="O1450" s="132" t="s">
        <v>19650</v>
      </c>
      <c r="P1450" s="132" t="s">
        <v>19651</v>
      </c>
      <c r="Q1450" s="132" t="s">
        <v>19652</v>
      </c>
      <c r="R1450" s="132" t="s">
        <v>19653</v>
      </c>
      <c r="S1450" s="132" t="s">
        <v>19643</v>
      </c>
      <c r="T1450" s="132" t="s">
        <v>1630</v>
      </c>
      <c r="V1450" s="132" t="s">
        <v>1635</v>
      </c>
      <c r="X1450" s="132" t="s">
        <v>19654</v>
      </c>
      <c r="Y1450" s="132" t="s">
        <v>19655</v>
      </c>
    </row>
    <row r="1451" spans="2:25" x14ac:dyDescent="0.25">
      <c r="B1451" s="132" t="s">
        <v>3369</v>
      </c>
      <c r="C1451" s="132" t="s">
        <v>3370</v>
      </c>
      <c r="D1451" s="132" t="s">
        <v>172</v>
      </c>
      <c r="E1451" s="132" t="s">
        <v>3888</v>
      </c>
      <c r="F1451" s="132" t="s">
        <v>4740</v>
      </c>
      <c r="G1451" s="132" t="s">
        <v>1342</v>
      </c>
      <c r="H1451" s="132" t="s">
        <v>3373</v>
      </c>
      <c r="J1451" s="132" t="s">
        <v>19656</v>
      </c>
      <c r="K1451" s="132" t="s">
        <v>19657</v>
      </c>
      <c r="L1451" s="132" t="s">
        <v>19658</v>
      </c>
      <c r="M1451" s="132" t="s">
        <v>19659</v>
      </c>
      <c r="N1451" s="132" t="s">
        <v>3881</v>
      </c>
      <c r="O1451" s="132" t="s">
        <v>19660</v>
      </c>
      <c r="P1451" s="132" t="s">
        <v>19661</v>
      </c>
      <c r="Q1451" s="132" t="s">
        <v>19662</v>
      </c>
      <c r="R1451" s="132" t="s">
        <v>19663</v>
      </c>
      <c r="S1451" s="132" t="s">
        <v>19643</v>
      </c>
      <c r="T1451" s="132" t="s">
        <v>1630</v>
      </c>
      <c r="V1451" s="132" t="s">
        <v>1635</v>
      </c>
      <c r="X1451" s="132" t="s">
        <v>19664</v>
      </c>
      <c r="Y1451" s="132" t="s">
        <v>19665</v>
      </c>
    </row>
    <row r="1452" spans="2:25" x14ac:dyDescent="0.25">
      <c r="B1452" s="132" t="s">
        <v>3369</v>
      </c>
      <c r="C1452" s="132" t="s">
        <v>3370</v>
      </c>
      <c r="D1452" s="132" t="s">
        <v>172</v>
      </c>
      <c r="E1452" s="132" t="s">
        <v>3907</v>
      </c>
      <c r="F1452" s="132" t="s">
        <v>4740</v>
      </c>
      <c r="G1452" s="132" t="s">
        <v>1343</v>
      </c>
      <c r="H1452" s="132" t="s">
        <v>3374</v>
      </c>
      <c r="J1452" s="132" t="s">
        <v>19666</v>
      </c>
      <c r="K1452" s="132" t="s">
        <v>19667</v>
      </c>
      <c r="L1452" s="132" t="s">
        <v>19668</v>
      </c>
      <c r="M1452" s="132" t="s">
        <v>19669</v>
      </c>
      <c r="N1452" s="132" t="s">
        <v>3881</v>
      </c>
      <c r="O1452" s="132" t="s">
        <v>19670</v>
      </c>
      <c r="P1452" s="132" t="s">
        <v>19671</v>
      </c>
      <c r="Q1452" s="132" t="s">
        <v>19672</v>
      </c>
      <c r="R1452" s="132" t="s">
        <v>19673</v>
      </c>
      <c r="S1452" s="132" t="s">
        <v>19643</v>
      </c>
      <c r="T1452" s="132" t="s">
        <v>1630</v>
      </c>
      <c r="V1452" s="132" t="s">
        <v>1635</v>
      </c>
      <c r="X1452" s="132" t="s">
        <v>19674</v>
      </c>
      <c r="Y1452" s="132" t="s">
        <v>19675</v>
      </c>
    </row>
    <row r="1453" spans="2:25" x14ac:dyDescent="0.25">
      <c r="B1453" s="132" t="s">
        <v>3369</v>
      </c>
      <c r="C1453" s="132" t="s">
        <v>3370</v>
      </c>
      <c r="D1453" s="132" t="s">
        <v>172</v>
      </c>
      <c r="E1453" s="132" t="s">
        <v>3912</v>
      </c>
      <c r="F1453" s="132" t="s">
        <v>4740</v>
      </c>
      <c r="G1453" s="132" t="s">
        <v>1344</v>
      </c>
      <c r="H1453" s="132" t="s">
        <v>3375</v>
      </c>
      <c r="J1453" s="132" t="s">
        <v>19676</v>
      </c>
      <c r="K1453" s="132" t="s">
        <v>19677</v>
      </c>
      <c r="L1453" s="132" t="s">
        <v>19678</v>
      </c>
      <c r="M1453" s="132" t="s">
        <v>19679</v>
      </c>
      <c r="N1453" s="132" t="s">
        <v>3881</v>
      </c>
      <c r="O1453" s="132" t="s">
        <v>19680</v>
      </c>
      <c r="P1453" s="132" t="s">
        <v>19681</v>
      </c>
      <c r="Q1453" s="132" t="s">
        <v>19682</v>
      </c>
      <c r="R1453" s="132" t="s">
        <v>19683</v>
      </c>
      <c r="S1453" s="132" t="s">
        <v>19643</v>
      </c>
      <c r="T1453" s="132" t="s">
        <v>1630</v>
      </c>
      <c r="V1453" s="132" t="s">
        <v>1632</v>
      </c>
      <c r="X1453" s="132" t="s">
        <v>19684</v>
      </c>
      <c r="Y1453" s="132" t="s">
        <v>19685</v>
      </c>
    </row>
    <row r="1454" spans="2:25" x14ac:dyDescent="0.25">
      <c r="B1454" s="132" t="s">
        <v>3369</v>
      </c>
      <c r="C1454" s="132" t="s">
        <v>3370</v>
      </c>
      <c r="D1454" s="132" t="s">
        <v>172</v>
      </c>
      <c r="E1454" s="132" t="s">
        <v>3917</v>
      </c>
      <c r="F1454" s="132" t="s">
        <v>4740</v>
      </c>
      <c r="G1454" s="132" t="s">
        <v>1345</v>
      </c>
      <c r="H1454" s="132" t="s">
        <v>3376</v>
      </c>
      <c r="J1454" s="132" t="s">
        <v>19686</v>
      </c>
      <c r="K1454" s="132" t="s">
        <v>19687</v>
      </c>
      <c r="L1454" s="132" t="s">
        <v>19688</v>
      </c>
      <c r="M1454" s="132" t="s">
        <v>19689</v>
      </c>
      <c r="N1454" s="132" t="s">
        <v>3881</v>
      </c>
      <c r="O1454" s="132" t="s">
        <v>19690</v>
      </c>
      <c r="P1454" s="132" t="s">
        <v>19691</v>
      </c>
      <c r="Q1454" s="132" t="s">
        <v>19692</v>
      </c>
      <c r="R1454" s="132" t="s">
        <v>19693</v>
      </c>
      <c r="S1454" s="132" t="s">
        <v>19643</v>
      </c>
      <c r="T1454" s="132" t="s">
        <v>1630</v>
      </c>
      <c r="V1454" s="132" t="s">
        <v>1635</v>
      </c>
      <c r="X1454" s="132" t="s">
        <v>19694</v>
      </c>
      <c r="Y1454" s="132" t="s">
        <v>19695</v>
      </c>
    </row>
    <row r="1455" spans="2:25" x14ac:dyDescent="0.25">
      <c r="B1455" s="132" t="s">
        <v>3369</v>
      </c>
      <c r="C1455" s="132" t="s">
        <v>3370</v>
      </c>
      <c r="D1455" s="132" t="s">
        <v>172</v>
      </c>
      <c r="E1455" s="132" t="s">
        <v>4124</v>
      </c>
      <c r="F1455" s="132" t="s">
        <v>4740</v>
      </c>
      <c r="G1455" s="132" t="s">
        <v>1346</v>
      </c>
      <c r="H1455" s="132" t="s">
        <v>3377</v>
      </c>
      <c r="J1455" s="132" t="s">
        <v>19696</v>
      </c>
      <c r="K1455" s="132" t="s">
        <v>19697</v>
      </c>
      <c r="L1455" s="132" t="s">
        <v>19698</v>
      </c>
      <c r="M1455" s="132" t="s">
        <v>19699</v>
      </c>
      <c r="N1455" s="132" t="s">
        <v>3881</v>
      </c>
      <c r="O1455" s="132" t="s">
        <v>19700</v>
      </c>
      <c r="P1455" s="132" t="s">
        <v>19701</v>
      </c>
      <c r="Q1455" s="132" t="s">
        <v>19702</v>
      </c>
      <c r="R1455" s="132" t="s">
        <v>19703</v>
      </c>
      <c r="S1455" s="132" t="s">
        <v>19643</v>
      </c>
      <c r="T1455" s="132" t="s">
        <v>1630</v>
      </c>
      <c r="V1455" s="132" t="s">
        <v>1635</v>
      </c>
      <c r="X1455" s="132" t="s">
        <v>19704</v>
      </c>
      <c r="Y1455" s="132" t="s">
        <v>19705</v>
      </c>
    </row>
    <row r="1456" spans="2:25" x14ac:dyDescent="0.25">
      <c r="B1456" s="132" t="s">
        <v>3369</v>
      </c>
      <c r="C1456" s="132" t="s">
        <v>3370</v>
      </c>
      <c r="D1456" s="132" t="s">
        <v>172</v>
      </c>
      <c r="E1456" s="132" t="s">
        <v>4124</v>
      </c>
      <c r="F1456" s="132" t="s">
        <v>4740</v>
      </c>
      <c r="G1456" s="132" t="s">
        <v>1347</v>
      </c>
      <c r="H1456" s="132" t="s">
        <v>3378</v>
      </c>
      <c r="J1456" s="132" t="s">
        <v>19706</v>
      </c>
      <c r="K1456" s="132" t="s">
        <v>19707</v>
      </c>
      <c r="L1456" s="132" t="s">
        <v>19708</v>
      </c>
      <c r="M1456" s="132" t="s">
        <v>19709</v>
      </c>
      <c r="N1456" s="132" t="s">
        <v>3881</v>
      </c>
      <c r="O1456" s="132" t="s">
        <v>19710</v>
      </c>
      <c r="P1456" s="132" t="s">
        <v>19711</v>
      </c>
      <c r="Q1456" s="132" t="s">
        <v>19712</v>
      </c>
      <c r="R1456" s="132" t="s">
        <v>19713</v>
      </c>
      <c r="S1456" s="132" t="s">
        <v>19643</v>
      </c>
      <c r="T1456" s="132" t="s">
        <v>1630</v>
      </c>
      <c r="V1456" s="132" t="s">
        <v>1632</v>
      </c>
      <c r="X1456" s="132" t="s">
        <v>19714</v>
      </c>
      <c r="Y1456" s="132" t="s">
        <v>19715</v>
      </c>
    </row>
    <row r="1457" spans="2:25" x14ac:dyDescent="0.25">
      <c r="B1457" s="132" t="s">
        <v>3379</v>
      </c>
      <c r="C1457" s="132" t="s">
        <v>1292</v>
      </c>
      <c r="D1457" s="132" t="s">
        <v>537</v>
      </c>
      <c r="E1457" s="132" t="s">
        <v>3953</v>
      </c>
      <c r="F1457" s="132" t="s">
        <v>4740</v>
      </c>
      <c r="G1457" s="132" t="s">
        <v>1294</v>
      </c>
      <c r="H1457" s="132" t="s">
        <v>3380</v>
      </c>
      <c r="J1457" s="132" t="s">
        <v>19716</v>
      </c>
      <c r="K1457" s="132" t="s">
        <v>19717</v>
      </c>
      <c r="L1457" s="132" t="s">
        <v>19718</v>
      </c>
      <c r="M1457" s="132" t="s">
        <v>19719</v>
      </c>
      <c r="N1457" s="132" t="s">
        <v>3881</v>
      </c>
      <c r="O1457" s="132" t="s">
        <v>19720</v>
      </c>
      <c r="P1457" s="132" t="s">
        <v>19721</v>
      </c>
      <c r="Q1457" s="132" t="s">
        <v>19722</v>
      </c>
      <c r="S1457" s="132" t="s">
        <v>19643</v>
      </c>
      <c r="T1457" s="132" t="s">
        <v>1630</v>
      </c>
      <c r="U1457" s="132" t="s">
        <v>3381</v>
      </c>
      <c r="V1457" s="132" t="s">
        <v>1632</v>
      </c>
      <c r="X1457" s="132" t="s">
        <v>19723</v>
      </c>
      <c r="Y1457" s="132" t="s">
        <v>19724</v>
      </c>
    </row>
    <row r="1458" spans="2:25" x14ac:dyDescent="0.25">
      <c r="B1458" s="132" t="s">
        <v>3379</v>
      </c>
      <c r="C1458" s="132" t="s">
        <v>1292</v>
      </c>
      <c r="D1458" s="132" t="s">
        <v>537</v>
      </c>
      <c r="E1458" s="132" t="s">
        <v>3884</v>
      </c>
      <c r="F1458" s="132" t="s">
        <v>4740</v>
      </c>
      <c r="G1458" s="132" t="s">
        <v>1295</v>
      </c>
      <c r="H1458" s="132" t="s">
        <v>3382</v>
      </c>
      <c r="J1458" s="132" t="s">
        <v>19725</v>
      </c>
      <c r="K1458" s="132" t="s">
        <v>19726</v>
      </c>
      <c r="L1458" s="132" t="s">
        <v>19727</v>
      </c>
      <c r="M1458" s="132" t="s">
        <v>19728</v>
      </c>
      <c r="N1458" s="132" t="s">
        <v>3881</v>
      </c>
      <c r="O1458" s="132" t="s">
        <v>19729</v>
      </c>
      <c r="P1458" s="132" t="s">
        <v>19730</v>
      </c>
      <c r="Q1458" s="132" t="s">
        <v>19731</v>
      </c>
      <c r="S1458" s="132" t="s">
        <v>19643</v>
      </c>
      <c r="T1458" s="132" t="s">
        <v>1630</v>
      </c>
      <c r="U1458" s="132" t="s">
        <v>3381</v>
      </c>
      <c r="V1458" s="132" t="s">
        <v>1632</v>
      </c>
      <c r="X1458" s="132" t="s">
        <v>19732</v>
      </c>
      <c r="Y1458" s="132" t="s">
        <v>19733</v>
      </c>
    </row>
    <row r="1459" spans="2:25" x14ac:dyDescent="0.25">
      <c r="B1459" s="132" t="s">
        <v>3379</v>
      </c>
      <c r="C1459" s="132" t="s">
        <v>1292</v>
      </c>
      <c r="D1459" s="132" t="s">
        <v>537</v>
      </c>
      <c r="E1459" s="132" t="s">
        <v>3888</v>
      </c>
      <c r="F1459" s="132" t="s">
        <v>4740</v>
      </c>
      <c r="G1459" s="132" t="s">
        <v>1296</v>
      </c>
      <c r="H1459" s="132" t="s">
        <v>3383</v>
      </c>
      <c r="J1459" s="132" t="s">
        <v>19734</v>
      </c>
      <c r="K1459" s="132" t="s">
        <v>19735</v>
      </c>
      <c r="L1459" s="132" t="s">
        <v>19736</v>
      </c>
      <c r="M1459" s="132" t="s">
        <v>19737</v>
      </c>
      <c r="N1459" s="132" t="s">
        <v>3881</v>
      </c>
      <c r="O1459" s="132" t="s">
        <v>19738</v>
      </c>
      <c r="P1459" s="132" t="s">
        <v>19739</v>
      </c>
      <c r="Q1459" s="132" t="s">
        <v>19740</v>
      </c>
      <c r="S1459" s="132" t="s">
        <v>19643</v>
      </c>
      <c r="T1459" s="132" t="s">
        <v>1630</v>
      </c>
      <c r="U1459" s="132" t="s">
        <v>3381</v>
      </c>
      <c r="V1459" s="132" t="s">
        <v>1632</v>
      </c>
      <c r="X1459" s="132" t="s">
        <v>19741</v>
      </c>
      <c r="Y1459" s="132" t="s">
        <v>19742</v>
      </c>
    </row>
    <row r="1460" spans="2:25" x14ac:dyDescent="0.25">
      <c r="B1460" s="132" t="s">
        <v>3379</v>
      </c>
      <c r="C1460" s="132" t="s">
        <v>1292</v>
      </c>
      <c r="D1460" s="132" t="s">
        <v>537</v>
      </c>
      <c r="E1460" s="132" t="s">
        <v>3891</v>
      </c>
      <c r="F1460" s="132" t="s">
        <v>4740</v>
      </c>
      <c r="G1460" s="132" t="s">
        <v>1297</v>
      </c>
      <c r="H1460" s="132" t="s">
        <v>3384</v>
      </c>
      <c r="J1460" s="132" t="s">
        <v>19743</v>
      </c>
      <c r="K1460" s="132" t="s">
        <v>19744</v>
      </c>
      <c r="L1460" s="132" t="s">
        <v>19745</v>
      </c>
      <c r="M1460" s="132" t="s">
        <v>19746</v>
      </c>
      <c r="N1460" s="132" t="s">
        <v>3881</v>
      </c>
      <c r="O1460" s="132" t="s">
        <v>19747</v>
      </c>
      <c r="P1460" s="132" t="s">
        <v>19748</v>
      </c>
      <c r="Q1460" s="132" t="s">
        <v>19749</v>
      </c>
      <c r="S1460" s="132" t="s">
        <v>19643</v>
      </c>
      <c r="T1460" s="132" t="s">
        <v>1630</v>
      </c>
      <c r="U1460" s="132" t="s">
        <v>3381</v>
      </c>
      <c r="V1460" s="132" t="s">
        <v>1635</v>
      </c>
      <c r="X1460" s="132" t="s">
        <v>19750</v>
      </c>
      <c r="Y1460" s="132" t="s">
        <v>19751</v>
      </c>
    </row>
    <row r="1461" spans="2:25" x14ac:dyDescent="0.25">
      <c r="B1461" s="132" t="s">
        <v>3379</v>
      </c>
      <c r="C1461" s="132" t="s">
        <v>1292</v>
      </c>
      <c r="D1461" s="132" t="s">
        <v>537</v>
      </c>
      <c r="E1461" s="132" t="s">
        <v>3907</v>
      </c>
      <c r="F1461" s="132" t="s">
        <v>4740</v>
      </c>
      <c r="G1461" s="132" t="s">
        <v>1298</v>
      </c>
      <c r="H1461" s="132" t="s">
        <v>3385</v>
      </c>
      <c r="J1461" s="132" t="s">
        <v>19752</v>
      </c>
      <c r="K1461" s="132" t="s">
        <v>19753</v>
      </c>
      <c r="L1461" s="132" t="s">
        <v>19754</v>
      </c>
      <c r="M1461" s="132" t="s">
        <v>19755</v>
      </c>
      <c r="N1461" s="132" t="s">
        <v>3881</v>
      </c>
      <c r="O1461" s="132" t="s">
        <v>19756</v>
      </c>
      <c r="P1461" s="132" t="s">
        <v>19757</v>
      </c>
      <c r="Q1461" s="132" t="s">
        <v>19758</v>
      </c>
      <c r="S1461" s="132" t="s">
        <v>19643</v>
      </c>
      <c r="T1461" s="132" t="s">
        <v>1630</v>
      </c>
      <c r="U1461" s="132" t="s">
        <v>3381</v>
      </c>
      <c r="V1461" s="132" t="s">
        <v>1632</v>
      </c>
      <c r="X1461" s="132" t="s">
        <v>19759</v>
      </c>
      <c r="Y1461" s="132" t="s">
        <v>19760</v>
      </c>
    </row>
    <row r="1462" spans="2:25" x14ac:dyDescent="0.25">
      <c r="B1462" s="132" t="s">
        <v>3379</v>
      </c>
      <c r="C1462" s="132" t="s">
        <v>1292</v>
      </c>
      <c r="D1462" s="132" t="s">
        <v>537</v>
      </c>
      <c r="E1462" s="132" t="s">
        <v>3912</v>
      </c>
      <c r="F1462" s="132" t="s">
        <v>4740</v>
      </c>
      <c r="G1462" s="132" t="s">
        <v>1299</v>
      </c>
      <c r="H1462" s="132" t="s">
        <v>3386</v>
      </c>
      <c r="J1462" s="132" t="s">
        <v>19761</v>
      </c>
      <c r="K1462" s="132" t="s">
        <v>19762</v>
      </c>
      <c r="L1462" s="132" t="s">
        <v>19763</v>
      </c>
      <c r="M1462" s="132" t="s">
        <v>19764</v>
      </c>
      <c r="N1462" s="132" t="s">
        <v>3881</v>
      </c>
      <c r="O1462" s="132" t="s">
        <v>19765</v>
      </c>
      <c r="P1462" s="132" t="s">
        <v>19766</v>
      </c>
      <c r="Q1462" s="132" t="s">
        <v>19767</v>
      </c>
      <c r="S1462" s="132" t="s">
        <v>19643</v>
      </c>
      <c r="T1462" s="132" t="s">
        <v>1630</v>
      </c>
      <c r="U1462" s="132" t="s">
        <v>3381</v>
      </c>
      <c r="V1462" s="132" t="s">
        <v>1635</v>
      </c>
      <c r="X1462" s="132" t="s">
        <v>19768</v>
      </c>
      <c r="Y1462" s="132" t="s">
        <v>19769</v>
      </c>
    </row>
    <row r="1463" spans="2:25" x14ac:dyDescent="0.25">
      <c r="B1463" s="132" t="s">
        <v>3379</v>
      </c>
      <c r="C1463" s="132" t="s">
        <v>1292</v>
      </c>
      <c r="D1463" s="132" t="s">
        <v>537</v>
      </c>
      <c r="E1463" s="132" t="s">
        <v>3917</v>
      </c>
      <c r="F1463" s="132" t="s">
        <v>4740</v>
      </c>
      <c r="G1463" s="132" t="s">
        <v>1300</v>
      </c>
      <c r="H1463" s="132" t="s">
        <v>3387</v>
      </c>
      <c r="J1463" s="132" t="s">
        <v>19770</v>
      </c>
      <c r="K1463" s="132" t="s">
        <v>19771</v>
      </c>
      <c r="L1463" s="132" t="s">
        <v>19772</v>
      </c>
      <c r="M1463" s="132" t="s">
        <v>19773</v>
      </c>
      <c r="N1463" s="132" t="s">
        <v>3881</v>
      </c>
      <c r="O1463" s="132" t="s">
        <v>19774</v>
      </c>
      <c r="P1463" s="132" t="s">
        <v>19775</v>
      </c>
      <c r="Q1463" s="132" t="s">
        <v>19776</v>
      </c>
      <c r="S1463" s="132" t="s">
        <v>19643</v>
      </c>
      <c r="T1463" s="132" t="s">
        <v>1630</v>
      </c>
      <c r="U1463" s="132" t="s">
        <v>3381</v>
      </c>
      <c r="V1463" s="132" t="s">
        <v>1635</v>
      </c>
      <c r="X1463" s="132" t="s">
        <v>19777</v>
      </c>
      <c r="Y1463" s="132" t="s">
        <v>19778</v>
      </c>
    </row>
    <row r="1464" spans="2:25" x14ac:dyDescent="0.25">
      <c r="B1464" s="132" t="s">
        <v>3379</v>
      </c>
      <c r="C1464" s="132" t="s">
        <v>1292</v>
      </c>
      <c r="D1464" s="132" t="s">
        <v>537</v>
      </c>
      <c r="E1464" s="132" t="s">
        <v>4124</v>
      </c>
      <c r="F1464" s="132" t="s">
        <v>4740</v>
      </c>
      <c r="G1464" s="132" t="s">
        <v>1301</v>
      </c>
      <c r="H1464" s="132" t="s">
        <v>3388</v>
      </c>
      <c r="J1464" s="132" t="s">
        <v>19779</v>
      </c>
      <c r="K1464" s="132" t="s">
        <v>19780</v>
      </c>
      <c r="L1464" s="132" t="s">
        <v>19781</v>
      </c>
      <c r="M1464" s="132" t="s">
        <v>19782</v>
      </c>
      <c r="N1464" s="132" t="s">
        <v>3881</v>
      </c>
      <c r="O1464" s="132" t="s">
        <v>19783</v>
      </c>
      <c r="P1464" s="132" t="s">
        <v>19784</v>
      </c>
      <c r="Q1464" s="132" t="s">
        <v>19785</v>
      </c>
      <c r="S1464" s="132" t="s">
        <v>19643</v>
      </c>
      <c r="T1464" s="132" t="s">
        <v>1630</v>
      </c>
      <c r="U1464" s="132" t="s">
        <v>3381</v>
      </c>
      <c r="V1464" s="132" t="s">
        <v>1635</v>
      </c>
      <c r="X1464" s="132" t="s">
        <v>19786</v>
      </c>
      <c r="Y1464" s="132" t="s">
        <v>19787</v>
      </c>
    </row>
    <row r="1465" spans="2:25" x14ac:dyDescent="0.25">
      <c r="B1465" s="132" t="s">
        <v>3379</v>
      </c>
      <c r="C1465" s="132" t="s">
        <v>1292</v>
      </c>
      <c r="D1465" s="132" t="s">
        <v>537</v>
      </c>
      <c r="E1465" s="132" t="s">
        <v>4757</v>
      </c>
      <c r="F1465" s="132" t="s">
        <v>4740</v>
      </c>
      <c r="G1465" s="132" t="s">
        <v>1302</v>
      </c>
      <c r="H1465" s="132" t="s">
        <v>3389</v>
      </c>
      <c r="J1465" s="132" t="s">
        <v>19788</v>
      </c>
      <c r="K1465" s="132" t="s">
        <v>19789</v>
      </c>
      <c r="L1465" s="132" t="s">
        <v>19790</v>
      </c>
      <c r="M1465" s="132" t="s">
        <v>19791</v>
      </c>
      <c r="N1465" s="132" t="s">
        <v>3881</v>
      </c>
      <c r="O1465" s="132" t="s">
        <v>19792</v>
      </c>
      <c r="P1465" s="132" t="s">
        <v>19793</v>
      </c>
      <c r="Q1465" s="132" t="s">
        <v>19794</v>
      </c>
      <c r="S1465" s="132" t="s">
        <v>19643</v>
      </c>
      <c r="T1465" s="132" t="s">
        <v>1630</v>
      </c>
      <c r="U1465" s="132" t="s">
        <v>3381</v>
      </c>
      <c r="V1465" s="132" t="s">
        <v>1635</v>
      </c>
      <c r="X1465" s="132" t="s">
        <v>19795</v>
      </c>
      <c r="Y1465" s="132" t="s">
        <v>19796</v>
      </c>
    </row>
    <row r="1466" spans="2:25" x14ac:dyDescent="0.25">
      <c r="B1466" s="132" t="s">
        <v>3379</v>
      </c>
      <c r="C1466" s="132" t="s">
        <v>1292</v>
      </c>
      <c r="D1466" s="132" t="s">
        <v>537</v>
      </c>
      <c r="E1466" s="132" t="s">
        <v>4659</v>
      </c>
      <c r="F1466" s="132" t="s">
        <v>4740</v>
      </c>
      <c r="G1466" s="132" t="s">
        <v>1304</v>
      </c>
      <c r="H1466" s="132" t="s">
        <v>3390</v>
      </c>
      <c r="J1466" s="132" t="s">
        <v>19797</v>
      </c>
      <c r="K1466" s="132" t="s">
        <v>19798</v>
      </c>
      <c r="L1466" s="132" t="s">
        <v>19799</v>
      </c>
      <c r="M1466" s="132" t="s">
        <v>19800</v>
      </c>
      <c r="N1466" s="132" t="s">
        <v>3881</v>
      </c>
      <c r="O1466" s="132" t="s">
        <v>19801</v>
      </c>
      <c r="P1466" s="132" t="s">
        <v>19802</v>
      </c>
      <c r="Q1466" s="132" t="s">
        <v>19803</v>
      </c>
      <c r="S1466" s="132" t="s">
        <v>19643</v>
      </c>
      <c r="T1466" s="132" t="s">
        <v>1630</v>
      </c>
      <c r="U1466" s="132" t="s">
        <v>3381</v>
      </c>
      <c r="V1466" s="132" t="s">
        <v>1635</v>
      </c>
      <c r="X1466" s="132" t="s">
        <v>19804</v>
      </c>
      <c r="Y1466" s="132" t="s">
        <v>19805</v>
      </c>
    </row>
    <row r="1467" spans="2:25" x14ac:dyDescent="0.25">
      <c r="B1467" s="132" t="s">
        <v>3379</v>
      </c>
      <c r="C1467" s="132" t="s">
        <v>1292</v>
      </c>
      <c r="D1467" s="132" t="s">
        <v>537</v>
      </c>
      <c r="E1467" s="132" t="s">
        <v>3912</v>
      </c>
      <c r="F1467" s="132" t="s">
        <v>3894</v>
      </c>
      <c r="G1467" s="132" t="s">
        <v>3391</v>
      </c>
      <c r="H1467" s="132" t="s">
        <v>3392</v>
      </c>
      <c r="I1467" s="132" t="s">
        <v>19806</v>
      </c>
      <c r="J1467" s="132" t="s">
        <v>19807</v>
      </c>
      <c r="K1467" s="132" t="s">
        <v>19808</v>
      </c>
      <c r="L1467" s="132" t="s">
        <v>19809</v>
      </c>
      <c r="M1467" s="132" t="s">
        <v>19810</v>
      </c>
      <c r="N1467" s="132" t="s">
        <v>3881</v>
      </c>
      <c r="O1467" s="132" t="s">
        <v>19811</v>
      </c>
      <c r="P1467" s="132" t="s">
        <v>19812</v>
      </c>
      <c r="Q1467" s="132" t="s">
        <v>19813</v>
      </c>
      <c r="R1467" s="132" t="s">
        <v>19814</v>
      </c>
      <c r="S1467" s="132" t="s">
        <v>19643</v>
      </c>
      <c r="T1467" s="132" t="s">
        <v>1630</v>
      </c>
      <c r="U1467" s="132" t="s">
        <v>3381</v>
      </c>
      <c r="V1467" s="132" t="s">
        <v>1635</v>
      </c>
      <c r="X1467" s="132" t="s">
        <v>19815</v>
      </c>
      <c r="Y1467" s="132" t="s">
        <v>19816</v>
      </c>
    </row>
    <row r="1468" spans="2:25" x14ac:dyDescent="0.25">
      <c r="B1468" s="132" t="s">
        <v>3379</v>
      </c>
      <c r="C1468" s="132" t="s">
        <v>1292</v>
      </c>
      <c r="D1468" s="132" t="s">
        <v>537</v>
      </c>
      <c r="E1468" s="132" t="s">
        <v>3912</v>
      </c>
      <c r="F1468" s="132" t="s">
        <v>3885</v>
      </c>
      <c r="G1468" s="132" t="s">
        <v>3393</v>
      </c>
      <c r="H1468" s="132" t="s">
        <v>3394</v>
      </c>
      <c r="I1468" s="132" t="s">
        <v>19817</v>
      </c>
      <c r="J1468" s="132" t="s">
        <v>19818</v>
      </c>
      <c r="K1468" s="132" t="s">
        <v>19819</v>
      </c>
      <c r="L1468" s="132" t="s">
        <v>19820</v>
      </c>
      <c r="M1468" s="132" t="s">
        <v>19821</v>
      </c>
      <c r="N1468" s="132" t="s">
        <v>3881</v>
      </c>
      <c r="O1468" s="132" t="s">
        <v>19822</v>
      </c>
      <c r="P1468" s="132" t="s">
        <v>19823</v>
      </c>
      <c r="Q1468" s="132" t="s">
        <v>19824</v>
      </c>
      <c r="R1468" s="132" t="s">
        <v>19825</v>
      </c>
      <c r="S1468" s="132" t="s">
        <v>19643</v>
      </c>
      <c r="T1468" s="132" t="s">
        <v>1630</v>
      </c>
      <c r="U1468" s="132" t="s">
        <v>3381</v>
      </c>
      <c r="V1468" s="132" t="s">
        <v>1635</v>
      </c>
      <c r="X1468" s="132" t="s">
        <v>19826</v>
      </c>
      <c r="Y1468" s="132" t="s">
        <v>19827</v>
      </c>
    </row>
    <row r="1469" spans="2:25" x14ac:dyDescent="0.25">
      <c r="B1469" s="132" t="s">
        <v>3379</v>
      </c>
      <c r="C1469" s="132" t="s">
        <v>1292</v>
      </c>
      <c r="D1469" s="132" t="s">
        <v>537</v>
      </c>
      <c r="E1469" s="132" t="s">
        <v>3917</v>
      </c>
      <c r="F1469" s="132" t="s">
        <v>3894</v>
      </c>
      <c r="G1469" s="132" t="s">
        <v>3395</v>
      </c>
      <c r="H1469" s="132" t="s">
        <v>3396</v>
      </c>
      <c r="I1469" s="132" t="s">
        <v>3907</v>
      </c>
      <c r="J1469" s="132" t="s">
        <v>19828</v>
      </c>
      <c r="K1469" s="132" t="s">
        <v>19829</v>
      </c>
      <c r="L1469" s="132" t="s">
        <v>19830</v>
      </c>
      <c r="M1469" s="132" t="s">
        <v>19831</v>
      </c>
      <c r="N1469" s="132" t="s">
        <v>3881</v>
      </c>
      <c r="O1469" s="132" t="s">
        <v>19832</v>
      </c>
      <c r="P1469" s="132" t="s">
        <v>19833</v>
      </c>
      <c r="Q1469" s="132" t="s">
        <v>19834</v>
      </c>
      <c r="R1469" s="132" t="s">
        <v>19835</v>
      </c>
      <c r="S1469" s="132" t="s">
        <v>19643</v>
      </c>
      <c r="T1469" s="132" t="s">
        <v>1630</v>
      </c>
      <c r="U1469" s="132" t="s">
        <v>3381</v>
      </c>
      <c r="V1469" s="132" t="s">
        <v>1635</v>
      </c>
      <c r="X1469" s="132" t="s">
        <v>19836</v>
      </c>
      <c r="Y1469" s="132" t="s">
        <v>19837</v>
      </c>
    </row>
    <row r="1470" spans="2:25" x14ac:dyDescent="0.25">
      <c r="B1470" s="132" t="s">
        <v>3379</v>
      </c>
      <c r="C1470" s="132" t="s">
        <v>1292</v>
      </c>
      <c r="D1470" s="132" t="s">
        <v>537</v>
      </c>
      <c r="E1470" s="132" t="s">
        <v>3917</v>
      </c>
      <c r="F1470" s="132" t="s">
        <v>3885</v>
      </c>
      <c r="G1470" s="132" t="s">
        <v>3397</v>
      </c>
      <c r="H1470" s="132" t="s">
        <v>3398</v>
      </c>
      <c r="I1470" s="132" t="s">
        <v>4664</v>
      </c>
      <c r="J1470" s="132" t="s">
        <v>19838</v>
      </c>
      <c r="K1470" s="132" t="s">
        <v>19839</v>
      </c>
      <c r="L1470" s="132" t="s">
        <v>19840</v>
      </c>
      <c r="M1470" s="132" t="s">
        <v>19841</v>
      </c>
      <c r="N1470" s="132" t="s">
        <v>3881</v>
      </c>
      <c r="O1470" s="132" t="s">
        <v>19842</v>
      </c>
      <c r="P1470" s="132" t="s">
        <v>19843</v>
      </c>
      <c r="Q1470" s="132" t="s">
        <v>19844</v>
      </c>
      <c r="R1470" s="132" t="s">
        <v>19845</v>
      </c>
      <c r="S1470" s="132" t="s">
        <v>19643</v>
      </c>
      <c r="T1470" s="132" t="s">
        <v>1630</v>
      </c>
      <c r="U1470" s="132" t="s">
        <v>3381</v>
      </c>
      <c r="V1470" s="132" t="s">
        <v>1635</v>
      </c>
      <c r="X1470" s="132" t="s">
        <v>19846</v>
      </c>
      <c r="Y1470" s="132" t="s">
        <v>19847</v>
      </c>
    </row>
    <row r="1471" spans="2:25" x14ac:dyDescent="0.25">
      <c r="B1471" s="132" t="s">
        <v>3379</v>
      </c>
      <c r="C1471" s="132" t="s">
        <v>1292</v>
      </c>
      <c r="D1471" s="132" t="s">
        <v>537</v>
      </c>
      <c r="E1471" s="132" t="s">
        <v>4124</v>
      </c>
      <c r="F1471" s="132" t="s">
        <v>3894</v>
      </c>
      <c r="G1471" s="132" t="s">
        <v>3399</v>
      </c>
      <c r="H1471" s="132" t="s">
        <v>3400</v>
      </c>
      <c r="I1471" s="132" t="s">
        <v>19848</v>
      </c>
      <c r="J1471" s="132" t="s">
        <v>19849</v>
      </c>
      <c r="K1471" s="132" t="s">
        <v>19850</v>
      </c>
      <c r="L1471" s="132" t="s">
        <v>19851</v>
      </c>
      <c r="M1471" s="132" t="s">
        <v>19852</v>
      </c>
      <c r="N1471" s="132" t="s">
        <v>3881</v>
      </c>
      <c r="O1471" s="132" t="s">
        <v>19853</v>
      </c>
      <c r="P1471" s="132" t="s">
        <v>19854</v>
      </c>
      <c r="Q1471" s="132" t="s">
        <v>19855</v>
      </c>
      <c r="R1471" s="132" t="s">
        <v>19856</v>
      </c>
      <c r="S1471" s="132" t="s">
        <v>19643</v>
      </c>
      <c r="T1471" s="132" t="s">
        <v>1630</v>
      </c>
      <c r="U1471" s="132" t="s">
        <v>3381</v>
      </c>
      <c r="V1471" s="132" t="s">
        <v>1635</v>
      </c>
      <c r="X1471" s="132" t="s">
        <v>19857</v>
      </c>
      <c r="Y1471" s="132" t="s">
        <v>19858</v>
      </c>
    </row>
    <row r="1472" spans="2:25" x14ac:dyDescent="0.25">
      <c r="B1472" s="132" t="s">
        <v>3379</v>
      </c>
      <c r="C1472" s="132" t="s">
        <v>1292</v>
      </c>
      <c r="D1472" s="132" t="s">
        <v>537</v>
      </c>
      <c r="E1472" s="132" t="s">
        <v>4124</v>
      </c>
      <c r="F1472" s="132" t="s">
        <v>3885</v>
      </c>
      <c r="G1472" s="132" t="s">
        <v>3401</v>
      </c>
      <c r="H1472" s="132" t="s">
        <v>3402</v>
      </c>
      <c r="I1472" s="132" t="s">
        <v>19859</v>
      </c>
      <c r="J1472" s="132" t="s">
        <v>19860</v>
      </c>
      <c r="K1472" s="132" t="s">
        <v>19861</v>
      </c>
      <c r="L1472" s="132" t="s">
        <v>19862</v>
      </c>
      <c r="M1472" s="132" t="s">
        <v>19863</v>
      </c>
      <c r="N1472" s="132" t="s">
        <v>3881</v>
      </c>
      <c r="O1472" s="132" t="s">
        <v>19864</v>
      </c>
      <c r="P1472" s="132" t="s">
        <v>19865</v>
      </c>
      <c r="Q1472" s="132" t="s">
        <v>19866</v>
      </c>
      <c r="R1472" s="132" t="s">
        <v>19867</v>
      </c>
      <c r="S1472" s="132" t="s">
        <v>19643</v>
      </c>
      <c r="T1472" s="132" t="s">
        <v>1630</v>
      </c>
      <c r="U1472" s="132" t="s">
        <v>3381</v>
      </c>
      <c r="V1472" s="132" t="s">
        <v>1635</v>
      </c>
      <c r="X1472" s="132" t="s">
        <v>19868</v>
      </c>
      <c r="Y1472" s="132" t="s">
        <v>19869</v>
      </c>
    </row>
    <row r="1473" spans="2:25" x14ac:dyDescent="0.25">
      <c r="B1473" s="132" t="s">
        <v>3379</v>
      </c>
      <c r="C1473" s="132" t="s">
        <v>1292</v>
      </c>
      <c r="D1473" s="132" t="s">
        <v>537</v>
      </c>
      <c r="E1473" s="132" t="s">
        <v>4659</v>
      </c>
      <c r="F1473" s="132" t="s">
        <v>3894</v>
      </c>
      <c r="G1473" s="132" t="s">
        <v>3403</v>
      </c>
      <c r="H1473" s="132" t="s">
        <v>3404</v>
      </c>
      <c r="I1473" s="132" t="s">
        <v>19870</v>
      </c>
      <c r="J1473" s="132" t="s">
        <v>19871</v>
      </c>
      <c r="K1473" s="132" t="s">
        <v>19872</v>
      </c>
      <c r="L1473" s="132" t="s">
        <v>19873</v>
      </c>
      <c r="M1473" s="132" t="s">
        <v>19874</v>
      </c>
      <c r="N1473" s="132" t="s">
        <v>3881</v>
      </c>
      <c r="O1473" s="132" t="s">
        <v>19875</v>
      </c>
      <c r="P1473" s="132" t="s">
        <v>19876</v>
      </c>
      <c r="Q1473" s="132" t="s">
        <v>19877</v>
      </c>
      <c r="R1473" s="132" t="s">
        <v>19878</v>
      </c>
      <c r="S1473" s="132" t="s">
        <v>19643</v>
      </c>
      <c r="T1473" s="132" t="s">
        <v>1630</v>
      </c>
      <c r="U1473" s="132" t="s">
        <v>3381</v>
      </c>
      <c r="V1473" s="132" t="s">
        <v>1635</v>
      </c>
      <c r="X1473" s="132" t="s">
        <v>19879</v>
      </c>
      <c r="Y1473" s="132" t="s">
        <v>19880</v>
      </c>
    </row>
    <row r="1474" spans="2:25" x14ac:dyDescent="0.25">
      <c r="B1474" s="132" t="s">
        <v>3379</v>
      </c>
      <c r="C1474" s="132" t="s">
        <v>1292</v>
      </c>
      <c r="D1474" s="132" t="s">
        <v>537</v>
      </c>
      <c r="E1474" s="132" t="s">
        <v>4659</v>
      </c>
      <c r="F1474" s="132" t="s">
        <v>3885</v>
      </c>
      <c r="G1474" s="132" t="s">
        <v>3405</v>
      </c>
      <c r="H1474" s="132" t="s">
        <v>3406</v>
      </c>
      <c r="I1474" s="132" t="s">
        <v>19881</v>
      </c>
      <c r="J1474" s="132" t="s">
        <v>19882</v>
      </c>
      <c r="K1474" s="132" t="s">
        <v>19883</v>
      </c>
      <c r="L1474" s="132" t="s">
        <v>19884</v>
      </c>
      <c r="M1474" s="132" t="s">
        <v>19885</v>
      </c>
      <c r="N1474" s="132" t="s">
        <v>3881</v>
      </c>
      <c r="O1474" s="132" t="s">
        <v>19886</v>
      </c>
      <c r="P1474" s="132" t="s">
        <v>19887</v>
      </c>
      <c r="Q1474" s="132" t="s">
        <v>19888</v>
      </c>
      <c r="R1474" s="132" t="s">
        <v>19889</v>
      </c>
      <c r="S1474" s="132" t="s">
        <v>19643</v>
      </c>
      <c r="T1474" s="132" t="s">
        <v>1630</v>
      </c>
      <c r="U1474" s="132" t="s">
        <v>3381</v>
      </c>
      <c r="V1474" s="132" t="s">
        <v>1635</v>
      </c>
      <c r="X1474" s="132" t="s">
        <v>19890</v>
      </c>
      <c r="Y1474" s="132" t="s">
        <v>19891</v>
      </c>
    </row>
    <row r="1475" spans="2:25" x14ac:dyDescent="0.25">
      <c r="B1475" s="132" t="s">
        <v>3271</v>
      </c>
      <c r="C1475" s="132" t="s">
        <v>3272</v>
      </c>
      <c r="D1475" s="132" t="s">
        <v>3407</v>
      </c>
      <c r="E1475" s="132" t="s">
        <v>3953</v>
      </c>
      <c r="F1475" s="132" t="s">
        <v>3885</v>
      </c>
      <c r="G1475" s="132" t="s">
        <v>3408</v>
      </c>
      <c r="H1475" s="132" t="s">
        <v>3409</v>
      </c>
      <c r="I1475" s="132" t="s">
        <v>19892</v>
      </c>
      <c r="J1475" s="132" t="s">
        <v>19893</v>
      </c>
      <c r="K1475" s="132" t="s">
        <v>19894</v>
      </c>
      <c r="L1475" s="132" t="s">
        <v>19895</v>
      </c>
      <c r="M1475" s="132" t="s">
        <v>19896</v>
      </c>
      <c r="N1475" s="132" t="s">
        <v>3881</v>
      </c>
      <c r="O1475" s="132" t="s">
        <v>19897</v>
      </c>
      <c r="P1475" s="132" t="s">
        <v>19898</v>
      </c>
      <c r="Q1475" s="132" t="s">
        <v>19899</v>
      </c>
      <c r="R1475" s="132" t="s">
        <v>19900</v>
      </c>
      <c r="S1475" s="132" t="s">
        <v>18601</v>
      </c>
      <c r="T1475" s="132" t="s">
        <v>1630</v>
      </c>
      <c r="U1475" s="132" t="s">
        <v>3255</v>
      </c>
      <c r="V1475" s="132" t="s">
        <v>1635</v>
      </c>
      <c r="X1475" s="132" t="s">
        <v>19901</v>
      </c>
      <c r="Y1475" s="132" t="s">
        <v>19902</v>
      </c>
    </row>
    <row r="1476" spans="2:25" x14ac:dyDescent="0.25">
      <c r="B1476" s="132" t="s">
        <v>3271</v>
      </c>
      <c r="C1476" s="132" t="s">
        <v>3272</v>
      </c>
      <c r="D1476" s="132" t="s">
        <v>3407</v>
      </c>
      <c r="E1476" s="132" t="s">
        <v>3884</v>
      </c>
      <c r="F1476" s="132" t="s">
        <v>3885</v>
      </c>
      <c r="G1476" s="132" t="s">
        <v>3410</v>
      </c>
      <c r="H1476" s="132" t="s">
        <v>3411</v>
      </c>
      <c r="I1476" s="132" t="s">
        <v>8006</v>
      </c>
      <c r="J1476" s="132" t="s">
        <v>19903</v>
      </c>
      <c r="K1476" s="132" t="s">
        <v>19904</v>
      </c>
      <c r="L1476" s="132" t="s">
        <v>19905</v>
      </c>
      <c r="M1476" s="132" t="s">
        <v>19906</v>
      </c>
      <c r="N1476" s="132" t="s">
        <v>3881</v>
      </c>
      <c r="O1476" s="132" t="s">
        <v>19907</v>
      </c>
      <c r="P1476" s="132" t="s">
        <v>19908</v>
      </c>
      <c r="Q1476" s="132" t="s">
        <v>19909</v>
      </c>
      <c r="R1476" s="132" t="s">
        <v>19910</v>
      </c>
      <c r="S1476" s="132" t="s">
        <v>18601</v>
      </c>
      <c r="T1476" s="132" t="s">
        <v>1630</v>
      </c>
      <c r="V1476" s="132" t="s">
        <v>1635</v>
      </c>
      <c r="X1476" s="132" t="s">
        <v>19911</v>
      </c>
      <c r="Y1476" s="132" t="s">
        <v>19912</v>
      </c>
    </row>
    <row r="1477" spans="2:25" x14ac:dyDescent="0.25">
      <c r="B1477" s="132" t="s">
        <v>3271</v>
      </c>
      <c r="C1477" s="132" t="s">
        <v>3272</v>
      </c>
      <c r="D1477" s="132" t="s">
        <v>3407</v>
      </c>
      <c r="E1477" s="132" t="s">
        <v>3888</v>
      </c>
      <c r="F1477" s="132" t="s">
        <v>3885</v>
      </c>
      <c r="G1477" s="132" t="s">
        <v>3412</v>
      </c>
      <c r="H1477" s="132" t="s">
        <v>3413</v>
      </c>
      <c r="I1477" s="132" t="s">
        <v>8006</v>
      </c>
      <c r="J1477" s="132" t="s">
        <v>19913</v>
      </c>
      <c r="K1477" s="132" t="s">
        <v>19914</v>
      </c>
      <c r="L1477" s="132" t="s">
        <v>19915</v>
      </c>
      <c r="M1477" s="132" t="s">
        <v>19916</v>
      </c>
      <c r="N1477" s="132" t="s">
        <v>3881</v>
      </c>
      <c r="O1477" s="132" t="s">
        <v>19917</v>
      </c>
      <c r="P1477" s="132" t="s">
        <v>19918</v>
      </c>
      <c r="Q1477" s="132" t="s">
        <v>19919</v>
      </c>
      <c r="R1477" s="132" t="s">
        <v>19920</v>
      </c>
      <c r="S1477" s="132" t="s">
        <v>18601</v>
      </c>
      <c r="T1477" s="132" t="s">
        <v>1630</v>
      </c>
      <c r="V1477" s="132" t="s">
        <v>1635</v>
      </c>
      <c r="X1477" s="132" t="s">
        <v>19921</v>
      </c>
      <c r="Y1477" s="132" t="s">
        <v>19922</v>
      </c>
    </row>
    <row r="1478" spans="2:25" x14ac:dyDescent="0.25">
      <c r="B1478" s="132" t="s">
        <v>3271</v>
      </c>
      <c r="C1478" s="132" t="s">
        <v>3272</v>
      </c>
      <c r="D1478" s="132" t="s">
        <v>3407</v>
      </c>
      <c r="E1478" s="132" t="s">
        <v>3891</v>
      </c>
      <c r="F1478" s="132" t="s">
        <v>3885</v>
      </c>
      <c r="G1478" s="132" t="s">
        <v>3414</v>
      </c>
      <c r="H1478" s="132" t="s">
        <v>3415</v>
      </c>
      <c r="I1478" s="132" t="s">
        <v>8006</v>
      </c>
      <c r="J1478" s="132" t="s">
        <v>19923</v>
      </c>
      <c r="K1478" s="132" t="s">
        <v>19924</v>
      </c>
      <c r="L1478" s="132" t="s">
        <v>19925</v>
      </c>
      <c r="M1478" s="132" t="s">
        <v>19926</v>
      </c>
      <c r="N1478" s="132" t="s">
        <v>3881</v>
      </c>
      <c r="O1478" s="132" t="s">
        <v>19927</v>
      </c>
      <c r="P1478" s="132" t="s">
        <v>19928</v>
      </c>
      <c r="Q1478" s="132" t="s">
        <v>19929</v>
      </c>
      <c r="R1478" s="132" t="s">
        <v>19930</v>
      </c>
      <c r="S1478" s="132" t="s">
        <v>18601</v>
      </c>
      <c r="T1478" s="132" t="s">
        <v>1630</v>
      </c>
      <c r="V1478" s="132" t="s">
        <v>1635</v>
      </c>
      <c r="X1478" s="132" t="s">
        <v>19931</v>
      </c>
      <c r="Y1478" s="132" t="s">
        <v>19932</v>
      </c>
    </row>
    <row r="1479" spans="2:25" x14ac:dyDescent="0.25">
      <c r="B1479" s="132" t="s">
        <v>3271</v>
      </c>
      <c r="C1479" s="132" t="s">
        <v>3272</v>
      </c>
      <c r="D1479" s="132" t="s">
        <v>3407</v>
      </c>
      <c r="E1479" s="132" t="s">
        <v>3907</v>
      </c>
      <c r="F1479" s="132" t="s">
        <v>3894</v>
      </c>
      <c r="G1479" s="132" t="s">
        <v>3416</v>
      </c>
      <c r="H1479" s="132" t="s">
        <v>3417</v>
      </c>
      <c r="I1479" s="132" t="s">
        <v>8006</v>
      </c>
      <c r="J1479" s="132" t="s">
        <v>19933</v>
      </c>
      <c r="K1479" s="132" t="s">
        <v>19934</v>
      </c>
      <c r="L1479" s="132" t="s">
        <v>19935</v>
      </c>
      <c r="M1479" s="132" t="s">
        <v>19936</v>
      </c>
      <c r="N1479" s="132" t="s">
        <v>3881</v>
      </c>
      <c r="O1479" s="132" t="s">
        <v>19937</v>
      </c>
      <c r="P1479" s="132" t="s">
        <v>19938</v>
      </c>
      <c r="Q1479" s="132" t="s">
        <v>19939</v>
      </c>
      <c r="R1479" s="132" t="s">
        <v>19940</v>
      </c>
      <c r="S1479" s="132" t="s">
        <v>18601</v>
      </c>
      <c r="T1479" s="132" t="s">
        <v>1630</v>
      </c>
      <c r="V1479" s="132" t="s">
        <v>1635</v>
      </c>
      <c r="X1479" s="132" t="s">
        <v>19941</v>
      </c>
      <c r="Y1479" s="132" t="s">
        <v>19942</v>
      </c>
    </row>
    <row r="1480" spans="2:25" x14ac:dyDescent="0.25">
      <c r="B1480" s="132" t="s">
        <v>3271</v>
      </c>
      <c r="C1480" s="132" t="s">
        <v>3272</v>
      </c>
      <c r="D1480" s="132" t="s">
        <v>3407</v>
      </c>
      <c r="E1480" s="132" t="s">
        <v>3912</v>
      </c>
      <c r="F1480" s="132" t="s">
        <v>3894</v>
      </c>
      <c r="G1480" s="132" t="s">
        <v>3418</v>
      </c>
      <c r="H1480" s="132" t="s">
        <v>3419</v>
      </c>
      <c r="I1480" s="132" t="s">
        <v>8006</v>
      </c>
      <c r="J1480" s="132" t="s">
        <v>19943</v>
      </c>
      <c r="K1480" s="132" t="s">
        <v>19944</v>
      </c>
      <c r="L1480" s="132" t="s">
        <v>19945</v>
      </c>
      <c r="M1480" s="132" t="s">
        <v>19946</v>
      </c>
      <c r="N1480" s="132" t="s">
        <v>3881</v>
      </c>
      <c r="O1480" s="132" t="s">
        <v>19947</v>
      </c>
      <c r="P1480" s="132" t="s">
        <v>19948</v>
      </c>
      <c r="Q1480" s="132" t="s">
        <v>19949</v>
      </c>
      <c r="R1480" s="132" t="s">
        <v>19950</v>
      </c>
      <c r="S1480" s="132" t="s">
        <v>18601</v>
      </c>
      <c r="T1480" s="132" t="s">
        <v>1630</v>
      </c>
      <c r="V1480" s="132" t="s">
        <v>1635</v>
      </c>
      <c r="X1480" s="132" t="s">
        <v>19951</v>
      </c>
      <c r="Y1480" s="132" t="s">
        <v>19952</v>
      </c>
    </row>
    <row r="1481" spans="2:25" x14ac:dyDescent="0.25">
      <c r="B1481" s="132" t="s">
        <v>3271</v>
      </c>
      <c r="C1481" s="132" t="s">
        <v>3272</v>
      </c>
      <c r="D1481" s="132" t="s">
        <v>3407</v>
      </c>
      <c r="E1481" s="132" t="s">
        <v>3917</v>
      </c>
      <c r="F1481" s="132" t="s">
        <v>3894</v>
      </c>
      <c r="G1481" s="132" t="s">
        <v>3420</v>
      </c>
      <c r="H1481" s="132" t="s">
        <v>3421</v>
      </c>
      <c r="I1481" s="132" t="s">
        <v>8006</v>
      </c>
      <c r="J1481" s="132" t="s">
        <v>19953</v>
      </c>
      <c r="K1481" s="132" t="s">
        <v>19954</v>
      </c>
      <c r="L1481" s="132" t="s">
        <v>19955</v>
      </c>
      <c r="M1481" s="132" t="s">
        <v>19956</v>
      </c>
      <c r="N1481" s="132" t="s">
        <v>3881</v>
      </c>
      <c r="O1481" s="132" t="s">
        <v>19957</v>
      </c>
      <c r="P1481" s="132" t="s">
        <v>19958</v>
      </c>
      <c r="Q1481" s="132" t="s">
        <v>19959</v>
      </c>
      <c r="R1481" s="132" t="s">
        <v>19960</v>
      </c>
      <c r="S1481" s="132" t="s">
        <v>18601</v>
      </c>
      <c r="T1481" s="132" t="s">
        <v>1630</v>
      </c>
      <c r="V1481" s="132" t="s">
        <v>1635</v>
      </c>
      <c r="X1481" s="132" t="s">
        <v>19961</v>
      </c>
      <c r="Y1481" s="132" t="s">
        <v>19962</v>
      </c>
    </row>
    <row r="1482" spans="2:25" x14ac:dyDescent="0.25">
      <c r="B1482" s="132" t="s">
        <v>3271</v>
      </c>
      <c r="C1482" s="132" t="s">
        <v>3272</v>
      </c>
      <c r="D1482" s="132" t="s">
        <v>3407</v>
      </c>
      <c r="E1482" s="132" t="s">
        <v>4124</v>
      </c>
      <c r="F1482" s="132" t="s">
        <v>3894</v>
      </c>
      <c r="G1482" s="132" t="s">
        <v>3422</v>
      </c>
      <c r="H1482" s="132" t="s">
        <v>3423</v>
      </c>
      <c r="I1482" s="132" t="s">
        <v>8006</v>
      </c>
      <c r="J1482" s="132" t="s">
        <v>19963</v>
      </c>
      <c r="K1482" s="132" t="s">
        <v>19964</v>
      </c>
      <c r="L1482" s="132" t="s">
        <v>19965</v>
      </c>
      <c r="M1482" s="132" t="s">
        <v>19966</v>
      </c>
      <c r="N1482" s="132" t="s">
        <v>3881</v>
      </c>
      <c r="O1482" s="132" t="s">
        <v>19967</v>
      </c>
      <c r="P1482" s="132" t="s">
        <v>19968</v>
      </c>
      <c r="Q1482" s="132" t="s">
        <v>19969</v>
      </c>
      <c r="R1482" s="132" t="s">
        <v>19970</v>
      </c>
      <c r="S1482" s="132" t="s">
        <v>18601</v>
      </c>
      <c r="T1482" s="132" t="s">
        <v>1630</v>
      </c>
      <c r="V1482" s="132" t="s">
        <v>1635</v>
      </c>
      <c r="X1482" s="132" t="s">
        <v>19971</v>
      </c>
      <c r="Y1482" s="132" t="s">
        <v>19972</v>
      </c>
    </row>
    <row r="1483" spans="2:25" x14ac:dyDescent="0.25">
      <c r="B1483" s="132" t="s">
        <v>3271</v>
      </c>
      <c r="C1483" s="132" t="s">
        <v>3272</v>
      </c>
      <c r="D1483" s="132" t="s">
        <v>3407</v>
      </c>
      <c r="E1483" s="132" t="s">
        <v>4659</v>
      </c>
      <c r="F1483" s="132" t="s">
        <v>3894</v>
      </c>
      <c r="G1483" s="132" t="s">
        <v>3424</v>
      </c>
      <c r="H1483" s="132" t="s">
        <v>3425</v>
      </c>
      <c r="I1483" s="132" t="s">
        <v>8006</v>
      </c>
      <c r="J1483" s="132" t="s">
        <v>19973</v>
      </c>
      <c r="K1483" s="132" t="s">
        <v>19974</v>
      </c>
      <c r="L1483" s="132" t="s">
        <v>19975</v>
      </c>
      <c r="M1483" s="132" t="s">
        <v>19976</v>
      </c>
      <c r="N1483" s="132" t="s">
        <v>3881</v>
      </c>
      <c r="O1483" s="132" t="s">
        <v>19977</v>
      </c>
      <c r="P1483" s="132" t="s">
        <v>19978</v>
      </c>
      <c r="Q1483" s="132" t="s">
        <v>19979</v>
      </c>
      <c r="R1483" s="132" t="s">
        <v>19980</v>
      </c>
      <c r="S1483" s="132" t="s">
        <v>18601</v>
      </c>
      <c r="T1483" s="132" t="s">
        <v>1630</v>
      </c>
      <c r="V1483" s="132" t="s">
        <v>1635</v>
      </c>
      <c r="X1483" s="132" t="s">
        <v>19981</v>
      </c>
      <c r="Y1483" s="132" t="s">
        <v>19982</v>
      </c>
    </row>
    <row r="1484" spans="2:25" x14ac:dyDescent="0.25">
      <c r="B1484" s="132" t="s">
        <v>3426</v>
      </c>
      <c r="C1484" s="132" t="s">
        <v>1305</v>
      </c>
      <c r="D1484" s="132" t="s">
        <v>172</v>
      </c>
      <c r="E1484" s="132" t="s">
        <v>3891</v>
      </c>
      <c r="F1484" s="132" t="s">
        <v>3894</v>
      </c>
      <c r="G1484" s="132" t="s">
        <v>1306</v>
      </c>
      <c r="H1484" s="132" t="s">
        <v>3427</v>
      </c>
      <c r="I1484" s="132" t="s">
        <v>19983</v>
      </c>
      <c r="J1484" s="132" t="s">
        <v>19984</v>
      </c>
      <c r="K1484" s="132" t="s">
        <v>19985</v>
      </c>
      <c r="L1484" s="132" t="s">
        <v>19986</v>
      </c>
      <c r="M1484" s="132" t="s">
        <v>19987</v>
      </c>
      <c r="N1484" s="132" t="s">
        <v>3881</v>
      </c>
      <c r="O1484" s="132" t="s">
        <v>19988</v>
      </c>
      <c r="P1484" s="132" t="s">
        <v>19989</v>
      </c>
      <c r="Q1484" s="132" t="s">
        <v>19990</v>
      </c>
      <c r="R1484" s="132" t="s">
        <v>19991</v>
      </c>
      <c r="S1484" s="132" t="s">
        <v>5090</v>
      </c>
      <c r="T1484" s="132" t="s">
        <v>3428</v>
      </c>
      <c r="U1484" s="132" t="s">
        <v>3357</v>
      </c>
      <c r="V1484" s="132" t="s">
        <v>1632</v>
      </c>
      <c r="X1484" s="132" t="s">
        <v>19992</v>
      </c>
      <c r="Y1484" s="132" t="s">
        <v>19993</v>
      </c>
    </row>
    <row r="1485" spans="2:25" x14ac:dyDescent="0.25">
      <c r="B1485" s="132" t="s">
        <v>3426</v>
      </c>
      <c r="C1485" s="132" t="s">
        <v>1305</v>
      </c>
      <c r="D1485" s="132" t="s">
        <v>536</v>
      </c>
      <c r="E1485" s="132" t="s">
        <v>3891</v>
      </c>
      <c r="F1485" s="132" t="s">
        <v>3894</v>
      </c>
      <c r="G1485" s="132" t="s">
        <v>1323</v>
      </c>
      <c r="H1485" s="132" t="s">
        <v>3429</v>
      </c>
      <c r="I1485" s="132" t="s">
        <v>19994</v>
      </c>
      <c r="J1485" s="132" t="s">
        <v>19995</v>
      </c>
      <c r="K1485" s="132" t="s">
        <v>19996</v>
      </c>
      <c r="L1485" s="132" t="s">
        <v>19997</v>
      </c>
      <c r="M1485" s="132" t="s">
        <v>19998</v>
      </c>
      <c r="N1485" s="132" t="s">
        <v>3881</v>
      </c>
      <c r="O1485" s="132" t="s">
        <v>19999</v>
      </c>
      <c r="P1485" s="132" t="s">
        <v>20000</v>
      </c>
      <c r="Q1485" s="132" t="s">
        <v>20001</v>
      </c>
      <c r="R1485" s="132" t="s">
        <v>20002</v>
      </c>
      <c r="S1485" s="132" t="s">
        <v>5090</v>
      </c>
      <c r="T1485" s="132" t="s">
        <v>3428</v>
      </c>
      <c r="U1485" s="132" t="s">
        <v>3357</v>
      </c>
      <c r="V1485" s="132" t="s">
        <v>1635</v>
      </c>
      <c r="X1485" s="132" t="s">
        <v>20003</v>
      </c>
      <c r="Y1485" s="132" t="s">
        <v>20004</v>
      </c>
    </row>
    <row r="1486" spans="2:25" x14ac:dyDescent="0.25">
      <c r="B1486" s="132" t="s">
        <v>3426</v>
      </c>
      <c r="C1486" s="132" t="s">
        <v>1305</v>
      </c>
      <c r="D1486" s="132" t="s">
        <v>172</v>
      </c>
      <c r="E1486" s="132" t="s">
        <v>3891</v>
      </c>
      <c r="F1486" s="132" t="s">
        <v>3885</v>
      </c>
      <c r="G1486" s="132" t="s">
        <v>1307</v>
      </c>
      <c r="H1486" s="132" t="s">
        <v>3430</v>
      </c>
      <c r="I1486" s="132" t="s">
        <v>20005</v>
      </c>
      <c r="J1486" s="132" t="s">
        <v>20006</v>
      </c>
      <c r="K1486" s="132" t="s">
        <v>20007</v>
      </c>
      <c r="L1486" s="132" t="s">
        <v>20008</v>
      </c>
      <c r="M1486" s="132" t="s">
        <v>20009</v>
      </c>
      <c r="N1486" s="132" t="s">
        <v>3881</v>
      </c>
      <c r="O1486" s="132" t="s">
        <v>20010</v>
      </c>
      <c r="P1486" s="132" t="s">
        <v>20011</v>
      </c>
      <c r="Q1486" s="132" t="s">
        <v>20012</v>
      </c>
      <c r="R1486" s="132" t="s">
        <v>20013</v>
      </c>
      <c r="S1486" s="132" t="s">
        <v>5090</v>
      </c>
      <c r="T1486" s="132" t="s">
        <v>3428</v>
      </c>
      <c r="U1486" s="132" t="s">
        <v>3357</v>
      </c>
      <c r="V1486" s="132" t="s">
        <v>1632</v>
      </c>
      <c r="X1486" s="132" t="s">
        <v>20014</v>
      </c>
      <c r="Y1486" s="132" t="s">
        <v>20015</v>
      </c>
    </row>
    <row r="1487" spans="2:25" x14ac:dyDescent="0.25">
      <c r="B1487" s="132" t="s">
        <v>3426</v>
      </c>
      <c r="C1487" s="132" t="s">
        <v>1305</v>
      </c>
      <c r="D1487" s="132" t="s">
        <v>536</v>
      </c>
      <c r="E1487" s="132" t="s">
        <v>3891</v>
      </c>
      <c r="F1487" s="132" t="s">
        <v>3885</v>
      </c>
      <c r="G1487" s="132" t="s">
        <v>1324</v>
      </c>
      <c r="H1487" s="132" t="s">
        <v>3431</v>
      </c>
      <c r="I1487" s="132" t="s">
        <v>11578</v>
      </c>
      <c r="J1487" s="132" t="s">
        <v>20016</v>
      </c>
      <c r="K1487" s="132" t="s">
        <v>20017</v>
      </c>
      <c r="L1487" s="132" t="s">
        <v>20018</v>
      </c>
      <c r="M1487" s="132" t="s">
        <v>20019</v>
      </c>
      <c r="N1487" s="132" t="s">
        <v>3881</v>
      </c>
      <c r="O1487" s="132" t="s">
        <v>20020</v>
      </c>
      <c r="P1487" s="132" t="s">
        <v>20021</v>
      </c>
      <c r="Q1487" s="132" t="s">
        <v>20022</v>
      </c>
      <c r="R1487" s="132" t="s">
        <v>20023</v>
      </c>
      <c r="S1487" s="132" t="s">
        <v>5090</v>
      </c>
      <c r="T1487" s="132" t="s">
        <v>3428</v>
      </c>
      <c r="U1487" s="132" t="s">
        <v>3357</v>
      </c>
      <c r="V1487" s="132" t="s">
        <v>1635</v>
      </c>
      <c r="X1487" s="132" t="s">
        <v>20024</v>
      </c>
      <c r="Y1487" s="132" t="s">
        <v>20025</v>
      </c>
    </row>
    <row r="1488" spans="2:25" x14ac:dyDescent="0.25">
      <c r="B1488" s="132" t="s">
        <v>3426</v>
      </c>
      <c r="C1488" s="132" t="s">
        <v>1305</v>
      </c>
      <c r="D1488" s="132" t="s">
        <v>172</v>
      </c>
      <c r="E1488" s="132" t="s">
        <v>3907</v>
      </c>
      <c r="F1488" s="132" t="s">
        <v>3894</v>
      </c>
      <c r="G1488" s="132" t="s">
        <v>1308</v>
      </c>
      <c r="H1488" s="132" t="s">
        <v>3432</v>
      </c>
      <c r="I1488" s="132" t="s">
        <v>3966</v>
      </c>
      <c r="J1488" s="132" t="s">
        <v>20026</v>
      </c>
      <c r="K1488" s="132" t="s">
        <v>20027</v>
      </c>
      <c r="L1488" s="132" t="s">
        <v>20028</v>
      </c>
      <c r="M1488" s="132" t="s">
        <v>20029</v>
      </c>
      <c r="N1488" s="132" t="s">
        <v>3881</v>
      </c>
      <c r="O1488" s="132" t="s">
        <v>20030</v>
      </c>
      <c r="P1488" s="132" t="s">
        <v>20031</v>
      </c>
      <c r="Q1488" s="132" t="s">
        <v>20032</v>
      </c>
      <c r="R1488" s="132" t="s">
        <v>20033</v>
      </c>
      <c r="S1488" s="132" t="s">
        <v>5090</v>
      </c>
      <c r="T1488" s="132" t="s">
        <v>3428</v>
      </c>
      <c r="U1488" s="132" t="s">
        <v>3357</v>
      </c>
      <c r="V1488" s="132" t="s">
        <v>1632</v>
      </c>
      <c r="X1488" s="132" t="s">
        <v>20034</v>
      </c>
      <c r="Y1488" s="132" t="s">
        <v>20035</v>
      </c>
    </row>
    <row r="1489" spans="2:25" x14ac:dyDescent="0.25">
      <c r="B1489" s="132" t="s">
        <v>3426</v>
      </c>
      <c r="C1489" s="132" t="s">
        <v>1305</v>
      </c>
      <c r="D1489" s="132" t="s">
        <v>536</v>
      </c>
      <c r="E1489" s="132" t="s">
        <v>3907</v>
      </c>
      <c r="F1489" s="132" t="s">
        <v>3894</v>
      </c>
      <c r="G1489" s="132" t="s">
        <v>1325</v>
      </c>
      <c r="H1489" s="132" t="s">
        <v>3433</v>
      </c>
      <c r="I1489" s="132" t="s">
        <v>3966</v>
      </c>
      <c r="J1489" s="132" t="s">
        <v>20036</v>
      </c>
      <c r="K1489" s="132" t="s">
        <v>20037</v>
      </c>
      <c r="L1489" s="132" t="s">
        <v>20038</v>
      </c>
      <c r="M1489" s="132" t="s">
        <v>20039</v>
      </c>
      <c r="N1489" s="132" t="s">
        <v>3881</v>
      </c>
      <c r="O1489" s="132" t="s">
        <v>20040</v>
      </c>
      <c r="P1489" s="132" t="s">
        <v>20041</v>
      </c>
      <c r="Q1489" s="132" t="s">
        <v>20042</v>
      </c>
      <c r="R1489" s="132" t="s">
        <v>20043</v>
      </c>
      <c r="S1489" s="132" t="s">
        <v>5090</v>
      </c>
      <c r="T1489" s="132" t="s">
        <v>3428</v>
      </c>
      <c r="U1489" s="132" t="s">
        <v>3357</v>
      </c>
      <c r="V1489" s="132" t="s">
        <v>1635</v>
      </c>
      <c r="X1489" s="132" t="s">
        <v>20044</v>
      </c>
      <c r="Y1489" s="132" t="s">
        <v>20045</v>
      </c>
    </row>
    <row r="1490" spans="2:25" x14ac:dyDescent="0.25">
      <c r="B1490" s="132" t="s">
        <v>3426</v>
      </c>
      <c r="C1490" s="132" t="s">
        <v>1305</v>
      </c>
      <c r="D1490" s="132" t="s">
        <v>172</v>
      </c>
      <c r="E1490" s="132" t="s">
        <v>3907</v>
      </c>
      <c r="F1490" s="132" t="s">
        <v>3885</v>
      </c>
      <c r="G1490" s="132" t="s">
        <v>1309</v>
      </c>
      <c r="H1490" s="132" t="s">
        <v>3434</v>
      </c>
      <c r="I1490" s="132" t="s">
        <v>19255</v>
      </c>
      <c r="J1490" s="132" t="s">
        <v>20046</v>
      </c>
      <c r="K1490" s="132" t="s">
        <v>20047</v>
      </c>
      <c r="L1490" s="132" t="s">
        <v>20048</v>
      </c>
      <c r="M1490" s="132" t="s">
        <v>20049</v>
      </c>
      <c r="N1490" s="132" t="s">
        <v>3881</v>
      </c>
      <c r="O1490" s="132" t="s">
        <v>20050</v>
      </c>
      <c r="P1490" s="132" t="s">
        <v>20051</v>
      </c>
      <c r="Q1490" s="132" t="s">
        <v>20052</v>
      </c>
      <c r="R1490" s="132" t="s">
        <v>20053</v>
      </c>
      <c r="S1490" s="132" t="s">
        <v>5090</v>
      </c>
      <c r="T1490" s="132" t="s">
        <v>3428</v>
      </c>
      <c r="U1490" s="132" t="s">
        <v>3357</v>
      </c>
      <c r="V1490" s="132" t="s">
        <v>1632</v>
      </c>
      <c r="X1490" s="132" t="s">
        <v>20054</v>
      </c>
      <c r="Y1490" s="132" t="s">
        <v>20055</v>
      </c>
    </row>
    <row r="1491" spans="2:25" x14ac:dyDescent="0.25">
      <c r="B1491" s="132" t="s">
        <v>3426</v>
      </c>
      <c r="C1491" s="132" t="s">
        <v>1305</v>
      </c>
      <c r="D1491" s="132" t="s">
        <v>536</v>
      </c>
      <c r="E1491" s="132" t="s">
        <v>3907</v>
      </c>
      <c r="F1491" s="132" t="s">
        <v>3885</v>
      </c>
      <c r="G1491" s="132" t="s">
        <v>1326</v>
      </c>
      <c r="H1491" s="132" t="s">
        <v>3435</v>
      </c>
      <c r="I1491" s="132" t="s">
        <v>19255</v>
      </c>
      <c r="J1491" s="132" t="s">
        <v>20056</v>
      </c>
      <c r="K1491" s="132" t="s">
        <v>20057</v>
      </c>
      <c r="L1491" s="132" t="s">
        <v>20058</v>
      </c>
      <c r="M1491" s="132" t="s">
        <v>20059</v>
      </c>
      <c r="N1491" s="132" t="s">
        <v>3881</v>
      </c>
      <c r="O1491" s="132" t="s">
        <v>20060</v>
      </c>
      <c r="P1491" s="132" t="s">
        <v>20061</v>
      </c>
      <c r="Q1491" s="132" t="s">
        <v>20062</v>
      </c>
      <c r="R1491" s="132" t="s">
        <v>20063</v>
      </c>
      <c r="S1491" s="132" t="s">
        <v>5090</v>
      </c>
      <c r="T1491" s="132" t="s">
        <v>3428</v>
      </c>
      <c r="U1491" s="132" t="s">
        <v>3357</v>
      </c>
      <c r="V1491" s="132" t="s">
        <v>1635</v>
      </c>
      <c r="X1491" s="132" t="s">
        <v>20064</v>
      </c>
      <c r="Y1491" s="132" t="s">
        <v>20065</v>
      </c>
    </row>
    <row r="1492" spans="2:25" x14ac:dyDescent="0.25">
      <c r="B1492" s="132" t="s">
        <v>3426</v>
      </c>
      <c r="C1492" s="132" t="s">
        <v>1305</v>
      </c>
      <c r="D1492" s="132" t="s">
        <v>172</v>
      </c>
      <c r="E1492" s="132" t="s">
        <v>3912</v>
      </c>
      <c r="F1492" s="132" t="s">
        <v>3894</v>
      </c>
      <c r="G1492" s="132" t="s">
        <v>1310</v>
      </c>
      <c r="H1492" s="132" t="s">
        <v>3436</v>
      </c>
      <c r="I1492" s="132" t="s">
        <v>20066</v>
      </c>
      <c r="J1492" s="132" t="s">
        <v>20067</v>
      </c>
      <c r="K1492" s="132" t="s">
        <v>20068</v>
      </c>
      <c r="L1492" s="132" t="s">
        <v>20069</v>
      </c>
      <c r="M1492" s="132" t="s">
        <v>20070</v>
      </c>
      <c r="N1492" s="132" t="s">
        <v>3881</v>
      </c>
      <c r="O1492" s="132" t="s">
        <v>20071</v>
      </c>
      <c r="P1492" s="132" t="s">
        <v>20072</v>
      </c>
      <c r="Q1492" s="132" t="s">
        <v>20073</v>
      </c>
      <c r="R1492" s="132" t="s">
        <v>20074</v>
      </c>
      <c r="S1492" s="132" t="s">
        <v>5090</v>
      </c>
      <c r="T1492" s="132" t="s">
        <v>3428</v>
      </c>
      <c r="U1492" s="132" t="s">
        <v>3357</v>
      </c>
      <c r="V1492" s="132" t="s">
        <v>1632</v>
      </c>
      <c r="X1492" s="132" t="s">
        <v>20075</v>
      </c>
      <c r="Y1492" s="132" t="s">
        <v>20076</v>
      </c>
    </row>
    <row r="1493" spans="2:25" x14ac:dyDescent="0.25">
      <c r="B1493" s="132" t="s">
        <v>3426</v>
      </c>
      <c r="C1493" s="132" t="s">
        <v>1305</v>
      </c>
      <c r="D1493" s="132" t="s">
        <v>536</v>
      </c>
      <c r="E1493" s="132" t="s">
        <v>3912</v>
      </c>
      <c r="F1493" s="132" t="s">
        <v>3894</v>
      </c>
      <c r="G1493" s="132" t="s">
        <v>1327</v>
      </c>
      <c r="H1493" s="132" t="s">
        <v>3437</v>
      </c>
      <c r="I1493" s="132" t="s">
        <v>20077</v>
      </c>
      <c r="J1493" s="132" t="s">
        <v>20078</v>
      </c>
      <c r="K1493" s="132" t="s">
        <v>20079</v>
      </c>
      <c r="L1493" s="132" t="s">
        <v>20080</v>
      </c>
      <c r="M1493" s="132" t="s">
        <v>20081</v>
      </c>
      <c r="N1493" s="132" t="s">
        <v>3881</v>
      </c>
      <c r="O1493" s="132" t="s">
        <v>20082</v>
      </c>
      <c r="P1493" s="132" t="s">
        <v>20083</v>
      </c>
      <c r="Q1493" s="132" t="s">
        <v>20084</v>
      </c>
      <c r="R1493" s="132" t="s">
        <v>20085</v>
      </c>
      <c r="S1493" s="132" t="s">
        <v>5090</v>
      </c>
      <c r="T1493" s="132" t="s">
        <v>3428</v>
      </c>
      <c r="U1493" s="132" t="s">
        <v>3357</v>
      </c>
      <c r="V1493" s="132" t="s">
        <v>1635</v>
      </c>
      <c r="X1493" s="132" t="s">
        <v>20086</v>
      </c>
      <c r="Y1493" s="132" t="s">
        <v>20087</v>
      </c>
    </row>
    <row r="1494" spans="2:25" x14ac:dyDescent="0.25">
      <c r="B1494" s="132" t="s">
        <v>3426</v>
      </c>
      <c r="C1494" s="132" t="s">
        <v>1305</v>
      </c>
      <c r="D1494" s="132" t="s">
        <v>172</v>
      </c>
      <c r="E1494" s="132" t="s">
        <v>3912</v>
      </c>
      <c r="F1494" s="132" t="s">
        <v>3885</v>
      </c>
      <c r="G1494" s="132" t="s">
        <v>1311</v>
      </c>
      <c r="H1494" s="132" t="s">
        <v>3438</v>
      </c>
      <c r="I1494" s="132" t="s">
        <v>20088</v>
      </c>
      <c r="J1494" s="132" t="s">
        <v>20089</v>
      </c>
      <c r="K1494" s="132" t="s">
        <v>20090</v>
      </c>
      <c r="L1494" s="132" t="s">
        <v>20091</v>
      </c>
      <c r="M1494" s="132" t="s">
        <v>20092</v>
      </c>
      <c r="N1494" s="132" t="s">
        <v>3881</v>
      </c>
      <c r="O1494" s="132" t="s">
        <v>20093</v>
      </c>
      <c r="P1494" s="132" t="s">
        <v>20094</v>
      </c>
      <c r="Q1494" s="132" t="s">
        <v>20095</v>
      </c>
      <c r="R1494" s="132" t="s">
        <v>20096</v>
      </c>
      <c r="S1494" s="132" t="s">
        <v>5090</v>
      </c>
      <c r="T1494" s="132" t="s">
        <v>3428</v>
      </c>
      <c r="U1494" s="132" t="s">
        <v>3357</v>
      </c>
      <c r="V1494" s="132" t="s">
        <v>1632</v>
      </c>
      <c r="X1494" s="132" t="s">
        <v>20097</v>
      </c>
      <c r="Y1494" s="132" t="s">
        <v>20098</v>
      </c>
    </row>
    <row r="1495" spans="2:25" x14ac:dyDescent="0.25">
      <c r="B1495" s="132" t="s">
        <v>3426</v>
      </c>
      <c r="C1495" s="132" t="s">
        <v>1305</v>
      </c>
      <c r="D1495" s="132" t="s">
        <v>536</v>
      </c>
      <c r="E1495" s="132" t="s">
        <v>3912</v>
      </c>
      <c r="F1495" s="132" t="s">
        <v>3885</v>
      </c>
      <c r="G1495" s="132" t="s">
        <v>1328</v>
      </c>
      <c r="H1495" s="132" t="s">
        <v>3439</v>
      </c>
      <c r="I1495" s="132" t="s">
        <v>20099</v>
      </c>
      <c r="J1495" s="132" t="s">
        <v>20100</v>
      </c>
      <c r="K1495" s="132" t="s">
        <v>20101</v>
      </c>
      <c r="L1495" s="132" t="s">
        <v>20102</v>
      </c>
      <c r="M1495" s="132" t="s">
        <v>20103</v>
      </c>
      <c r="N1495" s="132" t="s">
        <v>3881</v>
      </c>
      <c r="O1495" s="132" t="s">
        <v>20104</v>
      </c>
      <c r="P1495" s="132" t="s">
        <v>20105</v>
      </c>
      <c r="Q1495" s="132" t="s">
        <v>20106</v>
      </c>
      <c r="R1495" s="132" t="s">
        <v>20107</v>
      </c>
      <c r="S1495" s="132" t="s">
        <v>5090</v>
      </c>
      <c r="T1495" s="132" t="s">
        <v>3428</v>
      </c>
      <c r="U1495" s="132" t="s">
        <v>3357</v>
      </c>
      <c r="V1495" s="132" t="s">
        <v>1635</v>
      </c>
      <c r="X1495" s="132" t="s">
        <v>20108</v>
      </c>
      <c r="Y1495" s="132" t="s">
        <v>20109</v>
      </c>
    </row>
    <row r="1496" spans="2:25" x14ac:dyDescent="0.25">
      <c r="B1496" s="132" t="s">
        <v>3426</v>
      </c>
      <c r="C1496" s="132" t="s">
        <v>1305</v>
      </c>
      <c r="D1496" s="132" t="s">
        <v>172</v>
      </c>
      <c r="E1496" s="132" t="s">
        <v>3917</v>
      </c>
      <c r="F1496" s="132" t="s">
        <v>3894</v>
      </c>
      <c r="G1496" s="132" t="s">
        <v>1312</v>
      </c>
      <c r="H1496" s="132" t="s">
        <v>3440</v>
      </c>
      <c r="I1496" s="132" t="s">
        <v>20110</v>
      </c>
      <c r="J1496" s="132" t="s">
        <v>20111</v>
      </c>
      <c r="K1496" s="132" t="s">
        <v>20112</v>
      </c>
      <c r="L1496" s="132" t="s">
        <v>20113</v>
      </c>
      <c r="M1496" s="132" t="s">
        <v>20114</v>
      </c>
      <c r="N1496" s="132" t="s">
        <v>3881</v>
      </c>
      <c r="O1496" s="132" t="s">
        <v>20115</v>
      </c>
      <c r="P1496" s="132" t="s">
        <v>20116</v>
      </c>
      <c r="Q1496" s="132" t="s">
        <v>20117</v>
      </c>
      <c r="R1496" s="132" t="s">
        <v>20118</v>
      </c>
      <c r="S1496" s="132" t="s">
        <v>5090</v>
      </c>
      <c r="T1496" s="132" t="s">
        <v>3428</v>
      </c>
      <c r="U1496" s="132" t="s">
        <v>3357</v>
      </c>
      <c r="V1496" s="132" t="s">
        <v>1632</v>
      </c>
      <c r="X1496" s="132" t="s">
        <v>20119</v>
      </c>
      <c r="Y1496" s="132" t="s">
        <v>20120</v>
      </c>
    </row>
    <row r="1497" spans="2:25" x14ac:dyDescent="0.25">
      <c r="B1497" s="132" t="s">
        <v>3426</v>
      </c>
      <c r="C1497" s="132" t="s">
        <v>1305</v>
      </c>
      <c r="D1497" s="132" t="s">
        <v>536</v>
      </c>
      <c r="E1497" s="132" t="s">
        <v>3917</v>
      </c>
      <c r="F1497" s="132" t="s">
        <v>3894</v>
      </c>
      <c r="G1497" s="132" t="s">
        <v>1329</v>
      </c>
      <c r="H1497" s="132" t="s">
        <v>3441</v>
      </c>
      <c r="I1497" s="132" t="s">
        <v>20110</v>
      </c>
      <c r="J1497" s="132" t="s">
        <v>20121</v>
      </c>
      <c r="K1497" s="132" t="s">
        <v>20122</v>
      </c>
      <c r="L1497" s="132" t="s">
        <v>20123</v>
      </c>
      <c r="M1497" s="132" t="s">
        <v>20124</v>
      </c>
      <c r="N1497" s="132" t="s">
        <v>3881</v>
      </c>
      <c r="O1497" s="132" t="s">
        <v>20125</v>
      </c>
      <c r="P1497" s="132" t="s">
        <v>20126</v>
      </c>
      <c r="Q1497" s="132" t="s">
        <v>20127</v>
      </c>
      <c r="R1497" s="132" t="s">
        <v>20128</v>
      </c>
      <c r="S1497" s="132" t="s">
        <v>5090</v>
      </c>
      <c r="T1497" s="132" t="s">
        <v>3428</v>
      </c>
      <c r="U1497" s="132" t="s">
        <v>3357</v>
      </c>
      <c r="V1497" s="132" t="s">
        <v>1635</v>
      </c>
      <c r="X1497" s="132" t="s">
        <v>20129</v>
      </c>
      <c r="Y1497" s="132" t="s">
        <v>20130</v>
      </c>
    </row>
    <row r="1498" spans="2:25" x14ac:dyDescent="0.25">
      <c r="B1498" s="132" t="s">
        <v>3426</v>
      </c>
      <c r="C1498" s="132" t="s">
        <v>1305</v>
      </c>
      <c r="D1498" s="132" t="s">
        <v>172</v>
      </c>
      <c r="E1498" s="132" t="s">
        <v>3917</v>
      </c>
      <c r="F1498" s="132" t="s">
        <v>3885</v>
      </c>
      <c r="G1498" s="132" t="s">
        <v>1313</v>
      </c>
      <c r="H1498" s="132" t="s">
        <v>3442</v>
      </c>
      <c r="I1498" s="132" t="s">
        <v>20131</v>
      </c>
      <c r="J1498" s="132" t="s">
        <v>20132</v>
      </c>
      <c r="K1498" s="132" t="s">
        <v>20133</v>
      </c>
      <c r="L1498" s="132" t="s">
        <v>20134</v>
      </c>
      <c r="M1498" s="132" t="s">
        <v>20135</v>
      </c>
      <c r="N1498" s="132" t="s">
        <v>3881</v>
      </c>
      <c r="O1498" s="132" t="s">
        <v>20136</v>
      </c>
      <c r="P1498" s="132" t="s">
        <v>20137</v>
      </c>
      <c r="Q1498" s="132" t="s">
        <v>20138</v>
      </c>
      <c r="R1498" s="132" t="s">
        <v>20139</v>
      </c>
      <c r="S1498" s="132" t="s">
        <v>5090</v>
      </c>
      <c r="T1498" s="132" t="s">
        <v>3428</v>
      </c>
      <c r="U1498" s="132" t="s">
        <v>3357</v>
      </c>
      <c r="V1498" s="132" t="s">
        <v>1635</v>
      </c>
      <c r="X1498" s="132" t="s">
        <v>20140</v>
      </c>
      <c r="Y1498" s="132" t="s">
        <v>20141</v>
      </c>
    </row>
    <row r="1499" spans="2:25" x14ac:dyDescent="0.25">
      <c r="B1499" s="132" t="s">
        <v>3426</v>
      </c>
      <c r="C1499" s="132" t="s">
        <v>1305</v>
      </c>
      <c r="D1499" s="132" t="s">
        <v>536</v>
      </c>
      <c r="E1499" s="132" t="s">
        <v>3917</v>
      </c>
      <c r="F1499" s="132" t="s">
        <v>3885</v>
      </c>
      <c r="G1499" s="132" t="s">
        <v>1330</v>
      </c>
      <c r="H1499" s="132" t="s">
        <v>3443</v>
      </c>
      <c r="I1499" s="132" t="s">
        <v>20131</v>
      </c>
      <c r="J1499" s="132" t="s">
        <v>20142</v>
      </c>
      <c r="K1499" s="132" t="s">
        <v>20143</v>
      </c>
      <c r="L1499" s="132" t="s">
        <v>20144</v>
      </c>
      <c r="M1499" s="132" t="s">
        <v>20145</v>
      </c>
      <c r="N1499" s="132" t="s">
        <v>3881</v>
      </c>
      <c r="O1499" s="132" t="s">
        <v>20146</v>
      </c>
      <c r="P1499" s="132" t="s">
        <v>20147</v>
      </c>
      <c r="Q1499" s="132" t="s">
        <v>20148</v>
      </c>
      <c r="R1499" s="132" t="s">
        <v>20149</v>
      </c>
      <c r="S1499" s="132" t="s">
        <v>5090</v>
      </c>
      <c r="T1499" s="132" t="s">
        <v>3428</v>
      </c>
      <c r="U1499" s="132" t="s">
        <v>3357</v>
      </c>
      <c r="V1499" s="132" t="s">
        <v>1635</v>
      </c>
      <c r="X1499" s="132" t="s">
        <v>20150</v>
      </c>
      <c r="Y1499" s="132" t="s">
        <v>20151</v>
      </c>
    </row>
    <row r="1500" spans="2:25" x14ac:dyDescent="0.25">
      <c r="B1500" s="132" t="s">
        <v>3426</v>
      </c>
      <c r="C1500" s="132" t="s">
        <v>1305</v>
      </c>
      <c r="D1500" s="132" t="s">
        <v>172</v>
      </c>
      <c r="E1500" s="132" t="s">
        <v>4124</v>
      </c>
      <c r="F1500" s="132" t="s">
        <v>3894</v>
      </c>
      <c r="G1500" s="132" t="s">
        <v>1314</v>
      </c>
      <c r="H1500" s="132" t="s">
        <v>3444</v>
      </c>
      <c r="I1500" s="132" t="s">
        <v>19255</v>
      </c>
      <c r="J1500" s="132" t="s">
        <v>20152</v>
      </c>
      <c r="K1500" s="132" t="s">
        <v>20153</v>
      </c>
      <c r="L1500" s="132" t="s">
        <v>20154</v>
      </c>
      <c r="M1500" s="132" t="s">
        <v>20155</v>
      </c>
      <c r="N1500" s="132" t="s">
        <v>3881</v>
      </c>
      <c r="O1500" s="132" t="s">
        <v>20156</v>
      </c>
      <c r="P1500" s="132" t="s">
        <v>20157</v>
      </c>
      <c r="Q1500" s="132" t="s">
        <v>20158</v>
      </c>
      <c r="R1500" s="132" t="s">
        <v>20159</v>
      </c>
      <c r="S1500" s="132" t="s">
        <v>5090</v>
      </c>
      <c r="T1500" s="132" t="s">
        <v>3428</v>
      </c>
      <c r="U1500" s="132" t="s">
        <v>3357</v>
      </c>
      <c r="V1500" s="132" t="s">
        <v>1632</v>
      </c>
      <c r="X1500" s="132" t="s">
        <v>20160</v>
      </c>
      <c r="Y1500" s="132" t="s">
        <v>20161</v>
      </c>
    </row>
    <row r="1501" spans="2:25" x14ac:dyDescent="0.25">
      <c r="B1501" s="132" t="s">
        <v>3426</v>
      </c>
      <c r="C1501" s="132" t="s">
        <v>1305</v>
      </c>
      <c r="D1501" s="132" t="s">
        <v>536</v>
      </c>
      <c r="E1501" s="132" t="s">
        <v>4124</v>
      </c>
      <c r="F1501" s="132" t="s">
        <v>3894</v>
      </c>
      <c r="G1501" s="132" t="s">
        <v>1331</v>
      </c>
      <c r="H1501" s="132" t="s">
        <v>3445</v>
      </c>
      <c r="I1501" s="132" t="s">
        <v>19286</v>
      </c>
      <c r="J1501" s="132" t="s">
        <v>20162</v>
      </c>
      <c r="K1501" s="132" t="s">
        <v>20163</v>
      </c>
      <c r="L1501" s="132" t="s">
        <v>20164</v>
      </c>
      <c r="M1501" s="132" t="s">
        <v>20165</v>
      </c>
      <c r="N1501" s="132" t="s">
        <v>3881</v>
      </c>
      <c r="O1501" s="132" t="s">
        <v>20166</v>
      </c>
      <c r="P1501" s="132" t="s">
        <v>20167</v>
      </c>
      <c r="Q1501" s="132" t="s">
        <v>20168</v>
      </c>
      <c r="R1501" s="132" t="s">
        <v>20169</v>
      </c>
      <c r="S1501" s="132" t="s">
        <v>5090</v>
      </c>
      <c r="T1501" s="132" t="s">
        <v>3428</v>
      </c>
      <c r="V1501" s="132" t="s">
        <v>1635</v>
      </c>
      <c r="X1501" s="132" t="s">
        <v>20170</v>
      </c>
      <c r="Y1501" s="132" t="s">
        <v>20171</v>
      </c>
    </row>
    <row r="1502" spans="2:25" x14ac:dyDescent="0.25">
      <c r="B1502" s="132" t="s">
        <v>3426</v>
      </c>
      <c r="C1502" s="132" t="s">
        <v>1305</v>
      </c>
      <c r="D1502" s="132" t="s">
        <v>172</v>
      </c>
      <c r="E1502" s="132" t="s">
        <v>4124</v>
      </c>
      <c r="F1502" s="132" t="s">
        <v>3885</v>
      </c>
      <c r="G1502" s="132" t="s">
        <v>1315</v>
      </c>
      <c r="H1502" s="132" t="s">
        <v>3446</v>
      </c>
      <c r="I1502" s="132" t="s">
        <v>19286</v>
      </c>
      <c r="J1502" s="132" t="s">
        <v>20172</v>
      </c>
      <c r="K1502" s="132" t="s">
        <v>20173</v>
      </c>
      <c r="L1502" s="132" t="s">
        <v>20174</v>
      </c>
      <c r="M1502" s="132" t="s">
        <v>20175</v>
      </c>
      <c r="N1502" s="132" t="s">
        <v>3881</v>
      </c>
      <c r="O1502" s="132" t="s">
        <v>20176</v>
      </c>
      <c r="P1502" s="132" t="s">
        <v>20177</v>
      </c>
      <c r="Q1502" s="132" t="s">
        <v>20178</v>
      </c>
      <c r="R1502" s="132" t="s">
        <v>20179</v>
      </c>
      <c r="S1502" s="132" t="s">
        <v>5090</v>
      </c>
      <c r="T1502" s="132" t="s">
        <v>3428</v>
      </c>
      <c r="U1502" s="132" t="s">
        <v>3357</v>
      </c>
      <c r="V1502" s="132" t="s">
        <v>1635</v>
      </c>
      <c r="X1502" s="132" t="s">
        <v>20180</v>
      </c>
      <c r="Y1502" s="132" t="s">
        <v>20181</v>
      </c>
    </row>
    <row r="1503" spans="2:25" x14ac:dyDescent="0.25">
      <c r="B1503" s="132" t="s">
        <v>3426</v>
      </c>
      <c r="C1503" s="132" t="s">
        <v>1305</v>
      </c>
      <c r="D1503" s="132" t="s">
        <v>536</v>
      </c>
      <c r="E1503" s="132" t="s">
        <v>4124</v>
      </c>
      <c r="F1503" s="132" t="s">
        <v>3885</v>
      </c>
      <c r="G1503" s="132" t="s">
        <v>1332</v>
      </c>
      <c r="H1503" s="132" t="s">
        <v>3447</v>
      </c>
      <c r="I1503" s="132" t="s">
        <v>20182</v>
      </c>
      <c r="J1503" s="132" t="s">
        <v>20183</v>
      </c>
      <c r="K1503" s="132" t="s">
        <v>20184</v>
      </c>
      <c r="L1503" s="132" t="s">
        <v>20185</v>
      </c>
      <c r="M1503" s="132" t="s">
        <v>20186</v>
      </c>
      <c r="N1503" s="132" t="s">
        <v>3881</v>
      </c>
      <c r="O1503" s="132" t="s">
        <v>20187</v>
      </c>
      <c r="P1503" s="132" t="s">
        <v>20188</v>
      </c>
      <c r="Q1503" s="132" t="s">
        <v>20189</v>
      </c>
      <c r="R1503" s="132" t="s">
        <v>20190</v>
      </c>
      <c r="S1503" s="132" t="s">
        <v>5090</v>
      </c>
      <c r="T1503" s="132" t="s">
        <v>3428</v>
      </c>
      <c r="V1503" s="132" t="s">
        <v>1635</v>
      </c>
      <c r="X1503" s="132" t="s">
        <v>20191</v>
      </c>
      <c r="Y1503" s="132" t="s">
        <v>20192</v>
      </c>
    </row>
    <row r="1504" spans="2:25" x14ac:dyDescent="0.25">
      <c r="B1504" s="132" t="s">
        <v>3426</v>
      </c>
      <c r="C1504" s="132" t="s">
        <v>1305</v>
      </c>
      <c r="D1504" s="132" t="s">
        <v>172</v>
      </c>
      <c r="E1504" s="132" t="s">
        <v>4659</v>
      </c>
      <c r="F1504" s="132" t="s">
        <v>3894</v>
      </c>
      <c r="G1504" s="132" t="s">
        <v>1316</v>
      </c>
      <c r="H1504" s="132" t="s">
        <v>3448</v>
      </c>
      <c r="I1504" s="132" t="s">
        <v>20193</v>
      </c>
      <c r="J1504" s="132" t="s">
        <v>20194</v>
      </c>
      <c r="K1504" s="132" t="s">
        <v>20195</v>
      </c>
      <c r="L1504" s="132" t="s">
        <v>20196</v>
      </c>
      <c r="M1504" s="132" t="s">
        <v>20197</v>
      </c>
      <c r="N1504" s="132" t="s">
        <v>3881</v>
      </c>
      <c r="O1504" s="132" t="s">
        <v>20198</v>
      </c>
      <c r="P1504" s="132" t="s">
        <v>20199</v>
      </c>
      <c r="Q1504" s="132" t="s">
        <v>20200</v>
      </c>
      <c r="R1504" s="132" t="s">
        <v>20201</v>
      </c>
      <c r="S1504" s="132" t="s">
        <v>5090</v>
      </c>
      <c r="T1504" s="132" t="s">
        <v>3428</v>
      </c>
      <c r="U1504" s="132" t="s">
        <v>3357</v>
      </c>
      <c r="V1504" s="132" t="s">
        <v>1632</v>
      </c>
      <c r="X1504" s="132" t="s">
        <v>20202</v>
      </c>
      <c r="Y1504" s="132" t="s">
        <v>20203</v>
      </c>
    </row>
    <row r="1505" spans="2:25" x14ac:dyDescent="0.25">
      <c r="B1505" s="132" t="s">
        <v>3426</v>
      </c>
      <c r="C1505" s="132" t="s">
        <v>1305</v>
      </c>
      <c r="D1505" s="132" t="s">
        <v>536</v>
      </c>
      <c r="E1505" s="132" t="s">
        <v>4659</v>
      </c>
      <c r="F1505" s="132" t="s">
        <v>3894</v>
      </c>
      <c r="G1505" s="132" t="s">
        <v>1333</v>
      </c>
      <c r="H1505" s="132" t="s">
        <v>3449</v>
      </c>
      <c r="I1505" s="132" t="s">
        <v>20193</v>
      </c>
      <c r="J1505" s="132" t="s">
        <v>20204</v>
      </c>
      <c r="K1505" s="132" t="s">
        <v>20205</v>
      </c>
      <c r="L1505" s="132" t="s">
        <v>20206</v>
      </c>
      <c r="M1505" s="132" t="s">
        <v>20207</v>
      </c>
      <c r="N1505" s="132" t="s">
        <v>3881</v>
      </c>
      <c r="O1505" s="132" t="s">
        <v>20208</v>
      </c>
      <c r="P1505" s="132" t="s">
        <v>20209</v>
      </c>
      <c r="Q1505" s="132" t="s">
        <v>20210</v>
      </c>
      <c r="R1505" s="132" t="s">
        <v>20211</v>
      </c>
      <c r="S1505" s="132" t="s">
        <v>5090</v>
      </c>
      <c r="T1505" s="132" t="s">
        <v>3428</v>
      </c>
      <c r="U1505" s="132" t="s">
        <v>3357</v>
      </c>
      <c r="V1505" s="132" t="s">
        <v>1635</v>
      </c>
      <c r="X1505" s="132" t="s">
        <v>20212</v>
      </c>
      <c r="Y1505" s="132" t="s">
        <v>20213</v>
      </c>
    </row>
    <row r="1506" spans="2:25" x14ac:dyDescent="0.25">
      <c r="B1506" s="132" t="s">
        <v>3426</v>
      </c>
      <c r="C1506" s="132" t="s">
        <v>1305</v>
      </c>
      <c r="D1506" s="132" t="s">
        <v>172</v>
      </c>
      <c r="E1506" s="132" t="s">
        <v>4659</v>
      </c>
      <c r="F1506" s="132" t="s">
        <v>3885</v>
      </c>
      <c r="G1506" s="132" t="s">
        <v>1317</v>
      </c>
      <c r="H1506" s="132" t="s">
        <v>3450</v>
      </c>
      <c r="I1506" s="132" t="s">
        <v>20214</v>
      </c>
      <c r="J1506" s="132" t="s">
        <v>20215</v>
      </c>
      <c r="K1506" s="132" t="s">
        <v>20216</v>
      </c>
      <c r="L1506" s="132" t="s">
        <v>20217</v>
      </c>
      <c r="M1506" s="132" t="s">
        <v>20218</v>
      </c>
      <c r="N1506" s="132" t="s">
        <v>3881</v>
      </c>
      <c r="O1506" s="132" t="s">
        <v>20219</v>
      </c>
      <c r="P1506" s="132" t="s">
        <v>20220</v>
      </c>
      <c r="Q1506" s="132" t="s">
        <v>20221</v>
      </c>
      <c r="R1506" s="132" t="s">
        <v>20222</v>
      </c>
      <c r="S1506" s="132" t="s">
        <v>5090</v>
      </c>
      <c r="T1506" s="132" t="s">
        <v>3428</v>
      </c>
      <c r="V1506" s="132" t="s">
        <v>1635</v>
      </c>
      <c r="X1506" s="132" t="s">
        <v>20223</v>
      </c>
      <c r="Y1506" s="132" t="s">
        <v>20224</v>
      </c>
    </row>
    <row r="1507" spans="2:25" x14ac:dyDescent="0.25">
      <c r="B1507" s="132" t="s">
        <v>3426</v>
      </c>
      <c r="C1507" s="132" t="s">
        <v>1305</v>
      </c>
      <c r="D1507" s="132" t="s">
        <v>536</v>
      </c>
      <c r="E1507" s="132" t="s">
        <v>4659</v>
      </c>
      <c r="F1507" s="132" t="s">
        <v>3885</v>
      </c>
      <c r="G1507" s="132" t="s">
        <v>1334</v>
      </c>
      <c r="H1507" s="132" t="s">
        <v>3451</v>
      </c>
      <c r="I1507" s="132" t="s">
        <v>20214</v>
      </c>
      <c r="J1507" s="132" t="s">
        <v>20225</v>
      </c>
      <c r="K1507" s="132" t="s">
        <v>20226</v>
      </c>
      <c r="L1507" s="132" t="s">
        <v>20227</v>
      </c>
      <c r="M1507" s="132" t="s">
        <v>20228</v>
      </c>
      <c r="N1507" s="132" t="s">
        <v>3881</v>
      </c>
      <c r="O1507" s="132" t="s">
        <v>20229</v>
      </c>
      <c r="P1507" s="132" t="s">
        <v>20230</v>
      </c>
      <c r="Q1507" s="132" t="s">
        <v>20231</v>
      </c>
      <c r="R1507" s="132" t="s">
        <v>20232</v>
      </c>
      <c r="S1507" s="132" t="s">
        <v>5090</v>
      </c>
      <c r="T1507" s="132" t="s">
        <v>3428</v>
      </c>
      <c r="V1507" s="132" t="s">
        <v>1635</v>
      </c>
      <c r="X1507" s="132" t="s">
        <v>20233</v>
      </c>
      <c r="Y1507" s="132" t="s">
        <v>20234</v>
      </c>
    </row>
    <row r="1508" spans="2:25" x14ac:dyDescent="0.25">
      <c r="B1508" s="132" t="s">
        <v>3426</v>
      </c>
      <c r="C1508" s="132" t="s">
        <v>1305</v>
      </c>
      <c r="D1508" s="132" t="s">
        <v>172</v>
      </c>
      <c r="E1508" s="132" t="s">
        <v>4664</v>
      </c>
      <c r="F1508" s="132" t="s">
        <v>3894</v>
      </c>
      <c r="G1508" s="132" t="s">
        <v>1318</v>
      </c>
      <c r="H1508" s="132" t="s">
        <v>3452</v>
      </c>
      <c r="I1508" s="132" t="s">
        <v>20235</v>
      </c>
      <c r="J1508" s="132" t="s">
        <v>20236</v>
      </c>
      <c r="K1508" s="132" t="s">
        <v>20237</v>
      </c>
      <c r="L1508" s="132" t="s">
        <v>20238</v>
      </c>
      <c r="M1508" s="132" t="s">
        <v>20239</v>
      </c>
      <c r="N1508" s="132" t="s">
        <v>3881</v>
      </c>
      <c r="O1508" s="132" t="s">
        <v>20240</v>
      </c>
      <c r="P1508" s="132" t="s">
        <v>20241</v>
      </c>
      <c r="Q1508" s="132" t="s">
        <v>20242</v>
      </c>
      <c r="R1508" s="132" t="s">
        <v>20243</v>
      </c>
      <c r="S1508" s="132" t="s">
        <v>5090</v>
      </c>
      <c r="T1508" s="132" t="s">
        <v>3428</v>
      </c>
      <c r="V1508" s="132" t="s">
        <v>1635</v>
      </c>
      <c r="X1508" s="132" t="s">
        <v>20244</v>
      </c>
      <c r="Y1508" s="132" t="s">
        <v>20245</v>
      </c>
    </row>
    <row r="1509" spans="2:25" x14ac:dyDescent="0.25">
      <c r="B1509" s="132" t="s">
        <v>3426</v>
      </c>
      <c r="C1509" s="132" t="s">
        <v>1305</v>
      </c>
      <c r="D1509" s="132" t="s">
        <v>536</v>
      </c>
      <c r="E1509" s="132" t="s">
        <v>4664</v>
      </c>
      <c r="F1509" s="132" t="s">
        <v>3894</v>
      </c>
      <c r="G1509" s="132" t="s">
        <v>1335</v>
      </c>
      <c r="H1509" s="132" t="s">
        <v>3453</v>
      </c>
      <c r="I1509" s="132" t="s">
        <v>20235</v>
      </c>
      <c r="J1509" s="132" t="s">
        <v>20246</v>
      </c>
      <c r="K1509" s="132" t="s">
        <v>20247</v>
      </c>
      <c r="L1509" s="132" t="s">
        <v>20248</v>
      </c>
      <c r="M1509" s="132" t="s">
        <v>20249</v>
      </c>
      <c r="N1509" s="132" t="s">
        <v>3881</v>
      </c>
      <c r="O1509" s="132" t="s">
        <v>20250</v>
      </c>
      <c r="P1509" s="132" t="s">
        <v>20251</v>
      </c>
      <c r="Q1509" s="132" t="s">
        <v>20252</v>
      </c>
      <c r="R1509" s="132" t="s">
        <v>20253</v>
      </c>
      <c r="S1509" s="132" t="s">
        <v>5090</v>
      </c>
      <c r="T1509" s="132" t="s">
        <v>3428</v>
      </c>
      <c r="U1509" s="132" t="s">
        <v>3357</v>
      </c>
      <c r="V1509" s="132" t="s">
        <v>1635</v>
      </c>
      <c r="X1509" s="132" t="s">
        <v>20254</v>
      </c>
      <c r="Y1509" s="132" t="s">
        <v>20255</v>
      </c>
    </row>
    <row r="1510" spans="2:25" x14ac:dyDescent="0.25">
      <c r="B1510" s="132" t="s">
        <v>3426</v>
      </c>
      <c r="C1510" s="132" t="s">
        <v>1305</v>
      </c>
      <c r="D1510" s="132" t="s">
        <v>172</v>
      </c>
      <c r="E1510" s="132" t="s">
        <v>4664</v>
      </c>
      <c r="F1510" s="132" t="s">
        <v>3885</v>
      </c>
      <c r="G1510" s="132" t="s">
        <v>1319</v>
      </c>
      <c r="H1510" s="132" t="s">
        <v>3454</v>
      </c>
      <c r="I1510" s="132" t="s">
        <v>20256</v>
      </c>
      <c r="J1510" s="132" t="s">
        <v>20257</v>
      </c>
      <c r="K1510" s="132" t="s">
        <v>20258</v>
      </c>
      <c r="L1510" s="132" t="s">
        <v>20259</v>
      </c>
      <c r="M1510" s="132" t="s">
        <v>20260</v>
      </c>
      <c r="N1510" s="132" t="s">
        <v>3881</v>
      </c>
      <c r="O1510" s="132" t="s">
        <v>20261</v>
      </c>
      <c r="P1510" s="132" t="s">
        <v>20262</v>
      </c>
      <c r="Q1510" s="132" t="s">
        <v>20263</v>
      </c>
      <c r="R1510" s="132" t="s">
        <v>20264</v>
      </c>
      <c r="S1510" s="132" t="s">
        <v>5090</v>
      </c>
      <c r="T1510" s="132" t="s">
        <v>3428</v>
      </c>
      <c r="U1510" s="132" t="s">
        <v>3357</v>
      </c>
      <c r="V1510" s="132" t="s">
        <v>1635</v>
      </c>
      <c r="X1510" s="132" t="s">
        <v>20265</v>
      </c>
      <c r="Y1510" s="132" t="s">
        <v>20266</v>
      </c>
    </row>
    <row r="1511" spans="2:25" x14ac:dyDescent="0.25">
      <c r="B1511" s="132" t="s">
        <v>3426</v>
      </c>
      <c r="C1511" s="132" t="s">
        <v>1305</v>
      </c>
      <c r="D1511" s="132" t="s">
        <v>536</v>
      </c>
      <c r="E1511" s="132" t="s">
        <v>4664</v>
      </c>
      <c r="F1511" s="132" t="s">
        <v>3885</v>
      </c>
      <c r="G1511" s="132" t="s">
        <v>1336</v>
      </c>
      <c r="H1511" s="132" t="s">
        <v>3455</v>
      </c>
      <c r="I1511" s="132" t="s">
        <v>20256</v>
      </c>
      <c r="J1511" s="132" t="s">
        <v>20267</v>
      </c>
      <c r="K1511" s="132" t="s">
        <v>20268</v>
      </c>
      <c r="L1511" s="132" t="s">
        <v>20269</v>
      </c>
      <c r="M1511" s="132" t="s">
        <v>20270</v>
      </c>
      <c r="N1511" s="132" t="s">
        <v>3881</v>
      </c>
      <c r="O1511" s="132" t="s">
        <v>20271</v>
      </c>
      <c r="P1511" s="132" t="s">
        <v>20272</v>
      </c>
      <c r="Q1511" s="132" t="s">
        <v>20273</v>
      </c>
      <c r="R1511" s="132" t="s">
        <v>20274</v>
      </c>
      <c r="S1511" s="132" t="s">
        <v>5090</v>
      </c>
      <c r="T1511" s="132" t="s">
        <v>3428</v>
      </c>
      <c r="V1511" s="132" t="s">
        <v>1635</v>
      </c>
      <c r="X1511" s="132" t="s">
        <v>20275</v>
      </c>
      <c r="Y1511" s="132" t="s">
        <v>20276</v>
      </c>
    </row>
    <row r="1512" spans="2:25" x14ac:dyDescent="0.25">
      <c r="B1512" s="132" t="s">
        <v>3426</v>
      </c>
      <c r="C1512" s="132" t="s">
        <v>1305</v>
      </c>
      <c r="D1512" s="132" t="s">
        <v>172</v>
      </c>
      <c r="E1512" s="132" t="s">
        <v>4669</v>
      </c>
      <c r="F1512" s="132" t="s">
        <v>3894</v>
      </c>
      <c r="G1512" s="132" t="s">
        <v>1320</v>
      </c>
      <c r="H1512" s="132" t="s">
        <v>3456</v>
      </c>
      <c r="I1512" s="132" t="s">
        <v>20277</v>
      </c>
      <c r="J1512" s="132" t="s">
        <v>20278</v>
      </c>
      <c r="K1512" s="132" t="s">
        <v>20279</v>
      </c>
      <c r="L1512" s="132" t="s">
        <v>20280</v>
      </c>
      <c r="M1512" s="132" t="s">
        <v>20281</v>
      </c>
      <c r="N1512" s="132" t="s">
        <v>3881</v>
      </c>
      <c r="O1512" s="132" t="s">
        <v>20282</v>
      </c>
      <c r="P1512" s="132" t="s">
        <v>20283</v>
      </c>
      <c r="Q1512" s="132" t="s">
        <v>20284</v>
      </c>
      <c r="R1512" s="132" t="s">
        <v>20285</v>
      </c>
      <c r="S1512" s="132" t="s">
        <v>5090</v>
      </c>
      <c r="T1512" s="132" t="s">
        <v>3428</v>
      </c>
      <c r="U1512" s="132" t="s">
        <v>3357</v>
      </c>
      <c r="V1512" s="132" t="s">
        <v>1635</v>
      </c>
      <c r="X1512" s="132" t="s">
        <v>20286</v>
      </c>
      <c r="Y1512" s="132" t="s">
        <v>20287</v>
      </c>
    </row>
    <row r="1513" spans="2:25" x14ac:dyDescent="0.25">
      <c r="B1513" s="132" t="s">
        <v>3426</v>
      </c>
      <c r="C1513" s="132" t="s">
        <v>1305</v>
      </c>
      <c r="D1513" s="132" t="s">
        <v>536</v>
      </c>
      <c r="E1513" s="132" t="s">
        <v>4669</v>
      </c>
      <c r="F1513" s="132" t="s">
        <v>3894</v>
      </c>
      <c r="G1513" s="132" t="s">
        <v>1337</v>
      </c>
      <c r="H1513" s="132" t="s">
        <v>3457</v>
      </c>
      <c r="I1513" s="132" t="s">
        <v>20277</v>
      </c>
      <c r="J1513" s="132" t="s">
        <v>20288</v>
      </c>
      <c r="K1513" s="132" t="s">
        <v>20289</v>
      </c>
      <c r="L1513" s="132" t="s">
        <v>20290</v>
      </c>
      <c r="M1513" s="132" t="s">
        <v>20291</v>
      </c>
      <c r="N1513" s="132" t="s">
        <v>3881</v>
      </c>
      <c r="O1513" s="132" t="s">
        <v>20292</v>
      </c>
      <c r="P1513" s="132" t="s">
        <v>20293</v>
      </c>
      <c r="Q1513" s="132" t="s">
        <v>20294</v>
      </c>
      <c r="R1513" s="132" t="s">
        <v>20295</v>
      </c>
      <c r="S1513" s="132" t="s">
        <v>5090</v>
      </c>
      <c r="T1513" s="132" t="s">
        <v>3428</v>
      </c>
      <c r="U1513" s="132" t="s">
        <v>3357</v>
      </c>
      <c r="V1513" s="132" t="s">
        <v>1635</v>
      </c>
      <c r="X1513" s="132" t="s">
        <v>20296</v>
      </c>
      <c r="Y1513" s="132" t="s">
        <v>20297</v>
      </c>
    </row>
    <row r="1514" spans="2:25" x14ac:dyDescent="0.25">
      <c r="B1514" s="132" t="s">
        <v>3426</v>
      </c>
      <c r="C1514" s="132" t="s">
        <v>1305</v>
      </c>
      <c r="D1514" s="132" t="s">
        <v>172</v>
      </c>
      <c r="E1514" s="132" t="s">
        <v>4669</v>
      </c>
      <c r="F1514" s="132" t="s">
        <v>3885</v>
      </c>
      <c r="G1514" s="132" t="s">
        <v>1321</v>
      </c>
      <c r="H1514" s="132" t="s">
        <v>3458</v>
      </c>
      <c r="I1514" s="132" t="s">
        <v>20298</v>
      </c>
      <c r="J1514" s="132" t="s">
        <v>20299</v>
      </c>
      <c r="K1514" s="132" t="s">
        <v>20300</v>
      </c>
      <c r="L1514" s="132" t="s">
        <v>20301</v>
      </c>
      <c r="M1514" s="132" t="s">
        <v>20302</v>
      </c>
      <c r="N1514" s="132" t="s">
        <v>3881</v>
      </c>
      <c r="O1514" s="132" t="s">
        <v>20303</v>
      </c>
      <c r="P1514" s="132" t="s">
        <v>20304</v>
      </c>
      <c r="Q1514" s="132" t="s">
        <v>20305</v>
      </c>
      <c r="R1514" s="132" t="s">
        <v>20306</v>
      </c>
      <c r="S1514" s="132" t="s">
        <v>5090</v>
      </c>
      <c r="T1514" s="132" t="s">
        <v>3428</v>
      </c>
      <c r="U1514" s="132" t="s">
        <v>3357</v>
      </c>
      <c r="V1514" s="132" t="s">
        <v>1635</v>
      </c>
      <c r="X1514" s="132" t="s">
        <v>20307</v>
      </c>
      <c r="Y1514" s="132" t="s">
        <v>20308</v>
      </c>
    </row>
    <row r="1515" spans="2:25" x14ac:dyDescent="0.25">
      <c r="B1515" s="132" t="s">
        <v>3426</v>
      </c>
      <c r="C1515" s="132" t="s">
        <v>1305</v>
      </c>
      <c r="D1515" s="132" t="s">
        <v>536</v>
      </c>
      <c r="E1515" s="132" t="s">
        <v>4669</v>
      </c>
      <c r="F1515" s="132" t="s">
        <v>3885</v>
      </c>
      <c r="G1515" s="132" t="s">
        <v>1338</v>
      </c>
      <c r="H1515" s="132" t="s">
        <v>3459</v>
      </c>
      <c r="I1515" s="132" t="s">
        <v>20298</v>
      </c>
      <c r="J1515" s="132" t="s">
        <v>20309</v>
      </c>
      <c r="K1515" s="132" t="s">
        <v>20310</v>
      </c>
      <c r="L1515" s="132" t="s">
        <v>20311</v>
      </c>
      <c r="M1515" s="132" t="s">
        <v>20312</v>
      </c>
      <c r="N1515" s="132" t="s">
        <v>3881</v>
      </c>
      <c r="O1515" s="132" t="s">
        <v>20313</v>
      </c>
      <c r="P1515" s="132" t="s">
        <v>20314</v>
      </c>
      <c r="Q1515" s="132" t="s">
        <v>20315</v>
      </c>
      <c r="R1515" s="132" t="s">
        <v>20316</v>
      </c>
      <c r="S1515" s="132" t="s">
        <v>5090</v>
      </c>
      <c r="T1515" s="132" t="s">
        <v>3428</v>
      </c>
      <c r="V1515" s="132" t="s">
        <v>1635</v>
      </c>
      <c r="X1515" s="132" t="s">
        <v>20317</v>
      </c>
      <c r="Y1515" s="132" t="s">
        <v>20318</v>
      </c>
    </row>
    <row r="1516" spans="2:25" x14ac:dyDescent="0.25">
      <c r="B1516" s="132" t="s">
        <v>3460</v>
      </c>
      <c r="C1516" s="132" t="s">
        <v>3461</v>
      </c>
      <c r="D1516" s="132" t="s">
        <v>130</v>
      </c>
      <c r="E1516" s="132" t="s">
        <v>3966</v>
      </c>
      <c r="F1516" s="132" t="s">
        <v>4562</v>
      </c>
      <c r="G1516" s="132" t="s">
        <v>3462</v>
      </c>
      <c r="H1516" s="132" t="s">
        <v>3463</v>
      </c>
      <c r="I1516" s="132" t="s">
        <v>4850</v>
      </c>
      <c r="J1516" s="132" t="s">
        <v>20319</v>
      </c>
      <c r="K1516" s="132" t="s">
        <v>20320</v>
      </c>
      <c r="L1516" s="132" t="s">
        <v>20321</v>
      </c>
      <c r="M1516" s="132" t="s">
        <v>20322</v>
      </c>
      <c r="N1516" s="132" t="s">
        <v>3881</v>
      </c>
      <c r="O1516" s="132" t="s">
        <v>20323</v>
      </c>
      <c r="P1516" s="132" t="s">
        <v>20324</v>
      </c>
      <c r="Q1516" s="132" t="s">
        <v>20325</v>
      </c>
      <c r="R1516" s="132" t="s">
        <v>20326</v>
      </c>
      <c r="S1516" s="132" t="s">
        <v>5090</v>
      </c>
      <c r="T1516" s="132" t="s">
        <v>1630</v>
      </c>
      <c r="V1516" s="132" t="s">
        <v>1635</v>
      </c>
      <c r="X1516" s="132" t="s">
        <v>20327</v>
      </c>
      <c r="Y1516" s="132" t="s">
        <v>20328</v>
      </c>
    </row>
    <row r="1517" spans="2:25" x14ac:dyDescent="0.25">
      <c r="B1517" s="132" t="s">
        <v>3460</v>
      </c>
      <c r="C1517" s="132" t="s">
        <v>3461</v>
      </c>
      <c r="D1517" s="132" t="s">
        <v>130</v>
      </c>
      <c r="E1517" s="132" t="s">
        <v>3917</v>
      </c>
      <c r="F1517" s="132" t="s">
        <v>20329</v>
      </c>
      <c r="G1517" s="132" t="s">
        <v>3464</v>
      </c>
      <c r="H1517" s="132" t="s">
        <v>3465</v>
      </c>
      <c r="I1517" s="132" t="s">
        <v>4850</v>
      </c>
      <c r="J1517" s="132" t="s">
        <v>20330</v>
      </c>
      <c r="K1517" s="132" t="s">
        <v>20331</v>
      </c>
      <c r="L1517" s="132" t="s">
        <v>20332</v>
      </c>
      <c r="M1517" s="132" t="s">
        <v>20333</v>
      </c>
      <c r="N1517" s="132" t="s">
        <v>3881</v>
      </c>
      <c r="O1517" s="132" t="s">
        <v>20334</v>
      </c>
      <c r="P1517" s="132" t="s">
        <v>20335</v>
      </c>
      <c r="Q1517" s="132" t="s">
        <v>20336</v>
      </c>
      <c r="R1517" s="132" t="s">
        <v>20337</v>
      </c>
      <c r="S1517" s="132" t="s">
        <v>5090</v>
      </c>
      <c r="T1517" s="132" t="s">
        <v>1630</v>
      </c>
      <c r="V1517" s="132" t="s">
        <v>1635</v>
      </c>
      <c r="X1517" s="132" t="s">
        <v>20338</v>
      </c>
      <c r="Y1517" s="132" t="s">
        <v>20339</v>
      </c>
    </row>
    <row r="1518" spans="2:25" x14ac:dyDescent="0.25">
      <c r="B1518" s="132" t="s">
        <v>3466</v>
      </c>
      <c r="C1518" s="132" t="s">
        <v>1426</v>
      </c>
      <c r="D1518" s="132" t="s">
        <v>1293</v>
      </c>
      <c r="E1518" s="132" t="s">
        <v>4236</v>
      </c>
      <c r="F1518" s="132" t="s">
        <v>4555</v>
      </c>
      <c r="G1518" s="132" t="s">
        <v>1442</v>
      </c>
      <c r="H1518" s="132" t="s">
        <v>3467</v>
      </c>
      <c r="I1518" s="132" t="s">
        <v>4236</v>
      </c>
      <c r="J1518" s="132" t="s">
        <v>20340</v>
      </c>
      <c r="K1518" s="132" t="s">
        <v>20341</v>
      </c>
      <c r="L1518" s="132" t="s">
        <v>20342</v>
      </c>
      <c r="M1518" s="132" t="s">
        <v>20343</v>
      </c>
      <c r="N1518" s="132" t="s">
        <v>3881</v>
      </c>
      <c r="O1518" s="132" t="s">
        <v>20344</v>
      </c>
      <c r="P1518" s="132" t="s">
        <v>20345</v>
      </c>
      <c r="Q1518" s="132" t="s">
        <v>20346</v>
      </c>
      <c r="R1518" s="132" t="s">
        <v>20347</v>
      </c>
      <c r="S1518" s="132" t="s">
        <v>5090</v>
      </c>
      <c r="T1518" s="132" t="s">
        <v>1630</v>
      </c>
      <c r="V1518" s="132" t="s">
        <v>1635</v>
      </c>
      <c r="X1518" s="132" t="s">
        <v>20348</v>
      </c>
      <c r="Y1518" s="132" t="s">
        <v>20349</v>
      </c>
    </row>
    <row r="1519" spans="2:25" x14ac:dyDescent="0.25">
      <c r="B1519" s="132" t="s">
        <v>3466</v>
      </c>
      <c r="C1519" s="132" t="s">
        <v>1426</v>
      </c>
      <c r="D1519" s="132" t="s">
        <v>130</v>
      </c>
      <c r="E1519" s="132" t="s">
        <v>4236</v>
      </c>
      <c r="F1519" s="132" t="s">
        <v>3894</v>
      </c>
      <c r="G1519" s="132" t="s">
        <v>1440</v>
      </c>
      <c r="H1519" s="132" t="s">
        <v>3468</v>
      </c>
      <c r="I1519" s="132" t="s">
        <v>20350</v>
      </c>
      <c r="J1519" s="132" t="s">
        <v>20351</v>
      </c>
      <c r="K1519" s="132" t="s">
        <v>20352</v>
      </c>
      <c r="L1519" s="132" t="s">
        <v>20353</v>
      </c>
      <c r="M1519" s="132" t="s">
        <v>20354</v>
      </c>
      <c r="N1519" s="132" t="s">
        <v>3881</v>
      </c>
      <c r="O1519" s="132" t="s">
        <v>20355</v>
      </c>
      <c r="P1519" s="132" t="s">
        <v>20356</v>
      </c>
      <c r="Q1519" s="132" t="s">
        <v>20357</v>
      </c>
      <c r="R1519" s="132" t="s">
        <v>20358</v>
      </c>
      <c r="S1519" s="132" t="s">
        <v>5090</v>
      </c>
      <c r="T1519" s="132" t="s">
        <v>1630</v>
      </c>
      <c r="U1519" s="132" t="s">
        <v>3469</v>
      </c>
      <c r="V1519" s="132" t="s">
        <v>1632</v>
      </c>
      <c r="X1519" s="132" t="s">
        <v>20359</v>
      </c>
      <c r="Y1519" s="132" t="s">
        <v>20360</v>
      </c>
    </row>
    <row r="1520" spans="2:25" x14ac:dyDescent="0.25">
      <c r="B1520" s="132" t="s">
        <v>3466</v>
      </c>
      <c r="C1520" s="132" t="s">
        <v>1426</v>
      </c>
      <c r="D1520" s="132" t="s">
        <v>130</v>
      </c>
      <c r="E1520" s="132" t="s">
        <v>4236</v>
      </c>
      <c r="F1520" s="132" t="s">
        <v>3885</v>
      </c>
      <c r="G1520" s="132" t="s">
        <v>1441</v>
      </c>
      <c r="H1520" s="132" t="s">
        <v>3470</v>
      </c>
      <c r="I1520" s="132" t="s">
        <v>15501</v>
      </c>
      <c r="J1520" s="132" t="s">
        <v>20361</v>
      </c>
      <c r="K1520" s="132" t="s">
        <v>20362</v>
      </c>
      <c r="L1520" s="132" t="s">
        <v>20363</v>
      </c>
      <c r="M1520" s="132" t="s">
        <v>20364</v>
      </c>
      <c r="N1520" s="132" t="s">
        <v>3881</v>
      </c>
      <c r="O1520" s="132" t="s">
        <v>20365</v>
      </c>
      <c r="P1520" s="132" t="s">
        <v>20366</v>
      </c>
      <c r="Q1520" s="132" t="s">
        <v>20367</v>
      </c>
      <c r="R1520" s="132" t="s">
        <v>20368</v>
      </c>
      <c r="S1520" s="132" t="s">
        <v>5090</v>
      </c>
      <c r="T1520" s="132" t="s">
        <v>1630</v>
      </c>
      <c r="U1520" s="132" t="s">
        <v>3469</v>
      </c>
      <c r="V1520" s="132" t="s">
        <v>1632</v>
      </c>
      <c r="X1520" s="132" t="s">
        <v>20369</v>
      </c>
      <c r="Y1520" s="132" t="s">
        <v>20370</v>
      </c>
    </row>
    <row r="1521" spans="2:25" x14ac:dyDescent="0.25">
      <c r="B1521" s="132" t="s">
        <v>3466</v>
      </c>
      <c r="C1521" s="132" t="s">
        <v>1426</v>
      </c>
      <c r="D1521" s="132" t="s">
        <v>172</v>
      </c>
      <c r="E1521" s="132" t="s">
        <v>4236</v>
      </c>
      <c r="F1521" s="132" t="s">
        <v>3894</v>
      </c>
      <c r="G1521" s="132" t="s">
        <v>1427</v>
      </c>
      <c r="H1521" s="132" t="s">
        <v>3471</v>
      </c>
      <c r="I1521" s="132" t="s">
        <v>20350</v>
      </c>
      <c r="J1521" s="132" t="s">
        <v>20371</v>
      </c>
      <c r="K1521" s="132" t="s">
        <v>20372</v>
      </c>
      <c r="L1521" s="132" t="s">
        <v>20373</v>
      </c>
      <c r="M1521" s="132" t="s">
        <v>20374</v>
      </c>
      <c r="N1521" s="132" t="s">
        <v>3881</v>
      </c>
      <c r="O1521" s="132" t="s">
        <v>20375</v>
      </c>
      <c r="P1521" s="132" t="s">
        <v>20376</v>
      </c>
      <c r="Q1521" s="132" t="s">
        <v>20377</v>
      </c>
      <c r="R1521" s="132" t="s">
        <v>20378</v>
      </c>
      <c r="S1521" s="132" t="s">
        <v>5090</v>
      </c>
      <c r="T1521" s="132" t="s">
        <v>1630</v>
      </c>
      <c r="U1521" s="132" t="s">
        <v>3469</v>
      </c>
      <c r="V1521" s="132" t="s">
        <v>1632</v>
      </c>
      <c r="X1521" s="132" t="s">
        <v>20379</v>
      </c>
      <c r="Y1521" s="132" t="s">
        <v>20380</v>
      </c>
    </row>
    <row r="1522" spans="2:25" x14ac:dyDescent="0.25">
      <c r="B1522" s="132" t="s">
        <v>3466</v>
      </c>
      <c r="C1522" s="132" t="s">
        <v>1426</v>
      </c>
      <c r="D1522" s="132" t="s">
        <v>172</v>
      </c>
      <c r="E1522" s="132" t="s">
        <v>4236</v>
      </c>
      <c r="F1522" s="132" t="s">
        <v>3885</v>
      </c>
      <c r="G1522" s="132" t="s">
        <v>1428</v>
      </c>
      <c r="H1522" s="132" t="s">
        <v>3472</v>
      </c>
      <c r="I1522" s="132" t="s">
        <v>15501</v>
      </c>
      <c r="J1522" s="132" t="s">
        <v>20381</v>
      </c>
      <c r="K1522" s="132" t="s">
        <v>20382</v>
      </c>
      <c r="L1522" s="132" t="s">
        <v>20383</v>
      </c>
      <c r="M1522" s="132" t="s">
        <v>20384</v>
      </c>
      <c r="N1522" s="132" t="s">
        <v>3881</v>
      </c>
      <c r="O1522" s="132" t="s">
        <v>20385</v>
      </c>
      <c r="P1522" s="132" t="s">
        <v>20386</v>
      </c>
      <c r="Q1522" s="132" t="s">
        <v>20387</v>
      </c>
      <c r="R1522" s="132" t="s">
        <v>20388</v>
      </c>
      <c r="S1522" s="132" t="s">
        <v>5090</v>
      </c>
      <c r="T1522" s="132" t="s">
        <v>1630</v>
      </c>
      <c r="U1522" s="132" t="s">
        <v>3469</v>
      </c>
      <c r="V1522" s="132" t="s">
        <v>1632</v>
      </c>
      <c r="X1522" s="132" t="s">
        <v>20389</v>
      </c>
      <c r="Y1522" s="132" t="s">
        <v>20390</v>
      </c>
    </row>
    <row r="1523" spans="2:25" x14ac:dyDescent="0.25">
      <c r="B1523" s="132" t="s">
        <v>3466</v>
      </c>
      <c r="C1523" s="132" t="s">
        <v>1426</v>
      </c>
      <c r="D1523" s="132" t="s">
        <v>1293</v>
      </c>
      <c r="E1523" s="132" t="s">
        <v>4241</v>
      </c>
      <c r="F1523" s="132" t="s">
        <v>3894</v>
      </c>
      <c r="G1523" s="132" t="s">
        <v>1444</v>
      </c>
      <c r="H1523" s="132" t="s">
        <v>3473</v>
      </c>
      <c r="I1523" s="132" t="s">
        <v>20391</v>
      </c>
      <c r="J1523" s="132" t="s">
        <v>20392</v>
      </c>
      <c r="K1523" s="132" t="s">
        <v>20393</v>
      </c>
      <c r="L1523" s="132" t="s">
        <v>20394</v>
      </c>
      <c r="M1523" s="132" t="s">
        <v>20395</v>
      </c>
      <c r="N1523" s="132" t="s">
        <v>3881</v>
      </c>
      <c r="O1523" s="132" t="s">
        <v>20396</v>
      </c>
      <c r="P1523" s="132" t="s">
        <v>20397</v>
      </c>
      <c r="Q1523" s="132" t="s">
        <v>20398</v>
      </c>
      <c r="R1523" s="132" t="s">
        <v>20399</v>
      </c>
      <c r="S1523" s="132" t="s">
        <v>5090</v>
      </c>
      <c r="T1523" s="132" t="s">
        <v>1630</v>
      </c>
      <c r="U1523" s="132" t="s">
        <v>3469</v>
      </c>
      <c r="V1523" s="132" t="s">
        <v>1635</v>
      </c>
      <c r="X1523" s="132" t="s">
        <v>20400</v>
      </c>
      <c r="Y1523" s="132" t="s">
        <v>20401</v>
      </c>
    </row>
    <row r="1524" spans="2:25" x14ac:dyDescent="0.25">
      <c r="B1524" s="132" t="s">
        <v>3466</v>
      </c>
      <c r="C1524" s="132" t="s">
        <v>1426</v>
      </c>
      <c r="D1524" s="132" t="s">
        <v>1293</v>
      </c>
      <c r="E1524" s="132" t="s">
        <v>4241</v>
      </c>
      <c r="F1524" s="132" t="s">
        <v>3885</v>
      </c>
      <c r="G1524" s="132" t="s">
        <v>1446</v>
      </c>
      <c r="H1524" s="132" t="s">
        <v>3474</v>
      </c>
      <c r="I1524" s="132" t="s">
        <v>20402</v>
      </c>
      <c r="J1524" s="132" t="s">
        <v>20403</v>
      </c>
      <c r="K1524" s="132" t="s">
        <v>20404</v>
      </c>
      <c r="L1524" s="132" t="s">
        <v>20405</v>
      </c>
      <c r="M1524" s="132" t="s">
        <v>20406</v>
      </c>
      <c r="N1524" s="132" t="s">
        <v>3881</v>
      </c>
      <c r="O1524" s="132" t="s">
        <v>20407</v>
      </c>
      <c r="P1524" s="132" t="s">
        <v>20408</v>
      </c>
      <c r="Q1524" s="132" t="s">
        <v>20409</v>
      </c>
      <c r="R1524" s="132" t="s">
        <v>20410</v>
      </c>
      <c r="S1524" s="132" t="s">
        <v>5090</v>
      </c>
      <c r="T1524" s="132" t="s">
        <v>1630</v>
      </c>
      <c r="U1524" s="132" t="s">
        <v>3469</v>
      </c>
      <c r="V1524" s="132" t="s">
        <v>1635</v>
      </c>
      <c r="X1524" s="132" t="s">
        <v>20411</v>
      </c>
      <c r="Y1524" s="132" t="s">
        <v>20412</v>
      </c>
    </row>
    <row r="1525" spans="2:25" x14ac:dyDescent="0.25">
      <c r="B1525" s="132" t="s">
        <v>3466</v>
      </c>
      <c r="C1525" s="132" t="s">
        <v>1426</v>
      </c>
      <c r="D1525" s="132" t="s">
        <v>130</v>
      </c>
      <c r="E1525" s="132" t="s">
        <v>4241</v>
      </c>
      <c r="F1525" s="132" t="s">
        <v>3894</v>
      </c>
      <c r="G1525" s="132" t="s">
        <v>1443</v>
      </c>
      <c r="H1525" s="132" t="s">
        <v>3475</v>
      </c>
      <c r="I1525" s="132" t="s">
        <v>20391</v>
      </c>
      <c r="J1525" s="132" t="s">
        <v>20413</v>
      </c>
      <c r="K1525" s="132" t="s">
        <v>20414</v>
      </c>
      <c r="L1525" s="132" t="s">
        <v>20415</v>
      </c>
      <c r="M1525" s="132" t="s">
        <v>20416</v>
      </c>
      <c r="N1525" s="132" t="s">
        <v>3881</v>
      </c>
      <c r="O1525" s="132" t="s">
        <v>20417</v>
      </c>
      <c r="P1525" s="132" t="s">
        <v>20418</v>
      </c>
      <c r="Q1525" s="132" t="s">
        <v>20419</v>
      </c>
      <c r="R1525" s="132" t="s">
        <v>20420</v>
      </c>
      <c r="S1525" s="132" t="s">
        <v>5090</v>
      </c>
      <c r="T1525" s="132" t="s">
        <v>1630</v>
      </c>
      <c r="U1525" s="132" t="s">
        <v>3469</v>
      </c>
      <c r="V1525" s="132" t="s">
        <v>1644</v>
      </c>
      <c r="X1525" s="132" t="s">
        <v>20421</v>
      </c>
      <c r="Y1525" s="132" t="s">
        <v>20422</v>
      </c>
    </row>
    <row r="1526" spans="2:25" x14ac:dyDescent="0.25">
      <c r="B1526" s="132" t="s">
        <v>3466</v>
      </c>
      <c r="C1526" s="132" t="s">
        <v>1426</v>
      </c>
      <c r="D1526" s="132" t="s">
        <v>130</v>
      </c>
      <c r="E1526" s="132" t="s">
        <v>4241</v>
      </c>
      <c r="F1526" s="132" t="s">
        <v>3885</v>
      </c>
      <c r="G1526" s="132" t="s">
        <v>1445</v>
      </c>
      <c r="H1526" s="132" t="s">
        <v>3476</v>
      </c>
      <c r="I1526" s="132" t="s">
        <v>20402</v>
      </c>
      <c r="J1526" s="132" t="s">
        <v>20423</v>
      </c>
      <c r="K1526" s="132" t="s">
        <v>20424</v>
      </c>
      <c r="L1526" s="132" t="s">
        <v>20425</v>
      </c>
      <c r="M1526" s="132" t="s">
        <v>20426</v>
      </c>
      <c r="N1526" s="132" t="s">
        <v>3881</v>
      </c>
      <c r="O1526" s="132" t="s">
        <v>20427</v>
      </c>
      <c r="P1526" s="132" t="s">
        <v>20428</v>
      </c>
      <c r="Q1526" s="132" t="s">
        <v>20429</v>
      </c>
      <c r="R1526" s="132" t="s">
        <v>20430</v>
      </c>
      <c r="S1526" s="132" t="s">
        <v>5090</v>
      </c>
      <c r="T1526" s="132" t="s">
        <v>1630</v>
      </c>
      <c r="U1526" s="132" t="s">
        <v>3469</v>
      </c>
      <c r="V1526" s="132" t="s">
        <v>1644</v>
      </c>
      <c r="X1526" s="132" t="s">
        <v>20431</v>
      </c>
      <c r="Y1526" s="132" t="s">
        <v>20432</v>
      </c>
    </row>
    <row r="1527" spans="2:25" x14ac:dyDescent="0.25">
      <c r="B1527" s="132" t="s">
        <v>3466</v>
      </c>
      <c r="C1527" s="132" t="s">
        <v>1426</v>
      </c>
      <c r="D1527" s="132" t="s">
        <v>172</v>
      </c>
      <c r="E1527" s="132" t="s">
        <v>4241</v>
      </c>
      <c r="F1527" s="132" t="s">
        <v>3894</v>
      </c>
      <c r="G1527" s="132" t="s">
        <v>1429</v>
      </c>
      <c r="H1527" s="132" t="s">
        <v>3477</v>
      </c>
      <c r="I1527" s="132" t="s">
        <v>20391</v>
      </c>
      <c r="J1527" s="132" t="s">
        <v>20433</v>
      </c>
      <c r="K1527" s="132" t="s">
        <v>20434</v>
      </c>
      <c r="L1527" s="132" t="s">
        <v>20435</v>
      </c>
      <c r="M1527" s="132" t="s">
        <v>20436</v>
      </c>
      <c r="N1527" s="132" t="s">
        <v>3881</v>
      </c>
      <c r="O1527" s="132" t="s">
        <v>20437</v>
      </c>
      <c r="P1527" s="132" t="s">
        <v>20438</v>
      </c>
      <c r="Q1527" s="132" t="s">
        <v>20439</v>
      </c>
      <c r="R1527" s="132" t="s">
        <v>20440</v>
      </c>
      <c r="S1527" s="132" t="s">
        <v>5090</v>
      </c>
      <c r="T1527" s="132" t="s">
        <v>1630</v>
      </c>
      <c r="U1527" s="132" t="s">
        <v>3469</v>
      </c>
      <c r="V1527" s="132" t="s">
        <v>1632</v>
      </c>
      <c r="X1527" s="132" t="s">
        <v>20441</v>
      </c>
      <c r="Y1527" s="132" t="s">
        <v>20442</v>
      </c>
    </row>
    <row r="1528" spans="2:25" x14ac:dyDescent="0.25">
      <c r="B1528" s="132" t="s">
        <v>3466</v>
      </c>
      <c r="C1528" s="132" t="s">
        <v>1426</v>
      </c>
      <c r="D1528" s="132" t="s">
        <v>172</v>
      </c>
      <c r="E1528" s="132" t="s">
        <v>4241</v>
      </c>
      <c r="F1528" s="132" t="s">
        <v>3885</v>
      </c>
      <c r="G1528" s="132" t="s">
        <v>1430</v>
      </c>
      <c r="H1528" s="132" t="s">
        <v>3478</v>
      </c>
      <c r="I1528" s="132" t="s">
        <v>20402</v>
      </c>
      <c r="J1528" s="132" t="s">
        <v>20443</v>
      </c>
      <c r="K1528" s="132" t="s">
        <v>20444</v>
      </c>
      <c r="L1528" s="132" t="s">
        <v>20445</v>
      </c>
      <c r="M1528" s="132" t="s">
        <v>20446</v>
      </c>
      <c r="N1528" s="132" t="s">
        <v>3881</v>
      </c>
      <c r="O1528" s="132" t="s">
        <v>20447</v>
      </c>
      <c r="P1528" s="132" t="s">
        <v>20448</v>
      </c>
      <c r="Q1528" s="132" t="s">
        <v>20449</v>
      </c>
      <c r="R1528" s="132" t="s">
        <v>20450</v>
      </c>
      <c r="S1528" s="132" t="s">
        <v>5090</v>
      </c>
      <c r="T1528" s="132" t="s">
        <v>1630</v>
      </c>
      <c r="U1528" s="132" t="s">
        <v>3469</v>
      </c>
      <c r="V1528" s="132" t="s">
        <v>1632</v>
      </c>
      <c r="X1528" s="132" t="s">
        <v>20451</v>
      </c>
      <c r="Y1528" s="132" t="s">
        <v>20452</v>
      </c>
    </row>
    <row r="1529" spans="2:25" x14ac:dyDescent="0.25">
      <c r="B1529" s="132" t="s">
        <v>3466</v>
      </c>
      <c r="C1529" s="132" t="s">
        <v>1426</v>
      </c>
      <c r="D1529" s="132" t="s">
        <v>130</v>
      </c>
      <c r="E1529" s="132" t="s">
        <v>3944</v>
      </c>
      <c r="F1529" s="132" t="s">
        <v>3894</v>
      </c>
      <c r="G1529" s="132" t="s">
        <v>1447</v>
      </c>
      <c r="H1529" s="132" t="s">
        <v>3479</v>
      </c>
      <c r="I1529" s="132" t="s">
        <v>18222</v>
      </c>
      <c r="J1529" s="132" t="s">
        <v>20453</v>
      </c>
      <c r="K1529" s="132" t="s">
        <v>20454</v>
      </c>
      <c r="L1529" s="132" t="s">
        <v>20455</v>
      </c>
      <c r="M1529" s="132" t="s">
        <v>20456</v>
      </c>
      <c r="N1529" s="132" t="s">
        <v>3881</v>
      </c>
      <c r="O1529" s="132" t="s">
        <v>20457</v>
      </c>
      <c r="P1529" s="132" t="s">
        <v>20458</v>
      </c>
      <c r="Q1529" s="132" t="s">
        <v>20459</v>
      </c>
      <c r="R1529" s="132" t="s">
        <v>20460</v>
      </c>
      <c r="S1529" s="132" t="s">
        <v>5090</v>
      </c>
      <c r="T1529" s="132" t="s">
        <v>1630</v>
      </c>
      <c r="U1529" s="132" t="s">
        <v>3469</v>
      </c>
      <c r="V1529" s="132" t="s">
        <v>1632</v>
      </c>
      <c r="X1529" s="132" t="s">
        <v>20461</v>
      </c>
      <c r="Y1529" s="132" t="s">
        <v>20462</v>
      </c>
    </row>
    <row r="1530" spans="2:25" x14ac:dyDescent="0.25">
      <c r="B1530" s="132" t="s">
        <v>3466</v>
      </c>
      <c r="C1530" s="132" t="s">
        <v>1426</v>
      </c>
      <c r="D1530" s="132" t="s">
        <v>130</v>
      </c>
      <c r="E1530" s="132" t="s">
        <v>3944</v>
      </c>
      <c r="F1530" s="132" t="s">
        <v>3885</v>
      </c>
      <c r="G1530" s="132" t="s">
        <v>1449</v>
      </c>
      <c r="H1530" s="132" t="s">
        <v>3480</v>
      </c>
      <c r="I1530" s="132" t="s">
        <v>20463</v>
      </c>
      <c r="J1530" s="132" t="s">
        <v>20464</v>
      </c>
      <c r="K1530" s="132" t="s">
        <v>20465</v>
      </c>
      <c r="L1530" s="132" t="s">
        <v>20466</v>
      </c>
      <c r="M1530" s="132" t="s">
        <v>20467</v>
      </c>
      <c r="N1530" s="132" t="s">
        <v>3881</v>
      </c>
      <c r="O1530" s="132" t="s">
        <v>20468</v>
      </c>
      <c r="P1530" s="132" t="s">
        <v>20469</v>
      </c>
      <c r="Q1530" s="132" t="s">
        <v>20470</v>
      </c>
      <c r="R1530" s="132" t="s">
        <v>20471</v>
      </c>
      <c r="S1530" s="132" t="s">
        <v>5090</v>
      </c>
      <c r="T1530" s="132" t="s">
        <v>1630</v>
      </c>
      <c r="U1530" s="132" t="s">
        <v>3469</v>
      </c>
      <c r="V1530" s="132" t="s">
        <v>1632</v>
      </c>
      <c r="X1530" s="132" t="s">
        <v>20472</v>
      </c>
      <c r="Y1530" s="132" t="s">
        <v>20473</v>
      </c>
    </row>
    <row r="1531" spans="2:25" x14ac:dyDescent="0.25">
      <c r="B1531" s="132" t="s">
        <v>3466</v>
      </c>
      <c r="C1531" s="132" t="s">
        <v>1426</v>
      </c>
      <c r="D1531" s="132" t="s">
        <v>537</v>
      </c>
      <c r="E1531" s="132" t="s">
        <v>3944</v>
      </c>
      <c r="F1531" s="132" t="s">
        <v>3894</v>
      </c>
      <c r="G1531" s="132" t="s">
        <v>1448</v>
      </c>
      <c r="H1531" s="132" t="s">
        <v>3481</v>
      </c>
      <c r="I1531" s="132" t="s">
        <v>18222</v>
      </c>
      <c r="J1531" s="132" t="s">
        <v>20474</v>
      </c>
      <c r="K1531" s="132" t="s">
        <v>20475</v>
      </c>
      <c r="L1531" s="132" t="s">
        <v>20476</v>
      </c>
      <c r="M1531" s="132" t="s">
        <v>20477</v>
      </c>
      <c r="N1531" s="132" t="s">
        <v>3881</v>
      </c>
      <c r="O1531" s="132" t="s">
        <v>20478</v>
      </c>
      <c r="P1531" s="132" t="s">
        <v>20479</v>
      </c>
      <c r="Q1531" s="132" t="s">
        <v>20480</v>
      </c>
      <c r="R1531" s="132" t="s">
        <v>20481</v>
      </c>
      <c r="S1531" s="132" t="s">
        <v>5090</v>
      </c>
      <c r="T1531" s="132" t="s">
        <v>1630</v>
      </c>
      <c r="U1531" s="132" t="s">
        <v>3469</v>
      </c>
      <c r="V1531" s="132" t="s">
        <v>1632</v>
      </c>
      <c r="X1531" s="132" t="s">
        <v>20482</v>
      </c>
      <c r="Y1531" s="132" t="s">
        <v>20483</v>
      </c>
    </row>
    <row r="1532" spans="2:25" x14ac:dyDescent="0.25">
      <c r="B1532" s="132" t="s">
        <v>3466</v>
      </c>
      <c r="C1532" s="132" t="s">
        <v>1426</v>
      </c>
      <c r="D1532" s="132" t="s">
        <v>537</v>
      </c>
      <c r="E1532" s="132" t="s">
        <v>3944</v>
      </c>
      <c r="F1532" s="132" t="s">
        <v>3885</v>
      </c>
      <c r="G1532" s="132" t="s">
        <v>1450</v>
      </c>
      <c r="H1532" s="132" t="s">
        <v>3482</v>
      </c>
      <c r="I1532" s="132" t="s">
        <v>20463</v>
      </c>
      <c r="J1532" s="132" t="s">
        <v>20484</v>
      </c>
      <c r="K1532" s="132" t="s">
        <v>20485</v>
      </c>
      <c r="L1532" s="132" t="s">
        <v>20486</v>
      </c>
      <c r="M1532" s="132" t="s">
        <v>20487</v>
      </c>
      <c r="N1532" s="132" t="s">
        <v>3881</v>
      </c>
      <c r="O1532" s="132" t="s">
        <v>20488</v>
      </c>
      <c r="P1532" s="132" t="s">
        <v>20489</v>
      </c>
      <c r="Q1532" s="132" t="s">
        <v>20490</v>
      </c>
      <c r="R1532" s="132" t="s">
        <v>20491</v>
      </c>
      <c r="S1532" s="132" t="s">
        <v>5090</v>
      </c>
      <c r="T1532" s="132" t="s">
        <v>1630</v>
      </c>
      <c r="U1532" s="132" t="s">
        <v>3469</v>
      </c>
      <c r="V1532" s="132" t="s">
        <v>1635</v>
      </c>
      <c r="X1532" s="132" t="s">
        <v>20492</v>
      </c>
      <c r="Y1532" s="132" t="s">
        <v>20493</v>
      </c>
    </row>
    <row r="1533" spans="2:25" x14ac:dyDescent="0.25">
      <c r="B1533" s="132" t="s">
        <v>3466</v>
      </c>
      <c r="C1533" s="132" t="s">
        <v>1426</v>
      </c>
      <c r="D1533" s="132" t="s">
        <v>537</v>
      </c>
      <c r="E1533" s="132" t="s">
        <v>3944</v>
      </c>
      <c r="F1533" s="132" t="s">
        <v>3885</v>
      </c>
      <c r="G1533" s="132" t="s">
        <v>1450</v>
      </c>
      <c r="H1533" s="132" t="s">
        <v>3482</v>
      </c>
      <c r="I1533" s="132" t="s">
        <v>20463</v>
      </c>
      <c r="J1533" s="132" t="s">
        <v>20494</v>
      </c>
      <c r="K1533" s="132" t="s">
        <v>20495</v>
      </c>
      <c r="L1533" s="132" t="s">
        <v>20496</v>
      </c>
      <c r="M1533" s="132" t="s">
        <v>20497</v>
      </c>
      <c r="N1533" s="132" t="s">
        <v>3881</v>
      </c>
      <c r="O1533" s="132" t="s">
        <v>20498</v>
      </c>
      <c r="P1533" s="132" t="s">
        <v>20499</v>
      </c>
      <c r="Q1533" s="132" t="s">
        <v>20500</v>
      </c>
      <c r="R1533" s="132" t="s">
        <v>20491</v>
      </c>
      <c r="S1533" s="132" t="s">
        <v>5090</v>
      </c>
      <c r="T1533" s="132" t="s">
        <v>1630</v>
      </c>
      <c r="U1533" s="132" t="s">
        <v>3469</v>
      </c>
      <c r="V1533" s="132" t="s">
        <v>1635</v>
      </c>
      <c r="X1533" s="132" t="s">
        <v>20501</v>
      </c>
      <c r="Y1533" s="132" t="s">
        <v>20502</v>
      </c>
    </row>
    <row r="1534" spans="2:25" x14ac:dyDescent="0.25">
      <c r="B1534" s="132" t="s">
        <v>3466</v>
      </c>
      <c r="C1534" s="132" t="s">
        <v>1426</v>
      </c>
      <c r="D1534" s="132" t="s">
        <v>172</v>
      </c>
      <c r="E1534" s="132" t="s">
        <v>3944</v>
      </c>
      <c r="F1534" s="132" t="s">
        <v>3894</v>
      </c>
      <c r="G1534" s="132" t="s">
        <v>1431</v>
      </c>
      <c r="H1534" s="132" t="s">
        <v>3483</v>
      </c>
      <c r="I1534" s="132" t="s">
        <v>18222</v>
      </c>
      <c r="J1534" s="132" t="s">
        <v>20503</v>
      </c>
      <c r="K1534" s="132" t="s">
        <v>20504</v>
      </c>
      <c r="L1534" s="132" t="s">
        <v>20505</v>
      </c>
      <c r="M1534" s="132" t="s">
        <v>20506</v>
      </c>
      <c r="N1534" s="132" t="s">
        <v>3881</v>
      </c>
      <c r="O1534" s="132" t="s">
        <v>20507</v>
      </c>
      <c r="P1534" s="132" t="s">
        <v>20508</v>
      </c>
      <c r="Q1534" s="132" t="s">
        <v>20509</v>
      </c>
      <c r="R1534" s="132" t="s">
        <v>20510</v>
      </c>
      <c r="S1534" s="132" t="s">
        <v>5090</v>
      </c>
      <c r="T1534" s="132" t="s">
        <v>1630</v>
      </c>
      <c r="U1534" s="132" t="s">
        <v>3469</v>
      </c>
      <c r="V1534" s="132" t="s">
        <v>1632</v>
      </c>
      <c r="X1534" s="132" t="s">
        <v>20511</v>
      </c>
      <c r="Y1534" s="132" t="s">
        <v>20512</v>
      </c>
    </row>
    <row r="1535" spans="2:25" x14ac:dyDescent="0.25">
      <c r="B1535" s="132" t="s">
        <v>3466</v>
      </c>
      <c r="C1535" s="132" t="s">
        <v>1426</v>
      </c>
      <c r="D1535" s="132" t="s">
        <v>172</v>
      </c>
      <c r="E1535" s="132" t="s">
        <v>3944</v>
      </c>
      <c r="F1535" s="132" t="s">
        <v>3885</v>
      </c>
      <c r="G1535" s="132" t="s">
        <v>1432</v>
      </c>
      <c r="H1535" s="132" t="s">
        <v>3484</v>
      </c>
      <c r="I1535" s="132" t="s">
        <v>20463</v>
      </c>
      <c r="J1535" s="132" t="s">
        <v>20513</v>
      </c>
      <c r="K1535" s="132" t="s">
        <v>20514</v>
      </c>
      <c r="L1535" s="132" t="s">
        <v>20515</v>
      </c>
      <c r="M1535" s="132" t="s">
        <v>20516</v>
      </c>
      <c r="N1535" s="132" t="s">
        <v>3881</v>
      </c>
      <c r="O1535" s="132" t="s">
        <v>20517</v>
      </c>
      <c r="P1535" s="132" t="s">
        <v>20518</v>
      </c>
      <c r="Q1535" s="132" t="s">
        <v>20519</v>
      </c>
      <c r="R1535" s="132" t="s">
        <v>20520</v>
      </c>
      <c r="S1535" s="132" t="s">
        <v>5090</v>
      </c>
      <c r="T1535" s="132" t="s">
        <v>1630</v>
      </c>
      <c r="U1535" s="132" t="s">
        <v>3469</v>
      </c>
      <c r="V1535" s="132" t="s">
        <v>1632</v>
      </c>
      <c r="X1535" s="132" t="s">
        <v>20521</v>
      </c>
      <c r="Y1535" s="132" t="s">
        <v>20522</v>
      </c>
    </row>
    <row r="1536" spans="2:25" x14ac:dyDescent="0.25">
      <c r="B1536" s="132" t="s">
        <v>3466</v>
      </c>
      <c r="C1536" s="132" t="s">
        <v>1426</v>
      </c>
      <c r="D1536" s="132" t="s">
        <v>537</v>
      </c>
      <c r="E1536" s="132" t="s">
        <v>3947</v>
      </c>
      <c r="F1536" s="132" t="s">
        <v>3885</v>
      </c>
      <c r="G1536" s="132" t="s">
        <v>3485</v>
      </c>
      <c r="H1536" s="132" t="s">
        <v>3486</v>
      </c>
      <c r="I1536" s="132" t="s">
        <v>20523</v>
      </c>
      <c r="J1536" s="132" t="s">
        <v>20524</v>
      </c>
      <c r="K1536" s="132" t="s">
        <v>20525</v>
      </c>
      <c r="L1536" s="132" t="s">
        <v>20526</v>
      </c>
      <c r="M1536" s="132" t="s">
        <v>20527</v>
      </c>
      <c r="N1536" s="132" t="s">
        <v>3881</v>
      </c>
      <c r="O1536" s="132" t="s">
        <v>20528</v>
      </c>
      <c r="P1536" s="132" t="s">
        <v>20529</v>
      </c>
      <c r="Q1536" s="132" t="s">
        <v>20530</v>
      </c>
      <c r="R1536" s="132" t="s">
        <v>20531</v>
      </c>
      <c r="S1536" s="132" t="s">
        <v>5090</v>
      </c>
      <c r="T1536" s="132" t="s">
        <v>1630</v>
      </c>
      <c r="U1536" s="132" t="s">
        <v>3469</v>
      </c>
      <c r="V1536" s="132" t="s">
        <v>1635</v>
      </c>
      <c r="X1536" s="132" t="s">
        <v>20532</v>
      </c>
      <c r="Y1536" s="132" t="s">
        <v>20533</v>
      </c>
    </row>
    <row r="1537" spans="2:25" x14ac:dyDescent="0.25">
      <c r="B1537" s="132" t="s">
        <v>3466</v>
      </c>
      <c r="C1537" s="132" t="s">
        <v>1426</v>
      </c>
      <c r="D1537" s="132" t="s">
        <v>172</v>
      </c>
      <c r="E1537" s="132" t="s">
        <v>3947</v>
      </c>
      <c r="F1537" s="132" t="s">
        <v>3894</v>
      </c>
      <c r="G1537" s="132" t="s">
        <v>1433</v>
      </c>
      <c r="H1537" s="132" t="s">
        <v>3487</v>
      </c>
      <c r="I1537" s="132" t="s">
        <v>20534</v>
      </c>
      <c r="J1537" s="132" t="s">
        <v>20535</v>
      </c>
      <c r="K1537" s="132" t="s">
        <v>20536</v>
      </c>
      <c r="L1537" s="132" t="s">
        <v>20537</v>
      </c>
      <c r="M1537" s="132" t="s">
        <v>20538</v>
      </c>
      <c r="N1537" s="132" t="s">
        <v>3881</v>
      </c>
      <c r="O1537" s="132" t="s">
        <v>20539</v>
      </c>
      <c r="P1537" s="132" t="s">
        <v>20540</v>
      </c>
      <c r="Q1537" s="132" t="s">
        <v>20541</v>
      </c>
      <c r="R1537" s="132" t="s">
        <v>20542</v>
      </c>
      <c r="S1537" s="132" t="s">
        <v>5090</v>
      </c>
      <c r="T1537" s="132" t="s">
        <v>1630</v>
      </c>
      <c r="U1537" s="132" t="s">
        <v>3469</v>
      </c>
      <c r="V1537" s="132" t="s">
        <v>1632</v>
      </c>
      <c r="X1537" s="132" t="s">
        <v>20543</v>
      </c>
      <c r="Y1537" s="132" t="s">
        <v>20544</v>
      </c>
    </row>
    <row r="1538" spans="2:25" x14ac:dyDescent="0.25">
      <c r="B1538" s="132" t="s">
        <v>3466</v>
      </c>
      <c r="C1538" s="132" t="s">
        <v>1426</v>
      </c>
      <c r="D1538" s="132" t="s">
        <v>172</v>
      </c>
      <c r="E1538" s="132" t="s">
        <v>3947</v>
      </c>
      <c r="F1538" s="132" t="s">
        <v>3885</v>
      </c>
      <c r="G1538" s="132" t="s">
        <v>1434</v>
      </c>
      <c r="H1538" s="132" t="s">
        <v>3488</v>
      </c>
      <c r="I1538" s="132" t="s">
        <v>20523</v>
      </c>
      <c r="J1538" s="132" t="s">
        <v>20545</v>
      </c>
      <c r="K1538" s="132" t="s">
        <v>20546</v>
      </c>
      <c r="L1538" s="132" t="s">
        <v>20547</v>
      </c>
      <c r="M1538" s="132" t="s">
        <v>20548</v>
      </c>
      <c r="N1538" s="132" t="s">
        <v>3881</v>
      </c>
      <c r="O1538" s="132" t="s">
        <v>20549</v>
      </c>
      <c r="P1538" s="132" t="s">
        <v>20550</v>
      </c>
      <c r="Q1538" s="132" t="s">
        <v>20551</v>
      </c>
      <c r="R1538" s="132" t="s">
        <v>20552</v>
      </c>
      <c r="S1538" s="132" t="s">
        <v>5090</v>
      </c>
      <c r="T1538" s="132" t="s">
        <v>1630</v>
      </c>
      <c r="U1538" s="132" t="s">
        <v>3469</v>
      </c>
      <c r="V1538" s="132" t="s">
        <v>1632</v>
      </c>
      <c r="X1538" s="132" t="s">
        <v>20553</v>
      </c>
      <c r="Y1538" s="132" t="s">
        <v>20554</v>
      </c>
    </row>
    <row r="1539" spans="2:25" x14ac:dyDescent="0.25">
      <c r="B1539" s="132" t="s">
        <v>3466</v>
      </c>
      <c r="C1539" s="132" t="s">
        <v>1426</v>
      </c>
      <c r="D1539" s="132" t="s">
        <v>537</v>
      </c>
      <c r="E1539" s="132" t="s">
        <v>3950</v>
      </c>
      <c r="F1539" s="132" t="s">
        <v>3885</v>
      </c>
      <c r="G1539" s="132" t="s">
        <v>3489</v>
      </c>
      <c r="H1539" s="132" t="s">
        <v>3490</v>
      </c>
      <c r="I1539" s="132" t="s">
        <v>20555</v>
      </c>
      <c r="J1539" s="132" t="s">
        <v>20556</v>
      </c>
      <c r="K1539" s="132" t="s">
        <v>20557</v>
      </c>
      <c r="L1539" s="132" t="s">
        <v>20558</v>
      </c>
      <c r="M1539" s="132" t="s">
        <v>20559</v>
      </c>
      <c r="N1539" s="132" t="s">
        <v>3881</v>
      </c>
      <c r="O1539" s="132" t="s">
        <v>20560</v>
      </c>
      <c r="P1539" s="132" t="s">
        <v>20561</v>
      </c>
      <c r="Q1539" s="132" t="s">
        <v>20562</v>
      </c>
      <c r="R1539" s="132" t="s">
        <v>20563</v>
      </c>
      <c r="S1539" s="132" t="s">
        <v>5090</v>
      </c>
      <c r="T1539" s="132" t="s">
        <v>1630</v>
      </c>
      <c r="U1539" s="132" t="s">
        <v>3469</v>
      </c>
      <c r="V1539" s="132" t="s">
        <v>1635</v>
      </c>
      <c r="X1539" s="132" t="s">
        <v>20564</v>
      </c>
      <c r="Y1539" s="132" t="s">
        <v>20565</v>
      </c>
    </row>
    <row r="1540" spans="2:25" x14ac:dyDescent="0.25">
      <c r="B1540" s="132" t="s">
        <v>3466</v>
      </c>
      <c r="C1540" s="132" t="s">
        <v>1426</v>
      </c>
      <c r="D1540" s="132" t="s">
        <v>172</v>
      </c>
      <c r="E1540" s="132" t="s">
        <v>3950</v>
      </c>
      <c r="F1540" s="132" t="s">
        <v>3894</v>
      </c>
      <c r="G1540" s="132" t="s">
        <v>1435</v>
      </c>
      <c r="H1540" s="132" t="s">
        <v>3491</v>
      </c>
      <c r="I1540" s="132" t="s">
        <v>20566</v>
      </c>
      <c r="J1540" s="132" t="s">
        <v>20567</v>
      </c>
      <c r="K1540" s="132" t="s">
        <v>20568</v>
      </c>
      <c r="L1540" s="132" t="s">
        <v>20569</v>
      </c>
      <c r="M1540" s="132" t="s">
        <v>20570</v>
      </c>
      <c r="N1540" s="132" t="s">
        <v>3881</v>
      </c>
      <c r="O1540" s="132" t="s">
        <v>20571</v>
      </c>
      <c r="P1540" s="132" t="s">
        <v>20572</v>
      </c>
      <c r="Q1540" s="132" t="s">
        <v>20573</v>
      </c>
      <c r="R1540" s="132" t="s">
        <v>20574</v>
      </c>
      <c r="S1540" s="132" t="s">
        <v>5090</v>
      </c>
      <c r="T1540" s="132" t="s">
        <v>1630</v>
      </c>
      <c r="U1540" s="132" t="s">
        <v>3469</v>
      </c>
      <c r="V1540" s="132" t="s">
        <v>1644</v>
      </c>
      <c r="X1540" s="132" t="s">
        <v>20575</v>
      </c>
      <c r="Y1540" s="132" t="s">
        <v>20576</v>
      </c>
    </row>
    <row r="1541" spans="2:25" x14ac:dyDescent="0.25">
      <c r="B1541" s="132" t="s">
        <v>3466</v>
      </c>
      <c r="C1541" s="132" t="s">
        <v>1426</v>
      </c>
      <c r="D1541" s="132" t="s">
        <v>172</v>
      </c>
      <c r="E1541" s="132" t="s">
        <v>3950</v>
      </c>
      <c r="F1541" s="132" t="s">
        <v>3885</v>
      </c>
      <c r="G1541" s="132" t="s">
        <v>1436</v>
      </c>
      <c r="H1541" s="132" t="s">
        <v>3492</v>
      </c>
      <c r="I1541" s="132" t="s">
        <v>20555</v>
      </c>
      <c r="J1541" s="132" t="s">
        <v>20577</v>
      </c>
      <c r="K1541" s="132" t="s">
        <v>20578</v>
      </c>
      <c r="L1541" s="132" t="s">
        <v>20579</v>
      </c>
      <c r="M1541" s="132" t="s">
        <v>20580</v>
      </c>
      <c r="N1541" s="132" t="s">
        <v>3881</v>
      </c>
      <c r="O1541" s="132" t="s">
        <v>20581</v>
      </c>
      <c r="P1541" s="132" t="s">
        <v>20582</v>
      </c>
      <c r="Q1541" s="132" t="s">
        <v>20583</v>
      </c>
      <c r="R1541" s="132" t="s">
        <v>20584</v>
      </c>
      <c r="S1541" s="132" t="s">
        <v>5090</v>
      </c>
      <c r="T1541" s="132" t="s">
        <v>1630</v>
      </c>
      <c r="U1541" s="132" t="s">
        <v>3469</v>
      </c>
      <c r="V1541" s="132" t="s">
        <v>1632</v>
      </c>
      <c r="X1541" s="132" t="s">
        <v>20585</v>
      </c>
      <c r="Y1541" s="132" t="s">
        <v>20586</v>
      </c>
    </row>
    <row r="1542" spans="2:25" x14ac:dyDescent="0.25">
      <c r="B1542" s="132" t="s">
        <v>3466</v>
      </c>
      <c r="C1542" s="132" t="s">
        <v>1426</v>
      </c>
      <c r="D1542" s="132" t="s">
        <v>130</v>
      </c>
      <c r="E1542" s="132" t="s">
        <v>4236</v>
      </c>
      <c r="F1542" s="132" t="s">
        <v>3888</v>
      </c>
      <c r="G1542" s="132" t="s">
        <v>1451</v>
      </c>
      <c r="H1542" s="132" t="s">
        <v>3493</v>
      </c>
      <c r="I1542" s="132" t="s">
        <v>20587</v>
      </c>
      <c r="J1542" s="132" t="s">
        <v>20588</v>
      </c>
      <c r="K1542" s="132" t="s">
        <v>20589</v>
      </c>
      <c r="L1542" s="132" t="s">
        <v>20590</v>
      </c>
      <c r="M1542" s="132" t="s">
        <v>20591</v>
      </c>
      <c r="N1542" s="132" t="s">
        <v>3881</v>
      </c>
      <c r="O1542" s="132" t="s">
        <v>20592</v>
      </c>
      <c r="P1542" s="132" t="s">
        <v>20593</v>
      </c>
      <c r="Q1542" s="132" t="s">
        <v>20594</v>
      </c>
      <c r="R1542" s="132" t="s">
        <v>20595</v>
      </c>
      <c r="S1542" s="132" t="s">
        <v>5090</v>
      </c>
      <c r="T1542" s="132" t="s">
        <v>1630</v>
      </c>
      <c r="U1542" s="132" t="s">
        <v>3469</v>
      </c>
      <c r="V1542" s="132" t="s">
        <v>1635</v>
      </c>
      <c r="X1542" s="132" t="s">
        <v>20596</v>
      </c>
      <c r="Y1542" s="132" t="s">
        <v>20597</v>
      </c>
    </row>
    <row r="1543" spans="2:25" x14ac:dyDescent="0.25">
      <c r="B1543" s="132" t="s">
        <v>3466</v>
      </c>
      <c r="C1543" s="132" t="s">
        <v>1426</v>
      </c>
      <c r="D1543" s="132" t="s">
        <v>172</v>
      </c>
      <c r="E1543" s="132" t="s">
        <v>4236</v>
      </c>
      <c r="F1543" s="132" t="s">
        <v>3888</v>
      </c>
      <c r="G1543" s="132" t="s">
        <v>1437</v>
      </c>
      <c r="H1543" s="132" t="s">
        <v>3494</v>
      </c>
      <c r="I1543" s="132" t="s">
        <v>4850</v>
      </c>
      <c r="J1543" s="132" t="s">
        <v>20598</v>
      </c>
      <c r="K1543" s="132" t="s">
        <v>20599</v>
      </c>
      <c r="L1543" s="132" t="s">
        <v>20600</v>
      </c>
      <c r="M1543" s="132" t="s">
        <v>20601</v>
      </c>
      <c r="N1543" s="132" t="s">
        <v>3881</v>
      </c>
      <c r="O1543" s="132" t="s">
        <v>20602</v>
      </c>
      <c r="P1543" s="132" t="s">
        <v>20603</v>
      </c>
      <c r="Q1543" s="132" t="s">
        <v>20604</v>
      </c>
      <c r="R1543" s="132" t="s">
        <v>20605</v>
      </c>
      <c r="S1543" s="132" t="s">
        <v>5090</v>
      </c>
      <c r="T1543" s="132" t="s">
        <v>1630</v>
      </c>
      <c r="U1543" s="132" t="s">
        <v>3469</v>
      </c>
      <c r="V1543" s="132" t="s">
        <v>1635</v>
      </c>
      <c r="X1543" s="132" t="s">
        <v>20606</v>
      </c>
      <c r="Y1543" s="132" t="s">
        <v>20607</v>
      </c>
    </row>
    <row r="1544" spans="2:25" x14ac:dyDescent="0.25">
      <c r="B1544" s="132" t="s">
        <v>3466</v>
      </c>
      <c r="C1544" s="132" t="s">
        <v>1426</v>
      </c>
      <c r="D1544" s="132" t="s">
        <v>130</v>
      </c>
      <c r="E1544" s="132" t="s">
        <v>4241</v>
      </c>
      <c r="F1544" s="132" t="s">
        <v>3888</v>
      </c>
      <c r="G1544" s="132" t="s">
        <v>1452</v>
      </c>
      <c r="H1544" s="132" t="s">
        <v>3495</v>
      </c>
      <c r="I1544" s="132" t="s">
        <v>20608</v>
      </c>
      <c r="J1544" s="132" t="s">
        <v>20609</v>
      </c>
      <c r="K1544" s="132" t="s">
        <v>20610</v>
      </c>
      <c r="L1544" s="132" t="s">
        <v>20611</v>
      </c>
      <c r="M1544" s="132" t="s">
        <v>20612</v>
      </c>
      <c r="N1544" s="132" t="s">
        <v>3881</v>
      </c>
      <c r="O1544" s="132" t="s">
        <v>20613</v>
      </c>
      <c r="P1544" s="132" t="s">
        <v>20614</v>
      </c>
      <c r="Q1544" s="132" t="s">
        <v>20615</v>
      </c>
      <c r="R1544" s="132" t="s">
        <v>20616</v>
      </c>
      <c r="S1544" s="132" t="s">
        <v>5090</v>
      </c>
      <c r="T1544" s="132" t="s">
        <v>1630</v>
      </c>
      <c r="U1544" s="132" t="s">
        <v>3469</v>
      </c>
      <c r="V1544" s="132" t="s">
        <v>1635</v>
      </c>
      <c r="X1544" s="132" t="s">
        <v>20617</v>
      </c>
      <c r="Y1544" s="132" t="s">
        <v>20618</v>
      </c>
    </row>
    <row r="1545" spans="2:25" x14ac:dyDescent="0.25">
      <c r="B1545" s="132" t="s">
        <v>3466</v>
      </c>
      <c r="C1545" s="132" t="s">
        <v>1426</v>
      </c>
      <c r="D1545" s="132" t="s">
        <v>172</v>
      </c>
      <c r="E1545" s="132" t="s">
        <v>4241</v>
      </c>
      <c r="F1545" s="132" t="s">
        <v>3888</v>
      </c>
      <c r="G1545" s="132" t="s">
        <v>1438</v>
      </c>
      <c r="H1545" s="132" t="s">
        <v>3496</v>
      </c>
      <c r="I1545" s="132" t="s">
        <v>20619</v>
      </c>
      <c r="J1545" s="132" t="s">
        <v>20620</v>
      </c>
      <c r="K1545" s="132" t="s">
        <v>20621</v>
      </c>
      <c r="L1545" s="132" t="s">
        <v>20622</v>
      </c>
      <c r="M1545" s="132" t="s">
        <v>20623</v>
      </c>
      <c r="N1545" s="132" t="s">
        <v>3881</v>
      </c>
      <c r="O1545" s="132" t="s">
        <v>20624</v>
      </c>
      <c r="P1545" s="132" t="s">
        <v>20625</v>
      </c>
      <c r="Q1545" s="132" t="s">
        <v>20626</v>
      </c>
      <c r="R1545" s="132" t="s">
        <v>20627</v>
      </c>
      <c r="S1545" s="132" t="s">
        <v>5090</v>
      </c>
      <c r="T1545" s="132" t="s">
        <v>1630</v>
      </c>
      <c r="U1545" s="132" t="s">
        <v>3469</v>
      </c>
      <c r="V1545" s="132" t="s">
        <v>1635</v>
      </c>
      <c r="X1545" s="132" t="s">
        <v>20628</v>
      </c>
      <c r="Y1545" s="132" t="s">
        <v>20629</v>
      </c>
    </row>
    <row r="1546" spans="2:25" x14ac:dyDescent="0.25">
      <c r="B1546" s="132" t="s">
        <v>3466</v>
      </c>
      <c r="C1546" s="132" t="s">
        <v>1426</v>
      </c>
      <c r="D1546" s="132" t="s">
        <v>130</v>
      </c>
      <c r="E1546" s="132" t="s">
        <v>3944</v>
      </c>
      <c r="F1546" s="132" t="s">
        <v>3888</v>
      </c>
      <c r="G1546" s="132" t="s">
        <v>1453</v>
      </c>
      <c r="H1546" s="132" t="s">
        <v>3497</v>
      </c>
      <c r="I1546" s="132" t="s">
        <v>20630</v>
      </c>
      <c r="J1546" s="132" t="s">
        <v>20631</v>
      </c>
      <c r="K1546" s="132" t="s">
        <v>20632</v>
      </c>
      <c r="L1546" s="132" t="s">
        <v>20633</v>
      </c>
      <c r="M1546" s="132" t="s">
        <v>20634</v>
      </c>
      <c r="N1546" s="132" t="s">
        <v>3881</v>
      </c>
      <c r="O1546" s="132" t="s">
        <v>20635</v>
      </c>
      <c r="P1546" s="132" t="s">
        <v>20636</v>
      </c>
      <c r="Q1546" s="132" t="s">
        <v>20637</v>
      </c>
      <c r="R1546" s="132" t="s">
        <v>20638</v>
      </c>
      <c r="S1546" s="132" t="s">
        <v>5090</v>
      </c>
      <c r="T1546" s="132" t="s">
        <v>1630</v>
      </c>
      <c r="U1546" s="132" t="s">
        <v>3469</v>
      </c>
      <c r="V1546" s="132" t="s">
        <v>1635</v>
      </c>
      <c r="X1546" s="132" t="s">
        <v>20639</v>
      </c>
      <c r="Y1546" s="132" t="s">
        <v>20640</v>
      </c>
    </row>
    <row r="1547" spans="2:25" x14ac:dyDescent="0.25">
      <c r="B1547" s="132" t="s">
        <v>3466</v>
      </c>
      <c r="C1547" s="132" t="s">
        <v>1426</v>
      </c>
      <c r="D1547" s="132" t="s">
        <v>172</v>
      </c>
      <c r="E1547" s="132" t="s">
        <v>3944</v>
      </c>
      <c r="F1547" s="132" t="s">
        <v>3888</v>
      </c>
      <c r="G1547" s="132" t="s">
        <v>1439</v>
      </c>
      <c r="H1547" s="132" t="s">
        <v>3498</v>
      </c>
      <c r="I1547" s="132" t="s">
        <v>17023</v>
      </c>
      <c r="J1547" s="132" t="s">
        <v>20641</v>
      </c>
      <c r="K1547" s="132" t="s">
        <v>20642</v>
      </c>
      <c r="L1547" s="132" t="s">
        <v>20643</v>
      </c>
      <c r="M1547" s="132" t="s">
        <v>20644</v>
      </c>
      <c r="N1547" s="132" t="s">
        <v>3881</v>
      </c>
      <c r="O1547" s="132" t="s">
        <v>20645</v>
      </c>
      <c r="P1547" s="132" t="s">
        <v>20646</v>
      </c>
      <c r="Q1547" s="132" t="s">
        <v>20647</v>
      </c>
      <c r="R1547" s="132" t="s">
        <v>20648</v>
      </c>
      <c r="S1547" s="132" t="s">
        <v>5090</v>
      </c>
      <c r="T1547" s="132" t="s">
        <v>1630</v>
      </c>
      <c r="U1547" s="132" t="s">
        <v>3469</v>
      </c>
      <c r="V1547" s="132" t="s">
        <v>1635</v>
      </c>
      <c r="X1547" s="132" t="s">
        <v>20649</v>
      </c>
      <c r="Y1547" s="132" t="s">
        <v>20650</v>
      </c>
    </row>
    <row r="1548" spans="2:25" x14ac:dyDescent="0.25">
      <c r="B1548" s="132" t="s">
        <v>2990</v>
      </c>
      <c r="C1548" s="132" t="s">
        <v>1454</v>
      </c>
      <c r="D1548" s="132" t="s">
        <v>672</v>
      </c>
      <c r="E1548" s="132" t="s">
        <v>3953</v>
      </c>
      <c r="F1548" s="132" t="s">
        <v>3894</v>
      </c>
      <c r="G1548" s="132" t="s">
        <v>1456</v>
      </c>
      <c r="H1548" s="132" t="s">
        <v>3499</v>
      </c>
      <c r="I1548" s="132" t="s">
        <v>16838</v>
      </c>
      <c r="J1548" s="132" t="s">
        <v>20651</v>
      </c>
      <c r="K1548" s="132" t="s">
        <v>20652</v>
      </c>
      <c r="L1548" s="132" t="s">
        <v>20653</v>
      </c>
      <c r="M1548" s="132" t="s">
        <v>20654</v>
      </c>
      <c r="N1548" s="132" t="s">
        <v>3881</v>
      </c>
      <c r="O1548" s="132" t="s">
        <v>20655</v>
      </c>
      <c r="P1548" s="132" t="s">
        <v>20656</v>
      </c>
      <c r="Q1548" s="132" t="s">
        <v>20657</v>
      </c>
      <c r="R1548" s="132" t="s">
        <v>20658</v>
      </c>
      <c r="S1548" s="132" t="s">
        <v>6291</v>
      </c>
      <c r="T1548" s="132" t="s">
        <v>1630</v>
      </c>
      <c r="U1548" s="132" t="s">
        <v>3500</v>
      </c>
      <c r="V1548" s="132" t="s">
        <v>1635</v>
      </c>
      <c r="X1548" s="132" t="s">
        <v>20659</v>
      </c>
      <c r="Y1548" s="132" t="s">
        <v>20660</v>
      </c>
    </row>
    <row r="1549" spans="2:25" x14ac:dyDescent="0.25">
      <c r="B1549" s="132" t="s">
        <v>2990</v>
      </c>
      <c r="C1549" s="132" t="s">
        <v>1454</v>
      </c>
      <c r="D1549" s="132" t="s">
        <v>672</v>
      </c>
      <c r="E1549" s="132" t="s">
        <v>3953</v>
      </c>
      <c r="F1549" s="132" t="s">
        <v>3885</v>
      </c>
      <c r="G1549" s="132" t="s">
        <v>1458</v>
      </c>
      <c r="H1549" s="132" t="s">
        <v>3501</v>
      </c>
      <c r="I1549" s="132" t="s">
        <v>16849</v>
      </c>
      <c r="J1549" s="132" t="s">
        <v>20661</v>
      </c>
      <c r="K1549" s="132" t="s">
        <v>20662</v>
      </c>
      <c r="L1549" s="132" t="s">
        <v>20663</v>
      </c>
      <c r="M1549" s="132" t="s">
        <v>20664</v>
      </c>
      <c r="N1549" s="132" t="s">
        <v>3881</v>
      </c>
      <c r="O1549" s="132" t="s">
        <v>20665</v>
      </c>
      <c r="P1549" s="132" t="s">
        <v>20666</v>
      </c>
      <c r="Q1549" s="132" t="s">
        <v>20667</v>
      </c>
      <c r="R1549" s="132" t="s">
        <v>20668</v>
      </c>
      <c r="S1549" s="132" t="s">
        <v>6291</v>
      </c>
      <c r="T1549" s="132" t="s">
        <v>1630</v>
      </c>
      <c r="U1549" s="132" t="s">
        <v>3500</v>
      </c>
      <c r="V1549" s="132" t="s">
        <v>1632</v>
      </c>
      <c r="X1549" s="132" t="s">
        <v>20669</v>
      </c>
      <c r="Y1549" s="132" t="s">
        <v>20670</v>
      </c>
    </row>
    <row r="1550" spans="2:25" x14ac:dyDescent="0.25">
      <c r="B1550" s="132" t="s">
        <v>2990</v>
      </c>
      <c r="C1550" s="132" t="s">
        <v>1454</v>
      </c>
      <c r="D1550" s="132" t="s">
        <v>1129</v>
      </c>
      <c r="E1550" s="132" t="s">
        <v>3953</v>
      </c>
      <c r="F1550" s="132" t="s">
        <v>3894</v>
      </c>
      <c r="G1550" s="132" t="s">
        <v>1455</v>
      </c>
      <c r="H1550" s="132" t="s">
        <v>3502</v>
      </c>
      <c r="I1550" s="132" t="s">
        <v>16838</v>
      </c>
      <c r="J1550" s="132" t="s">
        <v>20671</v>
      </c>
      <c r="K1550" s="132" t="s">
        <v>20672</v>
      </c>
      <c r="L1550" s="132" t="s">
        <v>20673</v>
      </c>
      <c r="M1550" s="132" t="s">
        <v>20674</v>
      </c>
      <c r="N1550" s="132" t="s">
        <v>3881</v>
      </c>
      <c r="O1550" s="132" t="s">
        <v>20675</v>
      </c>
      <c r="P1550" s="132" t="s">
        <v>20676</v>
      </c>
      <c r="Q1550" s="132" t="s">
        <v>20677</v>
      </c>
      <c r="R1550" s="132" t="s">
        <v>20678</v>
      </c>
      <c r="S1550" s="132" t="s">
        <v>6291</v>
      </c>
      <c r="T1550" s="132" t="s">
        <v>1630</v>
      </c>
      <c r="U1550" s="132" t="s">
        <v>3500</v>
      </c>
      <c r="V1550" s="132" t="s">
        <v>1632</v>
      </c>
      <c r="X1550" s="132" t="s">
        <v>20679</v>
      </c>
      <c r="Y1550" s="132" t="s">
        <v>20680</v>
      </c>
    </row>
    <row r="1551" spans="2:25" x14ac:dyDescent="0.25">
      <c r="B1551" s="132" t="s">
        <v>2990</v>
      </c>
      <c r="C1551" s="132" t="s">
        <v>1454</v>
      </c>
      <c r="D1551" s="132" t="s">
        <v>1129</v>
      </c>
      <c r="E1551" s="132" t="s">
        <v>3953</v>
      </c>
      <c r="F1551" s="132" t="s">
        <v>3885</v>
      </c>
      <c r="G1551" s="132" t="s">
        <v>1457</v>
      </c>
      <c r="H1551" s="132" t="s">
        <v>3503</v>
      </c>
      <c r="I1551" s="132" t="s">
        <v>16849</v>
      </c>
      <c r="J1551" s="132" t="s">
        <v>20681</v>
      </c>
      <c r="K1551" s="132" t="s">
        <v>20682</v>
      </c>
      <c r="L1551" s="132" t="s">
        <v>20683</v>
      </c>
      <c r="M1551" s="132" t="s">
        <v>20684</v>
      </c>
      <c r="N1551" s="132" t="s">
        <v>3881</v>
      </c>
      <c r="O1551" s="132" t="s">
        <v>20685</v>
      </c>
      <c r="P1551" s="132" t="s">
        <v>20686</v>
      </c>
      <c r="Q1551" s="132" t="s">
        <v>20687</v>
      </c>
      <c r="R1551" s="132" t="s">
        <v>20688</v>
      </c>
      <c r="S1551" s="132" t="s">
        <v>6291</v>
      </c>
      <c r="T1551" s="132" t="s">
        <v>1630</v>
      </c>
      <c r="U1551" s="132" t="s">
        <v>3500</v>
      </c>
      <c r="V1551" s="132" t="s">
        <v>1632</v>
      </c>
      <c r="X1551" s="132" t="s">
        <v>20689</v>
      </c>
      <c r="Y1551" s="132" t="s">
        <v>20690</v>
      </c>
    </row>
    <row r="1552" spans="2:25" x14ac:dyDescent="0.25">
      <c r="B1552" s="132" t="s">
        <v>2990</v>
      </c>
      <c r="C1552" s="132" t="s">
        <v>1454</v>
      </c>
      <c r="D1552" s="132" t="s">
        <v>672</v>
      </c>
      <c r="E1552" s="132" t="s">
        <v>3884</v>
      </c>
      <c r="F1552" s="132" t="s">
        <v>3894</v>
      </c>
      <c r="G1552" s="132" t="s">
        <v>1460</v>
      </c>
      <c r="H1552" s="132" t="s">
        <v>3504</v>
      </c>
      <c r="I1552" s="132" t="s">
        <v>16880</v>
      </c>
      <c r="J1552" s="132" t="s">
        <v>20691</v>
      </c>
      <c r="K1552" s="132" t="s">
        <v>20692</v>
      </c>
      <c r="L1552" s="132" t="s">
        <v>20693</v>
      </c>
      <c r="M1552" s="132" t="s">
        <v>20694</v>
      </c>
      <c r="N1552" s="132" t="s">
        <v>3881</v>
      </c>
      <c r="O1552" s="132" t="s">
        <v>20695</v>
      </c>
      <c r="P1552" s="132" t="s">
        <v>20696</v>
      </c>
      <c r="Q1552" s="132" t="s">
        <v>20697</v>
      </c>
      <c r="R1552" s="132" t="s">
        <v>20698</v>
      </c>
      <c r="S1552" s="132" t="s">
        <v>6291</v>
      </c>
      <c r="T1552" s="132" t="s">
        <v>1630</v>
      </c>
      <c r="U1552" s="132" t="s">
        <v>3500</v>
      </c>
      <c r="V1552" s="132" t="s">
        <v>1632</v>
      </c>
      <c r="X1552" s="132" t="s">
        <v>20699</v>
      </c>
      <c r="Y1552" s="132" t="s">
        <v>20700</v>
      </c>
    </row>
    <row r="1553" spans="2:25" x14ac:dyDescent="0.25">
      <c r="B1553" s="132" t="s">
        <v>2990</v>
      </c>
      <c r="C1553" s="132" t="s">
        <v>1454</v>
      </c>
      <c r="D1553" s="132" t="s">
        <v>672</v>
      </c>
      <c r="E1553" s="132" t="s">
        <v>3884</v>
      </c>
      <c r="F1553" s="132" t="s">
        <v>3885</v>
      </c>
      <c r="G1553" s="132" t="s">
        <v>1462</v>
      </c>
      <c r="H1553" s="132" t="s">
        <v>3505</v>
      </c>
      <c r="I1553" s="132" t="s">
        <v>7825</v>
      </c>
      <c r="J1553" s="132" t="s">
        <v>20701</v>
      </c>
      <c r="K1553" s="132" t="s">
        <v>20702</v>
      </c>
      <c r="L1553" s="132" t="s">
        <v>20703</v>
      </c>
      <c r="M1553" s="132" t="s">
        <v>20704</v>
      </c>
      <c r="N1553" s="132" t="s">
        <v>3881</v>
      </c>
      <c r="O1553" s="132" t="s">
        <v>20705</v>
      </c>
      <c r="P1553" s="132" t="s">
        <v>20706</v>
      </c>
      <c r="Q1553" s="132" t="s">
        <v>20707</v>
      </c>
      <c r="R1553" s="132" t="s">
        <v>20708</v>
      </c>
      <c r="S1553" s="132" t="s">
        <v>6291</v>
      </c>
      <c r="T1553" s="132" t="s">
        <v>1630</v>
      </c>
      <c r="U1553" s="132" t="s">
        <v>3500</v>
      </c>
      <c r="V1553" s="132" t="s">
        <v>1632</v>
      </c>
      <c r="X1553" s="132" t="s">
        <v>20709</v>
      </c>
      <c r="Y1553" s="132" t="s">
        <v>20710</v>
      </c>
    </row>
    <row r="1554" spans="2:25" x14ac:dyDescent="0.25">
      <c r="B1554" s="132" t="s">
        <v>2990</v>
      </c>
      <c r="C1554" s="132" t="s">
        <v>1454</v>
      </c>
      <c r="D1554" s="132" t="s">
        <v>1129</v>
      </c>
      <c r="E1554" s="132" t="s">
        <v>3884</v>
      </c>
      <c r="F1554" s="132" t="s">
        <v>3894</v>
      </c>
      <c r="G1554" s="132" t="s">
        <v>1459</v>
      </c>
      <c r="H1554" s="132" t="s">
        <v>3506</v>
      </c>
      <c r="I1554" s="132" t="s">
        <v>16880</v>
      </c>
      <c r="J1554" s="132" t="s">
        <v>20711</v>
      </c>
      <c r="K1554" s="132" t="s">
        <v>20712</v>
      </c>
      <c r="L1554" s="132" t="s">
        <v>20713</v>
      </c>
      <c r="M1554" s="132" t="s">
        <v>20714</v>
      </c>
      <c r="N1554" s="132" t="s">
        <v>3881</v>
      </c>
      <c r="O1554" s="132" t="s">
        <v>20715</v>
      </c>
      <c r="P1554" s="132" t="s">
        <v>20716</v>
      </c>
      <c r="Q1554" s="132" t="s">
        <v>20717</v>
      </c>
      <c r="R1554" s="132" t="s">
        <v>20718</v>
      </c>
      <c r="S1554" s="132" t="s">
        <v>6291</v>
      </c>
      <c r="T1554" s="132" t="s">
        <v>1630</v>
      </c>
      <c r="U1554" s="132" t="s">
        <v>3500</v>
      </c>
      <c r="V1554" s="132" t="s">
        <v>1632</v>
      </c>
      <c r="X1554" s="132" t="s">
        <v>20719</v>
      </c>
      <c r="Y1554" s="132" t="s">
        <v>20720</v>
      </c>
    </row>
    <row r="1555" spans="2:25" x14ac:dyDescent="0.25">
      <c r="B1555" s="132" t="s">
        <v>2990</v>
      </c>
      <c r="C1555" s="132" t="s">
        <v>1454</v>
      </c>
      <c r="D1555" s="132" t="s">
        <v>1129</v>
      </c>
      <c r="E1555" s="132" t="s">
        <v>3884</v>
      </c>
      <c r="F1555" s="132" t="s">
        <v>3885</v>
      </c>
      <c r="G1555" s="132" t="s">
        <v>1461</v>
      </c>
      <c r="H1555" s="132" t="s">
        <v>3507</v>
      </c>
      <c r="I1555" s="132" t="s">
        <v>7825</v>
      </c>
      <c r="J1555" s="132" t="s">
        <v>20721</v>
      </c>
      <c r="K1555" s="132" t="s">
        <v>20722</v>
      </c>
      <c r="L1555" s="132" t="s">
        <v>20723</v>
      </c>
      <c r="M1555" s="132" t="s">
        <v>20724</v>
      </c>
      <c r="N1555" s="132" t="s">
        <v>3881</v>
      </c>
      <c r="O1555" s="132" t="s">
        <v>20725</v>
      </c>
      <c r="P1555" s="132" t="s">
        <v>20726</v>
      </c>
      <c r="Q1555" s="132" t="s">
        <v>20727</v>
      </c>
      <c r="R1555" s="132" t="s">
        <v>20728</v>
      </c>
      <c r="S1555" s="132" t="s">
        <v>6291</v>
      </c>
      <c r="T1555" s="132" t="s">
        <v>1630</v>
      </c>
      <c r="U1555" s="132" t="s">
        <v>3500</v>
      </c>
      <c r="V1555" s="132" t="s">
        <v>1632</v>
      </c>
      <c r="X1555" s="132" t="s">
        <v>20729</v>
      </c>
      <c r="Y1555" s="132" t="s">
        <v>20730</v>
      </c>
    </row>
    <row r="1556" spans="2:25" x14ac:dyDescent="0.25">
      <c r="B1556" s="132" t="s">
        <v>2990</v>
      </c>
      <c r="C1556" s="132" t="s">
        <v>1454</v>
      </c>
      <c r="D1556" s="132" t="s">
        <v>672</v>
      </c>
      <c r="E1556" s="132" t="s">
        <v>3888</v>
      </c>
      <c r="F1556" s="132" t="s">
        <v>3894</v>
      </c>
      <c r="G1556" s="132" t="s">
        <v>1464</v>
      </c>
      <c r="H1556" s="132" t="s">
        <v>3508</v>
      </c>
      <c r="I1556" s="132" t="s">
        <v>3950</v>
      </c>
      <c r="J1556" s="132" t="s">
        <v>20731</v>
      </c>
      <c r="K1556" s="132" t="s">
        <v>20732</v>
      </c>
      <c r="L1556" s="132" t="s">
        <v>20733</v>
      </c>
      <c r="M1556" s="132" t="s">
        <v>20734</v>
      </c>
      <c r="N1556" s="132" t="s">
        <v>3881</v>
      </c>
      <c r="O1556" s="132" t="s">
        <v>20735</v>
      </c>
      <c r="P1556" s="132" t="s">
        <v>20736</v>
      </c>
      <c r="Q1556" s="132" t="s">
        <v>20737</v>
      </c>
      <c r="R1556" s="132" t="s">
        <v>20738</v>
      </c>
      <c r="S1556" s="132" t="s">
        <v>6291</v>
      </c>
      <c r="T1556" s="132" t="s">
        <v>1630</v>
      </c>
      <c r="U1556" s="132" t="s">
        <v>3500</v>
      </c>
      <c r="V1556" s="132" t="s">
        <v>1632</v>
      </c>
      <c r="X1556" s="132" t="s">
        <v>20739</v>
      </c>
      <c r="Y1556" s="132" t="s">
        <v>20740</v>
      </c>
    </row>
    <row r="1557" spans="2:25" x14ac:dyDescent="0.25">
      <c r="B1557" s="132" t="s">
        <v>2990</v>
      </c>
      <c r="C1557" s="132" t="s">
        <v>1454</v>
      </c>
      <c r="D1557" s="132" t="s">
        <v>672</v>
      </c>
      <c r="E1557" s="132" t="s">
        <v>3888</v>
      </c>
      <c r="F1557" s="132" t="s">
        <v>3885</v>
      </c>
      <c r="G1557" s="132" t="s">
        <v>1466</v>
      </c>
      <c r="H1557" s="132" t="s">
        <v>3509</v>
      </c>
      <c r="I1557" s="132" t="s">
        <v>3888</v>
      </c>
      <c r="J1557" s="132" t="s">
        <v>20741</v>
      </c>
      <c r="K1557" s="132" t="s">
        <v>20742</v>
      </c>
      <c r="L1557" s="132" t="s">
        <v>20743</v>
      </c>
      <c r="M1557" s="132" t="s">
        <v>20744</v>
      </c>
      <c r="N1557" s="132" t="s">
        <v>3881</v>
      </c>
      <c r="O1557" s="132" t="s">
        <v>20745</v>
      </c>
      <c r="P1557" s="132" t="s">
        <v>20746</v>
      </c>
      <c r="Q1557" s="132" t="s">
        <v>20747</v>
      </c>
      <c r="R1557" s="132" t="s">
        <v>20748</v>
      </c>
      <c r="S1557" s="132" t="s">
        <v>6291</v>
      </c>
      <c r="T1557" s="132" t="s">
        <v>1630</v>
      </c>
      <c r="U1557" s="132" t="s">
        <v>3500</v>
      </c>
      <c r="V1557" s="132" t="s">
        <v>1632</v>
      </c>
      <c r="X1557" s="132" t="s">
        <v>20749</v>
      </c>
      <c r="Y1557" s="132" t="s">
        <v>20750</v>
      </c>
    </row>
    <row r="1558" spans="2:25" x14ac:dyDescent="0.25">
      <c r="B1558" s="132" t="s">
        <v>2990</v>
      </c>
      <c r="C1558" s="132" t="s">
        <v>1454</v>
      </c>
      <c r="D1558" s="132" t="s">
        <v>1129</v>
      </c>
      <c r="E1558" s="132" t="s">
        <v>3888</v>
      </c>
      <c r="F1558" s="132" t="s">
        <v>3894</v>
      </c>
      <c r="G1558" s="132" t="s">
        <v>1463</v>
      </c>
      <c r="H1558" s="132" t="s">
        <v>3510</v>
      </c>
      <c r="I1558" s="132" t="s">
        <v>3950</v>
      </c>
      <c r="J1558" s="132" t="s">
        <v>20751</v>
      </c>
      <c r="K1558" s="132" t="s">
        <v>20752</v>
      </c>
      <c r="L1558" s="132" t="s">
        <v>20753</v>
      </c>
      <c r="M1558" s="132" t="s">
        <v>20754</v>
      </c>
      <c r="N1558" s="132" t="s">
        <v>3881</v>
      </c>
      <c r="O1558" s="132" t="s">
        <v>20755</v>
      </c>
      <c r="P1558" s="132" t="s">
        <v>20756</v>
      </c>
      <c r="Q1558" s="132" t="s">
        <v>20757</v>
      </c>
      <c r="R1558" s="132" t="s">
        <v>20758</v>
      </c>
      <c r="S1558" s="132" t="s">
        <v>6291</v>
      </c>
      <c r="T1558" s="132" t="s">
        <v>1630</v>
      </c>
      <c r="U1558" s="132" t="s">
        <v>3500</v>
      </c>
      <c r="V1558" s="132" t="s">
        <v>1632</v>
      </c>
      <c r="X1558" s="132" t="s">
        <v>20759</v>
      </c>
      <c r="Y1558" s="132" t="s">
        <v>20760</v>
      </c>
    </row>
    <row r="1559" spans="2:25" x14ac:dyDescent="0.25">
      <c r="B1559" s="132" t="s">
        <v>2990</v>
      </c>
      <c r="C1559" s="132" t="s">
        <v>1454</v>
      </c>
      <c r="D1559" s="132" t="s">
        <v>1129</v>
      </c>
      <c r="E1559" s="132" t="s">
        <v>3888</v>
      </c>
      <c r="F1559" s="132" t="s">
        <v>3885</v>
      </c>
      <c r="G1559" s="132" t="s">
        <v>1465</v>
      </c>
      <c r="H1559" s="132" t="s">
        <v>3511</v>
      </c>
      <c r="I1559" s="132" t="s">
        <v>3888</v>
      </c>
      <c r="J1559" s="132" t="s">
        <v>20761</v>
      </c>
      <c r="K1559" s="132" t="s">
        <v>20762</v>
      </c>
      <c r="L1559" s="132" t="s">
        <v>20763</v>
      </c>
      <c r="M1559" s="132" t="s">
        <v>20764</v>
      </c>
      <c r="N1559" s="132" t="s">
        <v>3881</v>
      </c>
      <c r="O1559" s="132" t="s">
        <v>20765</v>
      </c>
      <c r="P1559" s="132" t="s">
        <v>20766</v>
      </c>
      <c r="Q1559" s="132" t="s">
        <v>20767</v>
      </c>
      <c r="R1559" s="132" t="s">
        <v>20768</v>
      </c>
      <c r="S1559" s="132" t="s">
        <v>6291</v>
      </c>
      <c r="T1559" s="132" t="s">
        <v>1630</v>
      </c>
      <c r="U1559" s="132" t="s">
        <v>3500</v>
      </c>
      <c r="V1559" s="132" t="s">
        <v>1632</v>
      </c>
      <c r="X1559" s="132" t="s">
        <v>20769</v>
      </c>
      <c r="Y1559" s="132" t="s">
        <v>20770</v>
      </c>
    </row>
    <row r="1560" spans="2:25" x14ac:dyDescent="0.25">
      <c r="B1560" s="132" t="s">
        <v>3512</v>
      </c>
      <c r="C1560" s="132" t="s">
        <v>1392</v>
      </c>
      <c r="D1560" s="132" t="s">
        <v>130</v>
      </c>
      <c r="E1560" s="132" t="s">
        <v>3944</v>
      </c>
      <c r="F1560" s="132" t="s">
        <v>3894</v>
      </c>
      <c r="G1560" s="132" t="s">
        <v>1396</v>
      </c>
      <c r="H1560" s="132" t="s">
        <v>3513</v>
      </c>
      <c r="I1560" s="132" t="s">
        <v>8006</v>
      </c>
      <c r="J1560" s="132" t="s">
        <v>20771</v>
      </c>
      <c r="K1560" s="132" t="s">
        <v>20772</v>
      </c>
      <c r="L1560" s="132" t="s">
        <v>20773</v>
      </c>
      <c r="M1560" s="132" t="s">
        <v>20774</v>
      </c>
      <c r="N1560" s="132" t="s">
        <v>3881</v>
      </c>
      <c r="O1560" s="132" t="s">
        <v>20775</v>
      </c>
      <c r="P1560" s="132" t="s">
        <v>20776</v>
      </c>
      <c r="Q1560" s="132" t="s">
        <v>20777</v>
      </c>
      <c r="R1560" s="132" t="s">
        <v>20778</v>
      </c>
      <c r="S1560" s="132" t="s">
        <v>20779</v>
      </c>
      <c r="T1560" s="132" t="s">
        <v>1630</v>
      </c>
      <c r="V1560" s="132" t="s">
        <v>1632</v>
      </c>
      <c r="X1560" s="132" t="s">
        <v>20780</v>
      </c>
      <c r="Y1560" s="132" t="s">
        <v>20781</v>
      </c>
    </row>
    <row r="1561" spans="2:25" x14ac:dyDescent="0.25">
      <c r="B1561" s="132" t="s">
        <v>3512</v>
      </c>
      <c r="C1561" s="132" t="s">
        <v>1392</v>
      </c>
      <c r="D1561" s="132" t="s">
        <v>13</v>
      </c>
      <c r="E1561" s="132" t="s">
        <v>3944</v>
      </c>
      <c r="F1561" s="132" t="s">
        <v>3894</v>
      </c>
      <c r="G1561" s="132" t="s">
        <v>1395</v>
      </c>
      <c r="H1561" s="132" t="s">
        <v>3514</v>
      </c>
      <c r="I1561" s="132" t="s">
        <v>8006</v>
      </c>
      <c r="J1561" s="132" t="s">
        <v>20782</v>
      </c>
      <c r="K1561" s="132" t="s">
        <v>20783</v>
      </c>
      <c r="L1561" s="132" t="s">
        <v>20784</v>
      </c>
      <c r="M1561" s="132" t="s">
        <v>20785</v>
      </c>
      <c r="N1561" s="132" t="s">
        <v>3881</v>
      </c>
      <c r="O1561" s="132" t="s">
        <v>20786</v>
      </c>
      <c r="P1561" s="132" t="s">
        <v>20787</v>
      </c>
      <c r="Q1561" s="132" t="s">
        <v>20788</v>
      </c>
      <c r="R1561" s="132" t="s">
        <v>20789</v>
      </c>
      <c r="S1561" s="132" t="s">
        <v>20779</v>
      </c>
      <c r="T1561" s="132" t="s">
        <v>1630</v>
      </c>
      <c r="V1561" s="132" t="s">
        <v>1632</v>
      </c>
      <c r="X1561" s="132" t="s">
        <v>20790</v>
      </c>
      <c r="Y1561" s="132" t="s">
        <v>20791</v>
      </c>
    </row>
    <row r="1562" spans="2:25" x14ac:dyDescent="0.25">
      <c r="B1562" s="132" t="s">
        <v>3512</v>
      </c>
      <c r="C1562" s="132" t="s">
        <v>1392</v>
      </c>
      <c r="D1562" s="132" t="s">
        <v>15</v>
      </c>
      <c r="E1562" s="132" t="s">
        <v>3944</v>
      </c>
      <c r="F1562" s="132" t="s">
        <v>3894</v>
      </c>
      <c r="G1562" s="132" t="s">
        <v>1398</v>
      </c>
      <c r="H1562" s="132" t="s">
        <v>3515</v>
      </c>
      <c r="I1562" s="132" t="s">
        <v>8006</v>
      </c>
      <c r="J1562" s="132" t="s">
        <v>20792</v>
      </c>
      <c r="K1562" s="132" t="s">
        <v>20793</v>
      </c>
      <c r="L1562" s="132" t="s">
        <v>20794</v>
      </c>
      <c r="M1562" s="132" t="s">
        <v>20795</v>
      </c>
      <c r="N1562" s="132" t="s">
        <v>3881</v>
      </c>
      <c r="O1562" s="132" t="s">
        <v>20796</v>
      </c>
      <c r="P1562" s="132" t="s">
        <v>20797</v>
      </c>
      <c r="Q1562" s="132" t="s">
        <v>20798</v>
      </c>
      <c r="R1562" s="132" t="s">
        <v>20799</v>
      </c>
      <c r="S1562" s="132" t="s">
        <v>20779</v>
      </c>
      <c r="T1562" s="132" t="s">
        <v>1630</v>
      </c>
      <c r="V1562" s="132" t="s">
        <v>1632</v>
      </c>
      <c r="X1562" s="132" t="s">
        <v>20800</v>
      </c>
      <c r="Y1562" s="132" t="s">
        <v>20801</v>
      </c>
    </row>
    <row r="1563" spans="2:25" x14ac:dyDescent="0.25">
      <c r="B1563" s="132" t="s">
        <v>3512</v>
      </c>
      <c r="C1563" s="132" t="s">
        <v>1392</v>
      </c>
      <c r="D1563" s="132" t="s">
        <v>12</v>
      </c>
      <c r="E1563" s="132" t="s">
        <v>3944</v>
      </c>
      <c r="F1563" s="132" t="s">
        <v>3894</v>
      </c>
      <c r="G1563" s="132" t="s">
        <v>1394</v>
      </c>
      <c r="H1563" s="132" t="s">
        <v>3516</v>
      </c>
      <c r="I1563" s="132" t="s">
        <v>8006</v>
      </c>
      <c r="J1563" s="132" t="s">
        <v>20802</v>
      </c>
      <c r="K1563" s="132" t="s">
        <v>20803</v>
      </c>
      <c r="L1563" s="132" t="s">
        <v>20804</v>
      </c>
      <c r="M1563" s="132" t="s">
        <v>20805</v>
      </c>
      <c r="N1563" s="132" t="s">
        <v>3881</v>
      </c>
      <c r="O1563" s="132" t="s">
        <v>20806</v>
      </c>
      <c r="P1563" s="132" t="s">
        <v>20807</v>
      </c>
      <c r="Q1563" s="132" t="s">
        <v>20808</v>
      </c>
      <c r="R1563" s="132" t="s">
        <v>20809</v>
      </c>
      <c r="S1563" s="132" t="s">
        <v>20779</v>
      </c>
      <c r="T1563" s="132" t="s">
        <v>1630</v>
      </c>
      <c r="V1563" s="132" t="s">
        <v>1632</v>
      </c>
      <c r="X1563" s="132" t="s">
        <v>20810</v>
      </c>
      <c r="Y1563" s="132" t="s">
        <v>20811</v>
      </c>
    </row>
    <row r="1564" spans="2:25" x14ac:dyDescent="0.25">
      <c r="B1564" s="132" t="s">
        <v>3512</v>
      </c>
      <c r="C1564" s="132" t="s">
        <v>1392</v>
      </c>
      <c r="D1564" s="132" t="s">
        <v>172</v>
      </c>
      <c r="E1564" s="132" t="s">
        <v>3944</v>
      </c>
      <c r="F1564" s="132" t="s">
        <v>3894</v>
      </c>
      <c r="G1564" s="132" t="s">
        <v>1397</v>
      </c>
      <c r="H1564" s="132" t="s">
        <v>3517</v>
      </c>
      <c r="I1564" s="132" t="s">
        <v>4850</v>
      </c>
      <c r="J1564" s="132" t="s">
        <v>20812</v>
      </c>
      <c r="K1564" s="132" t="s">
        <v>20813</v>
      </c>
      <c r="L1564" s="132" t="s">
        <v>20814</v>
      </c>
      <c r="M1564" s="132" t="s">
        <v>20815</v>
      </c>
      <c r="N1564" s="132" t="s">
        <v>3881</v>
      </c>
      <c r="O1564" s="132" t="s">
        <v>20816</v>
      </c>
      <c r="P1564" s="132" t="s">
        <v>20817</v>
      </c>
      <c r="Q1564" s="132" t="s">
        <v>20818</v>
      </c>
      <c r="R1564" s="132" t="s">
        <v>20819</v>
      </c>
      <c r="S1564" s="132" t="s">
        <v>20779</v>
      </c>
      <c r="T1564" s="132" t="s">
        <v>1630</v>
      </c>
      <c r="V1564" s="132" t="s">
        <v>1632</v>
      </c>
      <c r="X1564" s="132" t="s">
        <v>20820</v>
      </c>
      <c r="Y1564" s="132" t="s">
        <v>20821</v>
      </c>
    </row>
    <row r="1565" spans="2:25" x14ac:dyDescent="0.25">
      <c r="B1565" s="132" t="s">
        <v>3512</v>
      </c>
      <c r="C1565" s="132" t="s">
        <v>1392</v>
      </c>
      <c r="D1565" s="132" t="s">
        <v>130</v>
      </c>
      <c r="E1565" s="132" t="s">
        <v>3947</v>
      </c>
      <c r="F1565" s="132" t="s">
        <v>3894</v>
      </c>
      <c r="G1565" s="132" t="s">
        <v>1401</v>
      </c>
      <c r="H1565" s="132" t="s">
        <v>3518</v>
      </c>
      <c r="I1565" s="132" t="s">
        <v>8006</v>
      </c>
      <c r="J1565" s="132" t="s">
        <v>20822</v>
      </c>
      <c r="K1565" s="132" t="s">
        <v>20823</v>
      </c>
      <c r="L1565" s="132" t="s">
        <v>20824</v>
      </c>
      <c r="M1565" s="132" t="s">
        <v>20825</v>
      </c>
      <c r="N1565" s="132" t="s">
        <v>3881</v>
      </c>
      <c r="O1565" s="132" t="s">
        <v>20826</v>
      </c>
      <c r="P1565" s="132" t="s">
        <v>20827</v>
      </c>
      <c r="Q1565" s="132" t="s">
        <v>20828</v>
      </c>
      <c r="R1565" s="132" t="s">
        <v>20829</v>
      </c>
      <c r="S1565" s="132" t="s">
        <v>20779</v>
      </c>
      <c r="T1565" s="132" t="s">
        <v>1630</v>
      </c>
      <c r="V1565" s="132" t="s">
        <v>1632</v>
      </c>
      <c r="X1565" s="132" t="s">
        <v>20830</v>
      </c>
      <c r="Y1565" s="132" t="s">
        <v>20831</v>
      </c>
    </row>
    <row r="1566" spans="2:25" x14ac:dyDescent="0.25">
      <c r="B1566" s="132" t="s">
        <v>3512</v>
      </c>
      <c r="C1566" s="132" t="s">
        <v>1392</v>
      </c>
      <c r="D1566" s="132" t="s">
        <v>13</v>
      </c>
      <c r="E1566" s="132" t="s">
        <v>3947</v>
      </c>
      <c r="F1566" s="132" t="s">
        <v>3894</v>
      </c>
      <c r="G1566" s="132" t="s">
        <v>1400</v>
      </c>
      <c r="H1566" s="132" t="s">
        <v>3519</v>
      </c>
      <c r="I1566" s="132" t="s">
        <v>8006</v>
      </c>
      <c r="J1566" s="132" t="s">
        <v>20832</v>
      </c>
      <c r="K1566" s="132" t="s">
        <v>20833</v>
      </c>
      <c r="L1566" s="132" t="s">
        <v>20834</v>
      </c>
      <c r="M1566" s="132" t="s">
        <v>20835</v>
      </c>
      <c r="N1566" s="132" t="s">
        <v>3881</v>
      </c>
      <c r="O1566" s="132" t="s">
        <v>20836</v>
      </c>
      <c r="P1566" s="132" t="s">
        <v>20837</v>
      </c>
      <c r="Q1566" s="132" t="s">
        <v>20838</v>
      </c>
      <c r="R1566" s="132" t="s">
        <v>20839</v>
      </c>
      <c r="S1566" s="132" t="s">
        <v>20779</v>
      </c>
      <c r="T1566" s="132" t="s">
        <v>1630</v>
      </c>
      <c r="V1566" s="132" t="s">
        <v>1632</v>
      </c>
      <c r="X1566" s="132" t="s">
        <v>20840</v>
      </c>
      <c r="Y1566" s="132" t="s">
        <v>20841</v>
      </c>
    </row>
    <row r="1567" spans="2:25" x14ac:dyDescent="0.25">
      <c r="B1567" s="132" t="s">
        <v>3512</v>
      </c>
      <c r="C1567" s="132" t="s">
        <v>1392</v>
      </c>
      <c r="D1567" s="132" t="s">
        <v>15</v>
      </c>
      <c r="E1567" s="132" t="s">
        <v>3947</v>
      </c>
      <c r="F1567" s="132" t="s">
        <v>3894</v>
      </c>
      <c r="G1567" s="132" t="s">
        <v>1403</v>
      </c>
      <c r="H1567" s="132" t="s">
        <v>3520</v>
      </c>
      <c r="I1567" s="132" t="s">
        <v>8006</v>
      </c>
      <c r="J1567" s="132" t="s">
        <v>20842</v>
      </c>
      <c r="K1567" s="132" t="s">
        <v>20843</v>
      </c>
      <c r="L1567" s="132" t="s">
        <v>20844</v>
      </c>
      <c r="M1567" s="132" t="s">
        <v>20845</v>
      </c>
      <c r="N1567" s="132" t="s">
        <v>3881</v>
      </c>
      <c r="O1567" s="132" t="s">
        <v>20846</v>
      </c>
      <c r="P1567" s="132" t="s">
        <v>20847</v>
      </c>
      <c r="Q1567" s="132" t="s">
        <v>20848</v>
      </c>
      <c r="R1567" s="132" t="s">
        <v>20849</v>
      </c>
      <c r="S1567" s="132" t="s">
        <v>20779</v>
      </c>
      <c r="T1567" s="132" t="s">
        <v>1630</v>
      </c>
      <c r="V1567" s="132" t="s">
        <v>1632</v>
      </c>
      <c r="X1567" s="132" t="s">
        <v>20850</v>
      </c>
      <c r="Y1567" s="132" t="s">
        <v>20851</v>
      </c>
    </row>
    <row r="1568" spans="2:25" x14ac:dyDescent="0.25">
      <c r="B1568" s="132" t="s">
        <v>3512</v>
      </c>
      <c r="C1568" s="132" t="s">
        <v>1392</v>
      </c>
      <c r="D1568" s="132" t="s">
        <v>12</v>
      </c>
      <c r="E1568" s="132" t="s">
        <v>3947</v>
      </c>
      <c r="F1568" s="132" t="s">
        <v>3894</v>
      </c>
      <c r="G1568" s="132" t="s">
        <v>1399</v>
      </c>
      <c r="H1568" s="132" t="s">
        <v>3521</v>
      </c>
      <c r="I1568" s="132" t="s">
        <v>8006</v>
      </c>
      <c r="J1568" s="132" t="s">
        <v>20852</v>
      </c>
      <c r="K1568" s="132" t="s">
        <v>20853</v>
      </c>
      <c r="L1568" s="132" t="s">
        <v>20854</v>
      </c>
      <c r="M1568" s="132" t="s">
        <v>20855</v>
      </c>
      <c r="N1568" s="132" t="s">
        <v>3881</v>
      </c>
      <c r="O1568" s="132" t="s">
        <v>20856</v>
      </c>
      <c r="P1568" s="132" t="s">
        <v>20857</v>
      </c>
      <c r="Q1568" s="132" t="s">
        <v>20858</v>
      </c>
      <c r="R1568" s="132" t="s">
        <v>20859</v>
      </c>
      <c r="S1568" s="132" t="s">
        <v>20779</v>
      </c>
      <c r="T1568" s="132" t="s">
        <v>1630</v>
      </c>
      <c r="V1568" s="132" t="s">
        <v>1632</v>
      </c>
      <c r="X1568" s="132" t="s">
        <v>20860</v>
      </c>
      <c r="Y1568" s="132" t="s">
        <v>20861</v>
      </c>
    </row>
    <row r="1569" spans="2:25" x14ac:dyDescent="0.25">
      <c r="B1569" s="132" t="s">
        <v>3512</v>
      </c>
      <c r="C1569" s="132" t="s">
        <v>1392</v>
      </c>
      <c r="D1569" s="132" t="s">
        <v>172</v>
      </c>
      <c r="E1569" s="132" t="s">
        <v>3947</v>
      </c>
      <c r="F1569" s="132" t="s">
        <v>3894</v>
      </c>
      <c r="G1569" s="132" t="s">
        <v>1402</v>
      </c>
      <c r="H1569" s="132" t="s">
        <v>3522</v>
      </c>
      <c r="I1569" s="132" t="s">
        <v>4850</v>
      </c>
      <c r="J1569" s="132" t="s">
        <v>20862</v>
      </c>
      <c r="K1569" s="132" t="s">
        <v>20863</v>
      </c>
      <c r="L1569" s="132" t="s">
        <v>20864</v>
      </c>
      <c r="M1569" s="132" t="s">
        <v>20865</v>
      </c>
      <c r="N1569" s="132" t="s">
        <v>3881</v>
      </c>
      <c r="O1569" s="132" t="s">
        <v>20866</v>
      </c>
      <c r="P1569" s="132" t="s">
        <v>20867</v>
      </c>
      <c r="Q1569" s="132" t="s">
        <v>20868</v>
      </c>
      <c r="R1569" s="132" t="s">
        <v>20869</v>
      </c>
      <c r="S1569" s="132" t="s">
        <v>20779</v>
      </c>
      <c r="T1569" s="132" t="s">
        <v>1630</v>
      </c>
      <c r="U1569" s="132" t="s">
        <v>3523</v>
      </c>
      <c r="V1569" s="132" t="s">
        <v>1632</v>
      </c>
      <c r="X1569" s="132" t="s">
        <v>20870</v>
      </c>
      <c r="Y1569" s="132" t="s">
        <v>20871</v>
      </c>
    </row>
    <row r="1570" spans="2:25" x14ac:dyDescent="0.25">
      <c r="B1570" s="132" t="s">
        <v>3512</v>
      </c>
      <c r="C1570" s="132" t="s">
        <v>1392</v>
      </c>
      <c r="D1570" s="132" t="s">
        <v>130</v>
      </c>
      <c r="E1570" s="132" t="s">
        <v>3950</v>
      </c>
      <c r="F1570" s="132" t="s">
        <v>3894</v>
      </c>
      <c r="G1570" s="132" t="s">
        <v>1406</v>
      </c>
      <c r="H1570" s="132" t="s">
        <v>3524</v>
      </c>
      <c r="I1570" s="132" t="s">
        <v>4850</v>
      </c>
      <c r="J1570" s="132" t="s">
        <v>20872</v>
      </c>
      <c r="K1570" s="132" t="s">
        <v>20873</v>
      </c>
      <c r="L1570" s="132" t="s">
        <v>20874</v>
      </c>
      <c r="M1570" s="132" t="s">
        <v>20875</v>
      </c>
      <c r="N1570" s="132" t="s">
        <v>3881</v>
      </c>
      <c r="O1570" s="132" t="s">
        <v>20876</v>
      </c>
      <c r="P1570" s="132" t="s">
        <v>20877</v>
      </c>
      <c r="Q1570" s="132" t="s">
        <v>20878</v>
      </c>
      <c r="R1570" s="132" t="s">
        <v>20879</v>
      </c>
      <c r="S1570" s="132" t="s">
        <v>20779</v>
      </c>
      <c r="T1570" s="132" t="s">
        <v>1630</v>
      </c>
      <c r="V1570" s="132" t="s">
        <v>1632</v>
      </c>
      <c r="X1570" s="132" t="s">
        <v>20880</v>
      </c>
      <c r="Y1570" s="132" t="s">
        <v>20881</v>
      </c>
    </row>
    <row r="1571" spans="2:25" x14ac:dyDescent="0.25">
      <c r="B1571" s="132" t="s">
        <v>3512</v>
      </c>
      <c r="C1571" s="132" t="s">
        <v>1392</v>
      </c>
      <c r="D1571" s="132" t="s">
        <v>13</v>
      </c>
      <c r="E1571" s="132" t="s">
        <v>3950</v>
      </c>
      <c r="F1571" s="132" t="s">
        <v>3894</v>
      </c>
      <c r="G1571" s="132" t="s">
        <v>1405</v>
      </c>
      <c r="H1571" s="132" t="s">
        <v>3525</v>
      </c>
      <c r="I1571" s="132" t="s">
        <v>8006</v>
      </c>
      <c r="J1571" s="132" t="s">
        <v>20882</v>
      </c>
      <c r="K1571" s="132" t="s">
        <v>20883</v>
      </c>
      <c r="L1571" s="132" t="s">
        <v>20884</v>
      </c>
      <c r="M1571" s="132" t="s">
        <v>20885</v>
      </c>
      <c r="N1571" s="132" t="s">
        <v>3881</v>
      </c>
      <c r="O1571" s="132" t="s">
        <v>20886</v>
      </c>
      <c r="P1571" s="132" t="s">
        <v>20887</v>
      </c>
      <c r="Q1571" s="132" t="s">
        <v>20888</v>
      </c>
      <c r="R1571" s="132" t="s">
        <v>20889</v>
      </c>
      <c r="S1571" s="132" t="s">
        <v>20779</v>
      </c>
      <c r="T1571" s="132" t="s">
        <v>1630</v>
      </c>
      <c r="V1571" s="132" t="s">
        <v>1632</v>
      </c>
      <c r="X1571" s="132" t="s">
        <v>20890</v>
      </c>
      <c r="Y1571" s="132" t="s">
        <v>20891</v>
      </c>
    </row>
    <row r="1572" spans="2:25" x14ac:dyDescent="0.25">
      <c r="B1572" s="132" t="s">
        <v>3512</v>
      </c>
      <c r="C1572" s="132" t="s">
        <v>1392</v>
      </c>
      <c r="D1572" s="132" t="s">
        <v>15</v>
      </c>
      <c r="E1572" s="132" t="s">
        <v>3950</v>
      </c>
      <c r="F1572" s="132" t="s">
        <v>3894</v>
      </c>
      <c r="G1572" s="132" t="s">
        <v>1408</v>
      </c>
      <c r="H1572" s="132" t="s">
        <v>3526</v>
      </c>
      <c r="I1572" s="132" t="s">
        <v>8006</v>
      </c>
      <c r="J1572" s="132" t="s">
        <v>20892</v>
      </c>
      <c r="K1572" s="132" t="s">
        <v>20893</v>
      </c>
      <c r="L1572" s="132" t="s">
        <v>20894</v>
      </c>
      <c r="M1572" s="132" t="s">
        <v>20895</v>
      </c>
      <c r="N1572" s="132" t="s">
        <v>3881</v>
      </c>
      <c r="O1572" s="132" t="s">
        <v>20896</v>
      </c>
      <c r="P1572" s="132" t="s">
        <v>20897</v>
      </c>
      <c r="Q1572" s="132" t="s">
        <v>20898</v>
      </c>
      <c r="R1572" s="132" t="s">
        <v>20899</v>
      </c>
      <c r="S1572" s="132" t="s">
        <v>20779</v>
      </c>
      <c r="T1572" s="132" t="s">
        <v>1630</v>
      </c>
      <c r="V1572" s="132" t="s">
        <v>1632</v>
      </c>
      <c r="X1572" s="132" t="s">
        <v>20900</v>
      </c>
      <c r="Y1572" s="132" t="s">
        <v>20901</v>
      </c>
    </row>
    <row r="1573" spans="2:25" x14ac:dyDescent="0.25">
      <c r="B1573" s="132" t="s">
        <v>3512</v>
      </c>
      <c r="C1573" s="132" t="s">
        <v>1392</v>
      </c>
      <c r="D1573" s="132" t="s">
        <v>12</v>
      </c>
      <c r="E1573" s="132" t="s">
        <v>3950</v>
      </c>
      <c r="F1573" s="132" t="s">
        <v>3894</v>
      </c>
      <c r="G1573" s="132" t="s">
        <v>1404</v>
      </c>
      <c r="H1573" s="132" t="s">
        <v>3527</v>
      </c>
      <c r="I1573" s="132" t="s">
        <v>8006</v>
      </c>
      <c r="J1573" s="132" t="s">
        <v>20902</v>
      </c>
      <c r="K1573" s="132" t="s">
        <v>20903</v>
      </c>
      <c r="L1573" s="132" t="s">
        <v>20904</v>
      </c>
      <c r="M1573" s="132" t="s">
        <v>20905</v>
      </c>
      <c r="N1573" s="132" t="s">
        <v>3881</v>
      </c>
      <c r="O1573" s="132" t="s">
        <v>20906</v>
      </c>
      <c r="P1573" s="132" t="s">
        <v>20907</v>
      </c>
      <c r="Q1573" s="132" t="s">
        <v>20908</v>
      </c>
      <c r="R1573" s="132" t="s">
        <v>20909</v>
      </c>
      <c r="S1573" s="132" t="s">
        <v>20779</v>
      </c>
      <c r="T1573" s="132" t="s">
        <v>1630</v>
      </c>
      <c r="V1573" s="132" t="s">
        <v>1632</v>
      </c>
      <c r="X1573" s="132" t="s">
        <v>20910</v>
      </c>
      <c r="Y1573" s="132" t="s">
        <v>20911</v>
      </c>
    </row>
    <row r="1574" spans="2:25" x14ac:dyDescent="0.25">
      <c r="B1574" s="132" t="s">
        <v>3512</v>
      </c>
      <c r="C1574" s="132" t="s">
        <v>1392</v>
      </c>
      <c r="D1574" s="132" t="s">
        <v>172</v>
      </c>
      <c r="E1574" s="132" t="s">
        <v>3950</v>
      </c>
      <c r="F1574" s="132" t="s">
        <v>3894</v>
      </c>
      <c r="G1574" s="132" t="s">
        <v>1407</v>
      </c>
      <c r="H1574" s="132" t="s">
        <v>3528</v>
      </c>
      <c r="I1574" s="132" t="s">
        <v>4850</v>
      </c>
      <c r="J1574" s="132" t="s">
        <v>20912</v>
      </c>
      <c r="K1574" s="132" t="s">
        <v>20913</v>
      </c>
      <c r="L1574" s="132" t="s">
        <v>20914</v>
      </c>
      <c r="M1574" s="132" t="s">
        <v>20915</v>
      </c>
      <c r="N1574" s="132" t="s">
        <v>3881</v>
      </c>
      <c r="O1574" s="132" t="s">
        <v>20916</v>
      </c>
      <c r="P1574" s="132" t="s">
        <v>20917</v>
      </c>
      <c r="Q1574" s="132" t="s">
        <v>20918</v>
      </c>
      <c r="R1574" s="132" t="s">
        <v>20919</v>
      </c>
      <c r="S1574" s="132" t="s">
        <v>20779</v>
      </c>
      <c r="T1574" s="132" t="s">
        <v>1630</v>
      </c>
      <c r="V1574" s="132" t="s">
        <v>1632</v>
      </c>
      <c r="X1574" s="132" t="s">
        <v>20920</v>
      </c>
      <c r="Y1574" s="132" t="s">
        <v>20921</v>
      </c>
    </row>
    <row r="1575" spans="2:25" x14ac:dyDescent="0.25">
      <c r="B1575" s="132" t="s">
        <v>3512</v>
      </c>
      <c r="C1575" s="132" t="s">
        <v>1392</v>
      </c>
      <c r="D1575" s="132" t="s">
        <v>130</v>
      </c>
      <c r="E1575" s="132" t="s">
        <v>3953</v>
      </c>
      <c r="F1575" s="132" t="s">
        <v>3894</v>
      </c>
      <c r="G1575" s="132" t="s">
        <v>1411</v>
      </c>
      <c r="H1575" s="132" t="s">
        <v>3529</v>
      </c>
      <c r="I1575" s="132" t="s">
        <v>4850</v>
      </c>
      <c r="J1575" s="132" t="s">
        <v>20922</v>
      </c>
      <c r="K1575" s="132" t="s">
        <v>20923</v>
      </c>
      <c r="L1575" s="132" t="s">
        <v>20924</v>
      </c>
      <c r="M1575" s="132" t="s">
        <v>20925</v>
      </c>
      <c r="N1575" s="132" t="s">
        <v>3881</v>
      </c>
      <c r="O1575" s="132" t="s">
        <v>20926</v>
      </c>
      <c r="P1575" s="132" t="s">
        <v>20927</v>
      </c>
      <c r="Q1575" s="132" t="s">
        <v>20928</v>
      </c>
      <c r="R1575" s="132" t="s">
        <v>20929</v>
      </c>
      <c r="S1575" s="132" t="s">
        <v>20779</v>
      </c>
      <c r="T1575" s="132" t="s">
        <v>1630</v>
      </c>
      <c r="V1575" s="132" t="s">
        <v>1632</v>
      </c>
      <c r="X1575" s="132" t="s">
        <v>20930</v>
      </c>
      <c r="Y1575" s="132" t="s">
        <v>20931</v>
      </c>
    </row>
    <row r="1576" spans="2:25" x14ac:dyDescent="0.25">
      <c r="B1576" s="132" t="s">
        <v>3512</v>
      </c>
      <c r="C1576" s="132" t="s">
        <v>1392</v>
      </c>
      <c r="D1576" s="132" t="s">
        <v>13</v>
      </c>
      <c r="E1576" s="132" t="s">
        <v>3953</v>
      </c>
      <c r="F1576" s="132" t="s">
        <v>3894</v>
      </c>
      <c r="G1576" s="132" t="s">
        <v>1410</v>
      </c>
      <c r="H1576" s="132" t="s">
        <v>3530</v>
      </c>
      <c r="I1576" s="132" t="s">
        <v>8006</v>
      </c>
      <c r="J1576" s="132" t="s">
        <v>20932</v>
      </c>
      <c r="K1576" s="132" t="s">
        <v>20933</v>
      </c>
      <c r="L1576" s="132" t="s">
        <v>20934</v>
      </c>
      <c r="M1576" s="132" t="s">
        <v>20935</v>
      </c>
      <c r="N1576" s="132" t="s">
        <v>3881</v>
      </c>
      <c r="O1576" s="132" t="s">
        <v>20936</v>
      </c>
      <c r="P1576" s="132" t="s">
        <v>20937</v>
      </c>
      <c r="Q1576" s="132" t="s">
        <v>20938</v>
      </c>
      <c r="R1576" s="132" t="s">
        <v>20939</v>
      </c>
      <c r="S1576" s="132" t="s">
        <v>20779</v>
      </c>
      <c r="T1576" s="132" t="s">
        <v>1630</v>
      </c>
      <c r="V1576" s="132" t="s">
        <v>1632</v>
      </c>
      <c r="X1576" s="132" t="s">
        <v>20940</v>
      </c>
      <c r="Y1576" s="132" t="s">
        <v>20941</v>
      </c>
    </row>
    <row r="1577" spans="2:25" x14ac:dyDescent="0.25">
      <c r="B1577" s="132" t="s">
        <v>3512</v>
      </c>
      <c r="C1577" s="132" t="s">
        <v>1392</v>
      </c>
      <c r="D1577" s="132" t="s">
        <v>15</v>
      </c>
      <c r="E1577" s="132" t="s">
        <v>3953</v>
      </c>
      <c r="F1577" s="132" t="s">
        <v>3894</v>
      </c>
      <c r="G1577" s="132" t="s">
        <v>1413</v>
      </c>
      <c r="H1577" s="132" t="s">
        <v>3531</v>
      </c>
      <c r="I1577" s="132" t="s">
        <v>8006</v>
      </c>
      <c r="J1577" s="132" t="s">
        <v>20942</v>
      </c>
      <c r="K1577" s="132" t="s">
        <v>20943</v>
      </c>
      <c r="L1577" s="132" t="s">
        <v>20944</v>
      </c>
      <c r="M1577" s="132" t="s">
        <v>20945</v>
      </c>
      <c r="N1577" s="132" t="s">
        <v>3881</v>
      </c>
      <c r="O1577" s="132" t="s">
        <v>20946</v>
      </c>
      <c r="P1577" s="132" t="s">
        <v>20947</v>
      </c>
      <c r="Q1577" s="132" t="s">
        <v>20948</v>
      </c>
      <c r="R1577" s="132" t="s">
        <v>20949</v>
      </c>
      <c r="S1577" s="132" t="s">
        <v>20779</v>
      </c>
      <c r="T1577" s="132" t="s">
        <v>1630</v>
      </c>
      <c r="V1577" s="132" t="s">
        <v>1644</v>
      </c>
      <c r="X1577" s="132" t="s">
        <v>20950</v>
      </c>
      <c r="Y1577" s="132" t="s">
        <v>20951</v>
      </c>
    </row>
    <row r="1578" spans="2:25" x14ac:dyDescent="0.25">
      <c r="B1578" s="132" t="s">
        <v>3512</v>
      </c>
      <c r="C1578" s="132" t="s">
        <v>1392</v>
      </c>
      <c r="D1578" s="132" t="s">
        <v>12</v>
      </c>
      <c r="E1578" s="132" t="s">
        <v>3953</v>
      </c>
      <c r="F1578" s="132" t="s">
        <v>3894</v>
      </c>
      <c r="G1578" s="132" t="s">
        <v>1409</v>
      </c>
      <c r="H1578" s="132" t="s">
        <v>3532</v>
      </c>
      <c r="I1578" s="132" t="s">
        <v>8006</v>
      </c>
      <c r="J1578" s="132" t="s">
        <v>20952</v>
      </c>
      <c r="K1578" s="132" t="s">
        <v>20953</v>
      </c>
      <c r="L1578" s="132" t="s">
        <v>20954</v>
      </c>
      <c r="M1578" s="132" t="s">
        <v>20955</v>
      </c>
      <c r="N1578" s="132" t="s">
        <v>3881</v>
      </c>
      <c r="O1578" s="132" t="s">
        <v>20956</v>
      </c>
      <c r="P1578" s="132" t="s">
        <v>20957</v>
      </c>
      <c r="Q1578" s="132" t="s">
        <v>20958</v>
      </c>
      <c r="R1578" s="132" t="s">
        <v>20959</v>
      </c>
      <c r="S1578" s="132" t="s">
        <v>20779</v>
      </c>
      <c r="T1578" s="132" t="s">
        <v>1630</v>
      </c>
      <c r="V1578" s="132" t="s">
        <v>1644</v>
      </c>
      <c r="X1578" s="132" t="s">
        <v>20960</v>
      </c>
      <c r="Y1578" s="132" t="s">
        <v>20961</v>
      </c>
    </row>
    <row r="1579" spans="2:25" x14ac:dyDescent="0.25">
      <c r="B1579" s="132" t="s">
        <v>3512</v>
      </c>
      <c r="C1579" s="132" t="s">
        <v>1392</v>
      </c>
      <c r="D1579" s="132" t="s">
        <v>172</v>
      </c>
      <c r="E1579" s="132" t="s">
        <v>3953</v>
      </c>
      <c r="F1579" s="132" t="s">
        <v>3894</v>
      </c>
      <c r="G1579" s="132" t="s">
        <v>1412</v>
      </c>
      <c r="H1579" s="132" t="s">
        <v>3533</v>
      </c>
      <c r="I1579" s="132" t="s">
        <v>4850</v>
      </c>
      <c r="J1579" s="132" t="s">
        <v>20962</v>
      </c>
      <c r="K1579" s="132" t="s">
        <v>20963</v>
      </c>
      <c r="L1579" s="132" t="s">
        <v>20964</v>
      </c>
      <c r="M1579" s="132" t="s">
        <v>20965</v>
      </c>
      <c r="N1579" s="132" t="s">
        <v>3881</v>
      </c>
      <c r="O1579" s="132" t="s">
        <v>20966</v>
      </c>
      <c r="P1579" s="132" t="s">
        <v>20967</v>
      </c>
      <c r="Q1579" s="132" t="s">
        <v>20968</v>
      </c>
      <c r="R1579" s="132" t="s">
        <v>20969</v>
      </c>
      <c r="S1579" s="132" t="s">
        <v>20779</v>
      </c>
      <c r="T1579" s="132" t="s">
        <v>1630</v>
      </c>
      <c r="V1579" s="132" t="s">
        <v>1632</v>
      </c>
      <c r="X1579" s="132" t="s">
        <v>20970</v>
      </c>
      <c r="Y1579" s="132" t="s">
        <v>20971</v>
      </c>
    </row>
    <row r="1580" spans="2:25" x14ac:dyDescent="0.25">
      <c r="B1580" s="132" t="s">
        <v>3512</v>
      </c>
      <c r="C1580" s="132" t="s">
        <v>1392</v>
      </c>
      <c r="D1580" s="132" t="s">
        <v>172</v>
      </c>
      <c r="E1580" s="132" t="s">
        <v>3956</v>
      </c>
      <c r="F1580" s="132" t="s">
        <v>3894</v>
      </c>
      <c r="G1580" s="132" t="s">
        <v>1414</v>
      </c>
      <c r="H1580" s="132" t="s">
        <v>3534</v>
      </c>
      <c r="I1580" s="132" t="s">
        <v>8006</v>
      </c>
      <c r="J1580" s="132" t="s">
        <v>20972</v>
      </c>
      <c r="K1580" s="132" t="s">
        <v>20973</v>
      </c>
      <c r="L1580" s="132" t="s">
        <v>20974</v>
      </c>
      <c r="M1580" s="132" t="s">
        <v>20975</v>
      </c>
      <c r="N1580" s="132" t="s">
        <v>3881</v>
      </c>
      <c r="O1580" s="132" t="s">
        <v>20976</v>
      </c>
      <c r="P1580" s="132" t="s">
        <v>20977</v>
      </c>
      <c r="Q1580" s="132" t="s">
        <v>20978</v>
      </c>
      <c r="R1580" s="132" t="s">
        <v>20979</v>
      </c>
      <c r="S1580" s="132" t="s">
        <v>20779</v>
      </c>
      <c r="T1580" s="132" t="s">
        <v>1630</v>
      </c>
      <c r="V1580" s="132" t="s">
        <v>1632</v>
      </c>
      <c r="X1580" s="132" t="s">
        <v>20980</v>
      </c>
      <c r="Y1580" s="132" t="s">
        <v>20981</v>
      </c>
    </row>
    <row r="1581" spans="2:25" x14ac:dyDescent="0.25">
      <c r="B1581" s="132" t="s">
        <v>3512</v>
      </c>
      <c r="C1581" s="132" t="s">
        <v>1392</v>
      </c>
      <c r="D1581" s="132" t="s">
        <v>130</v>
      </c>
      <c r="E1581" s="132" t="s">
        <v>3884</v>
      </c>
      <c r="F1581" s="132" t="s">
        <v>3894</v>
      </c>
      <c r="G1581" s="132" t="s">
        <v>1415</v>
      </c>
      <c r="H1581" s="132" t="s">
        <v>3535</v>
      </c>
      <c r="I1581" s="132" t="s">
        <v>8006</v>
      </c>
      <c r="J1581" s="132" t="s">
        <v>20982</v>
      </c>
      <c r="K1581" s="132" t="s">
        <v>20983</v>
      </c>
      <c r="L1581" s="132" t="s">
        <v>20984</v>
      </c>
      <c r="M1581" s="132" t="s">
        <v>20985</v>
      </c>
      <c r="N1581" s="132" t="s">
        <v>3881</v>
      </c>
      <c r="O1581" s="132" t="s">
        <v>20986</v>
      </c>
      <c r="P1581" s="132" t="s">
        <v>20987</v>
      </c>
      <c r="Q1581" s="132" t="s">
        <v>20988</v>
      </c>
      <c r="R1581" s="132" t="s">
        <v>20989</v>
      </c>
      <c r="S1581" s="132" t="s">
        <v>20779</v>
      </c>
      <c r="T1581" s="132" t="s">
        <v>1630</v>
      </c>
      <c r="U1581" s="132" t="s">
        <v>3523</v>
      </c>
      <c r="V1581" s="132" t="s">
        <v>1632</v>
      </c>
      <c r="X1581" s="132" t="s">
        <v>20990</v>
      </c>
      <c r="Y1581" s="132" t="s">
        <v>20991</v>
      </c>
    </row>
    <row r="1582" spans="2:25" x14ac:dyDescent="0.25">
      <c r="B1582" s="132" t="s">
        <v>3512</v>
      </c>
      <c r="C1582" s="132" t="s">
        <v>1392</v>
      </c>
      <c r="D1582" s="132" t="s">
        <v>172</v>
      </c>
      <c r="E1582" s="132" t="s">
        <v>3884</v>
      </c>
      <c r="F1582" s="132" t="s">
        <v>4861</v>
      </c>
      <c r="G1582" s="132" t="s">
        <v>1417</v>
      </c>
      <c r="H1582" s="132" t="s">
        <v>3536</v>
      </c>
      <c r="I1582" s="132" t="s">
        <v>4850</v>
      </c>
      <c r="J1582" s="132" t="s">
        <v>20992</v>
      </c>
      <c r="K1582" s="132" t="s">
        <v>20993</v>
      </c>
      <c r="L1582" s="132" t="s">
        <v>20994</v>
      </c>
      <c r="M1582" s="132" t="s">
        <v>20995</v>
      </c>
      <c r="N1582" s="132" t="s">
        <v>3881</v>
      </c>
      <c r="O1582" s="132" t="s">
        <v>20996</v>
      </c>
      <c r="P1582" s="132" t="s">
        <v>20997</v>
      </c>
      <c r="Q1582" s="132" t="s">
        <v>20998</v>
      </c>
      <c r="R1582" s="132" t="s">
        <v>20999</v>
      </c>
      <c r="S1582" s="132" t="s">
        <v>20779</v>
      </c>
      <c r="T1582" s="132" t="s">
        <v>1630</v>
      </c>
      <c r="V1582" s="132" t="s">
        <v>1632</v>
      </c>
      <c r="X1582" s="132" t="s">
        <v>21000</v>
      </c>
      <c r="Y1582" s="132" t="s">
        <v>21001</v>
      </c>
    </row>
    <row r="1583" spans="2:25" x14ac:dyDescent="0.25">
      <c r="B1583" s="132" t="s">
        <v>3512</v>
      </c>
      <c r="C1583" s="132" t="s">
        <v>1392</v>
      </c>
      <c r="D1583" s="132" t="s">
        <v>172</v>
      </c>
      <c r="E1583" s="132" t="s">
        <v>3884</v>
      </c>
      <c r="F1583" s="132" t="s">
        <v>3894</v>
      </c>
      <c r="G1583" s="132" t="s">
        <v>1416</v>
      </c>
      <c r="H1583" s="132" t="s">
        <v>3537</v>
      </c>
      <c r="I1583" s="132" t="s">
        <v>4850</v>
      </c>
      <c r="J1583" s="132" t="s">
        <v>21002</v>
      </c>
      <c r="K1583" s="132" t="s">
        <v>21003</v>
      </c>
      <c r="L1583" s="132" t="s">
        <v>21004</v>
      </c>
      <c r="M1583" s="132" t="s">
        <v>21005</v>
      </c>
      <c r="N1583" s="132" t="s">
        <v>3881</v>
      </c>
      <c r="O1583" s="132" t="s">
        <v>21006</v>
      </c>
      <c r="P1583" s="132" t="s">
        <v>21007</v>
      </c>
      <c r="Q1583" s="132" t="s">
        <v>21008</v>
      </c>
      <c r="R1583" s="132" t="s">
        <v>21009</v>
      </c>
      <c r="S1583" s="132" t="s">
        <v>20779</v>
      </c>
      <c r="T1583" s="132" t="s">
        <v>1630</v>
      </c>
      <c r="V1583" s="132" t="s">
        <v>1632</v>
      </c>
      <c r="X1583" s="132" t="s">
        <v>21010</v>
      </c>
      <c r="Y1583" s="132" t="s">
        <v>21011</v>
      </c>
    </row>
    <row r="1584" spans="2:25" x14ac:dyDescent="0.25">
      <c r="B1584" s="132" t="s">
        <v>3512</v>
      </c>
      <c r="C1584" s="132" t="s">
        <v>1392</v>
      </c>
      <c r="D1584" s="132" t="s">
        <v>172</v>
      </c>
      <c r="E1584" s="132" t="s">
        <v>3888</v>
      </c>
      <c r="F1584" s="132" t="s">
        <v>4861</v>
      </c>
      <c r="G1584" s="132" t="s">
        <v>1418</v>
      </c>
      <c r="H1584" s="132" t="s">
        <v>3538</v>
      </c>
      <c r="I1584" s="132" t="s">
        <v>8006</v>
      </c>
      <c r="J1584" s="132" t="s">
        <v>21012</v>
      </c>
      <c r="K1584" s="132" t="s">
        <v>21013</v>
      </c>
      <c r="L1584" s="132" t="s">
        <v>21014</v>
      </c>
      <c r="M1584" s="132" t="s">
        <v>21015</v>
      </c>
      <c r="N1584" s="132" t="s">
        <v>3881</v>
      </c>
      <c r="O1584" s="132" t="s">
        <v>21016</v>
      </c>
      <c r="P1584" s="132" t="s">
        <v>21017</v>
      </c>
      <c r="Q1584" s="132" t="s">
        <v>21018</v>
      </c>
      <c r="R1584" s="132" t="s">
        <v>21019</v>
      </c>
      <c r="S1584" s="132" t="s">
        <v>20779</v>
      </c>
      <c r="T1584" s="132" t="s">
        <v>1630</v>
      </c>
      <c r="V1584" s="132" t="s">
        <v>1632</v>
      </c>
      <c r="X1584" s="132" t="s">
        <v>21020</v>
      </c>
      <c r="Y1584" s="132" t="s">
        <v>21021</v>
      </c>
    </row>
    <row r="1585" spans="2:25" x14ac:dyDescent="0.25">
      <c r="B1585" s="132" t="s">
        <v>3512</v>
      </c>
      <c r="C1585" s="132" t="s">
        <v>1392</v>
      </c>
      <c r="D1585" s="132" t="s">
        <v>130</v>
      </c>
      <c r="E1585" s="132" t="s">
        <v>3944</v>
      </c>
      <c r="F1585" s="132" t="s">
        <v>3894</v>
      </c>
      <c r="G1585" s="132" t="s">
        <v>1420</v>
      </c>
      <c r="H1585" s="132" t="s">
        <v>3539</v>
      </c>
      <c r="I1585" s="132" t="s">
        <v>4850</v>
      </c>
      <c r="J1585" s="132" t="s">
        <v>21022</v>
      </c>
      <c r="K1585" s="132" t="s">
        <v>21023</v>
      </c>
      <c r="L1585" s="132" t="s">
        <v>21024</v>
      </c>
      <c r="M1585" s="132" t="s">
        <v>21025</v>
      </c>
      <c r="N1585" s="132" t="s">
        <v>3881</v>
      </c>
      <c r="O1585" s="132" t="s">
        <v>21026</v>
      </c>
      <c r="P1585" s="132" t="s">
        <v>21027</v>
      </c>
      <c r="Q1585" s="132" t="s">
        <v>21028</v>
      </c>
      <c r="R1585" s="132" t="s">
        <v>10369</v>
      </c>
      <c r="S1585" s="132" t="s">
        <v>20779</v>
      </c>
      <c r="T1585" s="132" t="s">
        <v>1630</v>
      </c>
      <c r="V1585" s="132" t="s">
        <v>1632</v>
      </c>
      <c r="X1585" s="132" t="s">
        <v>21029</v>
      </c>
      <c r="Y1585" s="132" t="s">
        <v>21030</v>
      </c>
    </row>
    <row r="1586" spans="2:25" x14ac:dyDescent="0.25">
      <c r="B1586" s="132" t="s">
        <v>3512</v>
      </c>
      <c r="C1586" s="132" t="s">
        <v>1392</v>
      </c>
      <c r="D1586" s="132" t="s">
        <v>130</v>
      </c>
      <c r="E1586" s="132" t="s">
        <v>3947</v>
      </c>
      <c r="F1586" s="132" t="s">
        <v>3894</v>
      </c>
      <c r="G1586" s="132" t="s">
        <v>1421</v>
      </c>
      <c r="H1586" s="132" t="s">
        <v>3540</v>
      </c>
      <c r="I1586" s="132" t="s">
        <v>8006</v>
      </c>
      <c r="J1586" s="132" t="s">
        <v>21031</v>
      </c>
      <c r="K1586" s="132" t="s">
        <v>21032</v>
      </c>
      <c r="L1586" s="132" t="s">
        <v>21033</v>
      </c>
      <c r="M1586" s="132" t="s">
        <v>21034</v>
      </c>
      <c r="N1586" s="132" t="s">
        <v>3881</v>
      </c>
      <c r="O1586" s="132" t="s">
        <v>21035</v>
      </c>
      <c r="P1586" s="132" t="s">
        <v>21036</v>
      </c>
      <c r="Q1586" s="132" t="s">
        <v>21037</v>
      </c>
      <c r="R1586" s="132" t="s">
        <v>21038</v>
      </c>
      <c r="S1586" s="132" t="s">
        <v>20779</v>
      </c>
      <c r="T1586" s="132" t="s">
        <v>1630</v>
      </c>
      <c r="V1586" s="132" t="s">
        <v>1632</v>
      </c>
      <c r="X1586" s="132" t="s">
        <v>21039</v>
      </c>
      <c r="Y1586" s="132" t="s">
        <v>21040</v>
      </c>
    </row>
    <row r="1587" spans="2:25" x14ac:dyDescent="0.25">
      <c r="B1587" s="132" t="s">
        <v>3512</v>
      </c>
      <c r="C1587" s="132" t="s">
        <v>1392</v>
      </c>
      <c r="D1587" s="132" t="s">
        <v>130</v>
      </c>
      <c r="E1587" s="132" t="s">
        <v>3950</v>
      </c>
      <c r="F1587" s="132" t="s">
        <v>3894</v>
      </c>
      <c r="G1587" s="132" t="s">
        <v>1422</v>
      </c>
      <c r="H1587" s="132" t="s">
        <v>3541</v>
      </c>
      <c r="I1587" s="132" t="s">
        <v>8006</v>
      </c>
      <c r="J1587" s="132" t="s">
        <v>21041</v>
      </c>
      <c r="K1587" s="132" t="s">
        <v>21042</v>
      </c>
      <c r="L1587" s="132" t="s">
        <v>21043</v>
      </c>
      <c r="M1587" s="132" t="s">
        <v>21044</v>
      </c>
      <c r="N1587" s="132" t="s">
        <v>3881</v>
      </c>
      <c r="O1587" s="132" t="s">
        <v>21045</v>
      </c>
      <c r="P1587" s="132" t="s">
        <v>21046</v>
      </c>
      <c r="Q1587" s="132" t="s">
        <v>21047</v>
      </c>
      <c r="R1587" s="132" t="s">
        <v>21048</v>
      </c>
      <c r="S1587" s="132" t="s">
        <v>20779</v>
      </c>
      <c r="T1587" s="132" t="s">
        <v>1630</v>
      </c>
      <c r="V1587" s="132" t="s">
        <v>1632</v>
      </c>
      <c r="X1587" s="132" t="s">
        <v>21049</v>
      </c>
      <c r="Y1587" s="132" t="s">
        <v>21050</v>
      </c>
    </row>
    <row r="1588" spans="2:25" x14ac:dyDescent="0.25">
      <c r="B1588" s="132" t="s">
        <v>3512</v>
      </c>
      <c r="C1588" s="132" t="s">
        <v>1392</v>
      </c>
      <c r="D1588" s="132" t="s">
        <v>130</v>
      </c>
      <c r="E1588" s="132" t="s">
        <v>3953</v>
      </c>
      <c r="F1588" s="132" t="s">
        <v>3894</v>
      </c>
      <c r="G1588" s="132" t="s">
        <v>1423</v>
      </c>
      <c r="H1588" s="132" t="s">
        <v>3542</v>
      </c>
      <c r="I1588" s="132" t="s">
        <v>8006</v>
      </c>
      <c r="J1588" s="132" t="s">
        <v>21051</v>
      </c>
      <c r="K1588" s="132" t="s">
        <v>21052</v>
      </c>
      <c r="L1588" s="132" t="s">
        <v>21053</v>
      </c>
      <c r="M1588" s="132" t="s">
        <v>21054</v>
      </c>
      <c r="N1588" s="132" t="s">
        <v>3881</v>
      </c>
      <c r="O1588" s="132" t="s">
        <v>21055</v>
      </c>
      <c r="P1588" s="132" t="s">
        <v>21056</v>
      </c>
      <c r="Q1588" s="132" t="s">
        <v>21057</v>
      </c>
      <c r="R1588" s="132" t="s">
        <v>21058</v>
      </c>
      <c r="S1588" s="132" t="s">
        <v>20779</v>
      </c>
      <c r="T1588" s="132" t="s">
        <v>1630</v>
      </c>
      <c r="V1588" s="132" t="s">
        <v>1632</v>
      </c>
      <c r="X1588" s="132" t="s">
        <v>21059</v>
      </c>
      <c r="Y1588" s="132" t="s">
        <v>21060</v>
      </c>
    </row>
    <row r="1589" spans="2:25" x14ac:dyDescent="0.25">
      <c r="B1589" s="132" t="s">
        <v>3512</v>
      </c>
      <c r="C1589" s="132" t="s">
        <v>1392</v>
      </c>
      <c r="D1589" s="132" t="s">
        <v>130</v>
      </c>
      <c r="E1589" s="132" t="s">
        <v>3884</v>
      </c>
      <c r="F1589" s="132" t="s">
        <v>3894</v>
      </c>
      <c r="G1589" s="132" t="s">
        <v>1424</v>
      </c>
      <c r="H1589" s="132" t="s">
        <v>3543</v>
      </c>
      <c r="I1589" s="132" t="s">
        <v>8006</v>
      </c>
      <c r="J1589" s="132" t="s">
        <v>21061</v>
      </c>
      <c r="K1589" s="132" t="s">
        <v>21062</v>
      </c>
      <c r="L1589" s="132" t="s">
        <v>21063</v>
      </c>
      <c r="M1589" s="132" t="s">
        <v>21064</v>
      </c>
      <c r="N1589" s="132" t="s">
        <v>3881</v>
      </c>
      <c r="O1589" s="132" t="s">
        <v>21065</v>
      </c>
      <c r="P1589" s="132" t="s">
        <v>21066</v>
      </c>
      <c r="Q1589" s="132" t="s">
        <v>21067</v>
      </c>
      <c r="R1589" s="132" t="s">
        <v>21068</v>
      </c>
      <c r="S1589" s="132" t="s">
        <v>20779</v>
      </c>
      <c r="T1589" s="132" t="s">
        <v>1630</v>
      </c>
      <c r="V1589" s="132" t="s">
        <v>1632</v>
      </c>
      <c r="X1589" s="132" t="s">
        <v>21069</v>
      </c>
      <c r="Y1589" s="132" t="s">
        <v>21070</v>
      </c>
    </row>
    <row r="1590" spans="2:25" x14ac:dyDescent="0.25">
      <c r="B1590" s="132" t="s">
        <v>3512</v>
      </c>
      <c r="C1590" s="132" t="s">
        <v>1392</v>
      </c>
      <c r="D1590" s="132" t="s">
        <v>130</v>
      </c>
      <c r="E1590" s="132" t="s">
        <v>3888</v>
      </c>
      <c r="F1590" s="132" t="s">
        <v>3894</v>
      </c>
      <c r="G1590" s="132" t="s">
        <v>1425</v>
      </c>
      <c r="H1590" s="132" t="s">
        <v>3544</v>
      </c>
      <c r="I1590" s="132" t="s">
        <v>8006</v>
      </c>
      <c r="J1590" s="132" t="s">
        <v>21071</v>
      </c>
      <c r="K1590" s="132" t="s">
        <v>21072</v>
      </c>
      <c r="L1590" s="132" t="s">
        <v>21073</v>
      </c>
      <c r="M1590" s="132" t="s">
        <v>21074</v>
      </c>
      <c r="N1590" s="132" t="s">
        <v>3881</v>
      </c>
      <c r="O1590" s="132" t="s">
        <v>21075</v>
      </c>
      <c r="P1590" s="132" t="s">
        <v>21076</v>
      </c>
      <c r="Q1590" s="132" t="s">
        <v>21077</v>
      </c>
      <c r="R1590" s="132" t="s">
        <v>1751</v>
      </c>
      <c r="T1590" s="132" t="s">
        <v>1630</v>
      </c>
      <c r="V1590" s="132" t="s">
        <v>1632</v>
      </c>
      <c r="X1590" s="132" t="s">
        <v>21078</v>
      </c>
      <c r="Y1590" s="132" t="s">
        <v>21079</v>
      </c>
    </row>
    <row r="1591" spans="2:25" x14ac:dyDescent="0.25">
      <c r="B1591" s="132" t="s">
        <v>3545</v>
      </c>
      <c r="C1591" s="132" t="s">
        <v>3546</v>
      </c>
      <c r="D1591" s="132" t="s">
        <v>172</v>
      </c>
      <c r="F1591" s="132" t="s">
        <v>4850</v>
      </c>
      <c r="G1591" s="132" t="s">
        <v>1368</v>
      </c>
      <c r="H1591" s="132" t="s">
        <v>3547</v>
      </c>
      <c r="I1591" s="132" t="s">
        <v>8006</v>
      </c>
      <c r="J1591" s="132" t="s">
        <v>21080</v>
      </c>
      <c r="K1591" s="132" t="s">
        <v>21081</v>
      </c>
      <c r="L1591" s="132" t="s">
        <v>21082</v>
      </c>
      <c r="M1591" s="132" t="s">
        <v>21083</v>
      </c>
      <c r="N1591" s="132" t="s">
        <v>3881</v>
      </c>
      <c r="O1591" s="132" t="s">
        <v>21084</v>
      </c>
      <c r="P1591" s="132" t="s">
        <v>21085</v>
      </c>
      <c r="Q1591" s="132" t="s">
        <v>21086</v>
      </c>
      <c r="R1591" s="132" t="s">
        <v>21087</v>
      </c>
      <c r="S1591" s="132" t="s">
        <v>21088</v>
      </c>
      <c r="T1591" s="132" t="s">
        <v>1630</v>
      </c>
      <c r="V1591" s="132" t="s">
        <v>3649</v>
      </c>
      <c r="X1591" s="132" t="s">
        <v>21089</v>
      </c>
      <c r="Y1591" s="132" t="s">
        <v>21090</v>
      </c>
    </row>
    <row r="1592" spans="2:25" x14ac:dyDescent="0.25">
      <c r="B1592" s="132" t="s">
        <v>3545</v>
      </c>
      <c r="C1592" s="132" t="s">
        <v>3546</v>
      </c>
      <c r="D1592" s="132" t="s">
        <v>172</v>
      </c>
      <c r="F1592" s="132" t="s">
        <v>4850</v>
      </c>
      <c r="G1592" s="132" t="s">
        <v>1369</v>
      </c>
      <c r="H1592" s="132" t="s">
        <v>3548</v>
      </c>
      <c r="I1592" s="132" t="s">
        <v>8006</v>
      </c>
      <c r="J1592" s="132" t="s">
        <v>21091</v>
      </c>
      <c r="K1592" s="132" t="s">
        <v>21092</v>
      </c>
      <c r="L1592" s="132" t="s">
        <v>21093</v>
      </c>
      <c r="M1592" s="132" t="s">
        <v>21094</v>
      </c>
      <c r="N1592" s="132" t="s">
        <v>3881</v>
      </c>
      <c r="O1592" s="132" t="s">
        <v>21095</v>
      </c>
      <c r="P1592" s="132" t="s">
        <v>21096</v>
      </c>
      <c r="Q1592" s="132" t="s">
        <v>21097</v>
      </c>
      <c r="R1592" s="132" t="s">
        <v>21098</v>
      </c>
      <c r="S1592" s="132" t="s">
        <v>21088</v>
      </c>
      <c r="T1592" s="132" t="s">
        <v>1630</v>
      </c>
      <c r="V1592" s="132" t="s">
        <v>3649</v>
      </c>
      <c r="X1592" s="132" t="s">
        <v>21099</v>
      </c>
      <c r="Y1592" s="132" t="s">
        <v>21100</v>
      </c>
    </row>
    <row r="1593" spans="2:25" x14ac:dyDescent="0.25">
      <c r="B1593" s="132" t="s">
        <v>3545</v>
      </c>
      <c r="C1593" s="132" t="s">
        <v>3546</v>
      </c>
      <c r="D1593" s="132" t="s">
        <v>130</v>
      </c>
      <c r="F1593" s="132" t="s">
        <v>4850</v>
      </c>
      <c r="G1593" s="132" t="s">
        <v>1375</v>
      </c>
      <c r="H1593" s="132" t="s">
        <v>3549</v>
      </c>
      <c r="I1593" s="132" t="s">
        <v>8006</v>
      </c>
      <c r="J1593" s="132" t="s">
        <v>21101</v>
      </c>
      <c r="K1593" s="132" t="s">
        <v>21102</v>
      </c>
      <c r="L1593" s="132" t="s">
        <v>21103</v>
      </c>
      <c r="M1593" s="132" t="s">
        <v>21104</v>
      </c>
      <c r="N1593" s="132" t="s">
        <v>3881</v>
      </c>
      <c r="O1593" s="132" t="s">
        <v>21105</v>
      </c>
      <c r="P1593" s="132" t="s">
        <v>21106</v>
      </c>
      <c r="Q1593" s="132" t="s">
        <v>21107</v>
      </c>
      <c r="R1593" s="132" t="s">
        <v>21108</v>
      </c>
      <c r="S1593" s="132" t="s">
        <v>21088</v>
      </c>
      <c r="T1593" s="132" t="s">
        <v>1630</v>
      </c>
      <c r="V1593" s="132" t="s">
        <v>3649</v>
      </c>
      <c r="X1593" s="132" t="s">
        <v>21109</v>
      </c>
      <c r="Y1593" s="132" t="s">
        <v>21110</v>
      </c>
    </row>
    <row r="1594" spans="2:25" x14ac:dyDescent="0.25">
      <c r="B1594" s="132" t="s">
        <v>3545</v>
      </c>
      <c r="C1594" s="132" t="s">
        <v>3546</v>
      </c>
      <c r="D1594" s="132" t="s">
        <v>13</v>
      </c>
      <c r="F1594" s="132" t="s">
        <v>4850</v>
      </c>
      <c r="G1594" s="132" t="s">
        <v>1372</v>
      </c>
      <c r="H1594" s="132" t="s">
        <v>3550</v>
      </c>
      <c r="I1594" s="132" t="s">
        <v>8006</v>
      </c>
      <c r="J1594" s="132" t="s">
        <v>21111</v>
      </c>
      <c r="K1594" s="132" t="s">
        <v>21112</v>
      </c>
      <c r="L1594" s="132" t="s">
        <v>21113</v>
      </c>
      <c r="M1594" s="132" t="s">
        <v>21114</v>
      </c>
      <c r="N1594" s="132" t="s">
        <v>3881</v>
      </c>
      <c r="O1594" s="132" t="s">
        <v>21115</v>
      </c>
      <c r="P1594" s="132" t="s">
        <v>21116</v>
      </c>
      <c r="Q1594" s="132" t="s">
        <v>21117</v>
      </c>
      <c r="R1594" s="132" t="s">
        <v>21118</v>
      </c>
      <c r="S1594" s="132" t="s">
        <v>21088</v>
      </c>
      <c r="T1594" s="132" t="s">
        <v>1630</v>
      </c>
      <c r="V1594" s="132" t="s">
        <v>3649</v>
      </c>
      <c r="X1594" s="132" t="s">
        <v>21119</v>
      </c>
      <c r="Y1594" s="132" t="s">
        <v>21120</v>
      </c>
    </row>
    <row r="1595" spans="2:25" x14ac:dyDescent="0.25">
      <c r="B1595" s="132" t="s">
        <v>3545</v>
      </c>
      <c r="C1595" s="132" t="s">
        <v>3546</v>
      </c>
      <c r="D1595" s="132" t="s">
        <v>251</v>
      </c>
      <c r="F1595" s="132" t="s">
        <v>4850</v>
      </c>
      <c r="G1595" s="132" t="s">
        <v>1374</v>
      </c>
      <c r="H1595" s="132" t="s">
        <v>3551</v>
      </c>
      <c r="I1595" s="132" t="s">
        <v>8006</v>
      </c>
      <c r="J1595" s="132" t="s">
        <v>21121</v>
      </c>
      <c r="K1595" s="132" t="s">
        <v>21122</v>
      </c>
      <c r="L1595" s="132" t="s">
        <v>21123</v>
      </c>
      <c r="M1595" s="132" t="s">
        <v>21124</v>
      </c>
      <c r="N1595" s="132" t="s">
        <v>3881</v>
      </c>
      <c r="O1595" s="132" t="s">
        <v>21125</v>
      </c>
      <c r="P1595" s="132" t="s">
        <v>21126</v>
      </c>
      <c r="Q1595" s="132" t="s">
        <v>21127</v>
      </c>
      <c r="R1595" s="132" t="s">
        <v>21128</v>
      </c>
      <c r="S1595" s="132" t="s">
        <v>21088</v>
      </c>
      <c r="T1595" s="132" t="s">
        <v>1630</v>
      </c>
      <c r="V1595" s="132" t="s">
        <v>3649</v>
      </c>
      <c r="X1595" s="132" t="s">
        <v>21129</v>
      </c>
      <c r="Y1595" s="132" t="s">
        <v>21130</v>
      </c>
    </row>
    <row r="1596" spans="2:25" x14ac:dyDescent="0.25">
      <c r="B1596" s="132" t="s">
        <v>3545</v>
      </c>
      <c r="C1596" s="132" t="s">
        <v>3546</v>
      </c>
      <c r="D1596" s="132" t="s">
        <v>39</v>
      </c>
      <c r="F1596" s="132" t="s">
        <v>4850</v>
      </c>
      <c r="G1596" s="132" t="s">
        <v>1373</v>
      </c>
      <c r="H1596" s="132" t="s">
        <v>3552</v>
      </c>
      <c r="I1596" s="132" t="s">
        <v>8006</v>
      </c>
      <c r="J1596" s="132" t="s">
        <v>21131</v>
      </c>
      <c r="K1596" s="132" t="s">
        <v>21132</v>
      </c>
      <c r="L1596" s="132" t="s">
        <v>21133</v>
      </c>
      <c r="M1596" s="132" t="s">
        <v>21134</v>
      </c>
      <c r="N1596" s="132" t="s">
        <v>3881</v>
      </c>
      <c r="O1596" s="132" t="s">
        <v>21135</v>
      </c>
      <c r="P1596" s="132" t="s">
        <v>21136</v>
      </c>
      <c r="Q1596" s="132" t="s">
        <v>21137</v>
      </c>
      <c r="R1596" s="132" t="s">
        <v>21138</v>
      </c>
      <c r="S1596" s="132" t="s">
        <v>21088</v>
      </c>
      <c r="T1596" s="132" t="s">
        <v>1630</v>
      </c>
      <c r="V1596" s="132" t="s">
        <v>3649</v>
      </c>
      <c r="X1596" s="132" t="s">
        <v>21139</v>
      </c>
      <c r="Y1596" s="132" t="s">
        <v>21140</v>
      </c>
    </row>
    <row r="1597" spans="2:25" x14ac:dyDescent="0.25">
      <c r="B1597" s="132" t="s">
        <v>3545</v>
      </c>
      <c r="C1597" s="132" t="s">
        <v>3546</v>
      </c>
      <c r="D1597" s="132" t="s">
        <v>537</v>
      </c>
      <c r="F1597" s="132" t="s">
        <v>4850</v>
      </c>
      <c r="G1597" s="132" t="s">
        <v>1376</v>
      </c>
      <c r="H1597" s="132" t="s">
        <v>3553</v>
      </c>
      <c r="I1597" s="132" t="s">
        <v>8006</v>
      </c>
      <c r="J1597" s="132" t="s">
        <v>21141</v>
      </c>
      <c r="K1597" s="132" t="s">
        <v>21142</v>
      </c>
      <c r="L1597" s="132" t="s">
        <v>21143</v>
      </c>
      <c r="M1597" s="132" t="s">
        <v>21144</v>
      </c>
      <c r="N1597" s="132" t="s">
        <v>3881</v>
      </c>
      <c r="O1597" s="132" t="s">
        <v>21145</v>
      </c>
      <c r="P1597" s="132" t="s">
        <v>21146</v>
      </c>
      <c r="Q1597" s="132" t="s">
        <v>21147</v>
      </c>
      <c r="R1597" s="132" t="s">
        <v>21148</v>
      </c>
      <c r="S1597" s="132" t="s">
        <v>21088</v>
      </c>
      <c r="T1597" s="132" t="s">
        <v>1630</v>
      </c>
      <c r="V1597" s="132" t="s">
        <v>1635</v>
      </c>
      <c r="X1597" s="132" t="s">
        <v>21149</v>
      </c>
      <c r="Y1597" s="132" t="s">
        <v>21150</v>
      </c>
    </row>
    <row r="1598" spans="2:25" x14ac:dyDescent="0.25">
      <c r="B1598" s="132" t="s">
        <v>3545</v>
      </c>
      <c r="C1598" s="132" t="s">
        <v>3546</v>
      </c>
      <c r="D1598" s="132" t="s">
        <v>12</v>
      </c>
      <c r="F1598" s="132" t="s">
        <v>4850</v>
      </c>
      <c r="G1598" s="132" t="s">
        <v>1371</v>
      </c>
      <c r="H1598" s="132" t="s">
        <v>3554</v>
      </c>
      <c r="I1598" s="132" t="s">
        <v>8006</v>
      </c>
      <c r="J1598" s="132" t="s">
        <v>21151</v>
      </c>
      <c r="K1598" s="132" t="s">
        <v>21152</v>
      </c>
      <c r="L1598" s="132" t="s">
        <v>21153</v>
      </c>
      <c r="M1598" s="132" t="s">
        <v>21154</v>
      </c>
      <c r="N1598" s="132" t="s">
        <v>3881</v>
      </c>
      <c r="O1598" s="132" t="s">
        <v>21155</v>
      </c>
      <c r="P1598" s="132" t="s">
        <v>21156</v>
      </c>
      <c r="Q1598" s="132" t="s">
        <v>21157</v>
      </c>
      <c r="R1598" s="132" t="s">
        <v>21158</v>
      </c>
      <c r="S1598" s="132" t="s">
        <v>21088</v>
      </c>
      <c r="T1598" s="132" t="s">
        <v>1630</v>
      </c>
      <c r="V1598" s="132" t="s">
        <v>3649</v>
      </c>
      <c r="X1598" s="132" t="s">
        <v>21159</v>
      </c>
      <c r="Y1598" s="132" t="s">
        <v>21160</v>
      </c>
    </row>
    <row r="1599" spans="2:25" x14ac:dyDescent="0.25">
      <c r="B1599" s="132" t="s">
        <v>3545</v>
      </c>
      <c r="C1599" s="132" t="s">
        <v>3546</v>
      </c>
      <c r="D1599" s="132" t="s">
        <v>172</v>
      </c>
      <c r="F1599" s="132" t="s">
        <v>4850</v>
      </c>
      <c r="G1599" s="132" t="s">
        <v>1370</v>
      </c>
      <c r="H1599" s="132" t="s">
        <v>3555</v>
      </c>
      <c r="I1599" s="132" t="s">
        <v>8006</v>
      </c>
      <c r="J1599" s="132" t="s">
        <v>21161</v>
      </c>
      <c r="K1599" s="132" t="s">
        <v>21162</v>
      </c>
      <c r="L1599" s="132" t="s">
        <v>21163</v>
      </c>
      <c r="M1599" s="132" t="s">
        <v>21164</v>
      </c>
      <c r="N1599" s="132" t="s">
        <v>3881</v>
      </c>
      <c r="O1599" s="132" t="s">
        <v>21165</v>
      </c>
      <c r="P1599" s="132" t="s">
        <v>21166</v>
      </c>
      <c r="Q1599" s="132" t="s">
        <v>21167</v>
      </c>
      <c r="R1599" s="132" t="s">
        <v>21168</v>
      </c>
      <c r="S1599" s="132" t="s">
        <v>21088</v>
      </c>
      <c r="T1599" s="132" t="s">
        <v>1630</v>
      </c>
      <c r="V1599" s="132" t="s">
        <v>3649</v>
      </c>
      <c r="X1599" s="132" t="s">
        <v>21169</v>
      </c>
      <c r="Y1599" s="132" t="s">
        <v>21170</v>
      </c>
    </row>
    <row r="1600" spans="2:25" x14ac:dyDescent="0.25">
      <c r="B1600" s="132" t="s">
        <v>3545</v>
      </c>
      <c r="C1600" s="132" t="s">
        <v>3546</v>
      </c>
      <c r="D1600" s="132" t="s">
        <v>172</v>
      </c>
      <c r="F1600" s="132" t="s">
        <v>3891</v>
      </c>
      <c r="G1600" s="132" t="s">
        <v>1354</v>
      </c>
      <c r="H1600" s="132" t="s">
        <v>3556</v>
      </c>
      <c r="I1600" s="132" t="s">
        <v>15707</v>
      </c>
      <c r="J1600" s="132" t="s">
        <v>21171</v>
      </c>
      <c r="K1600" s="132" t="s">
        <v>21172</v>
      </c>
      <c r="L1600" s="132" t="s">
        <v>21173</v>
      </c>
      <c r="M1600" s="132" t="s">
        <v>21174</v>
      </c>
      <c r="N1600" s="132" t="s">
        <v>3881</v>
      </c>
      <c r="O1600" s="132" t="s">
        <v>21175</v>
      </c>
      <c r="P1600" s="132" t="s">
        <v>21176</v>
      </c>
      <c r="Q1600" s="132" t="s">
        <v>21177</v>
      </c>
      <c r="R1600" s="132" t="s">
        <v>21178</v>
      </c>
      <c r="S1600" s="132" t="s">
        <v>21088</v>
      </c>
      <c r="T1600" s="132" t="s">
        <v>1630</v>
      </c>
      <c r="V1600" s="132" t="s">
        <v>1632</v>
      </c>
      <c r="X1600" s="132" t="s">
        <v>21179</v>
      </c>
      <c r="Y1600" s="132" t="s">
        <v>21180</v>
      </c>
    </row>
    <row r="1601" spans="2:25" x14ac:dyDescent="0.25">
      <c r="B1601" s="132" t="s">
        <v>3545</v>
      </c>
      <c r="C1601" s="132" t="s">
        <v>3546</v>
      </c>
      <c r="D1601" s="132" t="s">
        <v>130</v>
      </c>
      <c r="F1601" s="132" t="s">
        <v>3891</v>
      </c>
      <c r="G1601" s="132" t="s">
        <v>1363</v>
      </c>
      <c r="H1601" s="132" t="s">
        <v>3557</v>
      </c>
      <c r="I1601" s="132" t="s">
        <v>21181</v>
      </c>
      <c r="J1601" s="132" t="s">
        <v>21182</v>
      </c>
      <c r="K1601" s="132" t="s">
        <v>21183</v>
      </c>
      <c r="L1601" s="132" t="s">
        <v>21184</v>
      </c>
      <c r="M1601" s="132" t="s">
        <v>21185</v>
      </c>
      <c r="N1601" s="132" t="s">
        <v>3881</v>
      </c>
      <c r="O1601" s="132" t="s">
        <v>21186</v>
      </c>
      <c r="P1601" s="132" t="s">
        <v>21187</v>
      </c>
      <c r="Q1601" s="132" t="s">
        <v>21188</v>
      </c>
      <c r="R1601" s="132" t="s">
        <v>21189</v>
      </c>
      <c r="S1601" s="132" t="s">
        <v>21088</v>
      </c>
      <c r="T1601" s="132" t="s">
        <v>1630</v>
      </c>
      <c r="V1601" s="132" t="s">
        <v>1632</v>
      </c>
      <c r="X1601" s="132" t="s">
        <v>21190</v>
      </c>
      <c r="Y1601" s="132" t="s">
        <v>21191</v>
      </c>
    </row>
    <row r="1602" spans="2:25" x14ac:dyDescent="0.25">
      <c r="B1602" s="132" t="s">
        <v>3545</v>
      </c>
      <c r="C1602" s="132" t="s">
        <v>3546</v>
      </c>
      <c r="D1602" s="132" t="s">
        <v>13</v>
      </c>
      <c r="F1602" s="132" t="s">
        <v>3891</v>
      </c>
      <c r="G1602" s="132" t="s">
        <v>1360</v>
      </c>
      <c r="H1602" s="132" t="s">
        <v>3558</v>
      </c>
      <c r="I1602" s="132" t="s">
        <v>21181</v>
      </c>
      <c r="J1602" s="132" t="s">
        <v>21192</v>
      </c>
      <c r="K1602" s="132" t="s">
        <v>21193</v>
      </c>
      <c r="L1602" s="132" t="s">
        <v>21194</v>
      </c>
      <c r="M1602" s="132" t="s">
        <v>21195</v>
      </c>
      <c r="N1602" s="132" t="s">
        <v>3881</v>
      </c>
      <c r="O1602" s="132" t="s">
        <v>21196</v>
      </c>
      <c r="P1602" s="132" t="s">
        <v>21197</v>
      </c>
      <c r="Q1602" s="132" t="s">
        <v>21198</v>
      </c>
      <c r="R1602" s="132" t="s">
        <v>21199</v>
      </c>
      <c r="S1602" s="132" t="s">
        <v>21088</v>
      </c>
      <c r="T1602" s="132" t="s">
        <v>1630</v>
      </c>
      <c r="V1602" s="132" t="s">
        <v>1632</v>
      </c>
      <c r="X1602" s="132" t="s">
        <v>21200</v>
      </c>
      <c r="Y1602" s="132" t="s">
        <v>21201</v>
      </c>
    </row>
    <row r="1603" spans="2:25" x14ac:dyDescent="0.25">
      <c r="B1603" s="132" t="s">
        <v>3545</v>
      </c>
      <c r="C1603" s="132" t="s">
        <v>3546</v>
      </c>
      <c r="D1603" s="132" t="s">
        <v>251</v>
      </c>
      <c r="F1603" s="132" t="s">
        <v>3891</v>
      </c>
      <c r="G1603" s="132" t="s">
        <v>1362</v>
      </c>
      <c r="H1603" s="132" t="s">
        <v>3559</v>
      </c>
      <c r="I1603" s="132" t="s">
        <v>21181</v>
      </c>
      <c r="J1603" s="132" t="s">
        <v>21202</v>
      </c>
      <c r="K1603" s="132" t="s">
        <v>21203</v>
      </c>
      <c r="L1603" s="132" t="s">
        <v>21204</v>
      </c>
      <c r="M1603" s="132" t="s">
        <v>21205</v>
      </c>
      <c r="N1603" s="132" t="s">
        <v>3881</v>
      </c>
      <c r="O1603" s="132" t="s">
        <v>21206</v>
      </c>
      <c r="P1603" s="132" t="s">
        <v>21207</v>
      </c>
      <c r="Q1603" s="132" t="s">
        <v>21208</v>
      </c>
      <c r="R1603" s="132" t="s">
        <v>21209</v>
      </c>
      <c r="S1603" s="132" t="s">
        <v>21088</v>
      </c>
      <c r="T1603" s="132" t="s">
        <v>1630</v>
      </c>
      <c r="V1603" s="132" t="s">
        <v>1644</v>
      </c>
      <c r="X1603" s="132" t="s">
        <v>21210</v>
      </c>
      <c r="Y1603" s="132" t="s">
        <v>21211</v>
      </c>
    </row>
    <row r="1604" spans="2:25" x14ac:dyDescent="0.25">
      <c r="B1604" s="132" t="s">
        <v>3545</v>
      </c>
      <c r="C1604" s="132" t="s">
        <v>3546</v>
      </c>
      <c r="D1604" s="132" t="s">
        <v>39</v>
      </c>
      <c r="F1604" s="132" t="s">
        <v>3891</v>
      </c>
      <c r="G1604" s="132" t="s">
        <v>1361</v>
      </c>
      <c r="H1604" s="132" t="s">
        <v>3560</v>
      </c>
      <c r="I1604" s="132" t="s">
        <v>21181</v>
      </c>
      <c r="J1604" s="132" t="s">
        <v>21212</v>
      </c>
      <c r="K1604" s="132" t="s">
        <v>21213</v>
      </c>
      <c r="L1604" s="132" t="s">
        <v>21214</v>
      </c>
      <c r="M1604" s="132" t="s">
        <v>21215</v>
      </c>
      <c r="N1604" s="132" t="s">
        <v>3881</v>
      </c>
      <c r="O1604" s="132" t="s">
        <v>21216</v>
      </c>
      <c r="P1604" s="132" t="s">
        <v>21217</v>
      </c>
      <c r="Q1604" s="132" t="s">
        <v>21218</v>
      </c>
      <c r="R1604" s="132" t="s">
        <v>21219</v>
      </c>
      <c r="S1604" s="132" t="s">
        <v>21088</v>
      </c>
      <c r="T1604" s="132" t="s">
        <v>1630</v>
      </c>
      <c r="V1604" s="132" t="s">
        <v>1632</v>
      </c>
      <c r="X1604" s="132" t="s">
        <v>21220</v>
      </c>
      <c r="Y1604" s="132" t="s">
        <v>21221</v>
      </c>
    </row>
    <row r="1605" spans="2:25" x14ac:dyDescent="0.25">
      <c r="B1605" s="132" t="s">
        <v>3545</v>
      </c>
      <c r="C1605" s="132" t="s">
        <v>3546</v>
      </c>
      <c r="D1605" s="132" t="s">
        <v>995</v>
      </c>
      <c r="F1605" s="132" t="s">
        <v>3891</v>
      </c>
      <c r="G1605" s="132" t="s">
        <v>1365</v>
      </c>
      <c r="H1605" s="132" t="s">
        <v>3561</v>
      </c>
      <c r="I1605" s="132" t="s">
        <v>21181</v>
      </c>
      <c r="J1605" s="132" t="s">
        <v>21222</v>
      </c>
      <c r="K1605" s="132" t="s">
        <v>21223</v>
      </c>
      <c r="L1605" s="132" t="s">
        <v>21224</v>
      </c>
      <c r="M1605" s="132" t="s">
        <v>21225</v>
      </c>
      <c r="N1605" s="132" t="s">
        <v>3881</v>
      </c>
      <c r="O1605" s="132" t="s">
        <v>21226</v>
      </c>
      <c r="P1605" s="132" t="s">
        <v>21227</v>
      </c>
      <c r="Q1605" s="132" t="s">
        <v>21228</v>
      </c>
      <c r="R1605" s="132" t="s">
        <v>21229</v>
      </c>
      <c r="S1605" s="132" t="s">
        <v>21088</v>
      </c>
      <c r="T1605" s="132" t="s">
        <v>1630</v>
      </c>
      <c r="V1605" s="132" t="s">
        <v>1644</v>
      </c>
      <c r="X1605" s="132" t="s">
        <v>21230</v>
      </c>
      <c r="Y1605" s="132" t="s">
        <v>21231</v>
      </c>
    </row>
    <row r="1606" spans="2:25" x14ac:dyDescent="0.25">
      <c r="B1606" s="132" t="s">
        <v>3545</v>
      </c>
      <c r="C1606" s="132" t="s">
        <v>3546</v>
      </c>
      <c r="D1606" s="132" t="s">
        <v>1293</v>
      </c>
      <c r="F1606" s="132" t="s">
        <v>3891</v>
      </c>
      <c r="G1606" s="132" t="s">
        <v>1364</v>
      </c>
      <c r="H1606" s="132" t="s">
        <v>3562</v>
      </c>
      <c r="I1606" s="132" t="s">
        <v>15707</v>
      </c>
      <c r="J1606" s="132" t="s">
        <v>21232</v>
      </c>
      <c r="K1606" s="132" t="s">
        <v>21233</v>
      </c>
      <c r="L1606" s="132" t="s">
        <v>21234</v>
      </c>
      <c r="M1606" s="132" t="s">
        <v>21235</v>
      </c>
      <c r="N1606" s="132" t="s">
        <v>3881</v>
      </c>
      <c r="O1606" s="132" t="s">
        <v>21236</v>
      </c>
      <c r="P1606" s="132" t="s">
        <v>21237</v>
      </c>
      <c r="Q1606" s="132" t="s">
        <v>21238</v>
      </c>
      <c r="R1606" s="132" t="s">
        <v>21239</v>
      </c>
      <c r="S1606" s="132" t="s">
        <v>21088</v>
      </c>
      <c r="T1606" s="132" t="s">
        <v>1630</v>
      </c>
      <c r="V1606" s="132" t="s">
        <v>1635</v>
      </c>
      <c r="X1606" s="132" t="s">
        <v>21240</v>
      </c>
      <c r="Y1606" s="132" t="s">
        <v>21241</v>
      </c>
    </row>
    <row r="1607" spans="2:25" x14ac:dyDescent="0.25">
      <c r="B1607" s="132" t="s">
        <v>3545</v>
      </c>
      <c r="C1607" s="132" t="s">
        <v>3546</v>
      </c>
      <c r="D1607" s="132" t="s">
        <v>12</v>
      </c>
      <c r="F1607" s="132" t="s">
        <v>3891</v>
      </c>
      <c r="G1607" s="132" t="s">
        <v>1359</v>
      </c>
      <c r="H1607" s="132" t="s">
        <v>3563</v>
      </c>
      <c r="I1607" s="132" t="s">
        <v>15707</v>
      </c>
      <c r="J1607" s="132" t="s">
        <v>21242</v>
      </c>
      <c r="K1607" s="132" t="s">
        <v>21243</v>
      </c>
      <c r="L1607" s="132" t="s">
        <v>21244</v>
      </c>
      <c r="M1607" s="132" t="s">
        <v>21245</v>
      </c>
      <c r="N1607" s="132" t="s">
        <v>3881</v>
      </c>
      <c r="O1607" s="132" t="s">
        <v>21246</v>
      </c>
      <c r="P1607" s="132" t="s">
        <v>21247</v>
      </c>
      <c r="Q1607" s="132" t="s">
        <v>21248</v>
      </c>
      <c r="R1607" s="132" t="s">
        <v>21249</v>
      </c>
      <c r="S1607" s="132" t="s">
        <v>21088</v>
      </c>
      <c r="T1607" s="132" t="s">
        <v>1630</v>
      </c>
      <c r="V1607" s="132" t="s">
        <v>1632</v>
      </c>
      <c r="X1607" s="132" t="s">
        <v>21250</v>
      </c>
      <c r="Y1607" s="132" t="s">
        <v>21251</v>
      </c>
    </row>
    <row r="1608" spans="2:25" x14ac:dyDescent="0.25">
      <c r="B1608" s="132" t="s">
        <v>3545</v>
      </c>
      <c r="C1608" s="132" t="s">
        <v>3546</v>
      </c>
      <c r="D1608" s="132" t="s">
        <v>172</v>
      </c>
      <c r="F1608" s="132" t="s">
        <v>3891</v>
      </c>
      <c r="G1608" s="132" t="s">
        <v>1356</v>
      </c>
      <c r="H1608" s="132" t="s">
        <v>3564</v>
      </c>
      <c r="I1608" s="132" t="s">
        <v>15707</v>
      </c>
      <c r="J1608" s="132" t="s">
        <v>21252</v>
      </c>
      <c r="K1608" s="132" t="s">
        <v>21253</v>
      </c>
      <c r="L1608" s="132" t="s">
        <v>21254</v>
      </c>
      <c r="M1608" s="132" t="s">
        <v>21255</v>
      </c>
      <c r="N1608" s="132" t="s">
        <v>3881</v>
      </c>
      <c r="O1608" s="132" t="s">
        <v>21256</v>
      </c>
      <c r="P1608" s="132" t="s">
        <v>21257</v>
      </c>
      <c r="Q1608" s="132" t="s">
        <v>21258</v>
      </c>
      <c r="R1608" s="132" t="s">
        <v>21259</v>
      </c>
      <c r="S1608" s="132" t="s">
        <v>21088</v>
      </c>
      <c r="T1608" s="132" t="s">
        <v>1630</v>
      </c>
      <c r="V1608" s="132" t="s">
        <v>1632</v>
      </c>
      <c r="X1608" s="132" t="s">
        <v>21260</v>
      </c>
      <c r="Y1608" s="132" t="s">
        <v>21261</v>
      </c>
    </row>
    <row r="1609" spans="2:25" x14ac:dyDescent="0.25">
      <c r="B1609" s="132" t="s">
        <v>3545</v>
      </c>
      <c r="C1609" s="132" t="s">
        <v>3546</v>
      </c>
      <c r="D1609" s="132" t="s">
        <v>172</v>
      </c>
      <c r="F1609" s="132" t="s">
        <v>3891</v>
      </c>
      <c r="G1609" s="132" t="s">
        <v>1358</v>
      </c>
      <c r="H1609" s="132" t="s">
        <v>3565</v>
      </c>
      <c r="I1609" s="132" t="s">
        <v>21262</v>
      </c>
      <c r="J1609" s="132" t="s">
        <v>21263</v>
      </c>
      <c r="K1609" s="132" t="s">
        <v>21264</v>
      </c>
      <c r="L1609" s="132" t="s">
        <v>21265</v>
      </c>
      <c r="M1609" s="132" t="s">
        <v>21266</v>
      </c>
      <c r="N1609" s="132" t="s">
        <v>3881</v>
      </c>
      <c r="O1609" s="132" t="s">
        <v>21267</v>
      </c>
      <c r="P1609" s="132" t="s">
        <v>21268</v>
      </c>
      <c r="Q1609" s="132" t="s">
        <v>21269</v>
      </c>
      <c r="R1609" s="132" t="s">
        <v>21270</v>
      </c>
      <c r="S1609" s="132" t="s">
        <v>21088</v>
      </c>
      <c r="T1609" s="132" t="s">
        <v>1630</v>
      </c>
      <c r="V1609" s="132" t="s">
        <v>1632</v>
      </c>
      <c r="X1609" s="132" t="s">
        <v>21271</v>
      </c>
      <c r="Y1609" s="132" t="s">
        <v>21272</v>
      </c>
    </row>
    <row r="1610" spans="2:25" x14ac:dyDescent="0.25">
      <c r="B1610" s="132" t="s">
        <v>3566</v>
      </c>
      <c r="C1610" s="132" t="s">
        <v>3567</v>
      </c>
      <c r="D1610" s="132" t="s">
        <v>12</v>
      </c>
      <c r="F1610" s="132" t="s">
        <v>4861</v>
      </c>
      <c r="G1610" s="132" t="s">
        <v>1381</v>
      </c>
      <c r="H1610" s="132" t="s">
        <v>3568</v>
      </c>
      <c r="J1610" s="132" t="s">
        <v>21273</v>
      </c>
      <c r="K1610" s="132" t="s">
        <v>21274</v>
      </c>
      <c r="L1610" s="132" t="s">
        <v>21275</v>
      </c>
      <c r="M1610" s="132" t="s">
        <v>21276</v>
      </c>
      <c r="N1610" s="132" t="s">
        <v>3881</v>
      </c>
      <c r="O1610" s="132" t="s">
        <v>21277</v>
      </c>
      <c r="P1610" s="132" t="s">
        <v>21278</v>
      </c>
      <c r="Q1610" s="132" t="s">
        <v>21279</v>
      </c>
      <c r="R1610" s="132" t="s">
        <v>21280</v>
      </c>
      <c r="S1610" s="132" t="s">
        <v>6291</v>
      </c>
      <c r="T1610" s="132" t="s">
        <v>1630</v>
      </c>
      <c r="V1610" s="132" t="s">
        <v>1632</v>
      </c>
      <c r="X1610" s="132" t="s">
        <v>21281</v>
      </c>
      <c r="Y1610" s="132" t="s">
        <v>21282</v>
      </c>
    </row>
    <row r="1611" spans="2:25" x14ac:dyDescent="0.25">
      <c r="B1611" s="132" t="s">
        <v>3566</v>
      </c>
      <c r="C1611" s="132" t="s">
        <v>3567</v>
      </c>
      <c r="D1611" s="132" t="s">
        <v>130</v>
      </c>
      <c r="F1611" s="132" t="s">
        <v>4861</v>
      </c>
      <c r="G1611" s="132" t="s">
        <v>1380</v>
      </c>
      <c r="H1611" s="132" t="s">
        <v>3569</v>
      </c>
      <c r="J1611" s="132" t="s">
        <v>21283</v>
      </c>
      <c r="K1611" s="132" t="s">
        <v>21284</v>
      </c>
      <c r="L1611" s="132" t="s">
        <v>21285</v>
      </c>
      <c r="M1611" s="132" t="s">
        <v>21286</v>
      </c>
      <c r="N1611" s="132" t="s">
        <v>3881</v>
      </c>
      <c r="O1611" s="132" t="s">
        <v>21287</v>
      </c>
      <c r="P1611" s="132" t="s">
        <v>21288</v>
      </c>
      <c r="Q1611" s="132" t="s">
        <v>21289</v>
      </c>
      <c r="R1611" s="132" t="s">
        <v>21290</v>
      </c>
      <c r="S1611" s="132" t="s">
        <v>6291</v>
      </c>
      <c r="T1611" s="132" t="s">
        <v>1630</v>
      </c>
      <c r="V1611" s="132" t="s">
        <v>1632</v>
      </c>
      <c r="X1611" s="132" t="s">
        <v>21291</v>
      </c>
      <c r="Y1611" s="132" t="s">
        <v>21292</v>
      </c>
    </row>
    <row r="1612" spans="2:25" x14ac:dyDescent="0.25">
      <c r="B1612" s="132" t="s">
        <v>3566</v>
      </c>
      <c r="C1612" s="132" t="s">
        <v>3567</v>
      </c>
      <c r="D1612" s="132" t="s">
        <v>13</v>
      </c>
      <c r="F1612" s="132" t="s">
        <v>4861</v>
      </c>
      <c r="G1612" s="132" t="s">
        <v>1382</v>
      </c>
      <c r="H1612" s="132" t="s">
        <v>3570</v>
      </c>
      <c r="J1612" s="132" t="s">
        <v>21293</v>
      </c>
      <c r="K1612" s="132" t="s">
        <v>21294</v>
      </c>
      <c r="L1612" s="132" t="s">
        <v>21295</v>
      </c>
      <c r="M1612" s="132" t="s">
        <v>21296</v>
      </c>
      <c r="N1612" s="132" t="s">
        <v>3881</v>
      </c>
      <c r="O1612" s="132" t="s">
        <v>21297</v>
      </c>
      <c r="P1612" s="132" t="s">
        <v>21298</v>
      </c>
      <c r="Q1612" s="132" t="s">
        <v>21299</v>
      </c>
      <c r="R1612" s="132" t="s">
        <v>21300</v>
      </c>
      <c r="S1612" s="132" t="s">
        <v>6291</v>
      </c>
      <c r="T1612" s="132" t="s">
        <v>1630</v>
      </c>
      <c r="V1612" s="132" t="s">
        <v>1632</v>
      </c>
      <c r="X1612" s="132" t="s">
        <v>21301</v>
      </c>
      <c r="Y1612" s="132" t="s">
        <v>21302</v>
      </c>
    </row>
    <row r="1613" spans="2:25" x14ac:dyDescent="0.25">
      <c r="B1613" s="132" t="s">
        <v>3566</v>
      </c>
      <c r="C1613" s="132" t="s">
        <v>3567</v>
      </c>
      <c r="D1613" s="132" t="s">
        <v>39</v>
      </c>
      <c r="F1613" s="132" t="s">
        <v>4861</v>
      </c>
      <c r="G1613" s="132" t="s">
        <v>1383</v>
      </c>
      <c r="H1613" s="132" t="s">
        <v>3571</v>
      </c>
      <c r="J1613" s="132" t="s">
        <v>21303</v>
      </c>
      <c r="K1613" s="132" t="s">
        <v>21304</v>
      </c>
      <c r="L1613" s="132" t="s">
        <v>21305</v>
      </c>
      <c r="M1613" s="132" t="s">
        <v>21306</v>
      </c>
      <c r="N1613" s="132" t="s">
        <v>3881</v>
      </c>
      <c r="O1613" s="132" t="s">
        <v>21307</v>
      </c>
      <c r="P1613" s="132" t="s">
        <v>21308</v>
      </c>
      <c r="Q1613" s="132" t="s">
        <v>21309</v>
      </c>
      <c r="R1613" s="132" t="s">
        <v>21310</v>
      </c>
      <c r="S1613" s="132" t="s">
        <v>6291</v>
      </c>
      <c r="T1613" s="132" t="s">
        <v>1630</v>
      </c>
      <c r="V1613" s="132" t="s">
        <v>1644</v>
      </c>
      <c r="X1613" s="132" t="s">
        <v>21311</v>
      </c>
      <c r="Y1613" s="132" t="s">
        <v>21312</v>
      </c>
    </row>
    <row r="1614" spans="2:25" x14ac:dyDescent="0.25">
      <c r="B1614" s="132" t="s">
        <v>3566</v>
      </c>
      <c r="C1614" s="132" t="s">
        <v>3567</v>
      </c>
      <c r="D1614" s="132" t="s">
        <v>1129</v>
      </c>
      <c r="F1614" s="132" t="s">
        <v>4861</v>
      </c>
      <c r="G1614" s="132" t="s">
        <v>1384</v>
      </c>
      <c r="H1614" s="132" t="s">
        <v>3572</v>
      </c>
      <c r="J1614" s="132" t="s">
        <v>21313</v>
      </c>
      <c r="K1614" s="132" t="s">
        <v>21314</v>
      </c>
      <c r="L1614" s="132" t="s">
        <v>21315</v>
      </c>
      <c r="M1614" s="132" t="s">
        <v>21316</v>
      </c>
      <c r="N1614" s="132" t="s">
        <v>3881</v>
      </c>
      <c r="O1614" s="132" t="s">
        <v>21317</v>
      </c>
      <c r="P1614" s="132" t="s">
        <v>21318</v>
      </c>
      <c r="Q1614" s="132" t="s">
        <v>21319</v>
      </c>
      <c r="R1614" s="132" t="s">
        <v>21320</v>
      </c>
      <c r="S1614" s="132" t="s">
        <v>6291</v>
      </c>
      <c r="T1614" s="132" t="s">
        <v>1630</v>
      </c>
      <c r="V1614" s="132" t="s">
        <v>1632</v>
      </c>
      <c r="X1614" s="132" t="s">
        <v>21321</v>
      </c>
      <c r="Y1614" s="132" t="s">
        <v>21322</v>
      </c>
    </row>
    <row r="1615" spans="2:25" x14ac:dyDescent="0.25">
      <c r="B1615" s="132" t="s">
        <v>3566</v>
      </c>
      <c r="C1615" s="132" t="s">
        <v>3567</v>
      </c>
      <c r="D1615" s="132" t="s">
        <v>172</v>
      </c>
      <c r="F1615" s="132" t="s">
        <v>4861</v>
      </c>
      <c r="G1615" s="132" t="s">
        <v>1379</v>
      </c>
      <c r="H1615" s="132" t="s">
        <v>3573</v>
      </c>
      <c r="J1615" s="132" t="s">
        <v>21323</v>
      </c>
      <c r="K1615" s="132" t="s">
        <v>21324</v>
      </c>
      <c r="L1615" s="132" t="s">
        <v>21325</v>
      </c>
      <c r="M1615" s="132" t="s">
        <v>21326</v>
      </c>
      <c r="N1615" s="132" t="s">
        <v>3881</v>
      </c>
      <c r="O1615" s="132" t="s">
        <v>21327</v>
      </c>
      <c r="P1615" s="132" t="s">
        <v>21328</v>
      </c>
      <c r="Q1615" s="132" t="s">
        <v>21329</v>
      </c>
      <c r="R1615" s="132" t="s">
        <v>21330</v>
      </c>
      <c r="S1615" s="132" t="s">
        <v>6291</v>
      </c>
      <c r="T1615" s="132" t="s">
        <v>1630</v>
      </c>
      <c r="V1615" s="132" t="s">
        <v>1632</v>
      </c>
      <c r="X1615" s="132" t="s">
        <v>21331</v>
      </c>
      <c r="Y1615" s="132" t="s">
        <v>21332</v>
      </c>
    </row>
    <row r="1616" spans="2:25" x14ac:dyDescent="0.25">
      <c r="B1616" s="132" t="s">
        <v>3566</v>
      </c>
      <c r="C1616" s="132" t="s">
        <v>3567</v>
      </c>
      <c r="D1616" s="132" t="s">
        <v>12</v>
      </c>
      <c r="F1616" s="132" t="s">
        <v>4864</v>
      </c>
      <c r="G1616" s="132" t="s">
        <v>1388</v>
      </c>
      <c r="H1616" s="132" t="s">
        <v>3574</v>
      </c>
      <c r="J1616" s="132" t="s">
        <v>21333</v>
      </c>
      <c r="K1616" s="132" t="s">
        <v>21334</v>
      </c>
      <c r="L1616" s="132" t="s">
        <v>21335</v>
      </c>
      <c r="M1616" s="132" t="s">
        <v>21336</v>
      </c>
      <c r="N1616" s="132" t="s">
        <v>3881</v>
      </c>
      <c r="O1616" s="132" t="s">
        <v>21337</v>
      </c>
      <c r="P1616" s="132" t="s">
        <v>21338</v>
      </c>
      <c r="Q1616" s="132" t="s">
        <v>21339</v>
      </c>
      <c r="R1616" s="132" t="s">
        <v>21340</v>
      </c>
      <c r="S1616" s="132" t="s">
        <v>6291</v>
      </c>
      <c r="T1616" s="132" t="s">
        <v>1630</v>
      </c>
      <c r="V1616" s="132" t="s">
        <v>1644</v>
      </c>
      <c r="X1616" s="132" t="s">
        <v>21341</v>
      </c>
      <c r="Y1616" s="132" t="s">
        <v>21342</v>
      </c>
    </row>
    <row r="1617" spans="2:25" x14ac:dyDescent="0.25">
      <c r="B1617" s="132" t="s">
        <v>3566</v>
      </c>
      <c r="C1617" s="132" t="s">
        <v>3567</v>
      </c>
      <c r="D1617" s="132" t="s">
        <v>130</v>
      </c>
      <c r="F1617" s="132" t="s">
        <v>4864</v>
      </c>
      <c r="G1617" s="132" t="s">
        <v>1387</v>
      </c>
      <c r="H1617" s="132" t="s">
        <v>3575</v>
      </c>
      <c r="J1617" s="132" t="s">
        <v>21343</v>
      </c>
      <c r="K1617" s="132" t="s">
        <v>21344</v>
      </c>
      <c r="L1617" s="132" t="s">
        <v>21345</v>
      </c>
      <c r="M1617" s="132" t="s">
        <v>21346</v>
      </c>
      <c r="N1617" s="132" t="s">
        <v>3881</v>
      </c>
      <c r="O1617" s="132" t="s">
        <v>21347</v>
      </c>
      <c r="P1617" s="132" t="s">
        <v>21348</v>
      </c>
      <c r="Q1617" s="132" t="s">
        <v>21349</v>
      </c>
      <c r="R1617" s="132" t="s">
        <v>21350</v>
      </c>
      <c r="S1617" s="132" t="s">
        <v>6291</v>
      </c>
      <c r="T1617" s="132" t="s">
        <v>1630</v>
      </c>
      <c r="V1617" s="132" t="s">
        <v>1644</v>
      </c>
      <c r="X1617" s="132" t="s">
        <v>21351</v>
      </c>
      <c r="Y1617" s="132" t="s">
        <v>21352</v>
      </c>
    </row>
    <row r="1618" spans="2:25" x14ac:dyDescent="0.25">
      <c r="B1618" s="132" t="s">
        <v>3566</v>
      </c>
      <c r="C1618" s="132" t="s">
        <v>3567</v>
      </c>
      <c r="D1618" s="132" t="s">
        <v>13</v>
      </c>
      <c r="F1618" s="132" t="s">
        <v>4864</v>
      </c>
      <c r="G1618" s="132" t="s">
        <v>1389</v>
      </c>
      <c r="H1618" s="132" t="s">
        <v>3576</v>
      </c>
      <c r="J1618" s="132" t="s">
        <v>21353</v>
      </c>
      <c r="K1618" s="132" t="s">
        <v>21354</v>
      </c>
      <c r="L1618" s="132" t="s">
        <v>21355</v>
      </c>
      <c r="M1618" s="132" t="s">
        <v>21356</v>
      </c>
      <c r="N1618" s="132" t="s">
        <v>3881</v>
      </c>
      <c r="O1618" s="132" t="s">
        <v>21357</v>
      </c>
      <c r="P1618" s="132" t="s">
        <v>21358</v>
      </c>
      <c r="Q1618" s="132" t="s">
        <v>21359</v>
      </c>
      <c r="R1618" s="132" t="s">
        <v>21360</v>
      </c>
      <c r="S1618" s="132" t="s">
        <v>6291</v>
      </c>
      <c r="T1618" s="132" t="s">
        <v>1630</v>
      </c>
      <c r="V1618" s="132" t="s">
        <v>1644</v>
      </c>
      <c r="X1618" s="132" t="s">
        <v>21361</v>
      </c>
      <c r="Y1618" s="132" t="s">
        <v>21362</v>
      </c>
    </row>
    <row r="1619" spans="2:25" x14ac:dyDescent="0.25">
      <c r="B1619" s="132" t="s">
        <v>3566</v>
      </c>
      <c r="C1619" s="132" t="s">
        <v>3567</v>
      </c>
      <c r="D1619" s="132" t="s">
        <v>39</v>
      </c>
      <c r="F1619" s="132" t="s">
        <v>4864</v>
      </c>
      <c r="G1619" s="132" t="s">
        <v>1390</v>
      </c>
      <c r="H1619" s="132" t="s">
        <v>3577</v>
      </c>
      <c r="J1619" s="132" t="s">
        <v>21363</v>
      </c>
      <c r="K1619" s="132" t="s">
        <v>21364</v>
      </c>
      <c r="L1619" s="132" t="s">
        <v>21365</v>
      </c>
      <c r="M1619" s="132" t="s">
        <v>21366</v>
      </c>
      <c r="N1619" s="132" t="s">
        <v>3881</v>
      </c>
      <c r="O1619" s="132" t="s">
        <v>21367</v>
      </c>
      <c r="P1619" s="132" t="s">
        <v>21368</v>
      </c>
      <c r="Q1619" s="132" t="s">
        <v>21369</v>
      </c>
      <c r="R1619" s="132" t="s">
        <v>21370</v>
      </c>
      <c r="S1619" s="132" t="s">
        <v>6291</v>
      </c>
      <c r="T1619" s="132" t="s">
        <v>1630</v>
      </c>
      <c r="V1619" s="132" t="s">
        <v>1644</v>
      </c>
      <c r="X1619" s="132" t="s">
        <v>21371</v>
      </c>
      <c r="Y1619" s="132" t="s">
        <v>21372</v>
      </c>
    </row>
    <row r="1620" spans="2:25" x14ac:dyDescent="0.25">
      <c r="B1620" s="132" t="s">
        <v>3566</v>
      </c>
      <c r="C1620" s="132" t="s">
        <v>3567</v>
      </c>
      <c r="D1620" s="132" t="s">
        <v>1129</v>
      </c>
      <c r="F1620" s="132" t="s">
        <v>4864</v>
      </c>
      <c r="G1620" s="132" t="s">
        <v>1391</v>
      </c>
      <c r="H1620" s="132" t="s">
        <v>3578</v>
      </c>
      <c r="J1620" s="132" t="s">
        <v>21373</v>
      </c>
      <c r="K1620" s="132" t="s">
        <v>21374</v>
      </c>
      <c r="L1620" s="132" t="s">
        <v>21375</v>
      </c>
      <c r="M1620" s="132" t="s">
        <v>21376</v>
      </c>
      <c r="N1620" s="132" t="s">
        <v>3881</v>
      </c>
      <c r="O1620" s="132" t="s">
        <v>21377</v>
      </c>
      <c r="P1620" s="132" t="s">
        <v>21378</v>
      </c>
      <c r="Q1620" s="132" t="s">
        <v>21379</v>
      </c>
      <c r="R1620" s="132" t="s">
        <v>21380</v>
      </c>
      <c r="S1620" s="132" t="s">
        <v>6291</v>
      </c>
      <c r="T1620" s="132" t="s">
        <v>1630</v>
      </c>
      <c r="V1620" s="132" t="s">
        <v>1644</v>
      </c>
      <c r="X1620" s="132" t="s">
        <v>21381</v>
      </c>
      <c r="Y1620" s="132" t="s">
        <v>21382</v>
      </c>
    </row>
    <row r="1621" spans="2:25" x14ac:dyDescent="0.25">
      <c r="B1621" s="132" t="s">
        <v>3566</v>
      </c>
      <c r="C1621" s="132" t="s">
        <v>3567</v>
      </c>
      <c r="D1621" s="132" t="s">
        <v>172</v>
      </c>
      <c r="F1621" s="132" t="s">
        <v>4864</v>
      </c>
      <c r="G1621" s="132" t="s">
        <v>1386</v>
      </c>
      <c r="H1621" s="132" t="s">
        <v>3579</v>
      </c>
      <c r="J1621" s="132" t="s">
        <v>21383</v>
      </c>
      <c r="K1621" s="132" t="s">
        <v>21384</v>
      </c>
      <c r="L1621" s="132" t="s">
        <v>21385</v>
      </c>
      <c r="M1621" s="132" t="s">
        <v>21386</v>
      </c>
      <c r="N1621" s="132" t="s">
        <v>3881</v>
      </c>
      <c r="O1621" s="132" t="s">
        <v>21387</v>
      </c>
      <c r="P1621" s="132" t="s">
        <v>21388</v>
      </c>
      <c r="Q1621" s="132" t="s">
        <v>21389</v>
      </c>
      <c r="R1621" s="132" t="s">
        <v>21390</v>
      </c>
      <c r="S1621" s="132" t="s">
        <v>6291</v>
      </c>
      <c r="T1621" s="132" t="s">
        <v>1630</v>
      </c>
      <c r="V1621" s="132" t="s">
        <v>1632</v>
      </c>
      <c r="X1621" s="132" t="s">
        <v>21391</v>
      </c>
      <c r="Y1621" s="132" t="s">
        <v>21392</v>
      </c>
    </row>
    <row r="1622" spans="2:25" x14ac:dyDescent="0.25">
      <c r="B1622" s="132" t="s">
        <v>3566</v>
      </c>
      <c r="C1622" s="132" t="s">
        <v>3567</v>
      </c>
      <c r="D1622" s="132" t="s">
        <v>172</v>
      </c>
      <c r="F1622" s="132" t="s">
        <v>3894</v>
      </c>
      <c r="G1622" s="132" t="s">
        <v>3797</v>
      </c>
      <c r="H1622" s="132" t="s">
        <v>3798</v>
      </c>
      <c r="J1622" s="132" t="s">
        <v>21393</v>
      </c>
      <c r="K1622" s="132" t="s">
        <v>21394</v>
      </c>
      <c r="L1622" s="132" t="s">
        <v>21395</v>
      </c>
      <c r="M1622" s="132" t="s">
        <v>21396</v>
      </c>
      <c r="N1622" s="132" t="s">
        <v>3881</v>
      </c>
      <c r="O1622" s="132" t="s">
        <v>21397</v>
      </c>
      <c r="P1622" s="132" t="s">
        <v>21398</v>
      </c>
      <c r="Q1622" s="132" t="s">
        <v>21399</v>
      </c>
      <c r="R1622" s="132" t="s">
        <v>21400</v>
      </c>
      <c r="S1622" s="132" t="s">
        <v>6291</v>
      </c>
      <c r="T1622" s="132" t="s">
        <v>1630</v>
      </c>
      <c r="V1622" s="132" t="s">
        <v>1635</v>
      </c>
    </row>
    <row r="1623" spans="2:25" x14ac:dyDescent="0.25">
      <c r="B1623" s="132" t="s">
        <v>3566</v>
      </c>
      <c r="C1623" s="132" t="s">
        <v>3567</v>
      </c>
      <c r="D1623" s="132" t="s">
        <v>130</v>
      </c>
      <c r="F1623" s="132" t="s">
        <v>3894</v>
      </c>
      <c r="G1623" s="132" t="s">
        <v>3799</v>
      </c>
      <c r="H1623" s="132" t="s">
        <v>3800</v>
      </c>
      <c r="J1623" s="132" t="s">
        <v>21401</v>
      </c>
      <c r="K1623" s="132" t="s">
        <v>21402</v>
      </c>
      <c r="L1623" s="132" t="s">
        <v>21403</v>
      </c>
      <c r="M1623" s="132" t="s">
        <v>21404</v>
      </c>
      <c r="N1623" s="132" t="s">
        <v>3881</v>
      </c>
      <c r="O1623" s="132" t="s">
        <v>21405</v>
      </c>
      <c r="P1623" s="132" t="s">
        <v>21406</v>
      </c>
      <c r="Q1623" s="132" t="s">
        <v>21407</v>
      </c>
      <c r="R1623" s="132" t="s">
        <v>21408</v>
      </c>
      <c r="S1623" s="132" t="s">
        <v>6291</v>
      </c>
      <c r="T1623" s="132" t="s">
        <v>1630</v>
      </c>
      <c r="V1623" s="132" t="s">
        <v>1635</v>
      </c>
    </row>
    <row r="1624" spans="2:25" x14ac:dyDescent="0.25">
      <c r="B1624" s="132" t="s">
        <v>3566</v>
      </c>
      <c r="C1624" s="132" t="s">
        <v>3567</v>
      </c>
      <c r="D1624" s="132" t="s">
        <v>1129</v>
      </c>
      <c r="F1624" s="132" t="s">
        <v>3894</v>
      </c>
      <c r="G1624" s="132" t="s">
        <v>3801</v>
      </c>
      <c r="H1624" s="132" t="s">
        <v>3802</v>
      </c>
      <c r="J1624" s="132" t="s">
        <v>21409</v>
      </c>
      <c r="K1624" s="132" t="s">
        <v>21410</v>
      </c>
      <c r="L1624" s="132" t="s">
        <v>21411</v>
      </c>
      <c r="M1624" s="132" t="s">
        <v>21412</v>
      </c>
      <c r="N1624" s="132" t="s">
        <v>3881</v>
      </c>
      <c r="O1624" s="132" t="s">
        <v>21413</v>
      </c>
      <c r="P1624" s="132" t="s">
        <v>21414</v>
      </c>
      <c r="Q1624" s="132" t="s">
        <v>21415</v>
      </c>
      <c r="R1624" s="132" t="s">
        <v>21416</v>
      </c>
      <c r="S1624" s="132" t="s">
        <v>6291</v>
      </c>
      <c r="T1624" s="132" t="s">
        <v>1630</v>
      </c>
      <c r="V1624" s="132" t="s">
        <v>1635</v>
      </c>
    </row>
    <row r="1625" spans="2:25" x14ac:dyDescent="0.25">
      <c r="B1625" s="132" t="s">
        <v>3566</v>
      </c>
      <c r="C1625" s="132" t="s">
        <v>3567</v>
      </c>
      <c r="D1625" s="132" t="s">
        <v>39</v>
      </c>
      <c r="F1625" s="132" t="s">
        <v>3894</v>
      </c>
      <c r="G1625" s="132" t="s">
        <v>3803</v>
      </c>
      <c r="H1625" s="132" t="s">
        <v>3804</v>
      </c>
      <c r="J1625" s="132" t="s">
        <v>21417</v>
      </c>
      <c r="K1625" s="132" t="s">
        <v>21418</v>
      </c>
      <c r="L1625" s="132" t="s">
        <v>21419</v>
      </c>
      <c r="M1625" s="132" t="s">
        <v>21420</v>
      </c>
      <c r="N1625" s="132" t="s">
        <v>3881</v>
      </c>
      <c r="O1625" s="132" t="s">
        <v>21421</v>
      </c>
      <c r="P1625" s="132" t="s">
        <v>21422</v>
      </c>
      <c r="Q1625" s="132" t="s">
        <v>21423</v>
      </c>
      <c r="R1625" s="132" t="s">
        <v>21424</v>
      </c>
      <c r="S1625" s="132" t="s">
        <v>6291</v>
      </c>
      <c r="T1625" s="132" t="s">
        <v>1630</v>
      </c>
      <c r="V1625" s="132" t="s">
        <v>1635</v>
      </c>
    </row>
    <row r="1626" spans="2:25" x14ac:dyDescent="0.25">
      <c r="B1626" s="132" t="s">
        <v>3566</v>
      </c>
      <c r="C1626" s="132" t="s">
        <v>3567</v>
      </c>
      <c r="D1626" s="132" t="s">
        <v>12</v>
      </c>
      <c r="F1626" s="132" t="s">
        <v>3894</v>
      </c>
      <c r="G1626" s="132" t="s">
        <v>3805</v>
      </c>
      <c r="H1626" s="132" t="s">
        <v>3806</v>
      </c>
      <c r="J1626" s="132" t="s">
        <v>21425</v>
      </c>
      <c r="K1626" s="132" t="s">
        <v>21426</v>
      </c>
      <c r="L1626" s="132" t="s">
        <v>21427</v>
      </c>
      <c r="M1626" s="132" t="s">
        <v>21428</v>
      </c>
      <c r="N1626" s="132" t="s">
        <v>3881</v>
      </c>
      <c r="O1626" s="132" t="s">
        <v>21429</v>
      </c>
      <c r="P1626" s="132" t="s">
        <v>21430</v>
      </c>
      <c r="Q1626" s="132" t="s">
        <v>21431</v>
      </c>
      <c r="R1626" s="132" t="s">
        <v>21432</v>
      </c>
      <c r="S1626" s="132" t="s">
        <v>6291</v>
      </c>
      <c r="T1626" s="132" t="s">
        <v>1630</v>
      </c>
      <c r="V1626" s="132" t="s">
        <v>1635</v>
      </c>
    </row>
    <row r="1627" spans="2:25" x14ac:dyDescent="0.25">
      <c r="B1627" s="132" t="s">
        <v>3566</v>
      </c>
      <c r="C1627" s="132" t="s">
        <v>3567</v>
      </c>
      <c r="D1627" s="132" t="s">
        <v>13</v>
      </c>
      <c r="F1627" s="132" t="s">
        <v>3894</v>
      </c>
      <c r="G1627" s="132" t="s">
        <v>3807</v>
      </c>
      <c r="H1627" s="132" t="s">
        <v>3808</v>
      </c>
      <c r="J1627" s="132" t="s">
        <v>21433</v>
      </c>
      <c r="K1627" s="132" t="s">
        <v>21434</v>
      </c>
      <c r="L1627" s="132" t="s">
        <v>21435</v>
      </c>
      <c r="M1627" s="132" t="s">
        <v>21436</v>
      </c>
      <c r="N1627" s="132" t="s">
        <v>3881</v>
      </c>
      <c r="O1627" s="132" t="s">
        <v>21437</v>
      </c>
      <c r="P1627" s="132" t="s">
        <v>21438</v>
      </c>
      <c r="Q1627" s="132" t="s">
        <v>21439</v>
      </c>
      <c r="R1627" s="132" t="s">
        <v>21440</v>
      </c>
      <c r="S1627" s="132" t="s">
        <v>6291</v>
      </c>
      <c r="T1627" s="132" t="s">
        <v>1630</v>
      </c>
      <c r="V1627" s="132" t="s">
        <v>1635</v>
      </c>
    </row>
    <row r="1628" spans="2:25" x14ac:dyDescent="0.25">
      <c r="B1628" s="132" t="s">
        <v>3566</v>
      </c>
      <c r="C1628" s="132" t="s">
        <v>3567</v>
      </c>
      <c r="D1628" s="132" t="s">
        <v>672</v>
      </c>
      <c r="F1628" s="132" t="s">
        <v>3894</v>
      </c>
      <c r="G1628" s="132" t="s">
        <v>3809</v>
      </c>
      <c r="H1628" s="132" t="s">
        <v>3810</v>
      </c>
      <c r="J1628" s="132" t="s">
        <v>21441</v>
      </c>
      <c r="K1628" s="132" t="s">
        <v>21442</v>
      </c>
      <c r="L1628" s="132" t="s">
        <v>21443</v>
      </c>
      <c r="M1628" s="132" t="s">
        <v>21444</v>
      </c>
      <c r="N1628" s="132" t="s">
        <v>3881</v>
      </c>
      <c r="O1628" s="132" t="s">
        <v>21445</v>
      </c>
      <c r="P1628" s="132" t="s">
        <v>21446</v>
      </c>
      <c r="Q1628" s="132" t="s">
        <v>21447</v>
      </c>
      <c r="R1628" s="132" t="s">
        <v>21448</v>
      </c>
      <c r="S1628" s="132" t="s">
        <v>6291</v>
      </c>
      <c r="T1628" s="132" t="s">
        <v>1630</v>
      </c>
      <c r="V1628" s="132" t="s">
        <v>1635</v>
      </c>
    </row>
    <row r="1629" spans="2:25" x14ac:dyDescent="0.25">
      <c r="B1629" s="132" t="s">
        <v>3580</v>
      </c>
      <c r="C1629" s="132" t="s">
        <v>3581</v>
      </c>
      <c r="D1629" s="132" t="s">
        <v>172</v>
      </c>
      <c r="F1629" s="132" t="s">
        <v>4861</v>
      </c>
      <c r="G1629" s="132" t="s">
        <v>1485</v>
      </c>
      <c r="H1629" s="132" t="s">
        <v>3582</v>
      </c>
      <c r="J1629" s="132" t="s">
        <v>21449</v>
      </c>
      <c r="K1629" s="132" t="s">
        <v>21450</v>
      </c>
      <c r="L1629" s="132" t="s">
        <v>21451</v>
      </c>
      <c r="M1629" s="132" t="s">
        <v>21452</v>
      </c>
      <c r="N1629" s="132" t="s">
        <v>3881</v>
      </c>
      <c r="O1629" s="132" t="s">
        <v>21453</v>
      </c>
      <c r="P1629" s="132" t="s">
        <v>21454</v>
      </c>
      <c r="Q1629" s="132" t="s">
        <v>21455</v>
      </c>
      <c r="R1629" s="132" t="s">
        <v>21456</v>
      </c>
      <c r="S1629" s="132" t="s">
        <v>5090</v>
      </c>
      <c r="T1629" s="132" t="s">
        <v>1630</v>
      </c>
      <c r="V1629" s="132" t="s">
        <v>1632</v>
      </c>
      <c r="X1629" s="132" t="s">
        <v>21457</v>
      </c>
      <c r="Y1629" s="132" t="s">
        <v>21458</v>
      </c>
    </row>
    <row r="1630" spans="2:25" x14ac:dyDescent="0.25">
      <c r="B1630" s="132" t="s">
        <v>3580</v>
      </c>
      <c r="C1630" s="132" t="s">
        <v>3581</v>
      </c>
      <c r="D1630" s="132" t="s">
        <v>172</v>
      </c>
      <c r="F1630" s="132" t="s">
        <v>4861</v>
      </c>
      <c r="G1630" s="132" t="s">
        <v>1486</v>
      </c>
      <c r="H1630" s="132" t="s">
        <v>3583</v>
      </c>
      <c r="J1630" s="132" t="s">
        <v>21459</v>
      </c>
      <c r="K1630" s="132" t="s">
        <v>21460</v>
      </c>
      <c r="L1630" s="132" t="s">
        <v>21461</v>
      </c>
      <c r="M1630" s="132" t="s">
        <v>21462</v>
      </c>
      <c r="N1630" s="132" t="s">
        <v>3881</v>
      </c>
      <c r="O1630" s="132" t="s">
        <v>21463</v>
      </c>
      <c r="P1630" s="132" t="s">
        <v>21464</v>
      </c>
      <c r="Q1630" s="132" t="s">
        <v>21465</v>
      </c>
      <c r="R1630" s="132" t="s">
        <v>21466</v>
      </c>
      <c r="S1630" s="132" t="s">
        <v>5090</v>
      </c>
      <c r="T1630" s="132" t="s">
        <v>1630</v>
      </c>
      <c r="V1630" s="132" t="s">
        <v>1632</v>
      </c>
      <c r="X1630" s="132" t="s">
        <v>21467</v>
      </c>
      <c r="Y1630" s="132" t="s">
        <v>21468</v>
      </c>
    </row>
    <row r="1631" spans="2:25" x14ac:dyDescent="0.25">
      <c r="B1631" s="132" t="s">
        <v>3580</v>
      </c>
      <c r="C1631" s="132" t="s">
        <v>3581</v>
      </c>
      <c r="D1631" s="132" t="s">
        <v>172</v>
      </c>
      <c r="F1631" s="132" t="s">
        <v>4861</v>
      </c>
      <c r="G1631" s="132" t="s">
        <v>1487</v>
      </c>
      <c r="H1631" s="132" t="s">
        <v>3584</v>
      </c>
      <c r="J1631" s="132" t="s">
        <v>21469</v>
      </c>
      <c r="K1631" s="132" t="s">
        <v>21470</v>
      </c>
      <c r="L1631" s="132" t="s">
        <v>21471</v>
      </c>
      <c r="M1631" s="132" t="s">
        <v>21472</v>
      </c>
      <c r="N1631" s="132" t="s">
        <v>3881</v>
      </c>
      <c r="O1631" s="132" t="s">
        <v>21473</v>
      </c>
      <c r="P1631" s="132" t="s">
        <v>21474</v>
      </c>
      <c r="Q1631" s="132" t="s">
        <v>21475</v>
      </c>
      <c r="R1631" s="132" t="s">
        <v>21476</v>
      </c>
      <c r="S1631" s="132" t="s">
        <v>5090</v>
      </c>
      <c r="T1631" s="132" t="s">
        <v>1630</v>
      </c>
      <c r="V1631" s="132" t="s">
        <v>1632</v>
      </c>
      <c r="X1631" s="132" t="s">
        <v>21477</v>
      </c>
      <c r="Y1631" s="132" t="s">
        <v>21478</v>
      </c>
    </row>
    <row r="1632" spans="2:25" x14ac:dyDescent="0.25">
      <c r="B1632" s="132" t="s">
        <v>3580</v>
      </c>
      <c r="C1632" s="132" t="s">
        <v>3581</v>
      </c>
      <c r="D1632" s="132" t="s">
        <v>172</v>
      </c>
      <c r="F1632" s="132" t="s">
        <v>4861</v>
      </c>
      <c r="G1632" s="132" t="s">
        <v>1488</v>
      </c>
      <c r="H1632" s="132" t="s">
        <v>3585</v>
      </c>
      <c r="J1632" s="132" t="s">
        <v>21479</v>
      </c>
      <c r="K1632" s="132" t="s">
        <v>21480</v>
      </c>
      <c r="L1632" s="132" t="s">
        <v>21481</v>
      </c>
      <c r="M1632" s="132" t="s">
        <v>21482</v>
      </c>
      <c r="N1632" s="132" t="s">
        <v>3881</v>
      </c>
      <c r="O1632" s="132" t="s">
        <v>21483</v>
      </c>
      <c r="P1632" s="132" t="s">
        <v>21484</v>
      </c>
      <c r="Q1632" s="132" t="s">
        <v>21485</v>
      </c>
      <c r="R1632" s="132" t="s">
        <v>21486</v>
      </c>
      <c r="S1632" s="132" t="s">
        <v>5090</v>
      </c>
      <c r="T1632" s="132" t="s">
        <v>1630</v>
      </c>
      <c r="V1632" s="132" t="s">
        <v>1632</v>
      </c>
      <c r="X1632" s="132" t="s">
        <v>21487</v>
      </c>
      <c r="Y1632" s="132" t="s">
        <v>21488</v>
      </c>
    </row>
    <row r="1633" spans="2:25" x14ac:dyDescent="0.25">
      <c r="B1633" s="132" t="s">
        <v>3580</v>
      </c>
      <c r="C1633" s="132" t="s">
        <v>3581</v>
      </c>
      <c r="D1633" s="132" t="s">
        <v>172</v>
      </c>
      <c r="F1633" s="132" t="s">
        <v>4861</v>
      </c>
      <c r="G1633" s="132" t="s">
        <v>1489</v>
      </c>
      <c r="H1633" s="132" t="s">
        <v>3586</v>
      </c>
      <c r="J1633" s="132" t="s">
        <v>21489</v>
      </c>
      <c r="K1633" s="132" t="s">
        <v>21490</v>
      </c>
      <c r="L1633" s="132" t="s">
        <v>21491</v>
      </c>
      <c r="M1633" s="132" t="s">
        <v>21492</v>
      </c>
      <c r="N1633" s="132" t="s">
        <v>3881</v>
      </c>
      <c r="O1633" s="132" t="s">
        <v>21493</v>
      </c>
      <c r="P1633" s="132" t="s">
        <v>21494</v>
      </c>
      <c r="Q1633" s="132" t="s">
        <v>21495</v>
      </c>
      <c r="R1633" s="132" t="s">
        <v>21496</v>
      </c>
      <c r="S1633" s="132" t="s">
        <v>5090</v>
      </c>
      <c r="T1633" s="132" t="s">
        <v>1630</v>
      </c>
      <c r="V1633" s="132" t="s">
        <v>1644</v>
      </c>
      <c r="X1633" s="132" t="s">
        <v>21497</v>
      </c>
      <c r="Y1633" s="132" t="s">
        <v>21498</v>
      </c>
    </row>
    <row r="1634" spans="2:25" x14ac:dyDescent="0.25">
      <c r="B1634" s="132" t="s">
        <v>3580</v>
      </c>
      <c r="C1634" s="132" t="s">
        <v>3581</v>
      </c>
      <c r="D1634" s="132" t="s">
        <v>172</v>
      </c>
      <c r="F1634" s="132" t="s">
        <v>4861</v>
      </c>
      <c r="G1634" s="132" t="s">
        <v>3587</v>
      </c>
      <c r="H1634" s="132" t="s">
        <v>3588</v>
      </c>
      <c r="J1634" s="132" t="s">
        <v>21499</v>
      </c>
      <c r="K1634" s="132" t="s">
        <v>21500</v>
      </c>
      <c r="L1634" s="132" t="s">
        <v>21501</v>
      </c>
      <c r="M1634" s="132" t="s">
        <v>21502</v>
      </c>
      <c r="N1634" s="132" t="s">
        <v>3881</v>
      </c>
      <c r="O1634" s="132" t="s">
        <v>21503</v>
      </c>
      <c r="P1634" s="132" t="s">
        <v>21504</v>
      </c>
      <c r="Q1634" s="132" t="s">
        <v>21505</v>
      </c>
      <c r="R1634" s="132" t="s">
        <v>21506</v>
      </c>
      <c r="S1634" s="132" t="s">
        <v>5090</v>
      </c>
      <c r="T1634" s="132" t="s">
        <v>1630</v>
      </c>
      <c r="V1634" s="132" t="s">
        <v>1644</v>
      </c>
      <c r="X1634" s="132" t="s">
        <v>21507</v>
      </c>
      <c r="Y1634" s="132" t="s">
        <v>21508</v>
      </c>
    </row>
    <row r="1635" spans="2:25" x14ac:dyDescent="0.25">
      <c r="B1635" s="132" t="s">
        <v>3580</v>
      </c>
      <c r="C1635" s="132" t="s">
        <v>3581</v>
      </c>
      <c r="D1635" s="132" t="s">
        <v>130</v>
      </c>
      <c r="F1635" s="132" t="s">
        <v>4861</v>
      </c>
      <c r="G1635" s="132" t="s">
        <v>1490</v>
      </c>
      <c r="H1635" s="132" t="s">
        <v>3589</v>
      </c>
      <c r="J1635" s="132" t="s">
        <v>21509</v>
      </c>
      <c r="K1635" s="132" t="s">
        <v>21510</v>
      </c>
      <c r="L1635" s="132" t="s">
        <v>21511</v>
      </c>
      <c r="M1635" s="132" t="s">
        <v>21512</v>
      </c>
      <c r="N1635" s="132" t="s">
        <v>3881</v>
      </c>
      <c r="O1635" s="132" t="s">
        <v>21513</v>
      </c>
      <c r="P1635" s="132" t="s">
        <v>21514</v>
      </c>
      <c r="Q1635" s="132" t="s">
        <v>21515</v>
      </c>
      <c r="R1635" s="132" t="s">
        <v>21516</v>
      </c>
      <c r="S1635" s="132" t="s">
        <v>5090</v>
      </c>
      <c r="T1635" s="132" t="s">
        <v>1630</v>
      </c>
      <c r="V1635" s="132" t="s">
        <v>1632</v>
      </c>
      <c r="X1635" s="132" t="s">
        <v>21517</v>
      </c>
      <c r="Y1635" s="132" t="s">
        <v>21518</v>
      </c>
    </row>
    <row r="1636" spans="2:25" x14ac:dyDescent="0.25">
      <c r="B1636" s="132" t="s">
        <v>3580</v>
      </c>
      <c r="C1636" s="132" t="s">
        <v>3581</v>
      </c>
      <c r="D1636" s="132" t="s">
        <v>130</v>
      </c>
      <c r="F1636" s="132" t="s">
        <v>4861</v>
      </c>
      <c r="G1636" s="132" t="s">
        <v>1491</v>
      </c>
      <c r="H1636" s="132" t="s">
        <v>3590</v>
      </c>
      <c r="J1636" s="132" t="s">
        <v>21519</v>
      </c>
      <c r="K1636" s="132" t="s">
        <v>21520</v>
      </c>
      <c r="L1636" s="132" t="s">
        <v>21521</v>
      </c>
      <c r="M1636" s="132" t="s">
        <v>21522</v>
      </c>
      <c r="N1636" s="132" t="s">
        <v>3881</v>
      </c>
      <c r="O1636" s="132" t="s">
        <v>21523</v>
      </c>
      <c r="P1636" s="132" t="s">
        <v>21524</v>
      </c>
      <c r="Q1636" s="132" t="s">
        <v>21525</v>
      </c>
      <c r="R1636" s="132" t="s">
        <v>21526</v>
      </c>
      <c r="S1636" s="132" t="s">
        <v>5090</v>
      </c>
      <c r="T1636" s="132" t="s">
        <v>1630</v>
      </c>
      <c r="V1636" s="132" t="s">
        <v>1632</v>
      </c>
      <c r="X1636" s="132" t="s">
        <v>21527</v>
      </c>
      <c r="Y1636" s="132" t="s">
        <v>21528</v>
      </c>
    </row>
    <row r="1637" spans="2:25" x14ac:dyDescent="0.25">
      <c r="B1637" s="132" t="s">
        <v>3580</v>
      </c>
      <c r="C1637" s="132" t="s">
        <v>3581</v>
      </c>
      <c r="D1637" s="132" t="s">
        <v>130</v>
      </c>
      <c r="F1637" s="132" t="s">
        <v>4861</v>
      </c>
      <c r="G1637" s="132" t="s">
        <v>1492</v>
      </c>
      <c r="H1637" s="132" t="s">
        <v>3591</v>
      </c>
      <c r="J1637" s="132" t="s">
        <v>21529</v>
      </c>
      <c r="K1637" s="132" t="s">
        <v>21530</v>
      </c>
      <c r="L1637" s="132" t="s">
        <v>21531</v>
      </c>
      <c r="M1637" s="132" t="s">
        <v>21532</v>
      </c>
      <c r="N1637" s="132" t="s">
        <v>3881</v>
      </c>
      <c r="O1637" s="132" t="s">
        <v>21533</v>
      </c>
      <c r="P1637" s="132" t="s">
        <v>21534</v>
      </c>
      <c r="Q1637" s="132" t="s">
        <v>21535</v>
      </c>
      <c r="R1637" s="132" t="s">
        <v>21536</v>
      </c>
      <c r="S1637" s="132" t="s">
        <v>5090</v>
      </c>
      <c r="T1637" s="132" t="s">
        <v>1630</v>
      </c>
      <c r="V1637" s="132" t="s">
        <v>1632</v>
      </c>
      <c r="X1637" s="132" t="s">
        <v>21537</v>
      </c>
      <c r="Y1637" s="132" t="s">
        <v>21538</v>
      </c>
    </row>
    <row r="1638" spans="2:25" x14ac:dyDescent="0.25">
      <c r="B1638" s="132" t="s">
        <v>3580</v>
      </c>
      <c r="C1638" s="132" t="s">
        <v>3581</v>
      </c>
      <c r="D1638" s="132" t="s">
        <v>130</v>
      </c>
      <c r="F1638" s="132" t="s">
        <v>4861</v>
      </c>
      <c r="G1638" s="132" t="s">
        <v>1493</v>
      </c>
      <c r="H1638" s="132" t="s">
        <v>3592</v>
      </c>
      <c r="J1638" s="132" t="s">
        <v>21539</v>
      </c>
      <c r="K1638" s="132" t="s">
        <v>21540</v>
      </c>
      <c r="L1638" s="132" t="s">
        <v>21541</v>
      </c>
      <c r="M1638" s="132" t="s">
        <v>21542</v>
      </c>
      <c r="N1638" s="132" t="s">
        <v>3881</v>
      </c>
      <c r="O1638" s="132" t="s">
        <v>21543</v>
      </c>
      <c r="P1638" s="132" t="s">
        <v>21544</v>
      </c>
      <c r="Q1638" s="132" t="s">
        <v>21545</v>
      </c>
      <c r="R1638" s="132" t="s">
        <v>21546</v>
      </c>
      <c r="S1638" s="132" t="s">
        <v>5090</v>
      </c>
      <c r="T1638" s="132" t="s">
        <v>1630</v>
      </c>
      <c r="V1638" s="132" t="s">
        <v>1632</v>
      </c>
      <c r="X1638" s="132" t="s">
        <v>21547</v>
      </c>
      <c r="Y1638" s="132" t="s">
        <v>21548</v>
      </c>
    </row>
    <row r="1639" spans="2:25" x14ac:dyDescent="0.25">
      <c r="B1639" s="132" t="s">
        <v>3580</v>
      </c>
      <c r="C1639" s="132" t="s">
        <v>3581</v>
      </c>
      <c r="D1639" s="132" t="s">
        <v>130</v>
      </c>
      <c r="F1639" s="132" t="s">
        <v>4861</v>
      </c>
      <c r="G1639" s="132" t="s">
        <v>1494</v>
      </c>
      <c r="H1639" s="132" t="s">
        <v>3593</v>
      </c>
      <c r="J1639" s="132" t="s">
        <v>21549</v>
      </c>
      <c r="K1639" s="132" t="s">
        <v>21550</v>
      </c>
      <c r="L1639" s="132" t="s">
        <v>21551</v>
      </c>
      <c r="M1639" s="132" t="s">
        <v>21552</v>
      </c>
      <c r="N1639" s="132" t="s">
        <v>3881</v>
      </c>
      <c r="O1639" s="132" t="s">
        <v>21553</v>
      </c>
      <c r="P1639" s="132" t="s">
        <v>21554</v>
      </c>
      <c r="Q1639" s="132" t="s">
        <v>21555</v>
      </c>
      <c r="R1639" s="132" t="s">
        <v>21556</v>
      </c>
      <c r="S1639" s="132" t="s">
        <v>5090</v>
      </c>
      <c r="T1639" s="132" t="s">
        <v>1630</v>
      </c>
      <c r="V1639" s="132" t="s">
        <v>1644</v>
      </c>
      <c r="X1639" s="132" t="s">
        <v>21557</v>
      </c>
      <c r="Y1639" s="132" t="s">
        <v>21558</v>
      </c>
    </row>
    <row r="1640" spans="2:25" x14ac:dyDescent="0.25">
      <c r="B1640" s="132" t="s">
        <v>1916</v>
      </c>
      <c r="C1640" s="132" t="s">
        <v>171</v>
      </c>
      <c r="D1640" s="132" t="s">
        <v>1498</v>
      </c>
      <c r="E1640" s="132" t="s">
        <v>3947</v>
      </c>
      <c r="F1640" s="132" t="s">
        <v>4241</v>
      </c>
      <c r="G1640" s="132" t="s">
        <v>1503</v>
      </c>
      <c r="H1640" s="132" t="s">
        <v>3594</v>
      </c>
      <c r="I1640" s="132" t="s">
        <v>21559</v>
      </c>
      <c r="J1640" s="132" t="s">
        <v>21560</v>
      </c>
      <c r="K1640" s="132" t="s">
        <v>21561</v>
      </c>
      <c r="L1640" s="132" t="s">
        <v>21562</v>
      </c>
      <c r="M1640" s="132" t="s">
        <v>21563</v>
      </c>
      <c r="N1640" s="132" t="s">
        <v>3881</v>
      </c>
      <c r="O1640" s="132" t="s">
        <v>21564</v>
      </c>
      <c r="P1640" s="132" t="s">
        <v>21565</v>
      </c>
      <c r="Q1640" s="132" t="s">
        <v>21566</v>
      </c>
      <c r="R1640" s="132" t="s">
        <v>21567</v>
      </c>
      <c r="S1640" s="132" t="s">
        <v>5090</v>
      </c>
      <c r="T1640" s="132" t="s">
        <v>1630</v>
      </c>
      <c r="V1640" s="132" t="s">
        <v>1632</v>
      </c>
      <c r="X1640" s="132" t="s">
        <v>21568</v>
      </c>
      <c r="Y1640" s="132" t="s">
        <v>21569</v>
      </c>
    </row>
    <row r="1641" spans="2:25" x14ac:dyDescent="0.25">
      <c r="B1641" s="132" t="s">
        <v>1916</v>
      </c>
      <c r="C1641" s="132" t="s">
        <v>171</v>
      </c>
      <c r="D1641" s="132" t="s">
        <v>1498</v>
      </c>
      <c r="E1641" s="132" t="s">
        <v>3950</v>
      </c>
      <c r="F1641" s="132" t="s">
        <v>4241</v>
      </c>
      <c r="G1641" s="132" t="s">
        <v>1504</v>
      </c>
      <c r="H1641" s="132" t="s">
        <v>3595</v>
      </c>
      <c r="I1641" s="132" t="s">
        <v>21559</v>
      </c>
      <c r="J1641" s="132" t="s">
        <v>21570</v>
      </c>
      <c r="K1641" s="132" t="s">
        <v>21571</v>
      </c>
      <c r="L1641" s="132" t="s">
        <v>21572</v>
      </c>
      <c r="M1641" s="132" t="s">
        <v>21573</v>
      </c>
      <c r="N1641" s="132" t="s">
        <v>3881</v>
      </c>
      <c r="O1641" s="132" t="s">
        <v>21574</v>
      </c>
      <c r="P1641" s="132" t="s">
        <v>21575</v>
      </c>
      <c r="Q1641" s="132" t="s">
        <v>21576</v>
      </c>
      <c r="R1641" s="132" t="s">
        <v>21577</v>
      </c>
      <c r="S1641" s="132" t="s">
        <v>5090</v>
      </c>
      <c r="T1641" s="132" t="s">
        <v>1630</v>
      </c>
      <c r="V1641" s="132" t="s">
        <v>1632</v>
      </c>
      <c r="X1641" s="132" t="s">
        <v>21578</v>
      </c>
      <c r="Y1641" s="132" t="s">
        <v>21579</v>
      </c>
    </row>
    <row r="1642" spans="2:25" x14ac:dyDescent="0.25">
      <c r="B1642" s="132" t="s">
        <v>1916</v>
      </c>
      <c r="C1642" s="132" t="s">
        <v>171</v>
      </c>
      <c r="D1642" s="132" t="s">
        <v>1498</v>
      </c>
      <c r="E1642" s="132" t="s">
        <v>3953</v>
      </c>
      <c r="F1642" s="132" t="s">
        <v>4241</v>
      </c>
      <c r="G1642" s="132" t="s">
        <v>1505</v>
      </c>
      <c r="H1642" s="132" t="s">
        <v>3596</v>
      </c>
      <c r="I1642" s="132" t="s">
        <v>21559</v>
      </c>
      <c r="J1642" s="132" t="s">
        <v>21580</v>
      </c>
      <c r="K1642" s="132" t="s">
        <v>21581</v>
      </c>
      <c r="L1642" s="132" t="s">
        <v>21582</v>
      </c>
      <c r="M1642" s="132" t="s">
        <v>21583</v>
      </c>
      <c r="N1642" s="132" t="s">
        <v>3881</v>
      </c>
      <c r="O1642" s="132" t="s">
        <v>21584</v>
      </c>
      <c r="P1642" s="132" t="s">
        <v>21585</v>
      </c>
      <c r="Q1642" s="132" t="s">
        <v>21586</v>
      </c>
      <c r="R1642" s="132" t="s">
        <v>21587</v>
      </c>
      <c r="S1642" s="132" t="s">
        <v>5090</v>
      </c>
      <c r="T1642" s="132" t="s">
        <v>1630</v>
      </c>
      <c r="V1642" s="132" t="s">
        <v>1632</v>
      </c>
      <c r="X1642" s="132" t="s">
        <v>21588</v>
      </c>
      <c r="Y1642" s="132" t="s">
        <v>21589</v>
      </c>
    </row>
    <row r="1643" spans="2:25" x14ac:dyDescent="0.25">
      <c r="B1643" s="132" t="s">
        <v>1916</v>
      </c>
      <c r="C1643" s="132" t="s">
        <v>171</v>
      </c>
      <c r="D1643" s="132" t="s">
        <v>1498</v>
      </c>
      <c r="E1643" s="132" t="s">
        <v>3956</v>
      </c>
      <c r="F1643" s="132" t="s">
        <v>4241</v>
      </c>
      <c r="G1643" s="132" t="s">
        <v>1506</v>
      </c>
      <c r="H1643" s="132" t="s">
        <v>3597</v>
      </c>
      <c r="I1643" s="132" t="s">
        <v>21559</v>
      </c>
      <c r="J1643" s="132" t="s">
        <v>21590</v>
      </c>
      <c r="K1643" s="132" t="s">
        <v>21591</v>
      </c>
      <c r="L1643" s="132" t="s">
        <v>21592</v>
      </c>
      <c r="M1643" s="132" t="s">
        <v>21593</v>
      </c>
      <c r="N1643" s="132" t="s">
        <v>3881</v>
      </c>
      <c r="O1643" s="132" t="s">
        <v>21594</v>
      </c>
      <c r="P1643" s="132" t="s">
        <v>21595</v>
      </c>
      <c r="Q1643" s="132" t="s">
        <v>21596</v>
      </c>
      <c r="R1643" s="132" t="s">
        <v>21597</v>
      </c>
      <c r="S1643" s="132" t="s">
        <v>5090</v>
      </c>
      <c r="T1643" s="132" t="s">
        <v>1630</v>
      </c>
      <c r="V1643" s="132" t="s">
        <v>1632</v>
      </c>
      <c r="X1643" s="132" t="s">
        <v>21598</v>
      </c>
      <c r="Y1643" s="132" t="s">
        <v>21599</v>
      </c>
    </row>
    <row r="1644" spans="2:25" x14ac:dyDescent="0.25">
      <c r="B1644" s="132" t="s">
        <v>1916</v>
      </c>
      <c r="C1644" s="132" t="s">
        <v>171</v>
      </c>
      <c r="D1644" s="132" t="s">
        <v>1498</v>
      </c>
      <c r="E1644" s="132" t="s">
        <v>3959</v>
      </c>
      <c r="F1644" s="132" t="s">
        <v>4241</v>
      </c>
      <c r="G1644" s="132" t="s">
        <v>1507</v>
      </c>
      <c r="H1644" s="132" t="s">
        <v>3598</v>
      </c>
      <c r="I1644" s="132" t="s">
        <v>21559</v>
      </c>
      <c r="J1644" s="132" t="s">
        <v>21600</v>
      </c>
      <c r="K1644" s="132" t="s">
        <v>21601</v>
      </c>
      <c r="L1644" s="132" t="s">
        <v>21602</v>
      </c>
      <c r="M1644" s="132" t="s">
        <v>21603</v>
      </c>
      <c r="N1644" s="132" t="s">
        <v>3881</v>
      </c>
      <c r="O1644" s="132" t="s">
        <v>21604</v>
      </c>
      <c r="P1644" s="132" t="s">
        <v>21605</v>
      </c>
      <c r="Q1644" s="132" t="s">
        <v>21606</v>
      </c>
      <c r="R1644" s="132" t="s">
        <v>21607</v>
      </c>
      <c r="S1644" s="132" t="s">
        <v>5090</v>
      </c>
      <c r="T1644" s="132" t="s">
        <v>1630</v>
      </c>
      <c r="V1644" s="132" t="s">
        <v>1632</v>
      </c>
      <c r="X1644" s="132" t="s">
        <v>21608</v>
      </c>
      <c r="Y1644" s="132" t="s">
        <v>21609</v>
      </c>
    </row>
    <row r="1645" spans="2:25" x14ac:dyDescent="0.25">
      <c r="B1645" s="132" t="s">
        <v>1916</v>
      </c>
      <c r="C1645" s="132" t="s">
        <v>171</v>
      </c>
      <c r="D1645" s="132" t="s">
        <v>1498</v>
      </c>
      <c r="E1645" s="132" t="s">
        <v>3928</v>
      </c>
      <c r="F1645" s="132" t="s">
        <v>4241</v>
      </c>
      <c r="G1645" s="132" t="s">
        <v>1508</v>
      </c>
      <c r="H1645" s="132" t="s">
        <v>3599</v>
      </c>
      <c r="I1645" s="132" t="s">
        <v>21559</v>
      </c>
      <c r="J1645" s="132" t="s">
        <v>21610</v>
      </c>
      <c r="K1645" s="132" t="s">
        <v>21611</v>
      </c>
      <c r="L1645" s="132" t="s">
        <v>21612</v>
      </c>
      <c r="M1645" s="132" t="s">
        <v>21613</v>
      </c>
      <c r="N1645" s="132" t="s">
        <v>3881</v>
      </c>
      <c r="O1645" s="132" t="s">
        <v>21614</v>
      </c>
      <c r="P1645" s="132" t="s">
        <v>21615</v>
      </c>
      <c r="Q1645" s="132" t="s">
        <v>21616</v>
      </c>
      <c r="R1645" s="132" t="s">
        <v>21617</v>
      </c>
      <c r="S1645" s="132" t="s">
        <v>5090</v>
      </c>
      <c r="T1645" s="132" t="s">
        <v>1630</v>
      </c>
      <c r="V1645" s="132" t="s">
        <v>1632</v>
      </c>
      <c r="X1645" s="132" t="s">
        <v>21618</v>
      </c>
      <c r="Y1645" s="132" t="s">
        <v>21619</v>
      </c>
    </row>
    <row r="1646" spans="2:25" x14ac:dyDescent="0.25">
      <c r="B1646" s="132" t="s">
        <v>3600</v>
      </c>
      <c r="C1646" s="132" t="s">
        <v>3601</v>
      </c>
      <c r="E1646" s="132" t="s">
        <v>3947</v>
      </c>
      <c r="F1646" s="132" t="s">
        <v>4850</v>
      </c>
      <c r="G1646" s="132" t="s">
        <v>1559</v>
      </c>
      <c r="H1646" s="132" t="s">
        <v>3602</v>
      </c>
      <c r="I1646" s="132" t="s">
        <v>21620</v>
      </c>
      <c r="J1646" s="132" t="s">
        <v>21621</v>
      </c>
      <c r="K1646" s="132" t="s">
        <v>21622</v>
      </c>
      <c r="L1646" s="132" t="s">
        <v>21623</v>
      </c>
      <c r="M1646" s="132" t="s">
        <v>21624</v>
      </c>
      <c r="N1646" s="132" t="s">
        <v>3881</v>
      </c>
      <c r="O1646" s="132" t="s">
        <v>21625</v>
      </c>
      <c r="P1646" s="132" t="s">
        <v>21626</v>
      </c>
      <c r="Q1646" s="132" t="s">
        <v>21627</v>
      </c>
      <c r="R1646" s="132" t="s">
        <v>21628</v>
      </c>
      <c r="S1646" s="132" t="s">
        <v>21629</v>
      </c>
      <c r="T1646" s="132" t="s">
        <v>3603</v>
      </c>
      <c r="V1646" s="132" t="s">
        <v>1632</v>
      </c>
      <c r="X1646" s="132" t="s">
        <v>21630</v>
      </c>
      <c r="Y1646" s="132" t="s">
        <v>21631</v>
      </c>
    </row>
    <row r="1647" spans="2:25" x14ac:dyDescent="0.25">
      <c r="B1647" s="132" t="s">
        <v>3600</v>
      </c>
      <c r="C1647" s="132" t="s">
        <v>3601</v>
      </c>
      <c r="E1647" s="132" t="s">
        <v>8732</v>
      </c>
      <c r="F1647" s="132" t="s">
        <v>4850</v>
      </c>
      <c r="G1647" s="132" t="s">
        <v>1561</v>
      </c>
      <c r="H1647" s="132" t="s">
        <v>3604</v>
      </c>
      <c r="I1647" s="132" t="s">
        <v>21559</v>
      </c>
      <c r="J1647" s="132" t="s">
        <v>21632</v>
      </c>
      <c r="K1647" s="132" t="s">
        <v>21633</v>
      </c>
      <c r="L1647" s="132" t="s">
        <v>21634</v>
      </c>
      <c r="M1647" s="132" t="s">
        <v>21635</v>
      </c>
      <c r="N1647" s="132" t="s">
        <v>3881</v>
      </c>
      <c r="O1647" s="132" t="s">
        <v>21636</v>
      </c>
      <c r="P1647" s="132" t="s">
        <v>21637</v>
      </c>
      <c r="Q1647" s="132" t="s">
        <v>21638</v>
      </c>
      <c r="R1647" s="132" t="s">
        <v>21639</v>
      </c>
      <c r="S1647" s="132" t="s">
        <v>21629</v>
      </c>
      <c r="T1647" s="132" t="s">
        <v>3603</v>
      </c>
      <c r="V1647" s="132" t="s">
        <v>1632</v>
      </c>
      <c r="X1647" s="132" t="s">
        <v>21640</v>
      </c>
      <c r="Y1647" s="132" t="s">
        <v>21641</v>
      </c>
    </row>
    <row r="1648" spans="2:25" x14ac:dyDescent="0.25">
      <c r="B1648" s="132" t="s">
        <v>3600</v>
      </c>
      <c r="C1648" s="132" t="s">
        <v>3601</v>
      </c>
      <c r="E1648" s="132" t="s">
        <v>7803</v>
      </c>
      <c r="F1648" s="132" t="s">
        <v>4850</v>
      </c>
      <c r="G1648" s="132" t="s">
        <v>1563</v>
      </c>
      <c r="H1648" s="132" t="s">
        <v>3605</v>
      </c>
      <c r="I1648" s="132" t="s">
        <v>17570</v>
      </c>
      <c r="J1648" s="132" t="s">
        <v>21642</v>
      </c>
      <c r="K1648" s="132" t="s">
        <v>21643</v>
      </c>
      <c r="L1648" s="132" t="s">
        <v>21644</v>
      </c>
      <c r="M1648" s="132" t="s">
        <v>21645</v>
      </c>
      <c r="N1648" s="132" t="s">
        <v>3881</v>
      </c>
      <c r="O1648" s="132" t="s">
        <v>21646</v>
      </c>
      <c r="P1648" s="132" t="s">
        <v>21647</v>
      </c>
      <c r="Q1648" s="132" t="s">
        <v>21648</v>
      </c>
      <c r="R1648" s="132" t="s">
        <v>21649</v>
      </c>
      <c r="S1648" s="132" t="s">
        <v>21629</v>
      </c>
      <c r="T1648" s="132" t="s">
        <v>3603</v>
      </c>
      <c r="V1648" s="132" t="s">
        <v>1632</v>
      </c>
      <c r="X1648" s="132" t="s">
        <v>21650</v>
      </c>
      <c r="Y1648" s="132" t="s">
        <v>21651</v>
      </c>
    </row>
    <row r="1649" spans="2:25" x14ac:dyDescent="0.25">
      <c r="B1649" s="132" t="s">
        <v>3600</v>
      </c>
      <c r="C1649" s="132" t="s">
        <v>3601</v>
      </c>
      <c r="E1649" s="132" t="s">
        <v>3888</v>
      </c>
      <c r="F1649" s="132" t="s">
        <v>4850</v>
      </c>
      <c r="G1649" s="132" t="s">
        <v>1565</v>
      </c>
      <c r="H1649" s="132" t="s">
        <v>3606</v>
      </c>
      <c r="I1649" s="132" t="s">
        <v>8006</v>
      </c>
      <c r="J1649" s="132" t="s">
        <v>21652</v>
      </c>
      <c r="K1649" s="132" t="s">
        <v>21653</v>
      </c>
      <c r="L1649" s="132" t="s">
        <v>21654</v>
      </c>
      <c r="M1649" s="132" t="s">
        <v>21655</v>
      </c>
      <c r="N1649" s="132" t="s">
        <v>3881</v>
      </c>
      <c r="O1649" s="132" t="s">
        <v>21656</v>
      </c>
      <c r="P1649" s="132" t="s">
        <v>21657</v>
      </c>
      <c r="Q1649" s="132" t="s">
        <v>21658</v>
      </c>
      <c r="R1649" s="132" t="s">
        <v>21659</v>
      </c>
      <c r="S1649" s="132" t="s">
        <v>21629</v>
      </c>
      <c r="T1649" s="132" t="s">
        <v>3603</v>
      </c>
      <c r="V1649" s="132" t="s">
        <v>1632</v>
      </c>
      <c r="X1649" s="132" t="s">
        <v>21660</v>
      </c>
      <c r="Y1649" s="132" t="s">
        <v>21661</v>
      </c>
    </row>
    <row r="1650" spans="2:25" x14ac:dyDescent="0.25">
      <c r="B1650" s="132" t="s">
        <v>3600</v>
      </c>
      <c r="C1650" s="132" t="s">
        <v>3601</v>
      </c>
      <c r="F1650" s="132" t="s">
        <v>4850</v>
      </c>
      <c r="G1650" s="132" t="s">
        <v>1531</v>
      </c>
      <c r="H1650" s="132" t="s">
        <v>3607</v>
      </c>
      <c r="I1650" s="132" t="s">
        <v>20350</v>
      </c>
      <c r="J1650" s="132" t="s">
        <v>21662</v>
      </c>
      <c r="K1650" s="132" t="s">
        <v>21663</v>
      </c>
      <c r="L1650" s="132" t="s">
        <v>21664</v>
      </c>
      <c r="M1650" s="132" t="s">
        <v>21665</v>
      </c>
      <c r="N1650" s="132" t="s">
        <v>3881</v>
      </c>
      <c r="O1650" s="132" t="s">
        <v>21666</v>
      </c>
      <c r="P1650" s="132" t="s">
        <v>21667</v>
      </c>
      <c r="Q1650" s="132" t="s">
        <v>21668</v>
      </c>
      <c r="R1650" s="132" t="s">
        <v>21669</v>
      </c>
      <c r="S1650" s="132" t="s">
        <v>18601</v>
      </c>
      <c r="T1650" s="132" t="s">
        <v>1630</v>
      </c>
      <c r="V1650" s="132" t="s">
        <v>1632</v>
      </c>
      <c r="X1650" s="132" t="s">
        <v>21670</v>
      </c>
      <c r="Y1650" s="132" t="s">
        <v>21671</v>
      </c>
    </row>
    <row r="1651" spans="2:25" x14ac:dyDescent="0.25">
      <c r="B1651" s="132" t="s">
        <v>3600</v>
      </c>
      <c r="C1651" s="132" t="s">
        <v>3601</v>
      </c>
      <c r="F1651" s="132" t="s">
        <v>4850</v>
      </c>
      <c r="G1651" s="132" t="s">
        <v>1533</v>
      </c>
      <c r="H1651" s="132" t="s">
        <v>3608</v>
      </c>
      <c r="I1651" s="132" t="s">
        <v>20350</v>
      </c>
      <c r="J1651" s="132" t="s">
        <v>21672</v>
      </c>
      <c r="K1651" s="132" t="s">
        <v>21673</v>
      </c>
      <c r="L1651" s="132" t="s">
        <v>21674</v>
      </c>
      <c r="M1651" s="132" t="s">
        <v>21675</v>
      </c>
      <c r="N1651" s="132" t="s">
        <v>3881</v>
      </c>
      <c r="O1651" s="132" t="s">
        <v>21676</v>
      </c>
      <c r="P1651" s="132" t="s">
        <v>21677</v>
      </c>
      <c r="Q1651" s="132" t="s">
        <v>21678</v>
      </c>
      <c r="R1651" s="132" t="s">
        <v>21679</v>
      </c>
      <c r="S1651" s="132" t="s">
        <v>18601</v>
      </c>
      <c r="T1651" s="132" t="s">
        <v>1630</v>
      </c>
      <c r="V1651" s="132" t="s">
        <v>1632</v>
      </c>
      <c r="X1651" s="132" t="s">
        <v>21680</v>
      </c>
      <c r="Y1651" s="132" t="s">
        <v>21681</v>
      </c>
    </row>
    <row r="1652" spans="2:25" x14ac:dyDescent="0.25">
      <c r="B1652" s="132" t="s">
        <v>3600</v>
      </c>
      <c r="C1652" s="132" t="s">
        <v>3601</v>
      </c>
      <c r="F1652" s="132" t="s">
        <v>4850</v>
      </c>
      <c r="G1652" s="132" t="s">
        <v>1537</v>
      </c>
      <c r="H1652" s="132" t="s">
        <v>3609</v>
      </c>
      <c r="I1652" s="132" t="s">
        <v>21682</v>
      </c>
      <c r="J1652" s="132" t="s">
        <v>21683</v>
      </c>
      <c r="K1652" s="132" t="s">
        <v>21684</v>
      </c>
      <c r="L1652" s="132" t="s">
        <v>21685</v>
      </c>
      <c r="M1652" s="132" t="s">
        <v>21686</v>
      </c>
      <c r="N1652" s="132" t="s">
        <v>3881</v>
      </c>
      <c r="O1652" s="132" t="s">
        <v>21687</v>
      </c>
      <c r="P1652" s="132" t="s">
        <v>21688</v>
      </c>
      <c r="Q1652" s="132" t="s">
        <v>21689</v>
      </c>
      <c r="R1652" s="132" t="s">
        <v>21690</v>
      </c>
      <c r="S1652" s="132" t="s">
        <v>21691</v>
      </c>
      <c r="T1652" s="132" t="s">
        <v>3610</v>
      </c>
      <c r="V1652" s="132" t="s">
        <v>2157</v>
      </c>
      <c r="X1652" s="132" t="s">
        <v>21692</v>
      </c>
      <c r="Y1652" s="132" t="s">
        <v>21693</v>
      </c>
    </row>
    <row r="1653" spans="2:25" x14ac:dyDescent="0.25">
      <c r="B1653" s="132" t="s">
        <v>3600</v>
      </c>
      <c r="C1653" s="132" t="s">
        <v>3601</v>
      </c>
      <c r="F1653" s="132" t="s">
        <v>4850</v>
      </c>
      <c r="G1653" s="132" t="s">
        <v>3611</v>
      </c>
      <c r="H1653" s="132" t="s">
        <v>3612</v>
      </c>
      <c r="I1653" s="132" t="s">
        <v>21694</v>
      </c>
      <c r="J1653" s="132" t="s">
        <v>21695</v>
      </c>
      <c r="K1653" s="132" t="s">
        <v>21696</v>
      </c>
      <c r="L1653" s="132" t="s">
        <v>21697</v>
      </c>
      <c r="M1653" s="132" t="s">
        <v>21698</v>
      </c>
      <c r="N1653" s="132" t="s">
        <v>3881</v>
      </c>
      <c r="O1653" s="132" t="s">
        <v>21699</v>
      </c>
      <c r="P1653" s="132" t="s">
        <v>21700</v>
      </c>
      <c r="Q1653" s="132" t="s">
        <v>21701</v>
      </c>
      <c r="R1653" s="132" t="s">
        <v>21702</v>
      </c>
      <c r="S1653" s="132" t="s">
        <v>21629</v>
      </c>
      <c r="T1653" s="132" t="s">
        <v>3603</v>
      </c>
      <c r="V1653" s="132" t="s">
        <v>1632</v>
      </c>
      <c r="X1653" s="132" t="s">
        <v>21703</v>
      </c>
      <c r="Y1653" s="132" t="s">
        <v>21704</v>
      </c>
    </row>
    <row r="1654" spans="2:25" x14ac:dyDescent="0.25">
      <c r="B1654" s="132" t="s">
        <v>3600</v>
      </c>
      <c r="C1654" s="132" t="s">
        <v>3601</v>
      </c>
      <c r="F1654" s="132" t="s">
        <v>4850</v>
      </c>
      <c r="G1654" s="132" t="s">
        <v>1567</v>
      </c>
      <c r="H1654" s="132" t="s">
        <v>3613</v>
      </c>
      <c r="I1654" s="132" t="s">
        <v>21705</v>
      </c>
      <c r="J1654" s="132" t="s">
        <v>21706</v>
      </c>
      <c r="K1654" s="132" t="s">
        <v>21707</v>
      </c>
      <c r="L1654" s="132" t="s">
        <v>21708</v>
      </c>
      <c r="M1654" s="132" t="s">
        <v>21709</v>
      </c>
      <c r="N1654" s="132" t="s">
        <v>3881</v>
      </c>
      <c r="O1654" s="132" t="s">
        <v>21710</v>
      </c>
      <c r="P1654" s="132" t="s">
        <v>21711</v>
      </c>
      <c r="Q1654" s="132" t="s">
        <v>21712</v>
      </c>
      <c r="R1654" s="132" t="s">
        <v>21713</v>
      </c>
      <c r="S1654" s="132" t="s">
        <v>21629</v>
      </c>
      <c r="T1654" s="132" t="s">
        <v>1630</v>
      </c>
      <c r="V1654" s="132" t="s">
        <v>1632</v>
      </c>
      <c r="X1654" s="132" t="s">
        <v>21714</v>
      </c>
      <c r="Y1654" s="132" t="s">
        <v>21715</v>
      </c>
    </row>
    <row r="1655" spans="2:25" x14ac:dyDescent="0.25">
      <c r="B1655" s="132" t="s">
        <v>3600</v>
      </c>
      <c r="C1655" s="132" t="s">
        <v>3601</v>
      </c>
      <c r="F1655" s="132" t="s">
        <v>4850</v>
      </c>
      <c r="G1655" s="132" t="s">
        <v>1569</v>
      </c>
      <c r="H1655" s="132" t="s">
        <v>3614</v>
      </c>
      <c r="I1655" s="132" t="s">
        <v>21716</v>
      </c>
      <c r="J1655" s="132" t="s">
        <v>21717</v>
      </c>
      <c r="K1655" s="132" t="s">
        <v>21718</v>
      </c>
      <c r="L1655" s="132" t="s">
        <v>21719</v>
      </c>
      <c r="M1655" s="132" t="s">
        <v>21720</v>
      </c>
      <c r="N1655" s="132" t="s">
        <v>3881</v>
      </c>
      <c r="O1655" s="132" t="s">
        <v>21721</v>
      </c>
      <c r="P1655" s="132" t="s">
        <v>21722</v>
      </c>
      <c r="Q1655" s="132" t="s">
        <v>21723</v>
      </c>
      <c r="R1655" s="132" t="s">
        <v>21724</v>
      </c>
      <c r="S1655" s="132" t="s">
        <v>21629</v>
      </c>
      <c r="T1655" s="132" t="s">
        <v>1630</v>
      </c>
      <c r="V1655" s="132" t="s">
        <v>1632</v>
      </c>
      <c r="X1655" s="132" t="s">
        <v>21725</v>
      </c>
      <c r="Y1655" s="132" t="s">
        <v>21726</v>
      </c>
    </row>
    <row r="1656" spans="2:25" x14ac:dyDescent="0.25">
      <c r="B1656" s="132" t="s">
        <v>3600</v>
      </c>
      <c r="C1656" s="132" t="s">
        <v>3601</v>
      </c>
      <c r="F1656" s="132" t="s">
        <v>4850</v>
      </c>
      <c r="G1656" s="132" t="s">
        <v>1555</v>
      </c>
      <c r="H1656" s="132" t="s">
        <v>3615</v>
      </c>
      <c r="I1656" s="132" t="s">
        <v>21727</v>
      </c>
      <c r="J1656" s="132" t="s">
        <v>21728</v>
      </c>
      <c r="K1656" s="132" t="s">
        <v>21729</v>
      </c>
      <c r="L1656" s="132" t="s">
        <v>21730</v>
      </c>
      <c r="M1656" s="132" t="s">
        <v>21731</v>
      </c>
      <c r="N1656" s="132" t="s">
        <v>3881</v>
      </c>
      <c r="O1656" s="132" t="s">
        <v>21732</v>
      </c>
      <c r="P1656" s="132" t="s">
        <v>21733</v>
      </c>
      <c r="Q1656" s="132" t="s">
        <v>21734</v>
      </c>
      <c r="R1656" s="132" t="s">
        <v>21735</v>
      </c>
      <c r="S1656" s="132" t="s">
        <v>21629</v>
      </c>
      <c r="T1656" s="132" t="s">
        <v>3616</v>
      </c>
      <c r="V1656" s="132" t="s">
        <v>1632</v>
      </c>
      <c r="X1656" s="132" t="s">
        <v>21736</v>
      </c>
      <c r="Y1656" s="132" t="s">
        <v>21737</v>
      </c>
    </row>
    <row r="1657" spans="2:25" x14ac:dyDescent="0.25">
      <c r="B1657" s="132" t="s">
        <v>3600</v>
      </c>
      <c r="C1657" s="132" t="s">
        <v>3601</v>
      </c>
      <c r="F1657" s="132" t="s">
        <v>4850</v>
      </c>
      <c r="G1657" s="132" t="s">
        <v>1557</v>
      </c>
      <c r="H1657" s="132" t="s">
        <v>3617</v>
      </c>
      <c r="I1657" s="132" t="s">
        <v>21738</v>
      </c>
      <c r="J1657" s="132" t="s">
        <v>21739</v>
      </c>
      <c r="K1657" s="132" t="s">
        <v>21740</v>
      </c>
      <c r="L1657" s="132" t="s">
        <v>21741</v>
      </c>
      <c r="M1657" s="132" t="s">
        <v>21742</v>
      </c>
      <c r="N1657" s="132" t="s">
        <v>3881</v>
      </c>
      <c r="O1657" s="132" t="s">
        <v>21743</v>
      </c>
      <c r="P1657" s="132" t="s">
        <v>21744</v>
      </c>
      <c r="Q1657" s="132" t="s">
        <v>21745</v>
      </c>
      <c r="R1657" s="132" t="s">
        <v>21746</v>
      </c>
      <c r="S1657" s="132" t="s">
        <v>21629</v>
      </c>
      <c r="T1657" s="132" t="s">
        <v>3616</v>
      </c>
      <c r="V1657" s="132" t="s">
        <v>1632</v>
      </c>
      <c r="X1657" s="132" t="s">
        <v>21747</v>
      </c>
      <c r="Y1657" s="132" t="s">
        <v>21748</v>
      </c>
    </row>
    <row r="1658" spans="2:25" x14ac:dyDescent="0.25">
      <c r="B1658" s="132" t="s">
        <v>3600</v>
      </c>
      <c r="C1658" s="132" t="s">
        <v>3601</v>
      </c>
      <c r="F1658" s="132" t="s">
        <v>4850</v>
      </c>
      <c r="G1658" s="132" t="s">
        <v>1571</v>
      </c>
      <c r="H1658" s="132" t="s">
        <v>3618</v>
      </c>
      <c r="I1658" s="132" t="s">
        <v>21749</v>
      </c>
      <c r="J1658" s="132" t="s">
        <v>21750</v>
      </c>
      <c r="K1658" s="132" t="s">
        <v>21751</v>
      </c>
      <c r="L1658" s="132" t="s">
        <v>21752</v>
      </c>
      <c r="M1658" s="132" t="s">
        <v>21753</v>
      </c>
      <c r="N1658" s="132" t="s">
        <v>3881</v>
      </c>
      <c r="O1658" s="132" t="s">
        <v>21754</v>
      </c>
      <c r="P1658" s="132" t="s">
        <v>21755</v>
      </c>
      <c r="Q1658" s="132" t="s">
        <v>21756</v>
      </c>
      <c r="R1658" s="132" t="s">
        <v>21757</v>
      </c>
      <c r="S1658" s="132" t="s">
        <v>21629</v>
      </c>
      <c r="T1658" s="132" t="s">
        <v>1630</v>
      </c>
      <c r="V1658" s="132" t="s">
        <v>1632</v>
      </c>
      <c r="X1658" s="132" t="s">
        <v>21758</v>
      </c>
      <c r="Y1658" s="132" t="s">
        <v>21759</v>
      </c>
    </row>
    <row r="1659" spans="2:25" x14ac:dyDescent="0.25">
      <c r="B1659" s="132" t="s">
        <v>3600</v>
      </c>
      <c r="C1659" s="132" t="s">
        <v>3601</v>
      </c>
      <c r="F1659" s="132" t="s">
        <v>4850</v>
      </c>
      <c r="G1659" s="132" t="s">
        <v>1573</v>
      </c>
      <c r="H1659" s="132" t="s">
        <v>3619</v>
      </c>
      <c r="I1659" s="132" t="s">
        <v>21760</v>
      </c>
      <c r="J1659" s="132" t="s">
        <v>21761</v>
      </c>
      <c r="K1659" s="132" t="s">
        <v>21762</v>
      </c>
      <c r="L1659" s="132" t="s">
        <v>21763</v>
      </c>
      <c r="M1659" s="132" t="s">
        <v>21764</v>
      </c>
      <c r="N1659" s="132" t="s">
        <v>3881</v>
      </c>
      <c r="O1659" s="132" t="s">
        <v>21765</v>
      </c>
      <c r="P1659" s="132" t="s">
        <v>21766</v>
      </c>
      <c r="Q1659" s="132" t="s">
        <v>21767</v>
      </c>
      <c r="R1659" s="132" t="s">
        <v>21768</v>
      </c>
      <c r="S1659" s="132" t="s">
        <v>21629</v>
      </c>
      <c r="T1659" s="132" t="s">
        <v>1630</v>
      </c>
      <c r="V1659" s="132" t="s">
        <v>1632</v>
      </c>
      <c r="X1659" s="132" t="s">
        <v>21769</v>
      </c>
      <c r="Y1659" s="132" t="s">
        <v>21770</v>
      </c>
    </row>
    <row r="1660" spans="2:25" x14ac:dyDescent="0.25">
      <c r="B1660" s="132" t="s">
        <v>3600</v>
      </c>
      <c r="C1660" s="132" t="s">
        <v>3601</v>
      </c>
      <c r="F1660" s="132" t="s">
        <v>4850</v>
      </c>
      <c r="G1660" s="132" t="s">
        <v>1575</v>
      </c>
      <c r="H1660" s="132" t="s">
        <v>3620</v>
      </c>
      <c r="I1660" s="132" t="s">
        <v>21620</v>
      </c>
      <c r="J1660" s="132" t="s">
        <v>21771</v>
      </c>
      <c r="K1660" s="132" t="s">
        <v>21772</v>
      </c>
      <c r="L1660" s="132" t="s">
        <v>21773</v>
      </c>
      <c r="M1660" s="132" t="s">
        <v>21774</v>
      </c>
      <c r="N1660" s="132" t="s">
        <v>3881</v>
      </c>
      <c r="O1660" s="132" t="s">
        <v>21775</v>
      </c>
      <c r="P1660" s="132" t="s">
        <v>21776</v>
      </c>
      <c r="Q1660" s="132" t="s">
        <v>21777</v>
      </c>
      <c r="R1660" s="132" t="s">
        <v>21778</v>
      </c>
      <c r="S1660" s="132" t="s">
        <v>21629</v>
      </c>
      <c r="T1660" s="132" t="s">
        <v>1630</v>
      </c>
      <c r="V1660" s="132" t="s">
        <v>1632</v>
      </c>
      <c r="X1660" s="132" t="s">
        <v>21779</v>
      </c>
      <c r="Y1660" s="132" t="s">
        <v>21780</v>
      </c>
    </row>
    <row r="1661" spans="2:25" x14ac:dyDescent="0.25">
      <c r="B1661" s="132" t="s">
        <v>3600</v>
      </c>
      <c r="C1661" s="132" t="s">
        <v>3601</v>
      </c>
      <c r="F1661" s="132" t="s">
        <v>4850</v>
      </c>
      <c r="G1661" s="132" t="s">
        <v>1579</v>
      </c>
      <c r="H1661" s="132" t="s">
        <v>3621</v>
      </c>
      <c r="I1661" s="132" t="s">
        <v>15501</v>
      </c>
      <c r="J1661" s="132" t="s">
        <v>21781</v>
      </c>
      <c r="K1661" s="132" t="s">
        <v>21782</v>
      </c>
      <c r="L1661" s="132" t="s">
        <v>21783</v>
      </c>
      <c r="M1661" s="132" t="s">
        <v>21784</v>
      </c>
      <c r="N1661" s="132" t="s">
        <v>3881</v>
      </c>
      <c r="O1661" s="132" t="s">
        <v>21785</v>
      </c>
      <c r="P1661" s="132" t="s">
        <v>21786</v>
      </c>
      <c r="Q1661" s="132" t="s">
        <v>21787</v>
      </c>
      <c r="R1661" s="132" t="s">
        <v>21788</v>
      </c>
      <c r="S1661" s="132" t="s">
        <v>21789</v>
      </c>
      <c r="T1661" s="132" t="s">
        <v>1630</v>
      </c>
      <c r="V1661" s="132" t="s">
        <v>1632</v>
      </c>
      <c r="X1661" s="132" t="s">
        <v>21790</v>
      </c>
      <c r="Y1661" s="132" t="s">
        <v>21791</v>
      </c>
    </row>
    <row r="1662" spans="2:25" x14ac:dyDescent="0.25">
      <c r="B1662" s="132" t="s">
        <v>3600</v>
      </c>
      <c r="C1662" s="132" t="s">
        <v>3601</v>
      </c>
      <c r="F1662" s="132" t="s">
        <v>4850</v>
      </c>
      <c r="G1662" s="132" t="s">
        <v>3622</v>
      </c>
      <c r="H1662" s="132" t="s">
        <v>3623</v>
      </c>
      <c r="I1662" s="132" t="s">
        <v>21620</v>
      </c>
      <c r="J1662" s="132" t="s">
        <v>21792</v>
      </c>
      <c r="K1662" s="132" t="s">
        <v>21793</v>
      </c>
      <c r="L1662" s="132" t="s">
        <v>21794</v>
      </c>
      <c r="M1662" s="132" t="s">
        <v>21795</v>
      </c>
      <c r="N1662" s="132" t="s">
        <v>3881</v>
      </c>
      <c r="O1662" s="132" t="s">
        <v>21796</v>
      </c>
      <c r="P1662" s="132" t="s">
        <v>21797</v>
      </c>
      <c r="Q1662" s="132" t="s">
        <v>21798</v>
      </c>
      <c r="R1662" s="132" t="s">
        <v>21799</v>
      </c>
      <c r="S1662" s="132" t="s">
        <v>21629</v>
      </c>
      <c r="T1662" s="132" t="s">
        <v>1630</v>
      </c>
      <c r="V1662" s="132" t="s">
        <v>1632</v>
      </c>
      <c r="X1662" s="132" t="s">
        <v>21800</v>
      </c>
      <c r="Y1662" s="132" t="s">
        <v>21801</v>
      </c>
    </row>
    <row r="1663" spans="2:25" x14ac:dyDescent="0.25">
      <c r="B1663" s="132" t="s">
        <v>3600</v>
      </c>
      <c r="C1663" s="132" t="s">
        <v>3601</v>
      </c>
      <c r="F1663" s="132" t="s">
        <v>4850</v>
      </c>
      <c r="G1663" s="132" t="s">
        <v>3624</v>
      </c>
      <c r="H1663" s="132" t="s">
        <v>3625</v>
      </c>
      <c r="I1663" s="132" t="s">
        <v>21760</v>
      </c>
      <c r="J1663" s="132" t="s">
        <v>21802</v>
      </c>
      <c r="K1663" s="132" t="s">
        <v>21803</v>
      </c>
      <c r="L1663" s="132" t="s">
        <v>21804</v>
      </c>
      <c r="M1663" s="132" t="s">
        <v>21805</v>
      </c>
      <c r="N1663" s="132" t="s">
        <v>3881</v>
      </c>
      <c r="O1663" s="132" t="s">
        <v>21806</v>
      </c>
      <c r="P1663" s="132" t="s">
        <v>21807</v>
      </c>
      <c r="Q1663" s="132" t="s">
        <v>21808</v>
      </c>
      <c r="R1663" s="132" t="s">
        <v>21809</v>
      </c>
      <c r="S1663" s="132" t="s">
        <v>21810</v>
      </c>
      <c r="T1663" s="132" t="s">
        <v>1630</v>
      </c>
      <c r="V1663" s="132" t="s">
        <v>1632</v>
      </c>
      <c r="X1663" s="132" t="s">
        <v>21811</v>
      </c>
      <c r="Y1663" s="132" t="s">
        <v>21812</v>
      </c>
    </row>
    <row r="1664" spans="2:25" x14ac:dyDescent="0.25">
      <c r="B1664" s="132" t="s">
        <v>3626</v>
      </c>
      <c r="C1664" s="132" t="s">
        <v>3627</v>
      </c>
      <c r="F1664" s="132" t="s">
        <v>3894</v>
      </c>
      <c r="G1664" s="132" t="s">
        <v>1545</v>
      </c>
      <c r="H1664" s="132" t="s">
        <v>1544</v>
      </c>
      <c r="I1664" s="132" t="s">
        <v>3947</v>
      </c>
      <c r="J1664" s="132" t="s">
        <v>21813</v>
      </c>
      <c r="K1664" s="132" t="s">
        <v>21814</v>
      </c>
      <c r="L1664" s="132" t="s">
        <v>21815</v>
      </c>
      <c r="M1664" s="132" t="s">
        <v>21816</v>
      </c>
      <c r="N1664" s="132" t="s">
        <v>3881</v>
      </c>
      <c r="O1664" s="132" t="s">
        <v>21817</v>
      </c>
      <c r="P1664" s="132" t="s">
        <v>21818</v>
      </c>
      <c r="Q1664" s="132" t="s">
        <v>21819</v>
      </c>
      <c r="R1664" s="132" t="s">
        <v>21820</v>
      </c>
      <c r="S1664" s="132" t="s">
        <v>21810</v>
      </c>
      <c r="T1664" s="132" t="s">
        <v>1630</v>
      </c>
      <c r="V1664" s="132" t="s">
        <v>1632</v>
      </c>
      <c r="X1664" s="132" t="s">
        <v>21821</v>
      </c>
      <c r="Y1664" s="132" t="s">
        <v>21822</v>
      </c>
    </row>
    <row r="1665" spans="2:25" x14ac:dyDescent="0.25">
      <c r="B1665" s="132" t="s">
        <v>3600</v>
      </c>
      <c r="C1665" s="132" t="s">
        <v>3601</v>
      </c>
      <c r="F1665" s="132" t="s">
        <v>4850</v>
      </c>
      <c r="G1665" s="132" t="s">
        <v>1535</v>
      </c>
      <c r="H1665" s="132" t="s">
        <v>1534</v>
      </c>
      <c r="I1665" s="132" t="s">
        <v>21823</v>
      </c>
      <c r="J1665" s="132" t="s">
        <v>21824</v>
      </c>
      <c r="K1665" s="132" t="s">
        <v>21825</v>
      </c>
      <c r="L1665" s="132" t="s">
        <v>21826</v>
      </c>
      <c r="M1665" s="132" t="s">
        <v>21827</v>
      </c>
      <c r="N1665" s="132" t="s">
        <v>3881</v>
      </c>
      <c r="O1665" s="132" t="s">
        <v>21828</v>
      </c>
      <c r="P1665" s="132" t="s">
        <v>21829</v>
      </c>
      <c r="Q1665" s="132" t="s">
        <v>21830</v>
      </c>
      <c r="R1665" s="132" t="s">
        <v>21831</v>
      </c>
      <c r="S1665" s="132" t="s">
        <v>21832</v>
      </c>
      <c r="T1665" s="132" t="s">
        <v>3610</v>
      </c>
      <c r="V1665" s="132" t="s">
        <v>1632</v>
      </c>
      <c r="X1665" s="132" t="s">
        <v>21833</v>
      </c>
      <c r="Y1665" s="132" t="s">
        <v>21834</v>
      </c>
    </row>
    <row r="1666" spans="2:25" x14ac:dyDescent="0.25">
      <c r="B1666" s="132" t="s">
        <v>3600</v>
      </c>
      <c r="C1666" s="132" t="s">
        <v>3601</v>
      </c>
      <c r="F1666" s="132" t="s">
        <v>4850</v>
      </c>
      <c r="G1666" s="132" t="s">
        <v>1539</v>
      </c>
      <c r="H1666" s="132" t="s">
        <v>3628</v>
      </c>
      <c r="I1666" s="132" t="s">
        <v>4850</v>
      </c>
      <c r="J1666" s="132" t="s">
        <v>21835</v>
      </c>
      <c r="K1666" s="132" t="s">
        <v>21836</v>
      </c>
      <c r="L1666" s="132" t="s">
        <v>21837</v>
      </c>
      <c r="M1666" s="132" t="s">
        <v>21838</v>
      </c>
      <c r="N1666" s="132" t="s">
        <v>3881</v>
      </c>
      <c r="O1666" s="132" t="s">
        <v>21839</v>
      </c>
      <c r="P1666" s="132" t="s">
        <v>21840</v>
      </c>
      <c r="Q1666" s="132" t="s">
        <v>21841</v>
      </c>
      <c r="S1666" s="132" t="s">
        <v>21832</v>
      </c>
      <c r="T1666" s="132" t="s">
        <v>3610</v>
      </c>
      <c r="V1666" s="132" t="s">
        <v>1632</v>
      </c>
      <c r="X1666" s="132" t="s">
        <v>21842</v>
      </c>
      <c r="Y1666" s="132" t="s">
        <v>21843</v>
      </c>
    </row>
    <row r="1667" spans="2:25" x14ac:dyDescent="0.25">
      <c r="B1667" s="132" t="s">
        <v>3600</v>
      </c>
      <c r="C1667" s="132" t="s">
        <v>3601</v>
      </c>
      <c r="F1667" s="132" t="s">
        <v>4850</v>
      </c>
      <c r="G1667" s="132" t="s">
        <v>1541</v>
      </c>
      <c r="H1667" s="132" t="s">
        <v>3629</v>
      </c>
      <c r="I1667" s="132" t="s">
        <v>4850</v>
      </c>
      <c r="J1667" s="132" t="s">
        <v>21844</v>
      </c>
      <c r="K1667" s="132" t="s">
        <v>21845</v>
      </c>
      <c r="L1667" s="132" t="s">
        <v>21846</v>
      </c>
      <c r="M1667" s="132" t="s">
        <v>21847</v>
      </c>
      <c r="N1667" s="132" t="s">
        <v>3881</v>
      </c>
      <c r="O1667" s="132" t="s">
        <v>21848</v>
      </c>
      <c r="P1667" s="132" t="s">
        <v>21849</v>
      </c>
      <c r="Q1667" s="132" t="s">
        <v>21850</v>
      </c>
      <c r="S1667" s="132" t="s">
        <v>21832</v>
      </c>
      <c r="T1667" s="132" t="s">
        <v>3610</v>
      </c>
      <c r="V1667" s="132" t="s">
        <v>1632</v>
      </c>
      <c r="X1667" s="132" t="s">
        <v>21851</v>
      </c>
      <c r="Y1667" s="132" t="s">
        <v>21852</v>
      </c>
    </row>
    <row r="1668" spans="2:25" x14ac:dyDescent="0.25">
      <c r="B1668" s="132" t="s">
        <v>3600</v>
      </c>
      <c r="C1668" s="132" t="s">
        <v>3601</v>
      </c>
      <c r="F1668" s="132" t="s">
        <v>4850</v>
      </c>
      <c r="G1668" s="132" t="s">
        <v>1543</v>
      </c>
      <c r="H1668" s="132" t="s">
        <v>3630</v>
      </c>
      <c r="I1668" s="132" t="s">
        <v>4850</v>
      </c>
      <c r="J1668" s="132" t="s">
        <v>21853</v>
      </c>
      <c r="K1668" s="132" t="s">
        <v>21854</v>
      </c>
      <c r="L1668" s="132" t="s">
        <v>21855</v>
      </c>
      <c r="M1668" s="132" t="s">
        <v>21856</v>
      </c>
      <c r="N1668" s="132" t="s">
        <v>3881</v>
      </c>
      <c r="O1668" s="132" t="s">
        <v>21857</v>
      </c>
      <c r="P1668" s="132" t="s">
        <v>21858</v>
      </c>
      <c r="Q1668" s="132" t="s">
        <v>21859</v>
      </c>
      <c r="S1668" s="132" t="s">
        <v>21832</v>
      </c>
      <c r="T1668" s="132" t="s">
        <v>3610</v>
      </c>
      <c r="V1668" s="132" t="s">
        <v>1632</v>
      </c>
      <c r="X1668" s="132" t="s">
        <v>21860</v>
      </c>
      <c r="Y1668" s="132" t="s">
        <v>21861</v>
      </c>
    </row>
    <row r="1669" spans="2:25" x14ac:dyDescent="0.25">
      <c r="B1669" s="132" t="s">
        <v>3600</v>
      </c>
      <c r="C1669" s="132" t="s">
        <v>3601</v>
      </c>
      <c r="F1669" s="132" t="s">
        <v>4850</v>
      </c>
      <c r="G1669" s="132" t="s">
        <v>3631</v>
      </c>
      <c r="H1669" s="132" t="s">
        <v>1578</v>
      </c>
      <c r="I1669" s="132" t="s">
        <v>15501</v>
      </c>
      <c r="J1669" s="132" t="s">
        <v>21862</v>
      </c>
      <c r="K1669" s="132" t="s">
        <v>21863</v>
      </c>
      <c r="L1669" s="132" t="s">
        <v>21864</v>
      </c>
      <c r="M1669" s="132" t="s">
        <v>21865</v>
      </c>
      <c r="N1669" s="132" t="s">
        <v>3881</v>
      </c>
      <c r="O1669" s="132" t="s">
        <v>21866</v>
      </c>
      <c r="P1669" s="132" t="s">
        <v>21867</v>
      </c>
      <c r="Q1669" s="132" t="s">
        <v>21868</v>
      </c>
      <c r="R1669" s="132" t="s">
        <v>21869</v>
      </c>
      <c r="S1669" s="132" t="s">
        <v>21870</v>
      </c>
      <c r="T1669" s="132" t="s">
        <v>1630</v>
      </c>
      <c r="V1669" s="132" t="s">
        <v>1635</v>
      </c>
      <c r="X1669" s="132" t="s">
        <v>21871</v>
      </c>
      <c r="Y1669" s="132" t="s">
        <v>21872</v>
      </c>
    </row>
    <row r="1670" spans="2:25" x14ac:dyDescent="0.25">
      <c r="B1670" s="132" t="s">
        <v>3600</v>
      </c>
      <c r="C1670" s="132" t="s">
        <v>3601</v>
      </c>
      <c r="F1670" s="132" t="s">
        <v>4850</v>
      </c>
      <c r="G1670" s="132" t="s">
        <v>3632</v>
      </c>
      <c r="H1670" s="132" t="s">
        <v>1554</v>
      </c>
      <c r="I1670" s="132" t="s">
        <v>21727</v>
      </c>
      <c r="J1670" s="132" t="s">
        <v>21873</v>
      </c>
      <c r="K1670" s="132" t="s">
        <v>21874</v>
      </c>
      <c r="L1670" s="132" t="s">
        <v>21875</v>
      </c>
      <c r="M1670" s="132" t="s">
        <v>21876</v>
      </c>
      <c r="N1670" s="132" t="s">
        <v>3881</v>
      </c>
      <c r="O1670" s="132" t="s">
        <v>21877</v>
      </c>
      <c r="P1670" s="132" t="s">
        <v>21878</v>
      </c>
      <c r="Q1670" s="132" t="s">
        <v>21879</v>
      </c>
      <c r="R1670" s="132" t="s">
        <v>21880</v>
      </c>
      <c r="S1670" s="132" t="s">
        <v>21789</v>
      </c>
      <c r="T1670" s="132" t="s">
        <v>3616</v>
      </c>
      <c r="V1670" s="132" t="s">
        <v>1632</v>
      </c>
      <c r="X1670" s="132" t="s">
        <v>21881</v>
      </c>
      <c r="Y1670" s="132" t="s">
        <v>21882</v>
      </c>
    </row>
    <row r="1671" spans="2:25" x14ac:dyDescent="0.25">
      <c r="B1671" s="132" t="s">
        <v>3600</v>
      </c>
      <c r="C1671" s="132" t="s">
        <v>3601</v>
      </c>
      <c r="F1671" s="132" t="s">
        <v>4850</v>
      </c>
      <c r="G1671" s="132" t="s">
        <v>3633</v>
      </c>
      <c r="H1671" s="132" t="s">
        <v>1556</v>
      </c>
      <c r="I1671" s="132" t="s">
        <v>21738</v>
      </c>
      <c r="J1671" s="132" t="s">
        <v>21883</v>
      </c>
      <c r="K1671" s="132" t="s">
        <v>21884</v>
      </c>
      <c r="L1671" s="132" t="s">
        <v>21885</v>
      </c>
      <c r="M1671" s="132" t="s">
        <v>21886</v>
      </c>
      <c r="N1671" s="132" t="s">
        <v>3881</v>
      </c>
      <c r="O1671" s="132" t="s">
        <v>21887</v>
      </c>
      <c r="P1671" s="132" t="s">
        <v>21888</v>
      </c>
      <c r="Q1671" s="132" t="s">
        <v>21889</v>
      </c>
      <c r="R1671" s="132" t="s">
        <v>21890</v>
      </c>
      <c r="S1671" s="132" t="s">
        <v>21789</v>
      </c>
      <c r="T1671" s="132" t="s">
        <v>3616</v>
      </c>
      <c r="V1671" s="132" t="s">
        <v>1632</v>
      </c>
      <c r="X1671" s="132" t="s">
        <v>21891</v>
      </c>
      <c r="Y1671" s="132" t="s">
        <v>21892</v>
      </c>
    </row>
    <row r="1672" spans="2:25" x14ac:dyDescent="0.25">
      <c r="B1672" s="132" t="s">
        <v>3600</v>
      </c>
      <c r="C1672" s="132" t="s">
        <v>3601</v>
      </c>
      <c r="F1672" s="132" t="s">
        <v>4850</v>
      </c>
      <c r="G1672" s="132" t="s">
        <v>1529</v>
      </c>
      <c r="H1672" s="132" t="s">
        <v>1528</v>
      </c>
      <c r="I1672" s="132" t="s">
        <v>21893</v>
      </c>
      <c r="J1672" s="132" t="s">
        <v>21894</v>
      </c>
      <c r="K1672" s="132" t="s">
        <v>21895</v>
      </c>
      <c r="L1672" s="132" t="s">
        <v>21896</v>
      </c>
      <c r="M1672" s="132" t="s">
        <v>21897</v>
      </c>
      <c r="N1672" s="132" t="s">
        <v>3881</v>
      </c>
      <c r="O1672" s="132" t="s">
        <v>21898</v>
      </c>
      <c r="P1672" s="132" t="s">
        <v>21899</v>
      </c>
      <c r="Q1672" s="132" t="s">
        <v>21900</v>
      </c>
      <c r="R1672" s="132" t="s">
        <v>21901</v>
      </c>
      <c r="S1672" s="132" t="s">
        <v>21870</v>
      </c>
      <c r="T1672" s="132" t="s">
        <v>1630</v>
      </c>
      <c r="V1672" s="132" t="s">
        <v>1632</v>
      </c>
      <c r="X1672" s="132" t="s">
        <v>21902</v>
      </c>
      <c r="Y1672" s="132" t="s">
        <v>21903</v>
      </c>
    </row>
    <row r="1673" spans="2:25" x14ac:dyDescent="0.25">
      <c r="B1673" s="132" t="s">
        <v>3600</v>
      </c>
      <c r="C1673" s="132" t="s">
        <v>3601</v>
      </c>
      <c r="F1673" s="132" t="s">
        <v>4850</v>
      </c>
      <c r="G1673" s="132" t="s">
        <v>3634</v>
      </c>
      <c r="H1673" s="132" t="s">
        <v>3635</v>
      </c>
      <c r="I1673" s="132" t="s">
        <v>21749</v>
      </c>
      <c r="J1673" s="132" t="s">
        <v>21904</v>
      </c>
      <c r="K1673" s="132" t="s">
        <v>21905</v>
      </c>
      <c r="L1673" s="132" t="s">
        <v>21906</v>
      </c>
      <c r="M1673" s="132" t="s">
        <v>21907</v>
      </c>
      <c r="N1673" s="132" t="s">
        <v>3881</v>
      </c>
      <c r="O1673" s="132" t="s">
        <v>21908</v>
      </c>
      <c r="P1673" s="132" t="s">
        <v>21909</v>
      </c>
      <c r="Q1673" s="132" t="s">
        <v>21910</v>
      </c>
      <c r="R1673" s="132" t="s">
        <v>21911</v>
      </c>
      <c r="S1673" s="132" t="s">
        <v>21629</v>
      </c>
      <c r="T1673" s="132" t="s">
        <v>1630</v>
      </c>
      <c r="V1673" s="132" t="s">
        <v>1635</v>
      </c>
      <c r="X1673" s="132" t="s">
        <v>21912</v>
      </c>
      <c r="Y1673" s="132" t="s">
        <v>21913</v>
      </c>
    </row>
    <row r="1674" spans="2:25" x14ac:dyDescent="0.25">
      <c r="B1674" s="132" t="s">
        <v>3600</v>
      </c>
      <c r="C1674" s="132" t="s">
        <v>3601</v>
      </c>
      <c r="F1674" s="132" t="s">
        <v>4850</v>
      </c>
      <c r="G1674" s="132" t="s">
        <v>3636</v>
      </c>
      <c r="H1674" s="132" t="s">
        <v>3637</v>
      </c>
      <c r="I1674" s="132" t="s">
        <v>21705</v>
      </c>
      <c r="J1674" s="132" t="s">
        <v>21914</v>
      </c>
      <c r="K1674" s="132" t="s">
        <v>21915</v>
      </c>
      <c r="L1674" s="132" t="s">
        <v>21916</v>
      </c>
      <c r="M1674" s="132" t="s">
        <v>21917</v>
      </c>
      <c r="N1674" s="132" t="s">
        <v>3881</v>
      </c>
      <c r="O1674" s="132" t="s">
        <v>21918</v>
      </c>
      <c r="P1674" s="132" t="s">
        <v>21919</v>
      </c>
      <c r="Q1674" s="132" t="s">
        <v>21920</v>
      </c>
      <c r="R1674" s="132" t="s">
        <v>21921</v>
      </c>
      <c r="S1674" s="132" t="s">
        <v>21629</v>
      </c>
      <c r="T1674" s="132" t="s">
        <v>1630</v>
      </c>
      <c r="V1674" s="132" t="s">
        <v>1632</v>
      </c>
      <c r="X1674" s="132" t="s">
        <v>21922</v>
      </c>
      <c r="Y1674" s="132" t="s">
        <v>21923</v>
      </c>
    </row>
    <row r="1675" spans="2:25" x14ac:dyDescent="0.25">
      <c r="B1675" s="132" t="s">
        <v>3600</v>
      </c>
      <c r="C1675" s="132" t="s">
        <v>3601</v>
      </c>
      <c r="F1675" s="132" t="s">
        <v>4850</v>
      </c>
      <c r="G1675" s="132" t="s">
        <v>3638</v>
      </c>
      <c r="H1675" s="132" t="s">
        <v>3639</v>
      </c>
      <c r="I1675" s="132" t="s">
        <v>21716</v>
      </c>
      <c r="J1675" s="132" t="s">
        <v>21924</v>
      </c>
      <c r="K1675" s="132" t="s">
        <v>21925</v>
      </c>
      <c r="L1675" s="132" t="s">
        <v>21926</v>
      </c>
      <c r="M1675" s="132" t="s">
        <v>21927</v>
      </c>
      <c r="N1675" s="132" t="s">
        <v>3881</v>
      </c>
      <c r="O1675" s="132" t="s">
        <v>21928</v>
      </c>
      <c r="P1675" s="132" t="s">
        <v>21929</v>
      </c>
      <c r="Q1675" s="132" t="s">
        <v>21930</v>
      </c>
      <c r="R1675" s="132" t="s">
        <v>21931</v>
      </c>
      <c r="S1675" s="132" t="s">
        <v>21629</v>
      </c>
      <c r="T1675" s="132" t="s">
        <v>1630</v>
      </c>
      <c r="V1675" s="132" t="s">
        <v>1632</v>
      </c>
      <c r="X1675" s="132" t="s">
        <v>21932</v>
      </c>
      <c r="Y1675" s="132" t="s">
        <v>21933</v>
      </c>
    </row>
    <row r="1676" spans="2:25" x14ac:dyDescent="0.25">
      <c r="B1676" s="132" t="s">
        <v>3600</v>
      </c>
      <c r="C1676" s="132" t="s">
        <v>3601</v>
      </c>
      <c r="F1676" s="132" t="s">
        <v>4850</v>
      </c>
      <c r="G1676" s="132" t="s">
        <v>3640</v>
      </c>
      <c r="H1676" s="132" t="s">
        <v>1570</v>
      </c>
      <c r="I1676" s="132" t="s">
        <v>21749</v>
      </c>
      <c r="J1676" s="132" t="s">
        <v>21934</v>
      </c>
      <c r="K1676" s="132" t="s">
        <v>21935</v>
      </c>
      <c r="L1676" s="132" t="s">
        <v>21936</v>
      </c>
      <c r="M1676" s="132" t="s">
        <v>21937</v>
      </c>
      <c r="N1676" s="132" t="s">
        <v>3881</v>
      </c>
      <c r="O1676" s="132" t="s">
        <v>21938</v>
      </c>
      <c r="P1676" s="132" t="s">
        <v>21939</v>
      </c>
      <c r="Q1676" s="132" t="s">
        <v>21940</v>
      </c>
      <c r="R1676" s="132" t="s">
        <v>21941</v>
      </c>
      <c r="S1676" s="132" t="s">
        <v>21629</v>
      </c>
      <c r="T1676" s="132" t="s">
        <v>1630</v>
      </c>
      <c r="V1676" s="132" t="s">
        <v>1635</v>
      </c>
      <c r="X1676" s="132" t="s">
        <v>21942</v>
      </c>
      <c r="Y1676" s="132" t="s">
        <v>21943</v>
      </c>
    </row>
    <row r="1677" spans="2:25" x14ac:dyDescent="0.25">
      <c r="B1677" s="132" t="s">
        <v>3600</v>
      </c>
      <c r="C1677" s="132" t="s">
        <v>3601</v>
      </c>
      <c r="F1677" s="132" t="s">
        <v>4850</v>
      </c>
      <c r="G1677" s="132" t="s">
        <v>1581</v>
      </c>
      <c r="H1677" s="132" t="s">
        <v>3641</v>
      </c>
      <c r="I1677" s="132" t="s">
        <v>21620</v>
      </c>
      <c r="J1677" s="132" t="s">
        <v>21944</v>
      </c>
      <c r="K1677" s="132" t="s">
        <v>21945</v>
      </c>
      <c r="L1677" s="132" t="s">
        <v>21946</v>
      </c>
      <c r="M1677" s="132" t="s">
        <v>21947</v>
      </c>
      <c r="N1677" s="132" t="s">
        <v>3881</v>
      </c>
      <c r="O1677" s="132" t="s">
        <v>21948</v>
      </c>
      <c r="P1677" s="132" t="s">
        <v>21949</v>
      </c>
      <c r="Q1677" s="132" t="s">
        <v>21950</v>
      </c>
      <c r="R1677" s="132" t="s">
        <v>21951</v>
      </c>
      <c r="S1677" s="132" t="s">
        <v>21629</v>
      </c>
      <c r="T1677" s="132" t="s">
        <v>3642</v>
      </c>
      <c r="V1677" s="132" t="s">
        <v>1632</v>
      </c>
      <c r="X1677" s="132" t="s">
        <v>21952</v>
      </c>
      <c r="Y1677" s="132" t="s">
        <v>21953</v>
      </c>
    </row>
    <row r="1678" spans="2:25" x14ac:dyDescent="0.25">
      <c r="B1678" s="132" t="s">
        <v>3600</v>
      </c>
      <c r="C1678" s="132" t="s">
        <v>3601</v>
      </c>
      <c r="F1678" s="132" t="s">
        <v>4850</v>
      </c>
      <c r="G1678" s="132" t="s">
        <v>1523</v>
      </c>
      <c r="H1678" s="132" t="s">
        <v>1522</v>
      </c>
      <c r="I1678" s="132" t="s">
        <v>21620</v>
      </c>
      <c r="J1678" s="132" t="s">
        <v>21954</v>
      </c>
      <c r="K1678" s="132" t="s">
        <v>21955</v>
      </c>
      <c r="L1678" s="132" t="s">
        <v>21956</v>
      </c>
      <c r="M1678" s="132" t="s">
        <v>21957</v>
      </c>
      <c r="N1678" s="132" t="s">
        <v>3881</v>
      </c>
      <c r="O1678" s="132" t="s">
        <v>21958</v>
      </c>
      <c r="P1678" s="132" t="s">
        <v>21959</v>
      </c>
      <c r="Q1678" s="132" t="s">
        <v>21960</v>
      </c>
      <c r="R1678" s="132" t="s">
        <v>21961</v>
      </c>
      <c r="S1678" s="132" t="s">
        <v>21962</v>
      </c>
      <c r="T1678" s="132" t="s">
        <v>1630</v>
      </c>
      <c r="V1678" s="132" t="s">
        <v>1632</v>
      </c>
      <c r="X1678" s="132" t="s">
        <v>21963</v>
      </c>
      <c r="Y1678" s="132" t="s">
        <v>21964</v>
      </c>
    </row>
    <row r="1679" spans="2:25" x14ac:dyDescent="0.25">
      <c r="B1679" s="132" t="s">
        <v>3600</v>
      </c>
      <c r="C1679" s="132" t="s">
        <v>3601</v>
      </c>
      <c r="F1679" s="132" t="s">
        <v>4850</v>
      </c>
      <c r="G1679" s="132" t="s">
        <v>1525</v>
      </c>
      <c r="H1679" s="132" t="s">
        <v>1524</v>
      </c>
      <c r="I1679" s="132" t="s">
        <v>21694</v>
      </c>
      <c r="J1679" s="132" t="s">
        <v>21965</v>
      </c>
      <c r="K1679" s="132" t="s">
        <v>21966</v>
      </c>
      <c r="L1679" s="132" t="s">
        <v>21967</v>
      </c>
      <c r="M1679" s="132" t="s">
        <v>21968</v>
      </c>
      <c r="N1679" s="132" t="s">
        <v>3881</v>
      </c>
      <c r="O1679" s="132" t="s">
        <v>21969</v>
      </c>
      <c r="P1679" s="132" t="s">
        <v>21970</v>
      </c>
      <c r="Q1679" s="132" t="s">
        <v>21971</v>
      </c>
      <c r="R1679" s="132" t="s">
        <v>21972</v>
      </c>
      <c r="S1679" s="132" t="s">
        <v>21962</v>
      </c>
      <c r="T1679" s="132" t="s">
        <v>3603</v>
      </c>
      <c r="V1679" s="132" t="s">
        <v>1632</v>
      </c>
      <c r="X1679" s="132" t="s">
        <v>21973</v>
      </c>
      <c r="Y1679" s="132" t="s">
        <v>21974</v>
      </c>
    </row>
    <row r="1680" spans="2:25" x14ac:dyDescent="0.25">
      <c r="B1680" s="132" t="s">
        <v>3600</v>
      </c>
      <c r="C1680" s="132" t="s">
        <v>3601</v>
      </c>
      <c r="E1680" s="132" t="s">
        <v>3947</v>
      </c>
      <c r="F1680" s="132" t="s">
        <v>4850</v>
      </c>
      <c r="G1680" s="132" t="s">
        <v>3643</v>
      </c>
      <c r="H1680" s="132" t="s">
        <v>3644</v>
      </c>
      <c r="I1680" s="132" t="s">
        <v>21620</v>
      </c>
      <c r="J1680" s="132" t="s">
        <v>21975</v>
      </c>
      <c r="K1680" s="132" t="s">
        <v>21976</v>
      </c>
      <c r="L1680" s="132" t="s">
        <v>21977</v>
      </c>
      <c r="M1680" s="132" t="s">
        <v>21978</v>
      </c>
      <c r="N1680" s="132" t="s">
        <v>3881</v>
      </c>
      <c r="O1680" s="132" t="s">
        <v>21979</v>
      </c>
      <c r="P1680" s="132" t="s">
        <v>21980</v>
      </c>
      <c r="Q1680" s="132" t="s">
        <v>21981</v>
      </c>
      <c r="R1680" s="132" t="s">
        <v>21982</v>
      </c>
      <c r="S1680" s="132" t="s">
        <v>21962</v>
      </c>
      <c r="T1680" s="132" t="s">
        <v>3603</v>
      </c>
      <c r="V1680" s="132" t="s">
        <v>3649</v>
      </c>
      <c r="X1680" s="132" t="s">
        <v>21983</v>
      </c>
      <c r="Y1680" s="132" t="s">
        <v>21984</v>
      </c>
    </row>
    <row r="1681" spans="2:25" x14ac:dyDescent="0.25">
      <c r="B1681" s="132" t="s">
        <v>3600</v>
      </c>
      <c r="C1681" s="132" t="s">
        <v>3601</v>
      </c>
      <c r="E1681" s="132" t="s">
        <v>8732</v>
      </c>
      <c r="F1681" s="132" t="s">
        <v>4850</v>
      </c>
      <c r="G1681" s="132" t="s">
        <v>3645</v>
      </c>
      <c r="H1681" s="132" t="s">
        <v>3646</v>
      </c>
      <c r="I1681" s="132" t="s">
        <v>21559</v>
      </c>
      <c r="J1681" s="132" t="s">
        <v>21985</v>
      </c>
      <c r="K1681" s="132" t="s">
        <v>21986</v>
      </c>
      <c r="L1681" s="132" t="s">
        <v>21987</v>
      </c>
      <c r="M1681" s="132" t="s">
        <v>21988</v>
      </c>
      <c r="N1681" s="132" t="s">
        <v>3881</v>
      </c>
      <c r="O1681" s="132" t="s">
        <v>21989</v>
      </c>
      <c r="P1681" s="132" t="s">
        <v>21990</v>
      </c>
      <c r="Q1681" s="132" t="s">
        <v>21991</v>
      </c>
      <c r="R1681" s="132" t="s">
        <v>21992</v>
      </c>
      <c r="S1681" s="132" t="s">
        <v>21962</v>
      </c>
      <c r="T1681" s="132" t="s">
        <v>3603</v>
      </c>
      <c r="V1681" s="132" t="s">
        <v>3649</v>
      </c>
      <c r="X1681" s="132" t="s">
        <v>21993</v>
      </c>
      <c r="Y1681" s="132" t="s">
        <v>21994</v>
      </c>
    </row>
    <row r="1682" spans="2:25" x14ac:dyDescent="0.25">
      <c r="B1682" s="132" t="s">
        <v>3600</v>
      </c>
      <c r="C1682" s="132" t="s">
        <v>3601</v>
      </c>
      <c r="F1682" s="132" t="s">
        <v>4850</v>
      </c>
      <c r="G1682" s="132" t="s">
        <v>1527</v>
      </c>
      <c r="H1682" s="132" t="s">
        <v>1526</v>
      </c>
      <c r="I1682" s="132" t="s">
        <v>8150</v>
      </c>
      <c r="J1682" s="132" t="s">
        <v>21995</v>
      </c>
      <c r="K1682" s="132" t="s">
        <v>21996</v>
      </c>
      <c r="L1682" s="132" t="s">
        <v>21997</v>
      </c>
      <c r="M1682" s="132" t="s">
        <v>21998</v>
      </c>
      <c r="N1682" s="132" t="s">
        <v>3881</v>
      </c>
      <c r="O1682" s="132" t="s">
        <v>21999</v>
      </c>
      <c r="P1682" s="132" t="s">
        <v>22000</v>
      </c>
      <c r="Q1682" s="132" t="s">
        <v>22001</v>
      </c>
      <c r="R1682" s="132" t="s">
        <v>22002</v>
      </c>
      <c r="S1682" s="132" t="s">
        <v>21962</v>
      </c>
      <c r="V1682" s="132" t="s">
        <v>1632</v>
      </c>
      <c r="X1682" s="132" t="s">
        <v>22003</v>
      </c>
      <c r="Y1682" s="132" t="s">
        <v>22004</v>
      </c>
    </row>
    <row r="1683" spans="2:25" x14ac:dyDescent="0.25">
      <c r="B1683" s="132" t="s">
        <v>3600</v>
      </c>
      <c r="C1683" s="132" t="s">
        <v>3601</v>
      </c>
      <c r="E1683" s="132" t="s">
        <v>3888</v>
      </c>
      <c r="F1683" s="132" t="s">
        <v>4850</v>
      </c>
      <c r="G1683" s="132" t="s">
        <v>3647</v>
      </c>
      <c r="H1683" s="132" t="s">
        <v>3648</v>
      </c>
      <c r="I1683" s="132" t="s">
        <v>8006</v>
      </c>
      <c r="J1683" s="132" t="s">
        <v>22005</v>
      </c>
      <c r="K1683" s="132" t="s">
        <v>22006</v>
      </c>
      <c r="L1683" s="132" t="s">
        <v>22007</v>
      </c>
      <c r="M1683" s="132" t="s">
        <v>22008</v>
      </c>
      <c r="N1683" s="132" t="s">
        <v>3881</v>
      </c>
      <c r="O1683" s="132" t="s">
        <v>22009</v>
      </c>
      <c r="P1683" s="132" t="s">
        <v>22010</v>
      </c>
      <c r="Q1683" s="132" t="s">
        <v>22011</v>
      </c>
      <c r="R1683" s="132" t="s">
        <v>22012</v>
      </c>
      <c r="S1683" s="132" t="s">
        <v>21962</v>
      </c>
      <c r="T1683" s="132" t="s">
        <v>3603</v>
      </c>
      <c r="V1683" s="132" t="s">
        <v>3649</v>
      </c>
      <c r="X1683" s="132" t="s">
        <v>22013</v>
      </c>
      <c r="Y1683" s="132" t="s">
        <v>22014</v>
      </c>
    </row>
    <row r="1684" spans="2:25" x14ac:dyDescent="0.25">
      <c r="B1684" s="132" t="s">
        <v>3650</v>
      </c>
      <c r="C1684" s="132" t="s">
        <v>3651</v>
      </c>
      <c r="F1684" s="132" t="s">
        <v>4850</v>
      </c>
      <c r="G1684" s="132" t="s">
        <v>1551</v>
      </c>
      <c r="H1684" s="132" t="s">
        <v>3652</v>
      </c>
      <c r="I1684" s="132" t="s">
        <v>13485</v>
      </c>
      <c r="J1684" s="132" t="s">
        <v>22015</v>
      </c>
      <c r="K1684" s="132" t="s">
        <v>22016</v>
      </c>
      <c r="L1684" s="132" t="s">
        <v>22017</v>
      </c>
      <c r="M1684" s="132" t="s">
        <v>22018</v>
      </c>
      <c r="N1684" s="132" t="s">
        <v>3881</v>
      </c>
      <c r="O1684" s="132" t="s">
        <v>22019</v>
      </c>
      <c r="P1684" s="132" t="s">
        <v>22020</v>
      </c>
      <c r="Q1684" s="132" t="s">
        <v>22021</v>
      </c>
      <c r="R1684" s="132" t="s">
        <v>22022</v>
      </c>
      <c r="S1684" s="132" t="s">
        <v>22023</v>
      </c>
      <c r="T1684" s="132" t="s">
        <v>3653</v>
      </c>
      <c r="V1684" s="132" t="s">
        <v>1635</v>
      </c>
      <c r="X1684" s="132" t="s">
        <v>22024</v>
      </c>
      <c r="Y1684" s="132" t="s">
        <v>22025</v>
      </c>
    </row>
    <row r="1685" spans="2:25" x14ac:dyDescent="0.25">
      <c r="B1685" s="132" t="s">
        <v>3600</v>
      </c>
      <c r="C1685" s="132" t="s">
        <v>3601</v>
      </c>
      <c r="F1685" s="132" t="s">
        <v>4850</v>
      </c>
      <c r="G1685" s="132" t="s">
        <v>1547</v>
      </c>
      <c r="H1685" s="132" t="s">
        <v>3654</v>
      </c>
      <c r="I1685" s="132" t="s">
        <v>21749</v>
      </c>
      <c r="J1685" s="132" t="s">
        <v>22026</v>
      </c>
      <c r="K1685" s="132" t="s">
        <v>22027</v>
      </c>
      <c r="L1685" s="132" t="s">
        <v>22028</v>
      </c>
      <c r="M1685" s="132" t="s">
        <v>22029</v>
      </c>
      <c r="N1685" s="132" t="s">
        <v>3881</v>
      </c>
      <c r="O1685" s="132" t="s">
        <v>22030</v>
      </c>
      <c r="P1685" s="132" t="s">
        <v>22031</v>
      </c>
      <c r="Q1685" s="132" t="s">
        <v>22032</v>
      </c>
      <c r="R1685" s="132" t="s">
        <v>22033</v>
      </c>
      <c r="S1685" s="132" t="s">
        <v>22023</v>
      </c>
      <c r="T1685" s="132" t="s">
        <v>1630</v>
      </c>
      <c r="V1685" s="132" t="s">
        <v>1635</v>
      </c>
      <c r="X1685" s="132" t="s">
        <v>22034</v>
      </c>
      <c r="Y1685" s="132" t="s">
        <v>22035</v>
      </c>
    </row>
    <row r="1686" spans="2:25" x14ac:dyDescent="0.25">
      <c r="B1686" s="132" t="s">
        <v>3650</v>
      </c>
      <c r="C1686" s="132" t="s">
        <v>3651</v>
      </c>
      <c r="F1686" s="132" t="s">
        <v>4850</v>
      </c>
      <c r="G1686" s="132" t="s">
        <v>1549</v>
      </c>
      <c r="H1686" s="132" t="s">
        <v>3655</v>
      </c>
      <c r="I1686" s="132" t="s">
        <v>13485</v>
      </c>
      <c r="J1686" s="132" t="s">
        <v>22036</v>
      </c>
      <c r="K1686" s="132" t="s">
        <v>22037</v>
      </c>
      <c r="L1686" s="132" t="s">
        <v>22038</v>
      </c>
      <c r="M1686" s="132" t="s">
        <v>22039</v>
      </c>
      <c r="N1686" s="132" t="s">
        <v>3881</v>
      </c>
      <c r="O1686" s="132" t="s">
        <v>22040</v>
      </c>
      <c r="P1686" s="132" t="s">
        <v>22041</v>
      </c>
      <c r="Q1686" s="132" t="s">
        <v>22042</v>
      </c>
      <c r="R1686" s="132" t="s">
        <v>1751</v>
      </c>
      <c r="S1686" s="132" t="s">
        <v>22023</v>
      </c>
      <c r="T1686" s="132" t="s">
        <v>1630</v>
      </c>
      <c r="V1686" s="132" t="s">
        <v>1635</v>
      </c>
      <c r="X1686" s="132" t="s">
        <v>22043</v>
      </c>
      <c r="Y1686" s="132" t="s">
        <v>22044</v>
      </c>
    </row>
    <row r="1687" spans="2:25" x14ac:dyDescent="0.25">
      <c r="B1687" s="132" t="s">
        <v>3600</v>
      </c>
      <c r="C1687" s="132" t="s">
        <v>3601</v>
      </c>
      <c r="E1687" s="132" t="s">
        <v>7803</v>
      </c>
      <c r="F1687" s="132" t="s">
        <v>4850</v>
      </c>
      <c r="G1687" s="132" t="s">
        <v>3656</v>
      </c>
      <c r="H1687" s="132" t="s">
        <v>3657</v>
      </c>
      <c r="I1687" s="132" t="s">
        <v>17570</v>
      </c>
      <c r="J1687" s="132" t="s">
        <v>22045</v>
      </c>
      <c r="K1687" s="132" t="s">
        <v>22046</v>
      </c>
      <c r="L1687" s="132" t="s">
        <v>22047</v>
      </c>
      <c r="M1687" s="132" t="s">
        <v>22048</v>
      </c>
      <c r="N1687" s="132" t="s">
        <v>3881</v>
      </c>
      <c r="O1687" s="132" t="s">
        <v>22049</v>
      </c>
      <c r="P1687" s="132" t="s">
        <v>22050</v>
      </c>
      <c r="Q1687" s="132" t="s">
        <v>22051</v>
      </c>
      <c r="R1687" s="132" t="s">
        <v>22052</v>
      </c>
      <c r="S1687" s="132" t="s">
        <v>21962</v>
      </c>
      <c r="T1687" s="132" t="s">
        <v>3603</v>
      </c>
      <c r="V1687" s="132" t="s">
        <v>3649</v>
      </c>
      <c r="X1687" s="132" t="s">
        <v>22053</v>
      </c>
      <c r="Y1687" s="132" t="s">
        <v>22054</v>
      </c>
    </row>
    <row r="1688" spans="2:25" x14ac:dyDescent="0.25">
      <c r="B1688" s="132" t="s">
        <v>3658</v>
      </c>
      <c r="C1688" s="132" t="s">
        <v>3659</v>
      </c>
      <c r="D1688" s="132" t="s">
        <v>12</v>
      </c>
      <c r="F1688" s="132" t="s">
        <v>4850</v>
      </c>
      <c r="G1688" s="132" t="s">
        <v>1513</v>
      </c>
      <c r="H1688" s="132" t="s">
        <v>3660</v>
      </c>
      <c r="I1688" s="132" t="s">
        <v>4850</v>
      </c>
      <c r="J1688" s="132" t="s">
        <v>22055</v>
      </c>
      <c r="K1688" s="132" t="s">
        <v>22056</v>
      </c>
      <c r="L1688" s="132" t="s">
        <v>22057</v>
      </c>
      <c r="M1688" s="132" t="s">
        <v>22058</v>
      </c>
      <c r="N1688" s="132" t="s">
        <v>3881</v>
      </c>
      <c r="O1688" s="132" t="s">
        <v>22059</v>
      </c>
      <c r="P1688" s="132" t="s">
        <v>22060</v>
      </c>
      <c r="Q1688" s="132" t="s">
        <v>22061</v>
      </c>
      <c r="R1688" s="132" t="s">
        <v>22062</v>
      </c>
      <c r="S1688" s="132" t="s">
        <v>22063</v>
      </c>
      <c r="T1688" s="132" t="s">
        <v>1630</v>
      </c>
      <c r="V1688" s="132" t="s">
        <v>1632</v>
      </c>
      <c r="X1688" s="132" t="s">
        <v>22064</v>
      </c>
      <c r="Y1688" s="132" t="s">
        <v>22065</v>
      </c>
    </row>
    <row r="1689" spans="2:25" x14ac:dyDescent="0.25">
      <c r="B1689" s="132" t="s">
        <v>3658</v>
      </c>
      <c r="C1689" s="132" t="s">
        <v>3659</v>
      </c>
      <c r="D1689" s="132" t="s">
        <v>13</v>
      </c>
      <c r="F1689" s="132" t="s">
        <v>4850</v>
      </c>
      <c r="G1689" s="132" t="s">
        <v>1514</v>
      </c>
      <c r="H1689" s="132" t="s">
        <v>3661</v>
      </c>
      <c r="I1689" s="132" t="s">
        <v>3950</v>
      </c>
      <c r="J1689" s="132" t="s">
        <v>22066</v>
      </c>
      <c r="K1689" s="132" t="s">
        <v>22067</v>
      </c>
      <c r="L1689" s="132" t="s">
        <v>22068</v>
      </c>
      <c r="M1689" s="132" t="s">
        <v>22069</v>
      </c>
      <c r="N1689" s="132" t="s">
        <v>3881</v>
      </c>
      <c r="O1689" s="132" t="s">
        <v>22070</v>
      </c>
      <c r="P1689" s="132" t="s">
        <v>22071</v>
      </c>
      <c r="Q1689" s="132" t="s">
        <v>22072</v>
      </c>
      <c r="R1689" s="132" t="s">
        <v>22073</v>
      </c>
      <c r="S1689" s="132" t="s">
        <v>22063</v>
      </c>
      <c r="T1689" s="132" t="s">
        <v>1630</v>
      </c>
      <c r="V1689" s="132" t="s">
        <v>1632</v>
      </c>
      <c r="X1689" s="132" t="s">
        <v>22074</v>
      </c>
      <c r="Y1689" s="132" t="s">
        <v>22075</v>
      </c>
    </row>
    <row r="1690" spans="2:25" x14ac:dyDescent="0.25">
      <c r="B1690" s="132" t="s">
        <v>3658</v>
      </c>
      <c r="C1690" s="132" t="s">
        <v>3659</v>
      </c>
      <c r="D1690" s="132" t="s">
        <v>39</v>
      </c>
      <c r="F1690" s="132" t="s">
        <v>4850</v>
      </c>
      <c r="G1690" s="132" t="s">
        <v>1515</v>
      </c>
      <c r="H1690" s="132" t="s">
        <v>3662</v>
      </c>
      <c r="I1690" s="132" t="s">
        <v>4850</v>
      </c>
      <c r="J1690" s="132" t="s">
        <v>22076</v>
      </c>
      <c r="K1690" s="132" t="s">
        <v>22077</v>
      </c>
      <c r="L1690" s="132" t="s">
        <v>22078</v>
      </c>
      <c r="M1690" s="132" t="s">
        <v>22079</v>
      </c>
      <c r="N1690" s="132" t="s">
        <v>3881</v>
      </c>
      <c r="O1690" s="132" t="s">
        <v>22080</v>
      </c>
      <c r="P1690" s="132" t="s">
        <v>22081</v>
      </c>
      <c r="Q1690" s="132" t="s">
        <v>22082</v>
      </c>
      <c r="R1690" s="132" t="s">
        <v>22083</v>
      </c>
      <c r="S1690" s="132" t="s">
        <v>22063</v>
      </c>
      <c r="T1690" s="132" t="s">
        <v>1630</v>
      </c>
      <c r="V1690" s="132" t="s">
        <v>1632</v>
      </c>
      <c r="X1690" s="132" t="s">
        <v>22084</v>
      </c>
      <c r="Y1690" s="132" t="s">
        <v>22085</v>
      </c>
    </row>
    <row r="1691" spans="2:25" x14ac:dyDescent="0.25">
      <c r="B1691" s="132" t="s">
        <v>3658</v>
      </c>
      <c r="C1691" s="132" t="s">
        <v>3659</v>
      </c>
      <c r="D1691" s="132" t="s">
        <v>130</v>
      </c>
      <c r="F1691" s="132" t="s">
        <v>4850</v>
      </c>
      <c r="G1691" s="132" t="s">
        <v>1516</v>
      </c>
      <c r="H1691" s="132" t="s">
        <v>3663</v>
      </c>
      <c r="I1691" s="132" t="s">
        <v>4850</v>
      </c>
      <c r="J1691" s="132" t="s">
        <v>22086</v>
      </c>
      <c r="K1691" s="132" t="s">
        <v>22087</v>
      </c>
      <c r="L1691" s="132" t="s">
        <v>22088</v>
      </c>
      <c r="M1691" s="132" t="s">
        <v>22089</v>
      </c>
      <c r="N1691" s="132" t="s">
        <v>3881</v>
      </c>
      <c r="O1691" s="132" t="s">
        <v>22090</v>
      </c>
      <c r="P1691" s="132" t="s">
        <v>22091</v>
      </c>
      <c r="Q1691" s="132" t="s">
        <v>22092</v>
      </c>
      <c r="R1691" s="132" t="s">
        <v>22093</v>
      </c>
      <c r="S1691" s="132" t="s">
        <v>22063</v>
      </c>
      <c r="T1691" s="132" t="s">
        <v>1630</v>
      </c>
      <c r="V1691" s="132" t="s">
        <v>1632</v>
      </c>
      <c r="X1691" s="132" t="s">
        <v>22094</v>
      </c>
      <c r="Y1691" s="132" t="s">
        <v>22095</v>
      </c>
    </row>
    <row r="1692" spans="2:25" x14ac:dyDescent="0.25">
      <c r="B1692" s="132" t="s">
        <v>3658</v>
      </c>
      <c r="C1692" s="132" t="s">
        <v>3659</v>
      </c>
      <c r="D1692" s="132" t="s">
        <v>15</v>
      </c>
      <c r="F1692" s="132" t="s">
        <v>4850</v>
      </c>
      <c r="G1692" s="132" t="s">
        <v>1517</v>
      </c>
      <c r="H1692" s="132" t="s">
        <v>3664</v>
      </c>
      <c r="I1692" s="132" t="s">
        <v>4850</v>
      </c>
      <c r="J1692" s="132" t="s">
        <v>22096</v>
      </c>
      <c r="K1692" s="132" t="s">
        <v>22097</v>
      </c>
      <c r="L1692" s="132" t="s">
        <v>22098</v>
      </c>
      <c r="M1692" s="132" t="s">
        <v>22099</v>
      </c>
      <c r="N1692" s="132" t="s">
        <v>3881</v>
      </c>
      <c r="O1692" s="132" t="s">
        <v>22100</v>
      </c>
      <c r="P1692" s="132" t="s">
        <v>22101</v>
      </c>
      <c r="Q1692" s="132" t="s">
        <v>22102</v>
      </c>
      <c r="R1692" s="132" t="s">
        <v>22103</v>
      </c>
      <c r="S1692" s="132" t="s">
        <v>22063</v>
      </c>
      <c r="T1692" s="132" t="s">
        <v>1630</v>
      </c>
      <c r="V1692" s="132" t="s">
        <v>1635</v>
      </c>
      <c r="X1692" s="132" t="s">
        <v>22104</v>
      </c>
      <c r="Y1692" s="132" t="s">
        <v>22105</v>
      </c>
    </row>
    <row r="1693" spans="2:25" x14ac:dyDescent="0.25">
      <c r="B1693" s="132" t="s">
        <v>3658</v>
      </c>
      <c r="C1693" s="132" t="s">
        <v>3659</v>
      </c>
      <c r="D1693" s="132" t="s">
        <v>172</v>
      </c>
      <c r="F1693" s="132" t="s">
        <v>4850</v>
      </c>
      <c r="G1693" s="132" t="s">
        <v>1518</v>
      </c>
      <c r="H1693" s="132" t="s">
        <v>3665</v>
      </c>
      <c r="I1693" s="132" t="s">
        <v>4850</v>
      </c>
      <c r="J1693" s="132" t="s">
        <v>22106</v>
      </c>
      <c r="K1693" s="132" t="s">
        <v>22107</v>
      </c>
      <c r="L1693" s="132" t="s">
        <v>22108</v>
      </c>
      <c r="M1693" s="132" t="s">
        <v>22109</v>
      </c>
      <c r="N1693" s="132" t="s">
        <v>3881</v>
      </c>
      <c r="O1693" s="132" t="s">
        <v>22110</v>
      </c>
      <c r="P1693" s="132" t="s">
        <v>22111</v>
      </c>
      <c r="Q1693" s="132" t="s">
        <v>22112</v>
      </c>
      <c r="R1693" s="132" t="s">
        <v>22113</v>
      </c>
      <c r="S1693" s="132" t="s">
        <v>22063</v>
      </c>
      <c r="T1693" s="132" t="s">
        <v>1630</v>
      </c>
      <c r="V1693" s="132" t="s">
        <v>1632</v>
      </c>
      <c r="X1693" s="132" t="s">
        <v>22114</v>
      </c>
      <c r="Y1693" s="132" t="s">
        <v>22115</v>
      </c>
    </row>
    <row r="1694" spans="2:25" x14ac:dyDescent="0.25">
      <c r="B1694" s="132" t="s">
        <v>3626</v>
      </c>
      <c r="C1694" s="132" t="s">
        <v>3627</v>
      </c>
      <c r="D1694" s="132" t="s">
        <v>172</v>
      </c>
      <c r="E1694" s="132" t="s">
        <v>4957</v>
      </c>
      <c r="F1694" s="132" t="s">
        <v>3894</v>
      </c>
      <c r="G1694" s="132" t="s">
        <v>1476</v>
      </c>
      <c r="H1694" s="132" t="s">
        <v>3666</v>
      </c>
      <c r="I1694" s="132" t="s">
        <v>22116</v>
      </c>
      <c r="J1694" s="132" t="s">
        <v>22117</v>
      </c>
      <c r="K1694" s="132" t="s">
        <v>22118</v>
      </c>
      <c r="L1694" s="132" t="s">
        <v>22119</v>
      </c>
      <c r="M1694" s="132" t="s">
        <v>22120</v>
      </c>
      <c r="N1694" s="132" t="s">
        <v>3881</v>
      </c>
      <c r="O1694" s="132" t="s">
        <v>22121</v>
      </c>
      <c r="P1694" s="132" t="s">
        <v>22122</v>
      </c>
      <c r="Q1694" s="132" t="s">
        <v>22123</v>
      </c>
      <c r="R1694" s="132" t="s">
        <v>22124</v>
      </c>
      <c r="S1694" s="132" t="s">
        <v>22125</v>
      </c>
      <c r="T1694" s="132" t="s">
        <v>1630</v>
      </c>
      <c r="V1694" s="132" t="s">
        <v>1635</v>
      </c>
      <c r="X1694" s="132" t="s">
        <v>22126</v>
      </c>
      <c r="Y1694" s="132" t="s">
        <v>22127</v>
      </c>
    </row>
    <row r="1695" spans="2:25" x14ac:dyDescent="0.25">
      <c r="B1695" s="132" t="s">
        <v>3626</v>
      </c>
      <c r="C1695" s="132" t="s">
        <v>3627</v>
      </c>
      <c r="D1695" s="132" t="s">
        <v>130</v>
      </c>
      <c r="E1695" s="132" t="s">
        <v>4960</v>
      </c>
      <c r="F1695" s="132" t="s">
        <v>4861</v>
      </c>
      <c r="G1695" s="132" t="s">
        <v>1478</v>
      </c>
      <c r="H1695" s="132" t="s">
        <v>3667</v>
      </c>
      <c r="I1695" s="132" t="s">
        <v>22128</v>
      </c>
      <c r="J1695" s="132" t="s">
        <v>22129</v>
      </c>
      <c r="K1695" s="132" t="s">
        <v>22130</v>
      </c>
      <c r="L1695" s="132" t="s">
        <v>22131</v>
      </c>
      <c r="M1695" s="132" t="s">
        <v>22132</v>
      </c>
      <c r="N1695" s="132" t="s">
        <v>3881</v>
      </c>
      <c r="O1695" s="132" t="s">
        <v>22133</v>
      </c>
      <c r="P1695" s="132" t="s">
        <v>22134</v>
      </c>
      <c r="Q1695" s="132" t="s">
        <v>22135</v>
      </c>
      <c r="R1695" s="132" t="s">
        <v>22136</v>
      </c>
      <c r="S1695" s="132" t="s">
        <v>22125</v>
      </c>
      <c r="T1695" s="132" t="s">
        <v>1630</v>
      </c>
      <c r="V1695" s="132" t="s">
        <v>1635</v>
      </c>
      <c r="X1695" s="132" t="s">
        <v>22137</v>
      </c>
      <c r="Y1695" s="132" t="s">
        <v>22138</v>
      </c>
    </row>
    <row r="1696" spans="2:25" x14ac:dyDescent="0.25">
      <c r="B1696" s="132" t="s">
        <v>3626</v>
      </c>
      <c r="C1696" s="132" t="s">
        <v>3627</v>
      </c>
      <c r="D1696" s="132" t="s">
        <v>13</v>
      </c>
      <c r="E1696" s="132" t="s">
        <v>4864</v>
      </c>
      <c r="F1696" s="132" t="s">
        <v>4861</v>
      </c>
      <c r="G1696" s="132" t="s">
        <v>1474</v>
      </c>
      <c r="H1696" s="132" t="s">
        <v>3668</v>
      </c>
      <c r="I1696" s="132" t="s">
        <v>22128</v>
      </c>
      <c r="J1696" s="132" t="s">
        <v>22139</v>
      </c>
      <c r="K1696" s="132" t="s">
        <v>22140</v>
      </c>
      <c r="L1696" s="132" t="s">
        <v>22141</v>
      </c>
      <c r="M1696" s="132" t="s">
        <v>22142</v>
      </c>
      <c r="N1696" s="132" t="s">
        <v>3881</v>
      </c>
      <c r="O1696" s="132" t="s">
        <v>22143</v>
      </c>
      <c r="P1696" s="132" t="s">
        <v>22144</v>
      </c>
      <c r="Q1696" s="132" t="s">
        <v>22145</v>
      </c>
      <c r="R1696" s="132" t="s">
        <v>22146</v>
      </c>
      <c r="S1696" s="132" t="s">
        <v>22125</v>
      </c>
      <c r="T1696" s="132" t="s">
        <v>1630</v>
      </c>
      <c r="V1696" s="132" t="s">
        <v>1632</v>
      </c>
      <c r="X1696" s="132" t="s">
        <v>22147</v>
      </c>
      <c r="Y1696" s="132" t="s">
        <v>22148</v>
      </c>
    </row>
    <row r="1697" spans="2:25" x14ac:dyDescent="0.25">
      <c r="B1697" s="132" t="s">
        <v>3626</v>
      </c>
      <c r="C1697" s="132" t="s">
        <v>3627</v>
      </c>
      <c r="D1697" s="132" t="s">
        <v>13</v>
      </c>
      <c r="E1697" s="132" t="s">
        <v>4861</v>
      </c>
      <c r="F1697" s="132" t="s">
        <v>4861</v>
      </c>
      <c r="G1697" s="132" t="s">
        <v>1471</v>
      </c>
      <c r="H1697" s="132" t="s">
        <v>3669</v>
      </c>
      <c r="I1697" s="132" t="s">
        <v>22128</v>
      </c>
      <c r="J1697" s="132" t="s">
        <v>22149</v>
      </c>
      <c r="K1697" s="132" t="s">
        <v>22150</v>
      </c>
      <c r="L1697" s="132" t="s">
        <v>22151</v>
      </c>
      <c r="M1697" s="132" t="s">
        <v>22152</v>
      </c>
      <c r="N1697" s="132" t="s">
        <v>3881</v>
      </c>
      <c r="O1697" s="132" t="s">
        <v>22153</v>
      </c>
      <c r="P1697" s="132" t="s">
        <v>22154</v>
      </c>
      <c r="Q1697" s="132" t="s">
        <v>22155</v>
      </c>
      <c r="R1697" s="132" t="s">
        <v>22156</v>
      </c>
      <c r="S1697" s="132" t="s">
        <v>22125</v>
      </c>
      <c r="T1697" s="132" t="s">
        <v>1630</v>
      </c>
      <c r="V1697" s="132" t="s">
        <v>1632</v>
      </c>
      <c r="X1697" s="132" t="s">
        <v>22157</v>
      </c>
      <c r="Y1697" s="132" t="s">
        <v>22158</v>
      </c>
    </row>
    <row r="1698" spans="2:25" x14ac:dyDescent="0.25">
      <c r="B1698" s="132" t="s">
        <v>3626</v>
      </c>
      <c r="C1698" s="132" t="s">
        <v>3627</v>
      </c>
      <c r="D1698" s="132" t="s">
        <v>130</v>
      </c>
      <c r="E1698" s="132" t="s">
        <v>4861</v>
      </c>
      <c r="F1698" s="132" t="s">
        <v>4861</v>
      </c>
      <c r="G1698" s="132" t="s">
        <v>1472</v>
      </c>
      <c r="H1698" s="132" t="s">
        <v>3670</v>
      </c>
      <c r="I1698" s="132" t="s">
        <v>22128</v>
      </c>
      <c r="J1698" s="132" t="s">
        <v>22159</v>
      </c>
      <c r="K1698" s="132" t="s">
        <v>22160</v>
      </c>
      <c r="L1698" s="132" t="s">
        <v>22161</v>
      </c>
      <c r="M1698" s="132" t="s">
        <v>22162</v>
      </c>
      <c r="N1698" s="132" t="s">
        <v>3881</v>
      </c>
      <c r="O1698" s="132" t="s">
        <v>22163</v>
      </c>
      <c r="P1698" s="132" t="s">
        <v>22164</v>
      </c>
      <c r="Q1698" s="132" t="s">
        <v>22165</v>
      </c>
      <c r="R1698" s="132" t="s">
        <v>22166</v>
      </c>
      <c r="S1698" s="132" t="s">
        <v>22125</v>
      </c>
      <c r="T1698" s="132" t="s">
        <v>1630</v>
      </c>
      <c r="V1698" s="132" t="s">
        <v>1632</v>
      </c>
      <c r="X1698" s="132" t="s">
        <v>22167</v>
      </c>
      <c r="Y1698" s="132" t="s">
        <v>22168</v>
      </c>
    </row>
    <row r="1699" spans="2:25" x14ac:dyDescent="0.25">
      <c r="B1699" s="132" t="s">
        <v>3626</v>
      </c>
      <c r="C1699" s="132" t="s">
        <v>3627</v>
      </c>
      <c r="D1699" s="132" t="s">
        <v>12</v>
      </c>
      <c r="E1699" s="132" t="s">
        <v>4861</v>
      </c>
      <c r="F1699" s="132" t="s">
        <v>4861</v>
      </c>
      <c r="G1699" s="132" t="s">
        <v>1470</v>
      </c>
      <c r="H1699" s="132" t="s">
        <v>3671</v>
      </c>
      <c r="I1699" s="132" t="s">
        <v>22128</v>
      </c>
      <c r="J1699" s="132" t="s">
        <v>22169</v>
      </c>
      <c r="K1699" s="132" t="s">
        <v>22170</v>
      </c>
      <c r="L1699" s="132" t="s">
        <v>22171</v>
      </c>
      <c r="M1699" s="132" t="s">
        <v>22172</v>
      </c>
      <c r="N1699" s="132" t="s">
        <v>3881</v>
      </c>
      <c r="O1699" s="132" t="s">
        <v>22173</v>
      </c>
      <c r="P1699" s="132" t="s">
        <v>22174</v>
      </c>
      <c r="Q1699" s="132" t="s">
        <v>22175</v>
      </c>
      <c r="R1699" s="132" t="s">
        <v>22176</v>
      </c>
      <c r="S1699" s="132" t="s">
        <v>22125</v>
      </c>
      <c r="T1699" s="132" t="s">
        <v>1630</v>
      </c>
      <c r="V1699" s="132" t="s">
        <v>2157</v>
      </c>
      <c r="X1699" s="132" t="s">
        <v>22177</v>
      </c>
      <c r="Y1699" s="132" t="s">
        <v>22178</v>
      </c>
    </row>
    <row r="1700" spans="2:25" x14ac:dyDescent="0.25">
      <c r="B1700" s="132" t="s">
        <v>3600</v>
      </c>
      <c r="C1700" s="132" t="s">
        <v>3601</v>
      </c>
      <c r="F1700" s="132" t="s">
        <v>4850</v>
      </c>
      <c r="G1700" s="132" t="s">
        <v>1577</v>
      </c>
      <c r="H1700" s="132" t="s">
        <v>3672</v>
      </c>
      <c r="I1700" s="132" t="s">
        <v>14442</v>
      </c>
      <c r="J1700" s="132" t="s">
        <v>22179</v>
      </c>
      <c r="K1700" s="132" t="s">
        <v>22180</v>
      </c>
      <c r="L1700" s="132" t="s">
        <v>22181</v>
      </c>
      <c r="M1700" s="132" t="s">
        <v>22182</v>
      </c>
      <c r="N1700" s="132" t="s">
        <v>3881</v>
      </c>
      <c r="O1700" s="132" t="s">
        <v>22183</v>
      </c>
      <c r="P1700" s="132" t="s">
        <v>22184</v>
      </c>
      <c r="Q1700" s="132" t="s">
        <v>22185</v>
      </c>
      <c r="R1700" s="132" t="s">
        <v>22186</v>
      </c>
      <c r="S1700" s="132" t="s">
        <v>21629</v>
      </c>
      <c r="T1700" s="132" t="s">
        <v>1630</v>
      </c>
      <c r="V1700" s="132" t="s">
        <v>1632</v>
      </c>
      <c r="X1700" s="132" t="s">
        <v>22187</v>
      </c>
      <c r="Y1700" s="132" t="s">
        <v>22188</v>
      </c>
    </row>
    <row r="1701" spans="2:25" x14ac:dyDescent="0.25">
      <c r="B1701" s="132" t="s">
        <v>3600</v>
      </c>
      <c r="C1701" s="132" t="s">
        <v>3601</v>
      </c>
      <c r="F1701" s="132" t="s">
        <v>4850</v>
      </c>
      <c r="G1701" s="132" t="s">
        <v>3673</v>
      </c>
      <c r="H1701" s="132" t="s">
        <v>1576</v>
      </c>
      <c r="I1701" s="132" t="s">
        <v>14442</v>
      </c>
      <c r="J1701" s="132" t="s">
        <v>22189</v>
      </c>
      <c r="K1701" s="132" t="s">
        <v>22190</v>
      </c>
      <c r="L1701" s="132" t="s">
        <v>22191</v>
      </c>
      <c r="M1701" s="132" t="s">
        <v>22192</v>
      </c>
      <c r="N1701" s="132" t="s">
        <v>3881</v>
      </c>
      <c r="O1701" s="132" t="s">
        <v>22193</v>
      </c>
      <c r="P1701" s="132" t="s">
        <v>22194</v>
      </c>
      <c r="Q1701" s="132" t="s">
        <v>22195</v>
      </c>
      <c r="R1701" s="132" t="s">
        <v>22196</v>
      </c>
      <c r="S1701" s="132" t="s">
        <v>22197</v>
      </c>
      <c r="T1701" s="132" t="s">
        <v>1630</v>
      </c>
      <c r="V1701" s="132" t="s">
        <v>1632</v>
      </c>
      <c r="X1701" s="132" t="s">
        <v>22198</v>
      </c>
      <c r="Y1701" s="132" t="s">
        <v>22199</v>
      </c>
    </row>
    <row r="1702" spans="2:25" x14ac:dyDescent="0.25">
      <c r="B1702" s="132" t="s">
        <v>3626</v>
      </c>
      <c r="C1702" s="132" t="s">
        <v>3627</v>
      </c>
      <c r="E1702" s="132" t="s">
        <v>4864</v>
      </c>
      <c r="F1702" s="132" t="s">
        <v>4850</v>
      </c>
      <c r="G1702" s="132" t="s">
        <v>1480</v>
      </c>
      <c r="H1702" s="132" t="s">
        <v>3674</v>
      </c>
      <c r="I1702" s="132" t="s">
        <v>8006</v>
      </c>
      <c r="J1702" s="132" t="s">
        <v>22200</v>
      </c>
      <c r="K1702" s="132" t="s">
        <v>22201</v>
      </c>
      <c r="L1702" s="132" t="s">
        <v>22202</v>
      </c>
      <c r="M1702" s="132" t="s">
        <v>22203</v>
      </c>
      <c r="N1702" s="132" t="s">
        <v>3881</v>
      </c>
      <c r="O1702" s="132" t="s">
        <v>22204</v>
      </c>
      <c r="P1702" s="132" t="s">
        <v>22205</v>
      </c>
      <c r="Q1702" s="132" t="s">
        <v>22206</v>
      </c>
      <c r="R1702" s="132" t="s">
        <v>1751</v>
      </c>
      <c r="S1702" s="132" t="s">
        <v>22207</v>
      </c>
      <c r="T1702" s="132" t="s">
        <v>1630</v>
      </c>
      <c r="V1702" s="132" t="s">
        <v>3649</v>
      </c>
      <c r="X1702" s="132" t="s">
        <v>22208</v>
      </c>
      <c r="Y1702" s="132" t="s">
        <v>22209</v>
      </c>
    </row>
    <row r="1703" spans="2:25" x14ac:dyDescent="0.25">
      <c r="B1703" s="132" t="s">
        <v>3626</v>
      </c>
      <c r="C1703" s="132" t="s">
        <v>3627</v>
      </c>
      <c r="E1703" s="132" t="s">
        <v>4669</v>
      </c>
      <c r="F1703" s="132" t="s">
        <v>4850</v>
      </c>
      <c r="G1703" s="132" t="s">
        <v>1481</v>
      </c>
      <c r="H1703" s="132" t="s">
        <v>3675</v>
      </c>
      <c r="I1703" s="132" t="s">
        <v>8006</v>
      </c>
      <c r="J1703" s="132" t="s">
        <v>22210</v>
      </c>
      <c r="K1703" s="132" t="s">
        <v>22211</v>
      </c>
      <c r="L1703" s="132" t="s">
        <v>22212</v>
      </c>
      <c r="M1703" s="132" t="s">
        <v>22213</v>
      </c>
      <c r="N1703" s="132" t="s">
        <v>3881</v>
      </c>
      <c r="O1703" s="132" t="s">
        <v>22214</v>
      </c>
      <c r="P1703" s="132" t="s">
        <v>22215</v>
      </c>
      <c r="Q1703" s="132" t="s">
        <v>22216</v>
      </c>
      <c r="R1703" s="132" t="s">
        <v>1751</v>
      </c>
      <c r="S1703" s="132" t="s">
        <v>22207</v>
      </c>
      <c r="T1703" s="132" t="s">
        <v>1630</v>
      </c>
      <c r="V1703" s="132" t="s">
        <v>3649</v>
      </c>
      <c r="X1703" s="132" t="s">
        <v>22217</v>
      </c>
      <c r="Y1703" s="132" t="s">
        <v>22218</v>
      </c>
    </row>
    <row r="1704" spans="2:25" x14ac:dyDescent="0.25">
      <c r="B1704" s="132" t="s">
        <v>3626</v>
      </c>
      <c r="C1704" s="132" t="s">
        <v>3627</v>
      </c>
      <c r="E1704" s="132" t="s">
        <v>4967</v>
      </c>
      <c r="F1704" s="132" t="s">
        <v>4850</v>
      </c>
      <c r="G1704" s="132" t="s">
        <v>1482</v>
      </c>
      <c r="H1704" s="132" t="s">
        <v>3676</v>
      </c>
      <c r="I1704" s="132" t="s">
        <v>8006</v>
      </c>
      <c r="J1704" s="132" t="s">
        <v>22219</v>
      </c>
      <c r="K1704" s="132" t="s">
        <v>22220</v>
      </c>
      <c r="L1704" s="132" t="s">
        <v>22221</v>
      </c>
      <c r="M1704" s="132" t="s">
        <v>22222</v>
      </c>
      <c r="N1704" s="132" t="s">
        <v>3881</v>
      </c>
      <c r="O1704" s="132" t="s">
        <v>22223</v>
      </c>
      <c r="P1704" s="132" t="s">
        <v>22224</v>
      </c>
      <c r="Q1704" s="132" t="s">
        <v>22225</v>
      </c>
      <c r="R1704" s="132" t="s">
        <v>1751</v>
      </c>
      <c r="S1704" s="132" t="s">
        <v>22207</v>
      </c>
      <c r="T1704" s="132" t="s">
        <v>1630</v>
      </c>
      <c r="V1704" s="132" t="s">
        <v>3649</v>
      </c>
      <c r="X1704" s="132" t="s">
        <v>22226</v>
      </c>
      <c r="Y1704" s="132" t="s">
        <v>22227</v>
      </c>
    </row>
    <row r="1705" spans="2:25" x14ac:dyDescent="0.25">
      <c r="B1705" s="132" t="s">
        <v>3677</v>
      </c>
      <c r="C1705" s="132" t="s">
        <v>3678</v>
      </c>
      <c r="D1705" s="132" t="s">
        <v>3679</v>
      </c>
      <c r="E1705" s="132" t="s">
        <v>3928</v>
      </c>
      <c r="F1705" s="132" t="s">
        <v>4861</v>
      </c>
      <c r="G1705" s="132" t="s">
        <v>3680</v>
      </c>
      <c r="H1705" s="132" t="s">
        <v>3681</v>
      </c>
      <c r="I1705" s="132" t="s">
        <v>22228</v>
      </c>
      <c r="J1705" s="132" t="s">
        <v>22229</v>
      </c>
      <c r="K1705" s="132" t="s">
        <v>22230</v>
      </c>
      <c r="L1705" s="132" t="s">
        <v>22231</v>
      </c>
      <c r="M1705" s="132" t="s">
        <v>22232</v>
      </c>
      <c r="N1705" s="132" t="s">
        <v>3881</v>
      </c>
      <c r="O1705" s="132" t="s">
        <v>22233</v>
      </c>
      <c r="P1705" s="132" t="s">
        <v>22234</v>
      </c>
      <c r="Q1705" s="132" t="s">
        <v>22235</v>
      </c>
      <c r="R1705" s="132" t="s">
        <v>22236</v>
      </c>
      <c r="S1705" s="132" t="s">
        <v>5090</v>
      </c>
      <c r="T1705" s="132" t="s">
        <v>1630</v>
      </c>
      <c r="U1705" s="132" t="s">
        <v>3682</v>
      </c>
      <c r="V1705" s="132" t="s">
        <v>1632</v>
      </c>
      <c r="X1705" s="132" t="s">
        <v>22237</v>
      </c>
      <c r="Y1705" s="132" t="s">
        <v>22238</v>
      </c>
    </row>
    <row r="1706" spans="2:25" x14ac:dyDescent="0.25">
      <c r="B1706" s="132" t="s">
        <v>3677</v>
      </c>
      <c r="C1706" s="132" t="s">
        <v>3678</v>
      </c>
      <c r="D1706" s="132" t="s">
        <v>3679</v>
      </c>
      <c r="E1706" s="132" t="s">
        <v>3928</v>
      </c>
      <c r="F1706" s="132" t="s">
        <v>22239</v>
      </c>
      <c r="G1706" s="132" t="s">
        <v>3684</v>
      </c>
      <c r="H1706" s="132" t="s">
        <v>3685</v>
      </c>
      <c r="I1706" s="132" t="s">
        <v>22240</v>
      </c>
      <c r="J1706" s="132" t="s">
        <v>22241</v>
      </c>
      <c r="K1706" s="132" t="s">
        <v>22242</v>
      </c>
      <c r="L1706" s="132" t="s">
        <v>22243</v>
      </c>
      <c r="M1706" s="132" t="s">
        <v>22244</v>
      </c>
      <c r="N1706" s="132" t="s">
        <v>3881</v>
      </c>
      <c r="O1706" s="132" t="s">
        <v>22245</v>
      </c>
      <c r="P1706" s="132" t="s">
        <v>22246</v>
      </c>
      <c r="Q1706" s="132" t="s">
        <v>22247</v>
      </c>
      <c r="R1706" s="132" t="s">
        <v>22248</v>
      </c>
      <c r="S1706" s="132" t="s">
        <v>5090</v>
      </c>
      <c r="T1706" s="132" t="s">
        <v>1630</v>
      </c>
      <c r="U1706" s="132" t="s">
        <v>3682</v>
      </c>
      <c r="V1706" s="132" t="s">
        <v>3683</v>
      </c>
      <c r="X1706" s="132" t="s">
        <v>22249</v>
      </c>
      <c r="Y1706" s="132" t="s">
        <v>22250</v>
      </c>
    </row>
    <row r="1707" spans="2:25" x14ac:dyDescent="0.25">
      <c r="B1707" s="132" t="s">
        <v>3677</v>
      </c>
      <c r="C1707" s="132" t="s">
        <v>3678</v>
      </c>
      <c r="D1707" s="132" t="s">
        <v>3679</v>
      </c>
      <c r="E1707" s="132" t="s">
        <v>3928</v>
      </c>
      <c r="F1707" s="132" t="s">
        <v>3894</v>
      </c>
      <c r="G1707" s="132" t="s">
        <v>1587</v>
      </c>
      <c r="H1707" s="132" t="s">
        <v>3686</v>
      </c>
      <c r="I1707" s="132" t="s">
        <v>22251</v>
      </c>
      <c r="J1707" s="132" t="s">
        <v>22252</v>
      </c>
      <c r="K1707" s="132" t="s">
        <v>22253</v>
      </c>
      <c r="L1707" s="132" t="s">
        <v>22254</v>
      </c>
      <c r="M1707" s="132" t="s">
        <v>22255</v>
      </c>
      <c r="N1707" s="132" t="s">
        <v>3881</v>
      </c>
      <c r="O1707" s="132" t="s">
        <v>22256</v>
      </c>
      <c r="P1707" s="132" t="s">
        <v>22257</v>
      </c>
      <c r="Q1707" s="132" t="s">
        <v>22258</v>
      </c>
      <c r="R1707" s="132" t="s">
        <v>22259</v>
      </c>
      <c r="S1707" s="132" t="s">
        <v>5090</v>
      </c>
      <c r="T1707" s="132" t="s">
        <v>1630</v>
      </c>
      <c r="U1707" s="132" t="s">
        <v>3682</v>
      </c>
      <c r="V1707" s="132" t="s">
        <v>1632</v>
      </c>
      <c r="X1707" s="132" t="s">
        <v>22260</v>
      </c>
      <c r="Y1707" s="132" t="s">
        <v>22261</v>
      </c>
    </row>
    <row r="1708" spans="2:25" x14ac:dyDescent="0.25">
      <c r="B1708" s="132" t="s">
        <v>3677</v>
      </c>
      <c r="C1708" s="132" t="s">
        <v>3678</v>
      </c>
      <c r="D1708" s="132" t="s">
        <v>3679</v>
      </c>
      <c r="E1708" s="132" t="s">
        <v>3928</v>
      </c>
      <c r="F1708" s="132" t="s">
        <v>3885</v>
      </c>
      <c r="G1708" s="132" t="s">
        <v>1589</v>
      </c>
      <c r="H1708" s="132" t="s">
        <v>3687</v>
      </c>
      <c r="I1708" s="132" t="s">
        <v>22262</v>
      </c>
      <c r="J1708" s="132" t="s">
        <v>22263</v>
      </c>
      <c r="K1708" s="132" t="s">
        <v>22264</v>
      </c>
      <c r="L1708" s="132" t="s">
        <v>22265</v>
      </c>
      <c r="M1708" s="132" t="s">
        <v>22266</v>
      </c>
      <c r="N1708" s="132" t="s">
        <v>3881</v>
      </c>
      <c r="O1708" s="132" t="s">
        <v>22267</v>
      </c>
      <c r="P1708" s="132" t="s">
        <v>22268</v>
      </c>
      <c r="Q1708" s="132" t="s">
        <v>22269</v>
      </c>
      <c r="R1708" s="132" t="s">
        <v>22270</v>
      </c>
      <c r="S1708" s="132" t="s">
        <v>5090</v>
      </c>
      <c r="T1708" s="132" t="s">
        <v>1630</v>
      </c>
      <c r="U1708" s="132" t="s">
        <v>3682</v>
      </c>
      <c r="V1708" s="132" t="s">
        <v>1632</v>
      </c>
      <c r="X1708" s="132" t="s">
        <v>22271</v>
      </c>
      <c r="Y1708" s="132" t="s">
        <v>22272</v>
      </c>
    </row>
    <row r="1709" spans="2:25" x14ac:dyDescent="0.25">
      <c r="B1709" s="132" t="s">
        <v>3677</v>
      </c>
      <c r="C1709" s="132" t="s">
        <v>3678</v>
      </c>
      <c r="D1709" s="132" t="s">
        <v>3688</v>
      </c>
      <c r="E1709" s="132" t="s">
        <v>3928</v>
      </c>
      <c r="F1709" s="132" t="s">
        <v>4861</v>
      </c>
      <c r="G1709" s="132" t="s">
        <v>3689</v>
      </c>
      <c r="H1709" s="132" t="s">
        <v>3690</v>
      </c>
      <c r="I1709" s="132" t="s">
        <v>22273</v>
      </c>
      <c r="J1709" s="132" t="s">
        <v>22274</v>
      </c>
      <c r="K1709" s="132" t="s">
        <v>22275</v>
      </c>
      <c r="L1709" s="132" t="s">
        <v>22276</v>
      </c>
      <c r="M1709" s="132" t="s">
        <v>22277</v>
      </c>
      <c r="N1709" s="132" t="s">
        <v>3881</v>
      </c>
      <c r="O1709" s="132" t="s">
        <v>22278</v>
      </c>
      <c r="P1709" s="132" t="s">
        <v>22279</v>
      </c>
      <c r="Q1709" s="132" t="s">
        <v>22280</v>
      </c>
      <c r="R1709" s="132" t="s">
        <v>22281</v>
      </c>
      <c r="S1709" s="132" t="s">
        <v>5090</v>
      </c>
      <c r="T1709" s="132" t="s">
        <v>1630</v>
      </c>
      <c r="U1709" s="132" t="s">
        <v>3682</v>
      </c>
      <c r="V1709" s="132" t="s">
        <v>3683</v>
      </c>
      <c r="X1709" s="132" t="s">
        <v>22282</v>
      </c>
      <c r="Y1709" s="132" t="s">
        <v>22283</v>
      </c>
    </row>
    <row r="1710" spans="2:25" x14ac:dyDescent="0.25">
      <c r="B1710" s="132" t="s">
        <v>3677</v>
      </c>
      <c r="C1710" s="132" t="s">
        <v>3678</v>
      </c>
      <c r="D1710" s="132" t="s">
        <v>3688</v>
      </c>
      <c r="E1710" s="132" t="s">
        <v>3928</v>
      </c>
      <c r="F1710" s="132" t="s">
        <v>3894</v>
      </c>
      <c r="G1710" s="132" t="s">
        <v>1588</v>
      </c>
      <c r="H1710" s="132" t="s">
        <v>3691</v>
      </c>
      <c r="I1710" s="132" t="s">
        <v>22251</v>
      </c>
      <c r="J1710" s="132" t="s">
        <v>22284</v>
      </c>
      <c r="K1710" s="132" t="s">
        <v>22285</v>
      </c>
      <c r="L1710" s="132" t="s">
        <v>22286</v>
      </c>
      <c r="M1710" s="132" t="s">
        <v>22287</v>
      </c>
      <c r="N1710" s="132" t="s">
        <v>3881</v>
      </c>
      <c r="O1710" s="132" t="s">
        <v>22288</v>
      </c>
      <c r="P1710" s="132" t="s">
        <v>22289</v>
      </c>
      <c r="Q1710" s="132" t="s">
        <v>22290</v>
      </c>
      <c r="R1710" s="132" t="s">
        <v>22291</v>
      </c>
      <c r="S1710" s="132" t="s">
        <v>5090</v>
      </c>
      <c r="T1710" s="132" t="s">
        <v>1630</v>
      </c>
      <c r="U1710" s="132" t="s">
        <v>3682</v>
      </c>
      <c r="V1710" s="132" t="s">
        <v>1635</v>
      </c>
      <c r="X1710" s="132" t="s">
        <v>22292</v>
      </c>
      <c r="Y1710" s="132" t="s">
        <v>22293</v>
      </c>
    </row>
    <row r="1711" spans="2:25" x14ac:dyDescent="0.25">
      <c r="B1711" s="132" t="s">
        <v>3677</v>
      </c>
      <c r="C1711" s="132" t="s">
        <v>3678</v>
      </c>
      <c r="D1711" s="132" t="s">
        <v>3688</v>
      </c>
      <c r="E1711" s="132" t="s">
        <v>3928</v>
      </c>
      <c r="F1711" s="132" t="s">
        <v>3885</v>
      </c>
      <c r="G1711" s="132" t="s">
        <v>1590</v>
      </c>
      <c r="H1711" s="132" t="s">
        <v>3692</v>
      </c>
      <c r="I1711" s="132" t="s">
        <v>22262</v>
      </c>
      <c r="J1711" s="132" t="s">
        <v>22294</v>
      </c>
      <c r="K1711" s="132" t="s">
        <v>22295</v>
      </c>
      <c r="L1711" s="132" t="s">
        <v>22296</v>
      </c>
      <c r="M1711" s="132" t="s">
        <v>22297</v>
      </c>
      <c r="N1711" s="132" t="s">
        <v>3881</v>
      </c>
      <c r="O1711" s="132" t="s">
        <v>22298</v>
      </c>
      <c r="P1711" s="132" t="s">
        <v>22299</v>
      </c>
      <c r="Q1711" s="132" t="s">
        <v>22300</v>
      </c>
      <c r="R1711" s="132" t="s">
        <v>22301</v>
      </c>
      <c r="S1711" s="132" t="s">
        <v>5090</v>
      </c>
      <c r="T1711" s="132" t="s">
        <v>1630</v>
      </c>
      <c r="U1711" s="132" t="s">
        <v>3682</v>
      </c>
      <c r="V1711" s="132" t="s">
        <v>1635</v>
      </c>
      <c r="X1711" s="132" t="s">
        <v>22302</v>
      </c>
      <c r="Y1711" s="132" t="s">
        <v>22303</v>
      </c>
    </row>
    <row r="1712" spans="2:25" x14ac:dyDescent="0.25">
      <c r="B1712" s="132" t="s">
        <v>3693</v>
      </c>
      <c r="C1712" s="132" t="s">
        <v>3694</v>
      </c>
      <c r="E1712" s="132" t="s">
        <v>3928</v>
      </c>
      <c r="F1712" s="132" t="s">
        <v>3885</v>
      </c>
      <c r="G1712" s="132" t="s">
        <v>3695</v>
      </c>
      <c r="H1712" s="132" t="s">
        <v>3696</v>
      </c>
      <c r="I1712" s="132" t="s">
        <v>13496</v>
      </c>
      <c r="J1712" s="132" t="s">
        <v>22304</v>
      </c>
      <c r="K1712" s="132" t="s">
        <v>22305</v>
      </c>
      <c r="L1712" s="132" t="s">
        <v>22306</v>
      </c>
      <c r="M1712" s="132" t="s">
        <v>22307</v>
      </c>
      <c r="N1712" s="132" t="s">
        <v>3881</v>
      </c>
      <c r="O1712" s="132" t="s">
        <v>22308</v>
      </c>
      <c r="P1712" s="132" t="s">
        <v>22309</v>
      </c>
      <c r="Q1712" s="132" t="s">
        <v>22310</v>
      </c>
      <c r="R1712" s="132" t="s">
        <v>22311</v>
      </c>
      <c r="S1712" s="132" t="s">
        <v>5090</v>
      </c>
      <c r="T1712" s="132" t="s">
        <v>3697</v>
      </c>
      <c r="U1712" s="132" t="s">
        <v>3698</v>
      </c>
      <c r="V1712" s="132" t="s">
        <v>1632</v>
      </c>
      <c r="X1712" s="132" t="s">
        <v>22312</v>
      </c>
      <c r="Y1712" s="132" t="s">
        <v>22313</v>
      </c>
    </row>
    <row r="1713" spans="2:25" x14ac:dyDescent="0.25">
      <c r="B1713" s="132" t="s">
        <v>3693</v>
      </c>
      <c r="C1713" s="132" t="s">
        <v>3694</v>
      </c>
      <c r="E1713" s="132" t="s">
        <v>3928</v>
      </c>
      <c r="F1713" s="132" t="s">
        <v>3885</v>
      </c>
      <c r="G1713" s="132" t="s">
        <v>3699</v>
      </c>
      <c r="H1713" s="132" t="s">
        <v>3700</v>
      </c>
      <c r="I1713" s="132" t="s">
        <v>22314</v>
      </c>
      <c r="J1713" s="132" t="s">
        <v>22315</v>
      </c>
      <c r="K1713" s="132" t="s">
        <v>22316</v>
      </c>
      <c r="L1713" s="132" t="s">
        <v>22317</v>
      </c>
      <c r="M1713" s="132" t="s">
        <v>22318</v>
      </c>
      <c r="N1713" s="132" t="s">
        <v>3881</v>
      </c>
      <c r="O1713" s="132" t="s">
        <v>22319</v>
      </c>
      <c r="P1713" s="132" t="s">
        <v>22320</v>
      </c>
      <c r="Q1713" s="132" t="s">
        <v>22321</v>
      </c>
      <c r="R1713" s="132" t="s">
        <v>22322</v>
      </c>
      <c r="S1713" s="132" t="s">
        <v>5090</v>
      </c>
      <c r="T1713" s="132" t="s">
        <v>3697</v>
      </c>
      <c r="U1713" s="132" t="s">
        <v>3698</v>
      </c>
      <c r="V1713" s="132" t="s">
        <v>1632</v>
      </c>
      <c r="X1713" s="132" t="s">
        <v>22323</v>
      </c>
      <c r="Y1713" s="132" t="s">
        <v>22324</v>
      </c>
    </row>
    <row r="1714" spans="2:25" x14ac:dyDescent="0.25">
      <c r="B1714" s="132" t="s">
        <v>3701</v>
      </c>
      <c r="C1714" s="132" t="s">
        <v>3702</v>
      </c>
      <c r="F1714" s="132" t="s">
        <v>4850</v>
      </c>
      <c r="G1714" s="132" t="s">
        <v>1597</v>
      </c>
      <c r="H1714" s="132" t="s">
        <v>3703</v>
      </c>
      <c r="I1714" s="132" t="s">
        <v>17570</v>
      </c>
      <c r="J1714" s="132" t="s">
        <v>22325</v>
      </c>
      <c r="K1714" s="132" t="s">
        <v>22326</v>
      </c>
      <c r="L1714" s="132" t="s">
        <v>22327</v>
      </c>
      <c r="M1714" s="132" t="s">
        <v>22328</v>
      </c>
      <c r="N1714" s="132" t="s">
        <v>3881</v>
      </c>
      <c r="O1714" s="132" t="s">
        <v>22329</v>
      </c>
      <c r="P1714" s="132" t="s">
        <v>22330</v>
      </c>
      <c r="Q1714" s="132" t="s">
        <v>22331</v>
      </c>
      <c r="R1714" s="132" t="s">
        <v>22332</v>
      </c>
      <c r="S1714" s="132" t="s">
        <v>22333</v>
      </c>
      <c r="T1714" s="132" t="s">
        <v>3704</v>
      </c>
      <c r="U1714" s="132" t="s">
        <v>3705</v>
      </c>
      <c r="V1714" s="132" t="s">
        <v>1635</v>
      </c>
      <c r="X1714" s="132" t="s">
        <v>22334</v>
      </c>
      <c r="Y1714" s="132" t="s">
        <v>22335</v>
      </c>
    </row>
    <row r="1715" spans="2:25" x14ac:dyDescent="0.25">
      <c r="B1715" s="132" t="s">
        <v>3701</v>
      </c>
      <c r="C1715" s="132" t="s">
        <v>3702</v>
      </c>
      <c r="F1715" s="132" t="s">
        <v>4850</v>
      </c>
      <c r="G1715" s="132" t="s">
        <v>1599</v>
      </c>
      <c r="H1715" s="132" t="s">
        <v>3706</v>
      </c>
      <c r="I1715" s="132" t="s">
        <v>17570</v>
      </c>
      <c r="J1715" s="132" t="s">
        <v>22336</v>
      </c>
      <c r="K1715" s="132" t="s">
        <v>22337</v>
      </c>
      <c r="L1715" s="132" t="s">
        <v>22338</v>
      </c>
      <c r="M1715" s="132" t="s">
        <v>22339</v>
      </c>
      <c r="N1715" s="132" t="s">
        <v>3881</v>
      </c>
      <c r="O1715" s="132" t="s">
        <v>22340</v>
      </c>
      <c r="P1715" s="132" t="s">
        <v>22341</v>
      </c>
      <c r="Q1715" s="132" t="s">
        <v>22342</v>
      </c>
      <c r="R1715" s="132" t="s">
        <v>22343</v>
      </c>
      <c r="S1715" s="132" t="s">
        <v>22344</v>
      </c>
      <c r="U1715" s="132" t="s">
        <v>3707</v>
      </c>
      <c r="X1715" s="132" t="s">
        <v>22345</v>
      </c>
      <c r="Y1715" s="132" t="s">
        <v>22346</v>
      </c>
    </row>
    <row r="1716" spans="2:25" x14ac:dyDescent="0.25">
      <c r="F1716" s="132" t="s">
        <v>4850</v>
      </c>
      <c r="G1716" s="132" t="s">
        <v>3708</v>
      </c>
      <c r="H1716" s="132" t="s">
        <v>3709</v>
      </c>
      <c r="I1716" s="132" t="s">
        <v>17570</v>
      </c>
      <c r="J1716" s="132" t="s">
        <v>22347</v>
      </c>
      <c r="K1716" s="132" t="s">
        <v>22348</v>
      </c>
      <c r="L1716" s="132" t="s">
        <v>22349</v>
      </c>
      <c r="M1716" s="132" t="s">
        <v>22350</v>
      </c>
      <c r="N1716" s="132" t="s">
        <v>3881</v>
      </c>
      <c r="O1716" s="132" t="s">
        <v>22351</v>
      </c>
      <c r="P1716" s="132" t="s">
        <v>22352</v>
      </c>
      <c r="Q1716" s="132" t="s">
        <v>22353</v>
      </c>
      <c r="R1716" s="132" t="s">
        <v>22354</v>
      </c>
      <c r="S1716" s="132" t="s">
        <v>22344</v>
      </c>
      <c r="U1716" s="132" t="s">
        <v>3707</v>
      </c>
      <c r="X1716" s="132" t="s">
        <v>22355</v>
      </c>
      <c r="Y1716" s="132" t="s">
        <v>22356</v>
      </c>
    </row>
    <row r="1717" spans="2:25" x14ac:dyDescent="0.25">
      <c r="F1717" s="132" t="s">
        <v>4850</v>
      </c>
      <c r="G1717" s="132" t="s">
        <v>1592</v>
      </c>
      <c r="H1717" s="132" t="s">
        <v>3710</v>
      </c>
      <c r="I1717" s="132" t="s">
        <v>17570</v>
      </c>
      <c r="J1717" s="132" t="s">
        <v>22357</v>
      </c>
      <c r="K1717" s="132" t="s">
        <v>22358</v>
      </c>
      <c r="L1717" s="132" t="s">
        <v>22359</v>
      </c>
      <c r="M1717" s="132" t="s">
        <v>22360</v>
      </c>
      <c r="N1717" s="132" t="s">
        <v>3881</v>
      </c>
      <c r="O1717" s="132" t="s">
        <v>22361</v>
      </c>
      <c r="P1717" s="132" t="s">
        <v>22362</v>
      </c>
      <c r="Q1717" s="132" t="s">
        <v>22363</v>
      </c>
      <c r="R1717" s="132" t="s">
        <v>22364</v>
      </c>
      <c r="S1717" s="132" t="s">
        <v>22333</v>
      </c>
      <c r="U1717" s="132" t="s">
        <v>3711</v>
      </c>
      <c r="X1717" s="132" t="s">
        <v>22365</v>
      </c>
      <c r="Y1717" s="132" t="s">
        <v>22366</v>
      </c>
    </row>
    <row r="1718" spans="2:25" x14ac:dyDescent="0.25">
      <c r="B1718" s="132" t="s">
        <v>3701</v>
      </c>
      <c r="C1718" s="132" t="s">
        <v>3702</v>
      </c>
      <c r="F1718" s="132" t="s">
        <v>4850</v>
      </c>
      <c r="G1718" s="132" t="s">
        <v>1595</v>
      </c>
      <c r="H1718" s="132" t="s">
        <v>3712</v>
      </c>
      <c r="I1718" s="132" t="s">
        <v>17570</v>
      </c>
      <c r="J1718" s="132" t="s">
        <v>22367</v>
      </c>
      <c r="K1718" s="132" t="s">
        <v>22368</v>
      </c>
      <c r="L1718" s="132" t="s">
        <v>22369</v>
      </c>
      <c r="M1718" s="132" t="s">
        <v>22370</v>
      </c>
      <c r="N1718" s="132" t="s">
        <v>3881</v>
      </c>
      <c r="O1718" s="132" t="s">
        <v>22371</v>
      </c>
      <c r="P1718" s="132" t="s">
        <v>22372</v>
      </c>
      <c r="Q1718" s="132" t="s">
        <v>22373</v>
      </c>
      <c r="R1718" s="132" t="s">
        <v>22374</v>
      </c>
      <c r="S1718" s="132" t="s">
        <v>22333</v>
      </c>
      <c r="T1718" s="132" t="s">
        <v>3610</v>
      </c>
      <c r="U1718" s="132" t="s">
        <v>3713</v>
      </c>
      <c r="V1718" s="132" t="s">
        <v>2157</v>
      </c>
      <c r="X1718" s="132" t="s">
        <v>22375</v>
      </c>
      <c r="Y1718" s="132" t="s">
        <v>22376</v>
      </c>
    </row>
    <row r="1719" spans="2:25" x14ac:dyDescent="0.25">
      <c r="B1719" s="132" t="s">
        <v>3701</v>
      </c>
      <c r="C1719" s="132" t="s">
        <v>3702</v>
      </c>
      <c r="F1719" s="132" t="s">
        <v>4850</v>
      </c>
      <c r="G1719" s="132" t="s">
        <v>1596</v>
      </c>
      <c r="H1719" s="132" t="s">
        <v>3714</v>
      </c>
      <c r="I1719" s="132" t="s">
        <v>17570</v>
      </c>
      <c r="J1719" s="132" t="s">
        <v>22377</v>
      </c>
      <c r="K1719" s="132" t="s">
        <v>22378</v>
      </c>
      <c r="L1719" s="132" t="s">
        <v>22379</v>
      </c>
      <c r="M1719" s="132" t="s">
        <v>22380</v>
      </c>
      <c r="N1719" s="132" t="s">
        <v>3881</v>
      </c>
      <c r="O1719" s="132" t="s">
        <v>22381</v>
      </c>
      <c r="P1719" s="132" t="s">
        <v>22382</v>
      </c>
      <c r="Q1719" s="132" t="s">
        <v>22383</v>
      </c>
      <c r="R1719" s="132" t="s">
        <v>22384</v>
      </c>
      <c r="S1719" s="132" t="s">
        <v>22333</v>
      </c>
      <c r="T1719" s="132" t="s">
        <v>3704</v>
      </c>
      <c r="U1719" s="132" t="s">
        <v>3715</v>
      </c>
      <c r="V1719" s="132" t="s">
        <v>1635</v>
      </c>
      <c r="X1719" s="132" t="s">
        <v>22385</v>
      </c>
      <c r="Y1719" s="132" t="s">
        <v>22386</v>
      </c>
    </row>
    <row r="1720" spans="2:25" x14ac:dyDescent="0.25">
      <c r="B1720" s="132" t="s">
        <v>3701</v>
      </c>
      <c r="C1720" s="132" t="s">
        <v>3702</v>
      </c>
      <c r="F1720" s="132" t="s">
        <v>4850</v>
      </c>
      <c r="G1720" s="132" t="s">
        <v>1600</v>
      </c>
      <c r="H1720" s="132" t="s">
        <v>3716</v>
      </c>
      <c r="I1720" s="132" t="s">
        <v>17570</v>
      </c>
      <c r="J1720" s="132" t="s">
        <v>22387</v>
      </c>
      <c r="K1720" s="132" t="s">
        <v>22388</v>
      </c>
      <c r="L1720" s="132" t="s">
        <v>22389</v>
      </c>
      <c r="M1720" s="132" t="s">
        <v>22390</v>
      </c>
      <c r="N1720" s="132" t="s">
        <v>3881</v>
      </c>
      <c r="O1720" s="132" t="s">
        <v>22391</v>
      </c>
      <c r="P1720" s="132" t="s">
        <v>22392</v>
      </c>
      <c r="Q1720" s="132" t="s">
        <v>22393</v>
      </c>
      <c r="R1720" s="132" t="s">
        <v>22394</v>
      </c>
      <c r="S1720" s="132" t="s">
        <v>22344</v>
      </c>
      <c r="T1720" s="132" t="s">
        <v>3610</v>
      </c>
      <c r="U1720" s="132" t="s">
        <v>3707</v>
      </c>
      <c r="V1720" s="132" t="s">
        <v>1635</v>
      </c>
      <c r="X1720" s="132" t="s">
        <v>22395</v>
      </c>
      <c r="Y1720" s="132" t="s">
        <v>22396</v>
      </c>
    </row>
    <row r="1721" spans="2:25" x14ac:dyDescent="0.25">
      <c r="B1721" s="132" t="s">
        <v>3717</v>
      </c>
      <c r="C1721" s="132" t="s">
        <v>3718</v>
      </c>
      <c r="F1721" s="132" t="s">
        <v>4850</v>
      </c>
      <c r="G1721" s="132" t="s">
        <v>1593</v>
      </c>
      <c r="H1721" s="132" t="s">
        <v>3719</v>
      </c>
      <c r="I1721" s="132" t="s">
        <v>4850</v>
      </c>
      <c r="J1721" s="132" t="s">
        <v>22397</v>
      </c>
      <c r="K1721" s="132" t="s">
        <v>22398</v>
      </c>
      <c r="L1721" s="132" t="s">
        <v>22399</v>
      </c>
      <c r="M1721" s="132" t="s">
        <v>22400</v>
      </c>
      <c r="N1721" s="132" t="s">
        <v>3881</v>
      </c>
      <c r="O1721" s="132" t="s">
        <v>22401</v>
      </c>
      <c r="P1721" s="132" t="s">
        <v>22402</v>
      </c>
      <c r="Q1721" s="132" t="s">
        <v>22403</v>
      </c>
      <c r="R1721" s="132" t="s">
        <v>22404</v>
      </c>
      <c r="S1721" s="132" t="s">
        <v>22333</v>
      </c>
      <c r="T1721" s="132" t="s">
        <v>3704</v>
      </c>
      <c r="U1721" s="132" t="s">
        <v>3715</v>
      </c>
      <c r="V1721" s="132" t="s">
        <v>1635</v>
      </c>
      <c r="X1721" s="132" t="s">
        <v>22405</v>
      </c>
      <c r="Y1721" s="132" t="s">
        <v>22406</v>
      </c>
    </row>
    <row r="1722" spans="2:25" x14ac:dyDescent="0.25">
      <c r="B1722" s="132" t="s">
        <v>3701</v>
      </c>
      <c r="C1722" s="132" t="s">
        <v>3702</v>
      </c>
      <c r="F1722" s="132" t="s">
        <v>4850</v>
      </c>
      <c r="G1722" s="132" t="s">
        <v>1598</v>
      </c>
      <c r="H1722" s="132" t="s">
        <v>3720</v>
      </c>
      <c r="I1722" s="132" t="s">
        <v>17570</v>
      </c>
      <c r="J1722" s="132" t="s">
        <v>22407</v>
      </c>
      <c r="K1722" s="132" t="s">
        <v>22408</v>
      </c>
      <c r="L1722" s="132" t="s">
        <v>22409</v>
      </c>
      <c r="M1722" s="132" t="s">
        <v>22410</v>
      </c>
      <c r="N1722" s="132" t="s">
        <v>3881</v>
      </c>
      <c r="O1722" s="132" t="s">
        <v>22411</v>
      </c>
      <c r="P1722" s="132" t="s">
        <v>22412</v>
      </c>
      <c r="Q1722" s="132" t="s">
        <v>22413</v>
      </c>
      <c r="R1722" s="132" t="s">
        <v>22414</v>
      </c>
      <c r="S1722" s="132" t="s">
        <v>22333</v>
      </c>
      <c r="T1722" s="132" t="s">
        <v>3704</v>
      </c>
      <c r="U1722" s="132" t="s">
        <v>3721</v>
      </c>
      <c r="V1722" s="132" t="s">
        <v>1635</v>
      </c>
      <c r="X1722" s="132" t="s">
        <v>22415</v>
      </c>
      <c r="Y1722" s="132" t="s">
        <v>22416</v>
      </c>
    </row>
    <row r="1723" spans="2:25" x14ac:dyDescent="0.25">
      <c r="B1723" s="132" t="s">
        <v>3701</v>
      </c>
      <c r="C1723" s="132" t="s">
        <v>3702</v>
      </c>
      <c r="F1723" s="132" t="s">
        <v>4850</v>
      </c>
      <c r="G1723" s="132" t="s">
        <v>1594</v>
      </c>
      <c r="H1723" s="132" t="s">
        <v>3722</v>
      </c>
      <c r="I1723" s="132" t="s">
        <v>17570</v>
      </c>
      <c r="J1723" s="132" t="s">
        <v>22417</v>
      </c>
      <c r="K1723" s="132" t="s">
        <v>22418</v>
      </c>
      <c r="L1723" s="132" t="s">
        <v>22419</v>
      </c>
      <c r="M1723" s="132" t="s">
        <v>22420</v>
      </c>
      <c r="N1723" s="132" t="s">
        <v>3881</v>
      </c>
      <c r="O1723" s="132" t="s">
        <v>22421</v>
      </c>
      <c r="P1723" s="132" t="s">
        <v>22422</v>
      </c>
      <c r="Q1723" s="132" t="s">
        <v>22423</v>
      </c>
      <c r="R1723" s="132" t="s">
        <v>22424</v>
      </c>
      <c r="S1723" s="132" t="s">
        <v>22333</v>
      </c>
      <c r="T1723" s="132" t="s">
        <v>3704</v>
      </c>
      <c r="U1723" s="132" t="s">
        <v>3723</v>
      </c>
      <c r="V1723" s="132" t="s">
        <v>1635</v>
      </c>
      <c r="X1723" s="132" t="s">
        <v>22425</v>
      </c>
      <c r="Y1723" s="132" t="s">
        <v>22426</v>
      </c>
    </row>
    <row r="1724" spans="2:25" x14ac:dyDescent="0.25">
      <c r="B1724" s="132" t="s">
        <v>3626</v>
      </c>
      <c r="C1724" s="132" t="s">
        <v>3627</v>
      </c>
      <c r="D1724" s="132" t="s">
        <v>172</v>
      </c>
      <c r="E1724" s="132" t="s">
        <v>4957</v>
      </c>
      <c r="F1724" s="132" t="s">
        <v>3894</v>
      </c>
      <c r="G1724" s="132" t="s">
        <v>1476</v>
      </c>
      <c r="H1724" s="132" t="s">
        <v>3666</v>
      </c>
      <c r="I1724" s="132" t="s">
        <v>22116</v>
      </c>
      <c r="J1724" s="132" t="s">
        <v>22427</v>
      </c>
      <c r="K1724" s="132" t="s">
        <v>22428</v>
      </c>
      <c r="L1724" s="132" t="s">
        <v>8006</v>
      </c>
      <c r="M1724" s="132" t="s">
        <v>8006</v>
      </c>
      <c r="N1724" s="132" t="s">
        <v>8006</v>
      </c>
      <c r="O1724" s="132" t="s">
        <v>22429</v>
      </c>
      <c r="P1724" s="132" t="s">
        <v>22430</v>
      </c>
      <c r="Q1724" s="132" t="s">
        <v>22431</v>
      </c>
      <c r="R1724" s="132" t="s">
        <v>22124</v>
      </c>
      <c r="S1724" s="132" t="s">
        <v>22125</v>
      </c>
      <c r="T1724" s="132" t="s">
        <v>1630</v>
      </c>
      <c r="V1724" s="132" t="s">
        <v>1635</v>
      </c>
      <c r="X1724" s="132" t="s">
        <v>22432</v>
      </c>
      <c r="Y1724" s="132" t="s">
        <v>22433</v>
      </c>
    </row>
    <row r="1725" spans="2:25" x14ac:dyDescent="0.25">
      <c r="B1725" s="132" t="s">
        <v>3626</v>
      </c>
      <c r="C1725" s="132" t="s">
        <v>3627</v>
      </c>
      <c r="D1725" s="132" t="s">
        <v>130</v>
      </c>
      <c r="E1725" s="132" t="s">
        <v>4960</v>
      </c>
      <c r="F1725" s="132" t="s">
        <v>4861</v>
      </c>
      <c r="G1725" s="132" t="s">
        <v>1478</v>
      </c>
      <c r="H1725" s="132" t="s">
        <v>3667</v>
      </c>
      <c r="I1725" s="132" t="s">
        <v>22128</v>
      </c>
      <c r="J1725" s="132" t="s">
        <v>22434</v>
      </c>
      <c r="K1725" s="132" t="s">
        <v>22435</v>
      </c>
      <c r="L1725" s="132" t="s">
        <v>8006</v>
      </c>
      <c r="M1725" s="132" t="s">
        <v>8006</v>
      </c>
      <c r="N1725" s="132" t="s">
        <v>8006</v>
      </c>
      <c r="O1725" s="132" t="s">
        <v>22436</v>
      </c>
      <c r="P1725" s="132" t="s">
        <v>22437</v>
      </c>
      <c r="Q1725" s="132" t="s">
        <v>22438</v>
      </c>
      <c r="R1725" s="132" t="s">
        <v>22136</v>
      </c>
      <c r="S1725" s="132" t="s">
        <v>22125</v>
      </c>
      <c r="T1725" s="132" t="s">
        <v>1630</v>
      </c>
      <c r="V1725" s="132" t="s">
        <v>1635</v>
      </c>
      <c r="X1725" s="132" t="s">
        <v>22439</v>
      </c>
      <c r="Y1725" s="132" t="s">
        <v>22440</v>
      </c>
    </row>
    <row r="1726" spans="2:25" x14ac:dyDescent="0.25">
      <c r="B1726" s="132" t="s">
        <v>3626</v>
      </c>
      <c r="C1726" s="132" t="s">
        <v>3627</v>
      </c>
      <c r="D1726" s="132" t="s">
        <v>13</v>
      </c>
      <c r="E1726" s="132" t="s">
        <v>4864</v>
      </c>
      <c r="F1726" s="132" t="s">
        <v>4861</v>
      </c>
      <c r="G1726" s="132" t="s">
        <v>1474</v>
      </c>
      <c r="H1726" s="132" t="s">
        <v>3668</v>
      </c>
      <c r="I1726" s="132" t="s">
        <v>22128</v>
      </c>
      <c r="J1726" s="132" t="s">
        <v>22441</v>
      </c>
      <c r="K1726" s="132" t="s">
        <v>22442</v>
      </c>
      <c r="L1726" s="132" t="s">
        <v>8006</v>
      </c>
      <c r="M1726" s="132" t="s">
        <v>8006</v>
      </c>
      <c r="N1726" s="132" t="s">
        <v>8006</v>
      </c>
      <c r="O1726" s="132" t="s">
        <v>22443</v>
      </c>
      <c r="P1726" s="132" t="s">
        <v>22444</v>
      </c>
      <c r="Q1726" s="132" t="s">
        <v>22445</v>
      </c>
      <c r="R1726" s="132" t="s">
        <v>22146</v>
      </c>
      <c r="S1726" s="132" t="s">
        <v>22125</v>
      </c>
      <c r="T1726" s="132" t="s">
        <v>1630</v>
      </c>
      <c r="V1726" s="132" t="s">
        <v>1632</v>
      </c>
      <c r="X1726" s="132" t="s">
        <v>22446</v>
      </c>
      <c r="Y1726" s="132" t="s">
        <v>22447</v>
      </c>
    </row>
    <row r="1727" spans="2:25" x14ac:dyDescent="0.25">
      <c r="B1727" s="132" t="s">
        <v>3626</v>
      </c>
      <c r="C1727" s="132" t="s">
        <v>3627</v>
      </c>
      <c r="D1727" s="132" t="s">
        <v>13</v>
      </c>
      <c r="E1727" s="132" t="s">
        <v>4861</v>
      </c>
      <c r="F1727" s="132" t="s">
        <v>4861</v>
      </c>
      <c r="G1727" s="132" t="s">
        <v>1471</v>
      </c>
      <c r="H1727" s="132" t="s">
        <v>3669</v>
      </c>
      <c r="I1727" s="132" t="s">
        <v>22128</v>
      </c>
      <c r="J1727" s="132" t="s">
        <v>22448</v>
      </c>
      <c r="K1727" s="132" t="s">
        <v>22449</v>
      </c>
      <c r="L1727" s="132" t="s">
        <v>8006</v>
      </c>
      <c r="M1727" s="132" t="s">
        <v>8006</v>
      </c>
      <c r="N1727" s="132" t="s">
        <v>8006</v>
      </c>
      <c r="O1727" s="132" t="s">
        <v>22450</v>
      </c>
      <c r="P1727" s="132" t="s">
        <v>22451</v>
      </c>
      <c r="Q1727" s="132" t="s">
        <v>22452</v>
      </c>
      <c r="R1727" s="132" t="s">
        <v>22156</v>
      </c>
      <c r="S1727" s="132" t="s">
        <v>22125</v>
      </c>
      <c r="T1727" s="132" t="s">
        <v>1630</v>
      </c>
      <c r="V1727" s="132" t="s">
        <v>1632</v>
      </c>
      <c r="X1727" s="132" t="s">
        <v>22453</v>
      </c>
      <c r="Y1727" s="132" t="s">
        <v>22454</v>
      </c>
    </row>
    <row r="1728" spans="2:25" x14ac:dyDescent="0.25">
      <c r="B1728" s="132" t="s">
        <v>3626</v>
      </c>
      <c r="C1728" s="132" t="s">
        <v>3627</v>
      </c>
      <c r="D1728" s="132" t="s">
        <v>130</v>
      </c>
      <c r="E1728" s="132" t="s">
        <v>4861</v>
      </c>
      <c r="F1728" s="132" t="s">
        <v>4861</v>
      </c>
      <c r="G1728" s="132" t="s">
        <v>1472</v>
      </c>
      <c r="H1728" s="132" t="s">
        <v>3670</v>
      </c>
      <c r="I1728" s="132" t="s">
        <v>22128</v>
      </c>
      <c r="J1728" s="132" t="s">
        <v>22455</v>
      </c>
      <c r="K1728" s="132" t="s">
        <v>22449</v>
      </c>
      <c r="L1728" s="132" t="s">
        <v>8006</v>
      </c>
      <c r="M1728" s="132" t="s">
        <v>8006</v>
      </c>
      <c r="N1728" s="132" t="s">
        <v>8006</v>
      </c>
      <c r="O1728" s="132" t="s">
        <v>22456</v>
      </c>
      <c r="P1728" s="132" t="s">
        <v>22457</v>
      </c>
      <c r="Q1728" s="132" t="s">
        <v>22458</v>
      </c>
      <c r="R1728" s="132" t="s">
        <v>22166</v>
      </c>
      <c r="S1728" s="132" t="s">
        <v>22125</v>
      </c>
      <c r="T1728" s="132" t="s">
        <v>1630</v>
      </c>
      <c r="V1728" s="132" t="s">
        <v>1632</v>
      </c>
      <c r="X1728" s="132" t="s">
        <v>22459</v>
      </c>
      <c r="Y1728" s="132" t="s">
        <v>22460</v>
      </c>
    </row>
    <row r="1729" spans="2:25" x14ac:dyDescent="0.25">
      <c r="B1729" s="132" t="s">
        <v>3626</v>
      </c>
      <c r="C1729" s="132" t="s">
        <v>3627</v>
      </c>
      <c r="D1729" s="132" t="s">
        <v>12</v>
      </c>
      <c r="E1729" s="132" t="s">
        <v>4861</v>
      </c>
      <c r="F1729" s="132" t="s">
        <v>4861</v>
      </c>
      <c r="G1729" s="132" t="s">
        <v>1470</v>
      </c>
      <c r="H1729" s="132" t="s">
        <v>3671</v>
      </c>
      <c r="I1729" s="132" t="s">
        <v>22128</v>
      </c>
      <c r="J1729" s="132" t="s">
        <v>22461</v>
      </c>
      <c r="K1729" s="132" t="s">
        <v>22449</v>
      </c>
      <c r="L1729" s="132" t="s">
        <v>8006</v>
      </c>
      <c r="M1729" s="132" t="s">
        <v>8006</v>
      </c>
      <c r="N1729" s="132" t="s">
        <v>8006</v>
      </c>
      <c r="O1729" s="132" t="s">
        <v>22462</v>
      </c>
      <c r="P1729" s="132" t="s">
        <v>22463</v>
      </c>
      <c r="Q1729" s="132" t="s">
        <v>22464</v>
      </c>
      <c r="R1729" s="132" t="s">
        <v>22176</v>
      </c>
      <c r="S1729" s="132" t="s">
        <v>22125</v>
      </c>
      <c r="T1729" s="132" t="s">
        <v>1630</v>
      </c>
      <c r="V1729" s="132" t="s">
        <v>2157</v>
      </c>
      <c r="X1729" s="132" t="s">
        <v>22465</v>
      </c>
      <c r="Y1729" s="132" t="s">
        <v>22466</v>
      </c>
    </row>
    <row r="1730" spans="2:25" x14ac:dyDescent="0.25">
      <c r="B1730" s="132" t="s">
        <v>3600</v>
      </c>
      <c r="C1730" s="132" t="s">
        <v>3601</v>
      </c>
      <c r="F1730" s="132" t="s">
        <v>4850</v>
      </c>
      <c r="G1730" s="132" t="s">
        <v>1577</v>
      </c>
      <c r="H1730" s="132" t="s">
        <v>3672</v>
      </c>
      <c r="I1730" s="132" t="s">
        <v>14442</v>
      </c>
      <c r="J1730" s="132" t="s">
        <v>22467</v>
      </c>
      <c r="K1730" s="132" t="s">
        <v>22468</v>
      </c>
      <c r="L1730" s="132" t="s">
        <v>8006</v>
      </c>
      <c r="M1730" s="132" t="s">
        <v>8006</v>
      </c>
      <c r="N1730" s="132" t="s">
        <v>8006</v>
      </c>
      <c r="O1730" s="132" t="s">
        <v>22469</v>
      </c>
      <c r="P1730" s="132" t="s">
        <v>22470</v>
      </c>
      <c r="Q1730" s="132" t="s">
        <v>22471</v>
      </c>
      <c r="R1730" s="132" t="s">
        <v>22186</v>
      </c>
      <c r="S1730" s="132" t="s">
        <v>21629</v>
      </c>
      <c r="T1730" s="132" t="s">
        <v>1630</v>
      </c>
      <c r="V1730" s="132" t="s">
        <v>1632</v>
      </c>
      <c r="X1730" s="132" t="s">
        <v>22472</v>
      </c>
      <c r="Y1730" s="132" t="s">
        <v>22473</v>
      </c>
    </row>
    <row r="1731" spans="2:25" x14ac:dyDescent="0.25">
      <c r="B1731" s="132" t="s">
        <v>3600</v>
      </c>
      <c r="C1731" s="132" t="s">
        <v>3601</v>
      </c>
      <c r="F1731" s="132" t="s">
        <v>4850</v>
      </c>
      <c r="G1731" s="132" t="s">
        <v>3673</v>
      </c>
      <c r="H1731" s="132" t="s">
        <v>1576</v>
      </c>
      <c r="I1731" s="132" t="s">
        <v>14442</v>
      </c>
      <c r="J1731" s="132" t="s">
        <v>22474</v>
      </c>
      <c r="K1731" s="132" t="s">
        <v>22475</v>
      </c>
      <c r="L1731" s="132" t="s">
        <v>8006</v>
      </c>
      <c r="M1731" s="132" t="s">
        <v>8006</v>
      </c>
      <c r="N1731" s="132" t="s">
        <v>8006</v>
      </c>
      <c r="O1731" s="132" t="s">
        <v>22476</v>
      </c>
      <c r="P1731" s="132" t="s">
        <v>22477</v>
      </c>
      <c r="Q1731" s="132" t="s">
        <v>22478</v>
      </c>
      <c r="R1731" s="132" t="s">
        <v>22196</v>
      </c>
      <c r="S1731" s="132" t="s">
        <v>22197</v>
      </c>
      <c r="T1731" s="132" t="s">
        <v>1630</v>
      </c>
      <c r="V1731" s="132" t="s">
        <v>1632</v>
      </c>
      <c r="X1731" s="132" t="s">
        <v>22479</v>
      </c>
      <c r="Y1731" s="132" t="s">
        <v>22480</v>
      </c>
    </row>
    <row r="1732" spans="2:25" x14ac:dyDescent="0.25">
      <c r="B1732" s="132" t="s">
        <v>3626</v>
      </c>
      <c r="C1732" s="132" t="s">
        <v>3627</v>
      </c>
      <c r="E1732" s="132" t="s">
        <v>4864</v>
      </c>
      <c r="F1732" s="132" t="s">
        <v>4850</v>
      </c>
      <c r="G1732" s="132" t="s">
        <v>1480</v>
      </c>
      <c r="H1732" s="132" t="s">
        <v>3674</v>
      </c>
      <c r="I1732" s="132" t="s">
        <v>8006</v>
      </c>
      <c r="J1732" s="132" t="s">
        <v>22481</v>
      </c>
      <c r="K1732" s="132" t="s">
        <v>22482</v>
      </c>
      <c r="L1732" s="132" t="s">
        <v>8006</v>
      </c>
      <c r="M1732" s="132" t="s">
        <v>8006</v>
      </c>
      <c r="N1732" s="132" t="s">
        <v>8006</v>
      </c>
      <c r="O1732" s="132" t="s">
        <v>22483</v>
      </c>
      <c r="P1732" s="132" t="s">
        <v>22484</v>
      </c>
      <c r="Q1732" s="132" t="s">
        <v>22485</v>
      </c>
      <c r="R1732" s="132" t="s">
        <v>1751</v>
      </c>
      <c r="S1732" s="132" t="s">
        <v>22207</v>
      </c>
      <c r="T1732" s="132" t="s">
        <v>1630</v>
      </c>
      <c r="V1732" s="132" t="s">
        <v>3649</v>
      </c>
      <c r="X1732" s="132" t="s">
        <v>22486</v>
      </c>
      <c r="Y1732" s="132" t="s">
        <v>22487</v>
      </c>
    </row>
    <row r="1733" spans="2:25" x14ac:dyDescent="0.25">
      <c r="B1733" s="132" t="s">
        <v>3626</v>
      </c>
      <c r="C1733" s="132" t="s">
        <v>3627</v>
      </c>
      <c r="E1733" s="132" t="s">
        <v>4669</v>
      </c>
      <c r="F1733" s="132" t="s">
        <v>4850</v>
      </c>
      <c r="G1733" s="132" t="s">
        <v>1481</v>
      </c>
      <c r="H1733" s="132" t="s">
        <v>3675</v>
      </c>
      <c r="I1733" s="132" t="s">
        <v>8006</v>
      </c>
      <c r="J1733" s="132" t="s">
        <v>22488</v>
      </c>
      <c r="K1733" s="132" t="s">
        <v>22489</v>
      </c>
      <c r="L1733" s="132" t="s">
        <v>8006</v>
      </c>
      <c r="M1733" s="132" t="s">
        <v>8006</v>
      </c>
      <c r="N1733" s="132" t="s">
        <v>8006</v>
      </c>
      <c r="O1733" s="132" t="s">
        <v>22490</v>
      </c>
      <c r="P1733" s="132" t="s">
        <v>22491</v>
      </c>
      <c r="Q1733" s="132" t="s">
        <v>22492</v>
      </c>
      <c r="R1733" s="132" t="s">
        <v>1751</v>
      </c>
      <c r="S1733" s="132" t="s">
        <v>22207</v>
      </c>
      <c r="T1733" s="132" t="s">
        <v>1630</v>
      </c>
      <c r="V1733" s="132" t="s">
        <v>3649</v>
      </c>
      <c r="X1733" s="132" t="s">
        <v>22493</v>
      </c>
      <c r="Y1733" s="132" t="s">
        <v>22494</v>
      </c>
    </row>
    <row r="1734" spans="2:25" x14ac:dyDescent="0.25">
      <c r="B1734" s="132" t="s">
        <v>3626</v>
      </c>
      <c r="C1734" s="132" t="s">
        <v>3627</v>
      </c>
      <c r="E1734" s="132" t="s">
        <v>4967</v>
      </c>
      <c r="F1734" s="132" t="s">
        <v>4850</v>
      </c>
      <c r="G1734" s="132" t="s">
        <v>1482</v>
      </c>
      <c r="H1734" s="132" t="s">
        <v>3676</v>
      </c>
      <c r="I1734" s="132" t="s">
        <v>8006</v>
      </c>
      <c r="J1734" s="132" t="s">
        <v>22495</v>
      </c>
      <c r="K1734" s="132" t="s">
        <v>22496</v>
      </c>
      <c r="L1734" s="132" t="s">
        <v>8006</v>
      </c>
      <c r="M1734" s="132" t="s">
        <v>8006</v>
      </c>
      <c r="N1734" s="132" t="s">
        <v>8006</v>
      </c>
      <c r="O1734" s="132" t="s">
        <v>22497</v>
      </c>
      <c r="P1734" s="132" t="s">
        <v>22498</v>
      </c>
      <c r="Q1734" s="132" t="s">
        <v>22499</v>
      </c>
      <c r="R1734" s="132" t="s">
        <v>1751</v>
      </c>
      <c r="S1734" s="132" t="s">
        <v>22207</v>
      </c>
      <c r="T1734" s="132" t="s">
        <v>1630</v>
      </c>
      <c r="V1734" s="132" t="s">
        <v>3649</v>
      </c>
      <c r="X1734" s="132" t="s">
        <v>22500</v>
      </c>
      <c r="Y1734" s="132" t="s">
        <v>22501</v>
      </c>
    </row>
    <row r="1735" spans="2:25" x14ac:dyDescent="0.25">
      <c r="B1735" s="132" t="s">
        <v>3677</v>
      </c>
      <c r="C1735" s="132" t="s">
        <v>3678</v>
      </c>
      <c r="D1735" s="132" t="s">
        <v>3679</v>
      </c>
      <c r="E1735" s="132" t="s">
        <v>3928</v>
      </c>
      <c r="F1735" s="132" t="s">
        <v>4861</v>
      </c>
      <c r="G1735" s="132" t="s">
        <v>3680</v>
      </c>
      <c r="H1735" s="132" t="s">
        <v>3681</v>
      </c>
      <c r="I1735" s="132" t="s">
        <v>22228</v>
      </c>
      <c r="J1735" s="132" t="s">
        <v>22502</v>
      </c>
      <c r="K1735" s="132" t="s">
        <v>22503</v>
      </c>
      <c r="L1735" s="132" t="s">
        <v>8006</v>
      </c>
      <c r="M1735" s="132" t="s">
        <v>8006</v>
      </c>
      <c r="N1735" s="132" t="s">
        <v>8006</v>
      </c>
      <c r="O1735" s="132" t="s">
        <v>22504</v>
      </c>
      <c r="P1735" s="132" t="s">
        <v>22505</v>
      </c>
      <c r="Q1735" s="132" t="s">
        <v>22506</v>
      </c>
      <c r="R1735" s="132" t="s">
        <v>22236</v>
      </c>
      <c r="S1735" s="132" t="s">
        <v>5090</v>
      </c>
      <c r="T1735" s="132" t="s">
        <v>1630</v>
      </c>
      <c r="U1735" s="132" t="s">
        <v>3682</v>
      </c>
      <c r="V1735" s="132" t="s">
        <v>1632</v>
      </c>
      <c r="X1735" s="132" t="s">
        <v>22507</v>
      </c>
      <c r="Y1735" s="132" t="s">
        <v>22508</v>
      </c>
    </row>
    <row r="1736" spans="2:25" x14ac:dyDescent="0.25">
      <c r="B1736" s="132" t="s">
        <v>3677</v>
      </c>
      <c r="C1736" s="132" t="s">
        <v>3678</v>
      </c>
      <c r="D1736" s="132" t="s">
        <v>3679</v>
      </c>
      <c r="E1736" s="132" t="s">
        <v>3928</v>
      </c>
      <c r="F1736" s="132" t="s">
        <v>22239</v>
      </c>
      <c r="G1736" s="132" t="s">
        <v>3684</v>
      </c>
      <c r="H1736" s="132" t="s">
        <v>3685</v>
      </c>
      <c r="I1736" s="132" t="s">
        <v>22240</v>
      </c>
      <c r="J1736" s="132" t="s">
        <v>22509</v>
      </c>
      <c r="K1736" s="132" t="s">
        <v>22510</v>
      </c>
      <c r="L1736" s="132" t="s">
        <v>8006</v>
      </c>
      <c r="M1736" s="132" t="s">
        <v>8006</v>
      </c>
      <c r="N1736" s="132" t="s">
        <v>8006</v>
      </c>
      <c r="O1736" s="132" t="s">
        <v>22511</v>
      </c>
      <c r="P1736" s="132" t="s">
        <v>22512</v>
      </c>
      <c r="Q1736" s="132" t="s">
        <v>22513</v>
      </c>
      <c r="R1736" s="132" t="s">
        <v>22248</v>
      </c>
      <c r="S1736" s="132" t="s">
        <v>5090</v>
      </c>
      <c r="T1736" s="132" t="s">
        <v>1630</v>
      </c>
      <c r="U1736" s="132" t="s">
        <v>3682</v>
      </c>
      <c r="V1736" s="132" t="s">
        <v>3683</v>
      </c>
      <c r="X1736" s="132" t="s">
        <v>22514</v>
      </c>
      <c r="Y1736" s="132" t="s">
        <v>22515</v>
      </c>
    </row>
    <row r="1737" spans="2:25" x14ac:dyDescent="0.25">
      <c r="B1737" s="132" t="s">
        <v>3677</v>
      </c>
      <c r="C1737" s="132" t="s">
        <v>3678</v>
      </c>
      <c r="D1737" s="132" t="s">
        <v>3679</v>
      </c>
      <c r="E1737" s="132" t="s">
        <v>3928</v>
      </c>
      <c r="F1737" s="132" t="s">
        <v>3894</v>
      </c>
      <c r="G1737" s="132" t="s">
        <v>1587</v>
      </c>
      <c r="H1737" s="132" t="s">
        <v>3686</v>
      </c>
      <c r="I1737" s="132" t="s">
        <v>22251</v>
      </c>
      <c r="J1737" s="132" t="s">
        <v>22516</v>
      </c>
      <c r="K1737" s="132" t="s">
        <v>22517</v>
      </c>
      <c r="L1737" s="132" t="s">
        <v>8006</v>
      </c>
      <c r="M1737" s="132" t="s">
        <v>8006</v>
      </c>
      <c r="N1737" s="132" t="s">
        <v>8006</v>
      </c>
      <c r="O1737" s="132" t="s">
        <v>22518</v>
      </c>
      <c r="P1737" s="132" t="s">
        <v>22519</v>
      </c>
      <c r="Q1737" s="132" t="s">
        <v>22520</v>
      </c>
      <c r="R1737" s="132" t="s">
        <v>22259</v>
      </c>
      <c r="S1737" s="132" t="s">
        <v>5090</v>
      </c>
      <c r="T1737" s="132" t="s">
        <v>1630</v>
      </c>
      <c r="U1737" s="132" t="s">
        <v>3682</v>
      </c>
      <c r="V1737" s="132" t="s">
        <v>1632</v>
      </c>
      <c r="X1737" s="132" t="s">
        <v>22521</v>
      </c>
      <c r="Y1737" s="132" t="s">
        <v>22522</v>
      </c>
    </row>
    <row r="1738" spans="2:25" x14ac:dyDescent="0.25">
      <c r="B1738" s="132" t="s">
        <v>3677</v>
      </c>
      <c r="C1738" s="132" t="s">
        <v>3678</v>
      </c>
      <c r="D1738" s="132" t="s">
        <v>3679</v>
      </c>
      <c r="E1738" s="132" t="s">
        <v>3928</v>
      </c>
      <c r="F1738" s="132" t="s">
        <v>3885</v>
      </c>
      <c r="G1738" s="132" t="s">
        <v>1589</v>
      </c>
      <c r="H1738" s="132" t="s">
        <v>3687</v>
      </c>
      <c r="I1738" s="132" t="s">
        <v>22262</v>
      </c>
      <c r="J1738" s="132" t="s">
        <v>22523</v>
      </c>
      <c r="K1738" s="132" t="s">
        <v>22524</v>
      </c>
      <c r="L1738" s="132" t="s">
        <v>8006</v>
      </c>
      <c r="M1738" s="132" t="s">
        <v>8006</v>
      </c>
      <c r="N1738" s="132" t="s">
        <v>8006</v>
      </c>
      <c r="O1738" s="132" t="s">
        <v>22525</v>
      </c>
      <c r="P1738" s="132" t="s">
        <v>22526</v>
      </c>
      <c r="Q1738" s="132" t="s">
        <v>22527</v>
      </c>
      <c r="R1738" s="132" t="s">
        <v>22270</v>
      </c>
      <c r="S1738" s="132" t="s">
        <v>5090</v>
      </c>
      <c r="T1738" s="132" t="s">
        <v>1630</v>
      </c>
      <c r="U1738" s="132" t="s">
        <v>3682</v>
      </c>
      <c r="V1738" s="132" t="s">
        <v>1632</v>
      </c>
      <c r="X1738" s="132" t="s">
        <v>22528</v>
      </c>
      <c r="Y1738" s="132" t="s">
        <v>22529</v>
      </c>
    </row>
    <row r="1739" spans="2:25" x14ac:dyDescent="0.25">
      <c r="B1739" s="132" t="s">
        <v>3677</v>
      </c>
      <c r="C1739" s="132" t="s">
        <v>3678</v>
      </c>
      <c r="D1739" s="132" t="s">
        <v>3688</v>
      </c>
      <c r="E1739" s="132" t="s">
        <v>3928</v>
      </c>
      <c r="F1739" s="132" t="s">
        <v>4861</v>
      </c>
      <c r="G1739" s="132" t="s">
        <v>3689</v>
      </c>
      <c r="H1739" s="132" t="s">
        <v>3690</v>
      </c>
      <c r="I1739" s="132" t="s">
        <v>22273</v>
      </c>
      <c r="J1739" s="132" t="s">
        <v>22530</v>
      </c>
      <c r="K1739" s="132" t="s">
        <v>22531</v>
      </c>
      <c r="L1739" s="132" t="s">
        <v>8006</v>
      </c>
      <c r="M1739" s="132" t="s">
        <v>8006</v>
      </c>
      <c r="N1739" s="132" t="s">
        <v>8006</v>
      </c>
      <c r="O1739" s="132" t="s">
        <v>22532</v>
      </c>
      <c r="P1739" s="132" t="s">
        <v>22533</v>
      </c>
      <c r="Q1739" s="132" t="s">
        <v>22534</v>
      </c>
      <c r="R1739" s="132" t="s">
        <v>22281</v>
      </c>
      <c r="S1739" s="132" t="s">
        <v>5090</v>
      </c>
      <c r="T1739" s="132" t="s">
        <v>1630</v>
      </c>
      <c r="U1739" s="132" t="s">
        <v>3682</v>
      </c>
      <c r="V1739" s="132" t="s">
        <v>3683</v>
      </c>
      <c r="X1739" s="132" t="s">
        <v>22535</v>
      </c>
      <c r="Y1739" s="132" t="s">
        <v>22536</v>
      </c>
    </row>
    <row r="1740" spans="2:25" x14ac:dyDescent="0.25">
      <c r="B1740" s="132" t="s">
        <v>3677</v>
      </c>
      <c r="C1740" s="132" t="s">
        <v>3678</v>
      </c>
      <c r="D1740" s="132" t="s">
        <v>3688</v>
      </c>
      <c r="E1740" s="132" t="s">
        <v>3928</v>
      </c>
      <c r="F1740" s="132" t="s">
        <v>3894</v>
      </c>
      <c r="G1740" s="132" t="s">
        <v>1588</v>
      </c>
      <c r="H1740" s="132" t="s">
        <v>3691</v>
      </c>
      <c r="I1740" s="132" t="s">
        <v>22251</v>
      </c>
      <c r="J1740" s="132" t="s">
        <v>22537</v>
      </c>
      <c r="K1740" s="132" t="s">
        <v>22517</v>
      </c>
      <c r="L1740" s="132" t="s">
        <v>8006</v>
      </c>
      <c r="M1740" s="132" t="s">
        <v>8006</v>
      </c>
      <c r="N1740" s="132" t="s">
        <v>8006</v>
      </c>
      <c r="O1740" s="132" t="s">
        <v>22538</v>
      </c>
      <c r="P1740" s="132" t="s">
        <v>22539</v>
      </c>
      <c r="Q1740" s="132" t="s">
        <v>22540</v>
      </c>
      <c r="R1740" s="132" t="s">
        <v>22291</v>
      </c>
      <c r="S1740" s="132" t="s">
        <v>5090</v>
      </c>
      <c r="T1740" s="132" t="s">
        <v>1630</v>
      </c>
      <c r="U1740" s="132" t="s">
        <v>3682</v>
      </c>
      <c r="V1740" s="132" t="s">
        <v>1635</v>
      </c>
      <c r="X1740" s="132" t="s">
        <v>22541</v>
      </c>
      <c r="Y1740" s="132" t="s">
        <v>22542</v>
      </c>
    </row>
    <row r="1741" spans="2:25" x14ac:dyDescent="0.25">
      <c r="B1741" s="132" t="s">
        <v>3677</v>
      </c>
      <c r="C1741" s="132" t="s">
        <v>3678</v>
      </c>
      <c r="D1741" s="132" t="s">
        <v>3688</v>
      </c>
      <c r="E1741" s="132" t="s">
        <v>3928</v>
      </c>
      <c r="F1741" s="132" t="s">
        <v>3885</v>
      </c>
      <c r="G1741" s="132" t="s">
        <v>1590</v>
      </c>
      <c r="H1741" s="132" t="s">
        <v>3692</v>
      </c>
      <c r="I1741" s="132" t="s">
        <v>22262</v>
      </c>
      <c r="J1741" s="132" t="s">
        <v>22543</v>
      </c>
      <c r="K1741" s="132" t="s">
        <v>22524</v>
      </c>
      <c r="L1741" s="132" t="s">
        <v>8006</v>
      </c>
      <c r="M1741" s="132" t="s">
        <v>8006</v>
      </c>
      <c r="N1741" s="132" t="s">
        <v>8006</v>
      </c>
      <c r="O1741" s="132" t="s">
        <v>22544</v>
      </c>
      <c r="P1741" s="132" t="s">
        <v>22545</v>
      </c>
      <c r="Q1741" s="132" t="s">
        <v>22546</v>
      </c>
      <c r="R1741" s="132" t="s">
        <v>22301</v>
      </c>
      <c r="S1741" s="132" t="s">
        <v>5090</v>
      </c>
      <c r="T1741" s="132" t="s">
        <v>1630</v>
      </c>
      <c r="U1741" s="132" t="s">
        <v>3682</v>
      </c>
      <c r="V1741" s="132" t="s">
        <v>1635</v>
      </c>
      <c r="X1741" s="132" t="s">
        <v>22547</v>
      </c>
      <c r="Y1741" s="132" t="s">
        <v>22548</v>
      </c>
    </row>
    <row r="1742" spans="2:25" x14ac:dyDescent="0.25">
      <c r="B1742" s="132" t="s">
        <v>3693</v>
      </c>
      <c r="C1742" s="132" t="s">
        <v>3694</v>
      </c>
      <c r="E1742" s="132" t="s">
        <v>3928</v>
      </c>
      <c r="F1742" s="132" t="s">
        <v>3885</v>
      </c>
      <c r="G1742" s="132" t="s">
        <v>3695</v>
      </c>
      <c r="H1742" s="132" t="s">
        <v>3696</v>
      </c>
      <c r="I1742" s="132" t="s">
        <v>13496</v>
      </c>
      <c r="J1742" s="132" t="s">
        <v>22549</v>
      </c>
      <c r="K1742" s="132" t="s">
        <v>22550</v>
      </c>
      <c r="L1742" s="132" t="s">
        <v>8006</v>
      </c>
      <c r="M1742" s="132" t="s">
        <v>8006</v>
      </c>
      <c r="N1742" s="132" t="s">
        <v>8006</v>
      </c>
      <c r="O1742" s="132" t="s">
        <v>22551</v>
      </c>
      <c r="P1742" s="132" t="s">
        <v>22552</v>
      </c>
      <c r="Q1742" s="132" t="s">
        <v>22553</v>
      </c>
      <c r="R1742" s="132" t="s">
        <v>22311</v>
      </c>
      <c r="S1742" s="132" t="s">
        <v>5090</v>
      </c>
      <c r="T1742" s="132" t="s">
        <v>3697</v>
      </c>
      <c r="U1742" s="132" t="s">
        <v>3698</v>
      </c>
      <c r="V1742" s="132" t="s">
        <v>1632</v>
      </c>
      <c r="X1742" s="132" t="s">
        <v>22554</v>
      </c>
      <c r="Y1742" s="132" t="s">
        <v>22555</v>
      </c>
    </row>
    <row r="1743" spans="2:25" x14ac:dyDescent="0.25">
      <c r="B1743" s="132" t="s">
        <v>3693</v>
      </c>
      <c r="C1743" s="132" t="s">
        <v>3694</v>
      </c>
      <c r="E1743" s="132" t="s">
        <v>3928</v>
      </c>
      <c r="F1743" s="132" t="s">
        <v>3885</v>
      </c>
      <c r="G1743" s="132" t="s">
        <v>3699</v>
      </c>
      <c r="H1743" s="132" t="s">
        <v>3700</v>
      </c>
      <c r="I1743" s="132" t="s">
        <v>22314</v>
      </c>
      <c r="J1743" s="132" t="s">
        <v>22556</v>
      </c>
      <c r="K1743" s="132" t="s">
        <v>22550</v>
      </c>
      <c r="L1743" s="132" t="s">
        <v>8006</v>
      </c>
      <c r="M1743" s="132" t="s">
        <v>8006</v>
      </c>
      <c r="N1743" s="132" t="s">
        <v>8006</v>
      </c>
      <c r="O1743" s="132" t="s">
        <v>22557</v>
      </c>
      <c r="P1743" s="132" t="s">
        <v>22558</v>
      </c>
      <c r="Q1743" s="132" t="s">
        <v>22559</v>
      </c>
      <c r="R1743" s="132" t="s">
        <v>22322</v>
      </c>
      <c r="S1743" s="132" t="s">
        <v>5090</v>
      </c>
      <c r="T1743" s="132" t="s">
        <v>3697</v>
      </c>
      <c r="U1743" s="132" t="s">
        <v>3698</v>
      </c>
      <c r="V1743" s="132" t="s">
        <v>1632</v>
      </c>
      <c r="X1743" s="132" t="s">
        <v>22560</v>
      </c>
      <c r="Y1743" s="132" t="s">
        <v>22561</v>
      </c>
    </row>
    <row r="1744" spans="2:25" x14ac:dyDescent="0.25">
      <c r="B1744" s="132" t="s">
        <v>3701</v>
      </c>
      <c r="C1744" s="132" t="s">
        <v>3702</v>
      </c>
      <c r="F1744" s="132" t="s">
        <v>4850</v>
      </c>
      <c r="G1744" s="132" t="s">
        <v>1597</v>
      </c>
      <c r="H1744" s="132" t="s">
        <v>3703</v>
      </c>
      <c r="I1744" s="132" t="s">
        <v>17570</v>
      </c>
      <c r="J1744" s="132" t="s">
        <v>22562</v>
      </c>
      <c r="K1744" s="132" t="s">
        <v>22563</v>
      </c>
      <c r="L1744" s="132" t="s">
        <v>8006</v>
      </c>
      <c r="M1744" s="132" t="s">
        <v>8006</v>
      </c>
      <c r="N1744" s="132" t="s">
        <v>8006</v>
      </c>
      <c r="O1744" s="132" t="s">
        <v>22564</v>
      </c>
      <c r="P1744" s="132" t="s">
        <v>22565</v>
      </c>
      <c r="Q1744" s="132" t="s">
        <v>22566</v>
      </c>
      <c r="R1744" s="132" t="s">
        <v>22332</v>
      </c>
      <c r="S1744" s="132" t="s">
        <v>22333</v>
      </c>
      <c r="T1744" s="132" t="s">
        <v>3704</v>
      </c>
      <c r="U1744" s="132" t="s">
        <v>3705</v>
      </c>
      <c r="V1744" s="132" t="s">
        <v>1635</v>
      </c>
      <c r="X1744" s="132" t="s">
        <v>22567</v>
      </c>
      <c r="Y1744" s="132" t="s">
        <v>22568</v>
      </c>
    </row>
    <row r="1745" spans="2:25" x14ac:dyDescent="0.25">
      <c r="B1745" s="132" t="s">
        <v>3701</v>
      </c>
      <c r="C1745" s="132" t="s">
        <v>3702</v>
      </c>
      <c r="F1745" s="132" t="s">
        <v>4850</v>
      </c>
      <c r="G1745" s="132" t="s">
        <v>1599</v>
      </c>
      <c r="H1745" s="132" t="s">
        <v>3706</v>
      </c>
      <c r="I1745" s="132" t="s">
        <v>17570</v>
      </c>
      <c r="J1745" s="132" t="s">
        <v>22569</v>
      </c>
      <c r="K1745" s="132" t="s">
        <v>22570</v>
      </c>
      <c r="L1745" s="132" t="s">
        <v>8006</v>
      </c>
      <c r="M1745" s="132" t="s">
        <v>8006</v>
      </c>
      <c r="N1745" s="132" t="s">
        <v>8006</v>
      </c>
      <c r="O1745" s="132" t="s">
        <v>22571</v>
      </c>
      <c r="P1745" s="132" t="s">
        <v>22572</v>
      </c>
      <c r="Q1745" s="132" t="s">
        <v>22573</v>
      </c>
      <c r="R1745" s="132" t="s">
        <v>22343</v>
      </c>
      <c r="S1745" s="132" t="s">
        <v>22344</v>
      </c>
      <c r="U1745" s="132" t="s">
        <v>3707</v>
      </c>
      <c r="X1745" s="132" t="s">
        <v>22574</v>
      </c>
      <c r="Y1745" s="132" t="s">
        <v>22575</v>
      </c>
    </row>
    <row r="1746" spans="2:25" x14ac:dyDescent="0.25">
      <c r="F1746" s="132" t="s">
        <v>4850</v>
      </c>
      <c r="G1746" s="132" t="s">
        <v>3708</v>
      </c>
      <c r="H1746" s="132" t="s">
        <v>3709</v>
      </c>
      <c r="I1746" s="132" t="s">
        <v>17570</v>
      </c>
      <c r="J1746" s="132" t="s">
        <v>22576</v>
      </c>
      <c r="K1746" s="132" t="s">
        <v>22570</v>
      </c>
      <c r="L1746" s="132" t="s">
        <v>8006</v>
      </c>
      <c r="M1746" s="132" t="s">
        <v>8006</v>
      </c>
      <c r="N1746" s="132" t="s">
        <v>8006</v>
      </c>
      <c r="O1746" s="132" t="s">
        <v>22577</v>
      </c>
      <c r="P1746" s="132" t="s">
        <v>22578</v>
      </c>
      <c r="Q1746" s="132" t="s">
        <v>22579</v>
      </c>
      <c r="R1746" s="132" t="s">
        <v>22354</v>
      </c>
      <c r="S1746" s="132" t="s">
        <v>22344</v>
      </c>
      <c r="U1746" s="132" t="s">
        <v>3707</v>
      </c>
      <c r="X1746" s="132" t="s">
        <v>22580</v>
      </c>
      <c r="Y1746" s="132" t="s">
        <v>22581</v>
      </c>
    </row>
    <row r="1747" spans="2:25" x14ac:dyDescent="0.25">
      <c r="F1747" s="132" t="s">
        <v>4850</v>
      </c>
      <c r="G1747" s="132" t="s">
        <v>1592</v>
      </c>
      <c r="H1747" s="132" t="s">
        <v>3710</v>
      </c>
      <c r="I1747" s="132" t="s">
        <v>17570</v>
      </c>
      <c r="J1747" s="132" t="s">
        <v>22582</v>
      </c>
      <c r="K1747" s="132" t="s">
        <v>22570</v>
      </c>
      <c r="L1747" s="132" t="s">
        <v>8006</v>
      </c>
      <c r="M1747" s="132" t="s">
        <v>8006</v>
      </c>
      <c r="N1747" s="132" t="s">
        <v>8006</v>
      </c>
      <c r="O1747" s="132" t="s">
        <v>22583</v>
      </c>
      <c r="P1747" s="132" t="s">
        <v>22584</v>
      </c>
      <c r="Q1747" s="132" t="s">
        <v>22585</v>
      </c>
      <c r="R1747" s="132" t="s">
        <v>22364</v>
      </c>
      <c r="S1747" s="132" t="s">
        <v>22333</v>
      </c>
      <c r="U1747" s="132" t="s">
        <v>3711</v>
      </c>
      <c r="X1747" s="132" t="s">
        <v>22586</v>
      </c>
      <c r="Y1747" s="132" t="s">
        <v>22587</v>
      </c>
    </row>
    <row r="1748" spans="2:25" x14ac:dyDescent="0.25">
      <c r="B1748" s="132" t="s">
        <v>3701</v>
      </c>
      <c r="C1748" s="132" t="s">
        <v>3702</v>
      </c>
      <c r="F1748" s="132" t="s">
        <v>4850</v>
      </c>
      <c r="G1748" s="132" t="s">
        <v>1595</v>
      </c>
      <c r="H1748" s="132" t="s">
        <v>3712</v>
      </c>
      <c r="I1748" s="132" t="s">
        <v>17570</v>
      </c>
      <c r="J1748" s="132" t="s">
        <v>22588</v>
      </c>
      <c r="K1748" s="132" t="s">
        <v>22589</v>
      </c>
      <c r="L1748" s="132" t="s">
        <v>8006</v>
      </c>
      <c r="M1748" s="132" t="s">
        <v>8006</v>
      </c>
      <c r="N1748" s="132" t="s">
        <v>8006</v>
      </c>
      <c r="O1748" s="132" t="s">
        <v>22590</v>
      </c>
      <c r="P1748" s="132" t="s">
        <v>22591</v>
      </c>
      <c r="Q1748" s="132" t="s">
        <v>22592</v>
      </c>
      <c r="R1748" s="132" t="s">
        <v>22374</v>
      </c>
      <c r="S1748" s="132" t="s">
        <v>22333</v>
      </c>
      <c r="T1748" s="132" t="s">
        <v>3610</v>
      </c>
      <c r="U1748" s="132" t="s">
        <v>3713</v>
      </c>
      <c r="V1748" s="132" t="s">
        <v>2157</v>
      </c>
      <c r="X1748" s="132" t="s">
        <v>22593</v>
      </c>
      <c r="Y1748" s="132" t="s">
        <v>22594</v>
      </c>
    </row>
    <row r="1749" spans="2:25" x14ac:dyDescent="0.25">
      <c r="B1749" s="132" t="s">
        <v>3701</v>
      </c>
      <c r="C1749" s="132" t="s">
        <v>3702</v>
      </c>
      <c r="F1749" s="132" t="s">
        <v>4850</v>
      </c>
      <c r="G1749" s="132" t="s">
        <v>1596</v>
      </c>
      <c r="H1749" s="132" t="s">
        <v>3714</v>
      </c>
      <c r="I1749" s="132" t="s">
        <v>17570</v>
      </c>
      <c r="J1749" s="132" t="s">
        <v>22595</v>
      </c>
      <c r="K1749" s="132" t="s">
        <v>22596</v>
      </c>
      <c r="L1749" s="132" t="s">
        <v>8006</v>
      </c>
      <c r="M1749" s="132" t="s">
        <v>8006</v>
      </c>
      <c r="N1749" s="132" t="s">
        <v>8006</v>
      </c>
      <c r="O1749" s="132" t="s">
        <v>22597</v>
      </c>
      <c r="P1749" s="132" t="s">
        <v>22598</v>
      </c>
      <c r="Q1749" s="132" t="s">
        <v>22599</v>
      </c>
      <c r="R1749" s="132" t="s">
        <v>22384</v>
      </c>
      <c r="S1749" s="132" t="s">
        <v>22333</v>
      </c>
      <c r="T1749" s="132" t="s">
        <v>3704</v>
      </c>
      <c r="U1749" s="132" t="s">
        <v>3715</v>
      </c>
      <c r="V1749" s="132" t="s">
        <v>1635</v>
      </c>
      <c r="X1749" s="132" t="s">
        <v>22600</v>
      </c>
      <c r="Y1749" s="132" t="s">
        <v>22601</v>
      </c>
    </row>
    <row r="1750" spans="2:25" x14ac:dyDescent="0.25">
      <c r="B1750" s="132" t="s">
        <v>3701</v>
      </c>
      <c r="C1750" s="132" t="s">
        <v>3702</v>
      </c>
      <c r="F1750" s="132" t="s">
        <v>4850</v>
      </c>
      <c r="G1750" s="132" t="s">
        <v>1600</v>
      </c>
      <c r="H1750" s="132" t="s">
        <v>3716</v>
      </c>
      <c r="I1750" s="132" t="s">
        <v>17570</v>
      </c>
      <c r="J1750" s="132" t="s">
        <v>22602</v>
      </c>
      <c r="K1750" s="132" t="s">
        <v>22603</v>
      </c>
      <c r="L1750" s="132" t="s">
        <v>8006</v>
      </c>
      <c r="M1750" s="132" t="s">
        <v>8006</v>
      </c>
      <c r="N1750" s="132" t="s">
        <v>8006</v>
      </c>
      <c r="O1750" s="132" t="s">
        <v>22604</v>
      </c>
      <c r="P1750" s="132" t="s">
        <v>22605</v>
      </c>
      <c r="Q1750" s="132" t="s">
        <v>22606</v>
      </c>
      <c r="R1750" s="132" t="s">
        <v>22394</v>
      </c>
      <c r="S1750" s="132" t="s">
        <v>22344</v>
      </c>
      <c r="T1750" s="132" t="s">
        <v>3610</v>
      </c>
      <c r="U1750" s="132" t="s">
        <v>3707</v>
      </c>
      <c r="V1750" s="132" t="s">
        <v>1635</v>
      </c>
      <c r="X1750" s="132" t="s">
        <v>22607</v>
      </c>
      <c r="Y1750" s="132" t="s">
        <v>22608</v>
      </c>
    </row>
    <row r="1751" spans="2:25" x14ac:dyDescent="0.25">
      <c r="B1751" s="132" t="s">
        <v>3717</v>
      </c>
      <c r="C1751" s="132" t="s">
        <v>3718</v>
      </c>
      <c r="F1751" s="132" t="s">
        <v>4850</v>
      </c>
      <c r="G1751" s="132" t="s">
        <v>1593</v>
      </c>
      <c r="H1751" s="132" t="s">
        <v>3719</v>
      </c>
      <c r="I1751" s="132" t="s">
        <v>4850</v>
      </c>
      <c r="J1751" s="132" t="s">
        <v>22609</v>
      </c>
      <c r="K1751" s="132" t="s">
        <v>22610</v>
      </c>
      <c r="L1751" s="132" t="s">
        <v>8006</v>
      </c>
      <c r="M1751" s="132" t="s">
        <v>8006</v>
      </c>
      <c r="N1751" s="132" t="s">
        <v>8006</v>
      </c>
      <c r="O1751" s="132" t="s">
        <v>22611</v>
      </c>
      <c r="P1751" s="132" t="s">
        <v>22612</v>
      </c>
      <c r="Q1751" s="132" t="s">
        <v>22613</v>
      </c>
      <c r="R1751" s="132" t="s">
        <v>22404</v>
      </c>
      <c r="S1751" s="132" t="s">
        <v>22333</v>
      </c>
      <c r="T1751" s="132" t="s">
        <v>3704</v>
      </c>
      <c r="U1751" s="132" t="s">
        <v>3715</v>
      </c>
      <c r="V1751" s="132" t="s">
        <v>1635</v>
      </c>
      <c r="X1751" s="132" t="s">
        <v>22614</v>
      </c>
      <c r="Y1751" s="132" t="s">
        <v>22615</v>
      </c>
    </row>
    <row r="1752" spans="2:25" x14ac:dyDescent="0.25">
      <c r="B1752" s="132" t="s">
        <v>3701</v>
      </c>
      <c r="C1752" s="132" t="s">
        <v>3702</v>
      </c>
      <c r="F1752" s="132" t="s">
        <v>4850</v>
      </c>
      <c r="G1752" s="132" t="s">
        <v>1598</v>
      </c>
      <c r="H1752" s="132" t="s">
        <v>3720</v>
      </c>
      <c r="I1752" s="132" t="s">
        <v>17570</v>
      </c>
      <c r="J1752" s="132" t="s">
        <v>22616</v>
      </c>
      <c r="K1752" s="132" t="s">
        <v>22617</v>
      </c>
      <c r="L1752" s="132" t="s">
        <v>8006</v>
      </c>
      <c r="M1752" s="132" t="s">
        <v>8006</v>
      </c>
      <c r="N1752" s="132" t="s">
        <v>8006</v>
      </c>
      <c r="O1752" s="132" t="s">
        <v>22618</v>
      </c>
      <c r="P1752" s="132" t="s">
        <v>22619</v>
      </c>
      <c r="Q1752" s="132" t="s">
        <v>22620</v>
      </c>
      <c r="R1752" s="132" t="s">
        <v>22414</v>
      </c>
      <c r="S1752" s="132" t="s">
        <v>22333</v>
      </c>
      <c r="T1752" s="132" t="s">
        <v>3704</v>
      </c>
      <c r="U1752" s="132" t="s">
        <v>3721</v>
      </c>
      <c r="V1752" s="132" t="s">
        <v>1635</v>
      </c>
      <c r="X1752" s="132" t="s">
        <v>22621</v>
      </c>
      <c r="Y1752" s="132" t="s">
        <v>22622</v>
      </c>
    </row>
    <row r="1753" spans="2:25" x14ac:dyDescent="0.25">
      <c r="B1753" s="132" t="s">
        <v>3701</v>
      </c>
      <c r="C1753" s="132" t="s">
        <v>3702</v>
      </c>
      <c r="F1753" s="132" t="s">
        <v>4850</v>
      </c>
      <c r="G1753" s="132" t="s">
        <v>1594</v>
      </c>
      <c r="H1753" s="132" t="s">
        <v>3722</v>
      </c>
      <c r="I1753" s="132" t="s">
        <v>17570</v>
      </c>
      <c r="J1753" s="132" t="s">
        <v>22623</v>
      </c>
      <c r="K1753" s="132" t="s">
        <v>22624</v>
      </c>
      <c r="L1753" s="132" t="s">
        <v>8006</v>
      </c>
      <c r="M1753" s="132" t="s">
        <v>8006</v>
      </c>
      <c r="N1753" s="132" t="s">
        <v>8006</v>
      </c>
      <c r="O1753" s="132" t="s">
        <v>22625</v>
      </c>
      <c r="P1753" s="132" t="s">
        <v>22626</v>
      </c>
      <c r="Q1753" s="132" t="s">
        <v>22627</v>
      </c>
      <c r="R1753" s="132" t="s">
        <v>22424</v>
      </c>
      <c r="S1753" s="132" t="s">
        <v>22333</v>
      </c>
      <c r="T1753" s="132" t="s">
        <v>3704</v>
      </c>
      <c r="U1753" s="132" t="s">
        <v>3723</v>
      </c>
      <c r="V1753" s="132" t="s">
        <v>1635</v>
      </c>
      <c r="X1753" s="132" t="s">
        <v>22628</v>
      </c>
      <c r="Y1753" s="132" t="s">
        <v>22629</v>
      </c>
    </row>
    <row r="1754" spans="2:25" x14ac:dyDescent="0.25">
      <c r="F1754" s="132" t="s">
        <v>4850</v>
      </c>
      <c r="G1754" s="132" t="s">
        <v>1592</v>
      </c>
      <c r="H1754" s="132" t="s">
        <v>3710</v>
      </c>
      <c r="I1754" s="132" t="s">
        <v>17570</v>
      </c>
      <c r="J1754" s="132" t="s">
        <v>22630</v>
      </c>
      <c r="K1754" s="132" t="s">
        <v>22570</v>
      </c>
      <c r="L1754" s="132" t="s">
        <v>8006</v>
      </c>
      <c r="M1754" s="132" t="s">
        <v>8006</v>
      </c>
      <c r="N1754" s="132" t="s">
        <v>8006</v>
      </c>
      <c r="O1754" s="132" t="s">
        <v>22631</v>
      </c>
      <c r="P1754" s="132" t="s">
        <v>22632</v>
      </c>
      <c r="Q1754" s="132" t="s">
        <v>22633</v>
      </c>
      <c r="R1754" s="132" t="s">
        <v>22364</v>
      </c>
      <c r="S1754" s="132" t="s">
        <v>22333</v>
      </c>
      <c r="U1754" s="132" t="s">
        <v>3711</v>
      </c>
      <c r="X1754" s="132" t="s">
        <v>22634</v>
      </c>
      <c r="Y1754" s="132" t="s">
        <v>22635</v>
      </c>
    </row>
    <row r="1755" spans="2:25" x14ac:dyDescent="0.25">
      <c r="B1755" s="132" t="s">
        <v>3701</v>
      </c>
      <c r="C1755" s="132" t="s">
        <v>3702</v>
      </c>
      <c r="F1755" s="132" t="s">
        <v>4850</v>
      </c>
      <c r="G1755" s="132" t="s">
        <v>1595</v>
      </c>
      <c r="H1755" s="132" t="s">
        <v>3712</v>
      </c>
      <c r="I1755" s="132" t="s">
        <v>17570</v>
      </c>
      <c r="J1755" s="132" t="s">
        <v>22636</v>
      </c>
      <c r="K1755" s="132" t="s">
        <v>22589</v>
      </c>
      <c r="L1755" s="132" t="s">
        <v>8006</v>
      </c>
      <c r="M1755" s="132" t="s">
        <v>8006</v>
      </c>
      <c r="N1755" s="132" t="s">
        <v>8006</v>
      </c>
      <c r="O1755" s="132" t="s">
        <v>22637</v>
      </c>
      <c r="P1755" s="132" t="s">
        <v>22638</v>
      </c>
      <c r="Q1755" s="132" t="s">
        <v>22639</v>
      </c>
      <c r="R1755" s="132" t="s">
        <v>22374</v>
      </c>
      <c r="S1755" s="132" t="s">
        <v>22333</v>
      </c>
      <c r="T1755" s="132" t="s">
        <v>3610</v>
      </c>
      <c r="U1755" s="132" t="s">
        <v>3713</v>
      </c>
      <c r="V1755" s="132" t="s">
        <v>2157</v>
      </c>
      <c r="X1755" s="132" t="s">
        <v>22640</v>
      </c>
      <c r="Y1755" s="132" t="s">
        <v>22641</v>
      </c>
    </row>
    <row r="1756" spans="2:25" x14ac:dyDescent="0.25">
      <c r="B1756" s="132" t="s">
        <v>3701</v>
      </c>
      <c r="C1756" s="132" t="s">
        <v>3702</v>
      </c>
      <c r="F1756" s="132" t="s">
        <v>4850</v>
      </c>
      <c r="G1756" s="132" t="s">
        <v>1596</v>
      </c>
      <c r="H1756" s="132" t="s">
        <v>3714</v>
      </c>
      <c r="I1756" s="132" t="s">
        <v>17570</v>
      </c>
      <c r="J1756" s="132" t="s">
        <v>22642</v>
      </c>
      <c r="K1756" s="132" t="s">
        <v>22596</v>
      </c>
      <c r="L1756" s="132" t="s">
        <v>8006</v>
      </c>
      <c r="M1756" s="132" t="s">
        <v>8006</v>
      </c>
      <c r="N1756" s="132" t="s">
        <v>8006</v>
      </c>
      <c r="O1756" s="132" t="s">
        <v>22643</v>
      </c>
      <c r="P1756" s="132" t="s">
        <v>22644</v>
      </c>
      <c r="Q1756" s="132" t="s">
        <v>22645</v>
      </c>
      <c r="R1756" s="132" t="s">
        <v>22384</v>
      </c>
      <c r="S1756" s="132" t="s">
        <v>22333</v>
      </c>
      <c r="T1756" s="132" t="s">
        <v>3704</v>
      </c>
      <c r="U1756" s="132" t="s">
        <v>3715</v>
      </c>
      <c r="V1756" s="132" t="s">
        <v>1635</v>
      </c>
      <c r="X1756" s="132" t="s">
        <v>22646</v>
      </c>
      <c r="Y1756" s="132" t="s">
        <v>22647</v>
      </c>
    </row>
    <row r="1757" spans="2:25" x14ac:dyDescent="0.25">
      <c r="B1757" s="132" t="s">
        <v>3701</v>
      </c>
      <c r="C1757" s="132" t="s">
        <v>3702</v>
      </c>
      <c r="F1757" s="132" t="s">
        <v>4850</v>
      </c>
      <c r="G1757" s="132" t="s">
        <v>1600</v>
      </c>
      <c r="H1757" s="132" t="s">
        <v>3716</v>
      </c>
      <c r="I1757" s="132" t="s">
        <v>17570</v>
      </c>
      <c r="J1757" s="132" t="s">
        <v>22648</v>
      </c>
      <c r="K1757" s="132" t="s">
        <v>22603</v>
      </c>
      <c r="L1757" s="132" t="s">
        <v>8006</v>
      </c>
      <c r="M1757" s="132" t="s">
        <v>8006</v>
      </c>
      <c r="N1757" s="132" t="s">
        <v>8006</v>
      </c>
      <c r="O1757" s="132" t="s">
        <v>22649</v>
      </c>
      <c r="P1757" s="132" t="s">
        <v>22650</v>
      </c>
      <c r="Q1757" s="132" t="s">
        <v>22651</v>
      </c>
      <c r="R1757" s="132" t="s">
        <v>22394</v>
      </c>
      <c r="S1757" s="132" t="s">
        <v>22344</v>
      </c>
      <c r="T1757" s="132" t="s">
        <v>3610</v>
      </c>
      <c r="U1757" s="132" t="s">
        <v>3707</v>
      </c>
      <c r="V1757" s="132" t="s">
        <v>1635</v>
      </c>
      <c r="X1757" s="132" t="s">
        <v>22652</v>
      </c>
      <c r="Y1757" s="132" t="s">
        <v>22653</v>
      </c>
    </row>
    <row r="1758" spans="2:25" x14ac:dyDescent="0.25">
      <c r="B1758" s="132" t="s">
        <v>3717</v>
      </c>
      <c r="C1758" s="132" t="s">
        <v>3718</v>
      </c>
      <c r="F1758" s="132" t="s">
        <v>4850</v>
      </c>
      <c r="G1758" s="132" t="s">
        <v>1593</v>
      </c>
      <c r="H1758" s="132" t="s">
        <v>3719</v>
      </c>
      <c r="I1758" s="132" t="s">
        <v>4850</v>
      </c>
      <c r="J1758" s="132" t="s">
        <v>22654</v>
      </c>
      <c r="K1758" s="132" t="s">
        <v>22610</v>
      </c>
      <c r="L1758" s="132" t="s">
        <v>8006</v>
      </c>
      <c r="M1758" s="132" t="s">
        <v>8006</v>
      </c>
      <c r="N1758" s="132" t="s">
        <v>8006</v>
      </c>
      <c r="O1758" s="132" t="s">
        <v>22655</v>
      </c>
      <c r="P1758" s="132" t="s">
        <v>22656</v>
      </c>
      <c r="Q1758" s="132" t="s">
        <v>22657</v>
      </c>
      <c r="R1758" s="132" t="s">
        <v>22404</v>
      </c>
      <c r="S1758" s="132" t="s">
        <v>22333</v>
      </c>
      <c r="T1758" s="132" t="s">
        <v>3704</v>
      </c>
      <c r="U1758" s="132" t="s">
        <v>3715</v>
      </c>
      <c r="V1758" s="132" t="s">
        <v>1635</v>
      </c>
      <c r="X1758" s="132" t="s">
        <v>22658</v>
      </c>
      <c r="Y1758" s="132" t="s">
        <v>22659</v>
      </c>
    </row>
    <row r="1759" spans="2:25" x14ac:dyDescent="0.25">
      <c r="B1759" s="132" t="s">
        <v>3701</v>
      </c>
      <c r="C1759" s="132" t="s">
        <v>3702</v>
      </c>
      <c r="F1759" s="132" t="s">
        <v>4850</v>
      </c>
      <c r="G1759" s="132" t="s">
        <v>1598</v>
      </c>
      <c r="H1759" s="132" t="s">
        <v>3720</v>
      </c>
      <c r="I1759" s="132" t="s">
        <v>17570</v>
      </c>
      <c r="J1759" s="132" t="s">
        <v>22660</v>
      </c>
      <c r="K1759" s="132" t="s">
        <v>22617</v>
      </c>
      <c r="L1759" s="132" t="s">
        <v>8006</v>
      </c>
      <c r="M1759" s="132" t="s">
        <v>8006</v>
      </c>
      <c r="N1759" s="132" t="s">
        <v>8006</v>
      </c>
      <c r="O1759" s="132" t="s">
        <v>22661</v>
      </c>
      <c r="P1759" s="132" t="s">
        <v>22662</v>
      </c>
      <c r="Q1759" s="132" t="s">
        <v>22663</v>
      </c>
      <c r="R1759" s="132" t="s">
        <v>22414</v>
      </c>
      <c r="S1759" s="132" t="s">
        <v>22333</v>
      </c>
      <c r="T1759" s="132" t="s">
        <v>3704</v>
      </c>
      <c r="U1759" s="132" t="s">
        <v>3721</v>
      </c>
      <c r="V1759" s="132" t="s">
        <v>1635</v>
      </c>
      <c r="X1759" s="132" t="s">
        <v>22664</v>
      </c>
      <c r="Y1759" s="132" t="s">
        <v>22665</v>
      </c>
    </row>
    <row r="1760" spans="2:25" x14ac:dyDescent="0.25">
      <c r="B1760" s="132" t="s">
        <v>3701</v>
      </c>
      <c r="C1760" s="132" t="s">
        <v>3702</v>
      </c>
      <c r="F1760" s="132" t="s">
        <v>4850</v>
      </c>
      <c r="G1760" s="132" t="s">
        <v>1594</v>
      </c>
      <c r="H1760" s="132" t="s">
        <v>3722</v>
      </c>
      <c r="I1760" s="132" t="s">
        <v>17570</v>
      </c>
      <c r="J1760" s="132" t="s">
        <v>22666</v>
      </c>
      <c r="K1760" s="132" t="s">
        <v>22624</v>
      </c>
      <c r="L1760" s="132" t="s">
        <v>8006</v>
      </c>
      <c r="M1760" s="132" t="s">
        <v>8006</v>
      </c>
      <c r="N1760" s="132" t="s">
        <v>8006</v>
      </c>
      <c r="O1760" s="132" t="s">
        <v>22667</v>
      </c>
      <c r="P1760" s="132" t="s">
        <v>22668</v>
      </c>
      <c r="Q1760" s="132" t="s">
        <v>22669</v>
      </c>
      <c r="R1760" s="132" t="s">
        <v>22424</v>
      </c>
      <c r="S1760" s="132" t="s">
        <v>22333</v>
      </c>
      <c r="T1760" s="132" t="s">
        <v>3704</v>
      </c>
      <c r="U1760" s="132" t="s">
        <v>3723</v>
      </c>
      <c r="V1760" s="132" t="s">
        <v>1635</v>
      </c>
      <c r="X1760" s="132" t="s">
        <v>22670</v>
      </c>
      <c r="Y1760" s="132" t="s">
        <v>22671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11CA4-B989-41BF-94E5-59AC4ABDA995}">
  <dimension ref="A1:T811"/>
  <sheetViews>
    <sheetView workbookViewId="0"/>
  </sheetViews>
  <sheetFormatPr defaultRowHeight="15" x14ac:dyDescent="0.25"/>
  <sheetData>
    <row r="1" spans="1:20" x14ac:dyDescent="0.25">
      <c r="A1" s="132" t="s">
        <v>24390</v>
      </c>
    </row>
    <row r="2" spans="1:20" x14ac:dyDescent="0.25">
      <c r="E2" s="132" t="s">
        <v>0</v>
      </c>
      <c r="G2" s="132" t="s">
        <v>1</v>
      </c>
    </row>
    <row r="3" spans="1:20" x14ac:dyDescent="0.25">
      <c r="E3" s="132" t="s">
        <v>3880</v>
      </c>
      <c r="G3" s="132" t="s">
        <v>3882</v>
      </c>
    </row>
    <row r="6" spans="1:20" x14ac:dyDescent="0.25">
      <c r="D6" s="132" t="s">
        <v>3811</v>
      </c>
      <c r="H6" s="132" t="s">
        <v>3</v>
      </c>
      <c r="J6" s="132" t="s">
        <v>3883</v>
      </c>
      <c r="K6" s="132" t="s">
        <v>4</v>
      </c>
    </row>
    <row r="7" spans="1:20" x14ac:dyDescent="0.25">
      <c r="K7" s="132" t="s">
        <v>5</v>
      </c>
      <c r="P7" s="132" t="s">
        <v>6</v>
      </c>
    </row>
    <row r="8" spans="1:20" x14ac:dyDescent="0.25">
      <c r="K8" s="132" t="s">
        <v>7</v>
      </c>
    </row>
    <row r="9" spans="1:20" x14ac:dyDescent="0.25">
      <c r="D9" s="132" t="s">
        <v>8</v>
      </c>
      <c r="P9" s="132" t="s">
        <v>9</v>
      </c>
    </row>
    <row r="10" spans="1:20" x14ac:dyDescent="0.25">
      <c r="D10" s="132" t="s">
        <v>10</v>
      </c>
      <c r="E10" s="132" t="s">
        <v>11</v>
      </c>
      <c r="F10" s="132" t="s">
        <v>12</v>
      </c>
      <c r="G10" s="132" t="s">
        <v>13</v>
      </c>
      <c r="H10" s="132" t="s">
        <v>14</v>
      </c>
      <c r="I10" s="132" t="s">
        <v>15</v>
      </c>
      <c r="O10" s="132" t="s">
        <v>16</v>
      </c>
      <c r="P10" s="132" t="s">
        <v>17</v>
      </c>
      <c r="R10" s="132" t="s">
        <v>2</v>
      </c>
      <c r="S10" s="132" t="s">
        <v>18</v>
      </c>
      <c r="T10" s="132" t="s">
        <v>19</v>
      </c>
    </row>
    <row r="11" spans="1:20" x14ac:dyDescent="0.25">
      <c r="D11" s="132" t="s">
        <v>3884</v>
      </c>
      <c r="E11" s="132" t="s">
        <v>3885</v>
      </c>
      <c r="F11" s="132" t="s">
        <v>20</v>
      </c>
      <c r="G11" s="132" t="s">
        <v>21</v>
      </c>
      <c r="H11" s="132" t="s">
        <v>22</v>
      </c>
      <c r="I11" s="132" t="s">
        <v>23</v>
      </c>
      <c r="O11" s="132" t="s">
        <v>3886</v>
      </c>
      <c r="P11" s="132" t="s">
        <v>3887</v>
      </c>
      <c r="R11" s="132" t="s">
        <v>24</v>
      </c>
      <c r="S11" s="132" t="s">
        <v>25</v>
      </c>
      <c r="T11" s="132" t="s">
        <v>19</v>
      </c>
    </row>
    <row r="12" spans="1:20" x14ac:dyDescent="0.25">
      <c r="D12" s="132" t="s">
        <v>3888</v>
      </c>
      <c r="E12" s="132" t="s">
        <v>3885</v>
      </c>
      <c r="F12" s="132" t="s">
        <v>26</v>
      </c>
      <c r="G12" s="132" t="s">
        <v>27</v>
      </c>
      <c r="H12" s="132" t="s">
        <v>28</v>
      </c>
      <c r="I12" s="132" t="s">
        <v>29</v>
      </c>
      <c r="O12" s="132" t="s">
        <v>3889</v>
      </c>
      <c r="P12" s="132" t="s">
        <v>3890</v>
      </c>
      <c r="R12" s="132" t="s">
        <v>30</v>
      </c>
      <c r="S12" s="132" t="s">
        <v>31</v>
      </c>
      <c r="T12" s="132" t="s">
        <v>19</v>
      </c>
    </row>
    <row r="13" spans="1:20" x14ac:dyDescent="0.25">
      <c r="D13" s="132" t="s">
        <v>3891</v>
      </c>
      <c r="E13" s="132" t="s">
        <v>3885</v>
      </c>
      <c r="F13" s="132" t="s">
        <v>32</v>
      </c>
      <c r="G13" s="132" t="s">
        <v>33</v>
      </c>
      <c r="H13" s="132" t="s">
        <v>34</v>
      </c>
      <c r="I13" s="132" t="s">
        <v>35</v>
      </c>
      <c r="O13" s="132" t="s">
        <v>3892</v>
      </c>
      <c r="P13" s="132" t="s">
        <v>3893</v>
      </c>
      <c r="R13" s="132" t="s">
        <v>36</v>
      </c>
      <c r="S13" s="132" t="s">
        <v>37</v>
      </c>
      <c r="T13" s="132" t="s">
        <v>36</v>
      </c>
    </row>
    <row r="16" spans="1:20" x14ac:dyDescent="0.25">
      <c r="D16" s="132" t="s">
        <v>38</v>
      </c>
      <c r="P16" s="132" t="s">
        <v>9</v>
      </c>
    </row>
    <row r="17" spans="4:16" x14ac:dyDescent="0.25">
      <c r="D17" s="132" t="s">
        <v>10</v>
      </c>
      <c r="E17" s="132" t="s">
        <v>11</v>
      </c>
      <c r="F17" s="132" t="s">
        <v>12</v>
      </c>
      <c r="G17" s="132" t="s">
        <v>13</v>
      </c>
      <c r="H17" s="132" t="s">
        <v>39</v>
      </c>
      <c r="I17" s="132" t="s">
        <v>40</v>
      </c>
      <c r="J17" s="132" t="s">
        <v>41</v>
      </c>
      <c r="K17" s="132" t="s">
        <v>42</v>
      </c>
      <c r="L17" s="132" t="s">
        <v>43</v>
      </c>
      <c r="M17" s="132" t="s">
        <v>44</v>
      </c>
      <c r="N17" s="132" t="s">
        <v>45</v>
      </c>
      <c r="O17" s="132" t="s">
        <v>16</v>
      </c>
      <c r="P17" s="132" t="s">
        <v>17</v>
      </c>
    </row>
    <row r="18" spans="4:16" x14ac:dyDescent="0.25">
      <c r="D18" s="132" t="s">
        <v>3884</v>
      </c>
      <c r="E18" s="132" t="s">
        <v>3894</v>
      </c>
      <c r="F18" s="132" t="s">
        <v>46</v>
      </c>
      <c r="G18" s="132" t="s">
        <v>47</v>
      </c>
      <c r="H18" s="132" t="s">
        <v>48</v>
      </c>
      <c r="I18" s="132" t="s">
        <v>49</v>
      </c>
      <c r="J18" s="132" t="s">
        <v>50</v>
      </c>
      <c r="K18" s="132" t="s">
        <v>51</v>
      </c>
      <c r="L18" s="132" t="s">
        <v>52</v>
      </c>
      <c r="M18" s="132" t="s">
        <v>53</v>
      </c>
      <c r="N18" s="132" t="s">
        <v>54</v>
      </c>
      <c r="O18" s="132" t="s">
        <v>3895</v>
      </c>
      <c r="P18" s="132" t="s">
        <v>3896</v>
      </c>
    </row>
    <row r="19" spans="4:16" x14ac:dyDescent="0.25">
      <c r="D19" s="132" t="s">
        <v>3884</v>
      </c>
      <c r="E19" s="132" t="s">
        <v>3885</v>
      </c>
      <c r="F19" s="132" t="s">
        <v>55</v>
      </c>
      <c r="G19" s="132" t="s">
        <v>56</v>
      </c>
      <c r="H19" s="132" t="s">
        <v>57</v>
      </c>
      <c r="I19" s="132" t="s">
        <v>58</v>
      </c>
      <c r="J19" s="132" t="s">
        <v>59</v>
      </c>
      <c r="K19" s="132" t="s">
        <v>60</v>
      </c>
      <c r="L19" s="132" t="s">
        <v>61</v>
      </c>
      <c r="M19" s="132" t="s">
        <v>62</v>
      </c>
      <c r="N19" s="132" t="s">
        <v>63</v>
      </c>
      <c r="O19" s="132" t="s">
        <v>3897</v>
      </c>
      <c r="P19" s="132" t="s">
        <v>3898</v>
      </c>
    </row>
    <row r="20" spans="4:16" x14ac:dyDescent="0.25">
      <c r="D20" s="132" t="s">
        <v>3888</v>
      </c>
      <c r="E20" s="132" t="s">
        <v>3894</v>
      </c>
      <c r="F20" s="132" t="s">
        <v>64</v>
      </c>
      <c r="G20" s="132" t="s">
        <v>65</v>
      </c>
      <c r="H20" s="132" t="s">
        <v>66</v>
      </c>
      <c r="I20" s="132" t="s">
        <v>67</v>
      </c>
      <c r="J20" s="132" t="s">
        <v>68</v>
      </c>
      <c r="K20" s="132" t="s">
        <v>69</v>
      </c>
      <c r="L20" s="132" t="s">
        <v>70</v>
      </c>
      <c r="M20" s="132" t="s">
        <v>71</v>
      </c>
      <c r="N20" s="132" t="s">
        <v>72</v>
      </c>
      <c r="O20" s="132" t="s">
        <v>3899</v>
      </c>
      <c r="P20" s="132" t="s">
        <v>3900</v>
      </c>
    </row>
    <row r="21" spans="4:16" x14ac:dyDescent="0.25">
      <c r="D21" s="132" t="s">
        <v>3888</v>
      </c>
      <c r="E21" s="132" t="s">
        <v>3885</v>
      </c>
      <c r="F21" s="132" t="s">
        <v>73</v>
      </c>
      <c r="G21" s="132" t="s">
        <v>74</v>
      </c>
      <c r="H21" s="132" t="s">
        <v>75</v>
      </c>
      <c r="I21" s="132" t="s">
        <v>76</v>
      </c>
      <c r="J21" s="132" t="s">
        <v>77</v>
      </c>
      <c r="K21" s="132" t="s">
        <v>78</v>
      </c>
      <c r="L21" s="132" t="s">
        <v>79</v>
      </c>
      <c r="M21" s="132" t="s">
        <v>80</v>
      </c>
      <c r="N21" s="132" t="s">
        <v>81</v>
      </c>
      <c r="O21" s="132" t="s">
        <v>3901</v>
      </c>
      <c r="P21" s="132" t="s">
        <v>3902</v>
      </c>
    </row>
    <row r="22" spans="4:16" x14ac:dyDescent="0.25">
      <c r="D22" s="132" t="s">
        <v>3891</v>
      </c>
      <c r="E22" s="132" t="s">
        <v>3894</v>
      </c>
      <c r="F22" s="132" t="s">
        <v>82</v>
      </c>
      <c r="G22" s="132" t="s">
        <v>83</v>
      </c>
      <c r="H22" s="132" t="s">
        <v>84</v>
      </c>
      <c r="I22" s="132" t="s">
        <v>85</v>
      </c>
      <c r="J22" s="132" t="s">
        <v>86</v>
      </c>
      <c r="K22" s="132" t="s">
        <v>87</v>
      </c>
      <c r="L22" s="132" t="s">
        <v>88</v>
      </c>
      <c r="M22" s="132" t="s">
        <v>89</v>
      </c>
      <c r="N22" s="132" t="s">
        <v>90</v>
      </c>
      <c r="O22" s="132" t="s">
        <v>3903</v>
      </c>
      <c r="P22" s="132" t="s">
        <v>3904</v>
      </c>
    </row>
    <row r="23" spans="4:16" x14ac:dyDescent="0.25">
      <c r="D23" s="132" t="s">
        <v>3891</v>
      </c>
      <c r="E23" s="132" t="s">
        <v>3885</v>
      </c>
      <c r="F23" s="132" t="s">
        <v>91</v>
      </c>
      <c r="G23" s="132" t="s">
        <v>92</v>
      </c>
      <c r="H23" s="132" t="s">
        <v>93</v>
      </c>
      <c r="I23" s="132" t="s">
        <v>94</v>
      </c>
      <c r="J23" s="132" t="s">
        <v>95</v>
      </c>
      <c r="K23" s="132" t="s">
        <v>96</v>
      </c>
      <c r="L23" s="132" t="s">
        <v>97</v>
      </c>
      <c r="M23" s="132" t="s">
        <v>98</v>
      </c>
      <c r="N23" s="132" t="s">
        <v>99</v>
      </c>
      <c r="O23" s="132" t="s">
        <v>3905</v>
      </c>
      <c r="P23" s="132" t="s">
        <v>3906</v>
      </c>
    </row>
    <row r="24" spans="4:16" x14ac:dyDescent="0.25">
      <c r="D24" s="132" t="s">
        <v>3907</v>
      </c>
      <c r="E24" s="132" t="s">
        <v>3894</v>
      </c>
      <c r="F24" s="132" t="s">
        <v>100</v>
      </c>
      <c r="G24" s="132" t="s">
        <v>101</v>
      </c>
      <c r="H24" s="132" t="s">
        <v>102</v>
      </c>
      <c r="I24" s="132" t="s">
        <v>103</v>
      </c>
      <c r="J24" s="132" t="s">
        <v>104</v>
      </c>
      <c r="K24" s="132" t="s">
        <v>105</v>
      </c>
      <c r="L24" s="132" t="s">
        <v>106</v>
      </c>
      <c r="M24" s="132" t="s">
        <v>107</v>
      </c>
      <c r="N24" s="132" t="s">
        <v>108</v>
      </c>
      <c r="O24" s="132" t="s">
        <v>3908</v>
      </c>
      <c r="P24" s="132" t="s">
        <v>3909</v>
      </c>
    </row>
    <row r="25" spans="4:16" x14ac:dyDescent="0.25">
      <c r="D25" s="132" t="s">
        <v>3907</v>
      </c>
      <c r="E25" s="132" t="s">
        <v>3885</v>
      </c>
      <c r="F25" s="132" t="s">
        <v>109</v>
      </c>
      <c r="G25" s="132" t="s">
        <v>110</v>
      </c>
      <c r="H25" s="132" t="s">
        <v>111</v>
      </c>
      <c r="I25" s="132" t="s">
        <v>112</v>
      </c>
      <c r="J25" s="132" t="s">
        <v>113</v>
      </c>
      <c r="K25" s="132" t="s">
        <v>114</v>
      </c>
      <c r="L25" s="132" t="s">
        <v>115</v>
      </c>
      <c r="M25" s="132" t="s">
        <v>116</v>
      </c>
      <c r="N25" s="132" t="s">
        <v>117</v>
      </c>
      <c r="O25" s="132" t="s">
        <v>3910</v>
      </c>
      <c r="P25" s="132" t="s">
        <v>3911</v>
      </c>
    </row>
    <row r="26" spans="4:16" x14ac:dyDescent="0.25">
      <c r="D26" s="132" t="s">
        <v>3912</v>
      </c>
      <c r="E26" s="132" t="s">
        <v>3894</v>
      </c>
      <c r="F26" s="132" t="s">
        <v>118</v>
      </c>
      <c r="G26" s="132" t="s">
        <v>119</v>
      </c>
      <c r="H26" s="132" t="s">
        <v>120</v>
      </c>
      <c r="I26" s="132" t="s">
        <v>121</v>
      </c>
      <c r="J26" s="132" t="s">
        <v>121</v>
      </c>
      <c r="K26" s="132" t="s">
        <v>121</v>
      </c>
      <c r="L26" s="132" t="s">
        <v>121</v>
      </c>
      <c r="M26" s="132" t="s">
        <v>121</v>
      </c>
      <c r="N26" s="132" t="s">
        <v>121</v>
      </c>
      <c r="O26" s="132" t="s">
        <v>3913</v>
      </c>
      <c r="P26" s="132" t="s">
        <v>3914</v>
      </c>
    </row>
    <row r="27" spans="4:16" x14ac:dyDescent="0.25">
      <c r="D27" s="132" t="s">
        <v>3912</v>
      </c>
      <c r="E27" s="132" t="s">
        <v>3885</v>
      </c>
      <c r="F27" s="132" t="s">
        <v>122</v>
      </c>
      <c r="G27" s="132" t="s">
        <v>123</v>
      </c>
      <c r="H27" s="132" t="s">
        <v>124</v>
      </c>
      <c r="I27" s="132" t="s">
        <v>121</v>
      </c>
      <c r="J27" s="132" t="s">
        <v>121</v>
      </c>
      <c r="K27" s="132" t="s">
        <v>121</v>
      </c>
      <c r="L27" s="132" t="s">
        <v>121</v>
      </c>
      <c r="M27" s="132" t="s">
        <v>121</v>
      </c>
      <c r="N27" s="132" t="s">
        <v>121</v>
      </c>
      <c r="O27" s="132" t="s">
        <v>3915</v>
      </c>
      <c r="P27" s="132" t="s">
        <v>3916</v>
      </c>
    </row>
    <row r="28" spans="4:16" x14ac:dyDescent="0.25">
      <c r="D28" s="132" t="s">
        <v>3917</v>
      </c>
      <c r="E28" s="132" t="s">
        <v>3894</v>
      </c>
      <c r="F28" s="132" t="s">
        <v>125</v>
      </c>
      <c r="G28" s="132" t="s">
        <v>126</v>
      </c>
      <c r="H28" s="132" t="s">
        <v>127</v>
      </c>
      <c r="I28" s="132" t="s">
        <v>121</v>
      </c>
      <c r="J28" s="132" t="s">
        <v>121</v>
      </c>
      <c r="K28" s="132" t="s">
        <v>121</v>
      </c>
      <c r="L28" s="132" t="s">
        <v>121</v>
      </c>
      <c r="M28" s="132" t="s">
        <v>121</v>
      </c>
      <c r="N28" s="132" t="s">
        <v>121</v>
      </c>
      <c r="O28" s="132" t="s">
        <v>3918</v>
      </c>
      <c r="P28" s="132" t="s">
        <v>3919</v>
      </c>
    </row>
    <row r="29" spans="4:16" x14ac:dyDescent="0.25">
      <c r="F29" s="132" t="s">
        <v>128</v>
      </c>
    </row>
    <row r="30" spans="4:16" x14ac:dyDescent="0.25">
      <c r="D30" s="132" t="s">
        <v>129</v>
      </c>
      <c r="P30" s="132" t="s">
        <v>9</v>
      </c>
    </row>
    <row r="31" spans="4:16" x14ac:dyDescent="0.25">
      <c r="D31" s="132" t="s">
        <v>10</v>
      </c>
      <c r="E31" s="132" t="s">
        <v>11</v>
      </c>
      <c r="F31" s="132" t="s">
        <v>130</v>
      </c>
      <c r="G31" s="132" t="s">
        <v>12</v>
      </c>
      <c r="H31" s="132" t="s">
        <v>13</v>
      </c>
      <c r="I31" s="132" t="s">
        <v>39</v>
      </c>
      <c r="J31" s="132" t="s">
        <v>3733</v>
      </c>
      <c r="K31" s="132" t="s">
        <v>3734</v>
      </c>
      <c r="L31" s="132" t="s">
        <v>3735</v>
      </c>
      <c r="M31" s="132" t="s">
        <v>252</v>
      </c>
      <c r="O31" s="132" t="s">
        <v>16</v>
      </c>
      <c r="P31" s="132" t="s">
        <v>17</v>
      </c>
    </row>
    <row r="32" spans="4:16" x14ac:dyDescent="0.25">
      <c r="D32" s="132" t="s">
        <v>3884</v>
      </c>
      <c r="E32" s="132" t="s">
        <v>3894</v>
      </c>
      <c r="F32" s="132" t="s">
        <v>131</v>
      </c>
      <c r="G32" s="132" t="s">
        <v>132</v>
      </c>
      <c r="H32" s="132" t="s">
        <v>133</v>
      </c>
      <c r="I32" s="132" t="s">
        <v>134</v>
      </c>
      <c r="J32" s="132" t="s">
        <v>3736</v>
      </c>
      <c r="K32" s="132" t="s">
        <v>3744</v>
      </c>
      <c r="L32" s="132" t="s">
        <v>3746</v>
      </c>
      <c r="M32" s="132" t="s">
        <v>3814</v>
      </c>
      <c r="O32" s="132" t="s">
        <v>3920</v>
      </c>
      <c r="P32" s="132" t="s">
        <v>3921</v>
      </c>
    </row>
    <row r="33" spans="4:16" x14ac:dyDescent="0.25">
      <c r="D33" s="132" t="s">
        <v>3884</v>
      </c>
      <c r="E33" s="132" t="s">
        <v>3885</v>
      </c>
      <c r="F33" s="132" t="s">
        <v>135</v>
      </c>
      <c r="G33" s="132" t="s">
        <v>136</v>
      </c>
      <c r="H33" s="132" t="s">
        <v>137</v>
      </c>
      <c r="I33" s="132" t="s">
        <v>138</v>
      </c>
      <c r="J33" s="132" t="s">
        <v>3737</v>
      </c>
      <c r="K33" s="132" t="s">
        <v>3745</v>
      </c>
      <c r="L33" s="132" t="s">
        <v>3747</v>
      </c>
      <c r="M33" s="132" t="s">
        <v>3815</v>
      </c>
      <c r="O33" s="132" t="s">
        <v>3922</v>
      </c>
      <c r="P33" s="132" t="s">
        <v>3923</v>
      </c>
    </row>
    <row r="34" spans="4:16" x14ac:dyDescent="0.25">
      <c r="D34" s="132" t="s">
        <v>3888</v>
      </c>
      <c r="E34" s="132" t="s">
        <v>3894</v>
      </c>
      <c r="F34" s="132" t="s">
        <v>139</v>
      </c>
      <c r="G34" s="132" t="s">
        <v>140</v>
      </c>
      <c r="H34" s="132" t="s">
        <v>141</v>
      </c>
      <c r="I34" s="132" t="s">
        <v>142</v>
      </c>
      <c r="J34" s="132" t="s">
        <v>3748</v>
      </c>
      <c r="K34" s="132" t="s">
        <v>3738</v>
      </c>
      <c r="L34" s="132" t="s">
        <v>3750</v>
      </c>
      <c r="M34" s="132" t="s">
        <v>3816</v>
      </c>
      <c r="O34" s="132" t="s">
        <v>3924</v>
      </c>
      <c r="P34" s="132" t="s">
        <v>3925</v>
      </c>
    </row>
    <row r="35" spans="4:16" x14ac:dyDescent="0.25">
      <c r="D35" s="132" t="s">
        <v>3888</v>
      </c>
      <c r="E35" s="132" t="s">
        <v>3885</v>
      </c>
      <c r="F35" s="132" t="s">
        <v>143</v>
      </c>
      <c r="G35" s="132" t="s">
        <v>144</v>
      </c>
      <c r="H35" s="132" t="s">
        <v>145</v>
      </c>
      <c r="I35" s="132" t="s">
        <v>146</v>
      </c>
      <c r="J35" s="132" t="s">
        <v>3749</v>
      </c>
      <c r="K35" s="132" t="s">
        <v>3739</v>
      </c>
      <c r="L35" s="132" t="s">
        <v>3751</v>
      </c>
      <c r="M35" s="132" t="s">
        <v>3817</v>
      </c>
      <c r="O35" s="132" t="s">
        <v>3926</v>
      </c>
      <c r="P35" s="132" t="s">
        <v>3927</v>
      </c>
    </row>
    <row r="36" spans="4:16" x14ac:dyDescent="0.25">
      <c r="D36" s="132" t="s">
        <v>3928</v>
      </c>
      <c r="E36" s="132" t="s">
        <v>3894</v>
      </c>
      <c r="F36" s="132" t="s">
        <v>147</v>
      </c>
      <c r="G36" s="132" t="s">
        <v>148</v>
      </c>
      <c r="H36" s="132" t="s">
        <v>149</v>
      </c>
      <c r="I36" s="132" t="s">
        <v>150</v>
      </c>
      <c r="J36" s="132" t="s">
        <v>3752</v>
      </c>
      <c r="K36" s="132" t="s">
        <v>3754</v>
      </c>
      <c r="L36" s="132" t="s">
        <v>3740</v>
      </c>
      <c r="M36" s="132" t="s">
        <v>3818</v>
      </c>
      <c r="O36" s="132" t="s">
        <v>3929</v>
      </c>
      <c r="P36" s="132" t="s">
        <v>3930</v>
      </c>
    </row>
    <row r="37" spans="4:16" x14ac:dyDescent="0.25">
      <c r="D37" s="132" t="s">
        <v>3928</v>
      </c>
      <c r="E37" s="132" t="s">
        <v>3885</v>
      </c>
      <c r="F37" s="132" t="s">
        <v>151</v>
      </c>
      <c r="G37" s="132" t="s">
        <v>152</v>
      </c>
      <c r="H37" s="132" t="s">
        <v>153</v>
      </c>
      <c r="I37" s="132" t="s">
        <v>154</v>
      </c>
      <c r="J37" s="132" t="s">
        <v>3753</v>
      </c>
      <c r="K37" s="132" t="s">
        <v>3755</v>
      </c>
      <c r="L37" s="132" t="s">
        <v>3741</v>
      </c>
      <c r="M37" s="132" t="s">
        <v>3819</v>
      </c>
      <c r="O37" s="132" t="s">
        <v>3931</v>
      </c>
      <c r="P37" s="132" t="s">
        <v>3932</v>
      </c>
    </row>
    <row r="38" spans="4:16" x14ac:dyDescent="0.25">
      <c r="D38" s="132" t="s">
        <v>3891</v>
      </c>
      <c r="E38" s="132" t="s">
        <v>3894</v>
      </c>
      <c r="F38" s="132" t="s">
        <v>155</v>
      </c>
      <c r="G38" s="132" t="s">
        <v>156</v>
      </c>
      <c r="H38" s="132" t="s">
        <v>157</v>
      </c>
      <c r="I38" s="132" t="s">
        <v>158</v>
      </c>
      <c r="J38" s="132" t="s">
        <v>3756</v>
      </c>
      <c r="K38" s="132" t="s">
        <v>3758</v>
      </c>
      <c r="L38" s="132" t="s">
        <v>3760</v>
      </c>
      <c r="M38" s="132" t="s">
        <v>3820</v>
      </c>
      <c r="O38" s="132" t="s">
        <v>3933</v>
      </c>
      <c r="P38" s="132" t="s">
        <v>3934</v>
      </c>
    </row>
    <row r="39" spans="4:16" x14ac:dyDescent="0.25">
      <c r="D39" s="132" t="s">
        <v>3891</v>
      </c>
      <c r="E39" s="132" t="s">
        <v>3885</v>
      </c>
      <c r="F39" s="132" t="s">
        <v>159</v>
      </c>
      <c r="G39" s="132" t="s">
        <v>160</v>
      </c>
      <c r="H39" s="132" t="s">
        <v>161</v>
      </c>
      <c r="I39" s="132" t="s">
        <v>162</v>
      </c>
      <c r="J39" s="132" t="s">
        <v>3757</v>
      </c>
      <c r="K39" s="132" t="s">
        <v>3759</v>
      </c>
      <c r="L39" s="132" t="s">
        <v>3761</v>
      </c>
      <c r="M39" s="132" t="s">
        <v>3821</v>
      </c>
      <c r="O39" s="132" t="s">
        <v>3935</v>
      </c>
      <c r="P39" s="132" t="s">
        <v>3936</v>
      </c>
    </row>
    <row r="40" spans="4:16" x14ac:dyDescent="0.25">
      <c r="D40" s="132" t="s">
        <v>3907</v>
      </c>
      <c r="E40" s="132" t="s">
        <v>3894</v>
      </c>
      <c r="F40" s="132" t="s">
        <v>163</v>
      </c>
      <c r="G40" s="132" t="s">
        <v>164</v>
      </c>
      <c r="H40" s="132" t="s">
        <v>165</v>
      </c>
      <c r="I40" s="132" t="s">
        <v>166</v>
      </c>
      <c r="J40" s="132" t="s">
        <v>3742</v>
      </c>
      <c r="K40" s="132" t="s">
        <v>3762</v>
      </c>
      <c r="L40" s="132" t="s">
        <v>3764</v>
      </c>
      <c r="M40" s="132" t="s">
        <v>3822</v>
      </c>
      <c r="O40" s="132" t="s">
        <v>3937</v>
      </c>
      <c r="P40" s="132" t="s">
        <v>3938</v>
      </c>
    </row>
    <row r="41" spans="4:16" x14ac:dyDescent="0.25">
      <c r="D41" s="132" t="s">
        <v>3907</v>
      </c>
      <c r="E41" s="132" t="s">
        <v>3885</v>
      </c>
      <c r="F41" s="132" t="s">
        <v>167</v>
      </c>
      <c r="G41" s="132" t="s">
        <v>168</v>
      </c>
      <c r="H41" s="132" t="s">
        <v>169</v>
      </c>
      <c r="I41" s="132" t="s">
        <v>170</v>
      </c>
      <c r="J41" s="132" t="s">
        <v>3743</v>
      </c>
      <c r="K41" s="132" t="s">
        <v>3763</v>
      </c>
      <c r="L41" s="132" t="s">
        <v>3765</v>
      </c>
      <c r="M41" s="132" t="s">
        <v>3823</v>
      </c>
      <c r="O41" s="132" t="s">
        <v>3939</v>
      </c>
      <c r="P41" s="132" t="s">
        <v>3940</v>
      </c>
    </row>
    <row r="43" spans="4:16" x14ac:dyDescent="0.25">
      <c r="D43" s="132" t="s">
        <v>171</v>
      </c>
      <c r="P43" s="132" t="s">
        <v>9</v>
      </c>
    </row>
    <row r="44" spans="4:16" x14ac:dyDescent="0.25">
      <c r="D44" s="132" t="s">
        <v>10</v>
      </c>
      <c r="E44" s="132" t="s">
        <v>11</v>
      </c>
      <c r="F44" s="132" t="s">
        <v>130</v>
      </c>
      <c r="G44" s="132" t="s">
        <v>172</v>
      </c>
      <c r="H44" s="132" t="s">
        <v>12</v>
      </c>
      <c r="I44" s="132" t="s">
        <v>173</v>
      </c>
      <c r="J44" s="132" t="s">
        <v>39</v>
      </c>
      <c r="K44" s="132" t="s">
        <v>13</v>
      </c>
      <c r="L44" s="132" t="s">
        <v>15</v>
      </c>
      <c r="M44" s="132" t="s">
        <v>14</v>
      </c>
      <c r="O44" s="132" t="s">
        <v>16</v>
      </c>
      <c r="P44" s="132" t="s">
        <v>17</v>
      </c>
    </row>
    <row r="45" spans="4:16" x14ac:dyDescent="0.25">
      <c r="D45" s="132" t="s">
        <v>3941</v>
      </c>
      <c r="E45" s="132" t="s">
        <v>3885</v>
      </c>
      <c r="F45" s="132" t="s">
        <v>174</v>
      </c>
      <c r="G45" s="132" t="s">
        <v>175</v>
      </c>
      <c r="H45" s="132" t="s">
        <v>176</v>
      </c>
      <c r="I45" s="132" t="s">
        <v>121</v>
      </c>
      <c r="J45" s="132" t="s">
        <v>121</v>
      </c>
      <c r="K45" s="132" t="s">
        <v>177</v>
      </c>
      <c r="L45" s="132" t="s">
        <v>178</v>
      </c>
      <c r="M45" s="132" t="s">
        <v>179</v>
      </c>
      <c r="O45" s="132" t="s">
        <v>3942</v>
      </c>
      <c r="P45" s="132" t="s">
        <v>3943</v>
      </c>
    </row>
    <row r="46" spans="4:16" x14ac:dyDescent="0.25">
      <c r="D46" s="132" t="s">
        <v>3944</v>
      </c>
      <c r="E46" s="132" t="s">
        <v>3885</v>
      </c>
      <c r="F46" s="132" t="s">
        <v>180</v>
      </c>
      <c r="G46" s="132" t="s">
        <v>181</v>
      </c>
      <c r="H46" s="132" t="s">
        <v>182</v>
      </c>
      <c r="I46" s="132" t="s">
        <v>121</v>
      </c>
      <c r="J46" s="132" t="s">
        <v>121</v>
      </c>
      <c r="K46" s="132" t="s">
        <v>183</v>
      </c>
      <c r="L46" s="132" t="s">
        <v>184</v>
      </c>
      <c r="M46" s="132" t="s">
        <v>185</v>
      </c>
      <c r="O46" s="132" t="s">
        <v>3945</v>
      </c>
      <c r="P46" s="132" t="s">
        <v>3946</v>
      </c>
    </row>
    <row r="47" spans="4:16" x14ac:dyDescent="0.25">
      <c r="D47" s="132" t="s">
        <v>3947</v>
      </c>
      <c r="E47" s="132" t="s">
        <v>3885</v>
      </c>
      <c r="F47" s="132" t="s">
        <v>186</v>
      </c>
      <c r="G47" s="132" t="s">
        <v>187</v>
      </c>
      <c r="H47" s="132" t="s">
        <v>188</v>
      </c>
      <c r="I47" s="132" t="s">
        <v>189</v>
      </c>
      <c r="J47" s="132" t="s">
        <v>190</v>
      </c>
      <c r="K47" s="132" t="s">
        <v>191</v>
      </c>
      <c r="L47" s="132" t="s">
        <v>192</v>
      </c>
      <c r="M47" s="132" t="s">
        <v>193</v>
      </c>
      <c r="O47" s="132" t="s">
        <v>3948</v>
      </c>
      <c r="P47" s="132" t="s">
        <v>3949</v>
      </c>
    </row>
    <row r="48" spans="4:16" x14ac:dyDescent="0.25">
      <c r="D48" s="132" t="s">
        <v>3950</v>
      </c>
      <c r="E48" s="132" t="s">
        <v>3885</v>
      </c>
      <c r="F48" s="132" t="s">
        <v>194</v>
      </c>
      <c r="G48" s="132" t="s">
        <v>195</v>
      </c>
      <c r="H48" s="132" t="s">
        <v>196</v>
      </c>
      <c r="I48" s="132" t="s">
        <v>197</v>
      </c>
      <c r="J48" s="132" t="s">
        <v>198</v>
      </c>
      <c r="K48" s="132" t="s">
        <v>199</v>
      </c>
      <c r="L48" s="132" t="s">
        <v>200</v>
      </c>
      <c r="M48" s="132" t="s">
        <v>201</v>
      </c>
      <c r="O48" s="132" t="s">
        <v>3951</v>
      </c>
      <c r="P48" s="132" t="s">
        <v>3952</v>
      </c>
    </row>
    <row r="49" spans="4:16" x14ac:dyDescent="0.25">
      <c r="D49" s="132" t="s">
        <v>3953</v>
      </c>
      <c r="E49" s="132" t="s">
        <v>3885</v>
      </c>
      <c r="F49" s="132" t="s">
        <v>202</v>
      </c>
      <c r="G49" s="132" t="s">
        <v>203</v>
      </c>
      <c r="H49" s="132" t="s">
        <v>204</v>
      </c>
      <c r="I49" s="132" t="s">
        <v>205</v>
      </c>
      <c r="J49" s="132" t="s">
        <v>206</v>
      </c>
      <c r="K49" s="132" t="s">
        <v>207</v>
      </c>
      <c r="L49" s="132" t="s">
        <v>208</v>
      </c>
      <c r="M49" s="132" t="s">
        <v>209</v>
      </c>
      <c r="O49" s="132" t="s">
        <v>3954</v>
      </c>
      <c r="P49" s="132" t="s">
        <v>3955</v>
      </c>
    </row>
    <row r="50" spans="4:16" x14ac:dyDescent="0.25">
      <c r="D50" s="132" t="s">
        <v>3956</v>
      </c>
      <c r="E50" s="132" t="s">
        <v>3885</v>
      </c>
      <c r="F50" s="132" t="s">
        <v>210</v>
      </c>
      <c r="G50" s="132" t="s">
        <v>211</v>
      </c>
      <c r="H50" s="132" t="s">
        <v>121</v>
      </c>
      <c r="I50" s="132" t="s">
        <v>121</v>
      </c>
      <c r="J50" s="132" t="s">
        <v>121</v>
      </c>
      <c r="K50" s="132" t="s">
        <v>121</v>
      </c>
      <c r="L50" s="132" t="s">
        <v>121</v>
      </c>
      <c r="M50" s="132" t="s">
        <v>121</v>
      </c>
      <c r="O50" s="132" t="s">
        <v>3957</v>
      </c>
      <c r="P50" s="132" t="s">
        <v>3958</v>
      </c>
    </row>
    <row r="51" spans="4:16" x14ac:dyDescent="0.25">
      <c r="D51" s="132" t="s">
        <v>3959</v>
      </c>
      <c r="E51" s="132" t="s">
        <v>3885</v>
      </c>
      <c r="F51" s="132" t="s">
        <v>212</v>
      </c>
      <c r="G51" s="132" t="s">
        <v>213</v>
      </c>
      <c r="H51" s="132" t="s">
        <v>121</v>
      </c>
      <c r="I51" s="132" t="s">
        <v>121</v>
      </c>
      <c r="J51" s="132" t="s">
        <v>121</v>
      </c>
      <c r="K51" s="132" t="s">
        <v>121</v>
      </c>
      <c r="L51" s="132" t="s">
        <v>121</v>
      </c>
      <c r="M51" s="132" t="s">
        <v>121</v>
      </c>
      <c r="O51" s="132" t="s">
        <v>3960</v>
      </c>
      <c r="P51" s="132" t="s">
        <v>3961</v>
      </c>
    </row>
    <row r="52" spans="4:16" x14ac:dyDescent="0.25">
      <c r="D52" s="132" t="s">
        <v>3888</v>
      </c>
      <c r="E52" s="132" t="s">
        <v>3885</v>
      </c>
      <c r="F52" s="132" t="s">
        <v>214</v>
      </c>
      <c r="G52" s="132" t="s">
        <v>215</v>
      </c>
      <c r="H52" s="132" t="s">
        <v>121</v>
      </c>
      <c r="I52" s="132" t="s">
        <v>121</v>
      </c>
      <c r="J52" s="132" t="s">
        <v>121</v>
      </c>
      <c r="K52" s="132" t="s">
        <v>121</v>
      </c>
      <c r="L52" s="132" t="s">
        <v>121</v>
      </c>
      <c r="M52" s="132" t="s">
        <v>121</v>
      </c>
      <c r="O52" s="132" t="s">
        <v>3962</v>
      </c>
      <c r="P52" s="132" t="s">
        <v>3963</v>
      </c>
    </row>
    <row r="53" spans="4:16" x14ac:dyDescent="0.25">
      <c r="D53" s="132" t="s">
        <v>3928</v>
      </c>
      <c r="E53" s="132" t="s">
        <v>3885</v>
      </c>
      <c r="F53" s="132" t="s">
        <v>216</v>
      </c>
      <c r="G53" s="132" t="s">
        <v>217</v>
      </c>
      <c r="H53" s="132" t="s">
        <v>121</v>
      </c>
      <c r="I53" s="132" t="s">
        <v>121</v>
      </c>
      <c r="J53" s="132" t="s">
        <v>121</v>
      </c>
      <c r="K53" s="132" t="s">
        <v>121</v>
      </c>
      <c r="L53" s="132" t="s">
        <v>121</v>
      </c>
      <c r="M53" s="132" t="s">
        <v>121</v>
      </c>
      <c r="O53" s="132" t="s">
        <v>3964</v>
      </c>
      <c r="P53" s="132" t="s">
        <v>3965</v>
      </c>
    </row>
    <row r="54" spans="4:16" x14ac:dyDescent="0.25">
      <c r="D54" s="132" t="s">
        <v>3966</v>
      </c>
      <c r="E54" s="132" t="s">
        <v>3885</v>
      </c>
      <c r="F54" s="132" t="s">
        <v>218</v>
      </c>
      <c r="G54" s="132" t="s">
        <v>219</v>
      </c>
      <c r="H54" s="132" t="s">
        <v>121</v>
      </c>
      <c r="I54" s="132" t="s">
        <v>121</v>
      </c>
      <c r="J54" s="132" t="s">
        <v>121</v>
      </c>
      <c r="K54" s="132" t="s">
        <v>121</v>
      </c>
      <c r="L54" s="132" t="s">
        <v>121</v>
      </c>
      <c r="M54" s="132" t="s">
        <v>121</v>
      </c>
      <c r="O54" s="132" t="s">
        <v>3967</v>
      </c>
      <c r="P54" s="132" t="s">
        <v>3968</v>
      </c>
    </row>
    <row r="55" spans="4:16" x14ac:dyDescent="0.25">
      <c r="D55" s="132" t="s">
        <v>3969</v>
      </c>
      <c r="E55" s="132" t="s">
        <v>3894</v>
      </c>
      <c r="F55" s="132" t="s">
        <v>220</v>
      </c>
      <c r="G55" s="132" t="s">
        <v>221</v>
      </c>
      <c r="H55" s="132" t="s">
        <v>121</v>
      </c>
      <c r="I55" s="132" t="s">
        <v>121</v>
      </c>
      <c r="J55" s="132" t="s">
        <v>121</v>
      </c>
      <c r="K55" s="132" t="s">
        <v>121</v>
      </c>
      <c r="L55" s="132" t="s">
        <v>121</v>
      </c>
      <c r="M55" s="132" t="s">
        <v>121</v>
      </c>
      <c r="O55" s="132" t="s">
        <v>3970</v>
      </c>
      <c r="P55" s="132" t="s">
        <v>3971</v>
      </c>
    </row>
    <row r="57" spans="4:16" x14ac:dyDescent="0.25">
      <c r="D57" s="132" t="s">
        <v>222</v>
      </c>
      <c r="J57" s="132" t="s">
        <v>3972</v>
      </c>
      <c r="K57" s="132" t="s">
        <v>3973</v>
      </c>
      <c r="L57" s="132" t="s">
        <v>3974</v>
      </c>
      <c r="M57" s="132" t="s">
        <v>3975</v>
      </c>
      <c r="P57" s="132" t="s">
        <v>223</v>
      </c>
    </row>
    <row r="58" spans="4:16" x14ac:dyDescent="0.25">
      <c r="D58" s="132" t="s">
        <v>10</v>
      </c>
      <c r="E58" s="132" t="s">
        <v>11</v>
      </c>
      <c r="F58" s="132" t="s">
        <v>224</v>
      </c>
      <c r="G58" s="132" t="s">
        <v>172</v>
      </c>
      <c r="H58" s="132" t="s">
        <v>225</v>
      </c>
      <c r="O58" s="132" t="s">
        <v>16</v>
      </c>
      <c r="P58" s="132" t="s">
        <v>17</v>
      </c>
    </row>
    <row r="59" spans="4:16" x14ac:dyDescent="0.25">
      <c r="D59" s="132" t="s">
        <v>3941</v>
      </c>
      <c r="E59" s="132" t="s">
        <v>3885</v>
      </c>
      <c r="F59" s="132" t="s">
        <v>226</v>
      </c>
      <c r="G59" s="132" t="s">
        <v>227</v>
      </c>
      <c r="H59" s="132" t="s">
        <v>228</v>
      </c>
      <c r="O59" s="132" t="s">
        <v>3976</v>
      </c>
      <c r="P59" s="132" t="s">
        <v>3977</v>
      </c>
    </row>
    <row r="60" spans="4:16" x14ac:dyDescent="0.25">
      <c r="D60" s="132" t="s">
        <v>3944</v>
      </c>
      <c r="E60" s="132" t="s">
        <v>3885</v>
      </c>
      <c r="F60" s="132" t="s">
        <v>229</v>
      </c>
      <c r="G60" s="132" t="s">
        <v>230</v>
      </c>
      <c r="H60" s="132" t="s">
        <v>231</v>
      </c>
      <c r="O60" s="132" t="s">
        <v>3978</v>
      </c>
      <c r="P60" s="132" t="s">
        <v>3979</v>
      </c>
    </row>
    <row r="61" spans="4:16" x14ac:dyDescent="0.25">
      <c r="D61" s="132" t="s">
        <v>3947</v>
      </c>
      <c r="E61" s="132" t="s">
        <v>3885</v>
      </c>
      <c r="F61" s="132" t="s">
        <v>232</v>
      </c>
      <c r="G61" s="132" t="s">
        <v>233</v>
      </c>
      <c r="H61" s="132" t="s">
        <v>234</v>
      </c>
      <c r="O61" s="132" t="s">
        <v>3980</v>
      </c>
      <c r="P61" s="132" t="s">
        <v>3981</v>
      </c>
    </row>
    <row r="62" spans="4:16" x14ac:dyDescent="0.25">
      <c r="D62" s="132" t="s">
        <v>3950</v>
      </c>
      <c r="E62" s="132" t="s">
        <v>3885</v>
      </c>
      <c r="F62" s="132" t="s">
        <v>235</v>
      </c>
      <c r="G62" s="132" t="s">
        <v>236</v>
      </c>
      <c r="H62" s="132" t="s">
        <v>237</v>
      </c>
      <c r="O62" s="132" t="s">
        <v>3982</v>
      </c>
      <c r="P62" s="132" t="s">
        <v>3983</v>
      </c>
    </row>
    <row r="63" spans="4:16" x14ac:dyDescent="0.25">
      <c r="D63" s="132" t="s">
        <v>3953</v>
      </c>
      <c r="E63" s="132" t="s">
        <v>3885</v>
      </c>
      <c r="F63" s="132" t="s">
        <v>238</v>
      </c>
      <c r="G63" s="132" t="s">
        <v>239</v>
      </c>
      <c r="H63" s="132" t="s">
        <v>121</v>
      </c>
      <c r="O63" s="132" t="s">
        <v>3984</v>
      </c>
      <c r="P63" s="132" t="s">
        <v>3985</v>
      </c>
    </row>
    <row r="64" spans="4:16" x14ac:dyDescent="0.25">
      <c r="D64" s="132" t="s">
        <v>3956</v>
      </c>
      <c r="E64" s="132" t="s">
        <v>3885</v>
      </c>
      <c r="F64" s="132" t="s">
        <v>240</v>
      </c>
      <c r="G64" s="132" t="s">
        <v>241</v>
      </c>
      <c r="H64" s="132" t="s">
        <v>121</v>
      </c>
      <c r="O64" s="132" t="s">
        <v>3986</v>
      </c>
      <c r="P64" s="132" t="s">
        <v>3987</v>
      </c>
    </row>
    <row r="65" spans="4:16" x14ac:dyDescent="0.25">
      <c r="D65" s="132" t="s">
        <v>3884</v>
      </c>
      <c r="E65" s="132" t="s">
        <v>3885</v>
      </c>
      <c r="F65" s="132" t="s">
        <v>242</v>
      </c>
      <c r="G65" s="132" t="s">
        <v>243</v>
      </c>
      <c r="H65" s="132" t="s">
        <v>121</v>
      </c>
      <c r="O65" s="132" t="s">
        <v>3988</v>
      </c>
      <c r="P65" s="132" t="s">
        <v>3989</v>
      </c>
    </row>
    <row r="66" spans="4:16" x14ac:dyDescent="0.25">
      <c r="D66" s="132" t="s">
        <v>3959</v>
      </c>
      <c r="E66" s="132" t="s">
        <v>3885</v>
      </c>
      <c r="F66" s="132" t="s">
        <v>244</v>
      </c>
      <c r="G66" s="132" t="s">
        <v>245</v>
      </c>
      <c r="H66" s="132" t="s">
        <v>121</v>
      </c>
      <c r="O66" s="132" t="s">
        <v>3990</v>
      </c>
      <c r="P66" s="132" t="s">
        <v>3991</v>
      </c>
    </row>
    <row r="67" spans="4:16" x14ac:dyDescent="0.25">
      <c r="D67" s="132" t="s">
        <v>3888</v>
      </c>
      <c r="E67" s="132" t="s">
        <v>3885</v>
      </c>
      <c r="F67" s="132" t="s">
        <v>246</v>
      </c>
      <c r="G67" s="132" t="s">
        <v>247</v>
      </c>
      <c r="H67" s="132" t="s">
        <v>121</v>
      </c>
      <c r="O67" s="132" t="s">
        <v>3992</v>
      </c>
      <c r="P67" s="132" t="s">
        <v>3993</v>
      </c>
    </row>
    <row r="68" spans="4:16" x14ac:dyDescent="0.25">
      <c r="D68" s="132" t="s">
        <v>3928</v>
      </c>
      <c r="E68" s="132" t="s">
        <v>3885</v>
      </c>
      <c r="F68" s="132" t="s">
        <v>248</v>
      </c>
      <c r="G68" s="132" t="s">
        <v>249</v>
      </c>
      <c r="H68" s="132" t="s">
        <v>121</v>
      </c>
      <c r="O68" s="132" t="s">
        <v>3994</v>
      </c>
      <c r="P68" s="132" t="s">
        <v>3995</v>
      </c>
    </row>
    <row r="70" spans="4:16" x14ac:dyDescent="0.25">
      <c r="D70" s="132" t="s">
        <v>250</v>
      </c>
      <c r="P70" s="132" t="s">
        <v>223</v>
      </c>
    </row>
    <row r="71" spans="4:16" x14ac:dyDescent="0.25">
      <c r="D71" s="132" t="s">
        <v>10</v>
      </c>
      <c r="E71" s="132" t="s">
        <v>11</v>
      </c>
      <c r="F71" s="132" t="s">
        <v>172</v>
      </c>
      <c r="G71" s="132" t="s">
        <v>12</v>
      </c>
      <c r="H71" s="132" t="s">
        <v>13</v>
      </c>
      <c r="I71" s="132" t="s">
        <v>39</v>
      </c>
      <c r="J71" s="132" t="s">
        <v>251</v>
      </c>
      <c r="K71" s="132" t="s">
        <v>252</v>
      </c>
      <c r="O71" s="132" t="s">
        <v>16</v>
      </c>
      <c r="P71" s="132" t="s">
        <v>17</v>
      </c>
    </row>
    <row r="72" spans="4:16" x14ac:dyDescent="0.25">
      <c r="D72" s="132" t="s">
        <v>3953</v>
      </c>
      <c r="E72" s="132" t="s">
        <v>3894</v>
      </c>
      <c r="F72" s="132" t="s">
        <v>253</v>
      </c>
      <c r="G72" s="132" t="s">
        <v>254</v>
      </c>
      <c r="H72" s="132" t="s">
        <v>255</v>
      </c>
      <c r="I72" s="132" t="s">
        <v>256</v>
      </c>
      <c r="J72" s="132" t="s">
        <v>257</v>
      </c>
      <c r="K72" s="132" t="s">
        <v>258</v>
      </c>
      <c r="O72" s="132" t="s">
        <v>3996</v>
      </c>
      <c r="P72" s="132" t="s">
        <v>3997</v>
      </c>
    </row>
    <row r="73" spans="4:16" x14ac:dyDescent="0.25">
      <c r="D73" s="132" t="s">
        <v>3953</v>
      </c>
      <c r="E73" s="132" t="s">
        <v>3885</v>
      </c>
      <c r="F73" s="132" t="s">
        <v>259</v>
      </c>
      <c r="G73" s="132" t="s">
        <v>260</v>
      </c>
      <c r="H73" s="132" t="s">
        <v>261</v>
      </c>
      <c r="I73" s="132" t="s">
        <v>262</v>
      </c>
      <c r="J73" s="132" t="s">
        <v>263</v>
      </c>
      <c r="K73" s="132" t="s">
        <v>264</v>
      </c>
      <c r="O73" s="132" t="s">
        <v>3998</v>
      </c>
      <c r="P73" s="132" t="s">
        <v>3999</v>
      </c>
    </row>
    <row r="74" spans="4:16" x14ac:dyDescent="0.25">
      <c r="D74" s="132" t="s">
        <v>3884</v>
      </c>
      <c r="E74" s="132" t="s">
        <v>3894</v>
      </c>
      <c r="F74" s="132" t="s">
        <v>265</v>
      </c>
      <c r="G74" s="132" t="s">
        <v>266</v>
      </c>
      <c r="H74" s="132" t="s">
        <v>267</v>
      </c>
      <c r="I74" s="132" t="s">
        <v>268</v>
      </c>
      <c r="J74" s="132" t="s">
        <v>269</v>
      </c>
      <c r="K74" s="132" t="s">
        <v>270</v>
      </c>
      <c r="O74" s="132" t="s">
        <v>4000</v>
      </c>
      <c r="P74" s="132" t="s">
        <v>4001</v>
      </c>
    </row>
    <row r="75" spans="4:16" x14ac:dyDescent="0.25">
      <c r="D75" s="132" t="s">
        <v>3884</v>
      </c>
      <c r="E75" s="132" t="s">
        <v>3885</v>
      </c>
      <c r="F75" s="132" t="s">
        <v>271</v>
      </c>
      <c r="G75" s="132" t="s">
        <v>272</v>
      </c>
      <c r="H75" s="132" t="s">
        <v>273</v>
      </c>
      <c r="I75" s="132" t="s">
        <v>274</v>
      </c>
      <c r="J75" s="132" t="s">
        <v>275</v>
      </c>
      <c r="K75" s="132" t="s">
        <v>276</v>
      </c>
      <c r="O75" s="132" t="s">
        <v>4002</v>
      </c>
      <c r="P75" s="132" t="s">
        <v>4003</v>
      </c>
    </row>
    <row r="76" spans="4:16" x14ac:dyDescent="0.25">
      <c r="D76" s="132" t="s">
        <v>3888</v>
      </c>
      <c r="E76" s="132" t="s">
        <v>3894</v>
      </c>
      <c r="F76" s="132" t="s">
        <v>277</v>
      </c>
      <c r="G76" s="132" t="s">
        <v>278</v>
      </c>
      <c r="H76" s="132" t="s">
        <v>279</v>
      </c>
      <c r="I76" s="132" t="s">
        <v>280</v>
      </c>
      <c r="J76" s="132" t="s">
        <v>281</v>
      </c>
      <c r="K76" s="132" t="s">
        <v>282</v>
      </c>
      <c r="O76" s="132" t="s">
        <v>4004</v>
      </c>
      <c r="P76" s="132" t="s">
        <v>4005</v>
      </c>
    </row>
    <row r="77" spans="4:16" x14ac:dyDescent="0.25">
      <c r="D77" s="132" t="s">
        <v>3888</v>
      </c>
      <c r="E77" s="132" t="s">
        <v>3885</v>
      </c>
      <c r="F77" s="132" t="s">
        <v>283</v>
      </c>
      <c r="G77" s="132" t="s">
        <v>284</v>
      </c>
      <c r="H77" s="132" t="s">
        <v>285</v>
      </c>
      <c r="I77" s="132" t="s">
        <v>286</v>
      </c>
      <c r="J77" s="132" t="s">
        <v>287</v>
      </c>
      <c r="K77" s="132" t="s">
        <v>288</v>
      </c>
      <c r="O77" s="132" t="s">
        <v>4006</v>
      </c>
      <c r="P77" s="132" t="s">
        <v>4007</v>
      </c>
    </row>
    <row r="78" spans="4:16" x14ac:dyDescent="0.25">
      <c r="D78" s="132" t="s">
        <v>3891</v>
      </c>
      <c r="E78" s="132" t="s">
        <v>3894</v>
      </c>
      <c r="F78" s="132" t="s">
        <v>289</v>
      </c>
      <c r="G78" s="132" t="s">
        <v>290</v>
      </c>
      <c r="H78" s="132" t="s">
        <v>291</v>
      </c>
      <c r="I78" s="132" t="s">
        <v>292</v>
      </c>
      <c r="J78" s="132" t="s">
        <v>293</v>
      </c>
      <c r="K78" s="132" t="s">
        <v>294</v>
      </c>
      <c r="O78" s="132" t="s">
        <v>4008</v>
      </c>
      <c r="P78" s="132" t="s">
        <v>4009</v>
      </c>
    </row>
    <row r="79" spans="4:16" x14ac:dyDescent="0.25">
      <c r="D79" s="132" t="s">
        <v>3891</v>
      </c>
      <c r="E79" s="132" t="s">
        <v>3885</v>
      </c>
      <c r="F79" s="132" t="s">
        <v>295</v>
      </c>
      <c r="G79" s="132" t="s">
        <v>296</v>
      </c>
      <c r="H79" s="132" t="s">
        <v>297</v>
      </c>
      <c r="I79" s="132" t="s">
        <v>298</v>
      </c>
      <c r="J79" s="132" t="s">
        <v>299</v>
      </c>
      <c r="K79" s="132" t="s">
        <v>300</v>
      </c>
      <c r="O79" s="132" t="s">
        <v>4010</v>
      </c>
      <c r="P79" s="132" t="s">
        <v>4011</v>
      </c>
    </row>
    <row r="80" spans="4:16" x14ac:dyDescent="0.25">
      <c r="D80" s="132" t="s">
        <v>3907</v>
      </c>
      <c r="E80" s="132" t="s">
        <v>3894</v>
      </c>
      <c r="F80" s="132" t="s">
        <v>301</v>
      </c>
      <c r="G80" s="132" t="s">
        <v>302</v>
      </c>
      <c r="H80" s="132" t="s">
        <v>303</v>
      </c>
      <c r="I80" s="132" t="s">
        <v>304</v>
      </c>
      <c r="J80" s="132" t="s">
        <v>305</v>
      </c>
      <c r="K80" s="132" t="s">
        <v>306</v>
      </c>
      <c r="O80" s="132" t="s">
        <v>4012</v>
      </c>
      <c r="P80" s="132" t="s">
        <v>4013</v>
      </c>
    </row>
    <row r="81" spans="4:16" x14ac:dyDescent="0.25">
      <c r="D81" s="132" t="s">
        <v>3907</v>
      </c>
      <c r="E81" s="132" t="s">
        <v>3885</v>
      </c>
      <c r="F81" s="132" t="s">
        <v>307</v>
      </c>
      <c r="G81" s="132" t="s">
        <v>308</v>
      </c>
      <c r="H81" s="132" t="s">
        <v>309</v>
      </c>
      <c r="I81" s="132" t="s">
        <v>310</v>
      </c>
      <c r="J81" s="132" t="s">
        <v>311</v>
      </c>
      <c r="K81" s="132" t="s">
        <v>312</v>
      </c>
      <c r="O81" s="132" t="s">
        <v>4014</v>
      </c>
      <c r="P81" s="132" t="s">
        <v>4015</v>
      </c>
    </row>
    <row r="82" spans="4:16" x14ac:dyDescent="0.25">
      <c r="D82" s="132" t="s">
        <v>3912</v>
      </c>
      <c r="E82" s="132" t="s">
        <v>3894</v>
      </c>
      <c r="F82" s="132" t="s">
        <v>313</v>
      </c>
      <c r="G82" s="132" t="s">
        <v>314</v>
      </c>
      <c r="H82" s="132" t="s">
        <v>315</v>
      </c>
      <c r="I82" s="132" t="s">
        <v>316</v>
      </c>
      <c r="J82" s="132" t="s">
        <v>317</v>
      </c>
      <c r="K82" s="132" t="s">
        <v>318</v>
      </c>
      <c r="O82" s="132" t="s">
        <v>4016</v>
      </c>
      <c r="P82" s="132" t="s">
        <v>4017</v>
      </c>
    </row>
    <row r="83" spans="4:16" x14ac:dyDescent="0.25">
      <c r="D83" s="132" t="s">
        <v>3912</v>
      </c>
      <c r="E83" s="132" t="s">
        <v>3885</v>
      </c>
      <c r="F83" s="132" t="s">
        <v>319</v>
      </c>
      <c r="G83" s="132" t="s">
        <v>320</v>
      </c>
      <c r="H83" s="132" t="s">
        <v>321</v>
      </c>
      <c r="I83" s="132" t="s">
        <v>322</v>
      </c>
      <c r="J83" s="132" t="s">
        <v>323</v>
      </c>
      <c r="K83" s="132" t="s">
        <v>324</v>
      </c>
      <c r="O83" s="132" t="s">
        <v>4018</v>
      </c>
      <c r="P83" s="132" t="s">
        <v>4019</v>
      </c>
    </row>
    <row r="84" spans="4:16" x14ac:dyDescent="0.25">
      <c r="D84" s="132" t="s">
        <v>3917</v>
      </c>
      <c r="E84" s="132" t="s">
        <v>3894</v>
      </c>
      <c r="F84" s="132" t="s">
        <v>325</v>
      </c>
      <c r="G84" s="132" t="s">
        <v>326</v>
      </c>
      <c r="H84" s="132" t="s">
        <v>327</v>
      </c>
      <c r="I84" s="132" t="s">
        <v>328</v>
      </c>
      <c r="J84" s="132" t="s">
        <v>329</v>
      </c>
      <c r="K84" s="132" t="s">
        <v>330</v>
      </c>
      <c r="O84" s="132" t="s">
        <v>4020</v>
      </c>
      <c r="P84" s="132" t="s">
        <v>4021</v>
      </c>
    </row>
    <row r="86" spans="4:16" x14ac:dyDescent="0.25">
      <c r="D86" s="132" t="s">
        <v>331</v>
      </c>
      <c r="G86" s="132" t="s">
        <v>332</v>
      </c>
      <c r="K86" s="132" t="s">
        <v>4022</v>
      </c>
      <c r="P86" s="132" t="s">
        <v>223</v>
      </c>
    </row>
    <row r="87" spans="4:16" x14ac:dyDescent="0.25">
      <c r="D87" s="132" t="s">
        <v>10</v>
      </c>
      <c r="E87" s="132" t="s">
        <v>11</v>
      </c>
      <c r="F87" s="132" t="s">
        <v>14</v>
      </c>
      <c r="G87" s="132" t="s">
        <v>12</v>
      </c>
      <c r="H87" s="132" t="s">
        <v>39</v>
      </c>
      <c r="I87" s="132" t="s">
        <v>13</v>
      </c>
      <c r="J87" s="132" t="s">
        <v>130</v>
      </c>
      <c r="O87" s="132" t="s">
        <v>16</v>
      </c>
      <c r="P87" s="132" t="s">
        <v>17</v>
      </c>
    </row>
    <row r="88" spans="4:16" x14ac:dyDescent="0.25">
      <c r="D88" s="132" t="s">
        <v>3953</v>
      </c>
      <c r="E88" s="132" t="s">
        <v>3894</v>
      </c>
      <c r="F88" s="132" t="s">
        <v>333</v>
      </c>
      <c r="G88" s="132" t="s">
        <v>334</v>
      </c>
      <c r="H88" s="132" t="s">
        <v>335</v>
      </c>
      <c r="I88" s="132" t="s">
        <v>336</v>
      </c>
      <c r="J88" s="132" t="s">
        <v>337</v>
      </c>
      <c r="O88" s="132" t="s">
        <v>4023</v>
      </c>
      <c r="P88" s="132" t="s">
        <v>4024</v>
      </c>
    </row>
    <row r="89" spans="4:16" x14ac:dyDescent="0.25">
      <c r="D89" s="132" t="s">
        <v>3953</v>
      </c>
      <c r="E89" s="132" t="s">
        <v>3885</v>
      </c>
      <c r="F89" s="132" t="s">
        <v>338</v>
      </c>
      <c r="G89" s="132" t="s">
        <v>339</v>
      </c>
      <c r="H89" s="132" t="s">
        <v>340</v>
      </c>
      <c r="I89" s="132" t="s">
        <v>341</v>
      </c>
      <c r="J89" s="132" t="s">
        <v>342</v>
      </c>
      <c r="O89" s="132" t="s">
        <v>4025</v>
      </c>
      <c r="P89" s="132" t="s">
        <v>4026</v>
      </c>
    </row>
    <row r="90" spans="4:16" x14ac:dyDescent="0.25">
      <c r="D90" s="132" t="s">
        <v>3884</v>
      </c>
      <c r="E90" s="132" t="s">
        <v>3894</v>
      </c>
      <c r="F90" s="132" t="s">
        <v>343</v>
      </c>
      <c r="G90" s="132" t="s">
        <v>344</v>
      </c>
      <c r="H90" s="132" t="s">
        <v>345</v>
      </c>
      <c r="I90" s="132" t="s">
        <v>346</v>
      </c>
      <c r="J90" s="132" t="s">
        <v>347</v>
      </c>
      <c r="O90" s="132" t="s">
        <v>4027</v>
      </c>
      <c r="P90" s="132" t="s">
        <v>4028</v>
      </c>
    </row>
    <row r="91" spans="4:16" x14ac:dyDescent="0.25">
      <c r="D91" s="132" t="s">
        <v>3884</v>
      </c>
      <c r="E91" s="132" t="s">
        <v>3885</v>
      </c>
      <c r="F91" s="132" t="s">
        <v>348</v>
      </c>
      <c r="G91" s="132" t="s">
        <v>349</v>
      </c>
      <c r="H91" s="132" t="s">
        <v>350</v>
      </c>
      <c r="I91" s="132" t="s">
        <v>351</v>
      </c>
      <c r="J91" s="132" t="s">
        <v>352</v>
      </c>
      <c r="O91" s="132" t="s">
        <v>4029</v>
      </c>
      <c r="P91" s="132" t="s">
        <v>4030</v>
      </c>
    </row>
    <row r="92" spans="4:16" x14ac:dyDescent="0.25">
      <c r="D92" s="132" t="s">
        <v>3888</v>
      </c>
      <c r="E92" s="132" t="s">
        <v>3894</v>
      </c>
      <c r="F92" s="132" t="s">
        <v>353</v>
      </c>
      <c r="G92" s="132" t="s">
        <v>354</v>
      </c>
      <c r="H92" s="132" t="s">
        <v>355</v>
      </c>
      <c r="I92" s="132" t="s">
        <v>356</v>
      </c>
      <c r="J92" s="132" t="s">
        <v>357</v>
      </c>
      <c r="O92" s="132" t="s">
        <v>4031</v>
      </c>
      <c r="P92" s="132" t="s">
        <v>4032</v>
      </c>
    </row>
    <row r="93" spans="4:16" x14ac:dyDescent="0.25">
      <c r="D93" s="132" t="s">
        <v>3888</v>
      </c>
      <c r="E93" s="132" t="s">
        <v>3885</v>
      </c>
      <c r="F93" s="132" t="s">
        <v>358</v>
      </c>
      <c r="G93" s="132" t="s">
        <v>359</v>
      </c>
      <c r="H93" s="132" t="s">
        <v>360</v>
      </c>
      <c r="I93" s="132" t="s">
        <v>361</v>
      </c>
      <c r="J93" s="132" t="s">
        <v>362</v>
      </c>
      <c r="O93" s="132" t="s">
        <v>4033</v>
      </c>
      <c r="P93" s="132" t="s">
        <v>4034</v>
      </c>
    </row>
    <row r="94" spans="4:16" x14ac:dyDescent="0.25">
      <c r="D94" s="132" t="s">
        <v>331</v>
      </c>
      <c r="G94" s="132" t="s">
        <v>332</v>
      </c>
      <c r="K94" s="132" t="s">
        <v>4035</v>
      </c>
      <c r="P94" s="132" t="s">
        <v>223</v>
      </c>
    </row>
    <row r="95" spans="4:16" x14ac:dyDescent="0.25">
      <c r="D95" s="132" t="s">
        <v>10</v>
      </c>
      <c r="E95" s="132" t="s">
        <v>11</v>
      </c>
      <c r="F95" s="132" t="s">
        <v>14</v>
      </c>
      <c r="G95" s="132" t="s">
        <v>12</v>
      </c>
      <c r="H95" s="132" t="s">
        <v>39</v>
      </c>
      <c r="I95" s="132" t="s">
        <v>13</v>
      </c>
      <c r="J95" s="132" t="s">
        <v>130</v>
      </c>
      <c r="O95" s="132" t="s">
        <v>16</v>
      </c>
      <c r="P95" s="132" t="s">
        <v>17</v>
      </c>
    </row>
    <row r="96" spans="4:16" x14ac:dyDescent="0.25">
      <c r="D96" s="132" t="s">
        <v>3891</v>
      </c>
      <c r="E96" s="132" t="s">
        <v>3894</v>
      </c>
      <c r="F96" s="132" t="s">
        <v>363</v>
      </c>
      <c r="G96" s="132" t="s">
        <v>364</v>
      </c>
      <c r="H96" s="132" t="s">
        <v>365</v>
      </c>
      <c r="I96" s="132" t="s">
        <v>366</v>
      </c>
      <c r="J96" s="132" t="s">
        <v>367</v>
      </c>
      <c r="O96" s="132" t="s">
        <v>4036</v>
      </c>
      <c r="P96" s="132" t="s">
        <v>4037</v>
      </c>
    </row>
    <row r="97" spans="4:16" x14ac:dyDescent="0.25">
      <c r="D97" s="132" t="s">
        <v>3891</v>
      </c>
      <c r="E97" s="132" t="s">
        <v>3885</v>
      </c>
      <c r="F97" s="132" t="s">
        <v>368</v>
      </c>
      <c r="G97" s="132" t="s">
        <v>369</v>
      </c>
      <c r="H97" s="132" t="s">
        <v>370</v>
      </c>
      <c r="I97" s="132" t="s">
        <v>371</v>
      </c>
      <c r="J97" s="132" t="s">
        <v>372</v>
      </c>
      <c r="O97" s="132" t="s">
        <v>4038</v>
      </c>
      <c r="P97" s="132" t="s">
        <v>4039</v>
      </c>
    </row>
    <row r="98" spans="4:16" x14ac:dyDescent="0.25">
      <c r="D98" s="132" t="s">
        <v>3907</v>
      </c>
      <c r="E98" s="132" t="s">
        <v>3894</v>
      </c>
      <c r="F98" s="132" t="s">
        <v>373</v>
      </c>
      <c r="G98" s="132" t="s">
        <v>374</v>
      </c>
      <c r="H98" s="132" t="s">
        <v>375</v>
      </c>
      <c r="I98" s="132" t="s">
        <v>376</v>
      </c>
      <c r="J98" s="132" t="s">
        <v>377</v>
      </c>
      <c r="O98" s="132" t="s">
        <v>4040</v>
      </c>
      <c r="P98" s="132" t="s">
        <v>4041</v>
      </c>
    </row>
    <row r="99" spans="4:16" x14ac:dyDescent="0.25">
      <c r="D99" s="132" t="s">
        <v>3907</v>
      </c>
      <c r="E99" s="132" t="s">
        <v>3885</v>
      </c>
      <c r="F99" s="132" t="s">
        <v>378</v>
      </c>
      <c r="G99" s="132" t="s">
        <v>379</v>
      </c>
      <c r="H99" s="132" t="s">
        <v>380</v>
      </c>
      <c r="I99" s="132" t="s">
        <v>381</v>
      </c>
      <c r="J99" s="132" t="s">
        <v>382</v>
      </c>
      <c r="O99" s="132" t="s">
        <v>4042</v>
      </c>
      <c r="P99" s="132" t="s">
        <v>4043</v>
      </c>
    </row>
    <row r="100" spans="4:16" x14ac:dyDescent="0.25">
      <c r="D100" s="132" t="s">
        <v>383</v>
      </c>
      <c r="P100" s="132" t="s">
        <v>384</v>
      </c>
    </row>
    <row r="101" spans="4:16" x14ac:dyDescent="0.25">
      <c r="D101" s="132" t="s">
        <v>10</v>
      </c>
      <c r="E101" s="132" t="s">
        <v>11</v>
      </c>
      <c r="F101" s="132" t="s">
        <v>130</v>
      </c>
      <c r="O101" s="132" t="s">
        <v>16</v>
      </c>
      <c r="P101" s="132" t="s">
        <v>17</v>
      </c>
    </row>
    <row r="102" spans="4:16" x14ac:dyDescent="0.25">
      <c r="D102" s="132" t="s">
        <v>3941</v>
      </c>
      <c r="E102" s="132" t="s">
        <v>3885</v>
      </c>
      <c r="F102" s="132" t="s">
        <v>385</v>
      </c>
      <c r="O102" s="132" t="s">
        <v>4044</v>
      </c>
      <c r="P102" s="132" t="s">
        <v>4045</v>
      </c>
    </row>
    <row r="103" spans="4:16" x14ac:dyDescent="0.25">
      <c r="D103" s="132" t="s">
        <v>3944</v>
      </c>
      <c r="E103" s="132" t="s">
        <v>3885</v>
      </c>
      <c r="F103" s="132" t="s">
        <v>386</v>
      </c>
      <c r="O103" s="132" t="s">
        <v>4046</v>
      </c>
      <c r="P103" s="132" t="s">
        <v>4047</v>
      </c>
    </row>
    <row r="104" spans="4:16" x14ac:dyDescent="0.25">
      <c r="D104" s="132" t="s">
        <v>3947</v>
      </c>
      <c r="E104" s="132" t="s">
        <v>3885</v>
      </c>
      <c r="F104" s="132" t="s">
        <v>387</v>
      </c>
      <c r="O104" s="132" t="s">
        <v>4048</v>
      </c>
      <c r="P104" s="132" t="s">
        <v>4049</v>
      </c>
    </row>
    <row r="105" spans="4:16" x14ac:dyDescent="0.25">
      <c r="D105" s="132" t="s">
        <v>3950</v>
      </c>
      <c r="E105" s="132" t="s">
        <v>3885</v>
      </c>
      <c r="F105" s="132" t="s">
        <v>388</v>
      </c>
      <c r="O105" s="132" t="s">
        <v>4050</v>
      </c>
      <c r="P105" s="132" t="s">
        <v>4051</v>
      </c>
    </row>
    <row r="106" spans="4:16" x14ac:dyDescent="0.25">
      <c r="D106" s="132" t="s">
        <v>3953</v>
      </c>
      <c r="E106" s="132" t="s">
        <v>3885</v>
      </c>
      <c r="F106" s="132" t="s">
        <v>389</v>
      </c>
      <c r="O106" s="132" t="s">
        <v>4052</v>
      </c>
      <c r="P106" s="132" t="s">
        <v>4053</v>
      </c>
    </row>
    <row r="107" spans="4:16" x14ac:dyDescent="0.25">
      <c r="D107" s="132" t="s">
        <v>3956</v>
      </c>
      <c r="E107" s="132" t="s">
        <v>3885</v>
      </c>
      <c r="F107" s="132" t="s">
        <v>390</v>
      </c>
      <c r="O107" s="132" t="s">
        <v>4054</v>
      </c>
      <c r="P107" s="132" t="s">
        <v>4055</v>
      </c>
    </row>
    <row r="108" spans="4:16" x14ac:dyDescent="0.25">
      <c r="D108" s="132" t="s">
        <v>3884</v>
      </c>
      <c r="E108" s="132" t="s">
        <v>3894</v>
      </c>
      <c r="F108" s="132" t="s">
        <v>391</v>
      </c>
      <c r="O108" s="132" t="s">
        <v>4056</v>
      </c>
      <c r="P108" s="132" t="s">
        <v>4057</v>
      </c>
    </row>
    <row r="109" spans="4:16" x14ac:dyDescent="0.25">
      <c r="D109" s="132" t="s">
        <v>3959</v>
      </c>
      <c r="E109" s="132" t="s">
        <v>3894</v>
      </c>
      <c r="F109" s="132" t="s">
        <v>392</v>
      </c>
      <c r="O109" s="132" t="s">
        <v>4058</v>
      </c>
      <c r="P109" s="132" t="s">
        <v>4059</v>
      </c>
    </row>
    <row r="110" spans="4:16" x14ac:dyDescent="0.25">
      <c r="D110" s="132" t="s">
        <v>3888</v>
      </c>
      <c r="E110" s="132" t="s">
        <v>3894</v>
      </c>
      <c r="F110" s="132" t="s">
        <v>393</v>
      </c>
      <c r="O110" s="132" t="s">
        <v>4060</v>
      </c>
      <c r="P110" s="132" t="s">
        <v>4061</v>
      </c>
    </row>
    <row r="111" spans="4:16" x14ac:dyDescent="0.25">
      <c r="D111" s="132" t="s">
        <v>3928</v>
      </c>
      <c r="E111" s="132" t="s">
        <v>3894</v>
      </c>
      <c r="F111" s="132" t="s">
        <v>394</v>
      </c>
      <c r="O111" s="132" t="s">
        <v>4062</v>
      </c>
      <c r="P111" s="132" t="s">
        <v>4063</v>
      </c>
    </row>
    <row r="113" spans="4:16" x14ac:dyDescent="0.25">
      <c r="D113" s="132" t="s">
        <v>395</v>
      </c>
      <c r="P113" s="132" t="s">
        <v>396</v>
      </c>
    </row>
    <row r="114" spans="4:16" x14ac:dyDescent="0.25">
      <c r="D114" s="132" t="s">
        <v>10</v>
      </c>
      <c r="E114" s="132" t="s">
        <v>11</v>
      </c>
      <c r="F114" s="132" t="s">
        <v>130</v>
      </c>
      <c r="O114" s="132" t="s">
        <v>16</v>
      </c>
      <c r="P114" s="132" t="s">
        <v>17</v>
      </c>
    </row>
    <row r="115" spans="4:16" x14ac:dyDescent="0.25">
      <c r="D115" s="132" t="s">
        <v>3956</v>
      </c>
      <c r="E115" s="132" t="s">
        <v>3894</v>
      </c>
      <c r="F115" s="132" t="s">
        <v>397</v>
      </c>
      <c r="O115" s="132" t="s">
        <v>4064</v>
      </c>
      <c r="P115" s="132" t="s">
        <v>4065</v>
      </c>
    </row>
    <row r="116" spans="4:16" x14ac:dyDescent="0.25">
      <c r="D116" s="132" t="s">
        <v>3956</v>
      </c>
      <c r="E116" s="132" t="s">
        <v>3885</v>
      </c>
      <c r="F116" s="132" t="s">
        <v>398</v>
      </c>
      <c r="O116" s="132" t="s">
        <v>4066</v>
      </c>
      <c r="P116" s="132" t="s">
        <v>4067</v>
      </c>
    </row>
    <row r="117" spans="4:16" x14ac:dyDescent="0.25">
      <c r="D117" s="132" t="s">
        <v>3959</v>
      </c>
      <c r="E117" s="132" t="s">
        <v>3894</v>
      </c>
      <c r="F117" s="132" t="s">
        <v>399</v>
      </c>
      <c r="O117" s="132" t="s">
        <v>4068</v>
      </c>
      <c r="P117" s="132" t="s">
        <v>4069</v>
      </c>
    </row>
    <row r="118" spans="4:16" x14ac:dyDescent="0.25">
      <c r="D118" s="132" t="s">
        <v>3959</v>
      </c>
      <c r="E118" s="132" t="s">
        <v>3885</v>
      </c>
      <c r="F118" s="132" t="s">
        <v>400</v>
      </c>
      <c r="O118" s="132" t="s">
        <v>4070</v>
      </c>
      <c r="P118" s="132" t="s">
        <v>4071</v>
      </c>
    </row>
    <row r="119" spans="4:16" x14ac:dyDescent="0.25">
      <c r="D119" s="132" t="s">
        <v>3928</v>
      </c>
      <c r="E119" s="132" t="s">
        <v>3894</v>
      </c>
      <c r="F119" s="132" t="s">
        <v>401</v>
      </c>
      <c r="O119" s="132" t="s">
        <v>4072</v>
      </c>
      <c r="P119" s="132" t="s">
        <v>4073</v>
      </c>
    </row>
    <row r="120" spans="4:16" x14ac:dyDescent="0.25">
      <c r="D120" s="132" t="s">
        <v>3928</v>
      </c>
      <c r="E120" s="132" t="s">
        <v>3885</v>
      </c>
      <c r="F120" s="132" t="s">
        <v>402</v>
      </c>
      <c r="O120" s="132" t="s">
        <v>4074</v>
      </c>
      <c r="P120" s="132" t="s">
        <v>4075</v>
      </c>
    </row>
    <row r="121" spans="4:16" x14ac:dyDescent="0.25">
      <c r="D121" s="132" t="s">
        <v>3966</v>
      </c>
      <c r="E121" s="132" t="s">
        <v>3894</v>
      </c>
      <c r="F121" s="132" t="s">
        <v>403</v>
      </c>
      <c r="O121" s="132" t="s">
        <v>4076</v>
      </c>
      <c r="P121" s="132" t="s">
        <v>4077</v>
      </c>
    </row>
    <row r="122" spans="4:16" x14ac:dyDescent="0.25">
      <c r="D122" s="132" t="s">
        <v>3966</v>
      </c>
      <c r="E122" s="132" t="s">
        <v>3885</v>
      </c>
      <c r="F122" s="132" t="s">
        <v>404</v>
      </c>
      <c r="O122" s="132" t="s">
        <v>4078</v>
      </c>
      <c r="P122" s="132" t="s">
        <v>4079</v>
      </c>
    </row>
    <row r="123" spans="4:16" x14ac:dyDescent="0.25">
      <c r="D123" s="132" t="s">
        <v>3969</v>
      </c>
      <c r="E123" s="132" t="s">
        <v>3894</v>
      </c>
      <c r="F123" s="132" t="s">
        <v>405</v>
      </c>
      <c r="O123" s="132" t="s">
        <v>4080</v>
      </c>
      <c r="P123" s="132" t="s">
        <v>4081</v>
      </c>
    </row>
    <row r="124" spans="4:16" x14ac:dyDescent="0.25">
      <c r="D124" s="132" t="s">
        <v>3969</v>
      </c>
      <c r="E124" s="132" t="s">
        <v>3885</v>
      </c>
      <c r="F124" s="132" t="s">
        <v>406</v>
      </c>
      <c r="O124" s="132" t="s">
        <v>4082</v>
      </c>
      <c r="P124" s="132" t="s">
        <v>4083</v>
      </c>
    </row>
    <row r="126" spans="4:16" x14ac:dyDescent="0.25">
      <c r="D126" s="132" t="s">
        <v>407</v>
      </c>
      <c r="P126" s="132" t="s">
        <v>396</v>
      </c>
    </row>
    <row r="127" spans="4:16" x14ac:dyDescent="0.25">
      <c r="D127" s="132" t="s">
        <v>10</v>
      </c>
      <c r="E127" s="132" t="s">
        <v>11</v>
      </c>
      <c r="F127" s="132" t="s">
        <v>12</v>
      </c>
      <c r="G127" s="132" t="s">
        <v>14</v>
      </c>
      <c r="H127" s="132" t="s">
        <v>13</v>
      </c>
      <c r="I127" s="132" t="s">
        <v>130</v>
      </c>
      <c r="J127" s="132" t="s">
        <v>15</v>
      </c>
      <c r="O127" s="132" t="s">
        <v>16</v>
      </c>
      <c r="P127" s="132" t="s">
        <v>17</v>
      </c>
    </row>
    <row r="128" spans="4:16" x14ac:dyDescent="0.25">
      <c r="D128" s="132" t="s">
        <v>3953</v>
      </c>
      <c r="E128" s="132" t="s">
        <v>3885</v>
      </c>
      <c r="F128" s="132" t="s">
        <v>408</v>
      </c>
      <c r="G128" s="132" t="s">
        <v>409</v>
      </c>
      <c r="H128" s="132" t="s">
        <v>410</v>
      </c>
      <c r="I128" s="132" t="s">
        <v>411</v>
      </c>
      <c r="J128" s="132" t="s">
        <v>412</v>
      </c>
      <c r="O128" s="132" t="s">
        <v>4084</v>
      </c>
      <c r="P128" s="132" t="s">
        <v>4085</v>
      </c>
    </row>
    <row r="129" spans="4:16" x14ac:dyDescent="0.25">
      <c r="D129" s="132" t="s">
        <v>3956</v>
      </c>
      <c r="E129" s="132" t="s">
        <v>3885</v>
      </c>
      <c r="F129" s="132" t="s">
        <v>413</v>
      </c>
      <c r="G129" s="132" t="s">
        <v>414</v>
      </c>
      <c r="H129" s="132" t="s">
        <v>415</v>
      </c>
      <c r="I129" s="132" t="s">
        <v>416</v>
      </c>
      <c r="J129" s="132" t="s">
        <v>417</v>
      </c>
      <c r="O129" s="132" t="s">
        <v>4086</v>
      </c>
      <c r="P129" s="132" t="s">
        <v>4087</v>
      </c>
    </row>
    <row r="130" spans="4:16" x14ac:dyDescent="0.25">
      <c r="D130" s="132" t="s">
        <v>3884</v>
      </c>
      <c r="E130" s="132" t="s">
        <v>3885</v>
      </c>
      <c r="F130" s="132" t="s">
        <v>418</v>
      </c>
      <c r="G130" s="132" t="s">
        <v>419</v>
      </c>
      <c r="H130" s="132" t="s">
        <v>420</v>
      </c>
      <c r="I130" s="132" t="s">
        <v>421</v>
      </c>
      <c r="J130" s="132" t="s">
        <v>422</v>
      </c>
      <c r="O130" s="132" t="s">
        <v>4088</v>
      </c>
      <c r="P130" s="132" t="s">
        <v>4089</v>
      </c>
    </row>
    <row r="131" spans="4:16" x14ac:dyDescent="0.25">
      <c r="D131" s="132" t="s">
        <v>3959</v>
      </c>
      <c r="E131" s="132" t="s">
        <v>3885</v>
      </c>
      <c r="F131" s="132" t="s">
        <v>423</v>
      </c>
      <c r="G131" s="132" t="s">
        <v>424</v>
      </c>
      <c r="H131" s="132" t="s">
        <v>425</v>
      </c>
      <c r="I131" s="132" t="s">
        <v>426</v>
      </c>
      <c r="J131" s="132" t="s">
        <v>427</v>
      </c>
      <c r="O131" s="132" t="s">
        <v>4090</v>
      </c>
      <c r="P131" s="132" t="s">
        <v>4091</v>
      </c>
    </row>
    <row r="132" spans="4:16" x14ac:dyDescent="0.25">
      <c r="D132" s="132" t="s">
        <v>3888</v>
      </c>
      <c r="E132" s="132" t="s">
        <v>3885</v>
      </c>
      <c r="F132" s="132" t="s">
        <v>428</v>
      </c>
      <c r="G132" s="132" t="s">
        <v>429</v>
      </c>
      <c r="H132" s="132" t="s">
        <v>430</v>
      </c>
      <c r="I132" s="132" t="s">
        <v>431</v>
      </c>
      <c r="J132" s="132" t="s">
        <v>432</v>
      </c>
      <c r="O132" s="132" t="s">
        <v>4092</v>
      </c>
      <c r="P132" s="132" t="s">
        <v>4093</v>
      </c>
    </row>
    <row r="133" spans="4:16" x14ac:dyDescent="0.25">
      <c r="D133" s="132" t="s">
        <v>3928</v>
      </c>
      <c r="E133" s="132" t="s">
        <v>3885</v>
      </c>
      <c r="F133" s="132" t="s">
        <v>433</v>
      </c>
      <c r="G133" s="132" t="s">
        <v>434</v>
      </c>
      <c r="H133" s="132" t="s">
        <v>435</v>
      </c>
      <c r="I133" s="132" t="s">
        <v>436</v>
      </c>
      <c r="J133" s="132" t="s">
        <v>437</v>
      </c>
      <c r="O133" s="132" t="s">
        <v>4094</v>
      </c>
      <c r="P133" s="132" t="s">
        <v>4095</v>
      </c>
    </row>
    <row r="135" spans="4:16" x14ac:dyDescent="0.25">
      <c r="D135" s="132" t="s">
        <v>438</v>
      </c>
      <c r="P135" s="132" t="s">
        <v>396</v>
      </c>
    </row>
    <row r="136" spans="4:16" x14ac:dyDescent="0.25">
      <c r="D136" s="132" t="s">
        <v>10</v>
      </c>
      <c r="E136" s="132" t="s">
        <v>11</v>
      </c>
      <c r="F136" s="132" t="s">
        <v>13</v>
      </c>
      <c r="G136" s="132" t="s">
        <v>12</v>
      </c>
      <c r="H136" s="132" t="s">
        <v>39</v>
      </c>
      <c r="I136" s="132" t="s">
        <v>251</v>
      </c>
      <c r="J136" s="132" t="s">
        <v>172</v>
      </c>
      <c r="K136" s="132" t="s">
        <v>252</v>
      </c>
      <c r="O136" s="132" t="s">
        <v>16</v>
      </c>
      <c r="P136" s="132" t="s">
        <v>17</v>
      </c>
    </row>
    <row r="137" spans="4:16" x14ac:dyDescent="0.25">
      <c r="D137" s="132" t="s">
        <v>3953</v>
      </c>
      <c r="E137" s="132" t="s">
        <v>3894</v>
      </c>
      <c r="F137" s="132" t="s">
        <v>439</v>
      </c>
      <c r="G137" s="132" t="s">
        <v>440</v>
      </c>
      <c r="H137" s="132" t="s">
        <v>441</v>
      </c>
      <c r="I137" s="132" t="s">
        <v>442</v>
      </c>
      <c r="J137" s="132" t="s">
        <v>443</v>
      </c>
      <c r="K137" s="132" t="s">
        <v>444</v>
      </c>
      <c r="O137" s="132" t="s">
        <v>4096</v>
      </c>
      <c r="P137" s="132" t="s">
        <v>4097</v>
      </c>
    </row>
    <row r="138" spans="4:16" x14ac:dyDescent="0.25">
      <c r="D138" s="132" t="s">
        <v>3953</v>
      </c>
      <c r="E138" s="132" t="s">
        <v>3885</v>
      </c>
      <c r="F138" s="132" t="s">
        <v>445</v>
      </c>
      <c r="G138" s="132" t="s">
        <v>446</v>
      </c>
      <c r="H138" s="132" t="s">
        <v>447</v>
      </c>
      <c r="I138" s="132" t="s">
        <v>448</v>
      </c>
      <c r="J138" s="132" t="s">
        <v>449</v>
      </c>
      <c r="K138" s="132" t="s">
        <v>450</v>
      </c>
      <c r="O138" s="132" t="s">
        <v>4098</v>
      </c>
      <c r="P138" s="132" t="s">
        <v>4099</v>
      </c>
    </row>
    <row r="139" spans="4:16" x14ac:dyDescent="0.25">
      <c r="D139" s="132" t="s">
        <v>3884</v>
      </c>
      <c r="E139" s="132" t="s">
        <v>3894</v>
      </c>
      <c r="F139" s="132" t="s">
        <v>451</v>
      </c>
      <c r="G139" s="132" t="s">
        <v>452</v>
      </c>
      <c r="H139" s="132" t="s">
        <v>453</v>
      </c>
      <c r="I139" s="132" t="s">
        <v>454</v>
      </c>
      <c r="J139" s="132" t="s">
        <v>455</v>
      </c>
      <c r="K139" s="132" t="s">
        <v>456</v>
      </c>
      <c r="O139" s="132" t="s">
        <v>4100</v>
      </c>
      <c r="P139" s="132" t="s">
        <v>4101</v>
      </c>
    </row>
    <row r="140" spans="4:16" x14ac:dyDescent="0.25">
      <c r="D140" s="132" t="s">
        <v>3884</v>
      </c>
      <c r="E140" s="132" t="s">
        <v>3885</v>
      </c>
      <c r="F140" s="132" t="s">
        <v>457</v>
      </c>
      <c r="G140" s="132" t="s">
        <v>458</v>
      </c>
      <c r="H140" s="132" t="s">
        <v>459</v>
      </c>
      <c r="I140" s="132" t="s">
        <v>460</v>
      </c>
      <c r="J140" s="132" t="s">
        <v>461</v>
      </c>
      <c r="K140" s="132" t="s">
        <v>462</v>
      </c>
      <c r="O140" s="132" t="s">
        <v>4102</v>
      </c>
      <c r="P140" s="132" t="s">
        <v>4103</v>
      </c>
    </row>
    <row r="141" spans="4:16" x14ac:dyDescent="0.25">
      <c r="D141" s="132" t="s">
        <v>3888</v>
      </c>
      <c r="E141" s="132" t="s">
        <v>3894</v>
      </c>
      <c r="F141" s="132" t="s">
        <v>463</v>
      </c>
      <c r="G141" s="132" t="s">
        <v>464</v>
      </c>
      <c r="H141" s="132" t="s">
        <v>465</v>
      </c>
      <c r="I141" s="132" t="s">
        <v>466</v>
      </c>
      <c r="J141" s="132" t="s">
        <v>467</v>
      </c>
      <c r="K141" s="132" t="s">
        <v>468</v>
      </c>
      <c r="O141" s="132" t="s">
        <v>4104</v>
      </c>
      <c r="P141" s="132" t="s">
        <v>4105</v>
      </c>
    </row>
    <row r="142" spans="4:16" x14ac:dyDescent="0.25">
      <c r="D142" s="132" t="s">
        <v>3888</v>
      </c>
      <c r="E142" s="132" t="s">
        <v>3885</v>
      </c>
      <c r="F142" s="132" t="s">
        <v>469</v>
      </c>
      <c r="G142" s="132" t="s">
        <v>470</v>
      </c>
      <c r="H142" s="132" t="s">
        <v>471</v>
      </c>
      <c r="I142" s="132" t="s">
        <v>472</v>
      </c>
      <c r="J142" s="132" t="s">
        <v>473</v>
      </c>
      <c r="K142" s="132" t="s">
        <v>474</v>
      </c>
      <c r="O142" s="132" t="s">
        <v>4106</v>
      </c>
      <c r="P142" s="132" t="s">
        <v>4107</v>
      </c>
    </row>
    <row r="143" spans="4:16" x14ac:dyDescent="0.25">
      <c r="D143" s="132" t="s">
        <v>3891</v>
      </c>
      <c r="E143" s="132" t="s">
        <v>3894</v>
      </c>
      <c r="F143" s="132" t="s">
        <v>475</v>
      </c>
      <c r="G143" s="132" t="s">
        <v>476</v>
      </c>
      <c r="H143" s="132" t="s">
        <v>477</v>
      </c>
      <c r="I143" s="132" t="s">
        <v>478</v>
      </c>
      <c r="J143" s="132" t="s">
        <v>479</v>
      </c>
      <c r="K143" s="132" t="s">
        <v>480</v>
      </c>
      <c r="O143" s="132" t="s">
        <v>4108</v>
      </c>
      <c r="P143" s="132" t="s">
        <v>4109</v>
      </c>
    </row>
    <row r="144" spans="4:16" x14ac:dyDescent="0.25">
      <c r="D144" s="132" t="s">
        <v>3891</v>
      </c>
      <c r="E144" s="132" t="s">
        <v>3885</v>
      </c>
      <c r="F144" s="132" t="s">
        <v>481</v>
      </c>
      <c r="G144" s="132" t="s">
        <v>482</v>
      </c>
      <c r="H144" s="132" t="s">
        <v>483</v>
      </c>
      <c r="I144" s="132" t="s">
        <v>484</v>
      </c>
      <c r="J144" s="132" t="s">
        <v>485</v>
      </c>
      <c r="K144" s="132" t="s">
        <v>486</v>
      </c>
      <c r="O144" s="132" t="s">
        <v>4110</v>
      </c>
      <c r="P144" s="132" t="s">
        <v>4111</v>
      </c>
    </row>
    <row r="145" spans="4:16" x14ac:dyDescent="0.25">
      <c r="D145" s="132" t="s">
        <v>3907</v>
      </c>
      <c r="E145" s="132" t="s">
        <v>3894</v>
      </c>
      <c r="F145" s="132" t="s">
        <v>487</v>
      </c>
      <c r="G145" s="132" t="s">
        <v>488</v>
      </c>
      <c r="H145" s="132" t="s">
        <v>489</v>
      </c>
      <c r="I145" s="132" t="s">
        <v>490</v>
      </c>
      <c r="J145" s="132" t="s">
        <v>491</v>
      </c>
      <c r="K145" s="132" t="s">
        <v>492</v>
      </c>
      <c r="O145" s="132" t="s">
        <v>4112</v>
      </c>
      <c r="P145" s="132" t="s">
        <v>4113</v>
      </c>
    </row>
    <row r="146" spans="4:16" x14ac:dyDescent="0.25">
      <c r="D146" s="132" t="s">
        <v>3907</v>
      </c>
      <c r="E146" s="132" t="s">
        <v>3885</v>
      </c>
      <c r="F146" s="132" t="s">
        <v>493</v>
      </c>
      <c r="G146" s="132" t="s">
        <v>494</v>
      </c>
      <c r="H146" s="132" t="s">
        <v>495</v>
      </c>
      <c r="I146" s="132" t="s">
        <v>496</v>
      </c>
      <c r="J146" s="132" t="s">
        <v>497</v>
      </c>
      <c r="K146" s="132" t="s">
        <v>498</v>
      </c>
      <c r="O146" s="132" t="s">
        <v>4114</v>
      </c>
      <c r="P146" s="132" t="s">
        <v>4115</v>
      </c>
    </row>
    <row r="147" spans="4:16" x14ac:dyDescent="0.25">
      <c r="D147" s="132" t="s">
        <v>3912</v>
      </c>
      <c r="E147" s="132" t="s">
        <v>3894</v>
      </c>
      <c r="F147" s="132" t="s">
        <v>499</v>
      </c>
      <c r="G147" s="132" t="s">
        <v>500</v>
      </c>
      <c r="H147" s="132" t="s">
        <v>501</v>
      </c>
      <c r="I147" s="132" t="s">
        <v>502</v>
      </c>
      <c r="J147" s="132" t="s">
        <v>503</v>
      </c>
      <c r="K147" s="132" t="s">
        <v>504</v>
      </c>
      <c r="O147" s="132" t="s">
        <v>4116</v>
      </c>
      <c r="P147" s="132" t="s">
        <v>4117</v>
      </c>
    </row>
    <row r="148" spans="4:16" x14ac:dyDescent="0.25">
      <c r="D148" s="132" t="s">
        <v>3912</v>
      </c>
      <c r="E148" s="132" t="s">
        <v>3885</v>
      </c>
      <c r="F148" s="132" t="s">
        <v>505</v>
      </c>
      <c r="G148" s="132" t="s">
        <v>506</v>
      </c>
      <c r="H148" s="132" t="s">
        <v>507</v>
      </c>
      <c r="I148" s="132" t="s">
        <v>508</v>
      </c>
      <c r="J148" s="132" t="s">
        <v>509</v>
      </c>
      <c r="K148" s="132" t="s">
        <v>510</v>
      </c>
      <c r="O148" s="132" t="s">
        <v>4118</v>
      </c>
      <c r="P148" s="132" t="s">
        <v>4119</v>
      </c>
    </row>
    <row r="149" spans="4:16" x14ac:dyDescent="0.25">
      <c r="D149" s="132" t="s">
        <v>3917</v>
      </c>
      <c r="E149" s="132" t="s">
        <v>3894</v>
      </c>
      <c r="F149" s="132" t="s">
        <v>511</v>
      </c>
      <c r="G149" s="132" t="s">
        <v>512</v>
      </c>
      <c r="H149" s="132" t="s">
        <v>513</v>
      </c>
      <c r="I149" s="132" t="s">
        <v>514</v>
      </c>
      <c r="J149" s="132" t="s">
        <v>515</v>
      </c>
      <c r="K149" s="132" t="s">
        <v>516</v>
      </c>
      <c r="O149" s="132" t="s">
        <v>4120</v>
      </c>
      <c r="P149" s="132" t="s">
        <v>4121</v>
      </c>
    </row>
    <row r="150" spans="4:16" x14ac:dyDescent="0.25">
      <c r="D150" s="132" t="s">
        <v>3917</v>
      </c>
      <c r="E150" s="132" t="s">
        <v>3885</v>
      </c>
      <c r="F150" s="132" t="s">
        <v>517</v>
      </c>
      <c r="G150" s="132" t="s">
        <v>518</v>
      </c>
      <c r="H150" s="132" t="s">
        <v>519</v>
      </c>
      <c r="I150" s="132" t="s">
        <v>520</v>
      </c>
      <c r="J150" s="132" t="s">
        <v>521</v>
      </c>
      <c r="K150" s="132" t="s">
        <v>522</v>
      </c>
      <c r="O150" s="132" t="s">
        <v>4122</v>
      </c>
      <c r="P150" s="132" t="s">
        <v>4123</v>
      </c>
    </row>
    <row r="151" spans="4:16" x14ac:dyDescent="0.25">
      <c r="D151" s="132" t="s">
        <v>4124</v>
      </c>
      <c r="E151" s="132" t="s">
        <v>3894</v>
      </c>
      <c r="F151" s="132" t="s">
        <v>523</v>
      </c>
      <c r="G151" s="132" t="s">
        <v>524</v>
      </c>
      <c r="H151" s="132" t="s">
        <v>525</v>
      </c>
      <c r="I151" s="132" t="s">
        <v>526</v>
      </c>
      <c r="J151" s="132" t="s">
        <v>527</v>
      </c>
      <c r="K151" s="132" t="s">
        <v>528</v>
      </c>
      <c r="O151" s="132" t="s">
        <v>4125</v>
      </c>
      <c r="P151" s="132" t="s">
        <v>4126</v>
      </c>
    </row>
    <row r="152" spans="4:16" x14ac:dyDescent="0.25">
      <c r="D152" s="132" t="s">
        <v>4124</v>
      </c>
      <c r="E152" s="132" t="s">
        <v>3885</v>
      </c>
      <c r="F152" s="132" t="s">
        <v>529</v>
      </c>
      <c r="G152" s="132" t="s">
        <v>530</v>
      </c>
      <c r="H152" s="132" t="s">
        <v>531</v>
      </c>
      <c r="I152" s="132" t="s">
        <v>532</v>
      </c>
      <c r="J152" s="132" t="s">
        <v>533</v>
      </c>
      <c r="K152" s="132" t="s">
        <v>534</v>
      </c>
      <c r="O152" s="132" t="s">
        <v>4127</v>
      </c>
      <c r="P152" s="132" t="s">
        <v>4128</v>
      </c>
    </row>
    <row r="154" spans="4:16" x14ac:dyDescent="0.25">
      <c r="D154" s="132" t="s">
        <v>438</v>
      </c>
      <c r="F154" s="132" t="s">
        <v>535</v>
      </c>
      <c r="K154" s="132" t="s">
        <v>4129</v>
      </c>
      <c r="P154" s="132" t="s">
        <v>396</v>
      </c>
    </row>
    <row r="155" spans="4:16" x14ac:dyDescent="0.25">
      <c r="D155" s="132" t="s">
        <v>10</v>
      </c>
      <c r="E155" s="132" t="s">
        <v>11</v>
      </c>
      <c r="F155" s="132" t="s">
        <v>12</v>
      </c>
      <c r="G155" s="132" t="s">
        <v>13</v>
      </c>
      <c r="H155" s="132" t="s">
        <v>536</v>
      </c>
      <c r="I155" s="132" t="s">
        <v>39</v>
      </c>
      <c r="J155" s="132" t="s">
        <v>537</v>
      </c>
      <c r="O155" s="132" t="s">
        <v>16</v>
      </c>
      <c r="P155" s="132" t="s">
        <v>17</v>
      </c>
    </row>
    <row r="156" spans="4:16" x14ac:dyDescent="0.25">
      <c r="D156" s="132" t="s">
        <v>3953</v>
      </c>
      <c r="E156" s="132" t="s">
        <v>3894</v>
      </c>
      <c r="F156" s="132" t="s">
        <v>538</v>
      </c>
      <c r="G156" s="132" t="s">
        <v>539</v>
      </c>
      <c r="H156" s="132" t="s">
        <v>540</v>
      </c>
      <c r="I156" s="132" t="s">
        <v>541</v>
      </c>
      <c r="J156" s="132" t="s">
        <v>121</v>
      </c>
      <c r="O156" s="132" t="s">
        <v>4130</v>
      </c>
      <c r="P156" s="132" t="s">
        <v>4131</v>
      </c>
    </row>
    <row r="157" spans="4:16" x14ac:dyDescent="0.25">
      <c r="D157" s="132" t="s">
        <v>3953</v>
      </c>
      <c r="E157" s="132" t="s">
        <v>3885</v>
      </c>
      <c r="F157" s="132" t="s">
        <v>542</v>
      </c>
      <c r="G157" s="132" t="s">
        <v>543</v>
      </c>
      <c r="H157" s="132" t="s">
        <v>544</v>
      </c>
      <c r="I157" s="132" t="s">
        <v>545</v>
      </c>
      <c r="J157" s="132" t="s">
        <v>121</v>
      </c>
      <c r="O157" s="132" t="s">
        <v>4132</v>
      </c>
      <c r="P157" s="132" t="s">
        <v>4133</v>
      </c>
    </row>
    <row r="158" spans="4:16" x14ac:dyDescent="0.25">
      <c r="D158" s="132" t="s">
        <v>3884</v>
      </c>
      <c r="E158" s="132" t="s">
        <v>3894</v>
      </c>
      <c r="F158" s="132" t="s">
        <v>546</v>
      </c>
      <c r="G158" s="132" t="s">
        <v>547</v>
      </c>
      <c r="H158" s="132" t="s">
        <v>548</v>
      </c>
      <c r="I158" s="132" t="s">
        <v>549</v>
      </c>
      <c r="J158" s="132" t="s">
        <v>550</v>
      </c>
      <c r="O158" s="132" t="s">
        <v>4134</v>
      </c>
      <c r="P158" s="132" t="s">
        <v>4135</v>
      </c>
    </row>
    <row r="159" spans="4:16" x14ac:dyDescent="0.25">
      <c r="D159" s="132" t="s">
        <v>3884</v>
      </c>
      <c r="E159" s="132" t="s">
        <v>3885</v>
      </c>
      <c r="F159" s="132" t="s">
        <v>551</v>
      </c>
      <c r="G159" s="132" t="s">
        <v>552</v>
      </c>
      <c r="H159" s="132" t="s">
        <v>553</v>
      </c>
      <c r="I159" s="132" t="s">
        <v>554</v>
      </c>
      <c r="J159" s="132" t="s">
        <v>555</v>
      </c>
      <c r="O159" s="132" t="s">
        <v>4136</v>
      </c>
      <c r="P159" s="132" t="s">
        <v>4137</v>
      </c>
    </row>
    <row r="160" spans="4:16" x14ac:dyDescent="0.25">
      <c r="D160" s="132" t="s">
        <v>3888</v>
      </c>
      <c r="E160" s="132" t="s">
        <v>3894</v>
      </c>
      <c r="F160" s="132" t="s">
        <v>556</v>
      </c>
      <c r="G160" s="132" t="s">
        <v>557</v>
      </c>
      <c r="H160" s="132" t="s">
        <v>558</v>
      </c>
      <c r="I160" s="132" t="s">
        <v>559</v>
      </c>
      <c r="J160" s="132" t="s">
        <v>560</v>
      </c>
      <c r="O160" s="132" t="s">
        <v>4138</v>
      </c>
      <c r="P160" s="132" t="s">
        <v>4139</v>
      </c>
    </row>
    <row r="161" spans="4:16" x14ac:dyDescent="0.25">
      <c r="D161" s="132" t="s">
        <v>3888</v>
      </c>
      <c r="E161" s="132" t="s">
        <v>3885</v>
      </c>
      <c r="F161" s="132" t="s">
        <v>561</v>
      </c>
      <c r="G161" s="132" t="s">
        <v>562</v>
      </c>
      <c r="H161" s="132" t="s">
        <v>563</v>
      </c>
      <c r="I161" s="132" t="s">
        <v>564</v>
      </c>
      <c r="J161" s="132" t="s">
        <v>565</v>
      </c>
      <c r="O161" s="132" t="s">
        <v>4140</v>
      </c>
      <c r="P161" s="132" t="s">
        <v>4141</v>
      </c>
    </row>
    <row r="162" spans="4:16" x14ac:dyDescent="0.25">
      <c r="D162" s="132" t="s">
        <v>3891</v>
      </c>
      <c r="E162" s="132" t="s">
        <v>3894</v>
      </c>
      <c r="F162" s="132" t="s">
        <v>566</v>
      </c>
      <c r="G162" s="132" t="s">
        <v>567</v>
      </c>
      <c r="H162" s="132" t="s">
        <v>568</v>
      </c>
      <c r="I162" s="132" t="s">
        <v>569</v>
      </c>
      <c r="J162" s="132" t="s">
        <v>570</v>
      </c>
      <c r="O162" s="132" t="s">
        <v>4142</v>
      </c>
      <c r="P162" s="132" t="s">
        <v>4143</v>
      </c>
    </row>
    <row r="163" spans="4:16" x14ac:dyDescent="0.25">
      <c r="D163" s="132" t="s">
        <v>3891</v>
      </c>
      <c r="E163" s="132" t="s">
        <v>3885</v>
      </c>
      <c r="F163" s="132" t="s">
        <v>571</v>
      </c>
      <c r="G163" s="132" t="s">
        <v>572</v>
      </c>
      <c r="H163" s="132" t="s">
        <v>573</v>
      </c>
      <c r="I163" s="132" t="s">
        <v>574</v>
      </c>
      <c r="J163" s="132" t="s">
        <v>575</v>
      </c>
      <c r="O163" s="132" t="s">
        <v>4144</v>
      </c>
      <c r="P163" s="132" t="s">
        <v>4145</v>
      </c>
    </row>
    <row r="164" spans="4:16" x14ac:dyDescent="0.25">
      <c r="D164" s="132" t="s">
        <v>3907</v>
      </c>
      <c r="E164" s="132" t="s">
        <v>3894</v>
      </c>
      <c r="F164" s="132" t="s">
        <v>576</v>
      </c>
      <c r="G164" s="132" t="s">
        <v>577</v>
      </c>
      <c r="H164" s="132" t="s">
        <v>578</v>
      </c>
      <c r="I164" s="132" t="s">
        <v>579</v>
      </c>
      <c r="J164" s="132" t="s">
        <v>580</v>
      </c>
      <c r="O164" s="132" t="s">
        <v>4146</v>
      </c>
      <c r="P164" s="132" t="s">
        <v>4147</v>
      </c>
    </row>
    <row r="165" spans="4:16" x14ac:dyDescent="0.25">
      <c r="D165" s="132" t="s">
        <v>3907</v>
      </c>
      <c r="E165" s="132" t="s">
        <v>3885</v>
      </c>
      <c r="F165" s="132" t="s">
        <v>581</v>
      </c>
      <c r="G165" s="132" t="s">
        <v>582</v>
      </c>
      <c r="H165" s="132" t="s">
        <v>583</v>
      </c>
      <c r="I165" s="132" t="s">
        <v>584</v>
      </c>
      <c r="J165" s="132" t="s">
        <v>585</v>
      </c>
      <c r="O165" s="132" t="s">
        <v>4148</v>
      </c>
      <c r="P165" s="132" t="s">
        <v>4149</v>
      </c>
    </row>
    <row r="166" spans="4:16" x14ac:dyDescent="0.25">
      <c r="D166" s="132" t="s">
        <v>3912</v>
      </c>
      <c r="E166" s="132" t="s">
        <v>3894</v>
      </c>
      <c r="F166" s="132" t="s">
        <v>586</v>
      </c>
      <c r="G166" s="132" t="s">
        <v>587</v>
      </c>
      <c r="H166" s="132" t="s">
        <v>588</v>
      </c>
      <c r="I166" s="132" t="s">
        <v>589</v>
      </c>
      <c r="J166" s="132" t="s">
        <v>590</v>
      </c>
      <c r="O166" s="132" t="s">
        <v>4150</v>
      </c>
      <c r="P166" s="132" t="s">
        <v>4151</v>
      </c>
    </row>
    <row r="167" spans="4:16" x14ac:dyDescent="0.25">
      <c r="D167" s="132" t="s">
        <v>3912</v>
      </c>
      <c r="E167" s="132" t="s">
        <v>3885</v>
      </c>
      <c r="F167" s="132" t="s">
        <v>591</v>
      </c>
      <c r="G167" s="132" t="s">
        <v>592</v>
      </c>
      <c r="H167" s="132" t="s">
        <v>593</v>
      </c>
      <c r="I167" s="132" t="s">
        <v>594</v>
      </c>
      <c r="J167" s="132" t="s">
        <v>595</v>
      </c>
      <c r="O167" s="132" t="s">
        <v>4152</v>
      </c>
      <c r="P167" s="132" t="s">
        <v>4153</v>
      </c>
    </row>
    <row r="168" spans="4:16" x14ac:dyDescent="0.25">
      <c r="D168" s="132" t="s">
        <v>3917</v>
      </c>
      <c r="E168" s="132" t="s">
        <v>3894</v>
      </c>
      <c r="F168" s="132" t="s">
        <v>596</v>
      </c>
      <c r="G168" s="132" t="s">
        <v>597</v>
      </c>
      <c r="H168" s="132" t="s">
        <v>598</v>
      </c>
      <c r="I168" s="132" t="s">
        <v>599</v>
      </c>
      <c r="J168" s="132" t="s">
        <v>600</v>
      </c>
      <c r="O168" s="132" t="s">
        <v>4154</v>
      </c>
      <c r="P168" s="132" t="s">
        <v>4155</v>
      </c>
    </row>
    <row r="169" spans="4:16" x14ac:dyDescent="0.25">
      <c r="D169" s="132" t="s">
        <v>3917</v>
      </c>
      <c r="E169" s="132" t="s">
        <v>3885</v>
      </c>
      <c r="F169" s="132" t="s">
        <v>121</v>
      </c>
      <c r="G169" s="132" t="s">
        <v>121</v>
      </c>
      <c r="H169" s="132" t="s">
        <v>121</v>
      </c>
      <c r="I169" s="132" t="s">
        <v>121</v>
      </c>
      <c r="J169" s="132" t="s">
        <v>601</v>
      </c>
      <c r="O169" s="132" t="s">
        <v>4156</v>
      </c>
      <c r="P169" s="132" t="s">
        <v>4157</v>
      </c>
    </row>
    <row r="170" spans="4:16" x14ac:dyDescent="0.25">
      <c r="D170" s="132" t="s">
        <v>4124</v>
      </c>
      <c r="E170" s="132" t="s">
        <v>3885</v>
      </c>
      <c r="F170" s="132" t="s">
        <v>121</v>
      </c>
      <c r="G170" s="132" t="s">
        <v>121</v>
      </c>
      <c r="H170" s="132" t="s">
        <v>121</v>
      </c>
      <c r="I170" s="132" t="s">
        <v>121</v>
      </c>
      <c r="J170" s="132" t="s">
        <v>602</v>
      </c>
      <c r="O170" s="132" t="s">
        <v>4158</v>
      </c>
      <c r="P170" s="132" t="s">
        <v>4159</v>
      </c>
    </row>
    <row r="172" spans="4:16" x14ac:dyDescent="0.25">
      <c r="D172" s="132" t="s">
        <v>603</v>
      </c>
      <c r="P172" s="132" t="s">
        <v>396</v>
      </c>
    </row>
    <row r="173" spans="4:16" x14ac:dyDescent="0.25">
      <c r="D173" s="132" t="s">
        <v>10</v>
      </c>
      <c r="E173" s="132" t="s">
        <v>11</v>
      </c>
      <c r="F173" s="132" t="s">
        <v>172</v>
      </c>
      <c r="O173" s="132" t="s">
        <v>16</v>
      </c>
      <c r="P173" s="132" t="s">
        <v>17</v>
      </c>
    </row>
    <row r="174" spans="4:16" x14ac:dyDescent="0.25">
      <c r="D174" s="132" t="s">
        <v>3884</v>
      </c>
      <c r="E174" s="132" t="s">
        <v>3894</v>
      </c>
      <c r="F174" s="132" t="s">
        <v>604</v>
      </c>
      <c r="O174" s="132" t="s">
        <v>4160</v>
      </c>
      <c r="P174" s="132" t="s">
        <v>4161</v>
      </c>
    </row>
    <row r="175" spans="4:16" x14ac:dyDescent="0.25">
      <c r="D175" s="132" t="s">
        <v>3884</v>
      </c>
      <c r="E175" s="132" t="s">
        <v>3885</v>
      </c>
      <c r="F175" s="132" t="s">
        <v>605</v>
      </c>
      <c r="O175" s="132" t="s">
        <v>4162</v>
      </c>
      <c r="P175" s="132" t="s">
        <v>4163</v>
      </c>
    </row>
    <row r="176" spans="4:16" x14ac:dyDescent="0.25">
      <c r="D176" s="132" t="s">
        <v>3888</v>
      </c>
      <c r="E176" s="132" t="s">
        <v>3894</v>
      </c>
      <c r="F176" s="132" t="s">
        <v>606</v>
      </c>
      <c r="O176" s="132" t="s">
        <v>4164</v>
      </c>
      <c r="P176" s="132" t="s">
        <v>4165</v>
      </c>
    </row>
    <row r="177" spans="4:16" x14ac:dyDescent="0.25">
      <c r="D177" s="132" t="s">
        <v>3891</v>
      </c>
      <c r="E177" s="132" t="s">
        <v>3885</v>
      </c>
      <c r="F177" s="132" t="s">
        <v>607</v>
      </c>
      <c r="O177" s="132" t="s">
        <v>4166</v>
      </c>
      <c r="P177" s="132" t="s">
        <v>4167</v>
      </c>
    </row>
    <row r="178" spans="4:16" x14ac:dyDescent="0.25">
      <c r="D178" s="132" t="s">
        <v>3907</v>
      </c>
      <c r="E178" s="132" t="s">
        <v>3894</v>
      </c>
      <c r="F178" s="132" t="s">
        <v>608</v>
      </c>
      <c r="O178" s="132" t="s">
        <v>4168</v>
      </c>
      <c r="P178" s="132" t="s">
        <v>4169</v>
      </c>
    </row>
    <row r="179" spans="4:16" x14ac:dyDescent="0.25">
      <c r="D179" s="132" t="s">
        <v>3907</v>
      </c>
      <c r="E179" s="132" t="s">
        <v>3885</v>
      </c>
      <c r="F179" s="132" t="s">
        <v>609</v>
      </c>
      <c r="O179" s="132" t="s">
        <v>4170</v>
      </c>
      <c r="P179" s="132" t="s">
        <v>4171</v>
      </c>
    </row>
    <row r="180" spans="4:16" x14ac:dyDescent="0.25">
      <c r="D180" s="132" t="s">
        <v>3912</v>
      </c>
      <c r="E180" s="132" t="s">
        <v>3894</v>
      </c>
      <c r="F180" s="132" t="s">
        <v>610</v>
      </c>
      <c r="O180" s="132" t="s">
        <v>4172</v>
      </c>
      <c r="P180" s="132" t="s">
        <v>4173</v>
      </c>
    </row>
    <row r="181" spans="4:16" x14ac:dyDescent="0.25">
      <c r="D181" s="132" t="s">
        <v>3912</v>
      </c>
      <c r="E181" s="132" t="s">
        <v>3885</v>
      </c>
      <c r="F181" s="132" t="s">
        <v>611</v>
      </c>
      <c r="O181" s="132" t="s">
        <v>4174</v>
      </c>
      <c r="P181" s="132" t="s">
        <v>4175</v>
      </c>
    </row>
    <row r="182" spans="4:16" x14ac:dyDescent="0.25">
      <c r="D182" s="132" t="s">
        <v>3917</v>
      </c>
      <c r="E182" s="132" t="s">
        <v>3894</v>
      </c>
      <c r="F182" s="132" t="s">
        <v>612</v>
      </c>
      <c r="O182" s="132" t="s">
        <v>4176</v>
      </c>
      <c r="P182" s="132" t="s">
        <v>4177</v>
      </c>
    </row>
    <row r="183" spans="4:16" x14ac:dyDescent="0.25">
      <c r="D183" s="132" t="s">
        <v>3917</v>
      </c>
      <c r="E183" s="132" t="s">
        <v>3885</v>
      </c>
      <c r="F183" s="132" t="s">
        <v>613</v>
      </c>
      <c r="O183" s="132" t="s">
        <v>4178</v>
      </c>
      <c r="P183" s="132" t="s">
        <v>4179</v>
      </c>
    </row>
    <row r="184" spans="4:16" x14ac:dyDescent="0.25">
      <c r="D184" s="132" t="s">
        <v>4124</v>
      </c>
      <c r="E184" s="132" t="s">
        <v>3894</v>
      </c>
      <c r="F184" s="132" t="s">
        <v>614</v>
      </c>
    </row>
    <row r="186" spans="4:16" x14ac:dyDescent="0.25">
      <c r="D186" s="132" t="s">
        <v>603</v>
      </c>
      <c r="F186" s="132" t="s">
        <v>535</v>
      </c>
      <c r="P186" s="132" t="s">
        <v>396</v>
      </c>
    </row>
    <row r="187" spans="4:16" x14ac:dyDescent="0.25">
      <c r="D187" s="132" t="s">
        <v>10</v>
      </c>
      <c r="E187" s="132" t="s">
        <v>11</v>
      </c>
      <c r="F187" s="132" t="s">
        <v>130</v>
      </c>
      <c r="G187" s="132" t="s">
        <v>12</v>
      </c>
      <c r="H187" s="132" t="s">
        <v>13</v>
      </c>
      <c r="O187" s="132" t="s">
        <v>16</v>
      </c>
      <c r="P187" s="132" t="s">
        <v>17</v>
      </c>
    </row>
    <row r="188" spans="4:16" x14ac:dyDescent="0.25">
      <c r="D188" s="132" t="s">
        <v>3884</v>
      </c>
      <c r="E188" s="132" t="s">
        <v>3894</v>
      </c>
      <c r="F188" s="132" t="s">
        <v>615</v>
      </c>
      <c r="G188" s="132" t="s">
        <v>616</v>
      </c>
      <c r="H188" s="132" t="s">
        <v>617</v>
      </c>
      <c r="O188" s="132" t="s">
        <v>4180</v>
      </c>
      <c r="P188" s="132" t="s">
        <v>4181</v>
      </c>
    </row>
    <row r="189" spans="4:16" x14ac:dyDescent="0.25">
      <c r="D189" s="132" t="s">
        <v>3884</v>
      </c>
      <c r="E189" s="132" t="s">
        <v>3885</v>
      </c>
      <c r="F189" s="132" t="s">
        <v>618</v>
      </c>
      <c r="G189" s="132" t="s">
        <v>619</v>
      </c>
      <c r="H189" s="132" t="s">
        <v>620</v>
      </c>
      <c r="O189" s="132" t="s">
        <v>4182</v>
      </c>
      <c r="P189" s="132" t="s">
        <v>4183</v>
      </c>
    </row>
    <row r="190" spans="4:16" x14ac:dyDescent="0.25">
      <c r="D190" s="132" t="s">
        <v>3888</v>
      </c>
      <c r="E190" s="132" t="s">
        <v>3894</v>
      </c>
      <c r="F190" s="132" t="s">
        <v>621</v>
      </c>
      <c r="G190" s="132" t="s">
        <v>622</v>
      </c>
      <c r="H190" s="132" t="s">
        <v>623</v>
      </c>
      <c r="O190" s="132" t="s">
        <v>4184</v>
      </c>
      <c r="P190" s="132" t="s">
        <v>4185</v>
      </c>
    </row>
    <row r="191" spans="4:16" x14ac:dyDescent="0.25">
      <c r="D191" s="132" t="s">
        <v>3888</v>
      </c>
      <c r="E191" s="132" t="s">
        <v>3885</v>
      </c>
      <c r="F191" s="132" t="s">
        <v>624</v>
      </c>
      <c r="G191" s="132" t="s">
        <v>625</v>
      </c>
      <c r="H191" s="132" t="s">
        <v>626</v>
      </c>
      <c r="O191" s="132" t="s">
        <v>4186</v>
      </c>
      <c r="P191" s="132" t="s">
        <v>4187</v>
      </c>
    </row>
    <row r="192" spans="4:16" x14ac:dyDescent="0.25">
      <c r="D192" s="132" t="s">
        <v>3891</v>
      </c>
      <c r="E192" s="132" t="s">
        <v>3894</v>
      </c>
      <c r="F192" s="132" t="s">
        <v>627</v>
      </c>
      <c r="G192" s="132" t="s">
        <v>628</v>
      </c>
      <c r="H192" s="132" t="s">
        <v>629</v>
      </c>
      <c r="O192" s="132" t="s">
        <v>4188</v>
      </c>
      <c r="P192" s="132" t="s">
        <v>4189</v>
      </c>
    </row>
    <row r="193" spans="4:16" x14ac:dyDescent="0.25">
      <c r="D193" s="132" t="s">
        <v>3891</v>
      </c>
      <c r="E193" s="132" t="s">
        <v>3885</v>
      </c>
      <c r="F193" s="132" t="s">
        <v>630</v>
      </c>
      <c r="G193" s="132" t="s">
        <v>631</v>
      </c>
      <c r="H193" s="132" t="s">
        <v>632</v>
      </c>
      <c r="O193" s="132" t="s">
        <v>4190</v>
      </c>
      <c r="P193" s="132" t="s">
        <v>4191</v>
      </c>
    </row>
    <row r="194" spans="4:16" x14ac:dyDescent="0.25">
      <c r="D194" s="132" t="s">
        <v>3907</v>
      </c>
      <c r="E194" s="132" t="s">
        <v>3894</v>
      </c>
      <c r="F194" s="132" t="s">
        <v>633</v>
      </c>
      <c r="G194" s="132" t="s">
        <v>634</v>
      </c>
      <c r="H194" s="132" t="s">
        <v>635</v>
      </c>
      <c r="O194" s="132" t="s">
        <v>4192</v>
      </c>
      <c r="P194" s="132" t="s">
        <v>4193</v>
      </c>
    </row>
    <row r="195" spans="4:16" x14ac:dyDescent="0.25">
      <c r="D195" s="132" t="s">
        <v>3907</v>
      </c>
      <c r="E195" s="132" t="s">
        <v>3885</v>
      </c>
      <c r="F195" s="132" t="s">
        <v>636</v>
      </c>
      <c r="G195" s="132" t="s">
        <v>637</v>
      </c>
      <c r="H195" s="132" t="s">
        <v>638</v>
      </c>
      <c r="O195" s="132" t="s">
        <v>4194</v>
      </c>
      <c r="P195" s="132" t="s">
        <v>4195</v>
      </c>
    </row>
    <row r="196" spans="4:16" x14ac:dyDescent="0.25">
      <c r="D196" s="132" t="s">
        <v>3912</v>
      </c>
      <c r="E196" s="132" t="s">
        <v>3894</v>
      </c>
      <c r="F196" s="132" t="s">
        <v>639</v>
      </c>
      <c r="G196" s="132" t="s">
        <v>640</v>
      </c>
      <c r="H196" s="132" t="s">
        <v>641</v>
      </c>
      <c r="O196" s="132" t="s">
        <v>4196</v>
      </c>
      <c r="P196" s="132" t="s">
        <v>4197</v>
      </c>
    </row>
    <row r="197" spans="4:16" x14ac:dyDescent="0.25">
      <c r="D197" s="132" t="s">
        <v>3912</v>
      </c>
      <c r="E197" s="132" t="s">
        <v>3885</v>
      </c>
      <c r="F197" s="132" t="s">
        <v>642</v>
      </c>
      <c r="G197" s="132" t="s">
        <v>643</v>
      </c>
      <c r="H197" s="132" t="s">
        <v>644</v>
      </c>
      <c r="O197" s="132" t="s">
        <v>4198</v>
      </c>
      <c r="P197" s="132" t="s">
        <v>4199</v>
      </c>
    </row>
    <row r="198" spans="4:16" x14ac:dyDescent="0.25">
      <c r="D198" s="132" t="s">
        <v>3917</v>
      </c>
      <c r="E198" s="132" t="s">
        <v>3894</v>
      </c>
      <c r="F198" s="132" t="s">
        <v>645</v>
      </c>
      <c r="G198" s="132" t="s">
        <v>646</v>
      </c>
      <c r="H198" s="132" t="s">
        <v>647</v>
      </c>
      <c r="O198" s="132" t="s">
        <v>4200</v>
      </c>
      <c r="P198" s="132" t="s">
        <v>4201</v>
      </c>
    </row>
    <row r="199" spans="4:16" x14ac:dyDescent="0.25">
      <c r="D199" s="132" t="s">
        <v>3917</v>
      </c>
      <c r="E199" s="132" t="s">
        <v>3885</v>
      </c>
      <c r="F199" s="132" t="s">
        <v>648</v>
      </c>
      <c r="G199" s="132" t="s">
        <v>649</v>
      </c>
      <c r="H199" s="132" t="s">
        <v>650</v>
      </c>
      <c r="O199" s="132" t="s">
        <v>4202</v>
      </c>
      <c r="P199" s="132" t="s">
        <v>4203</v>
      </c>
    </row>
    <row r="201" spans="4:16" x14ac:dyDescent="0.25">
      <c r="D201" s="132" t="s">
        <v>651</v>
      </c>
      <c r="P201" s="132" t="s">
        <v>652</v>
      </c>
    </row>
    <row r="202" spans="4:16" x14ac:dyDescent="0.25">
      <c r="D202" s="132" t="s">
        <v>10</v>
      </c>
      <c r="E202" s="132" t="s">
        <v>11</v>
      </c>
      <c r="F202" s="132" t="s">
        <v>14</v>
      </c>
      <c r="G202" s="132" t="s">
        <v>172</v>
      </c>
      <c r="O202" s="132" t="s">
        <v>16</v>
      </c>
      <c r="P202" s="132" t="s">
        <v>17</v>
      </c>
    </row>
    <row r="203" spans="4:16" x14ac:dyDescent="0.25">
      <c r="D203" s="132" t="s">
        <v>3947</v>
      </c>
      <c r="E203" s="132" t="s">
        <v>3894</v>
      </c>
      <c r="F203" s="132" t="s">
        <v>653</v>
      </c>
      <c r="G203" s="132" t="s">
        <v>654</v>
      </c>
      <c r="O203" s="132" t="s">
        <v>4204</v>
      </c>
      <c r="P203" s="132" t="s">
        <v>4205</v>
      </c>
    </row>
    <row r="204" spans="4:16" x14ac:dyDescent="0.25">
      <c r="D204" s="132" t="s">
        <v>3947</v>
      </c>
      <c r="E204" s="132" t="s">
        <v>3885</v>
      </c>
      <c r="F204" s="132" t="s">
        <v>655</v>
      </c>
      <c r="G204" s="132" t="s">
        <v>656</v>
      </c>
      <c r="O204" s="132" t="s">
        <v>4206</v>
      </c>
      <c r="P204" s="132" t="s">
        <v>4207</v>
      </c>
    </row>
    <row r="205" spans="4:16" x14ac:dyDescent="0.25">
      <c r="D205" s="132" t="s">
        <v>3950</v>
      </c>
      <c r="E205" s="132" t="s">
        <v>3894</v>
      </c>
      <c r="F205" s="132" t="s">
        <v>657</v>
      </c>
      <c r="G205" s="132" t="s">
        <v>658</v>
      </c>
      <c r="O205" s="132" t="s">
        <v>4208</v>
      </c>
      <c r="P205" s="132" t="s">
        <v>4209</v>
      </c>
    </row>
    <row r="206" spans="4:16" x14ac:dyDescent="0.25">
      <c r="D206" s="132" t="s">
        <v>3950</v>
      </c>
      <c r="E206" s="132" t="s">
        <v>3885</v>
      </c>
      <c r="F206" s="132" t="s">
        <v>659</v>
      </c>
      <c r="G206" s="132" t="s">
        <v>660</v>
      </c>
      <c r="O206" s="132" t="s">
        <v>4210</v>
      </c>
      <c r="P206" s="132" t="s">
        <v>4211</v>
      </c>
    </row>
    <row r="207" spans="4:16" x14ac:dyDescent="0.25">
      <c r="D207" s="132" t="s">
        <v>3953</v>
      </c>
      <c r="E207" s="132" t="s">
        <v>3894</v>
      </c>
      <c r="F207" s="132" t="s">
        <v>661</v>
      </c>
      <c r="G207" s="132" t="s">
        <v>121</v>
      </c>
      <c r="O207" s="132" t="s">
        <v>4212</v>
      </c>
      <c r="P207" s="132" t="s">
        <v>4213</v>
      </c>
    </row>
    <row r="208" spans="4:16" x14ac:dyDescent="0.25">
      <c r="D208" s="132" t="s">
        <v>3953</v>
      </c>
      <c r="E208" s="132" t="s">
        <v>3885</v>
      </c>
      <c r="F208" s="132" t="s">
        <v>662</v>
      </c>
      <c r="G208" s="132" t="s">
        <v>663</v>
      </c>
      <c r="O208" s="132" t="s">
        <v>4214</v>
      </c>
      <c r="P208" s="132" t="s">
        <v>4215</v>
      </c>
    </row>
    <row r="211" spans="4:16" x14ac:dyDescent="0.25">
      <c r="D211" s="132" t="s">
        <v>664</v>
      </c>
      <c r="P211" s="132" t="s">
        <v>665</v>
      </c>
    </row>
    <row r="212" spans="4:16" x14ac:dyDescent="0.25">
      <c r="D212" s="132" t="s">
        <v>10</v>
      </c>
      <c r="E212" s="132" t="s">
        <v>11</v>
      </c>
      <c r="F212" s="132" t="s">
        <v>666</v>
      </c>
      <c r="O212" s="132" t="s">
        <v>16</v>
      </c>
      <c r="P212" s="132" t="s">
        <v>17</v>
      </c>
    </row>
    <row r="213" spans="4:16" x14ac:dyDescent="0.25">
      <c r="D213" s="132" t="s">
        <v>3947</v>
      </c>
      <c r="E213" s="132" t="s">
        <v>3894</v>
      </c>
      <c r="F213" s="132" t="s">
        <v>667</v>
      </c>
      <c r="O213" s="132" t="s">
        <v>4216</v>
      </c>
      <c r="P213" s="132" t="s">
        <v>4217</v>
      </c>
    </row>
    <row r="214" spans="4:16" x14ac:dyDescent="0.25">
      <c r="D214" s="132" t="s">
        <v>3947</v>
      </c>
      <c r="E214" s="132" t="s">
        <v>3885</v>
      </c>
      <c r="F214" s="132" t="s">
        <v>668</v>
      </c>
      <c r="O214" s="132" t="s">
        <v>4218</v>
      </c>
      <c r="P214" s="132" t="s">
        <v>4219</v>
      </c>
    </row>
    <row r="215" spans="4:16" x14ac:dyDescent="0.25">
      <c r="D215" s="132" t="s">
        <v>3950</v>
      </c>
      <c r="E215" s="132" t="s">
        <v>3894</v>
      </c>
      <c r="F215" s="132" t="s">
        <v>669</v>
      </c>
      <c r="O215" s="132" t="s">
        <v>4220</v>
      </c>
      <c r="P215" s="132" t="s">
        <v>4221</v>
      </c>
    </row>
    <row r="216" spans="4:16" x14ac:dyDescent="0.25">
      <c r="D216" s="132" t="s">
        <v>3950</v>
      </c>
      <c r="E216" s="132" t="s">
        <v>3885</v>
      </c>
      <c r="F216" s="132" t="s">
        <v>670</v>
      </c>
      <c r="O216" s="132" t="s">
        <v>4222</v>
      </c>
      <c r="P216" s="132" t="s">
        <v>4223</v>
      </c>
    </row>
    <row r="218" spans="4:16" x14ac:dyDescent="0.25">
      <c r="D218" s="132" t="s">
        <v>671</v>
      </c>
      <c r="P218" s="132" t="s">
        <v>665</v>
      </c>
    </row>
    <row r="219" spans="4:16" x14ac:dyDescent="0.25">
      <c r="D219" s="132" t="s">
        <v>10</v>
      </c>
      <c r="E219" s="132" t="s">
        <v>11</v>
      </c>
      <c r="F219" s="132" t="s">
        <v>15</v>
      </c>
      <c r="G219" s="132" t="s">
        <v>672</v>
      </c>
      <c r="H219" s="132" t="s">
        <v>173</v>
      </c>
      <c r="O219" s="132" t="s">
        <v>16</v>
      </c>
      <c r="P219" s="132" t="s">
        <v>17</v>
      </c>
    </row>
    <row r="220" spans="4:16" x14ac:dyDescent="0.25">
      <c r="D220" s="132" t="s">
        <v>3947</v>
      </c>
      <c r="E220" s="132" t="s">
        <v>3894</v>
      </c>
      <c r="F220" s="132" t="s">
        <v>673</v>
      </c>
      <c r="G220" s="132" t="s">
        <v>674</v>
      </c>
      <c r="H220" s="132" t="s">
        <v>675</v>
      </c>
      <c r="O220" s="132" t="s">
        <v>4224</v>
      </c>
      <c r="P220" s="132" t="s">
        <v>4225</v>
      </c>
    </row>
    <row r="221" spans="4:16" x14ac:dyDescent="0.25">
      <c r="D221" s="132" t="s">
        <v>3947</v>
      </c>
      <c r="E221" s="132" t="s">
        <v>3885</v>
      </c>
      <c r="F221" s="132" t="s">
        <v>676</v>
      </c>
      <c r="G221" s="132" t="s">
        <v>677</v>
      </c>
      <c r="H221" s="132" t="s">
        <v>678</v>
      </c>
      <c r="O221" s="132" t="s">
        <v>4226</v>
      </c>
      <c r="P221" s="132" t="s">
        <v>4227</v>
      </c>
    </row>
    <row r="222" spans="4:16" x14ac:dyDescent="0.25">
      <c r="D222" s="132" t="s">
        <v>3950</v>
      </c>
      <c r="E222" s="132" t="s">
        <v>3894</v>
      </c>
      <c r="F222" s="132" t="s">
        <v>679</v>
      </c>
      <c r="G222" s="132" t="s">
        <v>680</v>
      </c>
      <c r="H222" s="132" t="s">
        <v>681</v>
      </c>
      <c r="O222" s="132" t="s">
        <v>4228</v>
      </c>
      <c r="P222" s="132" t="s">
        <v>4229</v>
      </c>
    </row>
    <row r="223" spans="4:16" x14ac:dyDescent="0.25">
      <c r="D223" s="132" t="s">
        <v>3950</v>
      </c>
      <c r="E223" s="132" t="s">
        <v>3885</v>
      </c>
      <c r="F223" s="132" t="s">
        <v>682</v>
      </c>
      <c r="G223" s="132" t="s">
        <v>683</v>
      </c>
      <c r="H223" s="132" t="s">
        <v>684</v>
      </c>
      <c r="O223" s="132" t="s">
        <v>4230</v>
      </c>
      <c r="P223" s="132" t="s">
        <v>4231</v>
      </c>
    </row>
    <row r="224" spans="4:16" x14ac:dyDescent="0.25">
      <c r="D224" s="132" t="s">
        <v>3953</v>
      </c>
      <c r="E224" s="132" t="s">
        <v>3894</v>
      </c>
      <c r="F224" s="132" t="s">
        <v>685</v>
      </c>
      <c r="G224" s="132" t="s">
        <v>686</v>
      </c>
      <c r="H224" s="132" t="s">
        <v>687</v>
      </c>
      <c r="O224" s="132" t="s">
        <v>4232</v>
      </c>
      <c r="P224" s="132" t="s">
        <v>4233</v>
      </c>
    </row>
    <row r="225" spans="4:16" x14ac:dyDescent="0.25">
      <c r="D225" s="132" t="s">
        <v>3953</v>
      </c>
      <c r="E225" s="132" t="s">
        <v>3885</v>
      </c>
      <c r="F225" s="132" t="s">
        <v>688</v>
      </c>
      <c r="G225" s="132" t="s">
        <v>689</v>
      </c>
      <c r="H225" s="132" t="s">
        <v>690</v>
      </c>
      <c r="O225" s="132" t="s">
        <v>4234</v>
      </c>
      <c r="P225" s="132" t="s">
        <v>4235</v>
      </c>
    </row>
    <row r="227" spans="4:16" x14ac:dyDescent="0.25">
      <c r="D227" s="132" t="s">
        <v>691</v>
      </c>
      <c r="P227" s="132" t="s">
        <v>665</v>
      </c>
    </row>
    <row r="228" spans="4:16" x14ac:dyDescent="0.25">
      <c r="D228" s="132" t="s">
        <v>10</v>
      </c>
      <c r="E228" s="132" t="s">
        <v>11</v>
      </c>
      <c r="F228" s="132" t="s">
        <v>692</v>
      </c>
      <c r="G228" s="132" t="s">
        <v>693</v>
      </c>
      <c r="H228" s="132" t="s">
        <v>694</v>
      </c>
      <c r="I228" s="132" t="s">
        <v>695</v>
      </c>
      <c r="J228" s="132" t="s">
        <v>696</v>
      </c>
      <c r="K228" s="132" t="s">
        <v>697</v>
      </c>
      <c r="L228" s="132" t="s">
        <v>12</v>
      </c>
      <c r="M228" s="132" t="s">
        <v>13</v>
      </c>
      <c r="N228" s="132" t="s">
        <v>15</v>
      </c>
      <c r="O228" s="132" t="s">
        <v>16</v>
      </c>
      <c r="P228" s="132" t="s">
        <v>17</v>
      </c>
    </row>
    <row r="229" spans="4:16" x14ac:dyDescent="0.25">
      <c r="D229" s="132" t="s">
        <v>4236</v>
      </c>
      <c r="E229" s="132" t="s">
        <v>3894</v>
      </c>
      <c r="F229" s="132" t="s">
        <v>121</v>
      </c>
      <c r="G229" s="132" t="s">
        <v>121</v>
      </c>
      <c r="H229" s="132" t="s">
        <v>121</v>
      </c>
      <c r="I229" s="132" t="s">
        <v>121</v>
      </c>
      <c r="J229" s="132" t="s">
        <v>121</v>
      </c>
      <c r="K229" s="132" t="s">
        <v>121</v>
      </c>
      <c r="L229" s="132" t="s">
        <v>698</v>
      </c>
      <c r="M229" s="132" t="s">
        <v>699</v>
      </c>
      <c r="N229" s="132" t="s">
        <v>700</v>
      </c>
      <c r="O229" s="132" t="s">
        <v>4237</v>
      </c>
      <c r="P229" s="132" t="s">
        <v>4238</v>
      </c>
    </row>
    <row r="230" spans="4:16" x14ac:dyDescent="0.25">
      <c r="D230" s="132" t="s">
        <v>4236</v>
      </c>
      <c r="E230" s="132" t="s">
        <v>3885</v>
      </c>
      <c r="F230" s="132" t="s">
        <v>121</v>
      </c>
      <c r="G230" s="132" t="s">
        <v>121</v>
      </c>
      <c r="H230" s="132" t="s">
        <v>121</v>
      </c>
      <c r="I230" s="132" t="s">
        <v>121</v>
      </c>
      <c r="J230" s="132" t="s">
        <v>121</v>
      </c>
      <c r="K230" s="132" t="s">
        <v>121</v>
      </c>
      <c r="L230" s="132" t="s">
        <v>701</v>
      </c>
      <c r="M230" s="132" t="s">
        <v>702</v>
      </c>
      <c r="N230" s="132" t="s">
        <v>703</v>
      </c>
      <c r="O230" s="132" t="s">
        <v>4239</v>
      </c>
      <c r="P230" s="132" t="s">
        <v>4240</v>
      </c>
    </row>
    <row r="231" spans="4:16" x14ac:dyDescent="0.25">
      <c r="D231" s="132" t="s">
        <v>4241</v>
      </c>
      <c r="E231" s="132" t="s">
        <v>3894</v>
      </c>
      <c r="F231" s="132" t="s">
        <v>121</v>
      </c>
      <c r="G231" s="132" t="s">
        <v>121</v>
      </c>
      <c r="H231" s="132" t="s">
        <v>121</v>
      </c>
      <c r="I231" s="132" t="s">
        <v>121</v>
      </c>
      <c r="J231" s="132" t="s">
        <v>121</v>
      </c>
      <c r="K231" s="132" t="s">
        <v>121</v>
      </c>
      <c r="L231" s="132" t="s">
        <v>704</v>
      </c>
      <c r="M231" s="132" t="s">
        <v>705</v>
      </c>
      <c r="N231" s="132" t="s">
        <v>706</v>
      </c>
      <c r="O231" s="132" t="s">
        <v>4242</v>
      </c>
      <c r="P231" s="132" t="s">
        <v>4243</v>
      </c>
    </row>
    <row r="232" spans="4:16" x14ac:dyDescent="0.25">
      <c r="D232" s="132" t="s">
        <v>4241</v>
      </c>
      <c r="E232" s="132" t="s">
        <v>3885</v>
      </c>
      <c r="F232" s="132" t="s">
        <v>121</v>
      </c>
      <c r="G232" s="132" t="s">
        <v>121</v>
      </c>
      <c r="H232" s="132" t="s">
        <v>121</v>
      </c>
      <c r="I232" s="132" t="s">
        <v>121</v>
      </c>
      <c r="J232" s="132" t="s">
        <v>121</v>
      </c>
      <c r="K232" s="132" t="s">
        <v>121</v>
      </c>
      <c r="L232" s="132" t="s">
        <v>707</v>
      </c>
      <c r="M232" s="132" t="s">
        <v>708</v>
      </c>
      <c r="N232" s="132" t="s">
        <v>709</v>
      </c>
      <c r="O232" s="132" t="s">
        <v>4244</v>
      </c>
      <c r="P232" s="132" t="s">
        <v>4245</v>
      </c>
    </row>
    <row r="233" spans="4:16" x14ac:dyDescent="0.25">
      <c r="D233" s="132" t="s">
        <v>3944</v>
      </c>
      <c r="E233" s="132" t="s">
        <v>3894</v>
      </c>
      <c r="F233" s="132" t="s">
        <v>710</v>
      </c>
      <c r="G233" s="132" t="s">
        <v>711</v>
      </c>
      <c r="H233" s="132" t="s">
        <v>712</v>
      </c>
      <c r="I233" s="132" t="s">
        <v>713</v>
      </c>
      <c r="J233" s="132" t="s">
        <v>714</v>
      </c>
      <c r="K233" s="132" t="s">
        <v>715</v>
      </c>
      <c r="L233" s="132" t="s">
        <v>121</v>
      </c>
      <c r="M233" s="132" t="s">
        <v>121</v>
      </c>
      <c r="N233" s="132" t="s">
        <v>121</v>
      </c>
      <c r="O233" s="132" t="s">
        <v>4246</v>
      </c>
      <c r="P233" s="132" t="s">
        <v>4247</v>
      </c>
    </row>
    <row r="234" spans="4:16" x14ac:dyDescent="0.25">
      <c r="D234" s="132" t="s">
        <v>3944</v>
      </c>
      <c r="E234" s="132" t="s">
        <v>3885</v>
      </c>
      <c r="F234" s="132" t="s">
        <v>716</v>
      </c>
      <c r="G234" s="132" t="s">
        <v>717</v>
      </c>
      <c r="H234" s="132" t="s">
        <v>718</v>
      </c>
      <c r="I234" s="132" t="s">
        <v>719</v>
      </c>
      <c r="J234" s="132" t="s">
        <v>720</v>
      </c>
      <c r="K234" s="132" t="s">
        <v>721</v>
      </c>
      <c r="L234" s="132" t="s">
        <v>121</v>
      </c>
      <c r="M234" s="132" t="s">
        <v>121</v>
      </c>
      <c r="N234" s="132" t="s">
        <v>121</v>
      </c>
      <c r="O234" s="132" t="s">
        <v>4248</v>
      </c>
      <c r="P234" s="132" t="s">
        <v>4249</v>
      </c>
    </row>
    <row r="235" spans="4:16" x14ac:dyDescent="0.25">
      <c r="D235" s="132" t="s">
        <v>3947</v>
      </c>
      <c r="E235" s="132" t="s">
        <v>3894</v>
      </c>
      <c r="F235" s="132" t="s">
        <v>722</v>
      </c>
      <c r="G235" s="132" t="s">
        <v>723</v>
      </c>
      <c r="H235" s="132" t="s">
        <v>724</v>
      </c>
      <c r="I235" s="132" t="s">
        <v>725</v>
      </c>
      <c r="J235" s="132" t="s">
        <v>726</v>
      </c>
      <c r="K235" s="132" t="s">
        <v>727</v>
      </c>
      <c r="L235" s="132" t="s">
        <v>121</v>
      </c>
      <c r="M235" s="132" t="s">
        <v>121</v>
      </c>
      <c r="N235" s="132" t="s">
        <v>121</v>
      </c>
      <c r="O235" s="132" t="s">
        <v>4250</v>
      </c>
      <c r="P235" s="132" t="s">
        <v>4251</v>
      </c>
    </row>
    <row r="236" spans="4:16" x14ac:dyDescent="0.25">
      <c r="D236" s="132" t="s">
        <v>3947</v>
      </c>
      <c r="E236" s="132" t="s">
        <v>3885</v>
      </c>
      <c r="F236" s="132" t="s">
        <v>728</v>
      </c>
      <c r="G236" s="132" t="s">
        <v>729</v>
      </c>
      <c r="H236" s="132" t="s">
        <v>730</v>
      </c>
      <c r="I236" s="132" t="s">
        <v>731</v>
      </c>
      <c r="J236" s="132" t="s">
        <v>732</v>
      </c>
      <c r="K236" s="132" t="s">
        <v>733</v>
      </c>
      <c r="L236" s="132" t="s">
        <v>121</v>
      </c>
      <c r="M236" s="132" t="s">
        <v>121</v>
      </c>
      <c r="N236" s="132" t="s">
        <v>121</v>
      </c>
      <c r="O236" s="132" t="s">
        <v>4252</v>
      </c>
      <c r="P236" s="132" t="s">
        <v>4253</v>
      </c>
    </row>
    <row r="237" spans="4:16" x14ac:dyDescent="0.25">
      <c r="D237" s="132" t="s">
        <v>3950</v>
      </c>
      <c r="E237" s="132" t="s">
        <v>3894</v>
      </c>
      <c r="F237" s="132" t="s">
        <v>734</v>
      </c>
      <c r="G237" s="132" t="s">
        <v>735</v>
      </c>
      <c r="H237" s="132" t="s">
        <v>736</v>
      </c>
      <c r="I237" s="132" t="s">
        <v>737</v>
      </c>
      <c r="J237" s="132" t="s">
        <v>738</v>
      </c>
      <c r="K237" s="132" t="s">
        <v>739</v>
      </c>
      <c r="L237" s="132" t="s">
        <v>121</v>
      </c>
      <c r="M237" s="132" t="s">
        <v>121</v>
      </c>
      <c r="N237" s="132" t="s">
        <v>121</v>
      </c>
      <c r="O237" s="132" t="s">
        <v>4254</v>
      </c>
      <c r="P237" s="132" t="s">
        <v>4255</v>
      </c>
    </row>
    <row r="238" spans="4:16" x14ac:dyDescent="0.25">
      <c r="D238" s="132" t="s">
        <v>3950</v>
      </c>
      <c r="E238" s="132" t="s">
        <v>3885</v>
      </c>
      <c r="F238" s="132" t="s">
        <v>740</v>
      </c>
      <c r="G238" s="132" t="s">
        <v>741</v>
      </c>
      <c r="H238" s="132" t="s">
        <v>742</v>
      </c>
      <c r="I238" s="132" t="s">
        <v>743</v>
      </c>
      <c r="J238" s="132" t="s">
        <v>744</v>
      </c>
      <c r="K238" s="132" t="s">
        <v>745</v>
      </c>
      <c r="L238" s="132" t="s">
        <v>121</v>
      </c>
      <c r="M238" s="132" t="s">
        <v>121</v>
      </c>
      <c r="N238" s="132" t="s">
        <v>121</v>
      </c>
      <c r="O238" s="132" t="s">
        <v>4256</v>
      </c>
      <c r="P238" s="132" t="s">
        <v>4257</v>
      </c>
    </row>
    <row r="239" spans="4:16" x14ac:dyDescent="0.25">
      <c r="D239" s="132" t="s">
        <v>3953</v>
      </c>
      <c r="E239" s="132" t="s">
        <v>3894</v>
      </c>
      <c r="F239" s="132" t="s">
        <v>746</v>
      </c>
      <c r="G239" s="132" t="s">
        <v>747</v>
      </c>
      <c r="H239" s="132" t="s">
        <v>748</v>
      </c>
      <c r="I239" s="132" t="s">
        <v>749</v>
      </c>
      <c r="J239" s="132" t="s">
        <v>750</v>
      </c>
      <c r="K239" s="132" t="s">
        <v>751</v>
      </c>
      <c r="L239" s="132" t="s">
        <v>121</v>
      </c>
      <c r="M239" s="132" t="s">
        <v>121</v>
      </c>
      <c r="N239" s="132" t="s">
        <v>121</v>
      </c>
      <c r="O239" s="132" t="s">
        <v>4258</v>
      </c>
      <c r="P239" s="132" t="s">
        <v>4259</v>
      </c>
    </row>
    <row r="240" spans="4:16" x14ac:dyDescent="0.25">
      <c r="D240" s="132" t="s">
        <v>3953</v>
      </c>
      <c r="E240" s="132" t="s">
        <v>3885</v>
      </c>
      <c r="F240" s="132" t="s">
        <v>752</v>
      </c>
      <c r="G240" s="132" t="s">
        <v>753</v>
      </c>
      <c r="H240" s="132" t="s">
        <v>754</v>
      </c>
      <c r="I240" s="132" t="s">
        <v>755</v>
      </c>
      <c r="J240" s="132" t="s">
        <v>756</v>
      </c>
      <c r="K240" s="132" t="s">
        <v>757</v>
      </c>
      <c r="L240" s="132" t="s">
        <v>121</v>
      </c>
      <c r="M240" s="132" t="s">
        <v>121</v>
      </c>
      <c r="N240" s="132" t="s">
        <v>121</v>
      </c>
      <c r="O240" s="132" t="s">
        <v>4260</v>
      </c>
      <c r="P240" s="132" t="s">
        <v>4261</v>
      </c>
    </row>
    <row r="242" spans="4:16" x14ac:dyDescent="0.25">
      <c r="D242" s="132" t="s">
        <v>3824</v>
      </c>
      <c r="P242" s="132" t="s">
        <v>665</v>
      </c>
    </row>
    <row r="243" spans="4:16" x14ac:dyDescent="0.25">
      <c r="D243" s="132" t="s">
        <v>10</v>
      </c>
      <c r="E243" s="132" t="s">
        <v>11</v>
      </c>
      <c r="F243" s="132" t="s">
        <v>3825</v>
      </c>
      <c r="O243" s="132" t="s">
        <v>16</v>
      </c>
      <c r="P243" s="132" t="s">
        <v>17</v>
      </c>
    </row>
    <row r="244" spans="4:16" x14ac:dyDescent="0.25">
      <c r="D244" s="132" t="s">
        <v>4262</v>
      </c>
      <c r="E244" s="132" t="s">
        <v>3894</v>
      </c>
      <c r="F244" s="132" t="s">
        <v>3826</v>
      </c>
      <c r="G244" s="132" t="s">
        <v>121</v>
      </c>
      <c r="H244" s="132" t="s">
        <v>121</v>
      </c>
      <c r="I244" s="132" t="s">
        <v>121</v>
      </c>
      <c r="J244" s="132" t="s">
        <v>121</v>
      </c>
      <c r="K244" s="132" t="s">
        <v>121</v>
      </c>
      <c r="L244" s="132" t="s">
        <v>121</v>
      </c>
      <c r="M244" s="132" t="s">
        <v>121</v>
      </c>
      <c r="N244" s="132" t="s">
        <v>121</v>
      </c>
      <c r="O244" s="132" t="s">
        <v>4263</v>
      </c>
      <c r="P244" s="132" t="s">
        <v>4264</v>
      </c>
    </row>
    <row r="246" spans="4:16" x14ac:dyDescent="0.25">
      <c r="D246" s="132" t="s">
        <v>758</v>
      </c>
      <c r="P246" s="132" t="s">
        <v>665</v>
      </c>
    </row>
    <row r="247" spans="4:16" x14ac:dyDescent="0.25">
      <c r="D247" s="132" t="s">
        <v>10</v>
      </c>
      <c r="E247" s="132" t="s">
        <v>11</v>
      </c>
      <c r="F247" s="132" t="s">
        <v>130</v>
      </c>
      <c r="G247" s="132" t="s">
        <v>759</v>
      </c>
      <c r="H247" s="132" t="s">
        <v>672</v>
      </c>
      <c r="O247" s="132" t="s">
        <v>16</v>
      </c>
      <c r="P247" s="132" t="s">
        <v>17</v>
      </c>
    </row>
    <row r="248" spans="4:16" x14ac:dyDescent="0.25">
      <c r="D248" s="132" t="s">
        <v>3947</v>
      </c>
      <c r="E248" s="132" t="s">
        <v>3894</v>
      </c>
      <c r="F248" s="132" t="s">
        <v>760</v>
      </c>
      <c r="G248" s="132" t="s">
        <v>761</v>
      </c>
      <c r="H248" s="132" t="s">
        <v>762</v>
      </c>
      <c r="O248" s="132" t="s">
        <v>4265</v>
      </c>
      <c r="P248" s="132" t="s">
        <v>4266</v>
      </c>
    </row>
    <row r="249" spans="4:16" x14ac:dyDescent="0.25">
      <c r="D249" s="132" t="s">
        <v>3947</v>
      </c>
      <c r="E249" s="132" t="s">
        <v>3885</v>
      </c>
      <c r="F249" s="132" t="s">
        <v>763</v>
      </c>
      <c r="G249" s="132" t="s">
        <v>764</v>
      </c>
      <c r="H249" s="132" t="s">
        <v>765</v>
      </c>
      <c r="O249" s="132" t="s">
        <v>4267</v>
      </c>
      <c r="P249" s="132" t="s">
        <v>4268</v>
      </c>
    </row>
    <row r="250" spans="4:16" x14ac:dyDescent="0.25">
      <c r="D250" s="132" t="s">
        <v>3950</v>
      </c>
      <c r="E250" s="132" t="s">
        <v>3894</v>
      </c>
      <c r="F250" s="132" t="s">
        <v>766</v>
      </c>
      <c r="G250" s="132" t="s">
        <v>767</v>
      </c>
      <c r="H250" s="132" t="s">
        <v>768</v>
      </c>
      <c r="O250" s="132" t="s">
        <v>4269</v>
      </c>
      <c r="P250" s="132" t="s">
        <v>4270</v>
      </c>
    </row>
    <row r="251" spans="4:16" x14ac:dyDescent="0.25">
      <c r="D251" s="132" t="s">
        <v>3950</v>
      </c>
      <c r="E251" s="132" t="s">
        <v>3885</v>
      </c>
      <c r="F251" s="132" t="s">
        <v>769</v>
      </c>
      <c r="G251" s="132" t="s">
        <v>770</v>
      </c>
      <c r="H251" s="132" t="s">
        <v>771</v>
      </c>
      <c r="O251" s="132" t="s">
        <v>4271</v>
      </c>
      <c r="P251" s="132" t="s">
        <v>4272</v>
      </c>
    </row>
    <row r="252" spans="4:16" x14ac:dyDescent="0.25">
      <c r="D252" s="132" t="s">
        <v>3956</v>
      </c>
      <c r="E252" s="132" t="s">
        <v>3894</v>
      </c>
      <c r="F252" s="132" t="s">
        <v>772</v>
      </c>
      <c r="G252" s="132" t="s">
        <v>773</v>
      </c>
      <c r="H252" s="132" t="s">
        <v>774</v>
      </c>
      <c r="O252" s="132" t="s">
        <v>4273</v>
      </c>
      <c r="P252" s="132" t="s">
        <v>4274</v>
      </c>
    </row>
    <row r="253" spans="4:16" x14ac:dyDescent="0.25">
      <c r="D253" s="132" t="s">
        <v>3956</v>
      </c>
      <c r="E253" s="132" t="s">
        <v>3885</v>
      </c>
      <c r="F253" s="132" t="s">
        <v>775</v>
      </c>
      <c r="G253" s="132" t="s">
        <v>776</v>
      </c>
      <c r="H253" s="132" t="s">
        <v>777</v>
      </c>
      <c r="O253" s="132" t="s">
        <v>4275</v>
      </c>
      <c r="P253" s="132" t="s">
        <v>4276</v>
      </c>
    </row>
    <row r="254" spans="4:16" x14ac:dyDescent="0.25">
      <c r="D254" s="132" t="s">
        <v>3884</v>
      </c>
      <c r="E254" s="132" t="s">
        <v>3894</v>
      </c>
      <c r="F254" s="132" t="s">
        <v>778</v>
      </c>
      <c r="G254" s="132" t="s">
        <v>779</v>
      </c>
      <c r="H254" s="132" t="s">
        <v>780</v>
      </c>
      <c r="O254" s="132" t="s">
        <v>4277</v>
      </c>
      <c r="P254" s="132" t="s">
        <v>4278</v>
      </c>
    </row>
    <row r="255" spans="4:16" x14ac:dyDescent="0.25">
      <c r="D255" s="132" t="s">
        <v>3884</v>
      </c>
      <c r="E255" s="132" t="s">
        <v>3885</v>
      </c>
      <c r="F255" s="132" t="s">
        <v>781</v>
      </c>
      <c r="G255" s="132" t="s">
        <v>782</v>
      </c>
      <c r="H255" s="132" t="s">
        <v>783</v>
      </c>
      <c r="O255" s="132" t="s">
        <v>4279</v>
      </c>
      <c r="P255" s="132" t="s">
        <v>4280</v>
      </c>
    </row>
    <row r="260" spans="4:16" x14ac:dyDescent="0.25">
      <c r="D260" s="132" t="s">
        <v>784</v>
      </c>
      <c r="P260" s="132" t="s">
        <v>665</v>
      </c>
    </row>
    <row r="261" spans="4:16" x14ac:dyDescent="0.25">
      <c r="D261" s="132" t="s">
        <v>10</v>
      </c>
      <c r="E261" s="132" t="s">
        <v>11</v>
      </c>
      <c r="F261" s="132" t="s">
        <v>12</v>
      </c>
      <c r="G261" s="132" t="s">
        <v>13</v>
      </c>
      <c r="H261" s="132" t="s">
        <v>130</v>
      </c>
      <c r="O261" s="132" t="s">
        <v>16</v>
      </c>
      <c r="P261" s="132" t="s">
        <v>17</v>
      </c>
    </row>
    <row r="262" spans="4:16" x14ac:dyDescent="0.25">
      <c r="D262" s="132" t="s">
        <v>3953</v>
      </c>
      <c r="E262" s="132" t="s">
        <v>3894</v>
      </c>
      <c r="F262" s="132" t="s">
        <v>785</v>
      </c>
      <c r="G262" s="132" t="s">
        <v>786</v>
      </c>
      <c r="H262" s="132" t="s">
        <v>787</v>
      </c>
      <c r="O262" s="132" t="s">
        <v>4281</v>
      </c>
      <c r="P262" s="132" t="s">
        <v>4282</v>
      </c>
    </row>
    <row r="263" spans="4:16" x14ac:dyDescent="0.25">
      <c r="D263" s="132" t="s">
        <v>3953</v>
      </c>
      <c r="E263" s="132" t="s">
        <v>3885</v>
      </c>
      <c r="F263" s="132" t="s">
        <v>788</v>
      </c>
      <c r="G263" s="132" t="s">
        <v>789</v>
      </c>
      <c r="H263" s="132" t="s">
        <v>790</v>
      </c>
      <c r="O263" s="132" t="s">
        <v>4283</v>
      </c>
      <c r="P263" s="132" t="s">
        <v>4284</v>
      </c>
    </row>
    <row r="264" spans="4:16" x14ac:dyDescent="0.25">
      <c r="D264" s="132" t="s">
        <v>3956</v>
      </c>
      <c r="E264" s="132" t="s">
        <v>3894</v>
      </c>
      <c r="F264" s="132" t="s">
        <v>791</v>
      </c>
      <c r="G264" s="132" t="s">
        <v>792</v>
      </c>
      <c r="H264" s="132" t="s">
        <v>793</v>
      </c>
      <c r="O264" s="132" t="s">
        <v>4285</v>
      </c>
      <c r="P264" s="132" t="s">
        <v>4286</v>
      </c>
    </row>
    <row r="265" spans="4:16" x14ac:dyDescent="0.25">
      <c r="D265" s="132" t="s">
        <v>3956</v>
      </c>
      <c r="E265" s="132" t="s">
        <v>3885</v>
      </c>
      <c r="F265" s="132" t="s">
        <v>794</v>
      </c>
      <c r="G265" s="132" t="s">
        <v>795</v>
      </c>
      <c r="H265" s="132" t="s">
        <v>796</v>
      </c>
      <c r="O265" s="132" t="s">
        <v>4287</v>
      </c>
      <c r="P265" s="132" t="s">
        <v>4288</v>
      </c>
    </row>
    <row r="266" spans="4:16" x14ac:dyDescent="0.25">
      <c r="D266" s="132" t="s">
        <v>3884</v>
      </c>
      <c r="E266" s="132" t="s">
        <v>3894</v>
      </c>
      <c r="F266" s="132" t="s">
        <v>797</v>
      </c>
      <c r="G266" s="132" t="s">
        <v>798</v>
      </c>
      <c r="H266" s="132" t="s">
        <v>799</v>
      </c>
      <c r="O266" s="132" t="s">
        <v>4289</v>
      </c>
      <c r="P266" s="132" t="s">
        <v>4290</v>
      </c>
    </row>
    <row r="267" spans="4:16" x14ac:dyDescent="0.25">
      <c r="D267" s="132" t="s">
        <v>3884</v>
      </c>
      <c r="E267" s="132" t="s">
        <v>3885</v>
      </c>
      <c r="F267" s="132" t="s">
        <v>800</v>
      </c>
      <c r="G267" s="132" t="s">
        <v>801</v>
      </c>
      <c r="H267" s="132" t="s">
        <v>802</v>
      </c>
      <c r="O267" s="132" t="s">
        <v>4291</v>
      </c>
      <c r="P267" s="132" t="s">
        <v>4292</v>
      </c>
    </row>
    <row r="268" spans="4:16" x14ac:dyDescent="0.25">
      <c r="D268" s="132" t="s">
        <v>3888</v>
      </c>
      <c r="E268" s="132" t="s">
        <v>3894</v>
      </c>
      <c r="F268" s="132" t="s">
        <v>803</v>
      </c>
      <c r="G268" s="132" t="s">
        <v>804</v>
      </c>
      <c r="H268" s="132" t="s">
        <v>805</v>
      </c>
      <c r="O268" s="132" t="s">
        <v>4293</v>
      </c>
      <c r="P268" s="132" t="s">
        <v>4294</v>
      </c>
    </row>
    <row r="269" spans="4:16" x14ac:dyDescent="0.25">
      <c r="D269" s="132" t="s">
        <v>3888</v>
      </c>
      <c r="E269" s="132" t="s">
        <v>3885</v>
      </c>
      <c r="F269" s="132" t="s">
        <v>806</v>
      </c>
      <c r="G269" s="132" t="s">
        <v>807</v>
      </c>
      <c r="H269" s="132" t="s">
        <v>808</v>
      </c>
      <c r="O269" s="132" t="s">
        <v>4295</v>
      </c>
      <c r="P269" s="132" t="s">
        <v>4296</v>
      </c>
    </row>
    <row r="271" spans="4:16" x14ac:dyDescent="0.25">
      <c r="D271" s="132" t="s">
        <v>809</v>
      </c>
      <c r="P271" s="132" t="s">
        <v>665</v>
      </c>
    </row>
    <row r="272" spans="4:16" x14ac:dyDescent="0.25">
      <c r="D272" s="132" t="s">
        <v>10</v>
      </c>
      <c r="E272" s="132" t="s">
        <v>11</v>
      </c>
      <c r="F272" s="132" t="s">
        <v>672</v>
      </c>
      <c r="O272" s="132" t="s">
        <v>16</v>
      </c>
      <c r="P272" s="132" t="s">
        <v>17</v>
      </c>
    </row>
    <row r="273" spans="4:16" x14ac:dyDescent="0.25">
      <c r="D273" s="132" t="s">
        <v>3956</v>
      </c>
      <c r="E273" s="132" t="s">
        <v>3894</v>
      </c>
      <c r="F273" s="132" t="s">
        <v>810</v>
      </c>
      <c r="O273" s="132" t="s">
        <v>4297</v>
      </c>
      <c r="P273" s="132" t="s">
        <v>4298</v>
      </c>
    </row>
    <row r="274" spans="4:16" x14ac:dyDescent="0.25">
      <c r="D274" s="132" t="s">
        <v>3956</v>
      </c>
      <c r="E274" s="132" t="s">
        <v>3885</v>
      </c>
      <c r="F274" s="132" t="s">
        <v>811</v>
      </c>
      <c r="O274" s="132" t="s">
        <v>4299</v>
      </c>
      <c r="P274" s="132" t="s">
        <v>4300</v>
      </c>
    </row>
    <row r="275" spans="4:16" x14ac:dyDescent="0.25">
      <c r="D275" s="132" t="s">
        <v>3959</v>
      </c>
      <c r="E275" s="132" t="s">
        <v>3894</v>
      </c>
      <c r="F275" s="132" t="s">
        <v>812</v>
      </c>
      <c r="O275" s="132" t="s">
        <v>4301</v>
      </c>
      <c r="P275" s="132" t="s">
        <v>4302</v>
      </c>
    </row>
    <row r="276" spans="4:16" x14ac:dyDescent="0.25">
      <c r="D276" s="132" t="s">
        <v>3959</v>
      </c>
      <c r="E276" s="132" t="s">
        <v>3885</v>
      </c>
      <c r="F276" s="132" t="s">
        <v>813</v>
      </c>
      <c r="O276" s="132" t="s">
        <v>4303</v>
      </c>
      <c r="P276" s="132" t="s">
        <v>4304</v>
      </c>
    </row>
    <row r="278" spans="4:16" x14ac:dyDescent="0.25">
      <c r="D278" s="132" t="s">
        <v>814</v>
      </c>
      <c r="P278" s="132" t="s">
        <v>652</v>
      </c>
    </row>
    <row r="279" spans="4:16" x14ac:dyDescent="0.25">
      <c r="D279" s="132" t="s">
        <v>10</v>
      </c>
      <c r="E279" s="132" t="s">
        <v>11</v>
      </c>
      <c r="F279" s="132" t="s">
        <v>15</v>
      </c>
      <c r="G279" s="132" t="s">
        <v>172</v>
      </c>
      <c r="H279" s="132" t="s">
        <v>12</v>
      </c>
      <c r="I279" s="132" t="s">
        <v>173</v>
      </c>
      <c r="J279" s="132" t="s">
        <v>39</v>
      </c>
      <c r="K279" s="132" t="s">
        <v>13</v>
      </c>
      <c r="L279" s="132" t="s">
        <v>130</v>
      </c>
      <c r="M279" s="132" t="s">
        <v>14</v>
      </c>
      <c r="O279" s="132" t="s">
        <v>16</v>
      </c>
      <c r="P279" s="132" t="s">
        <v>17</v>
      </c>
    </row>
    <row r="280" spans="4:16" x14ac:dyDescent="0.25">
      <c r="D280" s="132" t="s">
        <v>3941</v>
      </c>
      <c r="E280" s="132" t="s">
        <v>3894</v>
      </c>
      <c r="F280" s="132" t="s">
        <v>815</v>
      </c>
      <c r="G280" s="132" t="s">
        <v>816</v>
      </c>
      <c r="H280" s="132" t="s">
        <v>817</v>
      </c>
      <c r="I280" s="132" t="s">
        <v>121</v>
      </c>
      <c r="J280" s="132" t="s">
        <v>121</v>
      </c>
      <c r="K280" s="132" t="s">
        <v>818</v>
      </c>
      <c r="L280" s="132" t="s">
        <v>819</v>
      </c>
      <c r="M280" s="132" t="s">
        <v>820</v>
      </c>
      <c r="O280" s="132" t="s">
        <v>4305</v>
      </c>
      <c r="P280" s="132" t="s">
        <v>4306</v>
      </c>
    </row>
    <row r="281" spans="4:16" x14ac:dyDescent="0.25">
      <c r="D281" s="132" t="s">
        <v>3941</v>
      </c>
      <c r="E281" s="132" t="s">
        <v>3885</v>
      </c>
      <c r="F281" s="132" t="s">
        <v>178</v>
      </c>
      <c r="G281" s="132" t="s">
        <v>175</v>
      </c>
      <c r="H281" s="132" t="s">
        <v>176</v>
      </c>
      <c r="I281" s="132" t="s">
        <v>121</v>
      </c>
      <c r="J281" s="132" t="s">
        <v>121</v>
      </c>
      <c r="K281" s="132" t="s">
        <v>177</v>
      </c>
      <c r="L281" s="132" t="s">
        <v>174</v>
      </c>
      <c r="M281" s="132" t="s">
        <v>179</v>
      </c>
      <c r="O281" s="132" t="s">
        <v>4307</v>
      </c>
      <c r="P281" s="132" t="s">
        <v>4308</v>
      </c>
    </row>
    <row r="282" spans="4:16" x14ac:dyDescent="0.25">
      <c r="D282" s="132" t="s">
        <v>3944</v>
      </c>
      <c r="E282" s="132" t="s">
        <v>3894</v>
      </c>
      <c r="F282" s="132" t="s">
        <v>821</v>
      </c>
      <c r="G282" s="132" t="s">
        <v>822</v>
      </c>
      <c r="H282" s="132" t="s">
        <v>823</v>
      </c>
      <c r="I282" s="132" t="s">
        <v>121</v>
      </c>
      <c r="J282" s="132" t="s">
        <v>121</v>
      </c>
      <c r="K282" s="132" t="s">
        <v>824</v>
      </c>
      <c r="L282" s="132" t="s">
        <v>825</v>
      </c>
      <c r="M282" s="132" t="s">
        <v>826</v>
      </c>
      <c r="O282" s="132" t="s">
        <v>4309</v>
      </c>
      <c r="P282" s="132" t="s">
        <v>4310</v>
      </c>
    </row>
    <row r="283" spans="4:16" x14ac:dyDescent="0.25">
      <c r="D283" s="132" t="s">
        <v>3944</v>
      </c>
      <c r="E283" s="132" t="s">
        <v>3885</v>
      </c>
      <c r="F283" s="132" t="s">
        <v>184</v>
      </c>
      <c r="G283" s="132" t="s">
        <v>181</v>
      </c>
      <c r="H283" s="132" t="s">
        <v>182</v>
      </c>
      <c r="I283" s="132" t="s">
        <v>121</v>
      </c>
      <c r="J283" s="132" t="s">
        <v>121</v>
      </c>
      <c r="K283" s="132" t="s">
        <v>183</v>
      </c>
      <c r="L283" s="132" t="s">
        <v>180</v>
      </c>
      <c r="M283" s="132" t="s">
        <v>185</v>
      </c>
      <c r="O283" s="132" t="s">
        <v>4311</v>
      </c>
      <c r="P283" s="132" t="s">
        <v>4312</v>
      </c>
    </row>
    <row r="284" spans="4:16" x14ac:dyDescent="0.25">
      <c r="D284" s="132" t="s">
        <v>3947</v>
      </c>
      <c r="E284" s="132" t="s">
        <v>3894</v>
      </c>
      <c r="F284" s="132" t="s">
        <v>827</v>
      </c>
      <c r="G284" s="132" t="s">
        <v>828</v>
      </c>
      <c r="H284" s="132" t="s">
        <v>829</v>
      </c>
      <c r="I284" s="132" t="s">
        <v>830</v>
      </c>
      <c r="J284" s="132" t="s">
        <v>831</v>
      </c>
      <c r="K284" s="132" t="s">
        <v>832</v>
      </c>
      <c r="L284" s="132" t="s">
        <v>833</v>
      </c>
      <c r="M284" s="132" t="s">
        <v>834</v>
      </c>
      <c r="O284" s="132" t="s">
        <v>4313</v>
      </c>
      <c r="P284" s="132" t="s">
        <v>4314</v>
      </c>
    </row>
    <row r="285" spans="4:16" x14ac:dyDescent="0.25">
      <c r="D285" s="132" t="s">
        <v>3947</v>
      </c>
      <c r="E285" s="132" t="s">
        <v>3885</v>
      </c>
      <c r="F285" s="132" t="s">
        <v>192</v>
      </c>
      <c r="G285" s="132" t="s">
        <v>187</v>
      </c>
      <c r="H285" s="132" t="s">
        <v>188</v>
      </c>
      <c r="I285" s="132" t="s">
        <v>189</v>
      </c>
      <c r="J285" s="132" t="s">
        <v>190</v>
      </c>
      <c r="K285" s="132" t="s">
        <v>191</v>
      </c>
      <c r="L285" s="132" t="s">
        <v>186</v>
      </c>
      <c r="M285" s="132" t="s">
        <v>193</v>
      </c>
      <c r="O285" s="132" t="s">
        <v>4315</v>
      </c>
      <c r="P285" s="132" t="s">
        <v>4316</v>
      </c>
    </row>
    <row r="286" spans="4:16" x14ac:dyDescent="0.25">
      <c r="D286" s="132" t="s">
        <v>3950</v>
      </c>
      <c r="E286" s="132" t="s">
        <v>3894</v>
      </c>
      <c r="F286" s="132" t="s">
        <v>835</v>
      </c>
      <c r="G286" s="132" t="s">
        <v>836</v>
      </c>
      <c r="H286" s="132" t="s">
        <v>837</v>
      </c>
      <c r="I286" s="132" t="s">
        <v>838</v>
      </c>
      <c r="J286" s="132" t="s">
        <v>839</v>
      </c>
      <c r="K286" s="132" t="s">
        <v>840</v>
      </c>
      <c r="L286" s="132" t="s">
        <v>841</v>
      </c>
      <c r="M286" s="132" t="s">
        <v>842</v>
      </c>
      <c r="O286" s="132" t="s">
        <v>4317</v>
      </c>
      <c r="P286" s="132" t="s">
        <v>4318</v>
      </c>
    </row>
    <row r="287" spans="4:16" x14ac:dyDescent="0.25">
      <c r="D287" s="132" t="s">
        <v>3950</v>
      </c>
      <c r="E287" s="132" t="s">
        <v>3885</v>
      </c>
      <c r="F287" s="132" t="s">
        <v>200</v>
      </c>
      <c r="G287" s="132" t="s">
        <v>195</v>
      </c>
      <c r="H287" s="132" t="s">
        <v>196</v>
      </c>
      <c r="I287" s="132" t="s">
        <v>197</v>
      </c>
      <c r="J287" s="132" t="s">
        <v>198</v>
      </c>
      <c r="K287" s="132" t="s">
        <v>199</v>
      </c>
      <c r="L287" s="132" t="s">
        <v>194</v>
      </c>
      <c r="M287" s="132" t="s">
        <v>201</v>
      </c>
      <c r="O287" s="132" t="s">
        <v>4319</v>
      </c>
      <c r="P287" s="132" t="s">
        <v>4320</v>
      </c>
    </row>
    <row r="288" spans="4:16" x14ac:dyDescent="0.25">
      <c r="D288" s="132" t="s">
        <v>3953</v>
      </c>
      <c r="E288" s="132" t="s">
        <v>3894</v>
      </c>
      <c r="F288" s="132" t="s">
        <v>843</v>
      </c>
      <c r="G288" s="132" t="s">
        <v>844</v>
      </c>
      <c r="H288" s="132" t="s">
        <v>845</v>
      </c>
      <c r="I288" s="132" t="s">
        <v>846</v>
      </c>
      <c r="J288" s="132" t="s">
        <v>847</v>
      </c>
      <c r="K288" s="132" t="s">
        <v>848</v>
      </c>
      <c r="L288" s="132" t="s">
        <v>849</v>
      </c>
      <c r="M288" s="132" t="s">
        <v>850</v>
      </c>
      <c r="O288" s="132" t="s">
        <v>4321</v>
      </c>
      <c r="P288" s="132" t="s">
        <v>4322</v>
      </c>
    </row>
    <row r="289" spans="4:16" x14ac:dyDescent="0.25">
      <c r="D289" s="132" t="s">
        <v>3953</v>
      </c>
      <c r="E289" s="132" t="s">
        <v>3885</v>
      </c>
      <c r="F289" s="132" t="s">
        <v>208</v>
      </c>
      <c r="G289" s="132" t="s">
        <v>203</v>
      </c>
      <c r="H289" s="132" t="s">
        <v>204</v>
      </c>
      <c r="I289" s="132" t="s">
        <v>205</v>
      </c>
      <c r="J289" s="132" t="s">
        <v>206</v>
      </c>
      <c r="K289" s="132" t="s">
        <v>207</v>
      </c>
      <c r="L289" s="132" t="s">
        <v>202</v>
      </c>
      <c r="M289" s="132" t="s">
        <v>209</v>
      </c>
      <c r="O289" s="132" t="s">
        <v>4323</v>
      </c>
      <c r="P289" s="132" t="s">
        <v>4324</v>
      </c>
    </row>
    <row r="291" spans="4:16" x14ac:dyDescent="0.25">
      <c r="D291" s="132" t="s">
        <v>851</v>
      </c>
      <c r="P291" s="132" t="s">
        <v>652</v>
      </c>
    </row>
    <row r="292" spans="4:16" x14ac:dyDescent="0.25">
      <c r="D292" s="132" t="s">
        <v>10</v>
      </c>
      <c r="E292" s="132" t="s">
        <v>11</v>
      </c>
      <c r="F292" s="132" t="s">
        <v>130</v>
      </c>
      <c r="O292" s="132" t="s">
        <v>16</v>
      </c>
      <c r="P292" s="132" t="s">
        <v>17</v>
      </c>
    </row>
    <row r="293" spans="4:16" x14ac:dyDescent="0.25">
      <c r="D293" s="132" t="s">
        <v>3941</v>
      </c>
      <c r="E293" s="132" t="s">
        <v>3894</v>
      </c>
      <c r="F293" s="132" t="s">
        <v>852</v>
      </c>
      <c r="O293" s="132" t="s">
        <v>4325</v>
      </c>
      <c r="P293" s="132" t="s">
        <v>4326</v>
      </c>
    </row>
    <row r="294" spans="4:16" x14ac:dyDescent="0.25">
      <c r="D294" s="132" t="s">
        <v>3941</v>
      </c>
      <c r="E294" s="132" t="s">
        <v>3885</v>
      </c>
      <c r="F294" s="132" t="s">
        <v>853</v>
      </c>
      <c r="O294" s="132" t="s">
        <v>4327</v>
      </c>
      <c r="P294" s="132" t="s">
        <v>4328</v>
      </c>
    </row>
    <row r="295" spans="4:16" x14ac:dyDescent="0.25">
      <c r="D295" s="132" t="s">
        <v>3944</v>
      </c>
      <c r="E295" s="132" t="s">
        <v>3894</v>
      </c>
      <c r="F295" s="132" t="s">
        <v>854</v>
      </c>
      <c r="O295" s="132" t="s">
        <v>4329</v>
      </c>
      <c r="P295" s="132" t="s">
        <v>4330</v>
      </c>
    </row>
    <row r="296" spans="4:16" x14ac:dyDescent="0.25">
      <c r="D296" s="132" t="s">
        <v>3944</v>
      </c>
      <c r="E296" s="132" t="s">
        <v>3885</v>
      </c>
      <c r="F296" s="132" t="s">
        <v>855</v>
      </c>
      <c r="O296" s="132" t="s">
        <v>4331</v>
      </c>
      <c r="P296" s="132" t="s">
        <v>4332</v>
      </c>
    </row>
    <row r="297" spans="4:16" x14ac:dyDescent="0.25">
      <c r="D297" s="132" t="s">
        <v>3947</v>
      </c>
      <c r="E297" s="132" t="s">
        <v>3894</v>
      </c>
      <c r="F297" s="132" t="s">
        <v>856</v>
      </c>
      <c r="O297" s="132" t="s">
        <v>4333</v>
      </c>
      <c r="P297" s="132" t="s">
        <v>4334</v>
      </c>
    </row>
    <row r="298" spans="4:16" x14ac:dyDescent="0.25">
      <c r="D298" s="132" t="s">
        <v>3947</v>
      </c>
      <c r="E298" s="132" t="s">
        <v>3885</v>
      </c>
      <c r="F298" s="132" t="s">
        <v>857</v>
      </c>
      <c r="O298" s="132" t="s">
        <v>4335</v>
      </c>
      <c r="P298" s="132" t="s">
        <v>4336</v>
      </c>
    </row>
    <row r="299" spans="4:16" x14ac:dyDescent="0.25">
      <c r="D299" s="132" t="s">
        <v>3950</v>
      </c>
      <c r="E299" s="132" t="s">
        <v>3894</v>
      </c>
      <c r="F299" s="132" t="s">
        <v>858</v>
      </c>
      <c r="O299" s="132" t="s">
        <v>4337</v>
      </c>
      <c r="P299" s="132" t="s">
        <v>4338</v>
      </c>
    </row>
    <row r="300" spans="4:16" x14ac:dyDescent="0.25">
      <c r="D300" s="132" t="s">
        <v>3950</v>
      </c>
      <c r="E300" s="132" t="s">
        <v>3885</v>
      </c>
      <c r="F300" s="132" t="s">
        <v>859</v>
      </c>
      <c r="O300" s="132" t="s">
        <v>4339</v>
      </c>
      <c r="P300" s="132" t="s">
        <v>4340</v>
      </c>
    </row>
    <row r="301" spans="4:16" x14ac:dyDescent="0.25">
      <c r="D301" s="132" t="s">
        <v>3953</v>
      </c>
      <c r="E301" s="132" t="s">
        <v>3894</v>
      </c>
      <c r="F301" s="132" t="s">
        <v>860</v>
      </c>
      <c r="O301" s="132" t="s">
        <v>4341</v>
      </c>
      <c r="P301" s="132" t="s">
        <v>4342</v>
      </c>
    </row>
    <row r="302" spans="4:16" x14ac:dyDescent="0.25">
      <c r="D302" s="132" t="s">
        <v>3953</v>
      </c>
      <c r="E302" s="132" t="s">
        <v>3885</v>
      </c>
      <c r="F302" s="132" t="s">
        <v>861</v>
      </c>
      <c r="O302" s="132" t="s">
        <v>4343</v>
      </c>
      <c r="P302" s="132" t="s">
        <v>4344</v>
      </c>
    </row>
    <row r="303" spans="4:16" x14ac:dyDescent="0.25">
      <c r="D303" s="132" t="s">
        <v>3956</v>
      </c>
      <c r="E303" s="132" t="s">
        <v>3894</v>
      </c>
      <c r="F303" s="132" t="s">
        <v>862</v>
      </c>
      <c r="O303" s="132" t="s">
        <v>4345</v>
      </c>
      <c r="P303" s="132" t="s">
        <v>4346</v>
      </c>
    </row>
    <row r="304" spans="4:16" x14ac:dyDescent="0.25">
      <c r="D304" s="132" t="s">
        <v>3956</v>
      </c>
      <c r="E304" s="132" t="s">
        <v>3885</v>
      </c>
      <c r="F304" s="132" t="s">
        <v>863</v>
      </c>
      <c r="O304" s="132" t="s">
        <v>4347</v>
      </c>
      <c r="P304" s="132" t="s">
        <v>4348</v>
      </c>
    </row>
    <row r="305" spans="4:16" x14ac:dyDescent="0.25">
      <c r="D305" s="132" t="s">
        <v>3884</v>
      </c>
      <c r="E305" s="132" t="s">
        <v>3894</v>
      </c>
      <c r="F305" s="132" t="s">
        <v>864</v>
      </c>
      <c r="O305" s="132" t="s">
        <v>4349</v>
      </c>
      <c r="P305" s="132" t="s">
        <v>4350</v>
      </c>
    </row>
    <row r="306" spans="4:16" x14ac:dyDescent="0.25">
      <c r="D306" s="132" t="s">
        <v>3884</v>
      </c>
      <c r="E306" s="132" t="s">
        <v>3885</v>
      </c>
      <c r="F306" s="132" t="s">
        <v>865</v>
      </c>
      <c r="O306" s="132" t="s">
        <v>4351</v>
      </c>
      <c r="P306" s="132" t="s">
        <v>4352</v>
      </c>
    </row>
    <row r="307" spans="4:16" x14ac:dyDescent="0.25">
      <c r="D307" s="132" t="s">
        <v>3959</v>
      </c>
      <c r="E307" s="132" t="s">
        <v>3894</v>
      </c>
      <c r="F307" s="132" t="s">
        <v>866</v>
      </c>
      <c r="O307" s="132" t="s">
        <v>4353</v>
      </c>
      <c r="P307" s="132" t="s">
        <v>4354</v>
      </c>
    </row>
    <row r="308" spans="4:16" x14ac:dyDescent="0.25">
      <c r="D308" s="132" t="s">
        <v>3959</v>
      </c>
      <c r="E308" s="132" t="s">
        <v>3885</v>
      </c>
      <c r="F308" s="132" t="s">
        <v>867</v>
      </c>
      <c r="O308" s="132" t="s">
        <v>4355</v>
      </c>
      <c r="P308" s="132" t="s">
        <v>4356</v>
      </c>
    </row>
    <row r="310" spans="4:16" x14ac:dyDescent="0.25">
      <c r="D310" s="132" t="s">
        <v>868</v>
      </c>
      <c r="P310" s="132" t="s">
        <v>869</v>
      </c>
    </row>
    <row r="311" spans="4:16" x14ac:dyDescent="0.25">
      <c r="D311" s="132" t="s">
        <v>10</v>
      </c>
      <c r="E311" s="132" t="s">
        <v>11</v>
      </c>
      <c r="F311" s="132" t="s">
        <v>130</v>
      </c>
      <c r="O311" s="132" t="s">
        <v>16</v>
      </c>
      <c r="P311" s="132" t="s">
        <v>17</v>
      </c>
    </row>
    <row r="312" spans="4:16" x14ac:dyDescent="0.25">
      <c r="D312" s="132" t="s">
        <v>4241</v>
      </c>
      <c r="E312" s="132" t="s">
        <v>3894</v>
      </c>
      <c r="F312" s="132" t="s">
        <v>870</v>
      </c>
      <c r="O312" s="132" t="s">
        <v>4357</v>
      </c>
      <c r="P312" s="132" t="s">
        <v>4358</v>
      </c>
    </row>
    <row r="313" spans="4:16" x14ac:dyDescent="0.25">
      <c r="D313" s="132" t="s">
        <v>4241</v>
      </c>
      <c r="E313" s="132" t="s">
        <v>3885</v>
      </c>
      <c r="F313" s="132" t="s">
        <v>871</v>
      </c>
      <c r="O313" s="132" t="s">
        <v>4359</v>
      </c>
      <c r="P313" s="132" t="s">
        <v>4360</v>
      </c>
    </row>
    <row r="314" spans="4:16" x14ac:dyDescent="0.25">
      <c r="D314" s="132" t="s">
        <v>3944</v>
      </c>
      <c r="E314" s="132" t="s">
        <v>3894</v>
      </c>
      <c r="F314" s="132" t="s">
        <v>872</v>
      </c>
      <c r="O314" s="132" t="s">
        <v>4361</v>
      </c>
      <c r="P314" s="132" t="s">
        <v>4362</v>
      </c>
    </row>
    <row r="315" spans="4:16" x14ac:dyDescent="0.25">
      <c r="D315" s="132" t="s">
        <v>3944</v>
      </c>
      <c r="E315" s="132" t="s">
        <v>3885</v>
      </c>
      <c r="F315" s="132" t="s">
        <v>873</v>
      </c>
      <c r="O315" s="132" t="s">
        <v>4363</v>
      </c>
      <c r="P315" s="132" t="s">
        <v>4364</v>
      </c>
    </row>
    <row r="316" spans="4:16" x14ac:dyDescent="0.25">
      <c r="D316" s="132" t="s">
        <v>3947</v>
      </c>
      <c r="E316" s="132" t="s">
        <v>3894</v>
      </c>
      <c r="F316" s="132" t="s">
        <v>874</v>
      </c>
      <c r="O316" s="132" t="s">
        <v>4365</v>
      </c>
      <c r="P316" s="132" t="s">
        <v>4366</v>
      </c>
    </row>
    <row r="317" spans="4:16" x14ac:dyDescent="0.25">
      <c r="D317" s="132" t="s">
        <v>3947</v>
      </c>
      <c r="E317" s="132" t="s">
        <v>3885</v>
      </c>
      <c r="F317" s="132" t="s">
        <v>875</v>
      </c>
      <c r="O317" s="132" t="s">
        <v>4367</v>
      </c>
      <c r="P317" s="132" t="s">
        <v>4368</v>
      </c>
    </row>
    <row r="318" spans="4:16" x14ac:dyDescent="0.25">
      <c r="D318" s="132" t="s">
        <v>3950</v>
      </c>
      <c r="E318" s="132" t="s">
        <v>3894</v>
      </c>
      <c r="F318" s="132" t="s">
        <v>876</v>
      </c>
      <c r="O318" s="132" t="s">
        <v>4369</v>
      </c>
      <c r="P318" s="132" t="s">
        <v>4370</v>
      </c>
    </row>
    <row r="319" spans="4:16" x14ac:dyDescent="0.25">
      <c r="D319" s="132" t="s">
        <v>3950</v>
      </c>
      <c r="E319" s="132" t="s">
        <v>3885</v>
      </c>
      <c r="F319" s="132" t="s">
        <v>877</v>
      </c>
      <c r="O319" s="132" t="s">
        <v>4371</v>
      </c>
      <c r="P319" s="132" t="s">
        <v>4372</v>
      </c>
    </row>
    <row r="320" spans="4:16" x14ac:dyDescent="0.25">
      <c r="D320" s="132" t="s">
        <v>3953</v>
      </c>
      <c r="E320" s="132" t="s">
        <v>3894</v>
      </c>
      <c r="F320" s="132" t="s">
        <v>878</v>
      </c>
      <c r="O320" s="132" t="s">
        <v>4373</v>
      </c>
      <c r="P320" s="132" t="s">
        <v>4374</v>
      </c>
    </row>
    <row r="321" spans="4:16" x14ac:dyDescent="0.25">
      <c r="D321" s="132" t="s">
        <v>3953</v>
      </c>
      <c r="E321" s="132" t="s">
        <v>3885</v>
      </c>
      <c r="F321" s="132" t="s">
        <v>879</v>
      </c>
      <c r="O321" s="132" t="s">
        <v>4375</v>
      </c>
      <c r="P321" s="132" t="s">
        <v>4376</v>
      </c>
    </row>
    <row r="322" spans="4:16" x14ac:dyDescent="0.25">
      <c r="D322" s="132" t="s">
        <v>3956</v>
      </c>
      <c r="E322" s="132" t="s">
        <v>3894</v>
      </c>
      <c r="F322" s="132" t="s">
        <v>880</v>
      </c>
      <c r="O322" s="132" t="s">
        <v>4377</v>
      </c>
      <c r="P322" s="132" t="s">
        <v>4378</v>
      </c>
    </row>
    <row r="323" spans="4:16" x14ac:dyDescent="0.25">
      <c r="D323" s="132" t="s">
        <v>3956</v>
      </c>
      <c r="E323" s="132" t="s">
        <v>3885</v>
      </c>
      <c r="F323" s="132" t="s">
        <v>881</v>
      </c>
      <c r="O323" s="132" t="s">
        <v>4379</v>
      </c>
      <c r="P323" s="132" t="s">
        <v>4380</v>
      </c>
    </row>
    <row r="324" spans="4:16" x14ac:dyDescent="0.25">
      <c r="D324" s="132" t="s">
        <v>3884</v>
      </c>
      <c r="E324" s="132" t="s">
        <v>3894</v>
      </c>
      <c r="F324" s="132" t="s">
        <v>882</v>
      </c>
      <c r="O324" s="132" t="s">
        <v>4381</v>
      </c>
      <c r="P324" s="132" t="s">
        <v>4382</v>
      </c>
    </row>
    <row r="325" spans="4:16" x14ac:dyDescent="0.25">
      <c r="D325" s="132" t="s">
        <v>3884</v>
      </c>
      <c r="E325" s="132" t="s">
        <v>3885</v>
      </c>
      <c r="F325" s="132" t="s">
        <v>883</v>
      </c>
      <c r="O325" s="132" t="s">
        <v>4383</v>
      </c>
      <c r="P325" s="132" t="s">
        <v>4384</v>
      </c>
    </row>
    <row r="326" spans="4:16" x14ac:dyDescent="0.25">
      <c r="D326" s="132" t="s">
        <v>3959</v>
      </c>
      <c r="E326" s="132" t="s">
        <v>3885</v>
      </c>
      <c r="F326" s="132" t="s">
        <v>884</v>
      </c>
      <c r="O326" s="132" t="s">
        <v>4385</v>
      </c>
      <c r="P326" s="132" t="s">
        <v>4386</v>
      </c>
    </row>
    <row r="327" spans="4:16" x14ac:dyDescent="0.25">
      <c r="D327" s="132" t="s">
        <v>3888</v>
      </c>
      <c r="E327" s="132" t="s">
        <v>3885</v>
      </c>
      <c r="F327" s="132" t="s">
        <v>885</v>
      </c>
      <c r="O327" s="132" t="s">
        <v>4387</v>
      </c>
      <c r="P327" s="132" t="s">
        <v>4388</v>
      </c>
    </row>
    <row r="329" spans="4:16" x14ac:dyDescent="0.25">
      <c r="D329" s="132" t="s">
        <v>886</v>
      </c>
      <c r="P329" s="132" t="s">
        <v>652</v>
      </c>
    </row>
    <row r="330" spans="4:16" x14ac:dyDescent="0.25">
      <c r="D330" s="132" t="s">
        <v>10</v>
      </c>
      <c r="E330" s="132" t="s">
        <v>11</v>
      </c>
      <c r="F330" s="132" t="s">
        <v>13</v>
      </c>
      <c r="G330" s="132" t="s">
        <v>672</v>
      </c>
      <c r="H330" s="132" t="s">
        <v>15</v>
      </c>
      <c r="I330" s="132" t="s">
        <v>172</v>
      </c>
      <c r="J330" s="132" t="s">
        <v>12</v>
      </c>
      <c r="K330" s="132" t="s">
        <v>173</v>
      </c>
      <c r="O330" s="132" t="s">
        <v>16</v>
      </c>
      <c r="P330" s="132" t="s">
        <v>17</v>
      </c>
    </row>
    <row r="331" spans="4:16" x14ac:dyDescent="0.25">
      <c r="D331" s="132" t="s">
        <v>3947</v>
      </c>
      <c r="E331" s="132" t="s">
        <v>3894</v>
      </c>
      <c r="F331" s="132" t="s">
        <v>887</v>
      </c>
      <c r="G331" s="132" t="s">
        <v>888</v>
      </c>
      <c r="H331" s="132" t="s">
        <v>889</v>
      </c>
      <c r="I331" s="132" t="s">
        <v>890</v>
      </c>
      <c r="J331" s="132" t="s">
        <v>891</v>
      </c>
      <c r="K331" s="132" t="s">
        <v>892</v>
      </c>
      <c r="O331" s="132" t="s">
        <v>4389</v>
      </c>
      <c r="P331" s="132" t="s">
        <v>4390</v>
      </c>
    </row>
    <row r="332" spans="4:16" x14ac:dyDescent="0.25">
      <c r="D332" s="132" t="s">
        <v>3947</v>
      </c>
      <c r="E332" s="132" t="s">
        <v>3885</v>
      </c>
      <c r="F332" s="132" t="s">
        <v>893</v>
      </c>
      <c r="G332" s="132" t="s">
        <v>894</v>
      </c>
      <c r="H332" s="132" t="s">
        <v>895</v>
      </c>
      <c r="I332" s="132" t="s">
        <v>896</v>
      </c>
      <c r="J332" s="132" t="s">
        <v>897</v>
      </c>
      <c r="K332" s="132" t="s">
        <v>898</v>
      </c>
      <c r="O332" s="132" t="s">
        <v>4391</v>
      </c>
      <c r="P332" s="132" t="s">
        <v>4392</v>
      </c>
    </row>
    <row r="333" spans="4:16" x14ac:dyDescent="0.25">
      <c r="D333" s="132" t="s">
        <v>3950</v>
      </c>
      <c r="E333" s="132" t="s">
        <v>3894</v>
      </c>
      <c r="F333" s="132" t="s">
        <v>899</v>
      </c>
      <c r="G333" s="132" t="s">
        <v>900</v>
      </c>
      <c r="H333" s="132" t="s">
        <v>901</v>
      </c>
      <c r="I333" s="132" t="s">
        <v>902</v>
      </c>
      <c r="J333" s="132" t="s">
        <v>903</v>
      </c>
      <c r="K333" s="132" t="s">
        <v>904</v>
      </c>
      <c r="O333" s="132" t="s">
        <v>4393</v>
      </c>
      <c r="P333" s="132" t="s">
        <v>4394</v>
      </c>
    </row>
    <row r="334" spans="4:16" x14ac:dyDescent="0.25">
      <c r="D334" s="132" t="s">
        <v>3950</v>
      </c>
      <c r="E334" s="132" t="s">
        <v>3885</v>
      </c>
      <c r="F334" s="132" t="s">
        <v>905</v>
      </c>
      <c r="G334" s="132" t="s">
        <v>906</v>
      </c>
      <c r="H334" s="132" t="s">
        <v>907</v>
      </c>
      <c r="I334" s="132" t="s">
        <v>908</v>
      </c>
      <c r="J334" s="132" t="s">
        <v>909</v>
      </c>
      <c r="K334" s="132" t="s">
        <v>910</v>
      </c>
      <c r="O334" s="132" t="s">
        <v>4395</v>
      </c>
      <c r="P334" s="132" t="s">
        <v>4396</v>
      </c>
    </row>
    <row r="336" spans="4:16" x14ac:dyDescent="0.25">
      <c r="D336" s="132" t="s">
        <v>911</v>
      </c>
      <c r="P336" s="132" t="s">
        <v>652</v>
      </c>
    </row>
    <row r="337" spans="4:16" x14ac:dyDescent="0.25">
      <c r="D337" s="132" t="s">
        <v>10</v>
      </c>
      <c r="E337" s="132" t="s">
        <v>11</v>
      </c>
      <c r="F337" s="132" t="s">
        <v>537</v>
      </c>
      <c r="G337" s="132" t="s">
        <v>130</v>
      </c>
      <c r="O337" s="132" t="s">
        <v>16</v>
      </c>
      <c r="P337" s="132" t="s">
        <v>17</v>
      </c>
    </row>
    <row r="338" spans="4:16" x14ac:dyDescent="0.25">
      <c r="D338" s="132" t="s">
        <v>3941</v>
      </c>
      <c r="E338" s="132" t="s">
        <v>3894</v>
      </c>
      <c r="F338" s="132" t="s">
        <v>912</v>
      </c>
      <c r="G338" s="132" t="s">
        <v>913</v>
      </c>
      <c r="O338" s="132" t="s">
        <v>4397</v>
      </c>
      <c r="P338" s="132" t="s">
        <v>4398</v>
      </c>
    </row>
    <row r="339" spans="4:16" x14ac:dyDescent="0.25">
      <c r="D339" s="132" t="s">
        <v>3941</v>
      </c>
      <c r="E339" s="132" t="s">
        <v>3885</v>
      </c>
      <c r="F339" s="132" t="s">
        <v>914</v>
      </c>
      <c r="G339" s="132" t="s">
        <v>915</v>
      </c>
      <c r="O339" s="132" t="s">
        <v>4399</v>
      </c>
      <c r="P339" s="132" t="s">
        <v>4400</v>
      </c>
    </row>
    <row r="340" spans="4:16" x14ac:dyDescent="0.25">
      <c r="D340" s="132" t="s">
        <v>3944</v>
      </c>
      <c r="E340" s="132" t="s">
        <v>3894</v>
      </c>
      <c r="F340" s="132" t="s">
        <v>916</v>
      </c>
      <c r="G340" s="132" t="s">
        <v>917</v>
      </c>
      <c r="O340" s="132" t="s">
        <v>4401</v>
      </c>
      <c r="P340" s="132" t="s">
        <v>4402</v>
      </c>
    </row>
    <row r="341" spans="4:16" x14ac:dyDescent="0.25">
      <c r="D341" s="132" t="s">
        <v>3944</v>
      </c>
      <c r="E341" s="132" t="s">
        <v>3885</v>
      </c>
      <c r="F341" s="132" t="s">
        <v>918</v>
      </c>
      <c r="G341" s="132" t="s">
        <v>919</v>
      </c>
      <c r="O341" s="132" t="s">
        <v>4403</v>
      </c>
      <c r="P341" s="132" t="s">
        <v>4404</v>
      </c>
    </row>
    <row r="342" spans="4:16" x14ac:dyDescent="0.25">
      <c r="D342" s="132" t="s">
        <v>3947</v>
      </c>
      <c r="E342" s="132" t="s">
        <v>3894</v>
      </c>
      <c r="F342" s="132" t="s">
        <v>920</v>
      </c>
      <c r="G342" s="132" t="s">
        <v>921</v>
      </c>
      <c r="O342" s="132" t="s">
        <v>4405</v>
      </c>
      <c r="P342" s="132" t="s">
        <v>4406</v>
      </c>
    </row>
    <row r="343" spans="4:16" x14ac:dyDescent="0.25">
      <c r="D343" s="132" t="s">
        <v>3947</v>
      </c>
      <c r="E343" s="132" t="s">
        <v>3885</v>
      </c>
      <c r="F343" s="132" t="s">
        <v>922</v>
      </c>
      <c r="G343" s="132" t="s">
        <v>923</v>
      </c>
      <c r="O343" s="132" t="s">
        <v>4407</v>
      </c>
      <c r="P343" s="132" t="s">
        <v>4408</v>
      </c>
    </row>
    <row r="344" spans="4:16" x14ac:dyDescent="0.25">
      <c r="D344" s="132" t="s">
        <v>3950</v>
      </c>
      <c r="E344" s="132" t="s">
        <v>3894</v>
      </c>
      <c r="F344" s="132" t="s">
        <v>924</v>
      </c>
      <c r="G344" s="132" t="s">
        <v>925</v>
      </c>
      <c r="O344" s="132" t="s">
        <v>4409</v>
      </c>
      <c r="P344" s="132" t="s">
        <v>4410</v>
      </c>
    </row>
    <row r="345" spans="4:16" x14ac:dyDescent="0.25">
      <c r="D345" s="132" t="s">
        <v>3950</v>
      </c>
      <c r="E345" s="132" t="s">
        <v>3885</v>
      </c>
      <c r="F345" s="132" t="s">
        <v>926</v>
      </c>
      <c r="G345" s="132" t="s">
        <v>927</v>
      </c>
      <c r="O345" s="132" t="s">
        <v>4411</v>
      </c>
      <c r="P345" s="132" t="s">
        <v>4412</v>
      </c>
    </row>
    <row r="346" spans="4:16" x14ac:dyDescent="0.25">
      <c r="D346" s="132" t="s">
        <v>3953</v>
      </c>
      <c r="E346" s="132" t="s">
        <v>3894</v>
      </c>
      <c r="F346" s="132" t="s">
        <v>928</v>
      </c>
      <c r="G346" s="132" t="s">
        <v>929</v>
      </c>
      <c r="O346" s="132" t="s">
        <v>4413</v>
      </c>
      <c r="P346" s="132" t="s">
        <v>4414</v>
      </c>
    </row>
    <row r="347" spans="4:16" x14ac:dyDescent="0.25">
      <c r="D347" s="132" t="s">
        <v>3953</v>
      </c>
      <c r="E347" s="132" t="s">
        <v>3885</v>
      </c>
      <c r="F347" s="132" t="s">
        <v>930</v>
      </c>
      <c r="G347" s="132" t="s">
        <v>931</v>
      </c>
      <c r="O347" s="132" t="s">
        <v>4415</v>
      </c>
      <c r="P347" s="132" t="s">
        <v>4416</v>
      </c>
    </row>
    <row r="349" spans="4:16" x14ac:dyDescent="0.25">
      <c r="D349" s="132" t="s">
        <v>932</v>
      </c>
      <c r="P349" s="132" t="s">
        <v>652</v>
      </c>
    </row>
    <row r="350" spans="4:16" x14ac:dyDescent="0.25">
      <c r="D350" s="132" t="s">
        <v>10</v>
      </c>
      <c r="E350" s="132" t="s">
        <v>11</v>
      </c>
      <c r="F350" s="132" t="s">
        <v>13</v>
      </c>
      <c r="G350" s="132" t="s">
        <v>172</v>
      </c>
      <c r="H350" s="132" t="s">
        <v>14</v>
      </c>
      <c r="I350" s="132" t="s">
        <v>130</v>
      </c>
      <c r="J350" s="132" t="s">
        <v>12</v>
      </c>
      <c r="K350" s="132" t="s">
        <v>15</v>
      </c>
      <c r="O350" s="132" t="s">
        <v>16</v>
      </c>
      <c r="P350" s="132" t="s">
        <v>17</v>
      </c>
    </row>
    <row r="351" spans="4:16" x14ac:dyDescent="0.25">
      <c r="D351" s="132" t="s">
        <v>4241</v>
      </c>
      <c r="E351" s="132" t="s">
        <v>3894</v>
      </c>
      <c r="F351" s="132" t="s">
        <v>933</v>
      </c>
      <c r="G351" s="132" t="s">
        <v>934</v>
      </c>
      <c r="H351" s="132" t="s">
        <v>935</v>
      </c>
      <c r="I351" s="132" t="s">
        <v>936</v>
      </c>
      <c r="J351" s="132" t="s">
        <v>937</v>
      </c>
      <c r="K351" s="132" t="s">
        <v>938</v>
      </c>
      <c r="O351" s="132" t="s">
        <v>4417</v>
      </c>
      <c r="P351" s="132" t="s">
        <v>4418</v>
      </c>
    </row>
    <row r="352" spans="4:16" x14ac:dyDescent="0.25">
      <c r="D352" s="132" t="s">
        <v>4241</v>
      </c>
      <c r="E352" s="132" t="s">
        <v>3885</v>
      </c>
      <c r="F352" s="132" t="s">
        <v>939</v>
      </c>
      <c r="G352" s="132" t="s">
        <v>940</v>
      </c>
      <c r="H352" s="132" t="s">
        <v>941</v>
      </c>
      <c r="I352" s="132" t="s">
        <v>942</v>
      </c>
      <c r="J352" s="132" t="s">
        <v>943</v>
      </c>
      <c r="K352" s="132" t="s">
        <v>944</v>
      </c>
      <c r="O352" s="132" t="s">
        <v>4419</v>
      </c>
      <c r="P352" s="132" t="s">
        <v>4420</v>
      </c>
    </row>
    <row r="353" spans="4:16" x14ac:dyDescent="0.25">
      <c r="D353" s="132" t="s">
        <v>3944</v>
      </c>
      <c r="E353" s="132" t="s">
        <v>3894</v>
      </c>
      <c r="F353" s="132" t="s">
        <v>945</v>
      </c>
      <c r="G353" s="132" t="s">
        <v>946</v>
      </c>
      <c r="H353" s="132" t="s">
        <v>947</v>
      </c>
      <c r="I353" s="132" t="s">
        <v>948</v>
      </c>
      <c r="J353" s="132" t="s">
        <v>949</v>
      </c>
      <c r="K353" s="132" t="s">
        <v>950</v>
      </c>
      <c r="O353" s="132" t="s">
        <v>4421</v>
      </c>
      <c r="P353" s="132" t="s">
        <v>4422</v>
      </c>
    </row>
    <row r="354" spans="4:16" x14ac:dyDescent="0.25">
      <c r="D354" s="132" t="s">
        <v>3944</v>
      </c>
      <c r="E354" s="132" t="s">
        <v>3885</v>
      </c>
      <c r="F354" s="132" t="s">
        <v>951</v>
      </c>
      <c r="G354" s="132" t="s">
        <v>952</v>
      </c>
      <c r="H354" s="132" t="s">
        <v>953</v>
      </c>
      <c r="I354" s="132" t="s">
        <v>954</v>
      </c>
      <c r="J354" s="132" t="s">
        <v>955</v>
      </c>
      <c r="K354" s="132" t="s">
        <v>956</v>
      </c>
      <c r="O354" s="132" t="s">
        <v>4423</v>
      </c>
      <c r="P354" s="132" t="s">
        <v>4424</v>
      </c>
    </row>
    <row r="355" spans="4:16" x14ac:dyDescent="0.25">
      <c r="D355" s="132" t="s">
        <v>3947</v>
      </c>
      <c r="E355" s="132" t="s">
        <v>3894</v>
      </c>
      <c r="F355" s="132" t="s">
        <v>957</v>
      </c>
      <c r="G355" s="132" t="s">
        <v>958</v>
      </c>
      <c r="H355" s="132" t="s">
        <v>959</v>
      </c>
      <c r="I355" s="132" t="s">
        <v>960</v>
      </c>
      <c r="J355" s="132" t="s">
        <v>961</v>
      </c>
      <c r="K355" s="132" t="s">
        <v>962</v>
      </c>
      <c r="O355" s="132" t="s">
        <v>4425</v>
      </c>
      <c r="P355" s="132" t="s">
        <v>4426</v>
      </c>
    </row>
    <row r="356" spans="4:16" x14ac:dyDescent="0.25">
      <c r="D356" s="132" t="s">
        <v>3947</v>
      </c>
      <c r="E356" s="132" t="s">
        <v>3885</v>
      </c>
      <c r="F356" s="132" t="s">
        <v>963</v>
      </c>
      <c r="G356" s="132" t="s">
        <v>964</v>
      </c>
      <c r="H356" s="132" t="s">
        <v>965</v>
      </c>
      <c r="I356" s="132" t="s">
        <v>966</v>
      </c>
      <c r="J356" s="132" t="s">
        <v>967</v>
      </c>
      <c r="K356" s="132" t="s">
        <v>968</v>
      </c>
      <c r="O356" s="132" t="s">
        <v>4427</v>
      </c>
      <c r="P356" s="132" t="s">
        <v>4428</v>
      </c>
    </row>
    <row r="357" spans="4:16" x14ac:dyDescent="0.25">
      <c r="D357" s="132" t="s">
        <v>3950</v>
      </c>
      <c r="E357" s="132" t="s">
        <v>3894</v>
      </c>
      <c r="F357" s="132" t="s">
        <v>969</v>
      </c>
      <c r="G357" s="132" t="s">
        <v>970</v>
      </c>
      <c r="H357" s="132" t="s">
        <v>971</v>
      </c>
      <c r="I357" s="132" t="s">
        <v>972</v>
      </c>
      <c r="J357" s="132" t="s">
        <v>973</v>
      </c>
      <c r="K357" s="132" t="s">
        <v>974</v>
      </c>
      <c r="O357" s="132" t="s">
        <v>4429</v>
      </c>
      <c r="P357" s="132" t="s">
        <v>4430</v>
      </c>
    </row>
    <row r="358" spans="4:16" x14ac:dyDescent="0.25">
      <c r="D358" s="132" t="s">
        <v>3950</v>
      </c>
      <c r="E358" s="132" t="s">
        <v>3885</v>
      </c>
      <c r="F358" s="132" t="s">
        <v>975</v>
      </c>
      <c r="G358" s="132" t="s">
        <v>976</v>
      </c>
      <c r="H358" s="132" t="s">
        <v>977</v>
      </c>
      <c r="I358" s="132" t="s">
        <v>978</v>
      </c>
      <c r="J358" s="132" t="s">
        <v>979</v>
      </c>
      <c r="K358" s="132" t="s">
        <v>980</v>
      </c>
      <c r="O358" s="132" t="s">
        <v>4431</v>
      </c>
      <c r="P358" s="132" t="s">
        <v>4432</v>
      </c>
    </row>
    <row r="359" spans="4:16" x14ac:dyDescent="0.25">
      <c r="D359" s="132" t="s">
        <v>3953</v>
      </c>
      <c r="E359" s="132" t="s">
        <v>3894</v>
      </c>
      <c r="F359" s="132" t="s">
        <v>981</v>
      </c>
      <c r="G359" s="132" t="s">
        <v>982</v>
      </c>
      <c r="H359" s="132" t="s">
        <v>983</v>
      </c>
      <c r="I359" s="132" t="s">
        <v>984</v>
      </c>
      <c r="J359" s="132" t="s">
        <v>985</v>
      </c>
      <c r="K359" s="132" t="s">
        <v>986</v>
      </c>
      <c r="O359" s="132" t="s">
        <v>4433</v>
      </c>
      <c r="P359" s="132" t="s">
        <v>4434</v>
      </c>
    </row>
    <row r="360" spans="4:16" x14ac:dyDescent="0.25">
      <c r="D360" s="132" t="s">
        <v>3953</v>
      </c>
      <c r="E360" s="132" t="s">
        <v>3885</v>
      </c>
      <c r="F360" s="132" t="s">
        <v>987</v>
      </c>
      <c r="G360" s="132" t="s">
        <v>988</v>
      </c>
      <c r="H360" s="132" t="s">
        <v>989</v>
      </c>
      <c r="I360" s="132" t="s">
        <v>990</v>
      </c>
      <c r="J360" s="132" t="s">
        <v>991</v>
      </c>
      <c r="K360" s="132" t="s">
        <v>992</v>
      </c>
      <c r="O360" s="132" t="s">
        <v>4435</v>
      </c>
      <c r="P360" s="132" t="s">
        <v>4436</v>
      </c>
    </row>
    <row r="361" spans="4:16" x14ac:dyDescent="0.25">
      <c r="D361" s="132" t="s">
        <v>993</v>
      </c>
      <c r="E361" s="132" t="s">
        <v>994</v>
      </c>
      <c r="F361" s="132" t="s">
        <v>13</v>
      </c>
      <c r="G361" s="132" t="s">
        <v>172</v>
      </c>
      <c r="H361" s="132" t="s">
        <v>14</v>
      </c>
      <c r="I361" s="132" t="s">
        <v>130</v>
      </c>
      <c r="J361" s="132" t="s">
        <v>12</v>
      </c>
      <c r="K361" s="132" t="s">
        <v>15</v>
      </c>
      <c r="L361" s="132" t="s">
        <v>995</v>
      </c>
      <c r="O361" s="132" t="s">
        <v>16</v>
      </c>
      <c r="P361" s="132" t="s">
        <v>996</v>
      </c>
    </row>
    <row r="362" spans="4:16" x14ac:dyDescent="0.25">
      <c r="D362" s="132" t="s">
        <v>4241</v>
      </c>
      <c r="E362" s="132" t="s">
        <v>3888</v>
      </c>
      <c r="F362" s="132" t="s">
        <v>997</v>
      </c>
      <c r="G362" s="132" t="s">
        <v>998</v>
      </c>
      <c r="H362" s="132" t="s">
        <v>999</v>
      </c>
      <c r="I362" s="132" t="s">
        <v>1000</v>
      </c>
      <c r="J362" s="132" t="s">
        <v>1001</v>
      </c>
      <c r="K362" s="132" t="s">
        <v>1002</v>
      </c>
      <c r="L362" s="132" t="s">
        <v>1003</v>
      </c>
      <c r="M362" s="132" t="s">
        <v>1004</v>
      </c>
      <c r="O362" s="132" t="s">
        <v>4437</v>
      </c>
      <c r="P362" s="132" t="s">
        <v>4438</v>
      </c>
    </row>
    <row r="363" spans="4:16" x14ac:dyDescent="0.25">
      <c r="D363" s="132" t="s">
        <v>3944</v>
      </c>
      <c r="E363" s="132" t="s">
        <v>3888</v>
      </c>
      <c r="F363" s="132" t="s">
        <v>1005</v>
      </c>
      <c r="G363" s="132" t="s">
        <v>1006</v>
      </c>
      <c r="H363" s="132" t="s">
        <v>1007</v>
      </c>
      <c r="I363" s="132" t="s">
        <v>1008</v>
      </c>
      <c r="J363" s="132" t="s">
        <v>1009</v>
      </c>
      <c r="K363" s="132" t="s">
        <v>1010</v>
      </c>
      <c r="L363" s="132" t="s">
        <v>1011</v>
      </c>
      <c r="M363" s="132" t="s">
        <v>1012</v>
      </c>
      <c r="O363" s="132" t="s">
        <v>4439</v>
      </c>
      <c r="P363" s="132" t="s">
        <v>4440</v>
      </c>
    </row>
    <row r="364" spans="4:16" x14ac:dyDescent="0.25">
      <c r="D364" s="132" t="s">
        <v>1013</v>
      </c>
      <c r="F364" s="132" t="s">
        <v>995</v>
      </c>
      <c r="O364" s="132" t="s">
        <v>16</v>
      </c>
      <c r="P364" s="132" t="s">
        <v>996</v>
      </c>
    </row>
    <row r="365" spans="4:16" x14ac:dyDescent="0.25">
      <c r="D365" s="132" t="s">
        <v>4241</v>
      </c>
      <c r="E365" s="132" t="s">
        <v>3969</v>
      </c>
      <c r="F365" s="132" t="s">
        <v>1014</v>
      </c>
      <c r="G365" s="132" t="s">
        <v>1004</v>
      </c>
      <c r="O365" s="132" t="s">
        <v>4441</v>
      </c>
      <c r="P365" s="132" t="s">
        <v>4442</v>
      </c>
    </row>
    <row r="366" spans="4:16" x14ac:dyDescent="0.25">
      <c r="D366" s="132" t="s">
        <v>3944</v>
      </c>
      <c r="E366" s="132" t="s">
        <v>3969</v>
      </c>
      <c r="F366" s="132" t="s">
        <v>1015</v>
      </c>
      <c r="G366" s="132" t="s">
        <v>1012</v>
      </c>
      <c r="O366" s="132" t="s">
        <v>4443</v>
      </c>
      <c r="P366" s="132" t="s">
        <v>4444</v>
      </c>
    </row>
    <row r="368" spans="4:16" x14ac:dyDescent="0.25">
      <c r="D368" s="132" t="s">
        <v>1016</v>
      </c>
      <c r="P368" s="132" t="s">
        <v>1017</v>
      </c>
    </row>
    <row r="369" spans="4:16" x14ac:dyDescent="0.25">
      <c r="D369" s="132" t="s">
        <v>10</v>
      </c>
      <c r="E369" s="132" t="s">
        <v>11</v>
      </c>
      <c r="F369" s="132" t="s">
        <v>130</v>
      </c>
      <c r="O369" s="132" t="s">
        <v>16</v>
      </c>
      <c r="P369" s="132" t="s">
        <v>17</v>
      </c>
    </row>
    <row r="370" spans="4:16" x14ac:dyDescent="0.25">
      <c r="D370" s="132" t="s">
        <v>4236</v>
      </c>
      <c r="E370" s="132" t="s">
        <v>3894</v>
      </c>
      <c r="F370" s="132" t="s">
        <v>1018</v>
      </c>
      <c r="O370" s="132" t="s">
        <v>4445</v>
      </c>
      <c r="P370" s="132" t="s">
        <v>4446</v>
      </c>
    </row>
    <row r="371" spans="4:16" x14ac:dyDescent="0.25">
      <c r="D371" s="132" t="s">
        <v>4236</v>
      </c>
      <c r="E371" s="132" t="s">
        <v>3885</v>
      </c>
      <c r="F371" s="132" t="s">
        <v>1019</v>
      </c>
      <c r="O371" s="132" t="s">
        <v>4447</v>
      </c>
      <c r="P371" s="132" t="s">
        <v>4448</v>
      </c>
    </row>
    <row r="372" spans="4:16" x14ac:dyDescent="0.25">
      <c r="D372" s="132" t="s">
        <v>4241</v>
      </c>
      <c r="E372" s="132" t="s">
        <v>3894</v>
      </c>
      <c r="F372" s="132" t="s">
        <v>1020</v>
      </c>
      <c r="O372" s="132" t="s">
        <v>4449</v>
      </c>
      <c r="P372" s="132" t="s">
        <v>4450</v>
      </c>
    </row>
    <row r="373" spans="4:16" x14ac:dyDescent="0.25">
      <c r="D373" s="132" t="s">
        <v>4241</v>
      </c>
      <c r="E373" s="132" t="s">
        <v>3885</v>
      </c>
      <c r="F373" s="132" t="s">
        <v>1021</v>
      </c>
      <c r="O373" s="132" t="s">
        <v>4451</v>
      </c>
      <c r="P373" s="132" t="s">
        <v>4452</v>
      </c>
    </row>
    <row r="374" spans="4:16" x14ac:dyDescent="0.25">
      <c r="D374" s="132" t="s">
        <v>3944</v>
      </c>
      <c r="E374" s="132" t="s">
        <v>3894</v>
      </c>
      <c r="F374" s="132" t="s">
        <v>1022</v>
      </c>
      <c r="O374" s="132" t="s">
        <v>4453</v>
      </c>
      <c r="P374" s="132" t="s">
        <v>4454</v>
      </c>
    </row>
    <row r="375" spans="4:16" x14ac:dyDescent="0.25">
      <c r="D375" s="132" t="s">
        <v>3944</v>
      </c>
      <c r="E375" s="132" t="s">
        <v>3885</v>
      </c>
      <c r="F375" s="132" t="s">
        <v>1023</v>
      </c>
      <c r="O375" s="132" t="s">
        <v>4455</v>
      </c>
      <c r="P375" s="132" t="s">
        <v>4456</v>
      </c>
    </row>
    <row r="376" spans="4:16" x14ac:dyDescent="0.25">
      <c r="D376" s="132" t="s">
        <v>3947</v>
      </c>
      <c r="E376" s="132" t="s">
        <v>3894</v>
      </c>
      <c r="F376" s="132" t="s">
        <v>1024</v>
      </c>
      <c r="O376" s="132" t="s">
        <v>4457</v>
      </c>
      <c r="P376" s="132" t="s">
        <v>4458</v>
      </c>
    </row>
    <row r="377" spans="4:16" x14ac:dyDescent="0.25">
      <c r="D377" s="132" t="s">
        <v>3947</v>
      </c>
      <c r="E377" s="132" t="s">
        <v>3885</v>
      </c>
      <c r="F377" s="132" t="s">
        <v>1025</v>
      </c>
      <c r="O377" s="132" t="s">
        <v>4459</v>
      </c>
      <c r="P377" s="132" t="s">
        <v>4460</v>
      </c>
    </row>
    <row r="378" spans="4:16" x14ac:dyDescent="0.25">
      <c r="D378" s="132" t="s">
        <v>993</v>
      </c>
      <c r="E378" s="132" t="s">
        <v>994</v>
      </c>
      <c r="F378" s="132" t="s">
        <v>995</v>
      </c>
      <c r="O378" s="132" t="s">
        <v>16</v>
      </c>
      <c r="P378" s="132" t="s">
        <v>996</v>
      </c>
    </row>
    <row r="379" spans="4:16" x14ac:dyDescent="0.25">
      <c r="D379" s="132" t="s">
        <v>4236</v>
      </c>
      <c r="E379" s="132" t="s">
        <v>3888</v>
      </c>
      <c r="F379" s="132" t="s">
        <v>1026</v>
      </c>
      <c r="G379" s="132" t="s">
        <v>1027</v>
      </c>
      <c r="O379" s="132" t="s">
        <v>4461</v>
      </c>
      <c r="P379" s="132" t="s">
        <v>4462</v>
      </c>
    </row>
    <row r="380" spans="4:16" x14ac:dyDescent="0.25">
      <c r="D380" s="132" t="s">
        <v>4241</v>
      </c>
      <c r="E380" s="132" t="s">
        <v>3888</v>
      </c>
      <c r="F380" s="132" t="s">
        <v>1028</v>
      </c>
      <c r="G380" s="132" t="s">
        <v>1004</v>
      </c>
      <c r="O380" s="132" t="s">
        <v>4463</v>
      </c>
      <c r="P380" s="132" t="s">
        <v>4464</v>
      </c>
    </row>
    <row r="381" spans="4:16" x14ac:dyDescent="0.25">
      <c r="D381" s="132" t="s">
        <v>3944</v>
      </c>
      <c r="E381" s="132" t="s">
        <v>3888</v>
      </c>
      <c r="F381" s="132" t="s">
        <v>1029</v>
      </c>
      <c r="G381" s="132" t="s">
        <v>1012</v>
      </c>
      <c r="O381" s="132" t="s">
        <v>4465</v>
      </c>
      <c r="P381" s="132" t="s">
        <v>4466</v>
      </c>
    </row>
    <row r="383" spans="4:16" x14ac:dyDescent="0.25">
      <c r="D383" s="132" t="s">
        <v>1030</v>
      </c>
      <c r="P383" s="132" t="s">
        <v>1017</v>
      </c>
    </row>
    <row r="384" spans="4:16" x14ac:dyDescent="0.25">
      <c r="D384" s="132" t="s">
        <v>10</v>
      </c>
      <c r="E384" s="132" t="s">
        <v>11</v>
      </c>
      <c r="F384" s="132" t="s">
        <v>12</v>
      </c>
      <c r="G384" s="132" t="s">
        <v>39</v>
      </c>
      <c r="H384" s="132" t="s">
        <v>759</v>
      </c>
      <c r="I384" s="132" t="s">
        <v>14</v>
      </c>
      <c r="O384" s="132" t="s">
        <v>16</v>
      </c>
      <c r="P384" s="132" t="s">
        <v>17</v>
      </c>
    </row>
    <row r="385" spans="4:16" x14ac:dyDescent="0.25">
      <c r="D385" s="132" t="s">
        <v>3953</v>
      </c>
      <c r="E385" s="132" t="s">
        <v>3894</v>
      </c>
      <c r="F385" s="132" t="s">
        <v>1031</v>
      </c>
      <c r="G385" s="132" t="s">
        <v>1032</v>
      </c>
      <c r="H385" s="132" t="s">
        <v>1033</v>
      </c>
      <c r="I385" s="132" t="s">
        <v>1034</v>
      </c>
      <c r="O385" s="132" t="s">
        <v>4467</v>
      </c>
      <c r="P385" s="132" t="s">
        <v>4468</v>
      </c>
    </row>
    <row r="386" spans="4:16" x14ac:dyDescent="0.25">
      <c r="D386" s="132" t="s">
        <v>3953</v>
      </c>
      <c r="E386" s="132" t="s">
        <v>3885</v>
      </c>
      <c r="F386" s="132" t="s">
        <v>1035</v>
      </c>
      <c r="G386" s="132" t="s">
        <v>1036</v>
      </c>
      <c r="H386" s="132" t="s">
        <v>1037</v>
      </c>
      <c r="I386" s="132" t="s">
        <v>1038</v>
      </c>
      <c r="O386" s="132" t="s">
        <v>4469</v>
      </c>
      <c r="P386" s="132" t="s">
        <v>4470</v>
      </c>
    </row>
    <row r="387" spans="4:16" x14ac:dyDescent="0.25">
      <c r="D387" s="132" t="s">
        <v>3956</v>
      </c>
      <c r="E387" s="132" t="s">
        <v>3894</v>
      </c>
      <c r="F387" s="132" t="s">
        <v>1039</v>
      </c>
      <c r="G387" s="132" t="s">
        <v>121</v>
      </c>
      <c r="H387" s="132" t="s">
        <v>1040</v>
      </c>
      <c r="I387" s="132" t="s">
        <v>1041</v>
      </c>
      <c r="O387" s="132" t="s">
        <v>4471</v>
      </c>
      <c r="P387" s="132" t="s">
        <v>4472</v>
      </c>
    </row>
    <row r="388" spans="4:16" x14ac:dyDescent="0.25">
      <c r="D388" s="132" t="s">
        <v>3956</v>
      </c>
      <c r="E388" s="132" t="s">
        <v>3885</v>
      </c>
      <c r="F388" s="132" t="s">
        <v>1042</v>
      </c>
      <c r="G388" s="132" t="s">
        <v>121</v>
      </c>
      <c r="H388" s="132" t="s">
        <v>1043</v>
      </c>
      <c r="I388" s="132" t="s">
        <v>1044</v>
      </c>
      <c r="O388" s="132" t="s">
        <v>4473</v>
      </c>
      <c r="P388" s="132" t="s">
        <v>4474</v>
      </c>
    </row>
    <row r="389" spans="4:16" x14ac:dyDescent="0.25">
      <c r="D389" s="132" t="s">
        <v>3884</v>
      </c>
      <c r="E389" s="132" t="s">
        <v>3894</v>
      </c>
      <c r="F389" s="132" t="s">
        <v>1045</v>
      </c>
      <c r="G389" s="132" t="s">
        <v>1046</v>
      </c>
      <c r="H389" s="132" t="s">
        <v>1047</v>
      </c>
      <c r="I389" s="132" t="s">
        <v>1048</v>
      </c>
      <c r="O389" s="132" t="s">
        <v>4475</v>
      </c>
      <c r="P389" s="132" t="s">
        <v>4476</v>
      </c>
    </row>
    <row r="390" spans="4:16" x14ac:dyDescent="0.25">
      <c r="D390" s="132" t="s">
        <v>3884</v>
      </c>
      <c r="E390" s="132" t="s">
        <v>3885</v>
      </c>
      <c r="F390" s="132" t="s">
        <v>1049</v>
      </c>
      <c r="G390" s="132" t="s">
        <v>1050</v>
      </c>
      <c r="H390" s="132" t="s">
        <v>1051</v>
      </c>
      <c r="I390" s="132" t="s">
        <v>1052</v>
      </c>
      <c r="O390" s="132" t="s">
        <v>4477</v>
      </c>
      <c r="P390" s="132" t="s">
        <v>4478</v>
      </c>
    </row>
    <row r="392" spans="4:16" x14ac:dyDescent="0.25">
      <c r="D392" s="132" t="s">
        <v>1053</v>
      </c>
      <c r="P392" s="132" t="s">
        <v>1017</v>
      </c>
    </row>
    <row r="393" spans="4:16" x14ac:dyDescent="0.25">
      <c r="D393" s="132" t="s">
        <v>10</v>
      </c>
      <c r="E393" s="132" t="s">
        <v>11</v>
      </c>
      <c r="F393" s="132" t="s">
        <v>13</v>
      </c>
      <c r="O393" s="132" t="s">
        <v>16</v>
      </c>
      <c r="P393" s="132" t="s">
        <v>17</v>
      </c>
    </row>
    <row r="394" spans="4:16" x14ac:dyDescent="0.25">
      <c r="D394" s="132" t="s">
        <v>3953</v>
      </c>
      <c r="E394" s="132" t="s">
        <v>3894</v>
      </c>
      <c r="F394" s="132" t="s">
        <v>1054</v>
      </c>
      <c r="O394" s="132" t="s">
        <v>4479</v>
      </c>
      <c r="P394" s="132" t="s">
        <v>4480</v>
      </c>
    </row>
    <row r="395" spans="4:16" x14ac:dyDescent="0.25">
      <c r="D395" s="132" t="s">
        <v>3953</v>
      </c>
      <c r="E395" s="132" t="s">
        <v>3885</v>
      </c>
      <c r="F395" s="132" t="s">
        <v>1055</v>
      </c>
      <c r="O395" s="132" t="s">
        <v>4481</v>
      </c>
      <c r="P395" s="132" t="s">
        <v>4482</v>
      </c>
    </row>
    <row r="396" spans="4:16" x14ac:dyDescent="0.25">
      <c r="D396" s="132" t="s">
        <v>3884</v>
      </c>
      <c r="E396" s="132" t="s">
        <v>3894</v>
      </c>
      <c r="F396" s="132" t="s">
        <v>1056</v>
      </c>
      <c r="O396" s="132" t="s">
        <v>4483</v>
      </c>
      <c r="P396" s="132" t="s">
        <v>4484</v>
      </c>
    </row>
    <row r="397" spans="4:16" x14ac:dyDescent="0.25">
      <c r="D397" s="132" t="s">
        <v>3884</v>
      </c>
      <c r="E397" s="132" t="s">
        <v>3885</v>
      </c>
      <c r="F397" s="132" t="s">
        <v>1057</v>
      </c>
      <c r="O397" s="132" t="s">
        <v>4485</v>
      </c>
      <c r="P397" s="132" t="s">
        <v>4486</v>
      </c>
    </row>
    <row r="399" spans="4:16" x14ac:dyDescent="0.25">
      <c r="D399" s="132" t="s">
        <v>1058</v>
      </c>
      <c r="P399" s="132" t="s">
        <v>1017</v>
      </c>
    </row>
    <row r="400" spans="4:16" x14ac:dyDescent="0.25">
      <c r="D400" s="132" t="s">
        <v>10</v>
      </c>
      <c r="E400" s="132" t="s">
        <v>11</v>
      </c>
      <c r="F400" s="132" t="s">
        <v>172</v>
      </c>
      <c r="O400" s="132" t="s">
        <v>16</v>
      </c>
      <c r="P400" s="132" t="s">
        <v>17</v>
      </c>
    </row>
    <row r="401" spans="4:16" x14ac:dyDescent="0.25">
      <c r="D401" s="132" t="s">
        <v>3947</v>
      </c>
      <c r="E401" s="132" t="s">
        <v>3894</v>
      </c>
      <c r="F401" s="132" t="s">
        <v>1059</v>
      </c>
      <c r="O401" s="132" t="s">
        <v>4487</v>
      </c>
      <c r="P401" s="132" t="s">
        <v>4488</v>
      </c>
    </row>
    <row r="402" spans="4:16" x14ac:dyDescent="0.25">
      <c r="D402" s="132" t="s">
        <v>3947</v>
      </c>
      <c r="E402" s="132" t="s">
        <v>3885</v>
      </c>
      <c r="F402" s="132" t="s">
        <v>1060</v>
      </c>
      <c r="O402" s="132" t="s">
        <v>4489</v>
      </c>
      <c r="P402" s="132" t="s">
        <v>4490</v>
      </c>
    </row>
    <row r="403" spans="4:16" x14ac:dyDescent="0.25">
      <c r="D403" s="132" t="s">
        <v>3950</v>
      </c>
      <c r="E403" s="132" t="s">
        <v>3894</v>
      </c>
      <c r="F403" s="132" t="s">
        <v>1061</v>
      </c>
      <c r="O403" s="132" t="s">
        <v>4491</v>
      </c>
      <c r="P403" s="132" t="s">
        <v>4492</v>
      </c>
    </row>
    <row r="404" spans="4:16" x14ac:dyDescent="0.25">
      <c r="D404" s="132" t="s">
        <v>3950</v>
      </c>
      <c r="E404" s="132" t="s">
        <v>3885</v>
      </c>
      <c r="F404" s="132" t="s">
        <v>1062</v>
      </c>
      <c r="O404" s="132" t="s">
        <v>4493</v>
      </c>
      <c r="P404" s="132" t="s">
        <v>4494</v>
      </c>
    </row>
    <row r="405" spans="4:16" x14ac:dyDescent="0.25">
      <c r="D405" s="132" t="s">
        <v>3953</v>
      </c>
      <c r="E405" s="132" t="s">
        <v>3894</v>
      </c>
      <c r="F405" s="132" t="s">
        <v>1063</v>
      </c>
      <c r="O405" s="132" t="s">
        <v>4495</v>
      </c>
      <c r="P405" s="132" t="s">
        <v>4496</v>
      </c>
    </row>
    <row r="406" spans="4:16" x14ac:dyDescent="0.25">
      <c r="D406" s="132" t="s">
        <v>3953</v>
      </c>
      <c r="E406" s="132" t="s">
        <v>3885</v>
      </c>
      <c r="F406" s="132" t="s">
        <v>1064</v>
      </c>
      <c r="O406" s="132" t="s">
        <v>4497</v>
      </c>
      <c r="P406" s="132" t="s">
        <v>4498</v>
      </c>
    </row>
    <row r="407" spans="4:16" x14ac:dyDescent="0.25">
      <c r="D407" s="132" t="s">
        <v>3884</v>
      </c>
      <c r="E407" s="132" t="s">
        <v>3894</v>
      </c>
      <c r="F407" s="132" t="s">
        <v>1065</v>
      </c>
      <c r="O407" s="132" t="s">
        <v>4499</v>
      </c>
      <c r="P407" s="132" t="s">
        <v>4500</v>
      </c>
    </row>
    <row r="408" spans="4:16" x14ac:dyDescent="0.25">
      <c r="D408" s="132" t="s">
        <v>3884</v>
      </c>
      <c r="E408" s="132" t="s">
        <v>3885</v>
      </c>
      <c r="F408" s="132" t="s">
        <v>1066</v>
      </c>
      <c r="O408" s="132" t="s">
        <v>4501</v>
      </c>
      <c r="P408" s="132" t="s">
        <v>4502</v>
      </c>
    </row>
    <row r="410" spans="4:16" x14ac:dyDescent="0.25">
      <c r="D410" s="132" t="s">
        <v>1058</v>
      </c>
      <c r="G410" s="132" t="s">
        <v>535</v>
      </c>
      <c r="P410" s="132" t="s">
        <v>1017</v>
      </c>
    </row>
    <row r="411" spans="4:16" x14ac:dyDescent="0.25">
      <c r="D411" s="132" t="s">
        <v>10</v>
      </c>
      <c r="E411" s="132" t="s">
        <v>11</v>
      </c>
      <c r="F411" s="132" t="s">
        <v>12</v>
      </c>
      <c r="G411" s="132" t="s">
        <v>172</v>
      </c>
      <c r="H411" s="132" t="s">
        <v>13</v>
      </c>
      <c r="I411" s="132" t="s">
        <v>130</v>
      </c>
      <c r="J411" s="132" t="s">
        <v>15</v>
      </c>
      <c r="O411" s="132" t="s">
        <v>16</v>
      </c>
      <c r="P411" s="132" t="s">
        <v>17</v>
      </c>
    </row>
    <row r="412" spans="4:16" x14ac:dyDescent="0.25">
      <c r="D412" s="132" t="s">
        <v>3947</v>
      </c>
      <c r="E412" s="132" t="s">
        <v>3894</v>
      </c>
      <c r="F412" s="132" t="s">
        <v>1067</v>
      </c>
      <c r="G412" s="132" t="s">
        <v>1059</v>
      </c>
      <c r="H412" s="132" t="s">
        <v>1068</v>
      </c>
      <c r="I412" s="132" t="s">
        <v>1069</v>
      </c>
      <c r="J412" s="132" t="s">
        <v>1070</v>
      </c>
      <c r="O412" s="132" t="s">
        <v>4503</v>
      </c>
      <c r="P412" s="132" t="s">
        <v>4504</v>
      </c>
    </row>
    <row r="413" spans="4:16" x14ac:dyDescent="0.25">
      <c r="D413" s="132" t="s">
        <v>3947</v>
      </c>
      <c r="E413" s="132" t="s">
        <v>3885</v>
      </c>
      <c r="F413" s="132" t="s">
        <v>1071</v>
      </c>
      <c r="G413" s="132" t="s">
        <v>1060</v>
      </c>
      <c r="H413" s="132" t="s">
        <v>1072</v>
      </c>
      <c r="I413" s="132" t="s">
        <v>1073</v>
      </c>
      <c r="J413" s="132" t="s">
        <v>1074</v>
      </c>
      <c r="O413" s="132" t="s">
        <v>4505</v>
      </c>
      <c r="P413" s="132" t="s">
        <v>4506</v>
      </c>
    </row>
    <row r="414" spans="4:16" x14ac:dyDescent="0.25">
      <c r="D414" s="132" t="s">
        <v>3950</v>
      </c>
      <c r="E414" s="132" t="s">
        <v>3894</v>
      </c>
      <c r="F414" s="132" t="s">
        <v>1075</v>
      </c>
      <c r="G414" s="132" t="s">
        <v>1061</v>
      </c>
      <c r="H414" s="132" t="s">
        <v>1076</v>
      </c>
      <c r="I414" s="132" t="s">
        <v>1077</v>
      </c>
      <c r="J414" s="132" t="s">
        <v>1078</v>
      </c>
      <c r="O414" s="132" t="s">
        <v>4507</v>
      </c>
      <c r="P414" s="132" t="s">
        <v>4508</v>
      </c>
    </row>
    <row r="415" spans="4:16" x14ac:dyDescent="0.25">
      <c r="D415" s="132" t="s">
        <v>3950</v>
      </c>
      <c r="E415" s="132" t="s">
        <v>3885</v>
      </c>
      <c r="F415" s="132" t="s">
        <v>1079</v>
      </c>
      <c r="G415" s="132" t="s">
        <v>1062</v>
      </c>
      <c r="H415" s="132" t="s">
        <v>1080</v>
      </c>
      <c r="I415" s="132" t="s">
        <v>1081</v>
      </c>
      <c r="J415" s="132" t="s">
        <v>1082</v>
      </c>
      <c r="O415" s="132" t="s">
        <v>4509</v>
      </c>
      <c r="P415" s="132" t="s">
        <v>4510</v>
      </c>
    </row>
    <row r="416" spans="4:16" x14ac:dyDescent="0.25">
      <c r="D416" s="132" t="s">
        <v>3953</v>
      </c>
      <c r="E416" s="132" t="s">
        <v>3894</v>
      </c>
      <c r="F416" s="132" t="s">
        <v>1083</v>
      </c>
      <c r="G416" s="132" t="s">
        <v>1063</v>
      </c>
      <c r="H416" s="132" t="s">
        <v>1084</v>
      </c>
      <c r="I416" s="132" t="s">
        <v>1085</v>
      </c>
      <c r="J416" s="132" t="s">
        <v>1086</v>
      </c>
      <c r="O416" s="132" t="s">
        <v>4511</v>
      </c>
      <c r="P416" s="132" t="s">
        <v>4512</v>
      </c>
    </row>
    <row r="417" spans="4:16" x14ac:dyDescent="0.25">
      <c r="D417" s="132" t="s">
        <v>3953</v>
      </c>
      <c r="E417" s="132" t="s">
        <v>3885</v>
      </c>
      <c r="F417" s="132" t="s">
        <v>1087</v>
      </c>
      <c r="G417" s="132" t="s">
        <v>1064</v>
      </c>
      <c r="H417" s="132" t="s">
        <v>1088</v>
      </c>
      <c r="I417" s="132" t="s">
        <v>1089</v>
      </c>
      <c r="J417" s="132" t="s">
        <v>1090</v>
      </c>
      <c r="O417" s="132" t="s">
        <v>4513</v>
      </c>
      <c r="P417" s="132" t="s">
        <v>4514</v>
      </c>
    </row>
    <row r="419" spans="4:16" x14ac:dyDescent="0.25">
      <c r="D419" s="132" t="s">
        <v>1091</v>
      </c>
      <c r="P419" s="132" t="s">
        <v>1017</v>
      </c>
    </row>
    <row r="420" spans="4:16" x14ac:dyDescent="0.25">
      <c r="D420" s="132" t="s">
        <v>10</v>
      </c>
      <c r="E420" s="132" t="s">
        <v>11</v>
      </c>
      <c r="F420" s="132" t="s">
        <v>172</v>
      </c>
      <c r="O420" s="132" t="s">
        <v>16</v>
      </c>
      <c r="P420" s="132" t="s">
        <v>17</v>
      </c>
    </row>
    <row r="421" spans="4:16" x14ac:dyDescent="0.25">
      <c r="D421" s="132" t="s">
        <v>3947</v>
      </c>
      <c r="E421" s="132" t="s">
        <v>3894</v>
      </c>
      <c r="F421" s="132" t="s">
        <v>1092</v>
      </c>
      <c r="O421" s="132" t="s">
        <v>4515</v>
      </c>
      <c r="P421" s="132" t="s">
        <v>4516</v>
      </c>
    </row>
    <row r="422" spans="4:16" x14ac:dyDescent="0.25">
      <c r="D422" s="132" t="s">
        <v>3947</v>
      </c>
      <c r="E422" s="132" t="s">
        <v>3885</v>
      </c>
      <c r="F422" s="132" t="s">
        <v>1093</v>
      </c>
      <c r="O422" s="132" t="s">
        <v>4517</v>
      </c>
      <c r="P422" s="132" t="s">
        <v>4518</v>
      </c>
    </row>
    <row r="423" spans="4:16" x14ac:dyDescent="0.25">
      <c r="D423" s="132" t="s">
        <v>3950</v>
      </c>
      <c r="E423" s="132" t="s">
        <v>3894</v>
      </c>
      <c r="F423" s="132" t="s">
        <v>1094</v>
      </c>
      <c r="O423" s="132" t="s">
        <v>4519</v>
      </c>
      <c r="P423" s="132" t="s">
        <v>4520</v>
      </c>
    </row>
    <row r="424" spans="4:16" x14ac:dyDescent="0.25">
      <c r="D424" s="132" t="s">
        <v>3950</v>
      </c>
      <c r="E424" s="132" t="s">
        <v>3885</v>
      </c>
      <c r="F424" s="132" t="s">
        <v>1095</v>
      </c>
      <c r="O424" s="132" t="s">
        <v>4521</v>
      </c>
      <c r="P424" s="132" t="s">
        <v>4522</v>
      </c>
    </row>
    <row r="425" spans="4:16" x14ac:dyDescent="0.25">
      <c r="D425" s="132" t="s">
        <v>3953</v>
      </c>
      <c r="E425" s="132" t="s">
        <v>3894</v>
      </c>
      <c r="F425" s="132" t="s">
        <v>1096</v>
      </c>
      <c r="O425" s="132" t="s">
        <v>4523</v>
      </c>
      <c r="P425" s="132" t="s">
        <v>4524</v>
      </c>
    </row>
    <row r="426" spans="4:16" x14ac:dyDescent="0.25">
      <c r="D426" s="132" t="s">
        <v>3953</v>
      </c>
      <c r="E426" s="132" t="s">
        <v>3885</v>
      </c>
      <c r="F426" s="132" t="s">
        <v>1097</v>
      </c>
      <c r="O426" s="132" t="s">
        <v>4525</v>
      </c>
      <c r="P426" s="132" t="s">
        <v>4526</v>
      </c>
    </row>
    <row r="427" spans="4:16" x14ac:dyDescent="0.25">
      <c r="D427" s="132" t="s">
        <v>3884</v>
      </c>
      <c r="E427" s="132" t="s">
        <v>3894</v>
      </c>
      <c r="F427" s="132" t="s">
        <v>1098</v>
      </c>
      <c r="O427" s="132" t="s">
        <v>4527</v>
      </c>
      <c r="P427" s="132" t="s">
        <v>4528</v>
      </c>
    </row>
    <row r="428" spans="4:16" x14ac:dyDescent="0.25">
      <c r="D428" s="132" t="s">
        <v>3884</v>
      </c>
      <c r="E428" s="132" t="s">
        <v>3885</v>
      </c>
      <c r="F428" s="132" t="s">
        <v>1099</v>
      </c>
      <c r="O428" s="132" t="s">
        <v>4529</v>
      </c>
      <c r="P428" s="132" t="s">
        <v>4530</v>
      </c>
    </row>
    <row r="430" spans="4:16" x14ac:dyDescent="0.25">
      <c r="D430" s="132" t="s">
        <v>1091</v>
      </c>
      <c r="G430" s="132" t="s">
        <v>535</v>
      </c>
      <c r="P430" s="132" t="s">
        <v>1017</v>
      </c>
    </row>
    <row r="431" spans="4:16" x14ac:dyDescent="0.25">
      <c r="D431" s="132" t="s">
        <v>10</v>
      </c>
      <c r="E431" s="132" t="s">
        <v>11</v>
      </c>
      <c r="F431" s="132" t="s">
        <v>13</v>
      </c>
      <c r="G431" s="132" t="s">
        <v>12</v>
      </c>
      <c r="H431" s="132" t="s">
        <v>130</v>
      </c>
      <c r="O431" s="132" t="s">
        <v>16</v>
      </c>
      <c r="P431" s="132" t="s">
        <v>17</v>
      </c>
    </row>
    <row r="432" spans="4:16" x14ac:dyDescent="0.25">
      <c r="D432" s="132" t="s">
        <v>3947</v>
      </c>
      <c r="E432" s="132" t="s">
        <v>3894</v>
      </c>
      <c r="F432" s="132" t="s">
        <v>1100</v>
      </c>
      <c r="G432" s="132" t="s">
        <v>1101</v>
      </c>
      <c r="H432" s="132" t="s">
        <v>1102</v>
      </c>
      <c r="O432" s="132" t="s">
        <v>4531</v>
      </c>
      <c r="P432" s="132" t="s">
        <v>4532</v>
      </c>
    </row>
    <row r="433" spans="4:16" x14ac:dyDescent="0.25">
      <c r="D433" s="132" t="s">
        <v>3947</v>
      </c>
      <c r="E433" s="132" t="s">
        <v>3885</v>
      </c>
      <c r="F433" s="132" t="s">
        <v>1103</v>
      </c>
      <c r="G433" s="132" t="s">
        <v>1104</v>
      </c>
      <c r="H433" s="132" t="s">
        <v>1105</v>
      </c>
      <c r="O433" s="132" t="s">
        <v>4533</v>
      </c>
      <c r="P433" s="132" t="s">
        <v>4534</v>
      </c>
    </row>
    <row r="434" spans="4:16" x14ac:dyDescent="0.25">
      <c r="D434" s="132" t="s">
        <v>3950</v>
      </c>
      <c r="E434" s="132" t="s">
        <v>3894</v>
      </c>
      <c r="F434" s="132" t="s">
        <v>1106</v>
      </c>
      <c r="G434" s="132" t="s">
        <v>1107</v>
      </c>
      <c r="H434" s="132" t="s">
        <v>1108</v>
      </c>
      <c r="O434" s="132" t="s">
        <v>4535</v>
      </c>
      <c r="P434" s="132" t="s">
        <v>4536</v>
      </c>
    </row>
    <row r="435" spans="4:16" x14ac:dyDescent="0.25">
      <c r="D435" s="132" t="s">
        <v>3950</v>
      </c>
      <c r="E435" s="132" t="s">
        <v>3885</v>
      </c>
      <c r="F435" s="132" t="s">
        <v>1109</v>
      </c>
      <c r="G435" s="132" t="s">
        <v>1110</v>
      </c>
      <c r="H435" s="132" t="s">
        <v>1111</v>
      </c>
      <c r="O435" s="132" t="s">
        <v>4537</v>
      </c>
      <c r="P435" s="132" t="s">
        <v>4538</v>
      </c>
    </row>
    <row r="436" spans="4:16" x14ac:dyDescent="0.25">
      <c r="D436" s="132" t="s">
        <v>3953</v>
      </c>
      <c r="E436" s="132" t="s">
        <v>3894</v>
      </c>
      <c r="F436" s="132" t="s">
        <v>1112</v>
      </c>
      <c r="G436" s="132" t="s">
        <v>1113</v>
      </c>
      <c r="H436" s="132" t="s">
        <v>1114</v>
      </c>
      <c r="O436" s="132" t="s">
        <v>4539</v>
      </c>
      <c r="P436" s="132" t="s">
        <v>4540</v>
      </c>
    </row>
    <row r="437" spans="4:16" x14ac:dyDescent="0.25">
      <c r="D437" s="132" t="s">
        <v>3953</v>
      </c>
      <c r="E437" s="132" t="s">
        <v>3885</v>
      </c>
      <c r="F437" s="132" t="s">
        <v>1115</v>
      </c>
      <c r="G437" s="132" t="s">
        <v>1116</v>
      </c>
      <c r="H437" s="132" t="s">
        <v>1117</v>
      </c>
      <c r="O437" s="132" t="s">
        <v>4541</v>
      </c>
      <c r="P437" s="132" t="s">
        <v>4542</v>
      </c>
    </row>
    <row r="440" spans="4:16" x14ac:dyDescent="0.25">
      <c r="D440" s="132" t="s">
        <v>1118</v>
      </c>
      <c r="P440" s="132" t="s">
        <v>1119</v>
      </c>
    </row>
    <row r="441" spans="4:16" x14ac:dyDescent="0.25">
      <c r="D441" s="132" t="s">
        <v>10</v>
      </c>
      <c r="E441" s="132" t="s">
        <v>11</v>
      </c>
      <c r="F441" s="132" t="s">
        <v>172</v>
      </c>
      <c r="G441" s="132" t="s">
        <v>1120</v>
      </c>
      <c r="O441" s="132" t="s">
        <v>16</v>
      </c>
      <c r="P441" s="132" t="s">
        <v>17</v>
      </c>
    </row>
    <row r="442" spans="4:16" x14ac:dyDescent="0.25">
      <c r="D442" s="132" t="s">
        <v>4543</v>
      </c>
      <c r="E442" s="132" t="s">
        <v>3894</v>
      </c>
      <c r="F442" s="132" t="s">
        <v>1121</v>
      </c>
      <c r="G442" s="132" t="s">
        <v>1122</v>
      </c>
      <c r="O442" s="132" t="s">
        <v>4544</v>
      </c>
      <c r="P442" s="132" t="s">
        <v>4545</v>
      </c>
    </row>
    <row r="443" spans="4:16" x14ac:dyDescent="0.25">
      <c r="D443" s="132" t="s">
        <v>4543</v>
      </c>
      <c r="E443" s="132" t="s">
        <v>3885</v>
      </c>
      <c r="F443" s="132" t="s">
        <v>1123</v>
      </c>
      <c r="G443" s="132" t="s">
        <v>1124</v>
      </c>
      <c r="O443" s="132" t="s">
        <v>4546</v>
      </c>
      <c r="P443" s="132" t="s">
        <v>4547</v>
      </c>
    </row>
    <row r="445" spans="4:16" x14ac:dyDescent="0.25">
      <c r="D445" s="132" t="s">
        <v>1125</v>
      </c>
      <c r="P445" s="132" t="s">
        <v>1119</v>
      </c>
    </row>
    <row r="446" spans="4:16" x14ac:dyDescent="0.25">
      <c r="D446" s="132" t="s">
        <v>10</v>
      </c>
      <c r="E446" s="132" t="s">
        <v>11</v>
      </c>
      <c r="F446" s="132" t="s">
        <v>172</v>
      </c>
      <c r="O446" s="132" t="s">
        <v>16</v>
      </c>
      <c r="P446" s="132" t="s">
        <v>17</v>
      </c>
    </row>
    <row r="447" spans="4:16" x14ac:dyDescent="0.25">
      <c r="D447" s="132" t="s">
        <v>4543</v>
      </c>
      <c r="E447" s="132" t="s">
        <v>3894</v>
      </c>
      <c r="F447" s="132" t="s">
        <v>1126</v>
      </c>
      <c r="O447" s="132" t="s">
        <v>4548</v>
      </c>
      <c r="P447" s="132" t="s">
        <v>4549</v>
      </c>
    </row>
    <row r="448" spans="4:16" x14ac:dyDescent="0.25">
      <c r="D448" s="132" t="s">
        <v>4543</v>
      </c>
      <c r="E448" s="132" t="s">
        <v>3885</v>
      </c>
      <c r="F448" s="132" t="s">
        <v>1127</v>
      </c>
      <c r="O448" s="132" t="s">
        <v>4550</v>
      </c>
      <c r="P448" s="132" t="s">
        <v>4551</v>
      </c>
    </row>
    <row r="450" spans="4:16" x14ac:dyDescent="0.25">
      <c r="D450" s="132" t="s">
        <v>1128</v>
      </c>
      <c r="P450" s="132" t="s">
        <v>1119</v>
      </c>
    </row>
    <row r="451" spans="4:16" x14ac:dyDescent="0.25">
      <c r="D451" s="132" t="s">
        <v>10</v>
      </c>
      <c r="E451" s="132" t="s">
        <v>11</v>
      </c>
      <c r="F451" s="132" t="s">
        <v>130</v>
      </c>
      <c r="G451" s="132" t="s">
        <v>13</v>
      </c>
      <c r="H451" s="132" t="s">
        <v>12</v>
      </c>
      <c r="I451" s="132" t="s">
        <v>1129</v>
      </c>
      <c r="O451" s="132" t="s">
        <v>16</v>
      </c>
      <c r="P451" s="132" t="s">
        <v>17</v>
      </c>
    </row>
    <row r="452" spans="4:16" x14ac:dyDescent="0.25">
      <c r="D452" s="132" t="s">
        <v>4552</v>
      </c>
      <c r="E452" s="132" t="s">
        <v>3894</v>
      </c>
      <c r="F452" s="132" t="s">
        <v>1130</v>
      </c>
      <c r="G452" s="132" t="s">
        <v>1131</v>
      </c>
      <c r="H452" s="132" t="s">
        <v>1132</v>
      </c>
      <c r="I452" s="132" t="s">
        <v>1133</v>
      </c>
      <c r="O452" s="132" t="s">
        <v>4553</v>
      </c>
      <c r="P452" s="132" t="s">
        <v>4554</v>
      </c>
    </row>
    <row r="453" spans="4:16" x14ac:dyDescent="0.25">
      <c r="D453" s="132" t="s">
        <v>4552</v>
      </c>
      <c r="E453" s="132" t="s">
        <v>4555</v>
      </c>
      <c r="F453" s="132" t="s">
        <v>1134</v>
      </c>
      <c r="G453" s="132" t="s">
        <v>1135</v>
      </c>
      <c r="H453" s="132" t="s">
        <v>1136</v>
      </c>
      <c r="I453" s="132" t="s">
        <v>1137</v>
      </c>
      <c r="O453" s="132" t="s">
        <v>4556</v>
      </c>
      <c r="P453" s="132" t="s">
        <v>4557</v>
      </c>
    </row>
    <row r="454" spans="4:16" x14ac:dyDescent="0.25">
      <c r="D454" s="132" t="s">
        <v>4236</v>
      </c>
      <c r="E454" s="132" t="s">
        <v>3894</v>
      </c>
      <c r="F454" s="132" t="s">
        <v>1138</v>
      </c>
      <c r="G454" s="132" t="s">
        <v>1139</v>
      </c>
      <c r="H454" s="132" t="s">
        <v>1140</v>
      </c>
      <c r="I454" s="132" t="s">
        <v>1141</v>
      </c>
      <c r="O454" s="132" t="s">
        <v>4558</v>
      </c>
      <c r="P454" s="132" t="s">
        <v>4559</v>
      </c>
    </row>
    <row r="455" spans="4:16" x14ac:dyDescent="0.25">
      <c r="D455" s="132" t="s">
        <v>4236</v>
      </c>
      <c r="E455" s="132" t="s">
        <v>4555</v>
      </c>
      <c r="F455" s="132" t="s">
        <v>1142</v>
      </c>
      <c r="G455" s="132" t="s">
        <v>1143</v>
      </c>
      <c r="H455" s="132" t="s">
        <v>1144</v>
      </c>
      <c r="I455" s="132" t="s">
        <v>1145</v>
      </c>
      <c r="O455" s="132" t="s">
        <v>4560</v>
      </c>
      <c r="P455" s="132" t="s">
        <v>4561</v>
      </c>
    </row>
    <row r="457" spans="4:16" x14ac:dyDescent="0.25">
      <c r="D457" s="132" t="s">
        <v>1146</v>
      </c>
      <c r="P457" s="132" t="s">
        <v>1119</v>
      </c>
    </row>
    <row r="458" spans="4:16" x14ac:dyDescent="0.25">
      <c r="D458" s="132" t="s">
        <v>10</v>
      </c>
      <c r="E458" s="132" t="s">
        <v>11</v>
      </c>
      <c r="F458" s="132" t="s">
        <v>130</v>
      </c>
      <c r="G458" s="132" t="s">
        <v>13</v>
      </c>
      <c r="H458" s="132" t="s">
        <v>12</v>
      </c>
      <c r="I458" s="132" t="s">
        <v>1129</v>
      </c>
      <c r="O458" s="132" t="s">
        <v>16</v>
      </c>
      <c r="P458" s="132" t="s">
        <v>17</v>
      </c>
    </row>
    <row r="459" spans="4:16" x14ac:dyDescent="0.25">
      <c r="D459" s="132" t="s">
        <v>4562</v>
      </c>
      <c r="E459" s="132" t="s">
        <v>3894</v>
      </c>
      <c r="F459" s="132" t="s">
        <v>1147</v>
      </c>
      <c r="G459" s="132" t="s">
        <v>1148</v>
      </c>
      <c r="H459" s="132" t="s">
        <v>1149</v>
      </c>
      <c r="I459" s="132" t="s">
        <v>1150</v>
      </c>
      <c r="O459" s="132" t="s">
        <v>4563</v>
      </c>
      <c r="P459" s="132" t="s">
        <v>4564</v>
      </c>
    </row>
    <row r="460" spans="4:16" x14ac:dyDescent="0.25">
      <c r="D460" s="132" t="s">
        <v>4562</v>
      </c>
      <c r="E460" s="132" t="s">
        <v>4555</v>
      </c>
      <c r="F460" s="132" t="s">
        <v>1151</v>
      </c>
      <c r="G460" s="132" t="s">
        <v>121</v>
      </c>
      <c r="H460" s="132" t="s">
        <v>121</v>
      </c>
      <c r="I460" s="132" t="s">
        <v>121</v>
      </c>
      <c r="O460" s="132" t="s">
        <v>4565</v>
      </c>
      <c r="P460" s="132" t="s">
        <v>4566</v>
      </c>
    </row>
    <row r="463" spans="4:16" x14ac:dyDescent="0.25">
      <c r="D463" s="132" t="s">
        <v>1152</v>
      </c>
      <c r="P463" s="132" t="s">
        <v>1153</v>
      </c>
    </row>
    <row r="464" spans="4:16" x14ac:dyDescent="0.25">
      <c r="D464" s="132" t="s">
        <v>10</v>
      </c>
      <c r="E464" s="132" t="s">
        <v>11</v>
      </c>
      <c r="F464" s="132" t="s">
        <v>130</v>
      </c>
      <c r="G464" s="132" t="s">
        <v>172</v>
      </c>
      <c r="O464" s="132" t="s">
        <v>16</v>
      </c>
      <c r="P464" s="132" t="s">
        <v>17</v>
      </c>
    </row>
    <row r="465" spans="4:16" x14ac:dyDescent="0.25">
      <c r="D465" s="132" t="s">
        <v>3891</v>
      </c>
      <c r="E465" s="132" t="s">
        <v>3894</v>
      </c>
      <c r="F465" s="132" t="s">
        <v>1154</v>
      </c>
      <c r="G465" s="132" t="s">
        <v>1155</v>
      </c>
      <c r="O465" s="132" t="s">
        <v>4567</v>
      </c>
      <c r="P465" s="132" t="s">
        <v>4568</v>
      </c>
    </row>
    <row r="466" spans="4:16" x14ac:dyDescent="0.25">
      <c r="D466" s="132" t="s">
        <v>3891</v>
      </c>
      <c r="E466" s="132" t="s">
        <v>3885</v>
      </c>
      <c r="F466" s="132" t="s">
        <v>1156</v>
      </c>
      <c r="G466" s="132" t="s">
        <v>1157</v>
      </c>
      <c r="O466" s="132" t="s">
        <v>4569</v>
      </c>
      <c r="P466" s="132" t="s">
        <v>4570</v>
      </c>
    </row>
    <row r="467" spans="4:16" x14ac:dyDescent="0.25">
      <c r="D467" s="132" t="s">
        <v>3907</v>
      </c>
      <c r="E467" s="132" t="s">
        <v>3894</v>
      </c>
      <c r="F467" s="132" t="s">
        <v>1158</v>
      </c>
      <c r="G467" s="132" t="s">
        <v>1159</v>
      </c>
      <c r="O467" s="132" t="s">
        <v>4571</v>
      </c>
      <c r="P467" s="132" t="s">
        <v>4572</v>
      </c>
    </row>
    <row r="468" spans="4:16" x14ac:dyDescent="0.25">
      <c r="D468" s="132" t="s">
        <v>3907</v>
      </c>
      <c r="E468" s="132" t="s">
        <v>3885</v>
      </c>
      <c r="F468" s="132" t="s">
        <v>1160</v>
      </c>
      <c r="G468" s="132" t="s">
        <v>1161</v>
      </c>
      <c r="O468" s="132" t="s">
        <v>4573</v>
      </c>
      <c r="P468" s="132" t="s">
        <v>4574</v>
      </c>
    </row>
    <row r="469" spans="4:16" x14ac:dyDescent="0.25">
      <c r="D469" s="132" t="s">
        <v>3912</v>
      </c>
      <c r="E469" s="132" t="s">
        <v>3894</v>
      </c>
      <c r="F469" s="132" t="s">
        <v>1162</v>
      </c>
      <c r="G469" s="132" t="s">
        <v>1163</v>
      </c>
      <c r="O469" s="132" t="s">
        <v>4575</v>
      </c>
      <c r="P469" s="132" t="s">
        <v>4576</v>
      </c>
    </row>
    <row r="470" spans="4:16" x14ac:dyDescent="0.25">
      <c r="D470" s="132" t="s">
        <v>3912</v>
      </c>
      <c r="E470" s="132" t="s">
        <v>3885</v>
      </c>
      <c r="F470" s="132" t="s">
        <v>1164</v>
      </c>
      <c r="G470" s="132" t="s">
        <v>1165</v>
      </c>
      <c r="O470" s="132" t="s">
        <v>4577</v>
      </c>
      <c r="P470" s="132" t="s">
        <v>4578</v>
      </c>
    </row>
    <row r="471" spans="4:16" x14ac:dyDescent="0.25">
      <c r="D471" s="132" t="s">
        <v>1166</v>
      </c>
      <c r="P471" s="132" t="s">
        <v>1153</v>
      </c>
    </row>
    <row r="472" spans="4:16" x14ac:dyDescent="0.25">
      <c r="D472" s="132" t="s">
        <v>10</v>
      </c>
      <c r="E472" s="132" t="s">
        <v>11</v>
      </c>
      <c r="F472" s="132" t="s">
        <v>130</v>
      </c>
      <c r="G472" s="132" t="s">
        <v>172</v>
      </c>
      <c r="O472" s="132" t="s">
        <v>16</v>
      </c>
      <c r="P472" s="132" t="s">
        <v>996</v>
      </c>
    </row>
    <row r="473" spans="4:16" x14ac:dyDescent="0.25">
      <c r="D473" s="132" t="s">
        <v>3891</v>
      </c>
      <c r="E473" s="132" t="s">
        <v>3953</v>
      </c>
      <c r="F473" s="132" t="s">
        <v>1167</v>
      </c>
      <c r="G473" s="132" t="s">
        <v>1168</v>
      </c>
      <c r="O473" s="132" t="s">
        <v>4579</v>
      </c>
      <c r="P473" s="132" t="s">
        <v>4580</v>
      </c>
    </row>
    <row r="474" spans="4:16" x14ac:dyDescent="0.25">
      <c r="D474" s="132" t="s">
        <v>3891</v>
      </c>
      <c r="E474" s="132" t="s">
        <v>3959</v>
      </c>
      <c r="F474" s="132" t="s">
        <v>1169</v>
      </c>
      <c r="G474" s="132" t="s">
        <v>1170</v>
      </c>
      <c r="O474" s="132" t="s">
        <v>4581</v>
      </c>
      <c r="P474" s="132" t="s">
        <v>4582</v>
      </c>
    </row>
    <row r="475" spans="4:16" x14ac:dyDescent="0.25">
      <c r="D475" s="132" t="s">
        <v>3907</v>
      </c>
      <c r="E475" s="132" t="s">
        <v>3959</v>
      </c>
      <c r="F475" s="132" t="s">
        <v>1171</v>
      </c>
      <c r="G475" s="132" t="s">
        <v>1172</v>
      </c>
      <c r="O475" s="132" t="s">
        <v>4583</v>
      </c>
      <c r="P475" s="132" t="s">
        <v>4584</v>
      </c>
    </row>
    <row r="476" spans="4:16" x14ac:dyDescent="0.25">
      <c r="D476" s="132" t="s">
        <v>3907</v>
      </c>
      <c r="E476" s="132" t="s">
        <v>3891</v>
      </c>
      <c r="F476" s="132" t="s">
        <v>1173</v>
      </c>
      <c r="G476" s="132" t="s">
        <v>1174</v>
      </c>
      <c r="O476" s="132" t="s">
        <v>4585</v>
      </c>
      <c r="P476" s="132" t="s">
        <v>4586</v>
      </c>
    </row>
    <row r="477" spans="4:16" x14ac:dyDescent="0.25">
      <c r="D477" s="132" t="s">
        <v>3912</v>
      </c>
      <c r="E477" s="132" t="s">
        <v>3959</v>
      </c>
      <c r="F477" s="132" t="s">
        <v>1175</v>
      </c>
      <c r="G477" s="132" t="s">
        <v>1176</v>
      </c>
      <c r="O477" s="132" t="s">
        <v>4587</v>
      </c>
      <c r="P477" s="132" t="s">
        <v>4588</v>
      </c>
    </row>
    <row r="478" spans="4:16" x14ac:dyDescent="0.25">
      <c r="D478" s="132" t="s">
        <v>3912</v>
      </c>
      <c r="E478" s="132" t="s">
        <v>3891</v>
      </c>
      <c r="F478" s="132" t="s">
        <v>1177</v>
      </c>
      <c r="G478" s="132" t="s">
        <v>1178</v>
      </c>
      <c r="O478" s="132" t="s">
        <v>4589</v>
      </c>
      <c r="P478" s="132" t="s">
        <v>4590</v>
      </c>
    </row>
    <row r="480" spans="4:16" x14ac:dyDescent="0.25">
      <c r="D480" s="132" t="s">
        <v>1179</v>
      </c>
      <c r="P480" s="132" t="s">
        <v>1153</v>
      </c>
    </row>
    <row r="481" spans="4:16" x14ac:dyDescent="0.25">
      <c r="D481" s="132" t="s">
        <v>10</v>
      </c>
      <c r="E481" s="132" t="s">
        <v>11</v>
      </c>
      <c r="F481" s="132" t="s">
        <v>130</v>
      </c>
      <c r="G481" s="132" t="s">
        <v>536</v>
      </c>
      <c r="H481" s="132" t="s">
        <v>172</v>
      </c>
      <c r="I481" s="132" t="s">
        <v>14</v>
      </c>
      <c r="O481" s="132" t="s">
        <v>16</v>
      </c>
      <c r="P481" s="132" t="s">
        <v>17</v>
      </c>
    </row>
    <row r="482" spans="4:16" x14ac:dyDescent="0.25">
      <c r="D482" s="132" t="s">
        <v>3917</v>
      </c>
      <c r="E482" s="132" t="s">
        <v>3894</v>
      </c>
      <c r="F482" s="132" t="s">
        <v>1180</v>
      </c>
      <c r="G482" s="132" t="s">
        <v>1181</v>
      </c>
      <c r="H482" s="132" t="s">
        <v>1182</v>
      </c>
      <c r="I482" s="132" t="s">
        <v>1183</v>
      </c>
      <c r="O482" s="132" t="s">
        <v>4591</v>
      </c>
      <c r="P482" s="132" t="s">
        <v>4592</v>
      </c>
    </row>
    <row r="483" spans="4:16" x14ac:dyDescent="0.25">
      <c r="D483" s="132" t="s">
        <v>3917</v>
      </c>
      <c r="E483" s="132" t="s">
        <v>3885</v>
      </c>
      <c r="F483" s="132" t="s">
        <v>1184</v>
      </c>
      <c r="G483" s="132" t="s">
        <v>1185</v>
      </c>
      <c r="H483" s="132" t="s">
        <v>1186</v>
      </c>
      <c r="I483" s="132" t="s">
        <v>1187</v>
      </c>
      <c r="O483" s="132" t="s">
        <v>4593</v>
      </c>
      <c r="P483" s="132" t="s">
        <v>4594</v>
      </c>
    </row>
    <row r="484" spans="4:16" x14ac:dyDescent="0.25">
      <c r="D484" s="132" t="s">
        <v>4124</v>
      </c>
      <c r="E484" s="132" t="s">
        <v>3894</v>
      </c>
      <c r="F484" s="132" t="s">
        <v>1188</v>
      </c>
      <c r="G484" s="132" t="s">
        <v>1189</v>
      </c>
      <c r="H484" s="132" t="s">
        <v>1190</v>
      </c>
      <c r="I484" s="132" t="s">
        <v>1191</v>
      </c>
      <c r="O484" s="132" t="s">
        <v>4595</v>
      </c>
      <c r="P484" s="132" t="s">
        <v>4596</v>
      </c>
    </row>
    <row r="485" spans="4:16" x14ac:dyDescent="0.25">
      <c r="D485" s="132" t="s">
        <v>4124</v>
      </c>
      <c r="E485" s="132" t="s">
        <v>3885</v>
      </c>
      <c r="F485" s="132" t="s">
        <v>1192</v>
      </c>
      <c r="G485" s="132" t="s">
        <v>1193</v>
      </c>
      <c r="H485" s="132" t="s">
        <v>1194</v>
      </c>
      <c r="I485" s="132" t="s">
        <v>1195</v>
      </c>
      <c r="O485" s="132" t="s">
        <v>4597</v>
      </c>
      <c r="P485" s="132" t="s">
        <v>4598</v>
      </c>
    </row>
    <row r="487" spans="4:16" x14ac:dyDescent="0.25">
      <c r="D487" s="132" t="s">
        <v>1196</v>
      </c>
      <c r="P487" s="132" t="s">
        <v>1197</v>
      </c>
    </row>
    <row r="488" spans="4:16" x14ac:dyDescent="0.25">
      <c r="D488" s="132" t="s">
        <v>10</v>
      </c>
      <c r="E488" s="132" t="s">
        <v>11</v>
      </c>
      <c r="F488" s="132" t="s">
        <v>172</v>
      </c>
      <c r="O488" s="132" t="s">
        <v>16</v>
      </c>
      <c r="P488" s="132" t="s">
        <v>17</v>
      </c>
    </row>
    <row r="489" spans="4:16" x14ac:dyDescent="0.25">
      <c r="D489" s="132" t="s">
        <v>3944</v>
      </c>
      <c r="E489" s="132" t="s">
        <v>3894</v>
      </c>
      <c r="F489" s="132" t="s">
        <v>1198</v>
      </c>
      <c r="O489" s="132" t="s">
        <v>4599</v>
      </c>
      <c r="P489" s="132" t="s">
        <v>4600</v>
      </c>
    </row>
    <row r="490" spans="4:16" x14ac:dyDescent="0.25">
      <c r="D490" s="132" t="s">
        <v>3944</v>
      </c>
      <c r="E490" s="132" t="s">
        <v>3885</v>
      </c>
      <c r="F490" s="132" t="s">
        <v>1199</v>
      </c>
      <c r="O490" s="132" t="s">
        <v>4601</v>
      </c>
      <c r="P490" s="132" t="s">
        <v>4602</v>
      </c>
    </row>
    <row r="491" spans="4:16" x14ac:dyDescent="0.25">
      <c r="D491" s="132" t="s">
        <v>3947</v>
      </c>
      <c r="E491" s="132" t="s">
        <v>3894</v>
      </c>
      <c r="F491" s="132" t="s">
        <v>1200</v>
      </c>
      <c r="O491" s="132" t="s">
        <v>4603</v>
      </c>
      <c r="P491" s="132" t="s">
        <v>4604</v>
      </c>
    </row>
    <row r="492" spans="4:16" x14ac:dyDescent="0.25">
      <c r="D492" s="132" t="s">
        <v>3947</v>
      </c>
      <c r="E492" s="132" t="s">
        <v>3885</v>
      </c>
      <c r="F492" s="132" t="s">
        <v>1201</v>
      </c>
      <c r="O492" s="132" t="s">
        <v>4605</v>
      </c>
      <c r="P492" s="132" t="s">
        <v>4606</v>
      </c>
    </row>
    <row r="493" spans="4:16" x14ac:dyDescent="0.25">
      <c r="D493" s="132" t="s">
        <v>3950</v>
      </c>
      <c r="E493" s="132" t="s">
        <v>3894</v>
      </c>
      <c r="F493" s="132" t="s">
        <v>1202</v>
      </c>
      <c r="O493" s="132" t="s">
        <v>4607</v>
      </c>
      <c r="P493" s="132" t="s">
        <v>4608</v>
      </c>
    </row>
    <row r="494" spans="4:16" x14ac:dyDescent="0.25">
      <c r="D494" s="132" t="s">
        <v>3950</v>
      </c>
      <c r="E494" s="132" t="s">
        <v>3885</v>
      </c>
      <c r="F494" s="132" t="s">
        <v>1203</v>
      </c>
      <c r="O494" s="132" t="s">
        <v>4609</v>
      </c>
      <c r="P494" s="132" t="s">
        <v>4610</v>
      </c>
    </row>
    <row r="495" spans="4:16" x14ac:dyDescent="0.25">
      <c r="D495" s="132" t="s">
        <v>3953</v>
      </c>
      <c r="E495" s="132" t="s">
        <v>3894</v>
      </c>
      <c r="F495" s="132" t="s">
        <v>1204</v>
      </c>
      <c r="O495" s="132" t="s">
        <v>4611</v>
      </c>
      <c r="P495" s="132" t="s">
        <v>4612</v>
      </c>
    </row>
    <row r="496" spans="4:16" x14ac:dyDescent="0.25">
      <c r="D496" s="132" t="s">
        <v>3953</v>
      </c>
      <c r="E496" s="132" t="s">
        <v>3885</v>
      </c>
      <c r="F496" s="132" t="s">
        <v>1205</v>
      </c>
      <c r="O496" s="132" t="s">
        <v>4613</v>
      </c>
      <c r="P496" s="132" t="s">
        <v>4614</v>
      </c>
    </row>
    <row r="497" spans="4:16" x14ac:dyDescent="0.25">
      <c r="D497" s="132" t="s">
        <v>3884</v>
      </c>
      <c r="E497" s="132" t="s">
        <v>3894</v>
      </c>
      <c r="F497" s="132" t="s">
        <v>1206</v>
      </c>
      <c r="O497" s="132" t="s">
        <v>4615</v>
      </c>
      <c r="P497" s="132" t="s">
        <v>4616</v>
      </c>
    </row>
    <row r="498" spans="4:16" x14ac:dyDescent="0.25">
      <c r="D498" s="132" t="s">
        <v>3884</v>
      </c>
      <c r="E498" s="132" t="s">
        <v>3885</v>
      </c>
      <c r="F498" s="132" t="s">
        <v>1207</v>
      </c>
      <c r="O498" s="132" t="s">
        <v>4617</v>
      </c>
      <c r="P498" s="132" t="s">
        <v>4618</v>
      </c>
    </row>
    <row r="499" spans="4:16" x14ac:dyDescent="0.25">
      <c r="D499" s="132" t="s">
        <v>1208</v>
      </c>
      <c r="P499" s="132" t="s">
        <v>1197</v>
      </c>
    </row>
    <row r="500" spans="4:16" x14ac:dyDescent="0.25">
      <c r="D500" s="132" t="s">
        <v>10</v>
      </c>
      <c r="E500" s="132" t="s">
        <v>11</v>
      </c>
      <c r="F500" s="132" t="s">
        <v>172</v>
      </c>
      <c r="O500" s="132" t="s">
        <v>16</v>
      </c>
      <c r="P500" s="132" t="s">
        <v>17</v>
      </c>
    </row>
    <row r="501" spans="4:16" x14ac:dyDescent="0.25">
      <c r="D501" s="132" t="s">
        <v>3891</v>
      </c>
      <c r="E501" s="132" t="s">
        <v>3894</v>
      </c>
      <c r="F501" s="132" t="s">
        <v>1209</v>
      </c>
      <c r="O501" s="132" t="s">
        <v>4619</v>
      </c>
      <c r="P501" s="132" t="s">
        <v>4620</v>
      </c>
    </row>
    <row r="502" spans="4:16" x14ac:dyDescent="0.25">
      <c r="D502" s="132" t="s">
        <v>3891</v>
      </c>
      <c r="E502" s="132" t="s">
        <v>3885</v>
      </c>
      <c r="F502" s="132" t="s">
        <v>1210</v>
      </c>
      <c r="O502" s="132" t="s">
        <v>4621</v>
      </c>
      <c r="P502" s="132" t="s">
        <v>4622</v>
      </c>
    </row>
    <row r="504" spans="4:16" x14ac:dyDescent="0.25">
      <c r="D504" s="132" t="s">
        <v>1211</v>
      </c>
      <c r="P504" s="132" t="s">
        <v>1197</v>
      </c>
    </row>
    <row r="505" spans="4:16" x14ac:dyDescent="0.25">
      <c r="D505" s="132" t="s">
        <v>10</v>
      </c>
      <c r="E505" s="132" t="s">
        <v>11</v>
      </c>
      <c r="F505" s="132" t="s">
        <v>172</v>
      </c>
      <c r="O505" s="132" t="s">
        <v>16</v>
      </c>
      <c r="P505" s="132" t="s">
        <v>17</v>
      </c>
    </row>
    <row r="506" spans="4:16" x14ac:dyDescent="0.25">
      <c r="D506" s="132" t="s">
        <v>3947</v>
      </c>
      <c r="E506" s="132" t="s">
        <v>3894</v>
      </c>
      <c r="F506" s="132" t="s">
        <v>1212</v>
      </c>
      <c r="O506" s="132" t="s">
        <v>4623</v>
      </c>
      <c r="P506" s="132" t="s">
        <v>4624</v>
      </c>
    </row>
    <row r="507" spans="4:16" x14ac:dyDescent="0.25">
      <c r="D507" s="132" t="s">
        <v>3947</v>
      </c>
      <c r="E507" s="132" t="s">
        <v>3885</v>
      </c>
      <c r="F507" s="132" t="s">
        <v>1213</v>
      </c>
      <c r="O507" s="132" t="s">
        <v>4625</v>
      </c>
      <c r="P507" s="132" t="s">
        <v>4626</v>
      </c>
    </row>
    <row r="508" spans="4:16" x14ac:dyDescent="0.25">
      <c r="D508" s="132" t="s">
        <v>3953</v>
      </c>
      <c r="E508" s="132" t="s">
        <v>3894</v>
      </c>
      <c r="F508" s="132" t="s">
        <v>1214</v>
      </c>
      <c r="O508" s="132" t="s">
        <v>4627</v>
      </c>
      <c r="P508" s="132" t="s">
        <v>4628</v>
      </c>
    </row>
    <row r="509" spans="4:16" x14ac:dyDescent="0.25">
      <c r="D509" s="132" t="s">
        <v>3953</v>
      </c>
      <c r="E509" s="132" t="s">
        <v>3885</v>
      </c>
      <c r="F509" s="132" t="s">
        <v>1215</v>
      </c>
      <c r="O509" s="132" t="s">
        <v>4629</v>
      </c>
      <c r="P509" s="132" t="s">
        <v>4630</v>
      </c>
    </row>
    <row r="510" spans="4:16" x14ac:dyDescent="0.25">
      <c r="D510" s="132" t="s">
        <v>3884</v>
      </c>
      <c r="E510" s="132" t="s">
        <v>3894</v>
      </c>
      <c r="F510" s="132" t="s">
        <v>1216</v>
      </c>
      <c r="O510" s="132" t="s">
        <v>4631</v>
      </c>
      <c r="P510" s="132" t="s">
        <v>4632</v>
      </c>
    </row>
    <row r="511" spans="4:16" x14ac:dyDescent="0.25">
      <c r="D511" s="132" t="s">
        <v>3884</v>
      </c>
      <c r="E511" s="132" t="s">
        <v>3885</v>
      </c>
      <c r="F511" s="132" t="s">
        <v>1217</v>
      </c>
      <c r="O511" s="132" t="s">
        <v>4633</v>
      </c>
      <c r="P511" s="132" t="s">
        <v>4634</v>
      </c>
    </row>
    <row r="512" spans="4:16" x14ac:dyDescent="0.25">
      <c r="D512" s="132" t="s">
        <v>3888</v>
      </c>
      <c r="E512" s="132" t="s">
        <v>3894</v>
      </c>
      <c r="F512" s="132" t="s">
        <v>1218</v>
      </c>
      <c r="O512" s="132" t="s">
        <v>4635</v>
      </c>
      <c r="P512" s="132" t="s">
        <v>4636</v>
      </c>
    </row>
    <row r="513" spans="4:16" x14ac:dyDescent="0.25">
      <c r="D513" s="132" t="s">
        <v>3888</v>
      </c>
      <c r="E513" s="132" t="s">
        <v>3885</v>
      </c>
      <c r="F513" s="132" t="s">
        <v>1219</v>
      </c>
      <c r="O513" s="132" t="s">
        <v>4637</v>
      </c>
      <c r="P513" s="132" t="s">
        <v>4638</v>
      </c>
    </row>
    <row r="514" spans="4:16" x14ac:dyDescent="0.25">
      <c r="D514" s="132" t="s">
        <v>3891</v>
      </c>
      <c r="E514" s="132" t="s">
        <v>3894</v>
      </c>
      <c r="F514" s="132" t="s">
        <v>1220</v>
      </c>
      <c r="O514" s="132" t="s">
        <v>4639</v>
      </c>
      <c r="P514" s="132" t="s">
        <v>4640</v>
      </c>
    </row>
    <row r="515" spans="4:16" x14ac:dyDescent="0.25">
      <c r="D515" s="132" t="s">
        <v>3891</v>
      </c>
      <c r="E515" s="132" t="s">
        <v>3885</v>
      </c>
      <c r="F515" s="132" t="s">
        <v>1221</v>
      </c>
      <c r="O515" s="132" t="s">
        <v>4641</v>
      </c>
      <c r="P515" s="132" t="s">
        <v>4642</v>
      </c>
    </row>
    <row r="516" spans="4:16" x14ac:dyDescent="0.25">
      <c r="D516" s="132" t="s">
        <v>3907</v>
      </c>
      <c r="E516" s="132" t="s">
        <v>3894</v>
      </c>
      <c r="F516" s="132" t="s">
        <v>1222</v>
      </c>
      <c r="O516" s="132" t="s">
        <v>4643</v>
      </c>
      <c r="P516" s="132" t="s">
        <v>4644</v>
      </c>
    </row>
    <row r="517" spans="4:16" x14ac:dyDescent="0.25">
      <c r="D517" s="132" t="s">
        <v>3907</v>
      </c>
      <c r="E517" s="132" t="s">
        <v>3885</v>
      </c>
      <c r="F517" s="132" t="s">
        <v>1223</v>
      </c>
      <c r="O517" s="132" t="s">
        <v>4645</v>
      </c>
      <c r="P517" s="132" t="s">
        <v>4646</v>
      </c>
    </row>
    <row r="518" spans="4:16" x14ac:dyDescent="0.25">
      <c r="D518" s="132" t="s">
        <v>3912</v>
      </c>
      <c r="E518" s="132" t="s">
        <v>3894</v>
      </c>
      <c r="F518" s="132" t="s">
        <v>1224</v>
      </c>
      <c r="O518" s="132" t="s">
        <v>4647</v>
      </c>
      <c r="P518" s="132" t="s">
        <v>4648</v>
      </c>
    </row>
    <row r="519" spans="4:16" x14ac:dyDescent="0.25">
      <c r="D519" s="132" t="s">
        <v>3912</v>
      </c>
      <c r="E519" s="132" t="s">
        <v>3885</v>
      </c>
      <c r="F519" s="132" t="s">
        <v>1225</v>
      </c>
      <c r="O519" s="132" t="s">
        <v>4649</v>
      </c>
      <c r="P519" s="132" t="s">
        <v>4650</v>
      </c>
    </row>
    <row r="520" spans="4:16" x14ac:dyDescent="0.25">
      <c r="D520" s="132" t="s">
        <v>3917</v>
      </c>
      <c r="E520" s="132" t="s">
        <v>3894</v>
      </c>
      <c r="F520" s="132" t="s">
        <v>1226</v>
      </c>
      <c r="O520" s="132" t="s">
        <v>4651</v>
      </c>
      <c r="P520" s="132" t="s">
        <v>4652</v>
      </c>
    </row>
    <row r="521" spans="4:16" x14ac:dyDescent="0.25">
      <c r="D521" s="132" t="s">
        <v>3917</v>
      </c>
      <c r="E521" s="132" t="s">
        <v>3885</v>
      </c>
      <c r="F521" s="132" t="s">
        <v>1227</v>
      </c>
      <c r="O521" s="132" t="s">
        <v>4653</v>
      </c>
      <c r="P521" s="132" t="s">
        <v>4654</v>
      </c>
    </row>
    <row r="522" spans="4:16" x14ac:dyDescent="0.25">
      <c r="D522" s="132" t="s">
        <v>4124</v>
      </c>
      <c r="E522" s="132" t="s">
        <v>3894</v>
      </c>
      <c r="F522" s="132" t="s">
        <v>1228</v>
      </c>
      <c r="O522" s="132" t="s">
        <v>4655</v>
      </c>
      <c r="P522" s="132" t="s">
        <v>4656</v>
      </c>
    </row>
    <row r="523" spans="4:16" x14ac:dyDescent="0.25">
      <c r="D523" s="132" t="s">
        <v>4124</v>
      </c>
      <c r="E523" s="132" t="s">
        <v>3885</v>
      </c>
      <c r="F523" s="132" t="s">
        <v>1229</v>
      </c>
      <c r="O523" s="132" t="s">
        <v>4657</v>
      </c>
      <c r="P523" s="132" t="s">
        <v>4658</v>
      </c>
    </row>
    <row r="524" spans="4:16" x14ac:dyDescent="0.25">
      <c r="D524" s="132" t="s">
        <v>4659</v>
      </c>
      <c r="E524" s="132" t="s">
        <v>3894</v>
      </c>
      <c r="F524" s="132" t="s">
        <v>1230</v>
      </c>
      <c r="O524" s="132" t="s">
        <v>4660</v>
      </c>
      <c r="P524" s="132" t="s">
        <v>4661</v>
      </c>
    </row>
    <row r="525" spans="4:16" x14ac:dyDescent="0.25">
      <c r="D525" s="132" t="s">
        <v>4659</v>
      </c>
      <c r="E525" s="132" t="s">
        <v>3885</v>
      </c>
      <c r="F525" s="132" t="s">
        <v>1231</v>
      </c>
      <c r="O525" s="132" t="s">
        <v>4662</v>
      </c>
      <c r="P525" s="132" t="s">
        <v>4663</v>
      </c>
    </row>
    <row r="526" spans="4:16" x14ac:dyDescent="0.25">
      <c r="D526" s="132" t="s">
        <v>4664</v>
      </c>
      <c r="E526" s="132" t="s">
        <v>3894</v>
      </c>
      <c r="F526" s="132" t="s">
        <v>1232</v>
      </c>
      <c r="O526" s="132" t="s">
        <v>4665</v>
      </c>
      <c r="P526" s="132" t="s">
        <v>4666</v>
      </c>
    </row>
    <row r="527" spans="4:16" x14ac:dyDescent="0.25">
      <c r="D527" s="132" t="s">
        <v>4664</v>
      </c>
      <c r="E527" s="132" t="s">
        <v>3885</v>
      </c>
      <c r="F527" s="132" t="s">
        <v>1233</v>
      </c>
      <c r="O527" s="132" t="s">
        <v>4667</v>
      </c>
      <c r="P527" s="132" t="s">
        <v>4668</v>
      </c>
    </row>
    <row r="528" spans="4:16" x14ac:dyDescent="0.25">
      <c r="D528" s="132" t="s">
        <v>4669</v>
      </c>
      <c r="E528" s="132" t="s">
        <v>3894</v>
      </c>
      <c r="F528" s="132" t="s">
        <v>1234</v>
      </c>
      <c r="O528" s="132" t="s">
        <v>4670</v>
      </c>
      <c r="P528" s="132" t="s">
        <v>4671</v>
      </c>
    </row>
    <row r="529" spans="4:16" x14ac:dyDescent="0.25">
      <c r="D529" s="132" t="s">
        <v>4669</v>
      </c>
      <c r="E529" s="132" t="s">
        <v>3885</v>
      </c>
      <c r="F529" s="132" t="s">
        <v>1235</v>
      </c>
      <c r="O529" s="132" t="s">
        <v>4672</v>
      </c>
      <c r="P529" s="132" t="s">
        <v>4673</v>
      </c>
    </row>
    <row r="531" spans="4:16" x14ac:dyDescent="0.25">
      <c r="D531" s="132" t="s">
        <v>1211</v>
      </c>
      <c r="G531" s="132" t="s">
        <v>535</v>
      </c>
      <c r="P531" s="132" t="s">
        <v>1197</v>
      </c>
    </row>
    <row r="532" spans="4:16" x14ac:dyDescent="0.25">
      <c r="D532" s="132" t="s">
        <v>10</v>
      </c>
      <c r="E532" s="132" t="s">
        <v>11</v>
      </c>
      <c r="F532" s="132" t="s">
        <v>536</v>
      </c>
      <c r="G532" s="132" t="s">
        <v>130</v>
      </c>
      <c r="O532" s="132" t="s">
        <v>16</v>
      </c>
      <c r="P532" s="132" t="s">
        <v>17</v>
      </c>
    </row>
    <row r="533" spans="4:16" x14ac:dyDescent="0.25">
      <c r="D533" s="132" t="s">
        <v>3947</v>
      </c>
      <c r="E533" s="132" t="s">
        <v>3894</v>
      </c>
      <c r="F533" s="132" t="s">
        <v>1236</v>
      </c>
      <c r="G533" s="132" t="s">
        <v>1237</v>
      </c>
      <c r="O533" s="132" t="s">
        <v>4674</v>
      </c>
      <c r="P533" s="132" t="s">
        <v>4675</v>
      </c>
    </row>
    <row r="534" spans="4:16" x14ac:dyDescent="0.25">
      <c r="D534" s="132" t="s">
        <v>3947</v>
      </c>
      <c r="E534" s="132" t="s">
        <v>3885</v>
      </c>
      <c r="F534" s="132" t="s">
        <v>1238</v>
      </c>
      <c r="G534" s="132" t="s">
        <v>1239</v>
      </c>
      <c r="O534" s="132" t="s">
        <v>4676</v>
      </c>
      <c r="P534" s="132" t="s">
        <v>4677</v>
      </c>
    </row>
    <row r="535" spans="4:16" x14ac:dyDescent="0.25">
      <c r="D535" s="132" t="s">
        <v>3953</v>
      </c>
      <c r="E535" s="132" t="s">
        <v>3894</v>
      </c>
      <c r="F535" s="132" t="s">
        <v>1240</v>
      </c>
      <c r="G535" s="132" t="s">
        <v>1241</v>
      </c>
      <c r="O535" s="132" t="s">
        <v>4678</v>
      </c>
      <c r="P535" s="132" t="s">
        <v>4679</v>
      </c>
    </row>
    <row r="536" spans="4:16" x14ac:dyDescent="0.25">
      <c r="D536" s="132" t="s">
        <v>3953</v>
      </c>
      <c r="E536" s="132" t="s">
        <v>3885</v>
      </c>
      <c r="F536" s="132" t="s">
        <v>1242</v>
      </c>
      <c r="G536" s="132" t="s">
        <v>1243</v>
      </c>
      <c r="O536" s="132" t="s">
        <v>4680</v>
      </c>
      <c r="P536" s="132" t="s">
        <v>4681</v>
      </c>
    </row>
    <row r="537" spans="4:16" x14ac:dyDescent="0.25">
      <c r="D537" s="132" t="s">
        <v>3884</v>
      </c>
      <c r="E537" s="132" t="s">
        <v>3894</v>
      </c>
      <c r="F537" s="132" t="s">
        <v>1244</v>
      </c>
      <c r="G537" s="132" t="s">
        <v>1245</v>
      </c>
      <c r="O537" s="132" t="s">
        <v>4682</v>
      </c>
      <c r="P537" s="132" t="s">
        <v>4683</v>
      </c>
    </row>
    <row r="538" spans="4:16" x14ac:dyDescent="0.25">
      <c r="D538" s="132" t="s">
        <v>3884</v>
      </c>
      <c r="E538" s="132" t="s">
        <v>3885</v>
      </c>
      <c r="F538" s="132" t="s">
        <v>1246</v>
      </c>
      <c r="G538" s="132" t="s">
        <v>1247</v>
      </c>
      <c r="O538" s="132" t="s">
        <v>4684</v>
      </c>
      <c r="P538" s="132" t="s">
        <v>4685</v>
      </c>
    </row>
    <row r="540" spans="4:16" x14ac:dyDescent="0.25">
      <c r="D540" s="132" t="s">
        <v>1211</v>
      </c>
      <c r="G540" s="132" t="s">
        <v>535</v>
      </c>
      <c r="I540" s="132" t="s">
        <v>1248</v>
      </c>
      <c r="P540" s="132" t="s">
        <v>1197</v>
      </c>
    </row>
    <row r="541" spans="4:16" x14ac:dyDescent="0.25">
      <c r="D541" s="132" t="s">
        <v>10</v>
      </c>
      <c r="E541" s="132" t="s">
        <v>11</v>
      </c>
      <c r="F541" s="132" t="s">
        <v>536</v>
      </c>
      <c r="G541" s="132" t="s">
        <v>130</v>
      </c>
      <c r="O541" s="132" t="s">
        <v>16</v>
      </c>
      <c r="P541" s="132" t="s">
        <v>17</v>
      </c>
    </row>
    <row r="542" spans="4:16" x14ac:dyDescent="0.25">
      <c r="D542" s="132" t="s">
        <v>3888</v>
      </c>
      <c r="E542" s="132" t="s">
        <v>3894</v>
      </c>
      <c r="F542" s="132" t="s">
        <v>1249</v>
      </c>
      <c r="G542" s="132" t="s">
        <v>1250</v>
      </c>
      <c r="O542" s="132" t="s">
        <v>4686</v>
      </c>
      <c r="P542" s="132" t="s">
        <v>4687</v>
      </c>
    </row>
    <row r="543" spans="4:16" x14ac:dyDescent="0.25">
      <c r="D543" s="132" t="s">
        <v>3888</v>
      </c>
      <c r="E543" s="132" t="s">
        <v>3885</v>
      </c>
      <c r="F543" s="132" t="s">
        <v>1251</v>
      </c>
      <c r="G543" s="132" t="s">
        <v>1252</v>
      </c>
      <c r="O543" s="132" t="s">
        <v>4688</v>
      </c>
      <c r="P543" s="132" t="s">
        <v>4689</v>
      </c>
    </row>
    <row r="544" spans="4:16" x14ac:dyDescent="0.25">
      <c r="D544" s="132" t="s">
        <v>3891</v>
      </c>
      <c r="E544" s="132" t="s">
        <v>3894</v>
      </c>
      <c r="F544" s="132" t="s">
        <v>1253</v>
      </c>
      <c r="G544" s="132" t="s">
        <v>1254</v>
      </c>
      <c r="O544" s="132" t="s">
        <v>4690</v>
      </c>
      <c r="P544" s="132" t="s">
        <v>4691</v>
      </c>
    </row>
    <row r="545" spans="4:16" x14ac:dyDescent="0.25">
      <c r="D545" s="132" t="s">
        <v>3891</v>
      </c>
      <c r="E545" s="132" t="s">
        <v>3885</v>
      </c>
      <c r="F545" s="132" t="s">
        <v>1255</v>
      </c>
      <c r="G545" s="132" t="s">
        <v>1256</v>
      </c>
      <c r="O545" s="132" t="s">
        <v>4692</v>
      </c>
      <c r="P545" s="132" t="s">
        <v>4693</v>
      </c>
    </row>
    <row r="546" spans="4:16" x14ac:dyDescent="0.25">
      <c r="D546" s="132" t="s">
        <v>3907</v>
      </c>
      <c r="E546" s="132" t="s">
        <v>3894</v>
      </c>
      <c r="F546" s="132" t="s">
        <v>1257</v>
      </c>
      <c r="G546" s="132" t="s">
        <v>1258</v>
      </c>
      <c r="O546" s="132" t="s">
        <v>4694</v>
      </c>
      <c r="P546" s="132" t="s">
        <v>4695</v>
      </c>
    </row>
    <row r="547" spans="4:16" x14ac:dyDescent="0.25">
      <c r="D547" s="132" t="s">
        <v>3907</v>
      </c>
      <c r="E547" s="132" t="s">
        <v>3885</v>
      </c>
      <c r="F547" s="132" t="s">
        <v>1259</v>
      </c>
      <c r="G547" s="132" t="s">
        <v>1260</v>
      </c>
      <c r="O547" s="132" t="s">
        <v>4696</v>
      </c>
      <c r="P547" s="132" t="s">
        <v>4697</v>
      </c>
    </row>
    <row r="548" spans="4:16" x14ac:dyDescent="0.25">
      <c r="D548" s="132" t="s">
        <v>3912</v>
      </c>
      <c r="E548" s="132" t="s">
        <v>3894</v>
      </c>
      <c r="F548" s="132" t="s">
        <v>1261</v>
      </c>
      <c r="G548" s="132" t="s">
        <v>1262</v>
      </c>
      <c r="O548" s="132" t="s">
        <v>4698</v>
      </c>
      <c r="P548" s="132" t="s">
        <v>4699</v>
      </c>
    </row>
    <row r="549" spans="4:16" x14ac:dyDescent="0.25">
      <c r="D549" s="132" t="s">
        <v>3912</v>
      </c>
      <c r="E549" s="132" t="s">
        <v>3885</v>
      </c>
      <c r="F549" s="132" t="s">
        <v>1263</v>
      </c>
      <c r="G549" s="132" t="s">
        <v>1264</v>
      </c>
      <c r="O549" s="132" t="s">
        <v>4700</v>
      </c>
      <c r="P549" s="132" t="s">
        <v>4701</v>
      </c>
    </row>
    <row r="550" spans="4:16" x14ac:dyDescent="0.25">
      <c r="D550" s="132" t="s">
        <v>3917</v>
      </c>
      <c r="E550" s="132" t="s">
        <v>3894</v>
      </c>
      <c r="F550" s="132" t="s">
        <v>1265</v>
      </c>
      <c r="G550" s="132" t="s">
        <v>1266</v>
      </c>
      <c r="O550" s="132" t="s">
        <v>4702</v>
      </c>
      <c r="P550" s="132" t="s">
        <v>4703</v>
      </c>
    </row>
    <row r="551" spans="4:16" x14ac:dyDescent="0.25">
      <c r="D551" s="132" t="s">
        <v>3917</v>
      </c>
      <c r="E551" s="132" t="s">
        <v>3885</v>
      </c>
      <c r="F551" s="132" t="s">
        <v>1267</v>
      </c>
      <c r="G551" s="132" t="s">
        <v>1268</v>
      </c>
      <c r="O551" s="132" t="s">
        <v>4704</v>
      </c>
      <c r="P551" s="132" t="s">
        <v>4705</v>
      </c>
    </row>
    <row r="552" spans="4:16" x14ac:dyDescent="0.25">
      <c r="D552" s="132" t="s">
        <v>4124</v>
      </c>
      <c r="E552" s="132" t="s">
        <v>3894</v>
      </c>
      <c r="F552" s="132" t="s">
        <v>1269</v>
      </c>
      <c r="G552" s="132" t="s">
        <v>1270</v>
      </c>
      <c r="O552" s="132" t="s">
        <v>4706</v>
      </c>
      <c r="P552" s="132" t="s">
        <v>4707</v>
      </c>
    </row>
    <row r="553" spans="4:16" x14ac:dyDescent="0.25">
      <c r="D553" s="132" t="s">
        <v>4124</v>
      </c>
      <c r="E553" s="132" t="s">
        <v>3885</v>
      </c>
      <c r="F553" s="132" t="s">
        <v>1271</v>
      </c>
      <c r="G553" s="132" t="s">
        <v>1272</v>
      </c>
      <c r="O553" s="132" t="s">
        <v>4708</v>
      </c>
      <c r="P553" s="132" t="s">
        <v>4709</v>
      </c>
    </row>
    <row r="554" spans="4:16" x14ac:dyDescent="0.25">
      <c r="D554" s="132" t="s">
        <v>4659</v>
      </c>
      <c r="E554" s="132" t="s">
        <v>3894</v>
      </c>
      <c r="F554" s="132" t="s">
        <v>1273</v>
      </c>
      <c r="G554" s="132" t="s">
        <v>1274</v>
      </c>
      <c r="O554" s="132" t="s">
        <v>4710</v>
      </c>
      <c r="P554" s="132" t="s">
        <v>4711</v>
      </c>
    </row>
    <row r="555" spans="4:16" x14ac:dyDescent="0.25">
      <c r="D555" s="132" t="s">
        <v>4659</v>
      </c>
      <c r="E555" s="132" t="s">
        <v>3885</v>
      </c>
      <c r="F555" s="132" t="s">
        <v>1275</v>
      </c>
      <c r="G555" s="132" t="s">
        <v>1276</v>
      </c>
      <c r="O555" s="132" t="s">
        <v>4712</v>
      </c>
      <c r="P555" s="132" t="s">
        <v>4713</v>
      </c>
    </row>
    <row r="556" spans="4:16" x14ac:dyDescent="0.25">
      <c r="D556" s="132" t="s">
        <v>4664</v>
      </c>
      <c r="E556" s="132" t="s">
        <v>3894</v>
      </c>
      <c r="F556" s="132" t="s">
        <v>1277</v>
      </c>
      <c r="G556" s="132" t="s">
        <v>1278</v>
      </c>
      <c r="O556" s="132" t="s">
        <v>4714</v>
      </c>
      <c r="P556" s="132" t="s">
        <v>4715</v>
      </c>
    </row>
    <row r="558" spans="4:16" x14ac:dyDescent="0.25">
      <c r="D558" s="132" t="s">
        <v>1279</v>
      </c>
    </row>
    <row r="559" spans="4:16" x14ac:dyDescent="0.25">
      <c r="D559" s="132" t="s">
        <v>10</v>
      </c>
      <c r="E559" s="132" t="s">
        <v>11</v>
      </c>
      <c r="F559" s="132" t="s">
        <v>172</v>
      </c>
      <c r="O559" s="132" t="s">
        <v>16</v>
      </c>
      <c r="P559" s="132" t="s">
        <v>17</v>
      </c>
    </row>
    <row r="560" spans="4:16" x14ac:dyDescent="0.25">
      <c r="D560" s="132" t="s">
        <v>3953</v>
      </c>
      <c r="E560" s="132" t="s">
        <v>3894</v>
      </c>
      <c r="F560" s="132" t="s">
        <v>1280</v>
      </c>
      <c r="O560" s="132" t="s">
        <v>4716</v>
      </c>
      <c r="P560" s="132" t="s">
        <v>4717</v>
      </c>
    </row>
    <row r="561" spans="4:16" x14ac:dyDescent="0.25">
      <c r="D561" s="132" t="s">
        <v>3953</v>
      </c>
      <c r="E561" s="132" t="s">
        <v>3885</v>
      </c>
      <c r="F561" s="132" t="s">
        <v>1281</v>
      </c>
      <c r="O561" s="132" t="s">
        <v>4718</v>
      </c>
      <c r="P561" s="132" t="s">
        <v>4719</v>
      </c>
    </row>
    <row r="562" spans="4:16" x14ac:dyDescent="0.25">
      <c r="D562" s="132" t="s">
        <v>3884</v>
      </c>
      <c r="E562" s="132" t="s">
        <v>3894</v>
      </c>
      <c r="F562" s="132" t="s">
        <v>1282</v>
      </c>
      <c r="O562" s="132" t="s">
        <v>4720</v>
      </c>
      <c r="P562" s="132" t="s">
        <v>4721</v>
      </c>
    </row>
    <row r="563" spans="4:16" x14ac:dyDescent="0.25">
      <c r="D563" s="132" t="s">
        <v>3884</v>
      </c>
      <c r="E563" s="132" t="s">
        <v>3885</v>
      </c>
      <c r="F563" s="132" t="s">
        <v>1283</v>
      </c>
      <c r="O563" s="132" t="s">
        <v>4722</v>
      </c>
      <c r="P563" s="132" t="s">
        <v>4723</v>
      </c>
    </row>
    <row r="564" spans="4:16" x14ac:dyDescent="0.25">
      <c r="D564" s="132" t="s">
        <v>3888</v>
      </c>
      <c r="E564" s="132" t="s">
        <v>3894</v>
      </c>
      <c r="F564" s="132" t="s">
        <v>1284</v>
      </c>
      <c r="O564" s="132" t="s">
        <v>4724</v>
      </c>
      <c r="P564" s="132" t="s">
        <v>4725</v>
      </c>
    </row>
    <row r="565" spans="4:16" x14ac:dyDescent="0.25">
      <c r="D565" s="132" t="s">
        <v>3888</v>
      </c>
      <c r="E565" s="132" t="s">
        <v>3885</v>
      </c>
      <c r="F565" s="132" t="s">
        <v>1285</v>
      </c>
      <c r="O565" s="132" t="s">
        <v>4726</v>
      </c>
      <c r="P565" s="132" t="s">
        <v>4727</v>
      </c>
    </row>
    <row r="566" spans="4:16" x14ac:dyDescent="0.25">
      <c r="D566" s="132" t="s">
        <v>3891</v>
      </c>
      <c r="E566" s="132" t="s">
        <v>3894</v>
      </c>
      <c r="F566" s="132" t="s">
        <v>1286</v>
      </c>
      <c r="O566" s="132" t="s">
        <v>4728</v>
      </c>
      <c r="P566" s="132" t="s">
        <v>4729</v>
      </c>
    </row>
    <row r="567" spans="4:16" x14ac:dyDescent="0.25">
      <c r="D567" s="132" t="s">
        <v>3891</v>
      </c>
      <c r="E567" s="132" t="s">
        <v>3885</v>
      </c>
      <c r="F567" s="132" t="s">
        <v>1287</v>
      </c>
      <c r="O567" s="132" t="s">
        <v>4730</v>
      </c>
      <c r="P567" s="132" t="s">
        <v>4731</v>
      </c>
    </row>
    <row r="568" spans="4:16" x14ac:dyDescent="0.25">
      <c r="D568" s="132" t="s">
        <v>3907</v>
      </c>
      <c r="E568" s="132" t="s">
        <v>3894</v>
      </c>
      <c r="F568" s="132" t="s">
        <v>1288</v>
      </c>
      <c r="O568" s="132" t="s">
        <v>4732</v>
      </c>
      <c r="P568" s="132" t="s">
        <v>4733</v>
      </c>
    </row>
    <row r="569" spans="4:16" x14ac:dyDescent="0.25">
      <c r="D569" s="132" t="s">
        <v>3907</v>
      </c>
      <c r="E569" s="132" t="s">
        <v>3885</v>
      </c>
      <c r="F569" s="132" t="s">
        <v>1289</v>
      </c>
      <c r="O569" s="132" t="s">
        <v>4734</v>
      </c>
      <c r="P569" s="132" t="s">
        <v>4735</v>
      </c>
    </row>
    <row r="570" spans="4:16" x14ac:dyDescent="0.25">
      <c r="D570" s="132" t="s">
        <v>3912</v>
      </c>
      <c r="E570" s="132" t="s">
        <v>3894</v>
      </c>
      <c r="F570" s="132" t="s">
        <v>1290</v>
      </c>
      <c r="O570" s="132" t="s">
        <v>4736</v>
      </c>
      <c r="P570" s="132" t="s">
        <v>4737</v>
      </c>
    </row>
    <row r="571" spans="4:16" x14ac:dyDescent="0.25">
      <c r="D571" s="132" t="s">
        <v>3912</v>
      </c>
      <c r="E571" s="132" t="s">
        <v>3885</v>
      </c>
      <c r="F571" s="132" t="s">
        <v>1291</v>
      </c>
      <c r="O571" s="132" t="s">
        <v>4738</v>
      </c>
      <c r="P571" s="132" t="s">
        <v>4739</v>
      </c>
    </row>
    <row r="573" spans="4:16" x14ac:dyDescent="0.25">
      <c r="D573" s="132" t="s">
        <v>1292</v>
      </c>
      <c r="P573" s="132" t="s">
        <v>1197</v>
      </c>
    </row>
    <row r="574" spans="4:16" x14ac:dyDescent="0.25">
      <c r="D574" s="132" t="s">
        <v>10</v>
      </c>
      <c r="E574" s="132" t="s">
        <v>11</v>
      </c>
      <c r="F574" s="132" t="s">
        <v>1293</v>
      </c>
      <c r="O574" s="132" t="s">
        <v>16</v>
      </c>
      <c r="P574" s="132" t="s">
        <v>17</v>
      </c>
    </row>
    <row r="575" spans="4:16" x14ac:dyDescent="0.25">
      <c r="D575" s="132" t="s">
        <v>3953</v>
      </c>
      <c r="E575" s="132" t="s">
        <v>4740</v>
      </c>
      <c r="F575" s="132" t="s">
        <v>1294</v>
      </c>
      <c r="O575" s="132" t="s">
        <v>4741</v>
      </c>
      <c r="P575" s="132" t="s">
        <v>4742</v>
      </c>
    </row>
    <row r="576" spans="4:16" x14ac:dyDescent="0.25">
      <c r="D576" s="132" t="s">
        <v>3884</v>
      </c>
      <c r="E576" s="132" t="s">
        <v>4740</v>
      </c>
      <c r="F576" s="132" t="s">
        <v>1295</v>
      </c>
      <c r="O576" s="132" t="s">
        <v>4743</v>
      </c>
      <c r="P576" s="132" t="s">
        <v>4744</v>
      </c>
    </row>
    <row r="577" spans="4:16" x14ac:dyDescent="0.25">
      <c r="D577" s="132" t="s">
        <v>3888</v>
      </c>
      <c r="E577" s="132" t="s">
        <v>4740</v>
      </c>
      <c r="F577" s="132" t="s">
        <v>1296</v>
      </c>
      <c r="O577" s="132" t="s">
        <v>4745</v>
      </c>
      <c r="P577" s="132" t="s">
        <v>4746</v>
      </c>
    </row>
    <row r="578" spans="4:16" x14ac:dyDescent="0.25">
      <c r="D578" s="132" t="s">
        <v>3891</v>
      </c>
      <c r="E578" s="132" t="s">
        <v>4740</v>
      </c>
      <c r="F578" s="132" t="s">
        <v>1297</v>
      </c>
      <c r="O578" s="132" t="s">
        <v>4747</v>
      </c>
      <c r="P578" s="132" t="s">
        <v>4748</v>
      </c>
    </row>
    <row r="579" spans="4:16" x14ac:dyDescent="0.25">
      <c r="D579" s="132" t="s">
        <v>3907</v>
      </c>
      <c r="E579" s="132" t="s">
        <v>4740</v>
      </c>
      <c r="F579" s="132" t="s">
        <v>1298</v>
      </c>
      <c r="O579" s="132" t="s">
        <v>4749</v>
      </c>
      <c r="P579" s="132" t="s">
        <v>4750</v>
      </c>
    </row>
    <row r="580" spans="4:16" x14ac:dyDescent="0.25">
      <c r="D580" s="132" t="s">
        <v>3912</v>
      </c>
      <c r="E580" s="132" t="s">
        <v>4740</v>
      </c>
      <c r="F580" s="132" t="s">
        <v>1299</v>
      </c>
      <c r="O580" s="132" t="s">
        <v>4751</v>
      </c>
      <c r="P580" s="132" t="s">
        <v>4752</v>
      </c>
    </row>
    <row r="581" spans="4:16" x14ac:dyDescent="0.25">
      <c r="D581" s="132" t="s">
        <v>3917</v>
      </c>
      <c r="E581" s="132" t="s">
        <v>4740</v>
      </c>
      <c r="F581" s="132" t="s">
        <v>1300</v>
      </c>
      <c r="O581" s="132" t="s">
        <v>4753</v>
      </c>
      <c r="P581" s="132" t="s">
        <v>4754</v>
      </c>
    </row>
    <row r="582" spans="4:16" x14ac:dyDescent="0.25">
      <c r="D582" s="132" t="s">
        <v>4124</v>
      </c>
      <c r="E582" s="132" t="s">
        <v>4740</v>
      </c>
      <c r="F582" s="132" t="s">
        <v>1301</v>
      </c>
      <c r="O582" s="132" t="s">
        <v>4755</v>
      </c>
      <c r="P582" s="132" t="s">
        <v>4756</v>
      </c>
    </row>
    <row r="583" spans="4:16" x14ac:dyDescent="0.25">
      <c r="D583" s="132" t="s">
        <v>4757</v>
      </c>
      <c r="E583" s="132" t="s">
        <v>4740</v>
      </c>
      <c r="F583" s="132" t="s">
        <v>1302</v>
      </c>
      <c r="O583" s="132" t="s">
        <v>4758</v>
      </c>
      <c r="P583" s="132" t="s">
        <v>4759</v>
      </c>
    </row>
    <row r="584" spans="4:16" x14ac:dyDescent="0.25">
      <c r="D584" s="132" t="s">
        <v>1303</v>
      </c>
      <c r="P584" s="132" t="s">
        <v>1197</v>
      </c>
    </row>
    <row r="585" spans="4:16" x14ac:dyDescent="0.25">
      <c r="D585" s="132" t="s">
        <v>10</v>
      </c>
      <c r="E585" s="132" t="s">
        <v>11</v>
      </c>
      <c r="F585" s="132" t="s">
        <v>1293</v>
      </c>
      <c r="O585" s="132" t="s">
        <v>16</v>
      </c>
      <c r="P585" s="132" t="s">
        <v>17</v>
      </c>
    </row>
    <row r="586" spans="4:16" x14ac:dyDescent="0.25">
      <c r="D586" s="132" t="s">
        <v>4659</v>
      </c>
      <c r="E586" s="132" t="s">
        <v>4740</v>
      </c>
      <c r="F586" s="132" t="s">
        <v>1304</v>
      </c>
      <c r="O586" s="132" t="s">
        <v>4760</v>
      </c>
      <c r="P586" s="132" t="s">
        <v>4761</v>
      </c>
    </row>
    <row r="588" spans="4:16" x14ac:dyDescent="0.25">
      <c r="D588" s="132" t="s">
        <v>1305</v>
      </c>
      <c r="P588" s="132" t="s">
        <v>1197</v>
      </c>
    </row>
    <row r="589" spans="4:16" x14ac:dyDescent="0.25">
      <c r="D589" s="132" t="s">
        <v>10</v>
      </c>
      <c r="E589" s="132" t="s">
        <v>11</v>
      </c>
      <c r="F589" s="132" t="s">
        <v>172</v>
      </c>
      <c r="O589" s="132" t="s">
        <v>16</v>
      </c>
      <c r="P589" s="132" t="s">
        <v>17</v>
      </c>
    </row>
    <row r="590" spans="4:16" x14ac:dyDescent="0.25">
      <c r="D590" s="132" t="s">
        <v>3891</v>
      </c>
      <c r="E590" s="132" t="s">
        <v>3894</v>
      </c>
      <c r="F590" s="132" t="s">
        <v>1306</v>
      </c>
      <c r="O590" s="132" t="s">
        <v>4762</v>
      </c>
      <c r="P590" s="132" t="s">
        <v>4763</v>
      </c>
    </row>
    <row r="591" spans="4:16" x14ac:dyDescent="0.25">
      <c r="D591" s="132" t="s">
        <v>3891</v>
      </c>
      <c r="E591" s="132" t="s">
        <v>3885</v>
      </c>
      <c r="F591" s="132" t="s">
        <v>1307</v>
      </c>
      <c r="O591" s="132" t="s">
        <v>4764</v>
      </c>
      <c r="P591" s="132" t="s">
        <v>4765</v>
      </c>
    </row>
    <row r="592" spans="4:16" x14ac:dyDescent="0.25">
      <c r="D592" s="132" t="s">
        <v>3907</v>
      </c>
      <c r="E592" s="132" t="s">
        <v>3894</v>
      </c>
      <c r="F592" s="132" t="s">
        <v>1308</v>
      </c>
      <c r="O592" s="132" t="s">
        <v>4766</v>
      </c>
      <c r="P592" s="132" t="s">
        <v>4767</v>
      </c>
    </row>
    <row r="593" spans="4:16" x14ac:dyDescent="0.25">
      <c r="D593" s="132" t="s">
        <v>3907</v>
      </c>
      <c r="E593" s="132" t="s">
        <v>3885</v>
      </c>
      <c r="F593" s="132" t="s">
        <v>1309</v>
      </c>
      <c r="O593" s="132" t="s">
        <v>4768</v>
      </c>
      <c r="P593" s="132" t="s">
        <v>4769</v>
      </c>
    </row>
    <row r="594" spans="4:16" x14ac:dyDescent="0.25">
      <c r="D594" s="132" t="s">
        <v>3912</v>
      </c>
      <c r="E594" s="132" t="s">
        <v>3894</v>
      </c>
      <c r="F594" s="132" t="s">
        <v>1310</v>
      </c>
      <c r="O594" s="132" t="s">
        <v>4770</v>
      </c>
      <c r="P594" s="132" t="s">
        <v>4771</v>
      </c>
    </row>
    <row r="595" spans="4:16" x14ac:dyDescent="0.25">
      <c r="D595" s="132" t="s">
        <v>3912</v>
      </c>
      <c r="E595" s="132" t="s">
        <v>3885</v>
      </c>
      <c r="F595" s="132" t="s">
        <v>1311</v>
      </c>
      <c r="O595" s="132" t="s">
        <v>4772</v>
      </c>
      <c r="P595" s="132" t="s">
        <v>4773</v>
      </c>
    </row>
    <row r="596" spans="4:16" x14ac:dyDescent="0.25">
      <c r="D596" s="132" t="s">
        <v>3917</v>
      </c>
      <c r="E596" s="132" t="s">
        <v>3894</v>
      </c>
      <c r="F596" s="132" t="s">
        <v>1312</v>
      </c>
      <c r="O596" s="132" t="s">
        <v>4774</v>
      </c>
      <c r="P596" s="132" t="s">
        <v>4775</v>
      </c>
    </row>
    <row r="597" spans="4:16" x14ac:dyDescent="0.25">
      <c r="D597" s="132" t="s">
        <v>3917</v>
      </c>
      <c r="E597" s="132" t="s">
        <v>3885</v>
      </c>
      <c r="F597" s="132" t="s">
        <v>1313</v>
      </c>
      <c r="O597" s="132" t="s">
        <v>4776</v>
      </c>
      <c r="P597" s="132" t="s">
        <v>4777</v>
      </c>
    </row>
    <row r="598" spans="4:16" x14ac:dyDescent="0.25">
      <c r="D598" s="132" t="s">
        <v>4124</v>
      </c>
      <c r="E598" s="132" t="s">
        <v>3894</v>
      </c>
      <c r="F598" s="132" t="s">
        <v>1314</v>
      </c>
      <c r="O598" s="132" t="s">
        <v>4778</v>
      </c>
      <c r="P598" s="132" t="s">
        <v>4779</v>
      </c>
    </row>
    <row r="599" spans="4:16" x14ac:dyDescent="0.25">
      <c r="D599" s="132" t="s">
        <v>4124</v>
      </c>
      <c r="E599" s="132" t="s">
        <v>3885</v>
      </c>
      <c r="F599" s="132" t="s">
        <v>1315</v>
      </c>
      <c r="O599" s="132" t="s">
        <v>4780</v>
      </c>
      <c r="P599" s="132" t="s">
        <v>4781</v>
      </c>
    </row>
    <row r="600" spans="4:16" x14ac:dyDescent="0.25">
      <c r="D600" s="132" t="s">
        <v>4659</v>
      </c>
      <c r="E600" s="132" t="s">
        <v>3894</v>
      </c>
      <c r="F600" s="132" t="s">
        <v>1316</v>
      </c>
      <c r="O600" s="132" t="s">
        <v>4782</v>
      </c>
      <c r="P600" s="132" t="s">
        <v>4783</v>
      </c>
    </row>
    <row r="601" spans="4:16" x14ac:dyDescent="0.25">
      <c r="D601" s="132" t="s">
        <v>4659</v>
      </c>
      <c r="E601" s="132" t="s">
        <v>3885</v>
      </c>
      <c r="F601" s="132" t="s">
        <v>1317</v>
      </c>
      <c r="O601" s="132" t="s">
        <v>4784</v>
      </c>
      <c r="P601" s="132" t="s">
        <v>4785</v>
      </c>
    </row>
    <row r="602" spans="4:16" x14ac:dyDescent="0.25">
      <c r="D602" s="132" t="s">
        <v>4664</v>
      </c>
      <c r="E602" s="132" t="s">
        <v>3894</v>
      </c>
      <c r="F602" s="132" t="s">
        <v>1318</v>
      </c>
      <c r="O602" s="132" t="s">
        <v>4786</v>
      </c>
      <c r="P602" s="132" t="s">
        <v>4787</v>
      </c>
    </row>
    <row r="603" spans="4:16" x14ac:dyDescent="0.25">
      <c r="D603" s="132" t="s">
        <v>4664</v>
      </c>
      <c r="E603" s="132" t="s">
        <v>3885</v>
      </c>
      <c r="F603" s="132" t="s">
        <v>1319</v>
      </c>
      <c r="O603" s="132" t="s">
        <v>4788</v>
      </c>
      <c r="P603" s="132" t="s">
        <v>4789</v>
      </c>
    </row>
    <row r="604" spans="4:16" x14ac:dyDescent="0.25">
      <c r="D604" s="132" t="s">
        <v>4669</v>
      </c>
      <c r="E604" s="132" t="s">
        <v>3894</v>
      </c>
      <c r="F604" s="132" t="s">
        <v>1320</v>
      </c>
      <c r="O604" s="132" t="s">
        <v>4790</v>
      </c>
      <c r="P604" s="132" t="s">
        <v>4791</v>
      </c>
    </row>
    <row r="605" spans="4:16" x14ac:dyDescent="0.25">
      <c r="D605" s="132" t="s">
        <v>4669</v>
      </c>
      <c r="E605" s="132" t="s">
        <v>3885</v>
      </c>
      <c r="F605" s="132" t="s">
        <v>1321</v>
      </c>
      <c r="O605" s="132" t="s">
        <v>4792</v>
      </c>
      <c r="P605" s="132" t="s">
        <v>4793</v>
      </c>
    </row>
    <row r="607" spans="4:16" x14ac:dyDescent="0.25">
      <c r="D607" s="132" t="s">
        <v>1322</v>
      </c>
      <c r="P607" s="132" t="s">
        <v>1197</v>
      </c>
    </row>
    <row r="608" spans="4:16" x14ac:dyDescent="0.25">
      <c r="D608" s="132" t="s">
        <v>10</v>
      </c>
      <c r="E608" s="132" t="s">
        <v>11</v>
      </c>
      <c r="F608" s="132" t="s">
        <v>536</v>
      </c>
      <c r="O608" s="132" t="s">
        <v>16</v>
      </c>
      <c r="P608" s="132" t="s">
        <v>17</v>
      </c>
    </row>
    <row r="609" spans="4:16" x14ac:dyDescent="0.25">
      <c r="D609" s="132" t="s">
        <v>3891</v>
      </c>
      <c r="E609" s="132" t="s">
        <v>3894</v>
      </c>
      <c r="F609" s="132" t="s">
        <v>1323</v>
      </c>
      <c r="O609" s="132" t="s">
        <v>4794</v>
      </c>
      <c r="P609" s="132" t="s">
        <v>4795</v>
      </c>
    </row>
    <row r="610" spans="4:16" x14ac:dyDescent="0.25">
      <c r="D610" s="132" t="s">
        <v>3891</v>
      </c>
      <c r="E610" s="132" t="s">
        <v>3885</v>
      </c>
      <c r="F610" s="132" t="s">
        <v>1324</v>
      </c>
      <c r="O610" s="132" t="s">
        <v>4796</v>
      </c>
      <c r="P610" s="132" t="s">
        <v>4797</v>
      </c>
    </row>
    <row r="611" spans="4:16" x14ac:dyDescent="0.25">
      <c r="D611" s="132" t="s">
        <v>3907</v>
      </c>
      <c r="E611" s="132" t="s">
        <v>3894</v>
      </c>
      <c r="F611" s="132" t="s">
        <v>1325</v>
      </c>
      <c r="O611" s="132" t="s">
        <v>4798</v>
      </c>
      <c r="P611" s="132" t="s">
        <v>4799</v>
      </c>
    </row>
    <row r="612" spans="4:16" x14ac:dyDescent="0.25">
      <c r="D612" s="132" t="s">
        <v>3907</v>
      </c>
      <c r="E612" s="132" t="s">
        <v>3885</v>
      </c>
      <c r="F612" s="132" t="s">
        <v>1326</v>
      </c>
      <c r="O612" s="132" t="s">
        <v>4800</v>
      </c>
      <c r="P612" s="132" t="s">
        <v>4801</v>
      </c>
    </row>
    <row r="613" spans="4:16" x14ac:dyDescent="0.25">
      <c r="D613" s="132" t="s">
        <v>3912</v>
      </c>
      <c r="E613" s="132" t="s">
        <v>3894</v>
      </c>
      <c r="F613" s="132" t="s">
        <v>1327</v>
      </c>
      <c r="O613" s="132" t="s">
        <v>4802</v>
      </c>
      <c r="P613" s="132" t="s">
        <v>4803</v>
      </c>
    </row>
    <row r="614" spans="4:16" x14ac:dyDescent="0.25">
      <c r="D614" s="132" t="s">
        <v>3912</v>
      </c>
      <c r="E614" s="132" t="s">
        <v>3885</v>
      </c>
      <c r="F614" s="132" t="s">
        <v>1328</v>
      </c>
      <c r="O614" s="132" t="s">
        <v>4804</v>
      </c>
      <c r="P614" s="132" t="s">
        <v>4805</v>
      </c>
    </row>
    <row r="615" spans="4:16" x14ac:dyDescent="0.25">
      <c r="D615" s="132" t="s">
        <v>3917</v>
      </c>
      <c r="E615" s="132" t="s">
        <v>3894</v>
      </c>
      <c r="F615" s="132" t="s">
        <v>1329</v>
      </c>
      <c r="O615" s="132" t="s">
        <v>4806</v>
      </c>
      <c r="P615" s="132" t="s">
        <v>4807</v>
      </c>
    </row>
    <row r="616" spans="4:16" x14ac:dyDescent="0.25">
      <c r="D616" s="132" t="s">
        <v>3917</v>
      </c>
      <c r="E616" s="132" t="s">
        <v>3885</v>
      </c>
      <c r="F616" s="132" t="s">
        <v>1330</v>
      </c>
      <c r="O616" s="132" t="s">
        <v>4808</v>
      </c>
      <c r="P616" s="132" t="s">
        <v>4809</v>
      </c>
    </row>
    <row r="617" spans="4:16" x14ac:dyDescent="0.25">
      <c r="D617" s="132" t="s">
        <v>4124</v>
      </c>
      <c r="E617" s="132" t="s">
        <v>3894</v>
      </c>
      <c r="F617" s="132" t="s">
        <v>1331</v>
      </c>
      <c r="O617" s="132" t="s">
        <v>4810</v>
      </c>
      <c r="P617" s="132" t="s">
        <v>4811</v>
      </c>
    </row>
    <row r="618" spans="4:16" x14ac:dyDescent="0.25">
      <c r="D618" s="132" t="s">
        <v>4124</v>
      </c>
      <c r="E618" s="132" t="s">
        <v>3885</v>
      </c>
      <c r="F618" s="132" t="s">
        <v>1332</v>
      </c>
      <c r="O618" s="132" t="s">
        <v>4812</v>
      </c>
      <c r="P618" s="132" t="s">
        <v>4813</v>
      </c>
    </row>
    <row r="619" spans="4:16" x14ac:dyDescent="0.25">
      <c r="D619" s="132" t="s">
        <v>4659</v>
      </c>
      <c r="E619" s="132" t="s">
        <v>3894</v>
      </c>
      <c r="F619" s="132" t="s">
        <v>1333</v>
      </c>
      <c r="O619" s="132" t="s">
        <v>4814</v>
      </c>
      <c r="P619" s="132" t="s">
        <v>4815</v>
      </c>
    </row>
    <row r="620" spans="4:16" x14ac:dyDescent="0.25">
      <c r="D620" s="132" t="s">
        <v>4659</v>
      </c>
      <c r="E620" s="132" t="s">
        <v>3885</v>
      </c>
      <c r="F620" s="132" t="s">
        <v>1334</v>
      </c>
      <c r="O620" s="132" t="s">
        <v>4816</v>
      </c>
      <c r="P620" s="132" t="s">
        <v>4817</v>
      </c>
    </row>
    <row r="621" spans="4:16" x14ac:dyDescent="0.25">
      <c r="D621" s="132" t="s">
        <v>4664</v>
      </c>
      <c r="E621" s="132" t="s">
        <v>3894</v>
      </c>
      <c r="F621" s="132" t="s">
        <v>1335</v>
      </c>
      <c r="O621" s="132" t="s">
        <v>4818</v>
      </c>
      <c r="P621" s="132" t="s">
        <v>4819</v>
      </c>
    </row>
    <row r="622" spans="4:16" x14ac:dyDescent="0.25">
      <c r="D622" s="132" t="s">
        <v>4664</v>
      </c>
      <c r="E622" s="132" t="s">
        <v>3885</v>
      </c>
      <c r="F622" s="132" t="s">
        <v>1336</v>
      </c>
      <c r="O622" s="132" t="s">
        <v>4820</v>
      </c>
      <c r="P622" s="132" t="s">
        <v>4821</v>
      </c>
    </row>
    <row r="623" spans="4:16" x14ac:dyDescent="0.25">
      <c r="D623" s="132" t="s">
        <v>4669</v>
      </c>
      <c r="E623" s="132" t="s">
        <v>3894</v>
      </c>
      <c r="F623" s="132" t="s">
        <v>1337</v>
      </c>
      <c r="O623" s="132" t="s">
        <v>4822</v>
      </c>
      <c r="P623" s="132" t="s">
        <v>4823</v>
      </c>
    </row>
    <row r="624" spans="4:16" x14ac:dyDescent="0.25">
      <c r="D624" s="132" t="s">
        <v>4669</v>
      </c>
      <c r="E624" s="132" t="s">
        <v>3885</v>
      </c>
      <c r="F624" s="132" t="s">
        <v>1338</v>
      </c>
      <c r="O624" s="132" t="s">
        <v>4824</v>
      </c>
      <c r="P624" s="132" t="s">
        <v>4825</v>
      </c>
    </row>
    <row r="626" spans="4:16" x14ac:dyDescent="0.25">
      <c r="D626" s="132" t="s">
        <v>1339</v>
      </c>
      <c r="P626" s="132" t="s">
        <v>1197</v>
      </c>
    </row>
    <row r="627" spans="4:16" x14ac:dyDescent="0.25">
      <c r="D627" s="132" t="s">
        <v>10</v>
      </c>
      <c r="E627" s="132" t="s">
        <v>11</v>
      </c>
      <c r="F627" s="132" t="s">
        <v>172</v>
      </c>
      <c r="O627" s="132" t="s">
        <v>16</v>
      </c>
      <c r="P627" s="132" t="s">
        <v>17</v>
      </c>
    </row>
    <row r="628" spans="4:16" x14ac:dyDescent="0.25">
      <c r="D628" s="132" t="s">
        <v>3953</v>
      </c>
      <c r="E628" s="132" t="s">
        <v>4740</v>
      </c>
      <c r="F628" s="132" t="s">
        <v>1340</v>
      </c>
      <c r="O628" s="132" t="s">
        <v>4826</v>
      </c>
      <c r="P628" s="132" t="s">
        <v>4827</v>
      </c>
    </row>
    <row r="629" spans="4:16" x14ac:dyDescent="0.25">
      <c r="D629" s="132" t="s">
        <v>3884</v>
      </c>
      <c r="E629" s="132" t="s">
        <v>4740</v>
      </c>
      <c r="F629" s="132" t="s">
        <v>1341</v>
      </c>
      <c r="O629" s="132" t="s">
        <v>4828</v>
      </c>
      <c r="P629" s="132" t="s">
        <v>4829</v>
      </c>
    </row>
    <row r="630" spans="4:16" x14ac:dyDescent="0.25">
      <c r="D630" s="132" t="s">
        <v>3888</v>
      </c>
      <c r="E630" s="132" t="s">
        <v>4740</v>
      </c>
      <c r="F630" s="132" t="s">
        <v>1342</v>
      </c>
      <c r="O630" s="132" t="s">
        <v>4830</v>
      </c>
      <c r="P630" s="132" t="s">
        <v>4831</v>
      </c>
    </row>
    <row r="631" spans="4:16" x14ac:dyDescent="0.25">
      <c r="D631" s="132" t="s">
        <v>3907</v>
      </c>
      <c r="E631" s="132" t="s">
        <v>4740</v>
      </c>
      <c r="F631" s="132" t="s">
        <v>1343</v>
      </c>
      <c r="O631" s="132" t="s">
        <v>4832</v>
      </c>
      <c r="P631" s="132" t="s">
        <v>4833</v>
      </c>
    </row>
    <row r="632" spans="4:16" x14ac:dyDescent="0.25">
      <c r="D632" s="132" t="s">
        <v>3912</v>
      </c>
      <c r="E632" s="132" t="s">
        <v>4740</v>
      </c>
      <c r="F632" s="132" t="s">
        <v>1344</v>
      </c>
      <c r="O632" s="132" t="s">
        <v>4834</v>
      </c>
      <c r="P632" s="132" t="s">
        <v>4835</v>
      </c>
    </row>
    <row r="633" spans="4:16" x14ac:dyDescent="0.25">
      <c r="D633" s="132" t="s">
        <v>3917</v>
      </c>
      <c r="E633" s="132" t="s">
        <v>4740</v>
      </c>
      <c r="F633" s="132" t="s">
        <v>1345</v>
      </c>
      <c r="O633" s="132" t="s">
        <v>4836</v>
      </c>
      <c r="P633" s="132" t="s">
        <v>4837</v>
      </c>
    </row>
    <row r="634" spans="4:16" x14ac:dyDescent="0.25">
      <c r="D634" s="132" t="s">
        <v>4124</v>
      </c>
      <c r="E634" s="132" t="s">
        <v>4740</v>
      </c>
      <c r="F634" s="132" t="s">
        <v>1346</v>
      </c>
      <c r="O634" s="132" t="s">
        <v>4838</v>
      </c>
      <c r="P634" s="132" t="s">
        <v>4839</v>
      </c>
    </row>
    <row r="635" spans="4:16" x14ac:dyDescent="0.25">
      <c r="D635" s="132" t="s">
        <v>4659</v>
      </c>
      <c r="E635" s="132" t="s">
        <v>4740</v>
      </c>
      <c r="F635" s="132" t="s">
        <v>1347</v>
      </c>
      <c r="O635" s="132" t="s">
        <v>4840</v>
      </c>
      <c r="P635" s="132" t="s">
        <v>4841</v>
      </c>
    </row>
    <row r="637" spans="4:16" x14ac:dyDescent="0.25">
      <c r="D637" s="132" t="s">
        <v>1348</v>
      </c>
      <c r="P637" s="132" t="s">
        <v>1349</v>
      </c>
    </row>
    <row r="638" spans="4:16" x14ac:dyDescent="0.25">
      <c r="D638" s="132" t="s">
        <v>1350</v>
      </c>
    </row>
    <row r="639" spans="4:16" x14ac:dyDescent="0.25">
      <c r="D639" s="132" t="s">
        <v>1351</v>
      </c>
      <c r="E639" s="132" t="s">
        <v>1352</v>
      </c>
      <c r="F639" s="132" t="s">
        <v>172</v>
      </c>
      <c r="O639" s="132" t="s">
        <v>16</v>
      </c>
      <c r="P639" s="132" t="s">
        <v>996</v>
      </c>
    </row>
    <row r="640" spans="4:16" x14ac:dyDescent="0.25">
      <c r="D640" s="132" t="s">
        <v>1353</v>
      </c>
      <c r="E640" s="132" t="s">
        <v>3891</v>
      </c>
      <c r="F640" s="132" t="s">
        <v>1354</v>
      </c>
      <c r="O640" s="132" t="s">
        <v>4842</v>
      </c>
      <c r="P640" s="132" t="s">
        <v>4843</v>
      </c>
    </row>
    <row r="641" spans="4:16" x14ac:dyDescent="0.25">
      <c r="D641" s="132" t="s">
        <v>1355</v>
      </c>
      <c r="E641" s="132" t="s">
        <v>3891</v>
      </c>
      <c r="F641" s="132" t="s">
        <v>1356</v>
      </c>
      <c r="O641" s="132" t="s">
        <v>4844</v>
      </c>
      <c r="P641" s="132" t="s">
        <v>4845</v>
      </c>
    </row>
    <row r="642" spans="4:16" x14ac:dyDescent="0.25">
      <c r="D642" s="132" t="s">
        <v>1357</v>
      </c>
      <c r="E642" s="132" t="s">
        <v>3891</v>
      </c>
      <c r="F642" s="132" t="s">
        <v>1358</v>
      </c>
      <c r="O642" s="132" t="s">
        <v>4846</v>
      </c>
      <c r="P642" s="132" t="s">
        <v>4847</v>
      </c>
    </row>
    <row r="643" spans="4:16" x14ac:dyDescent="0.25">
      <c r="F643" s="132" t="s">
        <v>12</v>
      </c>
      <c r="G643" s="132" t="s">
        <v>13</v>
      </c>
      <c r="H643" s="132" t="s">
        <v>39</v>
      </c>
      <c r="I643" s="132" t="s">
        <v>251</v>
      </c>
      <c r="J643" s="132" t="s">
        <v>130</v>
      </c>
      <c r="K643" s="132" t="s">
        <v>1293</v>
      </c>
      <c r="L643" s="132" t="s">
        <v>995</v>
      </c>
    </row>
    <row r="644" spans="4:16" x14ac:dyDescent="0.25">
      <c r="D644" s="132" t="s">
        <v>1355</v>
      </c>
      <c r="E644" s="132" t="s">
        <v>3891</v>
      </c>
      <c r="F644" s="132" t="s">
        <v>1359</v>
      </c>
      <c r="G644" s="132" t="s">
        <v>1360</v>
      </c>
      <c r="H644" s="132" t="s">
        <v>1361</v>
      </c>
      <c r="I644" s="132" t="s">
        <v>1362</v>
      </c>
      <c r="J644" s="132" t="s">
        <v>1363</v>
      </c>
      <c r="K644" s="132" t="s">
        <v>1364</v>
      </c>
      <c r="L644" s="132" t="s">
        <v>1365</v>
      </c>
      <c r="O644" s="132" t="s">
        <v>4848</v>
      </c>
      <c r="P644" s="132" t="s">
        <v>4849</v>
      </c>
    </row>
    <row r="646" spans="4:16" x14ac:dyDescent="0.25">
      <c r="D646" s="132" t="s">
        <v>1348</v>
      </c>
      <c r="F646" s="132" t="s">
        <v>1248</v>
      </c>
      <c r="P646" s="132" t="s">
        <v>1349</v>
      </c>
    </row>
    <row r="647" spans="4:16" x14ac:dyDescent="0.25">
      <c r="D647" s="132" t="s">
        <v>1366</v>
      </c>
    </row>
    <row r="648" spans="4:16" x14ac:dyDescent="0.25">
      <c r="D648" s="132" t="s">
        <v>1351</v>
      </c>
      <c r="E648" s="132" t="s">
        <v>1367</v>
      </c>
      <c r="F648" s="132" t="s">
        <v>172</v>
      </c>
      <c r="O648" s="132" t="s">
        <v>16</v>
      </c>
      <c r="P648" s="132" t="s">
        <v>996</v>
      </c>
    </row>
    <row r="649" spans="4:16" x14ac:dyDescent="0.25">
      <c r="D649" s="132" t="s">
        <v>1353</v>
      </c>
      <c r="E649" s="132" t="s">
        <v>4850</v>
      </c>
      <c r="F649" s="132" t="s">
        <v>1368</v>
      </c>
      <c r="O649" s="132" t="s">
        <v>4851</v>
      </c>
      <c r="P649" s="132" t="s">
        <v>4852</v>
      </c>
    </row>
    <row r="650" spans="4:16" x14ac:dyDescent="0.25">
      <c r="D650" s="132" t="s">
        <v>1355</v>
      </c>
      <c r="E650" s="132" t="s">
        <v>4850</v>
      </c>
      <c r="F650" s="132" t="s">
        <v>1369</v>
      </c>
      <c r="O650" s="132" t="s">
        <v>4853</v>
      </c>
      <c r="P650" s="132" t="s">
        <v>4854</v>
      </c>
    </row>
    <row r="651" spans="4:16" x14ac:dyDescent="0.25">
      <c r="D651" s="132" t="s">
        <v>1357</v>
      </c>
      <c r="E651" s="132" t="s">
        <v>4850</v>
      </c>
      <c r="F651" s="132" t="s">
        <v>1370</v>
      </c>
      <c r="O651" s="132" t="s">
        <v>4855</v>
      </c>
      <c r="P651" s="132" t="s">
        <v>4856</v>
      </c>
    </row>
    <row r="652" spans="4:16" x14ac:dyDescent="0.25">
      <c r="F652" s="132" t="s">
        <v>12</v>
      </c>
      <c r="G652" s="132" t="s">
        <v>13</v>
      </c>
      <c r="H652" s="132" t="s">
        <v>39</v>
      </c>
      <c r="I652" s="132" t="s">
        <v>251</v>
      </c>
      <c r="J652" s="132" t="s">
        <v>130</v>
      </c>
      <c r="K652" s="132" t="s">
        <v>1293</v>
      </c>
      <c r="L652" s="132" t="s">
        <v>995</v>
      </c>
    </row>
    <row r="653" spans="4:16" x14ac:dyDescent="0.25">
      <c r="D653" s="132" t="s">
        <v>1355</v>
      </c>
      <c r="E653" s="132" t="s">
        <v>4850</v>
      </c>
      <c r="F653" s="132" t="s">
        <v>1371</v>
      </c>
      <c r="G653" s="132" t="s">
        <v>1372</v>
      </c>
      <c r="H653" s="132" t="s">
        <v>1373</v>
      </c>
      <c r="I653" s="132" t="s">
        <v>1374</v>
      </c>
      <c r="J653" s="132" t="s">
        <v>1375</v>
      </c>
      <c r="K653" s="132" t="s">
        <v>1376</v>
      </c>
      <c r="L653" s="132" t="s">
        <v>1365</v>
      </c>
      <c r="O653" s="132" t="s">
        <v>4857</v>
      </c>
      <c r="P653" s="132" t="s">
        <v>4858</v>
      </c>
    </row>
    <row r="655" spans="4:16" x14ac:dyDescent="0.25">
      <c r="D655" s="132" t="s">
        <v>1377</v>
      </c>
      <c r="P655" s="132" t="s">
        <v>1349</v>
      </c>
    </row>
    <row r="657" spans="4:16" x14ac:dyDescent="0.25">
      <c r="D657" s="132" t="s">
        <v>10</v>
      </c>
      <c r="E657" s="132" t="s">
        <v>11</v>
      </c>
      <c r="F657" s="132" t="s">
        <v>172</v>
      </c>
      <c r="G657" s="132" t="s">
        <v>130</v>
      </c>
      <c r="H657" s="132" t="s">
        <v>12</v>
      </c>
      <c r="I657" s="132" t="s">
        <v>13</v>
      </c>
      <c r="J657" s="132" t="s">
        <v>39</v>
      </c>
      <c r="K657" s="132" t="s">
        <v>1129</v>
      </c>
      <c r="L657" s="132" t="s">
        <v>672</v>
      </c>
      <c r="O657" s="132" t="s">
        <v>16</v>
      </c>
      <c r="P657" s="132" t="s">
        <v>996</v>
      </c>
    </row>
    <row r="658" spans="4:16" x14ac:dyDescent="0.25">
      <c r="D658" s="132" t="s">
        <v>3796</v>
      </c>
      <c r="E658" s="132" t="s">
        <v>3894</v>
      </c>
      <c r="F658" s="132" t="s">
        <v>3797</v>
      </c>
      <c r="G658" s="132" t="s">
        <v>3799</v>
      </c>
      <c r="H658" s="132" t="s">
        <v>3805</v>
      </c>
      <c r="I658" s="132" t="s">
        <v>3807</v>
      </c>
      <c r="J658" s="132" t="s">
        <v>3803</v>
      </c>
      <c r="K658" s="132" t="s">
        <v>3801</v>
      </c>
      <c r="L658" s="132" t="s">
        <v>3809</v>
      </c>
      <c r="O658" s="132" t="s">
        <v>4859</v>
      </c>
      <c r="P658" s="132" t="s">
        <v>4860</v>
      </c>
    </row>
    <row r="659" spans="4:16" x14ac:dyDescent="0.25">
      <c r="D659" s="132" t="s">
        <v>1378</v>
      </c>
      <c r="E659" s="132" t="s">
        <v>4861</v>
      </c>
      <c r="F659" s="132" t="s">
        <v>1379</v>
      </c>
      <c r="G659" s="132" t="s">
        <v>1380</v>
      </c>
      <c r="H659" s="132" t="s">
        <v>1381</v>
      </c>
      <c r="I659" s="132" t="s">
        <v>1382</v>
      </c>
      <c r="J659" s="132" t="s">
        <v>1383</v>
      </c>
      <c r="K659" s="132" t="s">
        <v>1384</v>
      </c>
      <c r="O659" s="132" t="s">
        <v>4862</v>
      </c>
      <c r="P659" s="132" t="s">
        <v>4863</v>
      </c>
    </row>
    <row r="660" spans="4:16" x14ac:dyDescent="0.25">
      <c r="D660" s="132" t="s">
        <v>1385</v>
      </c>
      <c r="E660" s="132" t="s">
        <v>4864</v>
      </c>
      <c r="F660" s="132" t="s">
        <v>1386</v>
      </c>
      <c r="G660" s="132" t="s">
        <v>1387</v>
      </c>
      <c r="H660" s="132" t="s">
        <v>1388</v>
      </c>
      <c r="I660" s="132" t="s">
        <v>1389</v>
      </c>
      <c r="J660" s="132" t="s">
        <v>1390</v>
      </c>
      <c r="K660" s="132" t="s">
        <v>1391</v>
      </c>
      <c r="O660" s="132" t="s">
        <v>4865</v>
      </c>
      <c r="P660" s="132" t="s">
        <v>4866</v>
      </c>
    </row>
    <row r="662" spans="4:16" x14ac:dyDescent="0.25">
      <c r="D662" s="132" t="s">
        <v>1392</v>
      </c>
      <c r="P662" s="132" t="s">
        <v>1393</v>
      </c>
    </row>
    <row r="663" spans="4:16" x14ac:dyDescent="0.25">
      <c r="D663" s="132" t="s">
        <v>10</v>
      </c>
      <c r="E663" s="132" t="s">
        <v>11</v>
      </c>
      <c r="F663" s="132" t="s">
        <v>12</v>
      </c>
      <c r="G663" s="132" t="s">
        <v>13</v>
      </c>
      <c r="H663" s="132" t="s">
        <v>130</v>
      </c>
      <c r="I663" s="132" t="s">
        <v>172</v>
      </c>
      <c r="J663" s="132" t="s">
        <v>15</v>
      </c>
      <c r="O663" s="132" t="s">
        <v>16</v>
      </c>
      <c r="P663" s="132" t="s">
        <v>17</v>
      </c>
    </row>
    <row r="664" spans="4:16" x14ac:dyDescent="0.25">
      <c r="D664" s="132" t="s">
        <v>3944</v>
      </c>
      <c r="E664" s="132" t="s">
        <v>3894</v>
      </c>
      <c r="F664" s="132" t="s">
        <v>1394</v>
      </c>
      <c r="G664" s="132" t="s">
        <v>1395</v>
      </c>
      <c r="H664" s="132" t="s">
        <v>1396</v>
      </c>
      <c r="I664" s="132" t="s">
        <v>1397</v>
      </c>
      <c r="J664" s="132" t="s">
        <v>1398</v>
      </c>
      <c r="O664" s="132" t="s">
        <v>4867</v>
      </c>
      <c r="P664" s="132" t="s">
        <v>4868</v>
      </c>
    </row>
    <row r="665" spans="4:16" x14ac:dyDescent="0.25">
      <c r="D665" s="132" t="s">
        <v>3947</v>
      </c>
      <c r="E665" s="132" t="s">
        <v>3894</v>
      </c>
      <c r="F665" s="132" t="s">
        <v>1399</v>
      </c>
      <c r="G665" s="132" t="s">
        <v>1400</v>
      </c>
      <c r="H665" s="132" t="s">
        <v>1401</v>
      </c>
      <c r="I665" s="132" t="s">
        <v>1402</v>
      </c>
      <c r="J665" s="132" t="s">
        <v>1403</v>
      </c>
      <c r="O665" s="132" t="s">
        <v>4869</v>
      </c>
      <c r="P665" s="132" t="s">
        <v>4870</v>
      </c>
    </row>
    <row r="666" spans="4:16" x14ac:dyDescent="0.25">
      <c r="D666" s="132" t="s">
        <v>3950</v>
      </c>
      <c r="E666" s="132" t="s">
        <v>3894</v>
      </c>
      <c r="F666" s="132" t="s">
        <v>1404</v>
      </c>
      <c r="G666" s="132" t="s">
        <v>1405</v>
      </c>
      <c r="H666" s="132" t="s">
        <v>1406</v>
      </c>
      <c r="I666" s="132" t="s">
        <v>1407</v>
      </c>
      <c r="J666" s="132" t="s">
        <v>1408</v>
      </c>
      <c r="O666" s="132" t="s">
        <v>4871</v>
      </c>
      <c r="P666" s="132" t="s">
        <v>4872</v>
      </c>
    </row>
    <row r="667" spans="4:16" x14ac:dyDescent="0.25">
      <c r="D667" s="132" t="s">
        <v>3953</v>
      </c>
      <c r="E667" s="132" t="s">
        <v>3894</v>
      </c>
      <c r="F667" s="132" t="s">
        <v>1409</v>
      </c>
      <c r="G667" s="132" t="s">
        <v>1410</v>
      </c>
      <c r="H667" s="132" t="s">
        <v>1411</v>
      </c>
      <c r="I667" s="132" t="s">
        <v>1412</v>
      </c>
      <c r="J667" s="132" t="s">
        <v>1413</v>
      </c>
      <c r="O667" s="132" t="s">
        <v>4873</v>
      </c>
      <c r="P667" s="132" t="s">
        <v>4874</v>
      </c>
    </row>
    <row r="668" spans="4:16" x14ac:dyDescent="0.25">
      <c r="D668" s="132" t="s">
        <v>3956</v>
      </c>
      <c r="E668" s="132" t="s">
        <v>3894</v>
      </c>
      <c r="F668" s="132" t="s">
        <v>121</v>
      </c>
      <c r="G668" s="132" t="s">
        <v>121</v>
      </c>
      <c r="H668" s="132" t="s">
        <v>121</v>
      </c>
      <c r="I668" s="132" t="s">
        <v>1414</v>
      </c>
      <c r="J668" s="132" t="s">
        <v>121</v>
      </c>
      <c r="O668" s="132" t="s">
        <v>4875</v>
      </c>
      <c r="P668" s="132" t="s">
        <v>4876</v>
      </c>
    </row>
    <row r="669" spans="4:16" x14ac:dyDescent="0.25">
      <c r="D669" s="132" t="s">
        <v>3884</v>
      </c>
      <c r="E669" s="132" t="s">
        <v>3894</v>
      </c>
      <c r="F669" s="132" t="s">
        <v>121</v>
      </c>
      <c r="G669" s="132" t="s">
        <v>121</v>
      </c>
      <c r="H669" s="132" t="s">
        <v>1415</v>
      </c>
      <c r="I669" s="132" t="s">
        <v>1416</v>
      </c>
      <c r="J669" s="132" t="s">
        <v>121</v>
      </c>
      <c r="O669" s="132" t="s">
        <v>4877</v>
      </c>
      <c r="P669" s="132" t="s">
        <v>4878</v>
      </c>
    </row>
    <row r="670" spans="4:16" x14ac:dyDescent="0.25">
      <c r="D670" s="132" t="s">
        <v>3884</v>
      </c>
      <c r="E670" s="132" t="s">
        <v>4861</v>
      </c>
      <c r="F670" s="132" t="s">
        <v>121</v>
      </c>
      <c r="G670" s="132" t="s">
        <v>121</v>
      </c>
      <c r="H670" s="132" t="s">
        <v>121</v>
      </c>
      <c r="I670" s="132" t="s">
        <v>1417</v>
      </c>
      <c r="J670" s="132" t="s">
        <v>121</v>
      </c>
      <c r="O670" s="132" t="s">
        <v>4879</v>
      </c>
      <c r="P670" s="132" t="s">
        <v>4880</v>
      </c>
    </row>
    <row r="671" spans="4:16" x14ac:dyDescent="0.25">
      <c r="D671" s="132" t="s">
        <v>3888</v>
      </c>
      <c r="E671" s="132" t="s">
        <v>4861</v>
      </c>
      <c r="F671" s="132" t="s">
        <v>121</v>
      </c>
      <c r="G671" s="132" t="s">
        <v>121</v>
      </c>
      <c r="H671" s="132" t="s">
        <v>121</v>
      </c>
      <c r="I671" s="132" t="s">
        <v>1418</v>
      </c>
      <c r="J671" s="132" t="s">
        <v>121</v>
      </c>
      <c r="O671" s="132" t="s">
        <v>4881</v>
      </c>
      <c r="P671" s="132" t="s">
        <v>4882</v>
      </c>
    </row>
    <row r="673" spans="4:16" x14ac:dyDescent="0.25">
      <c r="D673" s="132" t="s">
        <v>1419</v>
      </c>
      <c r="P673" s="132" t="s">
        <v>1393</v>
      </c>
    </row>
    <row r="674" spans="4:16" x14ac:dyDescent="0.25">
      <c r="D674" s="132" t="s">
        <v>10</v>
      </c>
      <c r="E674" s="132" t="s">
        <v>11</v>
      </c>
      <c r="F674" s="132" t="s">
        <v>130</v>
      </c>
      <c r="O674" s="132" t="s">
        <v>16</v>
      </c>
      <c r="P674" s="132" t="s">
        <v>17</v>
      </c>
    </row>
    <row r="675" spans="4:16" x14ac:dyDescent="0.25">
      <c r="D675" s="132" t="s">
        <v>3944</v>
      </c>
      <c r="E675" s="132" t="s">
        <v>3894</v>
      </c>
      <c r="F675" s="132" t="s">
        <v>1420</v>
      </c>
      <c r="O675" s="132" t="s">
        <v>4883</v>
      </c>
      <c r="P675" s="132" t="s">
        <v>4884</v>
      </c>
    </row>
    <row r="676" spans="4:16" x14ac:dyDescent="0.25">
      <c r="D676" s="132" t="s">
        <v>3947</v>
      </c>
      <c r="E676" s="132" t="s">
        <v>3894</v>
      </c>
      <c r="F676" s="132" t="s">
        <v>1421</v>
      </c>
      <c r="O676" s="132" t="s">
        <v>4885</v>
      </c>
      <c r="P676" s="132" t="s">
        <v>4886</v>
      </c>
    </row>
    <row r="677" spans="4:16" x14ac:dyDescent="0.25">
      <c r="D677" s="132" t="s">
        <v>3950</v>
      </c>
      <c r="E677" s="132" t="s">
        <v>3894</v>
      </c>
      <c r="F677" s="132" t="s">
        <v>1422</v>
      </c>
      <c r="O677" s="132" t="s">
        <v>4887</v>
      </c>
      <c r="P677" s="132" t="s">
        <v>4888</v>
      </c>
    </row>
    <row r="678" spans="4:16" x14ac:dyDescent="0.25">
      <c r="D678" s="132" t="s">
        <v>3953</v>
      </c>
      <c r="E678" s="132" t="s">
        <v>3894</v>
      </c>
      <c r="F678" s="132" t="s">
        <v>1423</v>
      </c>
      <c r="O678" s="132" t="s">
        <v>4889</v>
      </c>
      <c r="P678" s="132" t="s">
        <v>4890</v>
      </c>
    </row>
    <row r="679" spans="4:16" x14ac:dyDescent="0.25">
      <c r="D679" s="132" t="s">
        <v>3884</v>
      </c>
      <c r="E679" s="132" t="s">
        <v>3894</v>
      </c>
      <c r="F679" s="132" t="s">
        <v>1424</v>
      </c>
      <c r="O679" s="132" t="s">
        <v>4891</v>
      </c>
      <c r="P679" s="132" t="s">
        <v>4892</v>
      </c>
    </row>
    <row r="680" spans="4:16" x14ac:dyDescent="0.25">
      <c r="D680" s="132" t="s">
        <v>3888</v>
      </c>
      <c r="E680" s="132" t="s">
        <v>3894</v>
      </c>
      <c r="F680" s="132" t="s">
        <v>1425</v>
      </c>
      <c r="O680" s="132" t="s">
        <v>4893</v>
      </c>
      <c r="P680" s="132" t="s">
        <v>4894</v>
      </c>
    </row>
    <row r="682" spans="4:16" x14ac:dyDescent="0.25">
      <c r="D682" s="132" t="s">
        <v>1426</v>
      </c>
      <c r="P682" s="132" t="s">
        <v>1393</v>
      </c>
    </row>
    <row r="683" spans="4:16" x14ac:dyDescent="0.25">
      <c r="D683" s="132" t="s">
        <v>10</v>
      </c>
      <c r="E683" s="132" t="s">
        <v>11</v>
      </c>
      <c r="F683" s="132" t="s">
        <v>172</v>
      </c>
      <c r="O683" s="132" t="s">
        <v>16</v>
      </c>
      <c r="P683" s="132" t="s">
        <v>17</v>
      </c>
    </row>
    <row r="684" spans="4:16" x14ac:dyDescent="0.25">
      <c r="D684" s="132" t="s">
        <v>4236</v>
      </c>
      <c r="E684" s="132" t="s">
        <v>3894</v>
      </c>
      <c r="F684" s="132" t="s">
        <v>1427</v>
      </c>
      <c r="O684" s="132" t="s">
        <v>4895</v>
      </c>
      <c r="P684" s="132" t="s">
        <v>4896</v>
      </c>
    </row>
    <row r="685" spans="4:16" x14ac:dyDescent="0.25">
      <c r="D685" s="132" t="s">
        <v>4236</v>
      </c>
      <c r="E685" s="132" t="s">
        <v>3885</v>
      </c>
      <c r="F685" s="132" t="s">
        <v>1428</v>
      </c>
      <c r="O685" s="132" t="s">
        <v>4897</v>
      </c>
      <c r="P685" s="132" t="s">
        <v>4898</v>
      </c>
    </row>
    <row r="686" spans="4:16" x14ac:dyDescent="0.25">
      <c r="D686" s="132" t="s">
        <v>4241</v>
      </c>
      <c r="E686" s="132" t="s">
        <v>3894</v>
      </c>
      <c r="F686" s="132" t="s">
        <v>1429</v>
      </c>
      <c r="O686" s="132" t="s">
        <v>4899</v>
      </c>
      <c r="P686" s="132" t="s">
        <v>4900</v>
      </c>
    </row>
    <row r="687" spans="4:16" x14ac:dyDescent="0.25">
      <c r="D687" s="132" t="s">
        <v>4241</v>
      </c>
      <c r="E687" s="132" t="s">
        <v>3885</v>
      </c>
      <c r="F687" s="132" t="s">
        <v>1430</v>
      </c>
      <c r="O687" s="132" t="s">
        <v>4901</v>
      </c>
      <c r="P687" s="132" t="s">
        <v>4902</v>
      </c>
    </row>
    <row r="688" spans="4:16" x14ac:dyDescent="0.25">
      <c r="D688" s="132" t="s">
        <v>3944</v>
      </c>
      <c r="E688" s="132" t="s">
        <v>3894</v>
      </c>
      <c r="F688" s="132" t="s">
        <v>1431</v>
      </c>
      <c r="O688" s="132" t="s">
        <v>4903</v>
      </c>
      <c r="P688" s="132" t="s">
        <v>4904</v>
      </c>
    </row>
    <row r="689" spans="4:16" x14ac:dyDescent="0.25">
      <c r="D689" s="132" t="s">
        <v>3944</v>
      </c>
      <c r="E689" s="132" t="s">
        <v>3885</v>
      </c>
      <c r="F689" s="132" t="s">
        <v>1432</v>
      </c>
      <c r="O689" s="132" t="s">
        <v>4905</v>
      </c>
      <c r="P689" s="132" t="s">
        <v>4906</v>
      </c>
    </row>
    <row r="690" spans="4:16" x14ac:dyDescent="0.25">
      <c r="D690" s="132" t="s">
        <v>3947</v>
      </c>
      <c r="E690" s="132" t="s">
        <v>3894</v>
      </c>
      <c r="F690" s="132" t="s">
        <v>1433</v>
      </c>
      <c r="O690" s="132" t="s">
        <v>4907</v>
      </c>
      <c r="P690" s="132" t="s">
        <v>4908</v>
      </c>
    </row>
    <row r="691" spans="4:16" x14ac:dyDescent="0.25">
      <c r="D691" s="132" t="s">
        <v>3947</v>
      </c>
      <c r="E691" s="132" t="s">
        <v>3885</v>
      </c>
      <c r="F691" s="132" t="s">
        <v>1434</v>
      </c>
      <c r="O691" s="132" t="s">
        <v>4909</v>
      </c>
      <c r="P691" s="132" t="s">
        <v>4910</v>
      </c>
    </row>
    <row r="692" spans="4:16" x14ac:dyDescent="0.25">
      <c r="D692" s="132" t="s">
        <v>3950</v>
      </c>
      <c r="E692" s="132" t="s">
        <v>3894</v>
      </c>
      <c r="F692" s="132" t="s">
        <v>1435</v>
      </c>
      <c r="O692" s="132" t="s">
        <v>4911</v>
      </c>
      <c r="P692" s="132" t="s">
        <v>4912</v>
      </c>
    </row>
    <row r="693" spans="4:16" x14ac:dyDescent="0.25">
      <c r="D693" s="132" t="s">
        <v>3950</v>
      </c>
      <c r="E693" s="132" t="s">
        <v>3885</v>
      </c>
      <c r="F693" s="132" t="s">
        <v>1436</v>
      </c>
      <c r="O693" s="132" t="s">
        <v>4913</v>
      </c>
      <c r="P693" s="132" t="s">
        <v>4914</v>
      </c>
    </row>
    <row r="694" spans="4:16" x14ac:dyDescent="0.25">
      <c r="D694" s="132" t="s">
        <v>993</v>
      </c>
      <c r="E694" s="132" t="s">
        <v>994</v>
      </c>
      <c r="O694" s="132" t="s">
        <v>16</v>
      </c>
      <c r="P694" s="132" t="s">
        <v>996</v>
      </c>
    </row>
    <row r="695" spans="4:16" x14ac:dyDescent="0.25">
      <c r="D695" s="132" t="s">
        <v>4236</v>
      </c>
      <c r="E695" s="132" t="s">
        <v>3888</v>
      </c>
      <c r="F695" s="132" t="s">
        <v>1437</v>
      </c>
      <c r="G695" s="132" t="s">
        <v>1027</v>
      </c>
      <c r="O695" s="132" t="s">
        <v>4915</v>
      </c>
      <c r="P695" s="132" t="s">
        <v>4916</v>
      </c>
    </row>
    <row r="696" spans="4:16" x14ac:dyDescent="0.25">
      <c r="D696" s="132" t="s">
        <v>4241</v>
      </c>
      <c r="E696" s="132" t="s">
        <v>3888</v>
      </c>
      <c r="F696" s="132" t="s">
        <v>1438</v>
      </c>
      <c r="G696" s="132" t="s">
        <v>1004</v>
      </c>
      <c r="O696" s="132" t="s">
        <v>4917</v>
      </c>
      <c r="P696" s="132" t="s">
        <v>4918</v>
      </c>
    </row>
    <row r="697" spans="4:16" x14ac:dyDescent="0.25">
      <c r="D697" s="132" t="s">
        <v>3944</v>
      </c>
      <c r="E697" s="132" t="s">
        <v>3888</v>
      </c>
      <c r="F697" s="132" t="s">
        <v>1439</v>
      </c>
      <c r="G697" s="132" t="s">
        <v>1012</v>
      </c>
      <c r="O697" s="132" t="s">
        <v>4919</v>
      </c>
      <c r="P697" s="132" t="s">
        <v>4920</v>
      </c>
    </row>
    <row r="699" spans="4:16" x14ac:dyDescent="0.25">
      <c r="D699" s="132" t="s">
        <v>1426</v>
      </c>
      <c r="P699" s="132" t="s">
        <v>1393</v>
      </c>
    </row>
    <row r="700" spans="4:16" x14ac:dyDescent="0.25">
      <c r="D700" s="132" t="s">
        <v>10</v>
      </c>
      <c r="E700" s="132" t="s">
        <v>11</v>
      </c>
      <c r="F700" s="132" t="s">
        <v>130</v>
      </c>
      <c r="G700" s="132" t="s">
        <v>1293</v>
      </c>
      <c r="O700" s="132" t="s">
        <v>16</v>
      </c>
      <c r="P700" s="132" t="s">
        <v>17</v>
      </c>
    </row>
    <row r="701" spans="4:16" x14ac:dyDescent="0.25">
      <c r="D701" s="132" t="s">
        <v>4236</v>
      </c>
      <c r="E701" s="132" t="s">
        <v>3894</v>
      </c>
      <c r="F701" s="132" t="s">
        <v>1440</v>
      </c>
      <c r="G701" s="132" t="s">
        <v>121</v>
      </c>
      <c r="O701" s="132" t="s">
        <v>4921</v>
      </c>
      <c r="P701" s="132" t="s">
        <v>4922</v>
      </c>
    </row>
    <row r="702" spans="4:16" x14ac:dyDescent="0.25">
      <c r="D702" s="132" t="s">
        <v>4236</v>
      </c>
      <c r="E702" s="132" t="s">
        <v>3885</v>
      </c>
      <c r="F702" s="132" t="s">
        <v>1441</v>
      </c>
      <c r="G702" s="132" t="s">
        <v>121</v>
      </c>
      <c r="O702" s="132" t="s">
        <v>4923</v>
      </c>
      <c r="P702" s="132" t="s">
        <v>4924</v>
      </c>
    </row>
    <row r="703" spans="4:16" x14ac:dyDescent="0.25">
      <c r="D703" s="132" t="s">
        <v>4236</v>
      </c>
      <c r="E703" s="132" t="s">
        <v>4555</v>
      </c>
      <c r="F703" s="132" t="s">
        <v>121</v>
      </c>
      <c r="G703" s="132" t="s">
        <v>1442</v>
      </c>
      <c r="O703" s="132" t="s">
        <v>4925</v>
      </c>
      <c r="P703" s="132" t="s">
        <v>4926</v>
      </c>
    </row>
    <row r="704" spans="4:16" x14ac:dyDescent="0.25">
      <c r="D704" s="132" t="s">
        <v>4241</v>
      </c>
      <c r="E704" s="132" t="s">
        <v>3894</v>
      </c>
      <c r="F704" s="132" t="s">
        <v>1443</v>
      </c>
      <c r="G704" s="132" t="s">
        <v>1444</v>
      </c>
      <c r="O704" s="132" t="s">
        <v>4927</v>
      </c>
      <c r="P704" s="132" t="s">
        <v>4928</v>
      </c>
    </row>
    <row r="705" spans="4:16" x14ac:dyDescent="0.25">
      <c r="D705" s="132" t="s">
        <v>4241</v>
      </c>
      <c r="E705" s="132" t="s">
        <v>3885</v>
      </c>
      <c r="F705" s="132" t="s">
        <v>1445</v>
      </c>
      <c r="G705" s="132" t="s">
        <v>1446</v>
      </c>
      <c r="O705" s="132" t="s">
        <v>4929</v>
      </c>
      <c r="P705" s="132" t="s">
        <v>4930</v>
      </c>
    </row>
    <row r="706" spans="4:16" x14ac:dyDescent="0.25">
      <c r="D706" s="132" t="s">
        <v>3944</v>
      </c>
      <c r="E706" s="132" t="s">
        <v>3894</v>
      </c>
      <c r="F706" s="132" t="s">
        <v>1447</v>
      </c>
      <c r="G706" s="132" t="s">
        <v>1448</v>
      </c>
      <c r="O706" s="132" t="s">
        <v>4931</v>
      </c>
      <c r="P706" s="132" t="s">
        <v>4932</v>
      </c>
    </row>
    <row r="707" spans="4:16" x14ac:dyDescent="0.25">
      <c r="D707" s="132" t="s">
        <v>3944</v>
      </c>
      <c r="E707" s="132" t="s">
        <v>3885</v>
      </c>
      <c r="F707" s="132" t="s">
        <v>1449</v>
      </c>
      <c r="G707" s="132" t="s">
        <v>1450</v>
      </c>
      <c r="O707" s="132" t="s">
        <v>4933</v>
      </c>
      <c r="P707" s="132" t="s">
        <v>4934</v>
      </c>
    </row>
    <row r="708" spans="4:16" x14ac:dyDescent="0.25">
      <c r="D708" s="132" t="s">
        <v>993</v>
      </c>
      <c r="E708" s="132" t="s">
        <v>994</v>
      </c>
      <c r="O708" s="132" t="s">
        <v>16</v>
      </c>
      <c r="P708" s="132" t="s">
        <v>996</v>
      </c>
    </row>
    <row r="709" spans="4:16" x14ac:dyDescent="0.25">
      <c r="D709" s="132" t="s">
        <v>4236</v>
      </c>
      <c r="E709" s="132" t="s">
        <v>3888</v>
      </c>
      <c r="F709" s="132" t="s">
        <v>1451</v>
      </c>
      <c r="G709" s="132" t="s">
        <v>1027</v>
      </c>
      <c r="O709" s="132" t="s">
        <v>4935</v>
      </c>
      <c r="P709" s="132" t="s">
        <v>4936</v>
      </c>
    </row>
    <row r="710" spans="4:16" x14ac:dyDescent="0.25">
      <c r="D710" s="132" t="s">
        <v>4241</v>
      </c>
      <c r="E710" s="132" t="s">
        <v>3888</v>
      </c>
      <c r="F710" s="132" t="s">
        <v>1452</v>
      </c>
      <c r="G710" s="132" t="s">
        <v>1004</v>
      </c>
      <c r="O710" s="132" t="s">
        <v>4937</v>
      </c>
      <c r="P710" s="132" t="s">
        <v>4938</v>
      </c>
    </row>
    <row r="711" spans="4:16" x14ac:dyDescent="0.25">
      <c r="D711" s="132" t="s">
        <v>3944</v>
      </c>
      <c r="E711" s="132" t="s">
        <v>3888</v>
      </c>
      <c r="F711" s="132" t="s">
        <v>1453</v>
      </c>
      <c r="G711" s="132" t="s">
        <v>1012</v>
      </c>
      <c r="O711" s="132" t="s">
        <v>4939</v>
      </c>
      <c r="P711" s="132" t="s">
        <v>4940</v>
      </c>
    </row>
    <row r="713" spans="4:16" x14ac:dyDescent="0.25">
      <c r="D713" s="132" t="s">
        <v>1454</v>
      </c>
      <c r="P713" s="132" t="s">
        <v>1393</v>
      </c>
    </row>
    <row r="714" spans="4:16" x14ac:dyDescent="0.25">
      <c r="D714" s="132" t="s">
        <v>10</v>
      </c>
      <c r="E714" s="132" t="s">
        <v>11</v>
      </c>
      <c r="F714" s="132" t="s">
        <v>1129</v>
      </c>
      <c r="G714" s="132" t="s">
        <v>672</v>
      </c>
      <c r="O714" s="132" t="s">
        <v>16</v>
      </c>
      <c r="P714" s="132" t="s">
        <v>17</v>
      </c>
    </row>
    <row r="715" spans="4:16" x14ac:dyDescent="0.25">
      <c r="D715" s="132" t="s">
        <v>3953</v>
      </c>
      <c r="E715" s="132" t="s">
        <v>3894</v>
      </c>
      <c r="F715" s="132" t="s">
        <v>1455</v>
      </c>
      <c r="G715" s="132" t="s">
        <v>1456</v>
      </c>
      <c r="O715" s="132" t="s">
        <v>4941</v>
      </c>
      <c r="P715" s="132" t="s">
        <v>4942</v>
      </c>
    </row>
    <row r="716" spans="4:16" x14ac:dyDescent="0.25">
      <c r="D716" s="132" t="s">
        <v>3953</v>
      </c>
      <c r="E716" s="132" t="s">
        <v>3885</v>
      </c>
      <c r="F716" s="132" t="s">
        <v>1457</v>
      </c>
      <c r="G716" s="132" t="s">
        <v>1458</v>
      </c>
      <c r="O716" s="132" t="s">
        <v>4943</v>
      </c>
      <c r="P716" s="132" t="s">
        <v>4944</v>
      </c>
    </row>
    <row r="717" spans="4:16" x14ac:dyDescent="0.25">
      <c r="D717" s="132" t="s">
        <v>3884</v>
      </c>
      <c r="E717" s="132" t="s">
        <v>3894</v>
      </c>
      <c r="F717" s="132" t="s">
        <v>1459</v>
      </c>
      <c r="G717" s="132" t="s">
        <v>1460</v>
      </c>
      <c r="O717" s="132" t="s">
        <v>4945</v>
      </c>
      <c r="P717" s="132" t="s">
        <v>4946</v>
      </c>
    </row>
    <row r="718" spans="4:16" x14ac:dyDescent="0.25">
      <c r="D718" s="132" t="s">
        <v>3884</v>
      </c>
      <c r="E718" s="132" t="s">
        <v>3885</v>
      </c>
      <c r="F718" s="132" t="s">
        <v>1461</v>
      </c>
      <c r="G718" s="132" t="s">
        <v>1462</v>
      </c>
      <c r="O718" s="132" t="s">
        <v>4947</v>
      </c>
      <c r="P718" s="132" t="s">
        <v>4948</v>
      </c>
    </row>
    <row r="719" spans="4:16" x14ac:dyDescent="0.25">
      <c r="D719" s="132" t="s">
        <v>3888</v>
      </c>
      <c r="E719" s="132" t="s">
        <v>3894</v>
      </c>
      <c r="F719" s="132" t="s">
        <v>1463</v>
      </c>
      <c r="G719" s="132" t="s">
        <v>1464</v>
      </c>
      <c r="O719" s="132" t="s">
        <v>4949</v>
      </c>
      <c r="P719" s="132" t="s">
        <v>4950</v>
      </c>
    </row>
    <row r="720" spans="4:16" x14ac:dyDescent="0.25">
      <c r="D720" s="132" t="s">
        <v>3888</v>
      </c>
      <c r="E720" s="132" t="s">
        <v>3885</v>
      </c>
      <c r="F720" s="132" t="s">
        <v>1465</v>
      </c>
      <c r="G720" s="132" t="s">
        <v>1466</v>
      </c>
      <c r="O720" s="132" t="s">
        <v>4951</v>
      </c>
      <c r="P720" s="132" t="s">
        <v>4952</v>
      </c>
    </row>
    <row r="722" spans="4:16" x14ac:dyDescent="0.25">
      <c r="D722" s="132" t="s">
        <v>1467</v>
      </c>
    </row>
    <row r="723" spans="4:16" x14ac:dyDescent="0.25">
      <c r="D723" s="132" t="s">
        <v>1468</v>
      </c>
      <c r="P723" s="132" t="s">
        <v>1469</v>
      </c>
    </row>
    <row r="724" spans="4:16" x14ac:dyDescent="0.25">
      <c r="D724" s="132" t="s">
        <v>10</v>
      </c>
      <c r="E724" s="132" t="s">
        <v>11</v>
      </c>
      <c r="F724" s="132" t="s">
        <v>12</v>
      </c>
      <c r="G724" s="132" t="s">
        <v>13</v>
      </c>
      <c r="H724" s="132" t="s">
        <v>130</v>
      </c>
      <c r="O724" s="132" t="s">
        <v>16</v>
      </c>
      <c r="P724" s="132" t="s">
        <v>17</v>
      </c>
    </row>
    <row r="725" spans="4:16" x14ac:dyDescent="0.25">
      <c r="D725" s="132" t="s">
        <v>4861</v>
      </c>
      <c r="E725" s="132" t="s">
        <v>4861</v>
      </c>
      <c r="F725" s="132" t="s">
        <v>1470</v>
      </c>
      <c r="G725" s="132" t="s">
        <v>1471</v>
      </c>
      <c r="H725" s="132" t="s">
        <v>1472</v>
      </c>
      <c r="O725" s="132" t="s">
        <v>4953</v>
      </c>
      <c r="P725" s="132" t="s">
        <v>4954</v>
      </c>
    </row>
    <row r="726" spans="4:16" x14ac:dyDescent="0.25">
      <c r="D726" s="132" t="s">
        <v>1473</v>
      </c>
    </row>
    <row r="727" spans="4:16" x14ac:dyDescent="0.25">
      <c r="D727" s="132" t="s">
        <v>10</v>
      </c>
      <c r="E727" s="132" t="s">
        <v>11</v>
      </c>
      <c r="F727" s="132" t="s">
        <v>13</v>
      </c>
      <c r="O727" s="132" t="s">
        <v>16</v>
      </c>
      <c r="P727" s="132" t="s">
        <v>17</v>
      </c>
    </row>
    <row r="728" spans="4:16" x14ac:dyDescent="0.25">
      <c r="D728" s="132" t="s">
        <v>4864</v>
      </c>
      <c r="E728" s="132" t="s">
        <v>4861</v>
      </c>
      <c r="F728" s="132" t="s">
        <v>1474</v>
      </c>
      <c r="O728" s="132" t="s">
        <v>4955</v>
      </c>
      <c r="P728" s="132" t="s">
        <v>4956</v>
      </c>
    </row>
    <row r="729" spans="4:16" x14ac:dyDescent="0.25">
      <c r="D729" s="132" t="s">
        <v>1475</v>
      </c>
    </row>
    <row r="730" spans="4:16" x14ac:dyDescent="0.25">
      <c r="D730" s="132" t="s">
        <v>10</v>
      </c>
      <c r="E730" s="132" t="s">
        <v>11</v>
      </c>
      <c r="F730" s="132" t="s">
        <v>172</v>
      </c>
      <c r="O730" s="132" t="s">
        <v>16</v>
      </c>
      <c r="P730" s="132" t="s">
        <v>17</v>
      </c>
    </row>
    <row r="731" spans="4:16" x14ac:dyDescent="0.25">
      <c r="D731" s="132" t="s">
        <v>4957</v>
      </c>
      <c r="E731" s="132" t="s">
        <v>3894</v>
      </c>
      <c r="F731" s="132" t="s">
        <v>1476</v>
      </c>
      <c r="O731" s="132" t="s">
        <v>4958</v>
      </c>
      <c r="P731" s="132" t="s">
        <v>4959</v>
      </c>
    </row>
    <row r="732" spans="4:16" x14ac:dyDescent="0.25">
      <c r="D732" s="132" t="s">
        <v>1477</v>
      </c>
    </row>
    <row r="733" spans="4:16" x14ac:dyDescent="0.25">
      <c r="D733" s="132" t="s">
        <v>10</v>
      </c>
      <c r="E733" s="132" t="s">
        <v>11</v>
      </c>
      <c r="F733" s="132" t="s">
        <v>130</v>
      </c>
      <c r="O733" s="132" t="s">
        <v>16</v>
      </c>
      <c r="P733" s="132" t="s">
        <v>17</v>
      </c>
    </row>
    <row r="734" spans="4:16" x14ac:dyDescent="0.25">
      <c r="D734" s="132" t="s">
        <v>4960</v>
      </c>
      <c r="E734" s="132" t="s">
        <v>4861</v>
      </c>
      <c r="F734" s="132" t="s">
        <v>1478</v>
      </c>
      <c r="O734" s="132" t="s">
        <v>4961</v>
      </c>
      <c r="P734" s="132" t="s">
        <v>4962</v>
      </c>
    </row>
    <row r="736" spans="4:16" x14ac:dyDescent="0.25">
      <c r="D736" s="132" t="s">
        <v>1479</v>
      </c>
      <c r="P736" s="132" t="s">
        <v>1197</v>
      </c>
    </row>
    <row r="737" spans="4:16" x14ac:dyDescent="0.25">
      <c r="D737" s="132" t="s">
        <v>10</v>
      </c>
      <c r="E737" s="132" t="s">
        <v>11</v>
      </c>
      <c r="F737" s="132" t="s">
        <v>172</v>
      </c>
      <c r="O737" s="132" t="s">
        <v>16</v>
      </c>
      <c r="P737" s="132" t="s">
        <v>17</v>
      </c>
    </row>
    <row r="738" spans="4:16" x14ac:dyDescent="0.25">
      <c r="D738" s="132" t="s">
        <v>4864</v>
      </c>
      <c r="E738" s="132" t="s">
        <v>4850</v>
      </c>
      <c r="F738" s="132" t="s">
        <v>1480</v>
      </c>
      <c r="O738" s="132" t="s">
        <v>4963</v>
      </c>
      <c r="P738" s="132" t="s">
        <v>4964</v>
      </c>
    </row>
    <row r="739" spans="4:16" x14ac:dyDescent="0.25">
      <c r="D739" s="132" t="s">
        <v>4669</v>
      </c>
      <c r="E739" s="132" t="s">
        <v>4850</v>
      </c>
      <c r="F739" s="132" t="s">
        <v>1481</v>
      </c>
      <c r="O739" s="132" t="s">
        <v>4965</v>
      </c>
      <c r="P739" s="132" t="s">
        <v>4966</v>
      </c>
    </row>
    <row r="740" spans="4:16" x14ac:dyDescent="0.25">
      <c r="D740" s="132" t="s">
        <v>4967</v>
      </c>
      <c r="E740" s="132" t="s">
        <v>4850</v>
      </c>
      <c r="F740" s="132" t="s">
        <v>1482</v>
      </c>
      <c r="O740" s="132" t="s">
        <v>4968</v>
      </c>
      <c r="P740" s="132" t="s">
        <v>4969</v>
      </c>
    </row>
    <row r="742" spans="4:16" x14ac:dyDescent="0.25">
      <c r="D742" s="132" t="s">
        <v>1483</v>
      </c>
      <c r="P742" s="132" t="s">
        <v>1484</v>
      </c>
    </row>
    <row r="743" spans="4:16" x14ac:dyDescent="0.25">
      <c r="D743" s="132" t="s">
        <v>1351</v>
      </c>
      <c r="E743" s="132" t="s">
        <v>11</v>
      </c>
      <c r="F743" s="132" t="s">
        <v>172</v>
      </c>
      <c r="O743" s="132" t="s">
        <v>16</v>
      </c>
      <c r="P743" s="132" t="s">
        <v>17</v>
      </c>
    </row>
    <row r="744" spans="4:16" x14ac:dyDescent="0.25">
      <c r="D744" s="132" t="s">
        <v>3950</v>
      </c>
      <c r="E744" s="132" t="s">
        <v>4861</v>
      </c>
      <c r="F744" s="132" t="s">
        <v>1485</v>
      </c>
      <c r="O744" s="132" t="s">
        <v>4970</v>
      </c>
      <c r="P744" s="132" t="s">
        <v>4971</v>
      </c>
    </row>
    <row r="745" spans="4:16" x14ac:dyDescent="0.25">
      <c r="D745" s="132" t="s">
        <v>3884</v>
      </c>
      <c r="E745" s="132" t="s">
        <v>4861</v>
      </c>
      <c r="F745" s="132" t="s">
        <v>1486</v>
      </c>
      <c r="O745" s="132" t="s">
        <v>4972</v>
      </c>
      <c r="P745" s="132" t="s">
        <v>4973</v>
      </c>
    </row>
    <row r="746" spans="4:16" x14ac:dyDescent="0.25">
      <c r="D746" s="132" t="s">
        <v>3888</v>
      </c>
      <c r="E746" s="132" t="s">
        <v>4861</v>
      </c>
      <c r="F746" s="132" t="s">
        <v>1487</v>
      </c>
      <c r="O746" s="132" t="s">
        <v>4974</v>
      </c>
      <c r="P746" s="132" t="s">
        <v>4975</v>
      </c>
    </row>
    <row r="747" spans="4:16" x14ac:dyDescent="0.25">
      <c r="D747" s="132" t="s">
        <v>3891</v>
      </c>
      <c r="E747" s="132" t="s">
        <v>4861</v>
      </c>
      <c r="F747" s="132" t="s">
        <v>1488</v>
      </c>
      <c r="O747" s="132" t="s">
        <v>4976</v>
      </c>
      <c r="P747" s="132" t="s">
        <v>4977</v>
      </c>
    </row>
    <row r="748" spans="4:16" x14ac:dyDescent="0.25">
      <c r="D748" s="132" t="s">
        <v>3907</v>
      </c>
      <c r="E748" s="132" t="s">
        <v>4861</v>
      </c>
      <c r="F748" s="132" t="s">
        <v>1489</v>
      </c>
      <c r="O748" s="132" t="s">
        <v>4978</v>
      </c>
      <c r="P748" s="132" t="s">
        <v>4979</v>
      </c>
    </row>
    <row r="750" spans="4:16" x14ac:dyDescent="0.25">
      <c r="D750" s="132" t="s">
        <v>1483</v>
      </c>
      <c r="P750" s="132" t="s">
        <v>1484</v>
      </c>
    </row>
    <row r="751" spans="4:16" x14ac:dyDescent="0.25">
      <c r="D751" s="132" t="s">
        <v>1351</v>
      </c>
      <c r="E751" s="132" t="s">
        <v>11</v>
      </c>
      <c r="F751" s="132" t="s">
        <v>130</v>
      </c>
      <c r="O751" s="132" t="s">
        <v>16</v>
      </c>
      <c r="P751" s="132" t="s">
        <v>17</v>
      </c>
    </row>
    <row r="752" spans="4:16" x14ac:dyDescent="0.25">
      <c r="D752" s="132" t="s">
        <v>3950</v>
      </c>
      <c r="E752" s="132" t="s">
        <v>4861</v>
      </c>
      <c r="F752" s="132" t="s">
        <v>1490</v>
      </c>
      <c r="O752" s="132" t="s">
        <v>4980</v>
      </c>
      <c r="P752" s="132" t="s">
        <v>4981</v>
      </c>
    </row>
    <row r="753" spans="3:16" x14ac:dyDescent="0.25">
      <c r="D753" s="132" t="s">
        <v>3884</v>
      </c>
      <c r="E753" s="132" t="s">
        <v>4861</v>
      </c>
      <c r="F753" s="132" t="s">
        <v>1491</v>
      </c>
      <c r="O753" s="132" t="s">
        <v>4982</v>
      </c>
      <c r="P753" s="132" t="s">
        <v>4983</v>
      </c>
    </row>
    <row r="754" spans="3:16" x14ac:dyDescent="0.25">
      <c r="D754" s="132" t="s">
        <v>3888</v>
      </c>
      <c r="E754" s="132" t="s">
        <v>4861</v>
      </c>
      <c r="F754" s="132" t="s">
        <v>1492</v>
      </c>
      <c r="O754" s="132" t="s">
        <v>4984</v>
      </c>
      <c r="P754" s="132" t="s">
        <v>4985</v>
      </c>
    </row>
    <row r="755" spans="3:16" x14ac:dyDescent="0.25">
      <c r="D755" s="132" t="s">
        <v>3891</v>
      </c>
      <c r="E755" s="132" t="s">
        <v>4861</v>
      </c>
      <c r="F755" s="132" t="s">
        <v>1493</v>
      </c>
      <c r="O755" s="132" t="s">
        <v>4986</v>
      </c>
      <c r="P755" s="132" t="s">
        <v>4987</v>
      </c>
    </row>
    <row r="756" spans="3:16" x14ac:dyDescent="0.25">
      <c r="D756" s="132" t="s">
        <v>3907</v>
      </c>
      <c r="E756" s="132" t="s">
        <v>4861</v>
      </c>
      <c r="F756" s="132" t="s">
        <v>1494</v>
      </c>
      <c r="O756" s="132" t="s">
        <v>4988</v>
      </c>
      <c r="P756" s="132" t="s">
        <v>4989</v>
      </c>
    </row>
    <row r="758" spans="3:16" x14ac:dyDescent="0.25">
      <c r="D758" s="132" t="s">
        <v>1495</v>
      </c>
      <c r="F758" s="132" t="s">
        <v>1496</v>
      </c>
      <c r="P758" s="132" t="s">
        <v>1393</v>
      </c>
    </row>
    <row r="759" spans="3:16" x14ac:dyDescent="0.25">
      <c r="D759" s="132" t="s">
        <v>10</v>
      </c>
      <c r="E759" s="132" t="s">
        <v>1497</v>
      </c>
      <c r="F759" s="132" t="s">
        <v>1498</v>
      </c>
      <c r="H759" s="132" t="s">
        <v>1499</v>
      </c>
      <c r="J759" s="132" t="s">
        <v>1500</v>
      </c>
      <c r="O759" s="132" t="s">
        <v>1501</v>
      </c>
      <c r="P759" s="132" t="s">
        <v>1502</v>
      </c>
    </row>
    <row r="760" spans="3:16" x14ac:dyDescent="0.25">
      <c r="D760" s="132" t="s">
        <v>3947</v>
      </c>
      <c r="E760" s="132" t="s">
        <v>4241</v>
      </c>
      <c r="F760" s="132" t="s">
        <v>1503</v>
      </c>
      <c r="H760" s="132" t="s">
        <v>4990</v>
      </c>
      <c r="J760" s="132" t="s">
        <v>3885</v>
      </c>
      <c r="O760" s="132" t="s">
        <v>4991</v>
      </c>
      <c r="P760" s="132" t="s">
        <v>4992</v>
      </c>
    </row>
    <row r="761" spans="3:16" x14ac:dyDescent="0.25">
      <c r="C761" s="132" t="s">
        <v>3950</v>
      </c>
      <c r="D761" s="132" t="s">
        <v>3950</v>
      </c>
      <c r="E761" s="132" t="s">
        <v>4241</v>
      </c>
      <c r="F761" s="132" t="s">
        <v>1504</v>
      </c>
      <c r="H761" s="132" t="s">
        <v>4993</v>
      </c>
      <c r="J761" s="132" t="s">
        <v>4994</v>
      </c>
      <c r="O761" s="132" t="s">
        <v>4995</v>
      </c>
      <c r="P761" s="132" t="s">
        <v>4996</v>
      </c>
    </row>
    <row r="762" spans="3:16" x14ac:dyDescent="0.25">
      <c r="D762" s="132" t="s">
        <v>3953</v>
      </c>
      <c r="E762" s="132" t="s">
        <v>4241</v>
      </c>
      <c r="F762" s="132" t="s">
        <v>1505</v>
      </c>
      <c r="H762" s="132" t="s">
        <v>4997</v>
      </c>
      <c r="J762" s="132" t="s">
        <v>4998</v>
      </c>
      <c r="O762" s="132" t="s">
        <v>4999</v>
      </c>
      <c r="P762" s="132" t="s">
        <v>5000</v>
      </c>
    </row>
    <row r="763" spans="3:16" x14ac:dyDescent="0.25">
      <c r="D763" s="132" t="s">
        <v>3956</v>
      </c>
      <c r="E763" s="132" t="s">
        <v>4241</v>
      </c>
      <c r="F763" s="132" t="s">
        <v>1506</v>
      </c>
      <c r="H763" s="132" t="s">
        <v>5001</v>
      </c>
      <c r="J763" s="132" t="s">
        <v>5002</v>
      </c>
      <c r="O763" s="132" t="s">
        <v>5003</v>
      </c>
      <c r="P763" s="132" t="s">
        <v>5004</v>
      </c>
    </row>
    <row r="764" spans="3:16" x14ac:dyDescent="0.25">
      <c r="D764" s="132" t="s">
        <v>3959</v>
      </c>
      <c r="E764" s="132" t="s">
        <v>4241</v>
      </c>
      <c r="F764" s="132" t="s">
        <v>1507</v>
      </c>
      <c r="H764" s="132" t="s">
        <v>5005</v>
      </c>
      <c r="J764" s="132" t="s">
        <v>5006</v>
      </c>
      <c r="O764" s="132" t="s">
        <v>5007</v>
      </c>
      <c r="P764" s="132" t="s">
        <v>5008</v>
      </c>
    </row>
    <row r="765" spans="3:16" x14ac:dyDescent="0.25">
      <c r="D765" s="132" t="s">
        <v>3928</v>
      </c>
      <c r="E765" s="132" t="s">
        <v>4241</v>
      </c>
      <c r="F765" s="132" t="s">
        <v>1508</v>
      </c>
      <c r="H765" s="132" t="s">
        <v>5009</v>
      </c>
      <c r="J765" s="132" t="s">
        <v>5010</v>
      </c>
      <c r="O765" s="132" t="s">
        <v>5011</v>
      </c>
      <c r="P765" s="132" t="s">
        <v>5012</v>
      </c>
    </row>
    <row r="767" spans="3:16" x14ac:dyDescent="0.25">
      <c r="D767" s="132" t="s">
        <v>1509</v>
      </c>
      <c r="P767" s="132" t="s">
        <v>1510</v>
      </c>
    </row>
    <row r="768" spans="3:16" x14ac:dyDescent="0.25">
      <c r="D768" s="132" t="s">
        <v>1511</v>
      </c>
      <c r="F768" s="132" t="s">
        <v>12</v>
      </c>
      <c r="G768" s="132" t="s">
        <v>13</v>
      </c>
      <c r="H768" s="132" t="s">
        <v>39</v>
      </c>
      <c r="I768" s="132" t="s">
        <v>130</v>
      </c>
      <c r="J768" s="132" t="s">
        <v>15</v>
      </c>
      <c r="K768" s="132" t="s">
        <v>172</v>
      </c>
      <c r="O768" s="132" t="s">
        <v>16</v>
      </c>
      <c r="P768" s="132" t="s">
        <v>1502</v>
      </c>
    </row>
    <row r="769" spans="4:16" x14ac:dyDescent="0.25">
      <c r="D769" s="132" t="s">
        <v>1512</v>
      </c>
      <c r="F769" s="132" t="s">
        <v>1513</v>
      </c>
      <c r="G769" s="132" t="s">
        <v>1514</v>
      </c>
      <c r="H769" s="132" t="s">
        <v>1515</v>
      </c>
      <c r="I769" s="132" t="s">
        <v>1516</v>
      </c>
      <c r="J769" s="132" t="s">
        <v>1517</v>
      </c>
      <c r="K769" s="132" t="s">
        <v>1518</v>
      </c>
      <c r="O769" s="132" t="s">
        <v>5013</v>
      </c>
      <c r="P769" s="132" t="s">
        <v>5014</v>
      </c>
    </row>
    <row r="771" spans="4:16" x14ac:dyDescent="0.25">
      <c r="D771" s="132" t="s">
        <v>1519</v>
      </c>
      <c r="P771" s="132" t="s">
        <v>1349</v>
      </c>
    </row>
    <row r="772" spans="4:16" x14ac:dyDescent="0.25">
      <c r="D772" s="132" t="s">
        <v>1520</v>
      </c>
      <c r="G772" s="132" t="s">
        <v>1521</v>
      </c>
      <c r="O772" s="132" t="s">
        <v>16</v>
      </c>
      <c r="P772" s="132" t="s">
        <v>1502</v>
      </c>
    </row>
    <row r="773" spans="4:16" x14ac:dyDescent="0.25">
      <c r="D773" s="132" t="s">
        <v>1522</v>
      </c>
      <c r="G773" s="132" t="s">
        <v>1523</v>
      </c>
      <c r="O773" s="132" t="s">
        <v>5015</v>
      </c>
      <c r="P773" s="132" t="s">
        <v>5016</v>
      </c>
    </row>
    <row r="774" spans="4:16" x14ac:dyDescent="0.25">
      <c r="D774" s="132" t="s">
        <v>1524</v>
      </c>
      <c r="G774" s="132" t="s">
        <v>1525</v>
      </c>
      <c r="O774" s="132" t="s">
        <v>5017</v>
      </c>
      <c r="P774" s="132" t="s">
        <v>5018</v>
      </c>
    </row>
    <row r="775" spans="4:16" x14ac:dyDescent="0.25">
      <c r="D775" s="132" t="s">
        <v>1526</v>
      </c>
      <c r="G775" s="132" t="s">
        <v>1527</v>
      </c>
      <c r="O775" s="132" t="s">
        <v>5019</v>
      </c>
      <c r="P775" s="132" t="s">
        <v>5020</v>
      </c>
    </row>
    <row r="776" spans="4:16" x14ac:dyDescent="0.25">
      <c r="D776" s="132" t="s">
        <v>1528</v>
      </c>
      <c r="G776" s="132" t="s">
        <v>1529</v>
      </c>
      <c r="O776" s="132" t="s">
        <v>5021</v>
      </c>
      <c r="P776" s="132" t="s">
        <v>5022</v>
      </c>
    </row>
    <row r="777" spans="4:16" x14ac:dyDescent="0.25">
      <c r="D777" s="132" t="s">
        <v>1530</v>
      </c>
      <c r="G777" s="132" t="s">
        <v>1531</v>
      </c>
      <c r="O777" s="132" t="s">
        <v>5023</v>
      </c>
      <c r="P777" s="132" t="s">
        <v>5024</v>
      </c>
    </row>
    <row r="778" spans="4:16" x14ac:dyDescent="0.25">
      <c r="D778" s="132" t="s">
        <v>1532</v>
      </c>
      <c r="G778" s="132" t="s">
        <v>1533</v>
      </c>
      <c r="O778" s="132" t="s">
        <v>5025</v>
      </c>
      <c r="P778" s="132" t="s">
        <v>5026</v>
      </c>
    </row>
    <row r="779" spans="4:16" x14ac:dyDescent="0.25">
      <c r="D779" s="132" t="s">
        <v>1534</v>
      </c>
      <c r="G779" s="132" t="s">
        <v>1535</v>
      </c>
      <c r="O779" s="132" t="s">
        <v>5027</v>
      </c>
      <c r="P779" s="132" t="s">
        <v>5028</v>
      </c>
    </row>
    <row r="780" spans="4:16" x14ac:dyDescent="0.25">
      <c r="D780" s="132" t="s">
        <v>1536</v>
      </c>
      <c r="G780" s="132" t="s">
        <v>1537</v>
      </c>
      <c r="O780" s="132" t="s">
        <v>5029</v>
      </c>
      <c r="P780" s="132" t="s">
        <v>5030</v>
      </c>
    </row>
    <row r="781" spans="4:16" x14ac:dyDescent="0.25">
      <c r="D781" s="132" t="s">
        <v>1538</v>
      </c>
      <c r="G781" s="132" t="s">
        <v>1539</v>
      </c>
      <c r="O781" s="132" t="s">
        <v>5031</v>
      </c>
      <c r="P781" s="132" t="s">
        <v>5032</v>
      </c>
    </row>
    <row r="782" spans="4:16" x14ac:dyDescent="0.25">
      <c r="D782" s="132" t="s">
        <v>1540</v>
      </c>
      <c r="G782" s="132" t="s">
        <v>1541</v>
      </c>
      <c r="O782" s="132" t="s">
        <v>5033</v>
      </c>
      <c r="P782" s="132" t="s">
        <v>5034</v>
      </c>
    </row>
    <row r="783" spans="4:16" x14ac:dyDescent="0.25">
      <c r="D783" s="132" t="s">
        <v>1542</v>
      </c>
      <c r="G783" s="132" t="s">
        <v>1543</v>
      </c>
      <c r="O783" s="132" t="s">
        <v>5035</v>
      </c>
      <c r="P783" s="132" t="s">
        <v>5036</v>
      </c>
    </row>
    <row r="784" spans="4:16" x14ac:dyDescent="0.25">
      <c r="D784" s="132" t="s">
        <v>1544</v>
      </c>
      <c r="G784" s="132" t="s">
        <v>1545</v>
      </c>
      <c r="O784" s="132" t="s">
        <v>5037</v>
      </c>
      <c r="P784" s="132" t="s">
        <v>5038</v>
      </c>
    </row>
    <row r="785" spans="4:16" x14ac:dyDescent="0.25">
      <c r="D785" s="132" t="s">
        <v>1546</v>
      </c>
      <c r="G785" s="132" t="s">
        <v>1547</v>
      </c>
      <c r="O785" s="132" t="s">
        <v>5039</v>
      </c>
      <c r="P785" s="132" t="s">
        <v>5040</v>
      </c>
    </row>
    <row r="786" spans="4:16" x14ac:dyDescent="0.25">
      <c r="D786" s="132" t="s">
        <v>1548</v>
      </c>
      <c r="G786" s="132" t="s">
        <v>1549</v>
      </c>
      <c r="O786" s="132" t="s">
        <v>5041</v>
      </c>
    </row>
    <row r="787" spans="4:16" x14ac:dyDescent="0.25">
      <c r="D787" s="132" t="s">
        <v>1550</v>
      </c>
      <c r="G787" s="132" t="s">
        <v>1551</v>
      </c>
      <c r="O787" s="132" t="s">
        <v>5042</v>
      </c>
    </row>
    <row r="789" spans="4:16" x14ac:dyDescent="0.25">
      <c r="D789" s="132" t="s">
        <v>1552</v>
      </c>
      <c r="P789" s="132" t="s">
        <v>1553</v>
      </c>
    </row>
    <row r="790" spans="4:16" x14ac:dyDescent="0.25">
      <c r="D790" s="132" t="s">
        <v>1520</v>
      </c>
      <c r="G790" s="132" t="s">
        <v>1521</v>
      </c>
      <c r="O790" s="132" t="s">
        <v>16</v>
      </c>
      <c r="P790" s="132" t="s">
        <v>1502</v>
      </c>
    </row>
    <row r="791" spans="4:16" x14ac:dyDescent="0.25">
      <c r="D791" s="132" t="s">
        <v>1554</v>
      </c>
      <c r="G791" s="132" t="s">
        <v>1555</v>
      </c>
      <c r="O791" s="132" t="s">
        <v>5043</v>
      </c>
      <c r="P791" s="132" t="s">
        <v>5044</v>
      </c>
    </row>
    <row r="792" spans="4:16" x14ac:dyDescent="0.25">
      <c r="D792" s="132" t="s">
        <v>1556</v>
      </c>
      <c r="G792" s="132" t="s">
        <v>1557</v>
      </c>
      <c r="O792" s="132" t="s">
        <v>5045</v>
      </c>
      <c r="P792" s="132" t="s">
        <v>5046</v>
      </c>
    </row>
    <row r="793" spans="4:16" x14ac:dyDescent="0.25">
      <c r="D793" s="132" t="s">
        <v>1558</v>
      </c>
      <c r="G793" s="132" t="s">
        <v>1559</v>
      </c>
      <c r="O793" s="132" t="s">
        <v>5047</v>
      </c>
      <c r="P793" s="132" t="s">
        <v>5048</v>
      </c>
    </row>
    <row r="794" spans="4:16" x14ac:dyDescent="0.25">
      <c r="D794" s="132" t="s">
        <v>1560</v>
      </c>
      <c r="G794" s="132" t="s">
        <v>1561</v>
      </c>
      <c r="O794" s="132" t="s">
        <v>5049</v>
      </c>
      <c r="P794" s="132" t="s">
        <v>5050</v>
      </c>
    </row>
    <row r="795" spans="4:16" x14ac:dyDescent="0.25">
      <c r="D795" s="132" t="s">
        <v>1562</v>
      </c>
      <c r="G795" s="132" t="s">
        <v>1563</v>
      </c>
      <c r="O795" s="132" t="s">
        <v>5051</v>
      </c>
      <c r="P795" s="132" t="s">
        <v>5052</v>
      </c>
    </row>
    <row r="796" spans="4:16" x14ac:dyDescent="0.25">
      <c r="D796" s="132" t="s">
        <v>1564</v>
      </c>
      <c r="G796" s="132" t="s">
        <v>1565</v>
      </c>
      <c r="O796" s="132" t="s">
        <v>5053</v>
      </c>
      <c r="P796" s="132" t="s">
        <v>5054</v>
      </c>
    </row>
    <row r="797" spans="4:16" x14ac:dyDescent="0.25">
      <c r="D797" s="132" t="s">
        <v>1566</v>
      </c>
      <c r="G797" s="132" t="s">
        <v>1567</v>
      </c>
      <c r="O797" s="132" t="s">
        <v>5055</v>
      </c>
      <c r="P797" s="132" t="s">
        <v>5056</v>
      </c>
    </row>
    <row r="798" spans="4:16" x14ac:dyDescent="0.25">
      <c r="D798" s="132" t="s">
        <v>1568</v>
      </c>
      <c r="G798" s="132" t="s">
        <v>1569</v>
      </c>
      <c r="O798" s="132" t="s">
        <v>5057</v>
      </c>
      <c r="P798" s="132" t="s">
        <v>5058</v>
      </c>
    </row>
    <row r="799" spans="4:16" x14ac:dyDescent="0.25">
      <c r="D799" s="132" t="s">
        <v>1570</v>
      </c>
      <c r="G799" s="132" t="s">
        <v>1571</v>
      </c>
      <c r="O799" s="132" t="s">
        <v>5059</v>
      </c>
      <c r="P799" s="132" t="s">
        <v>5060</v>
      </c>
    </row>
    <row r="800" spans="4:16" x14ac:dyDescent="0.25">
      <c r="D800" s="132" t="s">
        <v>1572</v>
      </c>
      <c r="G800" s="132" t="s">
        <v>1573</v>
      </c>
      <c r="O800" s="132" t="s">
        <v>5061</v>
      </c>
      <c r="P800" s="132" t="s">
        <v>5062</v>
      </c>
    </row>
    <row r="801" spans="4:16" x14ac:dyDescent="0.25">
      <c r="D801" s="132" t="s">
        <v>1574</v>
      </c>
      <c r="G801" s="132" t="s">
        <v>1575</v>
      </c>
      <c r="O801" s="132" t="s">
        <v>5063</v>
      </c>
      <c r="P801" s="132" t="s">
        <v>5064</v>
      </c>
    </row>
    <row r="802" spans="4:16" x14ac:dyDescent="0.25">
      <c r="D802" s="132" t="s">
        <v>1576</v>
      </c>
      <c r="G802" s="132" t="s">
        <v>1577</v>
      </c>
      <c r="O802" s="132" t="s">
        <v>5065</v>
      </c>
      <c r="P802" s="132" t="s">
        <v>5066</v>
      </c>
    </row>
    <row r="803" spans="4:16" x14ac:dyDescent="0.25">
      <c r="D803" s="132" t="s">
        <v>1578</v>
      </c>
      <c r="G803" s="132" t="s">
        <v>1579</v>
      </c>
      <c r="O803" s="132" t="s">
        <v>5067</v>
      </c>
      <c r="P803" s="132" t="s">
        <v>5068</v>
      </c>
    </row>
    <row r="804" spans="4:16" x14ac:dyDescent="0.25">
      <c r="D804" s="132" t="s">
        <v>1580</v>
      </c>
      <c r="G804" s="132" t="s">
        <v>1581</v>
      </c>
      <c r="O804" s="132" t="s">
        <v>5069</v>
      </c>
      <c r="P804" s="132" t="s">
        <v>5070</v>
      </c>
    </row>
    <row r="806" spans="4:16" x14ac:dyDescent="0.25">
      <c r="D806" s="132" t="s">
        <v>1582</v>
      </c>
    </row>
    <row r="807" spans="4:16" x14ac:dyDescent="0.25">
      <c r="D807" s="132" t="s">
        <v>1583</v>
      </c>
      <c r="P807" s="132" t="s">
        <v>1510</v>
      </c>
    </row>
    <row r="808" spans="4:16" x14ac:dyDescent="0.25">
      <c r="D808" s="132" t="s">
        <v>10</v>
      </c>
      <c r="E808" s="132" t="s">
        <v>11</v>
      </c>
      <c r="F808" s="132" t="s">
        <v>1584</v>
      </c>
      <c r="G808" s="132" t="s">
        <v>1585</v>
      </c>
      <c r="H808" s="132" t="s">
        <v>1586</v>
      </c>
      <c r="O808" s="132" t="s">
        <v>16</v>
      </c>
      <c r="P808" s="132" t="s">
        <v>17</v>
      </c>
    </row>
    <row r="809" spans="4:16" x14ac:dyDescent="0.25">
      <c r="D809" s="132" t="s">
        <v>3928</v>
      </c>
      <c r="E809" s="132" t="s">
        <v>3894</v>
      </c>
      <c r="G809" s="132" t="s">
        <v>1587</v>
      </c>
      <c r="H809" s="132" t="s">
        <v>1588</v>
      </c>
      <c r="O809" s="132" t="s">
        <v>5071</v>
      </c>
      <c r="P809" s="132" t="s">
        <v>5072</v>
      </c>
    </row>
    <row r="810" spans="4:16" x14ac:dyDescent="0.25">
      <c r="D810" s="132" t="s">
        <v>3928</v>
      </c>
      <c r="E810" s="132" t="s">
        <v>3885</v>
      </c>
      <c r="G810" s="132" t="s">
        <v>1589</v>
      </c>
      <c r="H810" s="132" t="s">
        <v>1590</v>
      </c>
      <c r="O810" s="132" t="s">
        <v>5073</v>
      </c>
      <c r="P810" s="132" t="s">
        <v>5074</v>
      </c>
    </row>
    <row r="811" spans="4:16" x14ac:dyDescent="0.25">
      <c r="D811" s="132" t="s">
        <v>1591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DA9B2-DD56-49F7-BD96-9E5F21E016C1}">
  <dimension ref="A1:Y1760"/>
  <sheetViews>
    <sheetView workbookViewId="0"/>
  </sheetViews>
  <sheetFormatPr defaultRowHeight="15" x14ac:dyDescent="0.25"/>
  <sheetData>
    <row r="1" spans="1:25" x14ac:dyDescent="0.25">
      <c r="A1" s="132" t="s">
        <v>24391</v>
      </c>
    </row>
    <row r="2" spans="1:25" x14ac:dyDescent="0.25">
      <c r="C2" s="132" t="s">
        <v>5076</v>
      </c>
    </row>
    <row r="3" spans="1:25" x14ac:dyDescent="0.25">
      <c r="B3" s="132" t="s">
        <v>1602</v>
      </c>
      <c r="C3" s="132" t="s">
        <v>5077</v>
      </c>
      <c r="D3" s="132" t="s">
        <v>5078</v>
      </c>
    </row>
    <row r="5" spans="1:25" x14ac:dyDescent="0.25">
      <c r="K5" s="132" t="s">
        <v>1603</v>
      </c>
    </row>
    <row r="6" spans="1:25" x14ac:dyDescent="0.25">
      <c r="B6" s="132" t="s">
        <v>1604</v>
      </c>
      <c r="C6" s="132" t="s">
        <v>1605</v>
      </c>
      <c r="D6" s="132" t="s">
        <v>1606</v>
      </c>
      <c r="E6" s="132" t="s">
        <v>1607</v>
      </c>
      <c r="F6" s="132" t="s">
        <v>1608</v>
      </c>
      <c r="G6" s="132" t="s">
        <v>1609</v>
      </c>
      <c r="H6" s="132" t="s">
        <v>1610</v>
      </c>
      <c r="I6" s="132" t="s">
        <v>1611</v>
      </c>
      <c r="J6" s="132" t="s">
        <v>3812</v>
      </c>
      <c r="K6" s="132" t="s">
        <v>1612</v>
      </c>
      <c r="L6" s="132" t="s">
        <v>1613</v>
      </c>
      <c r="M6" s="132" t="s">
        <v>1614</v>
      </c>
      <c r="N6" s="132" t="s">
        <v>1615</v>
      </c>
      <c r="O6" s="132" t="s">
        <v>1616</v>
      </c>
      <c r="P6" s="132" t="s">
        <v>3813</v>
      </c>
      <c r="Q6" s="132" t="s">
        <v>1617</v>
      </c>
      <c r="R6" s="132" t="s">
        <v>1618</v>
      </c>
      <c r="S6" s="132" t="s">
        <v>1619</v>
      </c>
      <c r="T6" s="132" t="s">
        <v>1620</v>
      </c>
      <c r="U6" s="132" t="s">
        <v>1621</v>
      </c>
      <c r="V6" s="132" t="s">
        <v>1622</v>
      </c>
      <c r="Y6" s="132" t="s">
        <v>1623</v>
      </c>
    </row>
    <row r="7" spans="1:25" x14ac:dyDescent="0.25">
      <c r="I7" s="132" t="s">
        <v>1624</v>
      </c>
      <c r="J7" s="132" t="s">
        <v>5079</v>
      </c>
      <c r="K7" s="132" t="s">
        <v>5079</v>
      </c>
      <c r="O7" s="132" t="s">
        <v>5080</v>
      </c>
      <c r="P7" s="132" t="s">
        <v>5080</v>
      </c>
      <c r="U7" s="132" t="s">
        <v>1625</v>
      </c>
    </row>
    <row r="8" spans="1:25" x14ac:dyDescent="0.25">
      <c r="B8" s="132" t="s">
        <v>1626</v>
      </c>
      <c r="C8" s="132" t="s">
        <v>1627</v>
      </c>
      <c r="D8" s="132" t="s">
        <v>1628</v>
      </c>
      <c r="E8" s="132" t="s">
        <v>3884</v>
      </c>
      <c r="F8" s="132" t="s">
        <v>3885</v>
      </c>
      <c r="G8" s="132" t="s">
        <v>21</v>
      </c>
      <c r="H8" s="132" t="s">
        <v>1629</v>
      </c>
      <c r="I8" s="132" t="s">
        <v>5081</v>
      </c>
      <c r="J8" s="132" t="s">
        <v>5082</v>
      </c>
      <c r="K8" s="132" t="s">
        <v>5083</v>
      </c>
      <c r="L8" s="132" t="s">
        <v>5084</v>
      </c>
      <c r="M8" s="132" t="s">
        <v>5085</v>
      </c>
      <c r="N8" s="132" t="s">
        <v>22673</v>
      </c>
      <c r="O8" s="132" t="s">
        <v>5086</v>
      </c>
      <c r="P8" s="132" t="s">
        <v>5087</v>
      </c>
      <c r="Q8" s="132" t="s">
        <v>5088</v>
      </c>
      <c r="R8" s="132" t="s">
        <v>5089</v>
      </c>
      <c r="S8" s="132" t="s">
        <v>5090</v>
      </c>
      <c r="T8" s="132" t="s">
        <v>1630</v>
      </c>
      <c r="U8" s="132" t="s">
        <v>1631</v>
      </c>
      <c r="V8" s="132" t="s">
        <v>1632</v>
      </c>
      <c r="X8" s="132" t="s">
        <v>5091</v>
      </c>
      <c r="Y8" s="132" t="s">
        <v>5092</v>
      </c>
    </row>
    <row r="9" spans="1:25" x14ac:dyDescent="0.25">
      <c r="B9" s="132" t="s">
        <v>1626</v>
      </c>
      <c r="C9" s="132" t="s">
        <v>1627</v>
      </c>
      <c r="D9" s="132" t="s">
        <v>14</v>
      </c>
      <c r="E9" s="132" t="s">
        <v>3884</v>
      </c>
      <c r="F9" s="132" t="s">
        <v>3885</v>
      </c>
      <c r="G9" s="132" t="s">
        <v>22</v>
      </c>
      <c r="H9" s="132" t="s">
        <v>1633</v>
      </c>
      <c r="I9" s="132" t="s">
        <v>5081</v>
      </c>
      <c r="J9" s="132" t="s">
        <v>5093</v>
      </c>
      <c r="K9" s="132" t="s">
        <v>5094</v>
      </c>
      <c r="L9" s="132" t="s">
        <v>5095</v>
      </c>
      <c r="M9" s="132" t="s">
        <v>5096</v>
      </c>
      <c r="N9" s="132" t="s">
        <v>22674</v>
      </c>
      <c r="O9" s="132" t="s">
        <v>5097</v>
      </c>
      <c r="P9" s="132" t="s">
        <v>5098</v>
      </c>
      <c r="Q9" s="132" t="s">
        <v>5099</v>
      </c>
      <c r="R9" s="132" t="s">
        <v>5100</v>
      </c>
      <c r="S9" s="132" t="s">
        <v>5090</v>
      </c>
      <c r="T9" s="132" t="s">
        <v>1630</v>
      </c>
      <c r="U9" s="132" t="s">
        <v>1631</v>
      </c>
      <c r="V9" s="132" t="s">
        <v>1632</v>
      </c>
      <c r="X9" s="132" t="s">
        <v>5101</v>
      </c>
      <c r="Y9" s="132" t="s">
        <v>5102</v>
      </c>
    </row>
    <row r="10" spans="1:25" x14ac:dyDescent="0.25">
      <c r="B10" s="132" t="s">
        <v>1626</v>
      </c>
      <c r="C10" s="132" t="s">
        <v>1627</v>
      </c>
      <c r="D10" s="132" t="s">
        <v>15</v>
      </c>
      <c r="E10" s="132" t="s">
        <v>3884</v>
      </c>
      <c r="F10" s="132" t="s">
        <v>3885</v>
      </c>
      <c r="G10" s="132" t="s">
        <v>23</v>
      </c>
      <c r="H10" s="132" t="s">
        <v>1634</v>
      </c>
      <c r="I10" s="132" t="s">
        <v>5081</v>
      </c>
      <c r="J10" s="132" t="s">
        <v>5103</v>
      </c>
      <c r="K10" s="132" t="s">
        <v>5104</v>
      </c>
      <c r="L10" s="132" t="s">
        <v>5105</v>
      </c>
      <c r="M10" s="132" t="s">
        <v>5106</v>
      </c>
      <c r="N10" s="132" t="s">
        <v>22675</v>
      </c>
      <c r="O10" s="132" t="s">
        <v>5107</v>
      </c>
      <c r="P10" s="132" t="s">
        <v>5108</v>
      </c>
      <c r="Q10" s="132" t="s">
        <v>5109</v>
      </c>
      <c r="R10" s="132" t="s">
        <v>5110</v>
      </c>
      <c r="S10" s="132" t="s">
        <v>5090</v>
      </c>
      <c r="T10" s="132" t="s">
        <v>1630</v>
      </c>
      <c r="U10" s="132" t="s">
        <v>1631</v>
      </c>
      <c r="V10" s="132" t="s">
        <v>1635</v>
      </c>
      <c r="X10" s="132" t="s">
        <v>5111</v>
      </c>
      <c r="Y10" s="132" t="s">
        <v>5112</v>
      </c>
    </row>
    <row r="11" spans="1:25" x14ac:dyDescent="0.25">
      <c r="B11" s="132" t="s">
        <v>1626</v>
      </c>
      <c r="C11" s="132" t="s">
        <v>1627</v>
      </c>
      <c r="D11" s="132" t="s">
        <v>12</v>
      </c>
      <c r="E11" s="132" t="s">
        <v>3884</v>
      </c>
      <c r="F11" s="132" t="s">
        <v>3885</v>
      </c>
      <c r="G11" s="132" t="s">
        <v>20</v>
      </c>
      <c r="H11" s="132" t="s">
        <v>1636</v>
      </c>
      <c r="I11" s="132" t="s">
        <v>5081</v>
      </c>
      <c r="J11" s="132" t="s">
        <v>5113</v>
      </c>
      <c r="K11" s="132" t="s">
        <v>5114</v>
      </c>
      <c r="L11" s="132" t="s">
        <v>5115</v>
      </c>
      <c r="M11" s="132" t="s">
        <v>5116</v>
      </c>
      <c r="N11" s="132" t="s">
        <v>22676</v>
      </c>
      <c r="O11" s="132" t="s">
        <v>5117</v>
      </c>
      <c r="P11" s="132" t="s">
        <v>5118</v>
      </c>
      <c r="Q11" s="132" t="s">
        <v>5119</v>
      </c>
      <c r="R11" s="132" t="s">
        <v>5120</v>
      </c>
      <c r="S11" s="132" t="s">
        <v>5090</v>
      </c>
      <c r="T11" s="132" t="s">
        <v>1630</v>
      </c>
      <c r="U11" s="132" t="s">
        <v>1631</v>
      </c>
      <c r="V11" s="132" t="s">
        <v>1632</v>
      </c>
      <c r="X11" s="132" t="s">
        <v>5121</v>
      </c>
      <c r="Y11" s="132" t="s">
        <v>5122</v>
      </c>
    </row>
    <row r="12" spans="1:25" x14ac:dyDescent="0.25">
      <c r="B12" s="132" t="s">
        <v>1626</v>
      </c>
      <c r="C12" s="132" t="s">
        <v>1627</v>
      </c>
      <c r="D12" s="132" t="s">
        <v>13</v>
      </c>
      <c r="E12" s="132" t="s">
        <v>3888</v>
      </c>
      <c r="F12" s="132" t="s">
        <v>3885</v>
      </c>
      <c r="G12" s="132" t="s">
        <v>27</v>
      </c>
      <c r="H12" s="132" t="s">
        <v>1637</v>
      </c>
      <c r="I12" s="132" t="s">
        <v>5123</v>
      </c>
      <c r="J12" s="132" t="s">
        <v>5124</v>
      </c>
      <c r="K12" s="132" t="s">
        <v>5125</v>
      </c>
      <c r="L12" s="132" t="s">
        <v>5126</v>
      </c>
      <c r="M12" s="132" t="s">
        <v>5127</v>
      </c>
      <c r="N12" s="132" t="s">
        <v>22677</v>
      </c>
      <c r="O12" s="132" t="s">
        <v>5128</v>
      </c>
      <c r="P12" s="132" t="s">
        <v>5129</v>
      </c>
      <c r="Q12" s="132" t="s">
        <v>5130</v>
      </c>
      <c r="R12" s="132" t="s">
        <v>5131</v>
      </c>
      <c r="S12" s="132" t="s">
        <v>5090</v>
      </c>
      <c r="T12" s="132" t="s">
        <v>1630</v>
      </c>
      <c r="U12" s="132" t="s">
        <v>1631</v>
      </c>
      <c r="V12" s="132" t="s">
        <v>1632</v>
      </c>
      <c r="X12" s="132" t="s">
        <v>5132</v>
      </c>
      <c r="Y12" s="132" t="s">
        <v>5133</v>
      </c>
    </row>
    <row r="13" spans="1:25" x14ac:dyDescent="0.25">
      <c r="B13" s="132" t="s">
        <v>1626</v>
      </c>
      <c r="C13" s="132" t="s">
        <v>1627</v>
      </c>
      <c r="D13" s="132" t="s">
        <v>14</v>
      </c>
      <c r="E13" s="132" t="s">
        <v>3888</v>
      </c>
      <c r="F13" s="132" t="s">
        <v>3885</v>
      </c>
      <c r="G13" s="132" t="s">
        <v>28</v>
      </c>
      <c r="H13" s="132" t="s">
        <v>1638</v>
      </c>
      <c r="I13" s="132" t="s">
        <v>5123</v>
      </c>
      <c r="J13" s="132" t="s">
        <v>5134</v>
      </c>
      <c r="K13" s="132" t="s">
        <v>5135</v>
      </c>
      <c r="L13" s="132" t="s">
        <v>5136</v>
      </c>
      <c r="M13" s="132" t="s">
        <v>5137</v>
      </c>
      <c r="N13" s="132" t="s">
        <v>22678</v>
      </c>
      <c r="O13" s="132" t="s">
        <v>5138</v>
      </c>
      <c r="P13" s="132" t="s">
        <v>5139</v>
      </c>
      <c r="Q13" s="132" t="s">
        <v>5140</v>
      </c>
      <c r="R13" s="132" t="s">
        <v>5141</v>
      </c>
      <c r="S13" s="132" t="s">
        <v>5090</v>
      </c>
      <c r="T13" s="132" t="s">
        <v>1630</v>
      </c>
      <c r="U13" s="132" t="s">
        <v>1631</v>
      </c>
      <c r="V13" s="132" t="s">
        <v>1632</v>
      </c>
      <c r="X13" s="132" t="s">
        <v>5142</v>
      </c>
      <c r="Y13" s="132" t="s">
        <v>5143</v>
      </c>
    </row>
    <row r="14" spans="1:25" x14ac:dyDescent="0.25">
      <c r="B14" s="132" t="s">
        <v>1626</v>
      </c>
      <c r="C14" s="132" t="s">
        <v>1627</v>
      </c>
      <c r="D14" s="132" t="s">
        <v>15</v>
      </c>
      <c r="E14" s="132" t="s">
        <v>3888</v>
      </c>
      <c r="F14" s="132" t="s">
        <v>3885</v>
      </c>
      <c r="G14" s="132" t="s">
        <v>29</v>
      </c>
      <c r="H14" s="132" t="s">
        <v>1639</v>
      </c>
      <c r="I14" s="132" t="s">
        <v>5123</v>
      </c>
      <c r="J14" s="132" t="s">
        <v>5144</v>
      </c>
      <c r="K14" s="132" t="s">
        <v>5145</v>
      </c>
      <c r="L14" s="132" t="s">
        <v>5146</v>
      </c>
      <c r="M14" s="132" t="s">
        <v>5147</v>
      </c>
      <c r="N14" s="132" t="s">
        <v>22679</v>
      </c>
      <c r="O14" s="132" t="s">
        <v>5148</v>
      </c>
      <c r="P14" s="132" t="s">
        <v>5149</v>
      </c>
      <c r="Q14" s="132" t="s">
        <v>5150</v>
      </c>
      <c r="R14" s="132" t="s">
        <v>5151</v>
      </c>
      <c r="S14" s="132" t="s">
        <v>5090</v>
      </c>
      <c r="T14" s="132" t="s">
        <v>1630</v>
      </c>
      <c r="U14" s="132" t="s">
        <v>1631</v>
      </c>
      <c r="V14" s="132" t="s">
        <v>1632</v>
      </c>
      <c r="X14" s="132" t="s">
        <v>5152</v>
      </c>
      <c r="Y14" s="132" t="s">
        <v>5153</v>
      </c>
    </row>
    <row r="15" spans="1:25" x14ac:dyDescent="0.25">
      <c r="B15" s="132" t="s">
        <v>1626</v>
      </c>
      <c r="C15" s="132" t="s">
        <v>1627</v>
      </c>
      <c r="D15" s="132" t="s">
        <v>12</v>
      </c>
      <c r="E15" s="132" t="s">
        <v>3888</v>
      </c>
      <c r="F15" s="132" t="s">
        <v>3885</v>
      </c>
      <c r="G15" s="132" t="s">
        <v>26</v>
      </c>
      <c r="H15" s="132" t="s">
        <v>1640</v>
      </c>
      <c r="I15" s="132" t="s">
        <v>5123</v>
      </c>
      <c r="J15" s="132" t="s">
        <v>5154</v>
      </c>
      <c r="K15" s="132" t="s">
        <v>5155</v>
      </c>
      <c r="L15" s="132" t="s">
        <v>5156</v>
      </c>
      <c r="M15" s="132" t="s">
        <v>5157</v>
      </c>
      <c r="N15" s="132" t="s">
        <v>22680</v>
      </c>
      <c r="O15" s="132" t="s">
        <v>5158</v>
      </c>
      <c r="P15" s="132" t="s">
        <v>5159</v>
      </c>
      <c r="Q15" s="132" t="s">
        <v>5160</v>
      </c>
      <c r="R15" s="132" t="s">
        <v>5161</v>
      </c>
      <c r="S15" s="132" t="s">
        <v>5090</v>
      </c>
      <c r="T15" s="132" t="s">
        <v>1630</v>
      </c>
      <c r="U15" s="132" t="s">
        <v>1631</v>
      </c>
      <c r="V15" s="132" t="s">
        <v>1632</v>
      </c>
      <c r="X15" s="132" t="s">
        <v>5162</v>
      </c>
      <c r="Y15" s="132" t="s">
        <v>5163</v>
      </c>
    </row>
    <row r="16" spans="1:25" x14ac:dyDescent="0.25">
      <c r="B16" s="132" t="s">
        <v>1626</v>
      </c>
      <c r="C16" s="132" t="s">
        <v>1627</v>
      </c>
      <c r="D16" s="132" t="s">
        <v>13</v>
      </c>
      <c r="E16" s="132" t="s">
        <v>3891</v>
      </c>
      <c r="F16" s="132" t="s">
        <v>3885</v>
      </c>
      <c r="G16" s="132" t="s">
        <v>33</v>
      </c>
      <c r="H16" s="132" t="s">
        <v>1641</v>
      </c>
      <c r="I16" s="132" t="s">
        <v>5164</v>
      </c>
      <c r="J16" s="132" t="s">
        <v>5165</v>
      </c>
      <c r="K16" s="132" t="s">
        <v>5166</v>
      </c>
      <c r="L16" s="132" t="s">
        <v>5167</v>
      </c>
      <c r="M16" s="132" t="s">
        <v>5168</v>
      </c>
      <c r="N16" s="132" t="s">
        <v>22681</v>
      </c>
      <c r="O16" s="132" t="s">
        <v>5169</v>
      </c>
      <c r="P16" s="132" t="s">
        <v>5170</v>
      </c>
      <c r="Q16" s="132" t="s">
        <v>5171</v>
      </c>
      <c r="R16" s="132" t="s">
        <v>5172</v>
      </c>
      <c r="S16" s="132" t="s">
        <v>5090</v>
      </c>
      <c r="T16" s="132" t="s">
        <v>1630</v>
      </c>
      <c r="U16" s="132" t="s">
        <v>1631</v>
      </c>
      <c r="V16" s="132" t="s">
        <v>1632</v>
      </c>
      <c r="X16" s="132" t="s">
        <v>5173</v>
      </c>
      <c r="Y16" s="132" t="s">
        <v>5174</v>
      </c>
    </row>
    <row r="17" spans="2:25" x14ac:dyDescent="0.25">
      <c r="B17" s="132" t="s">
        <v>1626</v>
      </c>
      <c r="C17" s="132" t="s">
        <v>1627</v>
      </c>
      <c r="D17" s="132" t="s">
        <v>14</v>
      </c>
      <c r="E17" s="132" t="s">
        <v>3891</v>
      </c>
      <c r="F17" s="132" t="s">
        <v>3885</v>
      </c>
      <c r="G17" s="132" t="s">
        <v>34</v>
      </c>
      <c r="H17" s="132" t="s">
        <v>1642</v>
      </c>
      <c r="I17" s="132" t="s">
        <v>5164</v>
      </c>
      <c r="J17" s="132" t="s">
        <v>5175</v>
      </c>
      <c r="K17" s="132" t="s">
        <v>5176</v>
      </c>
      <c r="L17" s="132" t="s">
        <v>5177</v>
      </c>
      <c r="M17" s="132" t="s">
        <v>5178</v>
      </c>
      <c r="N17" s="132" t="s">
        <v>22682</v>
      </c>
      <c r="O17" s="132" t="s">
        <v>5179</v>
      </c>
      <c r="P17" s="132" t="s">
        <v>5180</v>
      </c>
      <c r="Q17" s="132" t="s">
        <v>5181</v>
      </c>
      <c r="R17" s="132" t="s">
        <v>5182</v>
      </c>
      <c r="S17" s="132" t="s">
        <v>5090</v>
      </c>
      <c r="T17" s="132" t="s">
        <v>1630</v>
      </c>
      <c r="U17" s="132" t="s">
        <v>1631</v>
      </c>
      <c r="V17" s="132" t="s">
        <v>1632</v>
      </c>
      <c r="X17" s="132" t="s">
        <v>5183</v>
      </c>
      <c r="Y17" s="132" t="s">
        <v>5184</v>
      </c>
    </row>
    <row r="18" spans="2:25" x14ac:dyDescent="0.25">
      <c r="B18" s="132" t="s">
        <v>1626</v>
      </c>
      <c r="C18" s="132" t="s">
        <v>1627</v>
      </c>
      <c r="D18" s="132" t="s">
        <v>15</v>
      </c>
      <c r="E18" s="132" t="s">
        <v>3891</v>
      </c>
      <c r="F18" s="132" t="s">
        <v>3885</v>
      </c>
      <c r="G18" s="132" t="s">
        <v>35</v>
      </c>
      <c r="H18" s="132" t="s">
        <v>1643</v>
      </c>
      <c r="I18" s="132" t="s">
        <v>5164</v>
      </c>
      <c r="J18" s="132" t="s">
        <v>5185</v>
      </c>
      <c r="K18" s="132" t="s">
        <v>5186</v>
      </c>
      <c r="L18" s="132" t="s">
        <v>5187</v>
      </c>
      <c r="M18" s="132" t="s">
        <v>5188</v>
      </c>
      <c r="N18" s="132" t="s">
        <v>22683</v>
      </c>
      <c r="O18" s="132" t="s">
        <v>5189</v>
      </c>
      <c r="P18" s="132" t="s">
        <v>5190</v>
      </c>
      <c r="Q18" s="132" t="s">
        <v>5191</v>
      </c>
      <c r="R18" s="132" t="s">
        <v>5192</v>
      </c>
      <c r="S18" s="132" t="s">
        <v>5090</v>
      </c>
      <c r="T18" s="132" t="s">
        <v>1630</v>
      </c>
      <c r="U18" s="132" t="s">
        <v>1631</v>
      </c>
      <c r="V18" s="132" t="s">
        <v>1644</v>
      </c>
      <c r="X18" s="132" t="s">
        <v>5193</v>
      </c>
      <c r="Y18" s="132" t="s">
        <v>5194</v>
      </c>
    </row>
    <row r="19" spans="2:25" x14ac:dyDescent="0.25">
      <c r="B19" s="132" t="s">
        <v>1626</v>
      </c>
      <c r="C19" s="132" t="s">
        <v>1627</v>
      </c>
      <c r="D19" s="132" t="s">
        <v>12</v>
      </c>
      <c r="E19" s="132" t="s">
        <v>3891</v>
      </c>
      <c r="F19" s="132" t="s">
        <v>3885</v>
      </c>
      <c r="G19" s="132" t="s">
        <v>32</v>
      </c>
      <c r="H19" s="132" t="s">
        <v>1645</v>
      </c>
      <c r="I19" s="132" t="s">
        <v>5164</v>
      </c>
      <c r="J19" s="132" t="s">
        <v>5195</v>
      </c>
      <c r="K19" s="132" t="s">
        <v>5196</v>
      </c>
      <c r="L19" s="132" t="s">
        <v>5197</v>
      </c>
      <c r="M19" s="132" t="s">
        <v>5198</v>
      </c>
      <c r="N19" s="132" t="s">
        <v>22684</v>
      </c>
      <c r="O19" s="132" t="s">
        <v>5199</v>
      </c>
      <c r="P19" s="132" t="s">
        <v>5200</v>
      </c>
      <c r="Q19" s="132" t="s">
        <v>5201</v>
      </c>
      <c r="R19" s="132" t="s">
        <v>5202</v>
      </c>
      <c r="S19" s="132" t="s">
        <v>5090</v>
      </c>
      <c r="T19" s="132" t="s">
        <v>1630</v>
      </c>
      <c r="U19" s="132" t="s">
        <v>1631</v>
      </c>
      <c r="V19" s="132" t="s">
        <v>1632</v>
      </c>
      <c r="X19" s="132" t="s">
        <v>5203</v>
      </c>
      <c r="Y19" s="132" t="s">
        <v>5204</v>
      </c>
    </row>
    <row r="20" spans="2:25" x14ac:dyDescent="0.25">
      <c r="B20" s="132" t="s">
        <v>1646</v>
      </c>
      <c r="C20" s="132" t="s">
        <v>1647</v>
      </c>
      <c r="D20" s="132" t="s">
        <v>13</v>
      </c>
      <c r="E20" s="132" t="s">
        <v>3884</v>
      </c>
      <c r="F20" s="132" t="s">
        <v>3894</v>
      </c>
      <c r="G20" s="132" t="s">
        <v>47</v>
      </c>
      <c r="H20" s="132" t="s">
        <v>1648</v>
      </c>
      <c r="I20" s="132" t="s">
        <v>5205</v>
      </c>
      <c r="J20" s="132" t="s">
        <v>5206</v>
      </c>
      <c r="K20" s="132" t="s">
        <v>5207</v>
      </c>
      <c r="L20" s="132" t="s">
        <v>5208</v>
      </c>
      <c r="M20" s="132" t="s">
        <v>5209</v>
      </c>
      <c r="N20" s="132" t="s">
        <v>22685</v>
      </c>
      <c r="O20" s="132" t="s">
        <v>5210</v>
      </c>
      <c r="P20" s="132" t="s">
        <v>5211</v>
      </c>
      <c r="Q20" s="132" t="s">
        <v>5212</v>
      </c>
      <c r="R20" s="132" t="s">
        <v>5213</v>
      </c>
      <c r="S20" s="132" t="s">
        <v>5090</v>
      </c>
      <c r="T20" s="132" t="s">
        <v>1630</v>
      </c>
      <c r="U20" s="132" t="s">
        <v>1631</v>
      </c>
      <c r="V20" s="132" t="s">
        <v>1632</v>
      </c>
      <c r="X20" s="132" t="s">
        <v>5214</v>
      </c>
      <c r="Y20" s="132" t="s">
        <v>5215</v>
      </c>
    </row>
    <row r="21" spans="2:25" x14ac:dyDescent="0.25">
      <c r="B21" s="132" t="s">
        <v>1646</v>
      </c>
      <c r="C21" s="132" t="s">
        <v>1647</v>
      </c>
      <c r="D21" s="132" t="s">
        <v>13</v>
      </c>
      <c r="E21" s="132" t="s">
        <v>3884</v>
      </c>
      <c r="F21" s="132" t="s">
        <v>3885</v>
      </c>
      <c r="G21" s="132" t="s">
        <v>56</v>
      </c>
      <c r="H21" s="132" t="s">
        <v>1649</v>
      </c>
      <c r="I21" s="132" t="s">
        <v>5216</v>
      </c>
      <c r="J21" s="132" t="s">
        <v>5217</v>
      </c>
      <c r="K21" s="132" t="s">
        <v>5218</v>
      </c>
      <c r="L21" s="132" t="s">
        <v>5219</v>
      </c>
      <c r="M21" s="132" t="s">
        <v>5220</v>
      </c>
      <c r="N21" s="132" t="s">
        <v>22686</v>
      </c>
      <c r="O21" s="132" t="s">
        <v>5221</v>
      </c>
      <c r="P21" s="132" t="s">
        <v>5222</v>
      </c>
      <c r="Q21" s="132" t="s">
        <v>5223</v>
      </c>
      <c r="R21" s="132" t="s">
        <v>5224</v>
      </c>
      <c r="S21" s="132" t="s">
        <v>5090</v>
      </c>
      <c r="T21" s="132" t="s">
        <v>1630</v>
      </c>
      <c r="U21" s="132" t="s">
        <v>1631</v>
      </c>
      <c r="V21" s="132" t="s">
        <v>1632</v>
      </c>
      <c r="X21" s="132" t="s">
        <v>5225</v>
      </c>
      <c r="Y21" s="132" t="s">
        <v>5226</v>
      </c>
    </row>
    <row r="22" spans="2:25" x14ac:dyDescent="0.25">
      <c r="B22" s="132" t="s">
        <v>1646</v>
      </c>
      <c r="C22" s="132" t="s">
        <v>1647</v>
      </c>
      <c r="D22" s="132" t="s">
        <v>39</v>
      </c>
      <c r="E22" s="132" t="s">
        <v>3884</v>
      </c>
      <c r="F22" s="132" t="s">
        <v>3894</v>
      </c>
      <c r="G22" s="132" t="s">
        <v>48</v>
      </c>
      <c r="H22" s="132" t="s">
        <v>1650</v>
      </c>
      <c r="I22" s="132" t="s">
        <v>5205</v>
      </c>
      <c r="J22" s="132" t="s">
        <v>5227</v>
      </c>
      <c r="K22" s="132" t="s">
        <v>5228</v>
      </c>
      <c r="L22" s="132" t="s">
        <v>5229</v>
      </c>
      <c r="M22" s="132" t="s">
        <v>5230</v>
      </c>
      <c r="N22" s="132" t="s">
        <v>22687</v>
      </c>
      <c r="O22" s="132" t="s">
        <v>5231</v>
      </c>
      <c r="P22" s="132" t="s">
        <v>5232</v>
      </c>
      <c r="Q22" s="132" t="s">
        <v>5233</v>
      </c>
      <c r="R22" s="132" t="s">
        <v>5234</v>
      </c>
      <c r="S22" s="132" t="s">
        <v>5090</v>
      </c>
      <c r="T22" s="132" t="s">
        <v>1630</v>
      </c>
      <c r="U22" s="132" t="s">
        <v>1631</v>
      </c>
      <c r="V22" s="132" t="s">
        <v>1635</v>
      </c>
      <c r="X22" s="132" t="s">
        <v>5235</v>
      </c>
      <c r="Y22" s="132" t="s">
        <v>5236</v>
      </c>
    </row>
    <row r="23" spans="2:25" x14ac:dyDescent="0.25">
      <c r="B23" s="132" t="s">
        <v>1646</v>
      </c>
      <c r="C23" s="132" t="s">
        <v>1647</v>
      </c>
      <c r="D23" s="132" t="s">
        <v>39</v>
      </c>
      <c r="E23" s="132" t="s">
        <v>3884</v>
      </c>
      <c r="F23" s="132" t="s">
        <v>3885</v>
      </c>
      <c r="G23" s="132" t="s">
        <v>57</v>
      </c>
      <c r="H23" s="132" t="s">
        <v>1651</v>
      </c>
      <c r="I23" s="132" t="s">
        <v>5216</v>
      </c>
      <c r="J23" s="132" t="s">
        <v>5237</v>
      </c>
      <c r="K23" s="132" t="s">
        <v>5238</v>
      </c>
      <c r="L23" s="132" t="s">
        <v>5239</v>
      </c>
      <c r="M23" s="132" t="s">
        <v>5240</v>
      </c>
      <c r="N23" s="132" t="s">
        <v>22688</v>
      </c>
      <c r="O23" s="132" t="s">
        <v>5241</v>
      </c>
      <c r="P23" s="132" t="s">
        <v>5242</v>
      </c>
      <c r="Q23" s="132" t="s">
        <v>5243</v>
      </c>
      <c r="R23" s="132" t="s">
        <v>5244</v>
      </c>
      <c r="S23" s="132" t="s">
        <v>5090</v>
      </c>
      <c r="T23" s="132" t="s">
        <v>1630</v>
      </c>
      <c r="U23" s="132" t="s">
        <v>1631</v>
      </c>
      <c r="V23" s="132" t="s">
        <v>1632</v>
      </c>
      <c r="X23" s="132" t="s">
        <v>5245</v>
      </c>
      <c r="Y23" s="132" t="s">
        <v>5246</v>
      </c>
    </row>
    <row r="24" spans="2:25" x14ac:dyDescent="0.25">
      <c r="B24" s="132" t="s">
        <v>1646</v>
      </c>
      <c r="C24" s="132" t="s">
        <v>1647</v>
      </c>
      <c r="D24" s="132" t="s">
        <v>12</v>
      </c>
      <c r="E24" s="132" t="s">
        <v>3884</v>
      </c>
      <c r="F24" s="132" t="s">
        <v>3894</v>
      </c>
      <c r="G24" s="132" t="s">
        <v>46</v>
      </c>
      <c r="H24" s="132" t="s">
        <v>1652</v>
      </c>
      <c r="I24" s="132" t="s">
        <v>5205</v>
      </c>
      <c r="J24" s="132" t="s">
        <v>5247</v>
      </c>
      <c r="K24" s="132" t="s">
        <v>5248</v>
      </c>
      <c r="L24" s="132" t="s">
        <v>5249</v>
      </c>
      <c r="M24" s="132" t="s">
        <v>5250</v>
      </c>
      <c r="N24" s="132" t="s">
        <v>22689</v>
      </c>
      <c r="O24" s="132" t="s">
        <v>5251</v>
      </c>
      <c r="P24" s="132" t="s">
        <v>5252</v>
      </c>
      <c r="Q24" s="132" t="s">
        <v>5253</v>
      </c>
      <c r="R24" s="132" t="s">
        <v>5254</v>
      </c>
      <c r="S24" s="132" t="s">
        <v>5090</v>
      </c>
      <c r="T24" s="132" t="s">
        <v>1630</v>
      </c>
      <c r="U24" s="132" t="s">
        <v>1631</v>
      </c>
      <c r="V24" s="132" t="s">
        <v>1632</v>
      </c>
      <c r="X24" s="132" t="s">
        <v>5255</v>
      </c>
      <c r="Y24" s="132" t="s">
        <v>5256</v>
      </c>
    </row>
    <row r="25" spans="2:25" x14ac:dyDescent="0.25">
      <c r="B25" s="132" t="s">
        <v>1646</v>
      </c>
      <c r="C25" s="132" t="s">
        <v>1647</v>
      </c>
      <c r="D25" s="132" t="s">
        <v>12</v>
      </c>
      <c r="E25" s="132" t="s">
        <v>3884</v>
      </c>
      <c r="F25" s="132" t="s">
        <v>3885</v>
      </c>
      <c r="G25" s="132" t="s">
        <v>55</v>
      </c>
      <c r="H25" s="132" t="s">
        <v>1653</v>
      </c>
      <c r="I25" s="132" t="s">
        <v>5216</v>
      </c>
      <c r="J25" s="132" t="s">
        <v>5257</v>
      </c>
      <c r="K25" s="132" t="s">
        <v>5258</v>
      </c>
      <c r="L25" s="132" t="s">
        <v>5259</v>
      </c>
      <c r="M25" s="132" t="s">
        <v>5260</v>
      </c>
      <c r="N25" s="132" t="s">
        <v>22690</v>
      </c>
      <c r="O25" s="132" t="s">
        <v>5261</v>
      </c>
      <c r="P25" s="132" t="s">
        <v>5262</v>
      </c>
      <c r="Q25" s="132" t="s">
        <v>5263</v>
      </c>
      <c r="R25" s="132" t="s">
        <v>5264</v>
      </c>
      <c r="S25" s="132" t="s">
        <v>5090</v>
      </c>
      <c r="T25" s="132" t="s">
        <v>1630</v>
      </c>
      <c r="U25" s="132" t="s">
        <v>1631</v>
      </c>
      <c r="V25" s="132" t="s">
        <v>1632</v>
      </c>
      <c r="X25" s="132" t="s">
        <v>5265</v>
      </c>
      <c r="Y25" s="132" t="s">
        <v>5266</v>
      </c>
    </row>
    <row r="26" spans="2:25" x14ac:dyDescent="0.25">
      <c r="B26" s="132" t="s">
        <v>1646</v>
      </c>
      <c r="C26" s="132" t="s">
        <v>1647</v>
      </c>
      <c r="D26" s="132" t="s">
        <v>1654</v>
      </c>
      <c r="E26" s="132" t="s">
        <v>3884</v>
      </c>
      <c r="F26" s="132" t="s">
        <v>3894</v>
      </c>
      <c r="G26" s="132" t="s">
        <v>1655</v>
      </c>
      <c r="H26" s="132" t="s">
        <v>1656</v>
      </c>
      <c r="I26" s="132" t="s">
        <v>5205</v>
      </c>
      <c r="J26" s="132" t="s">
        <v>5267</v>
      </c>
      <c r="K26" s="132" t="s">
        <v>5268</v>
      </c>
      <c r="L26" s="132" t="s">
        <v>5269</v>
      </c>
      <c r="M26" s="132" t="s">
        <v>5270</v>
      </c>
      <c r="N26" s="132" t="s">
        <v>22691</v>
      </c>
      <c r="O26" s="132" t="s">
        <v>5271</v>
      </c>
      <c r="P26" s="132" t="s">
        <v>5272</v>
      </c>
      <c r="Q26" s="132" t="s">
        <v>5273</v>
      </c>
      <c r="R26" s="132" t="s">
        <v>5274</v>
      </c>
      <c r="S26" s="132" t="s">
        <v>5090</v>
      </c>
      <c r="T26" s="132" t="s">
        <v>1630</v>
      </c>
      <c r="V26" s="132" t="s">
        <v>1635</v>
      </c>
      <c r="X26" s="132" t="s">
        <v>5275</v>
      </c>
      <c r="Y26" s="132" t="s">
        <v>5276</v>
      </c>
    </row>
    <row r="27" spans="2:25" x14ac:dyDescent="0.25">
      <c r="B27" s="132" t="s">
        <v>1646</v>
      </c>
      <c r="C27" s="132" t="s">
        <v>1647</v>
      </c>
      <c r="D27" s="132" t="s">
        <v>1654</v>
      </c>
      <c r="E27" s="132" t="s">
        <v>3884</v>
      </c>
      <c r="F27" s="132" t="s">
        <v>3885</v>
      </c>
      <c r="G27" s="132" t="s">
        <v>1657</v>
      </c>
      <c r="H27" s="132" t="s">
        <v>1658</v>
      </c>
      <c r="I27" s="132" t="s">
        <v>5081</v>
      </c>
      <c r="J27" s="132" t="s">
        <v>5277</v>
      </c>
      <c r="K27" s="132" t="s">
        <v>5278</v>
      </c>
      <c r="L27" s="132" t="s">
        <v>5279</v>
      </c>
      <c r="M27" s="132" t="s">
        <v>5280</v>
      </c>
      <c r="N27" s="132" t="s">
        <v>22692</v>
      </c>
      <c r="O27" s="132" t="s">
        <v>5281</v>
      </c>
      <c r="P27" s="132" t="s">
        <v>5282</v>
      </c>
      <c r="Q27" s="132" t="s">
        <v>5283</v>
      </c>
      <c r="R27" s="132" t="s">
        <v>5284</v>
      </c>
      <c r="S27" s="132" t="s">
        <v>5090</v>
      </c>
      <c r="T27" s="132" t="s">
        <v>1630</v>
      </c>
      <c r="V27" s="132" t="s">
        <v>1632</v>
      </c>
      <c r="X27" s="132" t="s">
        <v>5285</v>
      </c>
      <c r="Y27" s="132" t="s">
        <v>5286</v>
      </c>
    </row>
    <row r="28" spans="2:25" x14ac:dyDescent="0.25">
      <c r="B28" s="132" t="s">
        <v>1646</v>
      </c>
      <c r="C28" s="132" t="s">
        <v>1647</v>
      </c>
      <c r="D28" s="132" t="s">
        <v>1659</v>
      </c>
      <c r="E28" s="132" t="s">
        <v>3884</v>
      </c>
      <c r="F28" s="132" t="s">
        <v>3894</v>
      </c>
      <c r="G28" s="132" t="s">
        <v>1660</v>
      </c>
      <c r="H28" s="132" t="s">
        <v>1661</v>
      </c>
      <c r="I28" s="132" t="s">
        <v>5205</v>
      </c>
      <c r="J28" s="132" t="s">
        <v>5287</v>
      </c>
      <c r="K28" s="132" t="s">
        <v>5288</v>
      </c>
      <c r="L28" s="132" t="s">
        <v>5289</v>
      </c>
      <c r="M28" s="132" t="s">
        <v>5290</v>
      </c>
      <c r="N28" s="132" t="s">
        <v>22693</v>
      </c>
      <c r="O28" s="132" t="s">
        <v>5291</v>
      </c>
      <c r="P28" s="132" t="s">
        <v>5292</v>
      </c>
      <c r="Q28" s="132" t="s">
        <v>5293</v>
      </c>
      <c r="R28" s="132" t="s">
        <v>5294</v>
      </c>
      <c r="S28" s="132" t="s">
        <v>5090</v>
      </c>
      <c r="T28" s="132" t="s">
        <v>1630</v>
      </c>
      <c r="V28" s="132" t="s">
        <v>1635</v>
      </c>
      <c r="X28" s="132" t="s">
        <v>5295</v>
      </c>
      <c r="Y28" s="132" t="s">
        <v>5296</v>
      </c>
    </row>
    <row r="29" spans="2:25" x14ac:dyDescent="0.25">
      <c r="B29" s="132" t="s">
        <v>1646</v>
      </c>
      <c r="C29" s="132" t="s">
        <v>1647</v>
      </c>
      <c r="D29" s="132" t="s">
        <v>1659</v>
      </c>
      <c r="E29" s="132" t="s">
        <v>3884</v>
      </c>
      <c r="F29" s="132" t="s">
        <v>3885</v>
      </c>
      <c r="G29" s="132" t="s">
        <v>1662</v>
      </c>
      <c r="H29" s="132" t="s">
        <v>1663</v>
      </c>
      <c r="I29" s="132" t="s">
        <v>5081</v>
      </c>
      <c r="J29" s="132" t="s">
        <v>5297</v>
      </c>
      <c r="K29" s="132" t="s">
        <v>5298</v>
      </c>
      <c r="L29" s="132" t="s">
        <v>5299</v>
      </c>
      <c r="M29" s="132" t="s">
        <v>5300</v>
      </c>
      <c r="N29" s="132" t="s">
        <v>22694</v>
      </c>
      <c r="O29" s="132" t="s">
        <v>5301</v>
      </c>
      <c r="P29" s="132" t="s">
        <v>5302</v>
      </c>
      <c r="Q29" s="132" t="s">
        <v>5303</v>
      </c>
      <c r="R29" s="132" t="s">
        <v>5304</v>
      </c>
      <c r="S29" s="132" t="s">
        <v>5090</v>
      </c>
      <c r="T29" s="132" t="s">
        <v>1630</v>
      </c>
      <c r="V29" s="132" t="s">
        <v>1632</v>
      </c>
      <c r="X29" s="132" t="s">
        <v>5305</v>
      </c>
      <c r="Y29" s="132" t="s">
        <v>5306</v>
      </c>
    </row>
    <row r="30" spans="2:25" x14ac:dyDescent="0.25">
      <c r="B30" s="132" t="s">
        <v>1646</v>
      </c>
      <c r="C30" s="132" t="s">
        <v>1647</v>
      </c>
      <c r="D30" s="132" t="s">
        <v>252</v>
      </c>
      <c r="E30" s="132" t="s">
        <v>3884</v>
      </c>
      <c r="F30" s="132" t="s">
        <v>3894</v>
      </c>
      <c r="G30" s="132" t="s">
        <v>1664</v>
      </c>
      <c r="H30" s="132" t="s">
        <v>1665</v>
      </c>
      <c r="I30" s="132" t="s">
        <v>5205</v>
      </c>
      <c r="J30" s="132" t="s">
        <v>5307</v>
      </c>
      <c r="K30" s="132" t="s">
        <v>5308</v>
      </c>
      <c r="L30" s="132" t="s">
        <v>5309</v>
      </c>
      <c r="M30" s="132" t="s">
        <v>5310</v>
      </c>
      <c r="N30" s="132" t="s">
        <v>22695</v>
      </c>
      <c r="O30" s="132" t="s">
        <v>5311</v>
      </c>
      <c r="P30" s="132" t="s">
        <v>5312</v>
      </c>
      <c r="Q30" s="132" t="s">
        <v>5313</v>
      </c>
      <c r="R30" s="132" t="s">
        <v>5314</v>
      </c>
      <c r="S30" s="132" t="s">
        <v>5090</v>
      </c>
      <c r="T30" s="132" t="s">
        <v>1630</v>
      </c>
      <c r="U30" s="132" t="s">
        <v>1631</v>
      </c>
      <c r="V30" s="132" t="s">
        <v>1635</v>
      </c>
      <c r="X30" s="132" t="s">
        <v>5315</v>
      </c>
      <c r="Y30" s="132" t="s">
        <v>5316</v>
      </c>
    </row>
    <row r="31" spans="2:25" x14ac:dyDescent="0.25">
      <c r="B31" s="132" t="s">
        <v>1646</v>
      </c>
      <c r="C31" s="132" t="s">
        <v>1647</v>
      </c>
      <c r="D31" s="132" t="s">
        <v>252</v>
      </c>
      <c r="E31" s="132" t="s">
        <v>3884</v>
      </c>
      <c r="F31" s="132" t="s">
        <v>3885</v>
      </c>
      <c r="G31" s="132" t="s">
        <v>1666</v>
      </c>
      <c r="H31" s="132" t="s">
        <v>1667</v>
      </c>
      <c r="I31" s="132" t="s">
        <v>5081</v>
      </c>
      <c r="J31" s="132" t="s">
        <v>5317</v>
      </c>
      <c r="K31" s="132" t="s">
        <v>5318</v>
      </c>
      <c r="L31" s="132" t="s">
        <v>5319</v>
      </c>
      <c r="M31" s="132" t="s">
        <v>5320</v>
      </c>
      <c r="N31" s="132" t="s">
        <v>22696</v>
      </c>
      <c r="O31" s="132" t="s">
        <v>5321</v>
      </c>
      <c r="P31" s="132" t="s">
        <v>5322</v>
      </c>
      <c r="Q31" s="132" t="s">
        <v>5323</v>
      </c>
      <c r="R31" s="132" t="s">
        <v>5324</v>
      </c>
      <c r="S31" s="132" t="s">
        <v>5090</v>
      </c>
      <c r="T31" s="132" t="s">
        <v>1630</v>
      </c>
      <c r="U31" s="132" t="s">
        <v>1631</v>
      </c>
      <c r="V31" s="132" t="s">
        <v>1632</v>
      </c>
      <c r="X31" s="132" t="s">
        <v>5325</v>
      </c>
      <c r="Y31" s="132" t="s">
        <v>5326</v>
      </c>
    </row>
    <row r="32" spans="2:25" x14ac:dyDescent="0.25">
      <c r="B32" s="132" t="s">
        <v>1646</v>
      </c>
      <c r="C32" s="132" t="s">
        <v>1647</v>
      </c>
      <c r="D32" s="132" t="s">
        <v>1668</v>
      </c>
      <c r="E32" s="132" t="s">
        <v>3884</v>
      </c>
      <c r="F32" s="132" t="s">
        <v>3894</v>
      </c>
      <c r="G32" s="132" t="s">
        <v>54</v>
      </c>
      <c r="H32" s="132" t="s">
        <v>1669</v>
      </c>
      <c r="I32" s="132" t="s">
        <v>5205</v>
      </c>
      <c r="J32" s="132" t="s">
        <v>5327</v>
      </c>
      <c r="K32" s="132" t="s">
        <v>5328</v>
      </c>
      <c r="L32" s="132" t="s">
        <v>5329</v>
      </c>
      <c r="M32" s="132" t="s">
        <v>5330</v>
      </c>
      <c r="N32" s="132" t="s">
        <v>22697</v>
      </c>
      <c r="O32" s="132" t="s">
        <v>5331</v>
      </c>
      <c r="P32" s="132" t="s">
        <v>5332</v>
      </c>
      <c r="Q32" s="132" t="s">
        <v>5333</v>
      </c>
      <c r="R32" s="132" t="s">
        <v>5334</v>
      </c>
      <c r="S32" s="132" t="s">
        <v>5090</v>
      </c>
      <c r="T32" s="132" t="s">
        <v>1630</v>
      </c>
      <c r="V32" s="132" t="s">
        <v>1632</v>
      </c>
      <c r="X32" s="132" t="s">
        <v>5335</v>
      </c>
      <c r="Y32" s="132" t="s">
        <v>5336</v>
      </c>
    </row>
    <row r="33" spans="2:25" x14ac:dyDescent="0.25">
      <c r="B33" s="132" t="s">
        <v>1646</v>
      </c>
      <c r="C33" s="132" t="s">
        <v>1647</v>
      </c>
      <c r="D33" s="132" t="s">
        <v>1668</v>
      </c>
      <c r="E33" s="132" t="s">
        <v>3884</v>
      </c>
      <c r="F33" s="132" t="s">
        <v>3885</v>
      </c>
      <c r="G33" s="132" t="s">
        <v>63</v>
      </c>
      <c r="H33" s="132" t="s">
        <v>1670</v>
      </c>
      <c r="I33" s="132" t="s">
        <v>5216</v>
      </c>
      <c r="J33" s="132" t="s">
        <v>5337</v>
      </c>
      <c r="K33" s="132" t="s">
        <v>5338</v>
      </c>
      <c r="L33" s="132" t="s">
        <v>5339</v>
      </c>
      <c r="M33" s="132" t="s">
        <v>5340</v>
      </c>
      <c r="N33" s="132" t="s">
        <v>22698</v>
      </c>
      <c r="O33" s="132" t="s">
        <v>5341</v>
      </c>
      <c r="P33" s="132" t="s">
        <v>5342</v>
      </c>
      <c r="Q33" s="132" t="s">
        <v>5343</v>
      </c>
      <c r="R33" s="132" t="s">
        <v>5344</v>
      </c>
      <c r="S33" s="132" t="s">
        <v>5090</v>
      </c>
      <c r="T33" s="132" t="s">
        <v>1630</v>
      </c>
      <c r="V33" s="132" t="s">
        <v>1632</v>
      </c>
      <c r="X33" s="132" t="s">
        <v>5345</v>
      </c>
      <c r="Y33" s="132" t="s">
        <v>5336</v>
      </c>
    </row>
    <row r="34" spans="2:25" x14ac:dyDescent="0.25">
      <c r="B34" s="132" t="s">
        <v>1646</v>
      </c>
      <c r="C34" s="132" t="s">
        <v>1647</v>
      </c>
      <c r="D34" s="132" t="s">
        <v>40</v>
      </c>
      <c r="E34" s="132" t="s">
        <v>3884</v>
      </c>
      <c r="F34" s="132" t="s">
        <v>3894</v>
      </c>
      <c r="G34" s="132" t="s">
        <v>49</v>
      </c>
      <c r="H34" s="132" t="s">
        <v>1671</v>
      </c>
      <c r="I34" s="132" t="s">
        <v>5205</v>
      </c>
      <c r="J34" s="132" t="s">
        <v>5346</v>
      </c>
      <c r="K34" s="132" t="s">
        <v>5347</v>
      </c>
      <c r="L34" s="132" t="s">
        <v>5348</v>
      </c>
      <c r="M34" s="132" t="s">
        <v>5349</v>
      </c>
      <c r="N34" s="132" t="s">
        <v>22699</v>
      </c>
      <c r="O34" s="132" t="s">
        <v>5350</v>
      </c>
      <c r="P34" s="132" t="s">
        <v>5351</v>
      </c>
      <c r="Q34" s="132" t="s">
        <v>5352</v>
      </c>
      <c r="R34" s="132" t="s">
        <v>5353</v>
      </c>
      <c r="S34" s="132" t="s">
        <v>5090</v>
      </c>
      <c r="T34" s="132" t="s">
        <v>1630</v>
      </c>
      <c r="V34" s="132" t="s">
        <v>1632</v>
      </c>
      <c r="X34" s="132" t="s">
        <v>5354</v>
      </c>
      <c r="Y34" s="132" t="s">
        <v>5336</v>
      </c>
    </row>
    <row r="35" spans="2:25" x14ac:dyDescent="0.25">
      <c r="B35" s="132" t="s">
        <v>1646</v>
      </c>
      <c r="C35" s="132" t="s">
        <v>1647</v>
      </c>
      <c r="D35" s="132" t="s">
        <v>40</v>
      </c>
      <c r="E35" s="132" t="s">
        <v>3884</v>
      </c>
      <c r="F35" s="132" t="s">
        <v>3885</v>
      </c>
      <c r="G35" s="132" t="s">
        <v>58</v>
      </c>
      <c r="H35" s="132" t="s">
        <v>1672</v>
      </c>
      <c r="I35" s="132" t="s">
        <v>5216</v>
      </c>
      <c r="J35" s="132" t="s">
        <v>5355</v>
      </c>
      <c r="K35" s="132" t="s">
        <v>5356</v>
      </c>
      <c r="L35" s="132" t="s">
        <v>5357</v>
      </c>
      <c r="M35" s="132" t="s">
        <v>5358</v>
      </c>
      <c r="N35" s="132" t="s">
        <v>22700</v>
      </c>
      <c r="O35" s="132" t="s">
        <v>5359</v>
      </c>
      <c r="P35" s="132" t="s">
        <v>5360</v>
      </c>
      <c r="Q35" s="132" t="s">
        <v>5361</v>
      </c>
      <c r="R35" s="132" t="s">
        <v>5362</v>
      </c>
      <c r="S35" s="132" t="s">
        <v>5090</v>
      </c>
      <c r="T35" s="132" t="s">
        <v>1630</v>
      </c>
      <c r="V35" s="132" t="s">
        <v>1632</v>
      </c>
      <c r="X35" s="132" t="s">
        <v>5363</v>
      </c>
      <c r="Y35" s="132" t="s">
        <v>5336</v>
      </c>
    </row>
    <row r="36" spans="2:25" x14ac:dyDescent="0.25">
      <c r="B36" s="132" t="s">
        <v>1646</v>
      </c>
      <c r="C36" s="132" t="s">
        <v>1647</v>
      </c>
      <c r="D36" s="132" t="s">
        <v>41</v>
      </c>
      <c r="E36" s="132" t="s">
        <v>3884</v>
      </c>
      <c r="F36" s="132" t="s">
        <v>3894</v>
      </c>
      <c r="G36" s="132" t="s">
        <v>50</v>
      </c>
      <c r="H36" s="132" t="s">
        <v>1673</v>
      </c>
      <c r="I36" s="132" t="s">
        <v>5205</v>
      </c>
      <c r="J36" s="132" t="s">
        <v>5364</v>
      </c>
      <c r="K36" s="132" t="s">
        <v>5365</v>
      </c>
      <c r="L36" s="132" t="s">
        <v>5366</v>
      </c>
      <c r="M36" s="132" t="s">
        <v>5367</v>
      </c>
      <c r="N36" s="132" t="s">
        <v>22701</v>
      </c>
      <c r="O36" s="132" t="s">
        <v>5368</v>
      </c>
      <c r="P36" s="132" t="s">
        <v>5369</v>
      </c>
      <c r="Q36" s="132" t="s">
        <v>5370</v>
      </c>
      <c r="R36" s="132" t="s">
        <v>5371</v>
      </c>
      <c r="S36" s="132" t="s">
        <v>5090</v>
      </c>
      <c r="T36" s="132" t="s">
        <v>1630</v>
      </c>
      <c r="V36" s="132" t="s">
        <v>1632</v>
      </c>
      <c r="X36" s="132" t="s">
        <v>5372</v>
      </c>
      <c r="Y36" s="132" t="s">
        <v>5336</v>
      </c>
    </row>
    <row r="37" spans="2:25" x14ac:dyDescent="0.25">
      <c r="B37" s="132" t="s">
        <v>1646</v>
      </c>
      <c r="C37" s="132" t="s">
        <v>1647</v>
      </c>
      <c r="D37" s="132" t="s">
        <v>41</v>
      </c>
      <c r="E37" s="132" t="s">
        <v>3884</v>
      </c>
      <c r="F37" s="132" t="s">
        <v>3885</v>
      </c>
      <c r="G37" s="132" t="s">
        <v>59</v>
      </c>
      <c r="H37" s="132" t="s">
        <v>1674</v>
      </c>
      <c r="I37" s="132" t="s">
        <v>5216</v>
      </c>
      <c r="J37" s="132" t="s">
        <v>5373</v>
      </c>
      <c r="K37" s="132" t="s">
        <v>5374</v>
      </c>
      <c r="L37" s="132" t="s">
        <v>5375</v>
      </c>
      <c r="M37" s="132" t="s">
        <v>5376</v>
      </c>
      <c r="N37" s="132" t="s">
        <v>22702</v>
      </c>
      <c r="O37" s="132" t="s">
        <v>5377</v>
      </c>
      <c r="P37" s="132" t="s">
        <v>5378</v>
      </c>
      <c r="Q37" s="132" t="s">
        <v>5379</v>
      </c>
      <c r="R37" s="132" t="s">
        <v>5380</v>
      </c>
      <c r="S37" s="132" t="s">
        <v>5090</v>
      </c>
      <c r="T37" s="132" t="s">
        <v>1630</v>
      </c>
      <c r="V37" s="132" t="s">
        <v>1632</v>
      </c>
      <c r="X37" s="132" t="s">
        <v>5381</v>
      </c>
      <c r="Y37" s="132" t="s">
        <v>5336</v>
      </c>
    </row>
    <row r="38" spans="2:25" x14ac:dyDescent="0.25">
      <c r="B38" s="132" t="s">
        <v>1646</v>
      </c>
      <c r="C38" s="132" t="s">
        <v>1647</v>
      </c>
      <c r="D38" s="132" t="s">
        <v>43</v>
      </c>
      <c r="E38" s="132" t="s">
        <v>3884</v>
      </c>
      <c r="F38" s="132" t="s">
        <v>3894</v>
      </c>
      <c r="G38" s="132" t="s">
        <v>52</v>
      </c>
      <c r="H38" s="132" t="s">
        <v>1675</v>
      </c>
      <c r="I38" s="132" t="s">
        <v>5205</v>
      </c>
      <c r="J38" s="132" t="s">
        <v>5382</v>
      </c>
      <c r="K38" s="132" t="s">
        <v>5383</v>
      </c>
      <c r="L38" s="132" t="s">
        <v>5384</v>
      </c>
      <c r="M38" s="132" t="s">
        <v>5385</v>
      </c>
      <c r="N38" s="132" t="s">
        <v>22703</v>
      </c>
      <c r="O38" s="132" t="s">
        <v>5386</v>
      </c>
      <c r="P38" s="132" t="s">
        <v>5387</v>
      </c>
      <c r="Q38" s="132" t="s">
        <v>5388</v>
      </c>
      <c r="R38" s="132" t="s">
        <v>5389</v>
      </c>
      <c r="S38" s="132" t="s">
        <v>5090</v>
      </c>
      <c r="T38" s="132" t="s">
        <v>1630</v>
      </c>
      <c r="V38" s="132" t="s">
        <v>1632</v>
      </c>
      <c r="X38" s="132" t="s">
        <v>5390</v>
      </c>
      <c r="Y38" s="132" t="s">
        <v>5336</v>
      </c>
    </row>
    <row r="39" spans="2:25" x14ac:dyDescent="0.25">
      <c r="B39" s="132" t="s">
        <v>1646</v>
      </c>
      <c r="C39" s="132" t="s">
        <v>1647</v>
      </c>
      <c r="D39" s="132" t="s">
        <v>43</v>
      </c>
      <c r="E39" s="132" t="s">
        <v>3884</v>
      </c>
      <c r="F39" s="132" t="s">
        <v>3885</v>
      </c>
      <c r="G39" s="132" t="s">
        <v>61</v>
      </c>
      <c r="H39" s="132" t="s">
        <v>1676</v>
      </c>
      <c r="I39" s="132" t="s">
        <v>5216</v>
      </c>
      <c r="J39" s="132" t="s">
        <v>5391</v>
      </c>
      <c r="K39" s="132" t="s">
        <v>5392</v>
      </c>
      <c r="L39" s="132" t="s">
        <v>5393</v>
      </c>
      <c r="M39" s="132" t="s">
        <v>5394</v>
      </c>
      <c r="N39" s="132" t="s">
        <v>22704</v>
      </c>
      <c r="O39" s="132" t="s">
        <v>5395</v>
      </c>
      <c r="P39" s="132" t="s">
        <v>5396</v>
      </c>
      <c r="Q39" s="132" t="s">
        <v>5397</v>
      </c>
      <c r="R39" s="132" t="s">
        <v>5398</v>
      </c>
      <c r="S39" s="132" t="s">
        <v>5090</v>
      </c>
      <c r="T39" s="132" t="s">
        <v>1630</v>
      </c>
      <c r="V39" s="132" t="s">
        <v>1632</v>
      </c>
      <c r="X39" s="132" t="s">
        <v>5399</v>
      </c>
      <c r="Y39" s="132" t="s">
        <v>5336</v>
      </c>
    </row>
    <row r="40" spans="2:25" x14ac:dyDescent="0.25">
      <c r="B40" s="132" t="s">
        <v>1646</v>
      </c>
      <c r="C40" s="132" t="s">
        <v>1647</v>
      </c>
      <c r="D40" s="132" t="s">
        <v>1677</v>
      </c>
      <c r="E40" s="132" t="s">
        <v>3884</v>
      </c>
      <c r="F40" s="132" t="s">
        <v>3894</v>
      </c>
      <c r="G40" s="132" t="s">
        <v>53</v>
      </c>
      <c r="H40" s="132" t="s">
        <v>1678</v>
      </c>
      <c r="I40" s="132" t="s">
        <v>5205</v>
      </c>
      <c r="J40" s="132" t="s">
        <v>5400</v>
      </c>
      <c r="K40" s="132" t="s">
        <v>5401</v>
      </c>
      <c r="L40" s="132" t="s">
        <v>5402</v>
      </c>
      <c r="M40" s="132" t="s">
        <v>5403</v>
      </c>
      <c r="N40" s="132" t="s">
        <v>22705</v>
      </c>
      <c r="O40" s="132" t="s">
        <v>5404</v>
      </c>
      <c r="P40" s="132" t="s">
        <v>5405</v>
      </c>
      <c r="Q40" s="132" t="s">
        <v>5406</v>
      </c>
      <c r="R40" s="132" t="s">
        <v>5407</v>
      </c>
      <c r="S40" s="132" t="s">
        <v>5090</v>
      </c>
      <c r="T40" s="132" t="s">
        <v>1630</v>
      </c>
      <c r="V40" s="132" t="s">
        <v>1644</v>
      </c>
      <c r="X40" s="132" t="s">
        <v>5408</v>
      </c>
      <c r="Y40" s="132" t="s">
        <v>5336</v>
      </c>
    </row>
    <row r="41" spans="2:25" x14ac:dyDescent="0.25">
      <c r="B41" s="132" t="s">
        <v>1646</v>
      </c>
      <c r="C41" s="132" t="s">
        <v>1647</v>
      </c>
      <c r="D41" s="132" t="s">
        <v>1677</v>
      </c>
      <c r="E41" s="132" t="s">
        <v>3884</v>
      </c>
      <c r="F41" s="132" t="s">
        <v>3885</v>
      </c>
      <c r="G41" s="132" t="s">
        <v>62</v>
      </c>
      <c r="H41" s="132" t="s">
        <v>1679</v>
      </c>
      <c r="I41" s="132" t="s">
        <v>5216</v>
      </c>
      <c r="J41" s="132" t="s">
        <v>5409</v>
      </c>
      <c r="K41" s="132" t="s">
        <v>5410</v>
      </c>
      <c r="L41" s="132" t="s">
        <v>5411</v>
      </c>
      <c r="M41" s="132" t="s">
        <v>5412</v>
      </c>
      <c r="N41" s="132" t="s">
        <v>22706</v>
      </c>
      <c r="O41" s="132" t="s">
        <v>5413</v>
      </c>
      <c r="P41" s="132" t="s">
        <v>5414</v>
      </c>
      <c r="Q41" s="132" t="s">
        <v>5415</v>
      </c>
      <c r="R41" s="132" t="s">
        <v>5416</v>
      </c>
      <c r="S41" s="132" t="s">
        <v>5090</v>
      </c>
      <c r="T41" s="132" t="s">
        <v>1630</v>
      </c>
      <c r="V41" s="132" t="s">
        <v>1632</v>
      </c>
      <c r="X41" s="132" t="s">
        <v>5417</v>
      </c>
      <c r="Y41" s="132" t="s">
        <v>5336</v>
      </c>
    </row>
    <row r="42" spans="2:25" x14ac:dyDescent="0.25">
      <c r="B42" s="132" t="s">
        <v>1646</v>
      </c>
      <c r="C42" s="132" t="s">
        <v>1647</v>
      </c>
      <c r="D42" s="132" t="s">
        <v>42</v>
      </c>
      <c r="E42" s="132" t="s">
        <v>3884</v>
      </c>
      <c r="F42" s="132" t="s">
        <v>3894</v>
      </c>
      <c r="G42" s="132" t="s">
        <v>51</v>
      </c>
      <c r="H42" s="132" t="s">
        <v>1680</v>
      </c>
      <c r="I42" s="132" t="s">
        <v>5205</v>
      </c>
      <c r="J42" s="132" t="s">
        <v>5418</v>
      </c>
      <c r="K42" s="132" t="s">
        <v>5419</v>
      </c>
      <c r="L42" s="132" t="s">
        <v>5420</v>
      </c>
      <c r="M42" s="132" t="s">
        <v>5421</v>
      </c>
      <c r="N42" s="132" t="s">
        <v>22707</v>
      </c>
      <c r="O42" s="132" t="s">
        <v>5422</v>
      </c>
      <c r="P42" s="132" t="s">
        <v>5423</v>
      </c>
      <c r="Q42" s="132" t="s">
        <v>5424</v>
      </c>
      <c r="R42" s="132" t="s">
        <v>5425</v>
      </c>
      <c r="S42" s="132" t="s">
        <v>5090</v>
      </c>
      <c r="T42" s="132" t="s">
        <v>1630</v>
      </c>
      <c r="V42" s="132" t="s">
        <v>1635</v>
      </c>
      <c r="X42" s="132" t="s">
        <v>5426</v>
      </c>
      <c r="Y42" s="132" t="s">
        <v>5336</v>
      </c>
    </row>
    <row r="43" spans="2:25" x14ac:dyDescent="0.25">
      <c r="B43" s="132" t="s">
        <v>1646</v>
      </c>
      <c r="C43" s="132" t="s">
        <v>1647</v>
      </c>
      <c r="D43" s="132" t="s">
        <v>42</v>
      </c>
      <c r="E43" s="132" t="s">
        <v>3884</v>
      </c>
      <c r="F43" s="132" t="s">
        <v>3885</v>
      </c>
      <c r="G43" s="132" t="s">
        <v>60</v>
      </c>
      <c r="H43" s="132" t="s">
        <v>1681</v>
      </c>
      <c r="I43" s="132" t="s">
        <v>5216</v>
      </c>
      <c r="J43" s="132" t="s">
        <v>5427</v>
      </c>
      <c r="K43" s="132" t="s">
        <v>5428</v>
      </c>
      <c r="L43" s="132" t="s">
        <v>5429</v>
      </c>
      <c r="M43" s="132" t="s">
        <v>5430</v>
      </c>
      <c r="N43" s="132" t="s">
        <v>22708</v>
      </c>
      <c r="O43" s="132" t="s">
        <v>5431</v>
      </c>
      <c r="P43" s="132" t="s">
        <v>5432</v>
      </c>
      <c r="Q43" s="132" t="s">
        <v>5433</v>
      </c>
      <c r="R43" s="132" t="s">
        <v>5434</v>
      </c>
      <c r="S43" s="132" t="s">
        <v>5090</v>
      </c>
      <c r="T43" s="132" t="s">
        <v>1630</v>
      </c>
      <c r="V43" s="132" t="s">
        <v>1632</v>
      </c>
      <c r="X43" s="132" t="s">
        <v>5435</v>
      </c>
      <c r="Y43" s="132" t="s">
        <v>5336</v>
      </c>
    </row>
    <row r="44" spans="2:25" x14ac:dyDescent="0.25">
      <c r="B44" s="132" t="s">
        <v>1646</v>
      </c>
      <c r="C44" s="132" t="s">
        <v>1647</v>
      </c>
      <c r="D44" s="132" t="s">
        <v>13</v>
      </c>
      <c r="E44" s="132" t="s">
        <v>3888</v>
      </c>
      <c r="F44" s="132" t="s">
        <v>3894</v>
      </c>
      <c r="G44" s="132" t="s">
        <v>65</v>
      </c>
      <c r="H44" s="132" t="s">
        <v>1682</v>
      </c>
      <c r="I44" s="132" t="s">
        <v>5436</v>
      </c>
      <c r="J44" s="132" t="s">
        <v>5437</v>
      </c>
      <c r="K44" s="132" t="s">
        <v>5438</v>
      </c>
      <c r="L44" s="132" t="s">
        <v>5439</v>
      </c>
      <c r="M44" s="132" t="s">
        <v>5440</v>
      </c>
      <c r="N44" s="132" t="s">
        <v>22709</v>
      </c>
      <c r="O44" s="132" t="s">
        <v>5441</v>
      </c>
      <c r="P44" s="132" t="s">
        <v>5442</v>
      </c>
      <c r="Q44" s="132" t="s">
        <v>5443</v>
      </c>
      <c r="R44" s="132" t="s">
        <v>5444</v>
      </c>
      <c r="S44" s="132" t="s">
        <v>5090</v>
      </c>
      <c r="T44" s="132" t="s">
        <v>1630</v>
      </c>
      <c r="U44" s="132" t="s">
        <v>1631</v>
      </c>
      <c r="V44" s="132" t="s">
        <v>1644</v>
      </c>
      <c r="X44" s="132" t="s">
        <v>5445</v>
      </c>
      <c r="Y44" s="132" t="s">
        <v>5446</v>
      </c>
    </row>
    <row r="45" spans="2:25" x14ac:dyDescent="0.25">
      <c r="B45" s="132" t="s">
        <v>1646</v>
      </c>
      <c r="C45" s="132" t="s">
        <v>1647</v>
      </c>
      <c r="D45" s="132" t="s">
        <v>13</v>
      </c>
      <c r="E45" s="132" t="s">
        <v>3888</v>
      </c>
      <c r="F45" s="132" t="s">
        <v>3885</v>
      </c>
      <c r="G45" s="132" t="s">
        <v>74</v>
      </c>
      <c r="H45" s="132" t="s">
        <v>1683</v>
      </c>
      <c r="I45" s="132" t="s">
        <v>5447</v>
      </c>
      <c r="J45" s="132" t="s">
        <v>5448</v>
      </c>
      <c r="K45" s="132" t="s">
        <v>5449</v>
      </c>
      <c r="L45" s="132" t="s">
        <v>5450</v>
      </c>
      <c r="M45" s="132" t="s">
        <v>5451</v>
      </c>
      <c r="N45" s="132" t="s">
        <v>22710</v>
      </c>
      <c r="O45" s="132" t="s">
        <v>5452</v>
      </c>
      <c r="P45" s="132" t="s">
        <v>5453</v>
      </c>
      <c r="Q45" s="132" t="s">
        <v>5454</v>
      </c>
      <c r="R45" s="132" t="s">
        <v>5455</v>
      </c>
      <c r="S45" s="132" t="s">
        <v>5090</v>
      </c>
      <c r="T45" s="132" t="s">
        <v>1630</v>
      </c>
      <c r="U45" s="132" t="s">
        <v>1631</v>
      </c>
      <c r="V45" s="132" t="s">
        <v>1632</v>
      </c>
      <c r="X45" s="132" t="s">
        <v>5456</v>
      </c>
      <c r="Y45" s="132" t="s">
        <v>5457</v>
      </c>
    </row>
    <row r="46" spans="2:25" x14ac:dyDescent="0.25">
      <c r="B46" s="132" t="s">
        <v>1646</v>
      </c>
      <c r="C46" s="132" t="s">
        <v>1647</v>
      </c>
      <c r="D46" s="132" t="s">
        <v>39</v>
      </c>
      <c r="E46" s="132" t="s">
        <v>3888</v>
      </c>
      <c r="F46" s="132" t="s">
        <v>3894</v>
      </c>
      <c r="G46" s="132" t="s">
        <v>66</v>
      </c>
      <c r="H46" s="132" t="s">
        <v>1684</v>
      </c>
      <c r="I46" s="132" t="s">
        <v>5436</v>
      </c>
      <c r="J46" s="132" t="s">
        <v>5458</v>
      </c>
      <c r="K46" s="132" t="s">
        <v>5459</v>
      </c>
      <c r="L46" s="132" t="s">
        <v>5460</v>
      </c>
      <c r="M46" s="132" t="s">
        <v>5461</v>
      </c>
      <c r="N46" s="132" t="s">
        <v>22711</v>
      </c>
      <c r="O46" s="132" t="s">
        <v>5462</v>
      </c>
      <c r="P46" s="132" t="s">
        <v>5463</v>
      </c>
      <c r="Q46" s="132" t="s">
        <v>5464</v>
      </c>
      <c r="R46" s="132" t="s">
        <v>5465</v>
      </c>
      <c r="S46" s="132" t="s">
        <v>5090</v>
      </c>
      <c r="T46" s="132" t="s">
        <v>1630</v>
      </c>
      <c r="U46" s="132" t="s">
        <v>1631</v>
      </c>
      <c r="V46" s="132" t="s">
        <v>1635</v>
      </c>
      <c r="X46" s="132" t="s">
        <v>5466</v>
      </c>
      <c r="Y46" s="132" t="s">
        <v>5467</v>
      </c>
    </row>
    <row r="47" spans="2:25" x14ac:dyDescent="0.25">
      <c r="B47" s="132" t="s">
        <v>1646</v>
      </c>
      <c r="C47" s="132" t="s">
        <v>1647</v>
      </c>
      <c r="D47" s="132" t="s">
        <v>39</v>
      </c>
      <c r="E47" s="132" t="s">
        <v>3888</v>
      </c>
      <c r="F47" s="132" t="s">
        <v>3885</v>
      </c>
      <c r="G47" s="132" t="s">
        <v>75</v>
      </c>
      <c r="H47" s="132" t="s">
        <v>1685</v>
      </c>
      <c r="I47" s="132" t="s">
        <v>5447</v>
      </c>
      <c r="J47" s="132" t="s">
        <v>5468</v>
      </c>
      <c r="K47" s="132" t="s">
        <v>5469</v>
      </c>
      <c r="L47" s="132" t="s">
        <v>5470</v>
      </c>
      <c r="M47" s="132" t="s">
        <v>5471</v>
      </c>
      <c r="N47" s="132" t="s">
        <v>22712</v>
      </c>
      <c r="O47" s="132" t="s">
        <v>5472</v>
      </c>
      <c r="P47" s="132" t="s">
        <v>5473</v>
      </c>
      <c r="Q47" s="132" t="s">
        <v>5474</v>
      </c>
      <c r="R47" s="132" t="s">
        <v>5475</v>
      </c>
      <c r="S47" s="132" t="s">
        <v>5090</v>
      </c>
      <c r="T47" s="132" t="s">
        <v>1630</v>
      </c>
      <c r="U47" s="132" t="s">
        <v>1631</v>
      </c>
      <c r="V47" s="132" t="s">
        <v>1632</v>
      </c>
      <c r="X47" s="132" t="s">
        <v>5476</v>
      </c>
      <c r="Y47" s="132" t="s">
        <v>5477</v>
      </c>
    </row>
    <row r="48" spans="2:25" x14ac:dyDescent="0.25">
      <c r="B48" s="132" t="s">
        <v>1646</v>
      </c>
      <c r="C48" s="132" t="s">
        <v>1647</v>
      </c>
      <c r="D48" s="132" t="s">
        <v>12</v>
      </c>
      <c r="E48" s="132" t="s">
        <v>3888</v>
      </c>
      <c r="F48" s="132" t="s">
        <v>3894</v>
      </c>
      <c r="G48" s="132" t="s">
        <v>64</v>
      </c>
      <c r="H48" s="132" t="s">
        <v>1686</v>
      </c>
      <c r="I48" s="132" t="s">
        <v>5436</v>
      </c>
      <c r="J48" s="132" t="s">
        <v>5478</v>
      </c>
      <c r="K48" s="132" t="s">
        <v>5479</v>
      </c>
      <c r="L48" s="132" t="s">
        <v>5480</v>
      </c>
      <c r="M48" s="132" t="s">
        <v>5481</v>
      </c>
      <c r="N48" s="132" t="s">
        <v>22713</v>
      </c>
      <c r="O48" s="132" t="s">
        <v>5482</v>
      </c>
      <c r="P48" s="132" t="s">
        <v>5483</v>
      </c>
      <c r="Q48" s="132" t="s">
        <v>5484</v>
      </c>
      <c r="R48" s="132" t="s">
        <v>5485</v>
      </c>
      <c r="S48" s="132" t="s">
        <v>5090</v>
      </c>
      <c r="T48" s="132" t="s">
        <v>1630</v>
      </c>
      <c r="U48" s="132" t="s">
        <v>1631</v>
      </c>
      <c r="V48" s="132" t="s">
        <v>1635</v>
      </c>
      <c r="X48" s="132" t="s">
        <v>5486</v>
      </c>
      <c r="Y48" s="132" t="s">
        <v>5487</v>
      </c>
    </row>
    <row r="49" spans="2:25" x14ac:dyDescent="0.25">
      <c r="B49" s="132" t="s">
        <v>1646</v>
      </c>
      <c r="C49" s="132" t="s">
        <v>1647</v>
      </c>
      <c r="D49" s="132" t="s">
        <v>12</v>
      </c>
      <c r="E49" s="132" t="s">
        <v>3888</v>
      </c>
      <c r="F49" s="132" t="s">
        <v>3885</v>
      </c>
      <c r="G49" s="132" t="s">
        <v>73</v>
      </c>
      <c r="H49" s="132" t="s">
        <v>1687</v>
      </c>
      <c r="I49" s="132" t="s">
        <v>5447</v>
      </c>
      <c r="J49" s="132" t="s">
        <v>5488</v>
      </c>
      <c r="K49" s="132" t="s">
        <v>5489</v>
      </c>
      <c r="L49" s="132" t="s">
        <v>5490</v>
      </c>
      <c r="M49" s="132" t="s">
        <v>5491</v>
      </c>
      <c r="N49" s="132" t="s">
        <v>22714</v>
      </c>
      <c r="O49" s="132" t="s">
        <v>5492</v>
      </c>
      <c r="P49" s="132" t="s">
        <v>5493</v>
      </c>
      <c r="Q49" s="132" t="s">
        <v>5494</v>
      </c>
      <c r="R49" s="132" t="s">
        <v>5495</v>
      </c>
      <c r="S49" s="132" t="s">
        <v>5090</v>
      </c>
      <c r="T49" s="132" t="s">
        <v>1630</v>
      </c>
      <c r="U49" s="132" t="s">
        <v>1631</v>
      </c>
      <c r="V49" s="132" t="s">
        <v>1632</v>
      </c>
      <c r="X49" s="132" t="s">
        <v>5496</v>
      </c>
      <c r="Y49" s="132" t="s">
        <v>5497</v>
      </c>
    </row>
    <row r="50" spans="2:25" x14ac:dyDescent="0.25">
      <c r="B50" s="132" t="s">
        <v>1646</v>
      </c>
      <c r="C50" s="132" t="s">
        <v>1647</v>
      </c>
      <c r="D50" s="132" t="s">
        <v>224</v>
      </c>
      <c r="E50" s="132" t="s">
        <v>3888</v>
      </c>
      <c r="F50" s="132" t="s">
        <v>3894</v>
      </c>
      <c r="G50" s="132" t="s">
        <v>1688</v>
      </c>
      <c r="H50" s="132" t="s">
        <v>1689</v>
      </c>
      <c r="I50" s="132" t="s">
        <v>5436</v>
      </c>
      <c r="J50" s="132" t="s">
        <v>5498</v>
      </c>
      <c r="K50" s="132" t="s">
        <v>5499</v>
      </c>
      <c r="L50" s="132" t="s">
        <v>5500</v>
      </c>
      <c r="M50" s="132" t="s">
        <v>5501</v>
      </c>
      <c r="N50" s="132" t="s">
        <v>22715</v>
      </c>
      <c r="O50" s="132" t="s">
        <v>5502</v>
      </c>
      <c r="P50" s="132" t="s">
        <v>5503</v>
      </c>
      <c r="Q50" s="132" t="s">
        <v>5504</v>
      </c>
      <c r="R50" s="132" t="s">
        <v>5505</v>
      </c>
      <c r="S50" s="132" t="s">
        <v>5090</v>
      </c>
      <c r="T50" s="132" t="s">
        <v>1630</v>
      </c>
      <c r="U50" s="132" t="s">
        <v>1631</v>
      </c>
      <c r="V50" s="132" t="s">
        <v>1635</v>
      </c>
      <c r="X50" s="132" t="s">
        <v>5506</v>
      </c>
      <c r="Y50" s="132" t="s">
        <v>5507</v>
      </c>
    </row>
    <row r="51" spans="2:25" x14ac:dyDescent="0.25">
      <c r="B51" s="132" t="s">
        <v>1646</v>
      </c>
      <c r="C51" s="132" t="s">
        <v>1647</v>
      </c>
      <c r="D51" s="132" t="s">
        <v>1654</v>
      </c>
      <c r="E51" s="132" t="s">
        <v>3888</v>
      </c>
      <c r="F51" s="132" t="s">
        <v>3885</v>
      </c>
      <c r="G51" s="132" t="s">
        <v>1690</v>
      </c>
      <c r="H51" s="132" t="s">
        <v>1691</v>
      </c>
      <c r="I51" s="132" t="s">
        <v>5123</v>
      </c>
      <c r="J51" s="132" t="s">
        <v>5508</v>
      </c>
      <c r="K51" s="132" t="s">
        <v>5509</v>
      </c>
      <c r="L51" s="132" t="s">
        <v>5510</v>
      </c>
      <c r="M51" s="132" t="s">
        <v>5511</v>
      </c>
      <c r="N51" s="132" t="s">
        <v>22716</v>
      </c>
      <c r="O51" s="132" t="s">
        <v>5512</v>
      </c>
      <c r="P51" s="132" t="s">
        <v>5513</v>
      </c>
      <c r="Q51" s="132" t="s">
        <v>5514</v>
      </c>
      <c r="R51" s="132" t="s">
        <v>5515</v>
      </c>
      <c r="S51" s="132" t="s">
        <v>5090</v>
      </c>
      <c r="T51" s="132" t="s">
        <v>1630</v>
      </c>
      <c r="U51" s="132" t="s">
        <v>1631</v>
      </c>
      <c r="V51" s="132" t="s">
        <v>1632</v>
      </c>
      <c r="X51" s="132" t="s">
        <v>5516</v>
      </c>
      <c r="Y51" s="132" t="s">
        <v>5517</v>
      </c>
    </row>
    <row r="52" spans="2:25" x14ac:dyDescent="0.25">
      <c r="B52" s="132" t="s">
        <v>1646</v>
      </c>
      <c r="C52" s="132" t="s">
        <v>1647</v>
      </c>
      <c r="D52" s="132" t="s">
        <v>1692</v>
      </c>
      <c r="E52" s="132" t="s">
        <v>3888</v>
      </c>
      <c r="F52" s="132" t="s">
        <v>3885</v>
      </c>
      <c r="G52" s="132" t="s">
        <v>1693</v>
      </c>
      <c r="H52" s="132" t="s">
        <v>1694</v>
      </c>
      <c r="I52" s="132" t="s">
        <v>5123</v>
      </c>
      <c r="J52" s="132" t="s">
        <v>5518</v>
      </c>
      <c r="K52" s="132" t="s">
        <v>5519</v>
      </c>
      <c r="L52" s="132" t="s">
        <v>5520</v>
      </c>
      <c r="M52" s="132" t="s">
        <v>5521</v>
      </c>
      <c r="N52" s="132" t="s">
        <v>22717</v>
      </c>
      <c r="O52" s="132" t="s">
        <v>5522</v>
      </c>
      <c r="P52" s="132" t="s">
        <v>5523</v>
      </c>
      <c r="Q52" s="132" t="s">
        <v>5524</v>
      </c>
      <c r="R52" s="132" t="s">
        <v>5525</v>
      </c>
      <c r="S52" s="132" t="s">
        <v>5090</v>
      </c>
      <c r="T52" s="132" t="s">
        <v>1630</v>
      </c>
      <c r="U52" s="132" t="s">
        <v>1631</v>
      </c>
      <c r="V52" s="132" t="s">
        <v>1632</v>
      </c>
      <c r="X52" s="132" t="s">
        <v>5526</v>
      </c>
      <c r="Y52" s="132" t="s">
        <v>5527</v>
      </c>
    </row>
    <row r="53" spans="2:25" x14ac:dyDescent="0.25">
      <c r="B53" s="132" t="s">
        <v>1646</v>
      </c>
      <c r="C53" s="132" t="s">
        <v>1647</v>
      </c>
      <c r="D53" s="132" t="s">
        <v>1659</v>
      </c>
      <c r="E53" s="132" t="s">
        <v>3888</v>
      </c>
      <c r="F53" s="132" t="s">
        <v>3894</v>
      </c>
      <c r="G53" s="132" t="s">
        <v>1695</v>
      </c>
      <c r="H53" s="132" t="s">
        <v>1696</v>
      </c>
      <c r="I53" s="132" t="s">
        <v>5436</v>
      </c>
      <c r="J53" s="132" t="s">
        <v>5528</v>
      </c>
      <c r="K53" s="132" t="s">
        <v>5529</v>
      </c>
      <c r="L53" s="132" t="s">
        <v>5530</v>
      </c>
      <c r="M53" s="132" t="s">
        <v>5531</v>
      </c>
      <c r="N53" s="132" t="s">
        <v>22718</v>
      </c>
      <c r="O53" s="132" t="s">
        <v>5532</v>
      </c>
      <c r="P53" s="132" t="s">
        <v>5533</v>
      </c>
      <c r="Q53" s="132" t="s">
        <v>5534</v>
      </c>
      <c r="R53" s="132" t="s">
        <v>5535</v>
      </c>
      <c r="S53" s="132" t="s">
        <v>5090</v>
      </c>
      <c r="T53" s="132" t="s">
        <v>1630</v>
      </c>
      <c r="U53" s="132" t="s">
        <v>1631</v>
      </c>
      <c r="V53" s="132" t="s">
        <v>1635</v>
      </c>
      <c r="X53" s="132" t="s">
        <v>5536</v>
      </c>
      <c r="Y53" s="132" t="s">
        <v>5537</v>
      </c>
    </row>
    <row r="54" spans="2:25" x14ac:dyDescent="0.25">
      <c r="B54" s="132" t="s">
        <v>1646</v>
      </c>
      <c r="C54" s="132" t="s">
        <v>1647</v>
      </c>
      <c r="D54" s="132" t="s">
        <v>252</v>
      </c>
      <c r="E54" s="132" t="s">
        <v>3888</v>
      </c>
      <c r="F54" s="132" t="s">
        <v>3894</v>
      </c>
      <c r="G54" s="132" t="s">
        <v>1697</v>
      </c>
      <c r="H54" s="132" t="s">
        <v>1698</v>
      </c>
      <c r="I54" s="132" t="s">
        <v>5436</v>
      </c>
      <c r="J54" s="132" t="s">
        <v>5538</v>
      </c>
      <c r="K54" s="132" t="s">
        <v>5539</v>
      </c>
      <c r="L54" s="132" t="s">
        <v>5540</v>
      </c>
      <c r="M54" s="132" t="s">
        <v>5541</v>
      </c>
      <c r="N54" s="132" t="s">
        <v>22719</v>
      </c>
      <c r="O54" s="132" t="s">
        <v>5542</v>
      </c>
      <c r="P54" s="132" t="s">
        <v>5543</v>
      </c>
      <c r="Q54" s="132" t="s">
        <v>5544</v>
      </c>
      <c r="R54" s="132" t="s">
        <v>5545</v>
      </c>
      <c r="S54" s="132" t="s">
        <v>5090</v>
      </c>
      <c r="T54" s="132" t="s">
        <v>1630</v>
      </c>
      <c r="U54" s="132" t="s">
        <v>1631</v>
      </c>
      <c r="V54" s="132" t="s">
        <v>1635</v>
      </c>
      <c r="X54" s="132" t="s">
        <v>5546</v>
      </c>
      <c r="Y54" s="132" t="s">
        <v>5547</v>
      </c>
    </row>
    <row r="55" spans="2:25" x14ac:dyDescent="0.25">
      <c r="B55" s="132" t="s">
        <v>1646</v>
      </c>
      <c r="C55" s="132" t="s">
        <v>1647</v>
      </c>
      <c r="D55" s="132" t="s">
        <v>252</v>
      </c>
      <c r="E55" s="132" t="s">
        <v>3888</v>
      </c>
      <c r="F55" s="132" t="s">
        <v>3885</v>
      </c>
      <c r="G55" s="132" t="s">
        <v>1699</v>
      </c>
      <c r="H55" s="132" t="s">
        <v>1700</v>
      </c>
      <c r="I55" s="132" t="s">
        <v>5123</v>
      </c>
      <c r="J55" s="132" t="s">
        <v>5548</v>
      </c>
      <c r="K55" s="132" t="s">
        <v>5549</v>
      </c>
      <c r="L55" s="132" t="s">
        <v>5550</v>
      </c>
      <c r="M55" s="132" t="s">
        <v>5551</v>
      </c>
      <c r="N55" s="132" t="s">
        <v>22720</v>
      </c>
      <c r="O55" s="132" t="s">
        <v>5552</v>
      </c>
      <c r="P55" s="132" t="s">
        <v>5553</v>
      </c>
      <c r="Q55" s="132" t="s">
        <v>5554</v>
      </c>
      <c r="R55" s="132" t="s">
        <v>5555</v>
      </c>
      <c r="S55" s="132" t="s">
        <v>5090</v>
      </c>
      <c r="T55" s="132" t="s">
        <v>1630</v>
      </c>
      <c r="U55" s="132" t="s">
        <v>1631</v>
      </c>
      <c r="V55" s="132" t="s">
        <v>1632</v>
      </c>
      <c r="X55" s="132" t="s">
        <v>5556</v>
      </c>
      <c r="Y55" s="132" t="s">
        <v>5557</v>
      </c>
    </row>
    <row r="56" spans="2:25" x14ac:dyDescent="0.25">
      <c r="B56" s="132" t="s">
        <v>1646</v>
      </c>
      <c r="C56" s="132" t="s">
        <v>1647</v>
      </c>
      <c r="D56" s="132" t="s">
        <v>1668</v>
      </c>
      <c r="E56" s="132" t="s">
        <v>3888</v>
      </c>
      <c r="F56" s="132" t="s">
        <v>3894</v>
      </c>
      <c r="G56" s="132" t="s">
        <v>72</v>
      </c>
      <c r="H56" s="132" t="s">
        <v>1701</v>
      </c>
      <c r="I56" s="132" t="s">
        <v>5436</v>
      </c>
      <c r="J56" s="132" t="s">
        <v>5558</v>
      </c>
      <c r="K56" s="132" t="s">
        <v>5559</v>
      </c>
      <c r="L56" s="132" t="s">
        <v>5560</v>
      </c>
      <c r="M56" s="132" t="s">
        <v>5561</v>
      </c>
      <c r="N56" s="132" t="s">
        <v>22721</v>
      </c>
      <c r="O56" s="132" t="s">
        <v>5562</v>
      </c>
      <c r="P56" s="132" t="s">
        <v>5563</v>
      </c>
      <c r="Q56" s="132" t="s">
        <v>5564</v>
      </c>
      <c r="R56" s="132" t="s">
        <v>5565</v>
      </c>
      <c r="S56" s="132" t="s">
        <v>5090</v>
      </c>
      <c r="T56" s="132" t="s">
        <v>1630</v>
      </c>
      <c r="V56" s="132" t="s">
        <v>1632</v>
      </c>
      <c r="X56" s="132" t="s">
        <v>5566</v>
      </c>
      <c r="Y56" s="132" t="s">
        <v>5567</v>
      </c>
    </row>
    <row r="57" spans="2:25" x14ac:dyDescent="0.25">
      <c r="B57" s="132" t="s">
        <v>1646</v>
      </c>
      <c r="C57" s="132" t="s">
        <v>1647</v>
      </c>
      <c r="D57" s="132" t="s">
        <v>1668</v>
      </c>
      <c r="E57" s="132" t="s">
        <v>3888</v>
      </c>
      <c r="F57" s="132" t="s">
        <v>3885</v>
      </c>
      <c r="G57" s="132" t="s">
        <v>81</v>
      </c>
      <c r="H57" s="132" t="s">
        <v>1702</v>
      </c>
      <c r="I57" s="132" t="s">
        <v>5447</v>
      </c>
      <c r="J57" s="132" t="s">
        <v>5568</v>
      </c>
      <c r="K57" s="132" t="s">
        <v>5569</v>
      </c>
      <c r="L57" s="132" t="s">
        <v>5570</v>
      </c>
      <c r="M57" s="132" t="s">
        <v>5571</v>
      </c>
      <c r="N57" s="132" t="s">
        <v>22722</v>
      </c>
      <c r="O57" s="132" t="s">
        <v>5572</v>
      </c>
      <c r="P57" s="132" t="s">
        <v>5573</v>
      </c>
      <c r="Q57" s="132" t="s">
        <v>5574</v>
      </c>
      <c r="R57" s="132" t="s">
        <v>5575</v>
      </c>
      <c r="S57" s="132" t="s">
        <v>5090</v>
      </c>
      <c r="T57" s="132" t="s">
        <v>1630</v>
      </c>
      <c r="V57" s="132" t="s">
        <v>1632</v>
      </c>
      <c r="X57" s="132" t="s">
        <v>5576</v>
      </c>
      <c r="Y57" s="132" t="s">
        <v>5567</v>
      </c>
    </row>
    <row r="58" spans="2:25" x14ac:dyDescent="0.25">
      <c r="B58" s="132" t="s">
        <v>1646</v>
      </c>
      <c r="C58" s="132" t="s">
        <v>1647</v>
      </c>
      <c r="D58" s="132" t="s">
        <v>40</v>
      </c>
      <c r="E58" s="132" t="s">
        <v>3888</v>
      </c>
      <c r="F58" s="132" t="s">
        <v>3894</v>
      </c>
      <c r="G58" s="132" t="s">
        <v>67</v>
      </c>
      <c r="H58" s="132" t="s">
        <v>1703</v>
      </c>
      <c r="I58" s="132" t="s">
        <v>5436</v>
      </c>
      <c r="J58" s="132" t="s">
        <v>5577</v>
      </c>
      <c r="K58" s="132" t="s">
        <v>5578</v>
      </c>
      <c r="L58" s="132" t="s">
        <v>5579</v>
      </c>
      <c r="M58" s="132" t="s">
        <v>5580</v>
      </c>
      <c r="N58" s="132" t="s">
        <v>22723</v>
      </c>
      <c r="O58" s="132" t="s">
        <v>5581</v>
      </c>
      <c r="P58" s="132" t="s">
        <v>5582</v>
      </c>
      <c r="Q58" s="132" t="s">
        <v>5583</v>
      </c>
      <c r="R58" s="132" t="s">
        <v>5584</v>
      </c>
      <c r="S58" s="132" t="s">
        <v>5090</v>
      </c>
      <c r="T58" s="132" t="s">
        <v>1630</v>
      </c>
      <c r="V58" s="132" t="s">
        <v>1644</v>
      </c>
      <c r="X58" s="132" t="s">
        <v>5585</v>
      </c>
      <c r="Y58" s="132" t="s">
        <v>5567</v>
      </c>
    </row>
    <row r="59" spans="2:25" x14ac:dyDescent="0.25">
      <c r="B59" s="132" t="s">
        <v>1646</v>
      </c>
      <c r="C59" s="132" t="s">
        <v>1647</v>
      </c>
      <c r="D59" s="132" t="s">
        <v>40</v>
      </c>
      <c r="E59" s="132" t="s">
        <v>3888</v>
      </c>
      <c r="F59" s="132" t="s">
        <v>3885</v>
      </c>
      <c r="G59" s="132" t="s">
        <v>76</v>
      </c>
      <c r="H59" s="132" t="s">
        <v>1704</v>
      </c>
      <c r="I59" s="132" t="s">
        <v>5447</v>
      </c>
      <c r="J59" s="132" t="s">
        <v>5586</v>
      </c>
      <c r="K59" s="132" t="s">
        <v>5587</v>
      </c>
      <c r="L59" s="132" t="s">
        <v>5588</v>
      </c>
      <c r="M59" s="132" t="s">
        <v>5589</v>
      </c>
      <c r="N59" s="132" t="s">
        <v>22724</v>
      </c>
      <c r="O59" s="132" t="s">
        <v>5590</v>
      </c>
      <c r="P59" s="132" t="s">
        <v>5591</v>
      </c>
      <c r="Q59" s="132" t="s">
        <v>5592</v>
      </c>
      <c r="R59" s="132" t="s">
        <v>5593</v>
      </c>
      <c r="S59" s="132" t="s">
        <v>5090</v>
      </c>
      <c r="T59" s="132" t="s">
        <v>1630</v>
      </c>
      <c r="V59" s="132" t="s">
        <v>1632</v>
      </c>
      <c r="X59" s="132" t="s">
        <v>5594</v>
      </c>
      <c r="Y59" s="132" t="s">
        <v>5567</v>
      </c>
    </row>
    <row r="60" spans="2:25" x14ac:dyDescent="0.25">
      <c r="B60" s="132" t="s">
        <v>1646</v>
      </c>
      <c r="C60" s="132" t="s">
        <v>1647</v>
      </c>
      <c r="D60" s="132" t="s">
        <v>41</v>
      </c>
      <c r="E60" s="132" t="s">
        <v>3888</v>
      </c>
      <c r="F60" s="132" t="s">
        <v>3894</v>
      </c>
      <c r="G60" s="132" t="s">
        <v>68</v>
      </c>
      <c r="H60" s="132" t="s">
        <v>1705</v>
      </c>
      <c r="I60" s="132" t="s">
        <v>5436</v>
      </c>
      <c r="J60" s="132" t="s">
        <v>5595</v>
      </c>
      <c r="K60" s="132" t="s">
        <v>5596</v>
      </c>
      <c r="L60" s="132" t="s">
        <v>5597</v>
      </c>
      <c r="M60" s="132" t="s">
        <v>5598</v>
      </c>
      <c r="N60" s="132" t="s">
        <v>22725</v>
      </c>
      <c r="O60" s="132" t="s">
        <v>5599</v>
      </c>
      <c r="P60" s="132" t="s">
        <v>5600</v>
      </c>
      <c r="Q60" s="132" t="s">
        <v>5601</v>
      </c>
      <c r="R60" s="132" t="s">
        <v>5602</v>
      </c>
      <c r="S60" s="132" t="s">
        <v>5090</v>
      </c>
      <c r="T60" s="132" t="s">
        <v>1630</v>
      </c>
      <c r="V60" s="132" t="s">
        <v>1632</v>
      </c>
      <c r="X60" s="132" t="s">
        <v>5603</v>
      </c>
      <c r="Y60" s="132" t="s">
        <v>5567</v>
      </c>
    </row>
    <row r="61" spans="2:25" x14ac:dyDescent="0.25">
      <c r="B61" s="132" t="s">
        <v>1646</v>
      </c>
      <c r="C61" s="132" t="s">
        <v>1647</v>
      </c>
      <c r="D61" s="132" t="s">
        <v>41</v>
      </c>
      <c r="E61" s="132" t="s">
        <v>3888</v>
      </c>
      <c r="F61" s="132" t="s">
        <v>3885</v>
      </c>
      <c r="G61" s="132" t="s">
        <v>77</v>
      </c>
      <c r="H61" s="132" t="s">
        <v>1706</v>
      </c>
      <c r="I61" s="132" t="s">
        <v>5447</v>
      </c>
      <c r="J61" s="132" t="s">
        <v>5604</v>
      </c>
      <c r="K61" s="132" t="s">
        <v>5605</v>
      </c>
      <c r="L61" s="132" t="s">
        <v>5606</v>
      </c>
      <c r="M61" s="132" t="s">
        <v>5607</v>
      </c>
      <c r="N61" s="132" t="s">
        <v>22726</v>
      </c>
      <c r="O61" s="132" t="s">
        <v>5608</v>
      </c>
      <c r="P61" s="132" t="s">
        <v>5609</v>
      </c>
      <c r="Q61" s="132" t="s">
        <v>5610</v>
      </c>
      <c r="R61" s="132" t="s">
        <v>5611</v>
      </c>
      <c r="S61" s="132" t="s">
        <v>5090</v>
      </c>
      <c r="T61" s="132" t="s">
        <v>1630</v>
      </c>
      <c r="V61" s="132" t="s">
        <v>1632</v>
      </c>
      <c r="X61" s="132" t="s">
        <v>5612</v>
      </c>
      <c r="Y61" s="132" t="s">
        <v>5567</v>
      </c>
    </row>
    <row r="62" spans="2:25" x14ac:dyDescent="0.25">
      <c r="B62" s="132" t="s">
        <v>1646</v>
      </c>
      <c r="C62" s="132" t="s">
        <v>1647</v>
      </c>
      <c r="D62" s="132" t="s">
        <v>43</v>
      </c>
      <c r="E62" s="132" t="s">
        <v>3888</v>
      </c>
      <c r="F62" s="132" t="s">
        <v>3894</v>
      </c>
      <c r="G62" s="132" t="s">
        <v>70</v>
      </c>
      <c r="H62" s="132" t="s">
        <v>1707</v>
      </c>
      <c r="I62" s="132" t="s">
        <v>5436</v>
      </c>
      <c r="J62" s="132" t="s">
        <v>5613</v>
      </c>
      <c r="K62" s="132" t="s">
        <v>5614</v>
      </c>
      <c r="L62" s="132" t="s">
        <v>5615</v>
      </c>
      <c r="M62" s="132" t="s">
        <v>5616</v>
      </c>
      <c r="N62" s="132" t="s">
        <v>22727</v>
      </c>
      <c r="O62" s="132" t="s">
        <v>5617</v>
      </c>
      <c r="P62" s="132" t="s">
        <v>5618</v>
      </c>
      <c r="Q62" s="132" t="s">
        <v>5619</v>
      </c>
      <c r="R62" s="132" t="s">
        <v>5620</v>
      </c>
      <c r="S62" s="132" t="s">
        <v>5090</v>
      </c>
      <c r="T62" s="132" t="s">
        <v>1630</v>
      </c>
      <c r="V62" s="132" t="s">
        <v>1632</v>
      </c>
      <c r="X62" s="132" t="s">
        <v>5621</v>
      </c>
      <c r="Y62" s="132" t="s">
        <v>5567</v>
      </c>
    </row>
    <row r="63" spans="2:25" x14ac:dyDescent="0.25">
      <c r="B63" s="132" t="s">
        <v>1646</v>
      </c>
      <c r="C63" s="132" t="s">
        <v>1647</v>
      </c>
      <c r="D63" s="132" t="s">
        <v>43</v>
      </c>
      <c r="E63" s="132" t="s">
        <v>3888</v>
      </c>
      <c r="F63" s="132" t="s">
        <v>3885</v>
      </c>
      <c r="G63" s="132" t="s">
        <v>79</v>
      </c>
      <c r="H63" s="132" t="s">
        <v>1708</v>
      </c>
      <c r="I63" s="132" t="s">
        <v>5447</v>
      </c>
      <c r="J63" s="132" t="s">
        <v>5622</v>
      </c>
      <c r="K63" s="132" t="s">
        <v>5623</v>
      </c>
      <c r="L63" s="132" t="s">
        <v>5624</v>
      </c>
      <c r="M63" s="132" t="s">
        <v>5625</v>
      </c>
      <c r="N63" s="132" t="s">
        <v>22728</v>
      </c>
      <c r="O63" s="132" t="s">
        <v>5626</v>
      </c>
      <c r="P63" s="132" t="s">
        <v>5627</v>
      </c>
      <c r="Q63" s="132" t="s">
        <v>5628</v>
      </c>
      <c r="R63" s="132" t="s">
        <v>5629</v>
      </c>
      <c r="S63" s="132" t="s">
        <v>5090</v>
      </c>
      <c r="T63" s="132" t="s">
        <v>1630</v>
      </c>
      <c r="V63" s="132" t="s">
        <v>1632</v>
      </c>
      <c r="X63" s="132" t="s">
        <v>5630</v>
      </c>
      <c r="Y63" s="132" t="s">
        <v>5567</v>
      </c>
    </row>
    <row r="64" spans="2:25" x14ac:dyDescent="0.25">
      <c r="B64" s="132" t="s">
        <v>1646</v>
      </c>
      <c r="C64" s="132" t="s">
        <v>1647</v>
      </c>
      <c r="D64" s="132" t="s">
        <v>1677</v>
      </c>
      <c r="E64" s="132" t="s">
        <v>3888</v>
      </c>
      <c r="F64" s="132" t="s">
        <v>3894</v>
      </c>
      <c r="G64" s="132" t="s">
        <v>71</v>
      </c>
      <c r="H64" s="132" t="s">
        <v>1709</v>
      </c>
      <c r="I64" s="132" t="s">
        <v>5436</v>
      </c>
      <c r="J64" s="132" t="s">
        <v>5631</v>
      </c>
      <c r="K64" s="132" t="s">
        <v>5632</v>
      </c>
      <c r="L64" s="132" t="s">
        <v>5633</v>
      </c>
      <c r="M64" s="132" t="s">
        <v>5634</v>
      </c>
      <c r="N64" s="132" t="s">
        <v>22729</v>
      </c>
      <c r="O64" s="132" t="s">
        <v>5635</v>
      </c>
      <c r="P64" s="132" t="s">
        <v>5636</v>
      </c>
      <c r="Q64" s="132" t="s">
        <v>5637</v>
      </c>
      <c r="R64" s="132" t="s">
        <v>5638</v>
      </c>
      <c r="S64" s="132" t="s">
        <v>5090</v>
      </c>
      <c r="T64" s="132" t="s">
        <v>1630</v>
      </c>
      <c r="V64" s="132" t="s">
        <v>1644</v>
      </c>
      <c r="X64" s="132" t="s">
        <v>5639</v>
      </c>
      <c r="Y64" s="132" t="s">
        <v>5567</v>
      </c>
    </row>
    <row r="65" spans="2:25" x14ac:dyDescent="0.25">
      <c r="B65" s="132" t="s">
        <v>1646</v>
      </c>
      <c r="C65" s="132" t="s">
        <v>1647</v>
      </c>
      <c r="D65" s="132" t="s">
        <v>1677</v>
      </c>
      <c r="E65" s="132" t="s">
        <v>3888</v>
      </c>
      <c r="F65" s="132" t="s">
        <v>3885</v>
      </c>
      <c r="G65" s="132" t="s">
        <v>80</v>
      </c>
      <c r="H65" s="132" t="s">
        <v>1710</v>
      </c>
      <c r="I65" s="132" t="s">
        <v>5447</v>
      </c>
      <c r="J65" s="132" t="s">
        <v>5640</v>
      </c>
      <c r="K65" s="132" t="s">
        <v>5641</v>
      </c>
      <c r="L65" s="132" t="s">
        <v>5642</v>
      </c>
      <c r="M65" s="132" t="s">
        <v>5643</v>
      </c>
      <c r="N65" s="132" t="s">
        <v>22730</v>
      </c>
      <c r="O65" s="132" t="s">
        <v>5644</v>
      </c>
      <c r="P65" s="132" t="s">
        <v>5645</v>
      </c>
      <c r="Q65" s="132" t="s">
        <v>5646</v>
      </c>
      <c r="R65" s="132" t="s">
        <v>5647</v>
      </c>
      <c r="S65" s="132" t="s">
        <v>5090</v>
      </c>
      <c r="T65" s="132" t="s">
        <v>1630</v>
      </c>
      <c r="V65" s="132" t="s">
        <v>1632</v>
      </c>
      <c r="X65" s="132" t="s">
        <v>5648</v>
      </c>
      <c r="Y65" s="132" t="s">
        <v>5567</v>
      </c>
    </row>
    <row r="66" spans="2:25" x14ac:dyDescent="0.25">
      <c r="B66" s="132" t="s">
        <v>1646</v>
      </c>
      <c r="C66" s="132" t="s">
        <v>1647</v>
      </c>
      <c r="D66" s="132" t="s">
        <v>42</v>
      </c>
      <c r="E66" s="132" t="s">
        <v>3888</v>
      </c>
      <c r="F66" s="132" t="s">
        <v>3894</v>
      </c>
      <c r="G66" s="132" t="s">
        <v>69</v>
      </c>
      <c r="H66" s="132" t="s">
        <v>1711</v>
      </c>
      <c r="I66" s="132" t="s">
        <v>5436</v>
      </c>
      <c r="J66" s="132" t="s">
        <v>5649</v>
      </c>
      <c r="K66" s="132" t="s">
        <v>5650</v>
      </c>
      <c r="L66" s="132" t="s">
        <v>5651</v>
      </c>
      <c r="M66" s="132" t="s">
        <v>5652</v>
      </c>
      <c r="N66" s="132" t="s">
        <v>22731</v>
      </c>
      <c r="O66" s="132" t="s">
        <v>5653</v>
      </c>
      <c r="P66" s="132" t="s">
        <v>5654</v>
      </c>
      <c r="Q66" s="132" t="s">
        <v>5655</v>
      </c>
      <c r="R66" s="132" t="s">
        <v>5656</v>
      </c>
      <c r="S66" s="132" t="s">
        <v>5090</v>
      </c>
      <c r="T66" s="132" t="s">
        <v>1630</v>
      </c>
      <c r="V66" s="132" t="s">
        <v>1644</v>
      </c>
      <c r="X66" s="132" t="s">
        <v>5657</v>
      </c>
      <c r="Y66" s="132" t="s">
        <v>5567</v>
      </c>
    </row>
    <row r="67" spans="2:25" x14ac:dyDescent="0.25">
      <c r="B67" s="132" t="s">
        <v>1646</v>
      </c>
      <c r="C67" s="132" t="s">
        <v>1647</v>
      </c>
      <c r="D67" s="132" t="s">
        <v>42</v>
      </c>
      <c r="E67" s="132" t="s">
        <v>3888</v>
      </c>
      <c r="F67" s="132" t="s">
        <v>3885</v>
      </c>
      <c r="G67" s="132" t="s">
        <v>78</v>
      </c>
      <c r="H67" s="132" t="s">
        <v>1712</v>
      </c>
      <c r="I67" s="132" t="s">
        <v>5447</v>
      </c>
      <c r="J67" s="132" t="s">
        <v>5658</v>
      </c>
      <c r="K67" s="132" t="s">
        <v>5659</v>
      </c>
      <c r="L67" s="132" t="s">
        <v>5660</v>
      </c>
      <c r="M67" s="132" t="s">
        <v>5661</v>
      </c>
      <c r="N67" s="132" t="s">
        <v>22732</v>
      </c>
      <c r="O67" s="132" t="s">
        <v>5662</v>
      </c>
      <c r="P67" s="132" t="s">
        <v>5663</v>
      </c>
      <c r="Q67" s="132" t="s">
        <v>5664</v>
      </c>
      <c r="R67" s="132" t="s">
        <v>5665</v>
      </c>
      <c r="S67" s="132" t="s">
        <v>5090</v>
      </c>
      <c r="T67" s="132" t="s">
        <v>1630</v>
      </c>
      <c r="V67" s="132" t="s">
        <v>1632</v>
      </c>
      <c r="X67" s="132" t="s">
        <v>5666</v>
      </c>
      <c r="Y67" s="132" t="s">
        <v>5567</v>
      </c>
    </row>
    <row r="68" spans="2:25" x14ac:dyDescent="0.25">
      <c r="B68" s="132" t="s">
        <v>1646</v>
      </c>
      <c r="C68" s="132" t="s">
        <v>1647</v>
      </c>
      <c r="D68" s="132" t="s">
        <v>13</v>
      </c>
      <c r="E68" s="132" t="s">
        <v>3891</v>
      </c>
      <c r="F68" s="132" t="s">
        <v>3894</v>
      </c>
      <c r="G68" s="132" t="s">
        <v>83</v>
      </c>
      <c r="H68" s="132" t="s">
        <v>1713</v>
      </c>
      <c r="I68" s="132" t="s">
        <v>5667</v>
      </c>
      <c r="J68" s="132" t="s">
        <v>5668</v>
      </c>
      <c r="K68" s="132" t="s">
        <v>5669</v>
      </c>
      <c r="L68" s="132" t="s">
        <v>5670</v>
      </c>
      <c r="M68" s="132" t="s">
        <v>5671</v>
      </c>
      <c r="N68" s="132" t="s">
        <v>22733</v>
      </c>
      <c r="O68" s="132" t="s">
        <v>5672</v>
      </c>
      <c r="P68" s="132" t="s">
        <v>5673</v>
      </c>
      <c r="Q68" s="132" t="s">
        <v>5674</v>
      </c>
      <c r="R68" s="132" t="s">
        <v>5675</v>
      </c>
      <c r="S68" s="132" t="s">
        <v>5090</v>
      </c>
      <c r="T68" s="132" t="s">
        <v>1630</v>
      </c>
      <c r="U68" s="132" t="s">
        <v>1631</v>
      </c>
      <c r="V68" s="132" t="s">
        <v>1632</v>
      </c>
      <c r="X68" s="132" t="s">
        <v>5676</v>
      </c>
      <c r="Y68" s="132" t="s">
        <v>5677</v>
      </c>
    </row>
    <row r="69" spans="2:25" x14ac:dyDescent="0.25">
      <c r="B69" s="132" t="s">
        <v>1646</v>
      </c>
      <c r="C69" s="132" t="s">
        <v>1647</v>
      </c>
      <c r="D69" s="132" t="s">
        <v>13</v>
      </c>
      <c r="E69" s="132" t="s">
        <v>3891</v>
      </c>
      <c r="F69" s="132" t="s">
        <v>3885</v>
      </c>
      <c r="G69" s="132" t="s">
        <v>92</v>
      </c>
      <c r="H69" s="132" t="s">
        <v>1714</v>
      </c>
      <c r="I69" s="132" t="s">
        <v>5678</v>
      </c>
      <c r="J69" s="132" t="s">
        <v>5679</v>
      </c>
      <c r="K69" s="132" t="s">
        <v>5680</v>
      </c>
      <c r="L69" s="132" t="s">
        <v>5681</v>
      </c>
      <c r="M69" s="132" t="s">
        <v>5682</v>
      </c>
      <c r="N69" s="132" t="s">
        <v>22734</v>
      </c>
      <c r="O69" s="132" t="s">
        <v>5683</v>
      </c>
      <c r="P69" s="132" t="s">
        <v>5684</v>
      </c>
      <c r="Q69" s="132" t="s">
        <v>5685</v>
      </c>
      <c r="R69" s="132" t="s">
        <v>5686</v>
      </c>
      <c r="S69" s="132" t="s">
        <v>5090</v>
      </c>
      <c r="T69" s="132" t="s">
        <v>1630</v>
      </c>
      <c r="U69" s="132" t="s">
        <v>1631</v>
      </c>
      <c r="V69" s="132" t="s">
        <v>1632</v>
      </c>
      <c r="X69" s="132" t="s">
        <v>5687</v>
      </c>
      <c r="Y69" s="132" t="s">
        <v>5688</v>
      </c>
    </row>
    <row r="70" spans="2:25" x14ac:dyDescent="0.25">
      <c r="B70" s="132" t="s">
        <v>1646</v>
      </c>
      <c r="C70" s="132" t="s">
        <v>1647</v>
      </c>
      <c r="D70" s="132" t="s">
        <v>39</v>
      </c>
      <c r="E70" s="132" t="s">
        <v>3891</v>
      </c>
      <c r="F70" s="132" t="s">
        <v>3894</v>
      </c>
      <c r="G70" s="132" t="s">
        <v>84</v>
      </c>
      <c r="H70" s="132" t="s">
        <v>1715</v>
      </c>
      <c r="I70" s="132" t="s">
        <v>5667</v>
      </c>
      <c r="J70" s="132" t="s">
        <v>5689</v>
      </c>
      <c r="K70" s="132" t="s">
        <v>5690</v>
      </c>
      <c r="L70" s="132" t="s">
        <v>5691</v>
      </c>
      <c r="M70" s="132" t="s">
        <v>5692</v>
      </c>
      <c r="N70" s="132" t="s">
        <v>22735</v>
      </c>
      <c r="O70" s="132" t="s">
        <v>5693</v>
      </c>
      <c r="P70" s="132" t="s">
        <v>5694</v>
      </c>
      <c r="Q70" s="132" t="s">
        <v>5695</v>
      </c>
      <c r="R70" s="132" t="s">
        <v>5696</v>
      </c>
      <c r="S70" s="132" t="s">
        <v>5090</v>
      </c>
      <c r="T70" s="132" t="s">
        <v>1630</v>
      </c>
      <c r="U70" s="132" t="s">
        <v>1631</v>
      </c>
      <c r="V70" s="132" t="s">
        <v>1635</v>
      </c>
      <c r="X70" s="132" t="s">
        <v>5697</v>
      </c>
      <c r="Y70" s="132" t="s">
        <v>5698</v>
      </c>
    </row>
    <row r="71" spans="2:25" x14ac:dyDescent="0.25">
      <c r="B71" s="132" t="s">
        <v>1646</v>
      </c>
      <c r="C71" s="132" t="s">
        <v>1647</v>
      </c>
      <c r="D71" s="132" t="s">
        <v>39</v>
      </c>
      <c r="E71" s="132" t="s">
        <v>3891</v>
      </c>
      <c r="F71" s="132" t="s">
        <v>3885</v>
      </c>
      <c r="G71" s="132" t="s">
        <v>93</v>
      </c>
      <c r="H71" s="132" t="s">
        <v>1716</v>
      </c>
      <c r="I71" s="132" t="s">
        <v>5678</v>
      </c>
      <c r="J71" s="132" t="s">
        <v>5699</v>
      </c>
      <c r="K71" s="132" t="s">
        <v>5700</v>
      </c>
      <c r="L71" s="132" t="s">
        <v>5701</v>
      </c>
      <c r="M71" s="132" t="s">
        <v>5702</v>
      </c>
      <c r="N71" s="132" t="s">
        <v>22736</v>
      </c>
      <c r="O71" s="132" t="s">
        <v>5703</v>
      </c>
      <c r="P71" s="132" t="s">
        <v>5704</v>
      </c>
      <c r="Q71" s="132" t="s">
        <v>5705</v>
      </c>
      <c r="R71" s="132" t="s">
        <v>5706</v>
      </c>
      <c r="S71" s="132" t="s">
        <v>5090</v>
      </c>
      <c r="T71" s="132" t="s">
        <v>1630</v>
      </c>
      <c r="U71" s="132" t="s">
        <v>1631</v>
      </c>
      <c r="V71" s="132" t="s">
        <v>1632</v>
      </c>
      <c r="X71" s="132" t="s">
        <v>5707</v>
      </c>
      <c r="Y71" s="132" t="s">
        <v>5708</v>
      </c>
    </row>
    <row r="72" spans="2:25" x14ac:dyDescent="0.25">
      <c r="B72" s="132" t="s">
        <v>1646</v>
      </c>
      <c r="C72" s="132" t="s">
        <v>1647</v>
      </c>
      <c r="D72" s="132" t="s">
        <v>12</v>
      </c>
      <c r="E72" s="132" t="s">
        <v>3891</v>
      </c>
      <c r="F72" s="132" t="s">
        <v>3894</v>
      </c>
      <c r="G72" s="132" t="s">
        <v>82</v>
      </c>
      <c r="H72" s="132" t="s">
        <v>1717</v>
      </c>
      <c r="I72" s="132" t="s">
        <v>5667</v>
      </c>
      <c r="J72" s="132" t="s">
        <v>5709</v>
      </c>
      <c r="K72" s="132" t="s">
        <v>5710</v>
      </c>
      <c r="L72" s="132" t="s">
        <v>5711</v>
      </c>
      <c r="M72" s="132" t="s">
        <v>5712</v>
      </c>
      <c r="N72" s="132" t="s">
        <v>22737</v>
      </c>
      <c r="O72" s="132" t="s">
        <v>5713</v>
      </c>
      <c r="P72" s="132" t="s">
        <v>5714</v>
      </c>
      <c r="Q72" s="132" t="s">
        <v>5715</v>
      </c>
      <c r="R72" s="132" t="s">
        <v>5716</v>
      </c>
      <c r="S72" s="132" t="s">
        <v>5090</v>
      </c>
      <c r="T72" s="132" t="s">
        <v>1630</v>
      </c>
      <c r="U72" s="132" t="s">
        <v>1631</v>
      </c>
      <c r="V72" s="132" t="s">
        <v>1635</v>
      </c>
      <c r="X72" s="132" t="s">
        <v>5717</v>
      </c>
      <c r="Y72" s="132" t="s">
        <v>5718</v>
      </c>
    </row>
    <row r="73" spans="2:25" x14ac:dyDescent="0.25">
      <c r="B73" s="132" t="s">
        <v>1646</v>
      </c>
      <c r="C73" s="132" t="s">
        <v>1647</v>
      </c>
      <c r="D73" s="132" t="s">
        <v>12</v>
      </c>
      <c r="E73" s="132" t="s">
        <v>3891</v>
      </c>
      <c r="F73" s="132" t="s">
        <v>3885</v>
      </c>
      <c r="G73" s="132" t="s">
        <v>91</v>
      </c>
      <c r="H73" s="132" t="s">
        <v>1718</v>
      </c>
      <c r="I73" s="132" t="s">
        <v>5678</v>
      </c>
      <c r="J73" s="132" t="s">
        <v>5719</v>
      </c>
      <c r="K73" s="132" t="s">
        <v>5720</v>
      </c>
      <c r="L73" s="132" t="s">
        <v>5721</v>
      </c>
      <c r="M73" s="132" t="s">
        <v>5722</v>
      </c>
      <c r="N73" s="132" t="s">
        <v>22738</v>
      </c>
      <c r="O73" s="132" t="s">
        <v>5723</v>
      </c>
      <c r="P73" s="132" t="s">
        <v>5724</v>
      </c>
      <c r="Q73" s="132" t="s">
        <v>5725</v>
      </c>
      <c r="R73" s="132" t="s">
        <v>5726</v>
      </c>
      <c r="S73" s="132" t="s">
        <v>5090</v>
      </c>
      <c r="T73" s="132" t="s">
        <v>1630</v>
      </c>
      <c r="U73" s="132" t="s">
        <v>1631</v>
      </c>
      <c r="V73" s="132" t="s">
        <v>1632</v>
      </c>
      <c r="X73" s="132" t="s">
        <v>5727</v>
      </c>
      <c r="Y73" s="132" t="s">
        <v>5728</v>
      </c>
    </row>
    <row r="74" spans="2:25" x14ac:dyDescent="0.25">
      <c r="B74" s="132" t="s">
        <v>1646</v>
      </c>
      <c r="C74" s="132" t="s">
        <v>1647</v>
      </c>
      <c r="D74" s="132" t="s">
        <v>224</v>
      </c>
      <c r="E74" s="132" t="s">
        <v>3891</v>
      </c>
      <c r="F74" s="132" t="s">
        <v>3894</v>
      </c>
      <c r="G74" s="132" t="s">
        <v>1719</v>
      </c>
      <c r="H74" s="132" t="s">
        <v>1720</v>
      </c>
      <c r="I74" s="132" t="s">
        <v>5667</v>
      </c>
      <c r="J74" s="132" t="s">
        <v>5729</v>
      </c>
      <c r="K74" s="132" t="s">
        <v>5730</v>
      </c>
      <c r="L74" s="132" t="s">
        <v>5731</v>
      </c>
      <c r="M74" s="132" t="s">
        <v>5732</v>
      </c>
      <c r="N74" s="132" t="s">
        <v>22739</v>
      </c>
      <c r="O74" s="132" t="s">
        <v>5733</v>
      </c>
      <c r="P74" s="132" t="s">
        <v>5734</v>
      </c>
      <c r="Q74" s="132" t="s">
        <v>5735</v>
      </c>
      <c r="R74" s="132" t="s">
        <v>5736</v>
      </c>
      <c r="S74" s="132" t="s">
        <v>5090</v>
      </c>
      <c r="T74" s="132" t="s">
        <v>1630</v>
      </c>
      <c r="U74" s="132" t="s">
        <v>1631</v>
      </c>
      <c r="V74" s="132" t="s">
        <v>1635</v>
      </c>
      <c r="X74" s="132" t="s">
        <v>5737</v>
      </c>
      <c r="Y74" s="132" t="s">
        <v>5738</v>
      </c>
    </row>
    <row r="75" spans="2:25" x14ac:dyDescent="0.25">
      <c r="B75" s="132" t="s">
        <v>1646</v>
      </c>
      <c r="C75" s="132" t="s">
        <v>1647</v>
      </c>
      <c r="D75" s="132" t="s">
        <v>1654</v>
      </c>
      <c r="E75" s="132" t="s">
        <v>3891</v>
      </c>
      <c r="F75" s="132" t="s">
        <v>3885</v>
      </c>
      <c r="G75" s="132" t="s">
        <v>1721</v>
      </c>
      <c r="H75" s="132" t="s">
        <v>1722</v>
      </c>
      <c r="I75" s="132" t="s">
        <v>5164</v>
      </c>
      <c r="J75" s="132" t="s">
        <v>5739</v>
      </c>
      <c r="K75" s="132" t="s">
        <v>5740</v>
      </c>
      <c r="L75" s="132" t="s">
        <v>5741</v>
      </c>
      <c r="M75" s="132" t="s">
        <v>5742</v>
      </c>
      <c r="N75" s="132" t="s">
        <v>22740</v>
      </c>
      <c r="O75" s="132" t="s">
        <v>5743</v>
      </c>
      <c r="P75" s="132" t="s">
        <v>5744</v>
      </c>
      <c r="Q75" s="132" t="s">
        <v>5745</v>
      </c>
      <c r="R75" s="132" t="s">
        <v>5746</v>
      </c>
      <c r="S75" s="132" t="s">
        <v>5090</v>
      </c>
      <c r="T75" s="132" t="s">
        <v>1630</v>
      </c>
      <c r="U75" s="132" t="s">
        <v>1631</v>
      </c>
      <c r="V75" s="132" t="s">
        <v>1632</v>
      </c>
      <c r="X75" s="132" t="s">
        <v>5747</v>
      </c>
      <c r="Y75" s="132" t="s">
        <v>5748</v>
      </c>
    </row>
    <row r="76" spans="2:25" x14ac:dyDescent="0.25">
      <c r="B76" s="132" t="s">
        <v>1646</v>
      </c>
      <c r="C76" s="132" t="s">
        <v>1647</v>
      </c>
      <c r="D76" s="132" t="s">
        <v>1659</v>
      </c>
      <c r="E76" s="132" t="s">
        <v>3891</v>
      </c>
      <c r="F76" s="132" t="s">
        <v>3894</v>
      </c>
      <c r="G76" s="132" t="s">
        <v>1723</v>
      </c>
      <c r="H76" s="132" t="s">
        <v>1724</v>
      </c>
      <c r="I76" s="132" t="s">
        <v>5667</v>
      </c>
      <c r="J76" s="132" t="s">
        <v>5749</v>
      </c>
      <c r="K76" s="132" t="s">
        <v>5750</v>
      </c>
      <c r="L76" s="132" t="s">
        <v>5751</v>
      </c>
      <c r="M76" s="132" t="s">
        <v>5752</v>
      </c>
      <c r="N76" s="132" t="s">
        <v>22741</v>
      </c>
      <c r="O76" s="132" t="s">
        <v>5753</v>
      </c>
      <c r="P76" s="132" t="s">
        <v>5754</v>
      </c>
      <c r="Q76" s="132" t="s">
        <v>5755</v>
      </c>
      <c r="R76" s="132" t="s">
        <v>5756</v>
      </c>
      <c r="S76" s="132" t="s">
        <v>5090</v>
      </c>
      <c r="T76" s="132" t="s">
        <v>1630</v>
      </c>
      <c r="U76" s="132" t="s">
        <v>1631</v>
      </c>
      <c r="V76" s="132" t="s">
        <v>1635</v>
      </c>
      <c r="X76" s="132" t="s">
        <v>5757</v>
      </c>
      <c r="Y76" s="132" t="s">
        <v>5758</v>
      </c>
    </row>
    <row r="77" spans="2:25" x14ac:dyDescent="0.25">
      <c r="B77" s="132" t="s">
        <v>1646</v>
      </c>
      <c r="C77" s="132" t="s">
        <v>1647</v>
      </c>
      <c r="D77" s="132" t="s">
        <v>1692</v>
      </c>
      <c r="E77" s="132" t="s">
        <v>3891</v>
      </c>
      <c r="F77" s="132" t="s">
        <v>3885</v>
      </c>
      <c r="G77" s="132" t="s">
        <v>1725</v>
      </c>
      <c r="H77" s="132" t="s">
        <v>1726</v>
      </c>
      <c r="I77" s="132" t="s">
        <v>5164</v>
      </c>
      <c r="J77" s="132" t="s">
        <v>5759</v>
      </c>
      <c r="K77" s="132" t="s">
        <v>5760</v>
      </c>
      <c r="L77" s="132" t="s">
        <v>5761</v>
      </c>
      <c r="M77" s="132" t="s">
        <v>5762</v>
      </c>
      <c r="N77" s="132" t="s">
        <v>22742</v>
      </c>
      <c r="O77" s="132" t="s">
        <v>5763</v>
      </c>
      <c r="P77" s="132" t="s">
        <v>5764</v>
      </c>
      <c r="Q77" s="132" t="s">
        <v>5765</v>
      </c>
      <c r="R77" s="132" t="s">
        <v>5766</v>
      </c>
      <c r="S77" s="132" t="s">
        <v>5090</v>
      </c>
      <c r="T77" s="132" t="s">
        <v>1630</v>
      </c>
      <c r="U77" s="132" t="s">
        <v>1631</v>
      </c>
      <c r="V77" s="132" t="s">
        <v>1635</v>
      </c>
      <c r="X77" s="132" t="s">
        <v>5767</v>
      </c>
      <c r="Y77" s="132" t="s">
        <v>5768</v>
      </c>
    </row>
    <row r="78" spans="2:25" x14ac:dyDescent="0.25">
      <c r="B78" s="132" t="s">
        <v>1646</v>
      </c>
      <c r="C78" s="132" t="s">
        <v>1647</v>
      </c>
      <c r="D78" s="132" t="s">
        <v>252</v>
      </c>
      <c r="E78" s="132" t="s">
        <v>3891</v>
      </c>
      <c r="F78" s="132" t="s">
        <v>3894</v>
      </c>
      <c r="G78" s="132" t="s">
        <v>1727</v>
      </c>
      <c r="H78" s="132" t="s">
        <v>1728</v>
      </c>
      <c r="I78" s="132" t="s">
        <v>5667</v>
      </c>
      <c r="J78" s="132" t="s">
        <v>5769</v>
      </c>
      <c r="K78" s="132" t="s">
        <v>5770</v>
      </c>
      <c r="L78" s="132" t="s">
        <v>5771</v>
      </c>
      <c r="M78" s="132" t="s">
        <v>5772</v>
      </c>
      <c r="N78" s="132" t="s">
        <v>22743</v>
      </c>
      <c r="O78" s="132" t="s">
        <v>5773</v>
      </c>
      <c r="P78" s="132" t="s">
        <v>5774</v>
      </c>
      <c r="Q78" s="132" t="s">
        <v>5775</v>
      </c>
      <c r="R78" s="132" t="s">
        <v>5776</v>
      </c>
      <c r="S78" s="132" t="s">
        <v>5090</v>
      </c>
      <c r="T78" s="132" t="s">
        <v>1630</v>
      </c>
      <c r="U78" s="132" t="s">
        <v>1631</v>
      </c>
      <c r="V78" s="132" t="s">
        <v>1635</v>
      </c>
      <c r="X78" s="132" t="s">
        <v>5777</v>
      </c>
      <c r="Y78" s="132" t="s">
        <v>5778</v>
      </c>
    </row>
    <row r="79" spans="2:25" x14ac:dyDescent="0.25">
      <c r="B79" s="132" t="s">
        <v>1646</v>
      </c>
      <c r="C79" s="132" t="s">
        <v>1647</v>
      </c>
      <c r="D79" s="132" t="s">
        <v>252</v>
      </c>
      <c r="E79" s="132" t="s">
        <v>3891</v>
      </c>
      <c r="F79" s="132" t="s">
        <v>3885</v>
      </c>
      <c r="G79" s="132" t="s">
        <v>1729</v>
      </c>
      <c r="H79" s="132" t="s">
        <v>1730</v>
      </c>
      <c r="I79" s="132" t="s">
        <v>5164</v>
      </c>
      <c r="J79" s="132" t="s">
        <v>5779</v>
      </c>
      <c r="K79" s="132" t="s">
        <v>5780</v>
      </c>
      <c r="L79" s="132" t="s">
        <v>5781</v>
      </c>
      <c r="M79" s="132" t="s">
        <v>5782</v>
      </c>
      <c r="N79" s="132" t="s">
        <v>22744</v>
      </c>
      <c r="O79" s="132" t="s">
        <v>5783</v>
      </c>
      <c r="P79" s="132" t="s">
        <v>5784</v>
      </c>
      <c r="Q79" s="132" t="s">
        <v>5785</v>
      </c>
      <c r="R79" s="132" t="s">
        <v>5786</v>
      </c>
      <c r="S79" s="132" t="s">
        <v>5090</v>
      </c>
      <c r="T79" s="132" t="s">
        <v>1630</v>
      </c>
      <c r="U79" s="132" t="s">
        <v>1631</v>
      </c>
      <c r="V79" s="132" t="s">
        <v>1632</v>
      </c>
      <c r="X79" s="132" t="s">
        <v>5787</v>
      </c>
      <c r="Y79" s="132" t="s">
        <v>5788</v>
      </c>
    </row>
    <row r="80" spans="2:25" x14ac:dyDescent="0.25">
      <c r="B80" s="132" t="s">
        <v>1646</v>
      </c>
      <c r="C80" s="132" t="s">
        <v>1647</v>
      </c>
      <c r="D80" s="132" t="s">
        <v>1668</v>
      </c>
      <c r="E80" s="132" t="s">
        <v>3891</v>
      </c>
      <c r="F80" s="132" t="s">
        <v>3894</v>
      </c>
      <c r="G80" s="132" t="s">
        <v>90</v>
      </c>
      <c r="H80" s="132" t="s">
        <v>1731</v>
      </c>
      <c r="I80" s="132" t="s">
        <v>5667</v>
      </c>
      <c r="J80" s="132" t="s">
        <v>5789</v>
      </c>
      <c r="K80" s="132" t="s">
        <v>5790</v>
      </c>
      <c r="L80" s="132" t="s">
        <v>5791</v>
      </c>
      <c r="M80" s="132" t="s">
        <v>5792</v>
      </c>
      <c r="N80" s="132" t="s">
        <v>22745</v>
      </c>
      <c r="O80" s="132" t="s">
        <v>5793</v>
      </c>
      <c r="P80" s="132" t="s">
        <v>5794</v>
      </c>
      <c r="Q80" s="132" t="s">
        <v>5795</v>
      </c>
      <c r="R80" s="132" t="s">
        <v>5796</v>
      </c>
      <c r="S80" s="132" t="s">
        <v>5090</v>
      </c>
      <c r="T80" s="132" t="s">
        <v>1630</v>
      </c>
      <c r="V80" s="132" t="s">
        <v>1632</v>
      </c>
      <c r="X80" s="132" t="s">
        <v>5797</v>
      </c>
      <c r="Y80" s="132" t="s">
        <v>5798</v>
      </c>
    </row>
    <row r="81" spans="2:25" x14ac:dyDescent="0.25">
      <c r="B81" s="132" t="s">
        <v>1646</v>
      </c>
      <c r="C81" s="132" t="s">
        <v>1647</v>
      </c>
      <c r="D81" s="132" t="s">
        <v>1668</v>
      </c>
      <c r="E81" s="132" t="s">
        <v>3891</v>
      </c>
      <c r="F81" s="132" t="s">
        <v>3885</v>
      </c>
      <c r="G81" s="132" t="s">
        <v>99</v>
      </c>
      <c r="H81" s="132" t="s">
        <v>1732</v>
      </c>
      <c r="I81" s="132" t="s">
        <v>5164</v>
      </c>
      <c r="J81" s="132" t="s">
        <v>5799</v>
      </c>
      <c r="K81" s="132" t="s">
        <v>5800</v>
      </c>
      <c r="L81" s="132" t="s">
        <v>5801</v>
      </c>
      <c r="M81" s="132" t="s">
        <v>5802</v>
      </c>
      <c r="N81" s="132" t="s">
        <v>22746</v>
      </c>
      <c r="O81" s="132" t="s">
        <v>5803</v>
      </c>
      <c r="P81" s="132" t="s">
        <v>5804</v>
      </c>
      <c r="Q81" s="132" t="s">
        <v>5805</v>
      </c>
      <c r="R81" s="132" t="s">
        <v>5806</v>
      </c>
      <c r="S81" s="132" t="s">
        <v>5090</v>
      </c>
      <c r="T81" s="132" t="s">
        <v>1630</v>
      </c>
      <c r="V81" s="132" t="s">
        <v>1632</v>
      </c>
      <c r="X81" s="132" t="s">
        <v>5807</v>
      </c>
      <c r="Y81" s="132" t="s">
        <v>5798</v>
      </c>
    </row>
    <row r="82" spans="2:25" x14ac:dyDescent="0.25">
      <c r="B82" s="132" t="s">
        <v>1646</v>
      </c>
      <c r="C82" s="132" t="s">
        <v>1647</v>
      </c>
      <c r="D82" s="132" t="s">
        <v>40</v>
      </c>
      <c r="E82" s="132" t="s">
        <v>3891</v>
      </c>
      <c r="F82" s="132" t="s">
        <v>3894</v>
      </c>
      <c r="G82" s="132" t="s">
        <v>85</v>
      </c>
      <c r="H82" s="132" t="s">
        <v>1733</v>
      </c>
      <c r="I82" s="132" t="s">
        <v>5667</v>
      </c>
      <c r="J82" s="132" t="s">
        <v>5808</v>
      </c>
      <c r="K82" s="132" t="s">
        <v>5809</v>
      </c>
      <c r="L82" s="132" t="s">
        <v>5810</v>
      </c>
      <c r="M82" s="132" t="s">
        <v>5811</v>
      </c>
      <c r="N82" s="132" t="s">
        <v>22747</v>
      </c>
      <c r="O82" s="132" t="s">
        <v>5812</v>
      </c>
      <c r="P82" s="132" t="s">
        <v>5813</v>
      </c>
      <c r="Q82" s="132" t="s">
        <v>5814</v>
      </c>
      <c r="R82" s="132" t="s">
        <v>5815</v>
      </c>
      <c r="S82" s="132" t="s">
        <v>5090</v>
      </c>
      <c r="T82" s="132" t="s">
        <v>1630</v>
      </c>
      <c r="V82" s="132" t="s">
        <v>1632</v>
      </c>
      <c r="X82" s="132" t="s">
        <v>5816</v>
      </c>
      <c r="Y82" s="132" t="s">
        <v>5798</v>
      </c>
    </row>
    <row r="83" spans="2:25" x14ac:dyDescent="0.25">
      <c r="B83" s="132" t="s">
        <v>1646</v>
      </c>
      <c r="C83" s="132" t="s">
        <v>1647</v>
      </c>
      <c r="D83" s="132" t="s">
        <v>40</v>
      </c>
      <c r="E83" s="132" t="s">
        <v>3891</v>
      </c>
      <c r="F83" s="132" t="s">
        <v>3885</v>
      </c>
      <c r="G83" s="132" t="s">
        <v>94</v>
      </c>
      <c r="H83" s="132" t="s">
        <v>1734</v>
      </c>
      <c r="I83" s="132" t="s">
        <v>5164</v>
      </c>
      <c r="J83" s="132" t="s">
        <v>5817</v>
      </c>
      <c r="K83" s="132" t="s">
        <v>5818</v>
      </c>
      <c r="L83" s="132" t="s">
        <v>5819</v>
      </c>
      <c r="M83" s="132" t="s">
        <v>5820</v>
      </c>
      <c r="N83" s="132" t="s">
        <v>22748</v>
      </c>
      <c r="O83" s="132" t="s">
        <v>5821</v>
      </c>
      <c r="P83" s="132" t="s">
        <v>5822</v>
      </c>
      <c r="Q83" s="132" t="s">
        <v>5823</v>
      </c>
      <c r="R83" s="132" t="s">
        <v>5824</v>
      </c>
      <c r="S83" s="132" t="s">
        <v>5090</v>
      </c>
      <c r="T83" s="132" t="s">
        <v>1630</v>
      </c>
      <c r="V83" s="132" t="s">
        <v>1632</v>
      </c>
      <c r="X83" s="132" t="s">
        <v>5825</v>
      </c>
      <c r="Y83" s="132" t="s">
        <v>5798</v>
      </c>
    </row>
    <row r="84" spans="2:25" x14ac:dyDescent="0.25">
      <c r="B84" s="132" t="s">
        <v>1646</v>
      </c>
      <c r="C84" s="132" t="s">
        <v>1647</v>
      </c>
      <c r="D84" s="132" t="s">
        <v>41</v>
      </c>
      <c r="E84" s="132" t="s">
        <v>3891</v>
      </c>
      <c r="F84" s="132" t="s">
        <v>3894</v>
      </c>
      <c r="G84" s="132" t="s">
        <v>86</v>
      </c>
      <c r="H84" s="132" t="s">
        <v>1735</v>
      </c>
      <c r="I84" s="132" t="s">
        <v>5667</v>
      </c>
      <c r="J84" s="132" t="s">
        <v>5826</v>
      </c>
      <c r="K84" s="132" t="s">
        <v>5827</v>
      </c>
      <c r="L84" s="132" t="s">
        <v>5828</v>
      </c>
      <c r="M84" s="132" t="s">
        <v>5829</v>
      </c>
      <c r="N84" s="132" t="s">
        <v>22749</v>
      </c>
      <c r="O84" s="132" t="s">
        <v>5830</v>
      </c>
      <c r="P84" s="132" t="s">
        <v>5831</v>
      </c>
      <c r="Q84" s="132" t="s">
        <v>5832</v>
      </c>
      <c r="R84" s="132" t="s">
        <v>5833</v>
      </c>
      <c r="S84" s="132" t="s">
        <v>5090</v>
      </c>
      <c r="T84" s="132" t="s">
        <v>1630</v>
      </c>
      <c r="V84" s="132" t="s">
        <v>1632</v>
      </c>
      <c r="X84" s="132" t="s">
        <v>5834</v>
      </c>
      <c r="Y84" s="132" t="s">
        <v>5798</v>
      </c>
    </row>
    <row r="85" spans="2:25" x14ac:dyDescent="0.25">
      <c r="B85" s="132" t="s">
        <v>1646</v>
      </c>
      <c r="C85" s="132" t="s">
        <v>1647</v>
      </c>
      <c r="D85" s="132" t="s">
        <v>41</v>
      </c>
      <c r="E85" s="132" t="s">
        <v>3891</v>
      </c>
      <c r="F85" s="132" t="s">
        <v>3885</v>
      </c>
      <c r="G85" s="132" t="s">
        <v>95</v>
      </c>
      <c r="H85" s="132" t="s">
        <v>1736</v>
      </c>
      <c r="I85" s="132" t="s">
        <v>5164</v>
      </c>
      <c r="J85" s="132" t="s">
        <v>5835</v>
      </c>
      <c r="K85" s="132" t="s">
        <v>5836</v>
      </c>
      <c r="L85" s="132" t="s">
        <v>5837</v>
      </c>
      <c r="M85" s="132" t="s">
        <v>5838</v>
      </c>
      <c r="N85" s="132" t="s">
        <v>22750</v>
      </c>
      <c r="O85" s="132" t="s">
        <v>5839</v>
      </c>
      <c r="P85" s="132" t="s">
        <v>5840</v>
      </c>
      <c r="Q85" s="132" t="s">
        <v>5841</v>
      </c>
      <c r="R85" s="132" t="s">
        <v>5842</v>
      </c>
      <c r="S85" s="132" t="s">
        <v>5090</v>
      </c>
      <c r="T85" s="132" t="s">
        <v>1630</v>
      </c>
      <c r="V85" s="132" t="s">
        <v>1632</v>
      </c>
      <c r="X85" s="132" t="s">
        <v>5843</v>
      </c>
      <c r="Y85" s="132" t="s">
        <v>5798</v>
      </c>
    </row>
    <row r="86" spans="2:25" x14ac:dyDescent="0.25">
      <c r="B86" s="132" t="s">
        <v>1646</v>
      </c>
      <c r="C86" s="132" t="s">
        <v>1647</v>
      </c>
      <c r="D86" s="132" t="s">
        <v>43</v>
      </c>
      <c r="E86" s="132" t="s">
        <v>3891</v>
      </c>
      <c r="F86" s="132" t="s">
        <v>3894</v>
      </c>
      <c r="G86" s="132" t="s">
        <v>88</v>
      </c>
      <c r="H86" s="132" t="s">
        <v>1737</v>
      </c>
      <c r="I86" s="132" t="s">
        <v>5667</v>
      </c>
      <c r="J86" s="132" t="s">
        <v>5844</v>
      </c>
      <c r="K86" s="132" t="s">
        <v>5845</v>
      </c>
      <c r="L86" s="132" t="s">
        <v>5846</v>
      </c>
      <c r="M86" s="132" t="s">
        <v>5847</v>
      </c>
      <c r="N86" s="132" t="s">
        <v>22751</v>
      </c>
      <c r="O86" s="132" t="s">
        <v>5848</v>
      </c>
      <c r="P86" s="132" t="s">
        <v>5849</v>
      </c>
      <c r="Q86" s="132" t="s">
        <v>5850</v>
      </c>
      <c r="R86" s="132" t="s">
        <v>5851</v>
      </c>
      <c r="S86" s="132" t="s">
        <v>5090</v>
      </c>
      <c r="T86" s="132" t="s">
        <v>1630</v>
      </c>
      <c r="V86" s="132" t="s">
        <v>1632</v>
      </c>
      <c r="X86" s="132" t="s">
        <v>5852</v>
      </c>
      <c r="Y86" s="132" t="s">
        <v>5798</v>
      </c>
    </row>
    <row r="87" spans="2:25" x14ac:dyDescent="0.25">
      <c r="B87" s="132" t="s">
        <v>1646</v>
      </c>
      <c r="C87" s="132" t="s">
        <v>1647</v>
      </c>
      <c r="D87" s="132" t="s">
        <v>43</v>
      </c>
      <c r="E87" s="132" t="s">
        <v>3891</v>
      </c>
      <c r="F87" s="132" t="s">
        <v>3885</v>
      </c>
      <c r="G87" s="132" t="s">
        <v>97</v>
      </c>
      <c r="H87" s="132" t="s">
        <v>1738</v>
      </c>
      <c r="I87" s="132" t="s">
        <v>5164</v>
      </c>
      <c r="J87" s="132" t="s">
        <v>5853</v>
      </c>
      <c r="K87" s="132" t="s">
        <v>5854</v>
      </c>
      <c r="L87" s="132" t="s">
        <v>5855</v>
      </c>
      <c r="M87" s="132" t="s">
        <v>5856</v>
      </c>
      <c r="N87" s="132" t="s">
        <v>22752</v>
      </c>
      <c r="O87" s="132" t="s">
        <v>5857</v>
      </c>
      <c r="P87" s="132" t="s">
        <v>5858</v>
      </c>
      <c r="Q87" s="132" t="s">
        <v>5859</v>
      </c>
      <c r="R87" s="132" t="s">
        <v>5860</v>
      </c>
      <c r="S87" s="132" t="s">
        <v>5090</v>
      </c>
      <c r="T87" s="132" t="s">
        <v>1630</v>
      </c>
      <c r="V87" s="132" t="s">
        <v>1632</v>
      </c>
      <c r="X87" s="132" t="s">
        <v>5861</v>
      </c>
      <c r="Y87" s="132" t="s">
        <v>5798</v>
      </c>
    </row>
    <row r="88" spans="2:25" x14ac:dyDescent="0.25">
      <c r="B88" s="132" t="s">
        <v>1646</v>
      </c>
      <c r="C88" s="132" t="s">
        <v>1647</v>
      </c>
      <c r="D88" s="132" t="s">
        <v>1677</v>
      </c>
      <c r="E88" s="132" t="s">
        <v>3891</v>
      </c>
      <c r="F88" s="132" t="s">
        <v>3894</v>
      </c>
      <c r="G88" s="132" t="s">
        <v>89</v>
      </c>
      <c r="H88" s="132" t="s">
        <v>1739</v>
      </c>
      <c r="I88" s="132" t="s">
        <v>5667</v>
      </c>
      <c r="J88" s="132" t="s">
        <v>5862</v>
      </c>
      <c r="K88" s="132" t="s">
        <v>5863</v>
      </c>
      <c r="L88" s="132" t="s">
        <v>5864</v>
      </c>
      <c r="M88" s="132" t="s">
        <v>5865</v>
      </c>
      <c r="N88" s="132" t="s">
        <v>22753</v>
      </c>
      <c r="O88" s="132" t="s">
        <v>5866</v>
      </c>
      <c r="P88" s="132" t="s">
        <v>5867</v>
      </c>
      <c r="Q88" s="132" t="s">
        <v>5868</v>
      </c>
      <c r="R88" s="132" t="s">
        <v>5869</v>
      </c>
      <c r="S88" s="132" t="s">
        <v>5090</v>
      </c>
      <c r="T88" s="132" t="s">
        <v>1630</v>
      </c>
      <c r="V88" s="132" t="s">
        <v>1644</v>
      </c>
      <c r="X88" s="132" t="s">
        <v>5870</v>
      </c>
      <c r="Y88" s="132" t="s">
        <v>5798</v>
      </c>
    </row>
    <row r="89" spans="2:25" x14ac:dyDescent="0.25">
      <c r="B89" s="132" t="s">
        <v>1646</v>
      </c>
      <c r="C89" s="132" t="s">
        <v>1647</v>
      </c>
      <c r="D89" s="132" t="s">
        <v>1677</v>
      </c>
      <c r="E89" s="132" t="s">
        <v>3891</v>
      </c>
      <c r="F89" s="132" t="s">
        <v>3885</v>
      </c>
      <c r="G89" s="132" t="s">
        <v>98</v>
      </c>
      <c r="H89" s="132" t="s">
        <v>1740</v>
      </c>
      <c r="I89" s="132" t="s">
        <v>5164</v>
      </c>
      <c r="J89" s="132" t="s">
        <v>5871</v>
      </c>
      <c r="K89" s="132" t="s">
        <v>5872</v>
      </c>
      <c r="L89" s="132" t="s">
        <v>5873</v>
      </c>
      <c r="M89" s="132" t="s">
        <v>5874</v>
      </c>
      <c r="N89" s="132" t="s">
        <v>22754</v>
      </c>
      <c r="O89" s="132" t="s">
        <v>5875</v>
      </c>
      <c r="P89" s="132" t="s">
        <v>5876</v>
      </c>
      <c r="Q89" s="132" t="s">
        <v>5877</v>
      </c>
      <c r="R89" s="132" t="s">
        <v>5878</v>
      </c>
      <c r="S89" s="132" t="s">
        <v>5090</v>
      </c>
      <c r="T89" s="132" t="s">
        <v>1630</v>
      </c>
      <c r="V89" s="132" t="s">
        <v>1632</v>
      </c>
      <c r="X89" s="132" t="s">
        <v>5879</v>
      </c>
      <c r="Y89" s="132" t="s">
        <v>5798</v>
      </c>
    </row>
    <row r="90" spans="2:25" x14ac:dyDescent="0.25">
      <c r="B90" s="132" t="s">
        <v>1646</v>
      </c>
      <c r="C90" s="132" t="s">
        <v>1647</v>
      </c>
      <c r="D90" s="132" t="s">
        <v>42</v>
      </c>
      <c r="E90" s="132" t="s">
        <v>3891</v>
      </c>
      <c r="F90" s="132" t="s">
        <v>3894</v>
      </c>
      <c r="G90" s="132" t="s">
        <v>87</v>
      </c>
      <c r="H90" s="132" t="s">
        <v>1741</v>
      </c>
      <c r="I90" s="132" t="s">
        <v>5667</v>
      </c>
      <c r="J90" s="132" t="s">
        <v>5880</v>
      </c>
      <c r="K90" s="132" t="s">
        <v>5881</v>
      </c>
      <c r="L90" s="132" t="s">
        <v>5882</v>
      </c>
      <c r="M90" s="132" t="s">
        <v>5883</v>
      </c>
      <c r="N90" s="132" t="s">
        <v>22755</v>
      </c>
      <c r="O90" s="132" t="s">
        <v>5884</v>
      </c>
      <c r="P90" s="132" t="s">
        <v>5885</v>
      </c>
      <c r="Q90" s="132" t="s">
        <v>5886</v>
      </c>
      <c r="R90" s="132" t="s">
        <v>5887</v>
      </c>
      <c r="S90" s="132" t="s">
        <v>5090</v>
      </c>
      <c r="T90" s="132" t="s">
        <v>1630</v>
      </c>
      <c r="V90" s="132" t="s">
        <v>1632</v>
      </c>
      <c r="X90" s="132" t="s">
        <v>5888</v>
      </c>
      <c r="Y90" s="132" t="s">
        <v>5798</v>
      </c>
    </row>
    <row r="91" spans="2:25" x14ac:dyDescent="0.25">
      <c r="B91" s="132" t="s">
        <v>1646</v>
      </c>
      <c r="C91" s="132" t="s">
        <v>1647</v>
      </c>
      <c r="D91" s="132" t="s">
        <v>42</v>
      </c>
      <c r="E91" s="132" t="s">
        <v>3891</v>
      </c>
      <c r="F91" s="132" t="s">
        <v>3885</v>
      </c>
      <c r="G91" s="132" t="s">
        <v>96</v>
      </c>
      <c r="H91" s="132" t="s">
        <v>1742</v>
      </c>
      <c r="I91" s="132" t="s">
        <v>5164</v>
      </c>
      <c r="J91" s="132" t="s">
        <v>5889</v>
      </c>
      <c r="K91" s="132" t="s">
        <v>5890</v>
      </c>
      <c r="L91" s="132" t="s">
        <v>5891</v>
      </c>
      <c r="M91" s="132" t="s">
        <v>5892</v>
      </c>
      <c r="N91" s="132" t="s">
        <v>22756</v>
      </c>
      <c r="O91" s="132" t="s">
        <v>5893</v>
      </c>
      <c r="P91" s="132" t="s">
        <v>5894</v>
      </c>
      <c r="Q91" s="132" t="s">
        <v>5895</v>
      </c>
      <c r="R91" s="132" t="s">
        <v>5896</v>
      </c>
      <c r="S91" s="132" t="s">
        <v>5090</v>
      </c>
      <c r="T91" s="132" t="s">
        <v>1630</v>
      </c>
      <c r="V91" s="132" t="s">
        <v>1632</v>
      </c>
      <c r="X91" s="132" t="s">
        <v>5897</v>
      </c>
      <c r="Y91" s="132" t="s">
        <v>5798</v>
      </c>
    </row>
    <row r="92" spans="2:25" x14ac:dyDescent="0.25">
      <c r="B92" s="132" t="s">
        <v>1646</v>
      </c>
      <c r="C92" s="132" t="s">
        <v>1647</v>
      </c>
      <c r="D92" s="132" t="s">
        <v>13</v>
      </c>
      <c r="E92" s="132" t="s">
        <v>3907</v>
      </c>
      <c r="F92" s="132" t="s">
        <v>3894</v>
      </c>
      <c r="G92" s="132" t="s">
        <v>101</v>
      </c>
      <c r="H92" s="132" t="s">
        <v>1743</v>
      </c>
      <c r="I92" s="132" t="s">
        <v>5898</v>
      </c>
      <c r="J92" s="132" t="s">
        <v>5899</v>
      </c>
      <c r="K92" s="132" t="s">
        <v>5900</v>
      </c>
      <c r="L92" s="132" t="s">
        <v>5901</v>
      </c>
      <c r="M92" s="132" t="s">
        <v>5902</v>
      </c>
      <c r="N92" s="132" t="s">
        <v>22757</v>
      </c>
      <c r="O92" s="132" t="s">
        <v>5903</v>
      </c>
      <c r="P92" s="132" t="s">
        <v>5904</v>
      </c>
      <c r="Q92" s="132" t="s">
        <v>5905</v>
      </c>
      <c r="R92" s="132" t="s">
        <v>5906</v>
      </c>
      <c r="S92" s="132" t="s">
        <v>5090</v>
      </c>
      <c r="T92" s="132" t="s">
        <v>1630</v>
      </c>
      <c r="U92" s="132" t="s">
        <v>1631</v>
      </c>
      <c r="V92" s="132" t="s">
        <v>1635</v>
      </c>
      <c r="X92" s="132" t="s">
        <v>5907</v>
      </c>
      <c r="Y92" s="132" t="s">
        <v>5908</v>
      </c>
    </row>
    <row r="93" spans="2:25" x14ac:dyDescent="0.25">
      <c r="B93" s="132" t="s">
        <v>1646</v>
      </c>
      <c r="C93" s="132" t="s">
        <v>1647</v>
      </c>
      <c r="D93" s="132" t="s">
        <v>13</v>
      </c>
      <c r="E93" s="132" t="s">
        <v>3907</v>
      </c>
      <c r="F93" s="132" t="s">
        <v>3885</v>
      </c>
      <c r="G93" s="132" t="s">
        <v>110</v>
      </c>
      <c r="H93" s="132" t="s">
        <v>1744</v>
      </c>
      <c r="I93" s="132" t="s">
        <v>5909</v>
      </c>
      <c r="J93" s="132" t="s">
        <v>5910</v>
      </c>
      <c r="K93" s="132" t="s">
        <v>5911</v>
      </c>
      <c r="L93" s="132" t="s">
        <v>5912</v>
      </c>
      <c r="M93" s="132" t="s">
        <v>5913</v>
      </c>
      <c r="N93" s="132" t="s">
        <v>22758</v>
      </c>
      <c r="O93" s="132" t="s">
        <v>5914</v>
      </c>
      <c r="P93" s="132" t="s">
        <v>5915</v>
      </c>
      <c r="Q93" s="132" t="s">
        <v>5916</v>
      </c>
      <c r="R93" s="132" t="s">
        <v>5917</v>
      </c>
      <c r="S93" s="132" t="s">
        <v>5090</v>
      </c>
      <c r="T93" s="132" t="s">
        <v>1630</v>
      </c>
      <c r="U93" s="132" t="s">
        <v>1631</v>
      </c>
      <c r="V93" s="132" t="s">
        <v>1635</v>
      </c>
      <c r="X93" s="132" t="s">
        <v>5918</v>
      </c>
      <c r="Y93" s="132" t="s">
        <v>5919</v>
      </c>
    </row>
    <row r="94" spans="2:25" x14ac:dyDescent="0.25">
      <c r="B94" s="132" t="s">
        <v>1646</v>
      </c>
      <c r="C94" s="132" t="s">
        <v>1647</v>
      </c>
      <c r="D94" s="132" t="s">
        <v>39</v>
      </c>
      <c r="E94" s="132" t="s">
        <v>3907</v>
      </c>
      <c r="F94" s="132" t="s">
        <v>3894</v>
      </c>
      <c r="G94" s="132" t="s">
        <v>102</v>
      </c>
      <c r="H94" s="132" t="s">
        <v>1745</v>
      </c>
      <c r="I94" s="132" t="s">
        <v>5898</v>
      </c>
      <c r="J94" s="132" t="s">
        <v>5920</v>
      </c>
      <c r="K94" s="132" t="s">
        <v>5921</v>
      </c>
      <c r="L94" s="132" t="s">
        <v>5922</v>
      </c>
      <c r="M94" s="132" t="s">
        <v>5923</v>
      </c>
      <c r="N94" s="132" t="s">
        <v>22759</v>
      </c>
      <c r="O94" s="132" t="s">
        <v>5924</v>
      </c>
      <c r="P94" s="132" t="s">
        <v>5925</v>
      </c>
      <c r="Q94" s="132" t="s">
        <v>5926</v>
      </c>
      <c r="R94" s="132" t="s">
        <v>5927</v>
      </c>
      <c r="S94" s="132" t="s">
        <v>5090</v>
      </c>
      <c r="T94" s="132" t="s">
        <v>1630</v>
      </c>
      <c r="U94" s="132" t="s">
        <v>1631</v>
      </c>
      <c r="V94" s="132" t="s">
        <v>1635</v>
      </c>
      <c r="X94" s="132" t="s">
        <v>5928</v>
      </c>
      <c r="Y94" s="132" t="s">
        <v>5929</v>
      </c>
    </row>
    <row r="95" spans="2:25" x14ac:dyDescent="0.25">
      <c r="B95" s="132" t="s">
        <v>1646</v>
      </c>
      <c r="C95" s="132" t="s">
        <v>1647</v>
      </c>
      <c r="D95" s="132" t="s">
        <v>39</v>
      </c>
      <c r="E95" s="132" t="s">
        <v>3907</v>
      </c>
      <c r="F95" s="132" t="s">
        <v>3885</v>
      </c>
      <c r="G95" s="132" t="s">
        <v>111</v>
      </c>
      <c r="H95" s="132" t="s">
        <v>1746</v>
      </c>
      <c r="I95" s="132" t="s">
        <v>5909</v>
      </c>
      <c r="J95" s="132" t="s">
        <v>5930</v>
      </c>
      <c r="K95" s="132" t="s">
        <v>5931</v>
      </c>
      <c r="L95" s="132" t="s">
        <v>5932</v>
      </c>
      <c r="M95" s="132" t="s">
        <v>5933</v>
      </c>
      <c r="N95" s="132" t="s">
        <v>22760</v>
      </c>
      <c r="O95" s="132" t="s">
        <v>5934</v>
      </c>
      <c r="P95" s="132" t="s">
        <v>5935</v>
      </c>
      <c r="Q95" s="132" t="s">
        <v>5936</v>
      </c>
      <c r="R95" s="132" t="s">
        <v>5937</v>
      </c>
      <c r="S95" s="132" t="s">
        <v>5090</v>
      </c>
      <c r="T95" s="132" t="s">
        <v>1630</v>
      </c>
      <c r="U95" s="132" t="s">
        <v>1631</v>
      </c>
      <c r="V95" s="132" t="s">
        <v>1635</v>
      </c>
      <c r="X95" s="132" t="s">
        <v>5938</v>
      </c>
      <c r="Y95" s="132" t="s">
        <v>5939</v>
      </c>
    </row>
    <row r="96" spans="2:25" x14ac:dyDescent="0.25">
      <c r="B96" s="132" t="s">
        <v>1646</v>
      </c>
      <c r="C96" s="132" t="s">
        <v>1647</v>
      </c>
      <c r="D96" s="132" t="s">
        <v>12</v>
      </c>
      <c r="E96" s="132" t="s">
        <v>3907</v>
      </c>
      <c r="F96" s="132" t="s">
        <v>3894</v>
      </c>
      <c r="G96" s="132" t="s">
        <v>100</v>
      </c>
      <c r="H96" s="132" t="s">
        <v>1747</v>
      </c>
      <c r="I96" s="132" t="s">
        <v>5898</v>
      </c>
      <c r="J96" s="132" t="s">
        <v>5940</v>
      </c>
      <c r="K96" s="132" t="s">
        <v>5941</v>
      </c>
      <c r="L96" s="132" t="s">
        <v>5942</v>
      </c>
      <c r="M96" s="132" t="s">
        <v>5943</v>
      </c>
      <c r="N96" s="132" t="s">
        <v>22761</v>
      </c>
      <c r="O96" s="132" t="s">
        <v>5944</v>
      </c>
      <c r="P96" s="132" t="s">
        <v>5945</v>
      </c>
      <c r="Q96" s="132" t="s">
        <v>5946</v>
      </c>
      <c r="R96" s="132" t="s">
        <v>5947</v>
      </c>
      <c r="S96" s="132" t="s">
        <v>5090</v>
      </c>
      <c r="T96" s="132" t="s">
        <v>1630</v>
      </c>
      <c r="U96" s="132" t="s">
        <v>1631</v>
      </c>
      <c r="V96" s="132" t="s">
        <v>1635</v>
      </c>
      <c r="X96" s="132" t="s">
        <v>5948</v>
      </c>
      <c r="Y96" s="132" t="s">
        <v>5949</v>
      </c>
    </row>
    <row r="97" spans="2:25" x14ac:dyDescent="0.25">
      <c r="B97" s="132" t="s">
        <v>1646</v>
      </c>
      <c r="C97" s="132" t="s">
        <v>1647</v>
      </c>
      <c r="D97" s="132" t="s">
        <v>12</v>
      </c>
      <c r="E97" s="132" t="s">
        <v>3907</v>
      </c>
      <c r="F97" s="132" t="s">
        <v>3885</v>
      </c>
      <c r="G97" s="132" t="s">
        <v>109</v>
      </c>
      <c r="H97" s="132" t="s">
        <v>1748</v>
      </c>
      <c r="I97" s="132" t="s">
        <v>5909</v>
      </c>
      <c r="J97" s="132" t="s">
        <v>5950</v>
      </c>
      <c r="K97" s="132" t="s">
        <v>5951</v>
      </c>
      <c r="L97" s="132" t="s">
        <v>5952</v>
      </c>
      <c r="M97" s="132" t="s">
        <v>5953</v>
      </c>
      <c r="N97" s="132" t="s">
        <v>22762</v>
      </c>
      <c r="O97" s="132" t="s">
        <v>5954</v>
      </c>
      <c r="P97" s="132" t="s">
        <v>5955</v>
      </c>
      <c r="Q97" s="132" t="s">
        <v>5956</v>
      </c>
      <c r="R97" s="132" t="s">
        <v>5957</v>
      </c>
      <c r="S97" s="132" t="s">
        <v>5090</v>
      </c>
      <c r="T97" s="132" t="s">
        <v>1630</v>
      </c>
      <c r="U97" s="132" t="s">
        <v>1631</v>
      </c>
      <c r="V97" s="132" t="s">
        <v>1635</v>
      </c>
      <c r="X97" s="132" t="s">
        <v>5958</v>
      </c>
      <c r="Y97" s="132" t="s">
        <v>5959</v>
      </c>
    </row>
    <row r="98" spans="2:25" x14ac:dyDescent="0.25">
      <c r="B98" s="132" t="s">
        <v>1646</v>
      </c>
      <c r="C98" s="132" t="s">
        <v>1647</v>
      </c>
      <c r="D98" s="132" t="s">
        <v>224</v>
      </c>
      <c r="E98" s="132" t="s">
        <v>3907</v>
      </c>
      <c r="F98" s="132" t="s">
        <v>3894</v>
      </c>
      <c r="G98" s="132" t="s">
        <v>1749</v>
      </c>
      <c r="H98" s="132" t="s">
        <v>1750</v>
      </c>
      <c r="I98" s="132" t="s">
        <v>5960</v>
      </c>
      <c r="J98" s="132" t="s">
        <v>5961</v>
      </c>
      <c r="K98" s="132" t="s">
        <v>5962</v>
      </c>
      <c r="L98" s="132" t="s">
        <v>5963</v>
      </c>
      <c r="M98" s="132" t="s">
        <v>5964</v>
      </c>
      <c r="N98" s="132" t="s">
        <v>22763</v>
      </c>
      <c r="O98" s="132" t="s">
        <v>5965</v>
      </c>
      <c r="P98" s="132" t="s">
        <v>5966</v>
      </c>
      <c r="Q98" s="132" t="s">
        <v>5967</v>
      </c>
      <c r="R98" s="132" t="s">
        <v>1751</v>
      </c>
      <c r="S98" s="132" t="s">
        <v>5090</v>
      </c>
      <c r="T98" s="132" t="s">
        <v>1630</v>
      </c>
      <c r="U98" s="132" t="s">
        <v>1752</v>
      </c>
      <c r="V98" s="132" t="s">
        <v>1635</v>
      </c>
      <c r="X98" s="132" t="s">
        <v>5968</v>
      </c>
      <c r="Y98" s="132" t="s">
        <v>5969</v>
      </c>
    </row>
    <row r="99" spans="2:25" x14ac:dyDescent="0.25">
      <c r="B99" s="132" t="s">
        <v>1646</v>
      </c>
      <c r="C99" s="132" t="s">
        <v>1647</v>
      </c>
      <c r="D99" s="132" t="s">
        <v>224</v>
      </c>
      <c r="E99" s="132" t="s">
        <v>3907</v>
      </c>
      <c r="F99" s="132" t="s">
        <v>3885</v>
      </c>
      <c r="G99" s="132" t="s">
        <v>1753</v>
      </c>
      <c r="H99" s="132" t="s">
        <v>1754</v>
      </c>
      <c r="I99" s="132" t="s">
        <v>5909</v>
      </c>
      <c r="J99" s="132" t="s">
        <v>5970</v>
      </c>
      <c r="K99" s="132" t="s">
        <v>5971</v>
      </c>
      <c r="L99" s="132" t="s">
        <v>5972</v>
      </c>
      <c r="M99" s="132" t="s">
        <v>5973</v>
      </c>
      <c r="N99" s="132" t="s">
        <v>22764</v>
      </c>
      <c r="O99" s="132" t="s">
        <v>5974</v>
      </c>
      <c r="P99" s="132" t="s">
        <v>5975</v>
      </c>
      <c r="Q99" s="132" t="s">
        <v>5976</v>
      </c>
      <c r="R99" s="132" t="s">
        <v>5977</v>
      </c>
      <c r="S99" s="132" t="s">
        <v>5090</v>
      </c>
      <c r="T99" s="132" t="s">
        <v>1630</v>
      </c>
      <c r="U99" s="132" t="s">
        <v>1631</v>
      </c>
      <c r="V99" s="132" t="s">
        <v>1635</v>
      </c>
      <c r="X99" s="132" t="s">
        <v>5978</v>
      </c>
      <c r="Y99" s="132" t="s">
        <v>5979</v>
      </c>
    </row>
    <row r="100" spans="2:25" x14ac:dyDescent="0.25">
      <c r="B100" s="132" t="s">
        <v>1646</v>
      </c>
      <c r="C100" s="132" t="s">
        <v>1647</v>
      </c>
      <c r="D100" s="132" t="s">
        <v>1692</v>
      </c>
      <c r="E100" s="132" t="s">
        <v>3907</v>
      </c>
      <c r="F100" s="132" t="s">
        <v>3885</v>
      </c>
      <c r="G100" s="132" t="s">
        <v>1755</v>
      </c>
      <c r="H100" s="132" t="s">
        <v>1756</v>
      </c>
      <c r="I100" s="132" t="s">
        <v>5909</v>
      </c>
      <c r="J100" s="132" t="s">
        <v>5980</v>
      </c>
      <c r="K100" s="132" t="s">
        <v>5981</v>
      </c>
      <c r="L100" s="132" t="s">
        <v>5982</v>
      </c>
      <c r="M100" s="132" t="s">
        <v>5983</v>
      </c>
      <c r="N100" s="132" t="s">
        <v>22765</v>
      </c>
      <c r="O100" s="132" t="s">
        <v>5984</v>
      </c>
      <c r="P100" s="132" t="s">
        <v>5985</v>
      </c>
      <c r="Q100" s="132" t="s">
        <v>5986</v>
      </c>
      <c r="R100" s="132" t="s">
        <v>5987</v>
      </c>
      <c r="S100" s="132" t="s">
        <v>5090</v>
      </c>
      <c r="T100" s="132" t="s">
        <v>1630</v>
      </c>
      <c r="U100" s="132" t="s">
        <v>1631</v>
      </c>
      <c r="V100" s="132" t="s">
        <v>1635</v>
      </c>
      <c r="X100" s="132" t="s">
        <v>5988</v>
      </c>
      <c r="Y100" s="132" t="s">
        <v>5989</v>
      </c>
    </row>
    <row r="101" spans="2:25" x14ac:dyDescent="0.25">
      <c r="B101" s="132" t="s">
        <v>1646</v>
      </c>
      <c r="C101" s="132" t="s">
        <v>1647</v>
      </c>
      <c r="D101" s="132" t="s">
        <v>1659</v>
      </c>
      <c r="E101" s="132" t="s">
        <v>3907</v>
      </c>
      <c r="F101" s="132" t="s">
        <v>3894</v>
      </c>
      <c r="G101" s="132" t="s">
        <v>1757</v>
      </c>
      <c r="H101" s="132" t="s">
        <v>1758</v>
      </c>
      <c r="I101" s="132" t="s">
        <v>5898</v>
      </c>
      <c r="J101" s="132" t="s">
        <v>5990</v>
      </c>
      <c r="K101" s="132" t="s">
        <v>5991</v>
      </c>
      <c r="L101" s="132" t="s">
        <v>5992</v>
      </c>
      <c r="M101" s="132" t="s">
        <v>5993</v>
      </c>
      <c r="N101" s="132" t="s">
        <v>22766</v>
      </c>
      <c r="O101" s="132" t="s">
        <v>5994</v>
      </c>
      <c r="P101" s="132" t="s">
        <v>5995</v>
      </c>
      <c r="Q101" s="132" t="s">
        <v>5996</v>
      </c>
      <c r="R101" s="132" t="s">
        <v>5997</v>
      </c>
      <c r="S101" s="132" t="s">
        <v>5090</v>
      </c>
      <c r="T101" s="132" t="s">
        <v>1630</v>
      </c>
      <c r="U101" s="132" t="s">
        <v>1631</v>
      </c>
      <c r="V101" s="132" t="s">
        <v>1635</v>
      </c>
      <c r="X101" s="132" t="s">
        <v>5998</v>
      </c>
      <c r="Y101" s="132" t="s">
        <v>5999</v>
      </c>
    </row>
    <row r="102" spans="2:25" x14ac:dyDescent="0.25">
      <c r="B102" s="132" t="s">
        <v>1646</v>
      </c>
      <c r="C102" s="132" t="s">
        <v>1647</v>
      </c>
      <c r="D102" s="132" t="s">
        <v>252</v>
      </c>
      <c r="E102" s="132" t="s">
        <v>3907</v>
      </c>
      <c r="F102" s="132" t="s">
        <v>3894</v>
      </c>
      <c r="G102" s="132" t="s">
        <v>1759</v>
      </c>
      <c r="H102" s="132" t="s">
        <v>1760</v>
      </c>
      <c r="I102" s="132" t="s">
        <v>5898</v>
      </c>
      <c r="J102" s="132" t="s">
        <v>6000</v>
      </c>
      <c r="K102" s="132" t="s">
        <v>6001</v>
      </c>
      <c r="L102" s="132" t="s">
        <v>6002</v>
      </c>
      <c r="M102" s="132" t="s">
        <v>6003</v>
      </c>
      <c r="N102" s="132" t="s">
        <v>22767</v>
      </c>
      <c r="O102" s="132" t="s">
        <v>6004</v>
      </c>
      <c r="P102" s="132" t="s">
        <v>6005</v>
      </c>
      <c r="Q102" s="132" t="s">
        <v>6006</v>
      </c>
      <c r="R102" s="132" t="s">
        <v>6007</v>
      </c>
      <c r="S102" s="132" t="s">
        <v>5090</v>
      </c>
      <c r="T102" s="132" t="s">
        <v>1630</v>
      </c>
      <c r="U102" s="132" t="s">
        <v>1631</v>
      </c>
      <c r="V102" s="132" t="s">
        <v>1644</v>
      </c>
      <c r="X102" s="132" t="s">
        <v>6008</v>
      </c>
      <c r="Y102" s="132" t="s">
        <v>6009</v>
      </c>
    </row>
    <row r="103" spans="2:25" x14ac:dyDescent="0.25">
      <c r="B103" s="132" t="s">
        <v>1646</v>
      </c>
      <c r="C103" s="132" t="s">
        <v>1647</v>
      </c>
      <c r="D103" s="132" t="s">
        <v>252</v>
      </c>
      <c r="E103" s="132" t="s">
        <v>3907</v>
      </c>
      <c r="F103" s="132" t="s">
        <v>3885</v>
      </c>
      <c r="G103" s="132" t="s">
        <v>1761</v>
      </c>
      <c r="H103" s="132" t="s">
        <v>1762</v>
      </c>
      <c r="I103" s="132" t="s">
        <v>5909</v>
      </c>
      <c r="J103" s="132" t="s">
        <v>6010</v>
      </c>
      <c r="K103" s="132" t="s">
        <v>6011</v>
      </c>
      <c r="L103" s="132" t="s">
        <v>6012</v>
      </c>
      <c r="M103" s="132" t="s">
        <v>6013</v>
      </c>
      <c r="N103" s="132" t="s">
        <v>22768</v>
      </c>
      <c r="O103" s="132" t="s">
        <v>6014</v>
      </c>
      <c r="P103" s="132" t="s">
        <v>6015</v>
      </c>
      <c r="Q103" s="132" t="s">
        <v>6016</v>
      </c>
      <c r="R103" s="132" t="s">
        <v>6017</v>
      </c>
      <c r="S103" s="132" t="s">
        <v>5090</v>
      </c>
      <c r="T103" s="132" t="s">
        <v>1630</v>
      </c>
      <c r="U103" s="132" t="s">
        <v>1631</v>
      </c>
      <c r="V103" s="132" t="s">
        <v>1632</v>
      </c>
      <c r="X103" s="132" t="s">
        <v>6018</v>
      </c>
      <c r="Y103" s="132" t="s">
        <v>6019</v>
      </c>
    </row>
    <row r="104" spans="2:25" x14ac:dyDescent="0.25">
      <c r="B104" s="132" t="s">
        <v>1646</v>
      </c>
      <c r="C104" s="132" t="s">
        <v>1647</v>
      </c>
      <c r="D104" s="132" t="s">
        <v>1668</v>
      </c>
      <c r="E104" s="132" t="s">
        <v>3907</v>
      </c>
      <c r="F104" s="132" t="s">
        <v>3894</v>
      </c>
      <c r="G104" s="132" t="s">
        <v>108</v>
      </c>
      <c r="H104" s="132" t="s">
        <v>1763</v>
      </c>
      <c r="I104" s="132" t="s">
        <v>5898</v>
      </c>
      <c r="J104" s="132" t="s">
        <v>6020</v>
      </c>
      <c r="K104" s="132" t="s">
        <v>6021</v>
      </c>
      <c r="L104" s="132" t="s">
        <v>6022</v>
      </c>
      <c r="M104" s="132" t="s">
        <v>6023</v>
      </c>
      <c r="N104" s="132" t="s">
        <v>22769</v>
      </c>
      <c r="O104" s="132" t="s">
        <v>6024</v>
      </c>
      <c r="P104" s="132" t="s">
        <v>6025</v>
      </c>
      <c r="Q104" s="132" t="s">
        <v>6026</v>
      </c>
      <c r="R104" s="132" t="s">
        <v>6027</v>
      </c>
      <c r="S104" s="132" t="s">
        <v>5090</v>
      </c>
      <c r="T104" s="132" t="s">
        <v>1630</v>
      </c>
      <c r="V104" s="132" t="s">
        <v>1635</v>
      </c>
      <c r="X104" s="132" t="s">
        <v>6028</v>
      </c>
      <c r="Y104" s="132" t="s">
        <v>6029</v>
      </c>
    </row>
    <row r="105" spans="2:25" x14ac:dyDescent="0.25">
      <c r="B105" s="132" t="s">
        <v>1646</v>
      </c>
      <c r="C105" s="132" t="s">
        <v>1647</v>
      </c>
      <c r="D105" s="132" t="s">
        <v>1668</v>
      </c>
      <c r="E105" s="132" t="s">
        <v>3907</v>
      </c>
      <c r="F105" s="132" t="s">
        <v>3885</v>
      </c>
      <c r="G105" s="132" t="s">
        <v>117</v>
      </c>
      <c r="H105" s="132" t="s">
        <v>1764</v>
      </c>
      <c r="I105" s="132" t="s">
        <v>5909</v>
      </c>
      <c r="J105" s="132" t="s">
        <v>6030</v>
      </c>
      <c r="K105" s="132" t="s">
        <v>6031</v>
      </c>
      <c r="L105" s="132" t="s">
        <v>6032</v>
      </c>
      <c r="M105" s="132" t="s">
        <v>6033</v>
      </c>
      <c r="N105" s="132" t="s">
        <v>22770</v>
      </c>
      <c r="O105" s="132" t="s">
        <v>6034</v>
      </c>
      <c r="P105" s="132" t="s">
        <v>6035</v>
      </c>
      <c r="Q105" s="132" t="s">
        <v>6036</v>
      </c>
      <c r="R105" s="132" t="s">
        <v>6037</v>
      </c>
      <c r="S105" s="132" t="s">
        <v>5090</v>
      </c>
      <c r="T105" s="132" t="s">
        <v>1630</v>
      </c>
      <c r="V105" s="132" t="s">
        <v>1635</v>
      </c>
      <c r="X105" s="132" t="s">
        <v>6038</v>
      </c>
      <c r="Y105" s="132" t="s">
        <v>6029</v>
      </c>
    </row>
    <row r="106" spans="2:25" x14ac:dyDescent="0.25">
      <c r="B106" s="132" t="s">
        <v>1646</v>
      </c>
      <c r="C106" s="132" t="s">
        <v>1647</v>
      </c>
      <c r="D106" s="132" t="s">
        <v>40</v>
      </c>
      <c r="E106" s="132" t="s">
        <v>3907</v>
      </c>
      <c r="F106" s="132" t="s">
        <v>3894</v>
      </c>
      <c r="G106" s="132" t="s">
        <v>103</v>
      </c>
      <c r="H106" s="132" t="s">
        <v>1765</v>
      </c>
      <c r="I106" s="132" t="s">
        <v>5898</v>
      </c>
      <c r="J106" s="132" t="s">
        <v>6039</v>
      </c>
      <c r="K106" s="132" t="s">
        <v>6040</v>
      </c>
      <c r="L106" s="132" t="s">
        <v>6041</v>
      </c>
      <c r="M106" s="132" t="s">
        <v>6042</v>
      </c>
      <c r="N106" s="132" t="s">
        <v>22771</v>
      </c>
      <c r="O106" s="132" t="s">
        <v>6043</v>
      </c>
      <c r="P106" s="132" t="s">
        <v>6044</v>
      </c>
      <c r="Q106" s="132" t="s">
        <v>6045</v>
      </c>
      <c r="R106" s="132" t="s">
        <v>6046</v>
      </c>
      <c r="S106" s="132" t="s">
        <v>5090</v>
      </c>
      <c r="T106" s="132" t="s">
        <v>1630</v>
      </c>
      <c r="V106" s="132" t="s">
        <v>1635</v>
      </c>
      <c r="X106" s="132" t="s">
        <v>6047</v>
      </c>
      <c r="Y106" s="132" t="s">
        <v>6029</v>
      </c>
    </row>
    <row r="107" spans="2:25" x14ac:dyDescent="0.25">
      <c r="B107" s="132" t="s">
        <v>1646</v>
      </c>
      <c r="C107" s="132" t="s">
        <v>1647</v>
      </c>
      <c r="D107" s="132" t="s">
        <v>40</v>
      </c>
      <c r="E107" s="132" t="s">
        <v>3907</v>
      </c>
      <c r="F107" s="132" t="s">
        <v>3885</v>
      </c>
      <c r="G107" s="132" t="s">
        <v>112</v>
      </c>
      <c r="H107" s="132" t="s">
        <v>1766</v>
      </c>
      <c r="I107" s="132" t="s">
        <v>5909</v>
      </c>
      <c r="J107" s="132" t="s">
        <v>6048</v>
      </c>
      <c r="K107" s="132" t="s">
        <v>6049</v>
      </c>
      <c r="L107" s="132" t="s">
        <v>6050</v>
      </c>
      <c r="M107" s="132" t="s">
        <v>6051</v>
      </c>
      <c r="N107" s="132" t="s">
        <v>22772</v>
      </c>
      <c r="O107" s="132" t="s">
        <v>6052</v>
      </c>
      <c r="P107" s="132" t="s">
        <v>6053</v>
      </c>
      <c r="Q107" s="132" t="s">
        <v>6054</v>
      </c>
      <c r="R107" s="132" t="s">
        <v>6055</v>
      </c>
      <c r="S107" s="132" t="s">
        <v>5090</v>
      </c>
      <c r="T107" s="132" t="s">
        <v>1630</v>
      </c>
      <c r="V107" s="132" t="s">
        <v>1635</v>
      </c>
      <c r="X107" s="132" t="s">
        <v>6056</v>
      </c>
      <c r="Y107" s="132" t="s">
        <v>6029</v>
      </c>
    </row>
    <row r="108" spans="2:25" x14ac:dyDescent="0.25">
      <c r="B108" s="132" t="s">
        <v>1646</v>
      </c>
      <c r="C108" s="132" t="s">
        <v>1647</v>
      </c>
      <c r="D108" s="132" t="s">
        <v>41</v>
      </c>
      <c r="E108" s="132" t="s">
        <v>3907</v>
      </c>
      <c r="F108" s="132" t="s">
        <v>3894</v>
      </c>
      <c r="G108" s="132" t="s">
        <v>104</v>
      </c>
      <c r="H108" s="132" t="s">
        <v>1767</v>
      </c>
      <c r="I108" s="132" t="s">
        <v>5898</v>
      </c>
      <c r="J108" s="132" t="s">
        <v>6057</v>
      </c>
      <c r="K108" s="132" t="s">
        <v>6058</v>
      </c>
      <c r="L108" s="132" t="s">
        <v>6059</v>
      </c>
      <c r="M108" s="132" t="s">
        <v>6060</v>
      </c>
      <c r="N108" s="132" t="s">
        <v>22773</v>
      </c>
      <c r="O108" s="132" t="s">
        <v>6061</v>
      </c>
      <c r="P108" s="132" t="s">
        <v>6062</v>
      </c>
      <c r="Q108" s="132" t="s">
        <v>6063</v>
      </c>
      <c r="R108" s="132" t="s">
        <v>6064</v>
      </c>
      <c r="S108" s="132" t="s">
        <v>5090</v>
      </c>
      <c r="T108" s="132" t="s">
        <v>1630</v>
      </c>
      <c r="V108" s="132" t="s">
        <v>1635</v>
      </c>
      <c r="X108" s="132" t="s">
        <v>6065</v>
      </c>
      <c r="Y108" s="132" t="s">
        <v>6029</v>
      </c>
    </row>
    <row r="109" spans="2:25" x14ac:dyDescent="0.25">
      <c r="B109" s="132" t="s">
        <v>1646</v>
      </c>
      <c r="C109" s="132" t="s">
        <v>1647</v>
      </c>
      <c r="D109" s="132" t="s">
        <v>41</v>
      </c>
      <c r="E109" s="132" t="s">
        <v>3907</v>
      </c>
      <c r="F109" s="132" t="s">
        <v>3885</v>
      </c>
      <c r="G109" s="132" t="s">
        <v>113</v>
      </c>
      <c r="H109" s="132" t="s">
        <v>1768</v>
      </c>
      <c r="I109" s="132" t="s">
        <v>5909</v>
      </c>
      <c r="J109" s="132" t="s">
        <v>6066</v>
      </c>
      <c r="K109" s="132" t="s">
        <v>6067</v>
      </c>
      <c r="L109" s="132" t="s">
        <v>6068</v>
      </c>
      <c r="M109" s="132" t="s">
        <v>6069</v>
      </c>
      <c r="N109" s="132" t="s">
        <v>22774</v>
      </c>
      <c r="O109" s="132" t="s">
        <v>6070</v>
      </c>
      <c r="P109" s="132" t="s">
        <v>6071</v>
      </c>
      <c r="Q109" s="132" t="s">
        <v>6072</v>
      </c>
      <c r="R109" s="132" t="s">
        <v>6073</v>
      </c>
      <c r="S109" s="132" t="s">
        <v>5090</v>
      </c>
      <c r="T109" s="132" t="s">
        <v>1630</v>
      </c>
      <c r="V109" s="132" t="s">
        <v>1644</v>
      </c>
      <c r="X109" s="132" t="s">
        <v>6074</v>
      </c>
      <c r="Y109" s="132" t="s">
        <v>6029</v>
      </c>
    </row>
    <row r="110" spans="2:25" x14ac:dyDescent="0.25">
      <c r="B110" s="132" t="s">
        <v>1646</v>
      </c>
      <c r="C110" s="132" t="s">
        <v>1647</v>
      </c>
      <c r="D110" s="132" t="s">
        <v>43</v>
      </c>
      <c r="E110" s="132" t="s">
        <v>3907</v>
      </c>
      <c r="F110" s="132" t="s">
        <v>3894</v>
      </c>
      <c r="G110" s="132" t="s">
        <v>106</v>
      </c>
      <c r="H110" s="132" t="s">
        <v>1769</v>
      </c>
      <c r="I110" s="132" t="s">
        <v>5898</v>
      </c>
      <c r="J110" s="132" t="s">
        <v>6075</v>
      </c>
      <c r="K110" s="132" t="s">
        <v>6076</v>
      </c>
      <c r="L110" s="132" t="s">
        <v>6077</v>
      </c>
      <c r="M110" s="132" t="s">
        <v>6078</v>
      </c>
      <c r="N110" s="132" t="s">
        <v>22775</v>
      </c>
      <c r="O110" s="132" t="s">
        <v>6079</v>
      </c>
      <c r="P110" s="132" t="s">
        <v>6080</v>
      </c>
      <c r="Q110" s="132" t="s">
        <v>6081</v>
      </c>
      <c r="R110" s="132" t="s">
        <v>6082</v>
      </c>
      <c r="S110" s="132" t="s">
        <v>5090</v>
      </c>
      <c r="T110" s="132" t="s">
        <v>1630</v>
      </c>
      <c r="V110" s="132" t="s">
        <v>1635</v>
      </c>
      <c r="X110" s="132" t="s">
        <v>6083</v>
      </c>
      <c r="Y110" s="132" t="s">
        <v>6029</v>
      </c>
    </row>
    <row r="111" spans="2:25" x14ac:dyDescent="0.25">
      <c r="B111" s="132" t="s">
        <v>1646</v>
      </c>
      <c r="C111" s="132" t="s">
        <v>1647</v>
      </c>
      <c r="D111" s="132" t="s">
        <v>43</v>
      </c>
      <c r="E111" s="132" t="s">
        <v>3907</v>
      </c>
      <c r="F111" s="132" t="s">
        <v>3885</v>
      </c>
      <c r="G111" s="132" t="s">
        <v>115</v>
      </c>
      <c r="H111" s="132" t="s">
        <v>1770</v>
      </c>
      <c r="I111" s="132" t="s">
        <v>5909</v>
      </c>
      <c r="J111" s="132" t="s">
        <v>6084</v>
      </c>
      <c r="K111" s="132" t="s">
        <v>6085</v>
      </c>
      <c r="L111" s="132" t="s">
        <v>6086</v>
      </c>
      <c r="M111" s="132" t="s">
        <v>6087</v>
      </c>
      <c r="N111" s="132" t="s">
        <v>22776</v>
      </c>
      <c r="O111" s="132" t="s">
        <v>6088</v>
      </c>
      <c r="P111" s="132" t="s">
        <v>6089</v>
      </c>
      <c r="Q111" s="132" t="s">
        <v>6090</v>
      </c>
      <c r="R111" s="132" t="s">
        <v>6091</v>
      </c>
      <c r="S111" s="132" t="s">
        <v>5090</v>
      </c>
      <c r="T111" s="132" t="s">
        <v>1630</v>
      </c>
      <c r="V111" s="132" t="s">
        <v>1644</v>
      </c>
      <c r="X111" s="132" t="s">
        <v>6092</v>
      </c>
      <c r="Y111" s="132" t="s">
        <v>6029</v>
      </c>
    </row>
    <row r="112" spans="2:25" x14ac:dyDescent="0.25">
      <c r="B112" s="132" t="s">
        <v>1646</v>
      </c>
      <c r="C112" s="132" t="s">
        <v>1647</v>
      </c>
      <c r="D112" s="132" t="s">
        <v>1677</v>
      </c>
      <c r="E112" s="132" t="s">
        <v>3907</v>
      </c>
      <c r="F112" s="132" t="s">
        <v>3894</v>
      </c>
      <c r="G112" s="132" t="s">
        <v>107</v>
      </c>
      <c r="H112" s="132" t="s">
        <v>1771</v>
      </c>
      <c r="I112" s="132" t="s">
        <v>5898</v>
      </c>
      <c r="J112" s="132" t="s">
        <v>6093</v>
      </c>
      <c r="K112" s="132" t="s">
        <v>6094</v>
      </c>
      <c r="L112" s="132" t="s">
        <v>6095</v>
      </c>
      <c r="M112" s="132" t="s">
        <v>6096</v>
      </c>
      <c r="N112" s="132" t="s">
        <v>22777</v>
      </c>
      <c r="O112" s="132" t="s">
        <v>6097</v>
      </c>
      <c r="P112" s="132" t="s">
        <v>6098</v>
      </c>
      <c r="Q112" s="132" t="s">
        <v>6099</v>
      </c>
      <c r="R112" s="132" t="s">
        <v>6100</v>
      </c>
      <c r="S112" s="132" t="s">
        <v>5090</v>
      </c>
      <c r="T112" s="132" t="s">
        <v>1630</v>
      </c>
      <c r="V112" s="132" t="s">
        <v>1635</v>
      </c>
      <c r="X112" s="132" t="s">
        <v>6101</v>
      </c>
      <c r="Y112" s="132" t="s">
        <v>6029</v>
      </c>
    </row>
    <row r="113" spans="2:25" x14ac:dyDescent="0.25">
      <c r="B113" s="132" t="s">
        <v>1646</v>
      </c>
      <c r="C113" s="132" t="s">
        <v>1647</v>
      </c>
      <c r="D113" s="132" t="s">
        <v>1677</v>
      </c>
      <c r="E113" s="132" t="s">
        <v>3907</v>
      </c>
      <c r="F113" s="132" t="s">
        <v>3885</v>
      </c>
      <c r="G113" s="132" t="s">
        <v>116</v>
      </c>
      <c r="H113" s="132" t="s">
        <v>1772</v>
      </c>
      <c r="I113" s="132" t="s">
        <v>5909</v>
      </c>
      <c r="J113" s="132" t="s">
        <v>6102</v>
      </c>
      <c r="K113" s="132" t="s">
        <v>6103</v>
      </c>
      <c r="L113" s="132" t="s">
        <v>6104</v>
      </c>
      <c r="M113" s="132" t="s">
        <v>6105</v>
      </c>
      <c r="N113" s="132" t="s">
        <v>22778</v>
      </c>
      <c r="O113" s="132" t="s">
        <v>6106</v>
      </c>
      <c r="P113" s="132" t="s">
        <v>6107</v>
      </c>
      <c r="Q113" s="132" t="s">
        <v>6108</v>
      </c>
      <c r="R113" s="132" t="s">
        <v>6109</v>
      </c>
      <c r="S113" s="132" t="s">
        <v>5090</v>
      </c>
      <c r="T113" s="132" t="s">
        <v>1630</v>
      </c>
      <c r="V113" s="132" t="s">
        <v>1635</v>
      </c>
      <c r="X113" s="132" t="s">
        <v>6110</v>
      </c>
      <c r="Y113" s="132" t="s">
        <v>6029</v>
      </c>
    </row>
    <row r="114" spans="2:25" x14ac:dyDescent="0.25">
      <c r="B114" s="132" t="s">
        <v>1646</v>
      </c>
      <c r="C114" s="132" t="s">
        <v>1647</v>
      </c>
      <c r="D114" s="132" t="s">
        <v>42</v>
      </c>
      <c r="E114" s="132" t="s">
        <v>3907</v>
      </c>
      <c r="F114" s="132" t="s">
        <v>3894</v>
      </c>
      <c r="G114" s="132" t="s">
        <v>105</v>
      </c>
      <c r="H114" s="132" t="s">
        <v>1773</v>
      </c>
      <c r="I114" s="132" t="s">
        <v>5898</v>
      </c>
      <c r="J114" s="132" t="s">
        <v>6111</v>
      </c>
      <c r="K114" s="132" t="s">
        <v>6112</v>
      </c>
      <c r="L114" s="132" t="s">
        <v>6113</v>
      </c>
      <c r="M114" s="132" t="s">
        <v>6114</v>
      </c>
      <c r="N114" s="132" t="s">
        <v>22779</v>
      </c>
      <c r="O114" s="132" t="s">
        <v>6115</v>
      </c>
      <c r="P114" s="132" t="s">
        <v>6116</v>
      </c>
      <c r="Q114" s="132" t="s">
        <v>6117</v>
      </c>
      <c r="R114" s="132" t="s">
        <v>6118</v>
      </c>
      <c r="S114" s="132" t="s">
        <v>5090</v>
      </c>
      <c r="T114" s="132" t="s">
        <v>1630</v>
      </c>
      <c r="V114" s="132" t="s">
        <v>1635</v>
      </c>
      <c r="X114" s="132" t="s">
        <v>6119</v>
      </c>
      <c r="Y114" s="132" t="s">
        <v>6029</v>
      </c>
    </row>
    <row r="115" spans="2:25" x14ac:dyDescent="0.25">
      <c r="B115" s="132" t="s">
        <v>1646</v>
      </c>
      <c r="C115" s="132" t="s">
        <v>1647</v>
      </c>
      <c r="D115" s="132" t="s">
        <v>42</v>
      </c>
      <c r="E115" s="132" t="s">
        <v>3907</v>
      </c>
      <c r="F115" s="132" t="s">
        <v>3885</v>
      </c>
      <c r="G115" s="132" t="s">
        <v>114</v>
      </c>
      <c r="H115" s="132" t="s">
        <v>1774</v>
      </c>
      <c r="I115" s="132" t="s">
        <v>5909</v>
      </c>
      <c r="J115" s="132" t="s">
        <v>6120</v>
      </c>
      <c r="K115" s="132" t="s">
        <v>6121</v>
      </c>
      <c r="L115" s="132" t="s">
        <v>6122</v>
      </c>
      <c r="M115" s="132" t="s">
        <v>6123</v>
      </c>
      <c r="N115" s="132" t="s">
        <v>22780</v>
      </c>
      <c r="O115" s="132" t="s">
        <v>6124</v>
      </c>
      <c r="P115" s="132" t="s">
        <v>6125</v>
      </c>
      <c r="Q115" s="132" t="s">
        <v>6126</v>
      </c>
      <c r="R115" s="132" t="s">
        <v>6127</v>
      </c>
      <c r="S115" s="132" t="s">
        <v>5090</v>
      </c>
      <c r="T115" s="132" t="s">
        <v>1630</v>
      </c>
      <c r="V115" s="132" t="s">
        <v>1635</v>
      </c>
      <c r="X115" s="132" t="s">
        <v>6128</v>
      </c>
      <c r="Y115" s="132" t="s">
        <v>6029</v>
      </c>
    </row>
    <row r="116" spans="2:25" x14ac:dyDescent="0.25">
      <c r="B116" s="132" t="s">
        <v>1646</v>
      </c>
      <c r="C116" s="132" t="s">
        <v>1647</v>
      </c>
      <c r="D116" s="132" t="s">
        <v>12</v>
      </c>
      <c r="E116" s="132" t="s">
        <v>3912</v>
      </c>
      <c r="F116" s="132" t="s">
        <v>3894</v>
      </c>
      <c r="G116" s="132" t="s">
        <v>118</v>
      </c>
      <c r="H116" s="132" t="s">
        <v>1775</v>
      </c>
      <c r="I116" s="132" t="s">
        <v>6129</v>
      </c>
      <c r="J116" s="132" t="s">
        <v>6130</v>
      </c>
      <c r="K116" s="132" t="s">
        <v>6131</v>
      </c>
      <c r="L116" s="132" t="s">
        <v>6132</v>
      </c>
      <c r="M116" s="132" t="s">
        <v>6133</v>
      </c>
      <c r="N116" s="132" t="s">
        <v>22781</v>
      </c>
      <c r="O116" s="132" t="s">
        <v>6134</v>
      </c>
      <c r="P116" s="132" t="s">
        <v>6135</v>
      </c>
      <c r="Q116" s="132" t="s">
        <v>6136</v>
      </c>
      <c r="R116" s="132" t="s">
        <v>6137</v>
      </c>
      <c r="S116" s="132" t="s">
        <v>5090</v>
      </c>
      <c r="T116" s="132" t="s">
        <v>1630</v>
      </c>
      <c r="U116" s="132" t="s">
        <v>1631</v>
      </c>
      <c r="V116" s="132" t="s">
        <v>1635</v>
      </c>
      <c r="X116" s="132" t="s">
        <v>6138</v>
      </c>
      <c r="Y116" s="132" t="s">
        <v>6139</v>
      </c>
    </row>
    <row r="117" spans="2:25" x14ac:dyDescent="0.25">
      <c r="B117" s="132" t="s">
        <v>1646</v>
      </c>
      <c r="C117" s="132" t="s">
        <v>1647</v>
      </c>
      <c r="D117" s="132" t="s">
        <v>12</v>
      </c>
      <c r="E117" s="132" t="s">
        <v>3912</v>
      </c>
      <c r="F117" s="132" t="s">
        <v>3885</v>
      </c>
      <c r="G117" s="132" t="s">
        <v>122</v>
      </c>
      <c r="H117" s="132" t="s">
        <v>1776</v>
      </c>
      <c r="I117" s="132" t="s">
        <v>6140</v>
      </c>
      <c r="J117" s="132" t="s">
        <v>6141</v>
      </c>
      <c r="K117" s="132" t="s">
        <v>6142</v>
      </c>
      <c r="L117" s="132" t="s">
        <v>6143</v>
      </c>
      <c r="M117" s="132" t="s">
        <v>6144</v>
      </c>
      <c r="N117" s="132" t="s">
        <v>22782</v>
      </c>
      <c r="O117" s="132" t="s">
        <v>6145</v>
      </c>
      <c r="P117" s="132" t="s">
        <v>6146</v>
      </c>
      <c r="Q117" s="132" t="s">
        <v>6147</v>
      </c>
      <c r="R117" s="132" t="s">
        <v>6148</v>
      </c>
      <c r="S117" s="132" t="s">
        <v>5090</v>
      </c>
      <c r="T117" s="132" t="s">
        <v>1630</v>
      </c>
      <c r="U117" s="132" t="s">
        <v>1631</v>
      </c>
      <c r="V117" s="132" t="s">
        <v>1635</v>
      </c>
      <c r="X117" s="132" t="s">
        <v>6149</v>
      </c>
      <c r="Y117" s="132" t="s">
        <v>6150</v>
      </c>
    </row>
    <row r="118" spans="2:25" x14ac:dyDescent="0.25">
      <c r="B118" s="132" t="s">
        <v>1646</v>
      </c>
      <c r="C118" s="132" t="s">
        <v>1647</v>
      </c>
      <c r="D118" s="132" t="s">
        <v>13</v>
      </c>
      <c r="E118" s="132" t="s">
        <v>3912</v>
      </c>
      <c r="F118" s="132" t="s">
        <v>3894</v>
      </c>
      <c r="G118" s="132" t="s">
        <v>119</v>
      </c>
      <c r="H118" s="132" t="s">
        <v>1777</v>
      </c>
      <c r="I118" s="132" t="s">
        <v>6129</v>
      </c>
      <c r="J118" s="132" t="s">
        <v>6151</v>
      </c>
      <c r="K118" s="132" t="s">
        <v>6152</v>
      </c>
      <c r="L118" s="132" t="s">
        <v>6153</v>
      </c>
      <c r="M118" s="132" t="s">
        <v>6154</v>
      </c>
      <c r="N118" s="132" t="s">
        <v>22783</v>
      </c>
      <c r="O118" s="132" t="s">
        <v>6155</v>
      </c>
      <c r="P118" s="132" t="s">
        <v>6156</v>
      </c>
      <c r="Q118" s="132" t="s">
        <v>6157</v>
      </c>
      <c r="R118" s="132" t="s">
        <v>6158</v>
      </c>
      <c r="S118" s="132" t="s">
        <v>5090</v>
      </c>
      <c r="T118" s="132" t="s">
        <v>1630</v>
      </c>
      <c r="U118" s="132" t="s">
        <v>1631</v>
      </c>
      <c r="V118" s="132" t="s">
        <v>1635</v>
      </c>
      <c r="X118" s="132" t="s">
        <v>6159</v>
      </c>
      <c r="Y118" s="132" t="s">
        <v>6160</v>
      </c>
    </row>
    <row r="119" spans="2:25" x14ac:dyDescent="0.25">
      <c r="B119" s="132" t="s">
        <v>1646</v>
      </c>
      <c r="C119" s="132" t="s">
        <v>1647</v>
      </c>
      <c r="D119" s="132" t="s">
        <v>13</v>
      </c>
      <c r="E119" s="132" t="s">
        <v>3912</v>
      </c>
      <c r="F119" s="132" t="s">
        <v>3885</v>
      </c>
      <c r="G119" s="132" t="s">
        <v>123</v>
      </c>
      <c r="H119" s="132" t="s">
        <v>1778</v>
      </c>
      <c r="I119" s="132" t="s">
        <v>6140</v>
      </c>
      <c r="J119" s="132" t="s">
        <v>6161</v>
      </c>
      <c r="K119" s="132" t="s">
        <v>6162</v>
      </c>
      <c r="L119" s="132" t="s">
        <v>6163</v>
      </c>
      <c r="M119" s="132" t="s">
        <v>6164</v>
      </c>
      <c r="N119" s="132" t="s">
        <v>22784</v>
      </c>
      <c r="O119" s="132" t="s">
        <v>6165</v>
      </c>
      <c r="P119" s="132" t="s">
        <v>6166</v>
      </c>
      <c r="Q119" s="132" t="s">
        <v>6167</v>
      </c>
      <c r="R119" s="132" t="s">
        <v>6168</v>
      </c>
      <c r="S119" s="132" t="s">
        <v>5090</v>
      </c>
      <c r="T119" s="132" t="s">
        <v>1630</v>
      </c>
      <c r="U119" s="132" t="s">
        <v>1631</v>
      </c>
      <c r="V119" s="132" t="s">
        <v>1635</v>
      </c>
      <c r="X119" s="132" t="s">
        <v>6169</v>
      </c>
      <c r="Y119" s="132" t="s">
        <v>6170</v>
      </c>
    </row>
    <row r="120" spans="2:25" x14ac:dyDescent="0.25">
      <c r="B120" s="132" t="s">
        <v>1646</v>
      </c>
      <c r="C120" s="132" t="s">
        <v>1647</v>
      </c>
      <c r="D120" s="132" t="s">
        <v>39</v>
      </c>
      <c r="E120" s="132" t="s">
        <v>3912</v>
      </c>
      <c r="F120" s="132" t="s">
        <v>3894</v>
      </c>
      <c r="G120" s="132" t="s">
        <v>120</v>
      </c>
      <c r="H120" s="132" t="s">
        <v>1779</v>
      </c>
      <c r="I120" s="132" t="s">
        <v>6129</v>
      </c>
      <c r="J120" s="132" t="s">
        <v>6171</v>
      </c>
      <c r="K120" s="132" t="s">
        <v>6172</v>
      </c>
      <c r="L120" s="132" t="s">
        <v>6173</v>
      </c>
      <c r="M120" s="132" t="s">
        <v>6174</v>
      </c>
      <c r="N120" s="132" t="s">
        <v>22785</v>
      </c>
      <c r="O120" s="132" t="s">
        <v>6175</v>
      </c>
      <c r="P120" s="132" t="s">
        <v>6176</v>
      </c>
      <c r="Q120" s="132" t="s">
        <v>6177</v>
      </c>
      <c r="R120" s="132" t="s">
        <v>6178</v>
      </c>
      <c r="S120" s="132" t="s">
        <v>5090</v>
      </c>
      <c r="T120" s="132" t="s">
        <v>1630</v>
      </c>
      <c r="U120" s="132" t="s">
        <v>1631</v>
      </c>
      <c r="V120" s="132" t="s">
        <v>1635</v>
      </c>
      <c r="X120" s="132" t="s">
        <v>6179</v>
      </c>
      <c r="Y120" s="132" t="s">
        <v>6180</v>
      </c>
    </row>
    <row r="121" spans="2:25" x14ac:dyDescent="0.25">
      <c r="B121" s="132" t="s">
        <v>1646</v>
      </c>
      <c r="C121" s="132" t="s">
        <v>1647</v>
      </c>
      <c r="D121" s="132" t="s">
        <v>39</v>
      </c>
      <c r="E121" s="132" t="s">
        <v>3912</v>
      </c>
      <c r="F121" s="132" t="s">
        <v>3885</v>
      </c>
      <c r="G121" s="132" t="s">
        <v>124</v>
      </c>
      <c r="H121" s="132" t="s">
        <v>1780</v>
      </c>
      <c r="I121" s="132" t="s">
        <v>6140</v>
      </c>
      <c r="J121" s="132" t="s">
        <v>6181</v>
      </c>
      <c r="K121" s="132" t="s">
        <v>6182</v>
      </c>
      <c r="L121" s="132" t="s">
        <v>6183</v>
      </c>
      <c r="M121" s="132" t="s">
        <v>6184</v>
      </c>
      <c r="N121" s="132" t="s">
        <v>22786</v>
      </c>
      <c r="O121" s="132" t="s">
        <v>6185</v>
      </c>
      <c r="P121" s="132" t="s">
        <v>6186</v>
      </c>
      <c r="Q121" s="132" t="s">
        <v>6187</v>
      </c>
      <c r="R121" s="132" t="s">
        <v>6188</v>
      </c>
      <c r="S121" s="132" t="s">
        <v>5090</v>
      </c>
      <c r="T121" s="132" t="s">
        <v>1630</v>
      </c>
      <c r="U121" s="132" t="s">
        <v>1631</v>
      </c>
      <c r="V121" s="132" t="s">
        <v>1635</v>
      </c>
      <c r="X121" s="132" t="s">
        <v>6189</v>
      </c>
      <c r="Y121" s="132" t="s">
        <v>6190</v>
      </c>
    </row>
    <row r="122" spans="2:25" x14ac:dyDescent="0.25">
      <c r="B122" s="132" t="s">
        <v>1646</v>
      </c>
      <c r="C122" s="132" t="s">
        <v>1647</v>
      </c>
      <c r="D122" s="132" t="s">
        <v>252</v>
      </c>
      <c r="E122" s="132" t="s">
        <v>3912</v>
      </c>
      <c r="F122" s="132" t="s">
        <v>3894</v>
      </c>
      <c r="G122" s="132" t="s">
        <v>1781</v>
      </c>
      <c r="H122" s="132" t="s">
        <v>1782</v>
      </c>
      <c r="I122" s="132" t="s">
        <v>6129</v>
      </c>
      <c r="J122" s="132" t="s">
        <v>6191</v>
      </c>
      <c r="K122" s="132" t="s">
        <v>6192</v>
      </c>
      <c r="L122" s="132" t="s">
        <v>6193</v>
      </c>
      <c r="M122" s="132" t="s">
        <v>6194</v>
      </c>
      <c r="N122" s="132" t="s">
        <v>22787</v>
      </c>
      <c r="O122" s="132" t="s">
        <v>6195</v>
      </c>
      <c r="P122" s="132" t="s">
        <v>6196</v>
      </c>
      <c r="Q122" s="132" t="s">
        <v>6197</v>
      </c>
      <c r="R122" s="132" t="s">
        <v>6198</v>
      </c>
      <c r="S122" s="132" t="s">
        <v>5090</v>
      </c>
      <c r="T122" s="132" t="s">
        <v>1630</v>
      </c>
      <c r="U122" s="132" t="s">
        <v>1631</v>
      </c>
      <c r="V122" s="132" t="s">
        <v>1635</v>
      </c>
      <c r="X122" s="132" t="s">
        <v>6199</v>
      </c>
      <c r="Y122" s="132" t="s">
        <v>6200</v>
      </c>
    </row>
    <row r="123" spans="2:25" x14ac:dyDescent="0.25">
      <c r="B123" s="132" t="s">
        <v>1646</v>
      </c>
      <c r="C123" s="132" t="s">
        <v>1647</v>
      </c>
      <c r="D123" s="132" t="s">
        <v>252</v>
      </c>
      <c r="E123" s="132" t="s">
        <v>3912</v>
      </c>
      <c r="F123" s="132" t="s">
        <v>3885</v>
      </c>
      <c r="G123" s="132" t="s">
        <v>1783</v>
      </c>
      <c r="H123" s="132" t="s">
        <v>1784</v>
      </c>
      <c r="I123" s="132" t="s">
        <v>6140</v>
      </c>
      <c r="J123" s="132" t="s">
        <v>6201</v>
      </c>
      <c r="K123" s="132" t="s">
        <v>6202</v>
      </c>
      <c r="L123" s="132" t="s">
        <v>6203</v>
      </c>
      <c r="M123" s="132" t="s">
        <v>6204</v>
      </c>
      <c r="N123" s="132" t="s">
        <v>22788</v>
      </c>
      <c r="O123" s="132" t="s">
        <v>6205</v>
      </c>
      <c r="P123" s="132" t="s">
        <v>6206</v>
      </c>
      <c r="Q123" s="132" t="s">
        <v>6207</v>
      </c>
      <c r="R123" s="132" t="s">
        <v>6208</v>
      </c>
      <c r="S123" s="132" t="s">
        <v>5090</v>
      </c>
      <c r="T123" s="132" t="s">
        <v>1630</v>
      </c>
      <c r="U123" s="132" t="s">
        <v>1631</v>
      </c>
      <c r="V123" s="132" t="s">
        <v>1632</v>
      </c>
      <c r="X123" s="132" t="s">
        <v>6209</v>
      </c>
      <c r="Y123" s="132" t="s">
        <v>6210</v>
      </c>
    </row>
    <row r="124" spans="2:25" x14ac:dyDescent="0.25">
      <c r="B124" s="132" t="s">
        <v>1646</v>
      </c>
      <c r="C124" s="132" t="s">
        <v>1647</v>
      </c>
      <c r="D124" s="132" t="s">
        <v>1659</v>
      </c>
      <c r="E124" s="132" t="s">
        <v>3912</v>
      </c>
      <c r="F124" s="132" t="s">
        <v>3894</v>
      </c>
      <c r="G124" s="132" t="s">
        <v>1785</v>
      </c>
      <c r="H124" s="132" t="s">
        <v>1786</v>
      </c>
      <c r="I124" s="132" t="s">
        <v>6129</v>
      </c>
      <c r="J124" s="132" t="s">
        <v>6211</v>
      </c>
      <c r="K124" s="132" t="s">
        <v>6212</v>
      </c>
      <c r="L124" s="132" t="s">
        <v>6213</v>
      </c>
      <c r="M124" s="132" t="s">
        <v>6214</v>
      </c>
      <c r="N124" s="132" t="s">
        <v>22789</v>
      </c>
      <c r="O124" s="132" t="s">
        <v>6215</v>
      </c>
      <c r="P124" s="132" t="s">
        <v>6216</v>
      </c>
      <c r="Q124" s="132" t="s">
        <v>6217</v>
      </c>
      <c r="R124" s="132" t="s">
        <v>6218</v>
      </c>
      <c r="S124" s="132" t="s">
        <v>5090</v>
      </c>
      <c r="T124" s="132" t="s">
        <v>1630</v>
      </c>
      <c r="V124" s="132" t="s">
        <v>1635</v>
      </c>
      <c r="X124" s="132" t="s">
        <v>6219</v>
      </c>
      <c r="Y124" s="132" t="s">
        <v>6220</v>
      </c>
    </row>
    <row r="125" spans="2:25" x14ac:dyDescent="0.25">
      <c r="B125" s="132" t="s">
        <v>1646</v>
      </c>
      <c r="C125" s="132" t="s">
        <v>1647</v>
      </c>
      <c r="D125" s="132" t="s">
        <v>224</v>
      </c>
      <c r="E125" s="132" t="s">
        <v>3912</v>
      </c>
      <c r="F125" s="132" t="s">
        <v>3885</v>
      </c>
      <c r="G125" s="132" t="s">
        <v>1787</v>
      </c>
      <c r="H125" s="132" t="s">
        <v>1788</v>
      </c>
      <c r="I125" s="132" t="s">
        <v>6140</v>
      </c>
      <c r="J125" s="132" t="s">
        <v>6221</v>
      </c>
      <c r="K125" s="132" t="s">
        <v>6222</v>
      </c>
      <c r="L125" s="132" t="s">
        <v>6223</v>
      </c>
      <c r="M125" s="132" t="s">
        <v>6224</v>
      </c>
      <c r="N125" s="132" t="s">
        <v>22790</v>
      </c>
      <c r="O125" s="132" t="s">
        <v>6225</v>
      </c>
      <c r="P125" s="132" t="s">
        <v>6226</v>
      </c>
      <c r="Q125" s="132" t="s">
        <v>6227</v>
      </c>
      <c r="R125" s="132" t="s">
        <v>6228</v>
      </c>
      <c r="S125" s="132" t="s">
        <v>5090</v>
      </c>
      <c r="T125" s="132" t="s">
        <v>1630</v>
      </c>
      <c r="U125" s="132" t="s">
        <v>1631</v>
      </c>
      <c r="V125" s="132" t="s">
        <v>1635</v>
      </c>
      <c r="X125" s="132" t="s">
        <v>6229</v>
      </c>
      <c r="Y125" s="132" t="s">
        <v>6230</v>
      </c>
    </row>
    <row r="126" spans="2:25" x14ac:dyDescent="0.25">
      <c r="B126" s="132" t="s">
        <v>1646</v>
      </c>
      <c r="C126" s="132" t="s">
        <v>1647</v>
      </c>
      <c r="D126" s="132" t="s">
        <v>1692</v>
      </c>
      <c r="E126" s="132" t="s">
        <v>3912</v>
      </c>
      <c r="F126" s="132" t="s">
        <v>3885</v>
      </c>
      <c r="G126" s="132" t="s">
        <v>1789</v>
      </c>
      <c r="H126" s="132" t="s">
        <v>1790</v>
      </c>
      <c r="I126" s="132" t="s">
        <v>6140</v>
      </c>
      <c r="J126" s="132" t="s">
        <v>6231</v>
      </c>
      <c r="K126" s="132" t="s">
        <v>6232</v>
      </c>
      <c r="L126" s="132" t="s">
        <v>6233</v>
      </c>
      <c r="M126" s="132" t="s">
        <v>6234</v>
      </c>
      <c r="N126" s="132" t="s">
        <v>22791</v>
      </c>
      <c r="O126" s="132" t="s">
        <v>6235</v>
      </c>
      <c r="P126" s="132" t="s">
        <v>6236</v>
      </c>
      <c r="Q126" s="132" t="s">
        <v>6237</v>
      </c>
      <c r="R126" s="132" t="s">
        <v>6238</v>
      </c>
      <c r="S126" s="132" t="s">
        <v>5090</v>
      </c>
      <c r="T126" s="132" t="s">
        <v>1630</v>
      </c>
      <c r="U126" s="132" t="s">
        <v>1631</v>
      </c>
      <c r="V126" s="132" t="s">
        <v>1635</v>
      </c>
      <c r="X126" s="132" t="s">
        <v>6239</v>
      </c>
      <c r="Y126" s="132" t="s">
        <v>6240</v>
      </c>
    </row>
    <row r="127" spans="2:25" x14ac:dyDescent="0.25">
      <c r="B127" s="132" t="s">
        <v>1646</v>
      </c>
      <c r="C127" s="132" t="s">
        <v>1647</v>
      </c>
      <c r="D127" s="132" t="s">
        <v>224</v>
      </c>
      <c r="E127" s="132" t="s">
        <v>3912</v>
      </c>
      <c r="F127" s="132" t="s">
        <v>3894</v>
      </c>
      <c r="G127" s="132" t="s">
        <v>1791</v>
      </c>
      <c r="H127" s="132" t="s">
        <v>1792</v>
      </c>
      <c r="I127" s="132" t="s">
        <v>6129</v>
      </c>
      <c r="J127" s="132" t="s">
        <v>6241</v>
      </c>
      <c r="K127" s="132" t="s">
        <v>6242</v>
      </c>
      <c r="L127" s="132" t="s">
        <v>6243</v>
      </c>
      <c r="M127" s="132" t="s">
        <v>6244</v>
      </c>
      <c r="N127" s="132" t="s">
        <v>22792</v>
      </c>
      <c r="O127" s="132" t="s">
        <v>6245</v>
      </c>
      <c r="P127" s="132" t="s">
        <v>6246</v>
      </c>
      <c r="Q127" s="132" t="s">
        <v>6247</v>
      </c>
      <c r="R127" s="132" t="s">
        <v>6248</v>
      </c>
      <c r="S127" s="132" t="s">
        <v>5090</v>
      </c>
      <c r="T127" s="132" t="s">
        <v>1630</v>
      </c>
      <c r="U127" s="132" t="s">
        <v>1631</v>
      </c>
      <c r="V127" s="132" t="s">
        <v>1635</v>
      </c>
      <c r="X127" s="132" t="s">
        <v>6249</v>
      </c>
      <c r="Y127" s="132" t="s">
        <v>6250</v>
      </c>
    </row>
    <row r="128" spans="2:25" x14ac:dyDescent="0.25">
      <c r="B128" s="132" t="s">
        <v>1646</v>
      </c>
      <c r="C128" s="132" t="s">
        <v>1647</v>
      </c>
      <c r="D128" s="132" t="s">
        <v>12</v>
      </c>
      <c r="E128" s="132" t="s">
        <v>3917</v>
      </c>
      <c r="F128" s="132" t="s">
        <v>3894</v>
      </c>
      <c r="G128" s="132" t="s">
        <v>125</v>
      </c>
      <c r="H128" s="132" t="s">
        <v>1793</v>
      </c>
      <c r="I128" s="132" t="s">
        <v>6251</v>
      </c>
      <c r="J128" s="132" t="s">
        <v>6252</v>
      </c>
      <c r="K128" s="132" t="s">
        <v>6253</v>
      </c>
      <c r="L128" s="132" t="s">
        <v>6254</v>
      </c>
      <c r="M128" s="132" t="s">
        <v>6255</v>
      </c>
      <c r="N128" s="132" t="s">
        <v>22793</v>
      </c>
      <c r="O128" s="132" t="s">
        <v>6256</v>
      </c>
      <c r="P128" s="132" t="s">
        <v>6257</v>
      </c>
      <c r="Q128" s="132" t="s">
        <v>6258</v>
      </c>
      <c r="R128" s="132" t="s">
        <v>6259</v>
      </c>
      <c r="S128" s="132" t="s">
        <v>5090</v>
      </c>
      <c r="T128" s="132" t="s">
        <v>1630</v>
      </c>
      <c r="U128" s="132" t="s">
        <v>1631</v>
      </c>
      <c r="V128" s="132" t="s">
        <v>1635</v>
      </c>
      <c r="X128" s="132" t="s">
        <v>6260</v>
      </c>
      <c r="Y128" s="132" t="s">
        <v>6261</v>
      </c>
    </row>
    <row r="129" spans="2:25" x14ac:dyDescent="0.25">
      <c r="B129" s="132" t="s">
        <v>1646</v>
      </c>
      <c r="C129" s="132" t="s">
        <v>1647</v>
      </c>
      <c r="D129" s="132" t="s">
        <v>13</v>
      </c>
      <c r="E129" s="132" t="s">
        <v>3917</v>
      </c>
      <c r="F129" s="132" t="s">
        <v>3894</v>
      </c>
      <c r="G129" s="132" t="s">
        <v>126</v>
      </c>
      <c r="H129" s="132" t="s">
        <v>1794</v>
      </c>
      <c r="I129" s="132" t="s">
        <v>6251</v>
      </c>
      <c r="J129" s="132" t="s">
        <v>6262</v>
      </c>
      <c r="K129" s="132" t="s">
        <v>6263</v>
      </c>
      <c r="L129" s="132" t="s">
        <v>6264</v>
      </c>
      <c r="M129" s="132" t="s">
        <v>6265</v>
      </c>
      <c r="N129" s="132" t="s">
        <v>22794</v>
      </c>
      <c r="O129" s="132" t="s">
        <v>6266</v>
      </c>
      <c r="P129" s="132" t="s">
        <v>6267</v>
      </c>
      <c r="Q129" s="132" t="s">
        <v>6268</v>
      </c>
      <c r="R129" s="132" t="s">
        <v>6269</v>
      </c>
      <c r="S129" s="132" t="s">
        <v>5090</v>
      </c>
      <c r="T129" s="132" t="s">
        <v>1630</v>
      </c>
      <c r="U129" s="132" t="s">
        <v>1631</v>
      </c>
      <c r="V129" s="132" t="s">
        <v>1635</v>
      </c>
      <c r="X129" s="132" t="s">
        <v>6270</v>
      </c>
      <c r="Y129" s="132" t="s">
        <v>6271</v>
      </c>
    </row>
    <row r="130" spans="2:25" x14ac:dyDescent="0.25">
      <c r="B130" s="132" t="s">
        <v>1646</v>
      </c>
      <c r="C130" s="132" t="s">
        <v>1647</v>
      </c>
      <c r="D130" s="132" t="s">
        <v>39</v>
      </c>
      <c r="E130" s="132" t="s">
        <v>3917</v>
      </c>
      <c r="F130" s="132" t="s">
        <v>3894</v>
      </c>
      <c r="G130" s="132" t="s">
        <v>127</v>
      </c>
      <c r="H130" s="132" t="s">
        <v>1795</v>
      </c>
      <c r="I130" s="132" t="s">
        <v>6251</v>
      </c>
      <c r="J130" s="132" t="s">
        <v>6272</v>
      </c>
      <c r="K130" s="132" t="s">
        <v>6273</v>
      </c>
      <c r="L130" s="132" t="s">
        <v>6274</v>
      </c>
      <c r="M130" s="132" t="s">
        <v>6275</v>
      </c>
      <c r="N130" s="132" t="s">
        <v>22795</v>
      </c>
      <c r="O130" s="132" t="s">
        <v>6276</v>
      </c>
      <c r="P130" s="132" t="s">
        <v>6277</v>
      </c>
      <c r="Q130" s="132" t="s">
        <v>6278</v>
      </c>
      <c r="R130" s="132" t="s">
        <v>6279</v>
      </c>
      <c r="S130" s="132" t="s">
        <v>5090</v>
      </c>
      <c r="T130" s="132" t="s">
        <v>1630</v>
      </c>
      <c r="U130" s="132" t="s">
        <v>1631</v>
      </c>
      <c r="V130" s="132" t="s">
        <v>1635</v>
      </c>
      <c r="X130" s="132" t="s">
        <v>6280</v>
      </c>
      <c r="Y130" s="132" t="s">
        <v>6281</v>
      </c>
    </row>
    <row r="131" spans="2:25" x14ac:dyDescent="0.25">
      <c r="B131" s="132" t="s">
        <v>1796</v>
      </c>
      <c r="C131" s="132" t="s">
        <v>129</v>
      </c>
      <c r="D131" s="132" t="s">
        <v>12</v>
      </c>
      <c r="E131" s="132" t="s">
        <v>3884</v>
      </c>
      <c r="F131" s="132" t="s">
        <v>3894</v>
      </c>
      <c r="G131" s="132" t="s">
        <v>132</v>
      </c>
      <c r="H131" s="132" t="s">
        <v>1797</v>
      </c>
      <c r="I131" s="132" t="s">
        <v>6282</v>
      </c>
      <c r="J131" s="132" t="s">
        <v>6283</v>
      </c>
      <c r="K131" s="132" t="s">
        <v>6284</v>
      </c>
      <c r="L131" s="132" t="s">
        <v>6285</v>
      </c>
      <c r="M131" s="132" t="s">
        <v>6286</v>
      </c>
      <c r="N131" s="132" t="s">
        <v>22796</v>
      </c>
      <c r="O131" s="132" t="s">
        <v>6287</v>
      </c>
      <c r="P131" s="132" t="s">
        <v>6288</v>
      </c>
      <c r="Q131" s="132" t="s">
        <v>6289</v>
      </c>
      <c r="R131" s="132" t="s">
        <v>6290</v>
      </c>
      <c r="S131" s="132" t="s">
        <v>6291</v>
      </c>
      <c r="T131" s="132" t="s">
        <v>1630</v>
      </c>
      <c r="V131" s="132" t="s">
        <v>1644</v>
      </c>
      <c r="X131" s="132" t="s">
        <v>6292</v>
      </c>
      <c r="Y131" s="132" t="s">
        <v>6293</v>
      </c>
    </row>
    <row r="132" spans="2:25" x14ac:dyDescent="0.25">
      <c r="B132" s="132" t="s">
        <v>1796</v>
      </c>
      <c r="C132" s="132" t="s">
        <v>129</v>
      </c>
      <c r="D132" s="132" t="s">
        <v>12</v>
      </c>
      <c r="E132" s="132" t="s">
        <v>3884</v>
      </c>
      <c r="F132" s="132" t="s">
        <v>3885</v>
      </c>
      <c r="G132" s="132" t="s">
        <v>136</v>
      </c>
      <c r="H132" s="132" t="s">
        <v>1798</v>
      </c>
      <c r="I132" s="132" t="s">
        <v>6282</v>
      </c>
      <c r="J132" s="132" t="s">
        <v>6294</v>
      </c>
      <c r="K132" s="132" t="s">
        <v>6295</v>
      </c>
      <c r="L132" s="132" t="s">
        <v>6296</v>
      </c>
      <c r="M132" s="132" t="s">
        <v>6297</v>
      </c>
      <c r="N132" s="132" t="s">
        <v>22797</v>
      </c>
      <c r="O132" s="132" t="s">
        <v>6298</v>
      </c>
      <c r="P132" s="132" t="s">
        <v>6299</v>
      </c>
      <c r="Q132" s="132" t="s">
        <v>6300</v>
      </c>
      <c r="R132" s="132" t="s">
        <v>6301</v>
      </c>
      <c r="S132" s="132" t="s">
        <v>6291</v>
      </c>
      <c r="T132" s="132" t="s">
        <v>1630</v>
      </c>
      <c r="V132" s="132" t="s">
        <v>1632</v>
      </c>
      <c r="X132" s="132" t="s">
        <v>6302</v>
      </c>
      <c r="Y132" s="132" t="s">
        <v>6303</v>
      </c>
    </row>
    <row r="133" spans="2:25" x14ac:dyDescent="0.25">
      <c r="B133" s="132" t="s">
        <v>1796</v>
      </c>
      <c r="C133" s="132" t="s">
        <v>129</v>
      </c>
      <c r="D133" s="132" t="s">
        <v>13</v>
      </c>
      <c r="E133" s="132" t="s">
        <v>3884</v>
      </c>
      <c r="F133" s="132" t="s">
        <v>3894</v>
      </c>
      <c r="G133" s="132" t="s">
        <v>133</v>
      </c>
      <c r="H133" s="132" t="s">
        <v>1799</v>
      </c>
      <c r="I133" s="132" t="s">
        <v>6282</v>
      </c>
      <c r="J133" s="132" t="s">
        <v>6304</v>
      </c>
      <c r="K133" s="132" t="s">
        <v>6305</v>
      </c>
      <c r="L133" s="132" t="s">
        <v>6306</v>
      </c>
      <c r="M133" s="132" t="s">
        <v>6307</v>
      </c>
      <c r="N133" s="132" t="s">
        <v>22798</v>
      </c>
      <c r="O133" s="132" t="s">
        <v>6308</v>
      </c>
      <c r="P133" s="132" t="s">
        <v>6309</v>
      </c>
      <c r="Q133" s="132" t="s">
        <v>6310</v>
      </c>
      <c r="R133" s="132" t="s">
        <v>6311</v>
      </c>
      <c r="S133" s="132" t="s">
        <v>6291</v>
      </c>
      <c r="T133" s="132" t="s">
        <v>1630</v>
      </c>
      <c r="V133" s="132" t="s">
        <v>1644</v>
      </c>
      <c r="X133" s="132" t="s">
        <v>6312</v>
      </c>
      <c r="Y133" s="132" t="s">
        <v>6313</v>
      </c>
    </row>
    <row r="134" spans="2:25" x14ac:dyDescent="0.25">
      <c r="B134" s="132" t="s">
        <v>1796</v>
      </c>
      <c r="C134" s="132" t="s">
        <v>129</v>
      </c>
      <c r="D134" s="132" t="s">
        <v>13</v>
      </c>
      <c r="E134" s="132" t="s">
        <v>3884</v>
      </c>
      <c r="F134" s="132" t="s">
        <v>3885</v>
      </c>
      <c r="G134" s="132" t="s">
        <v>137</v>
      </c>
      <c r="H134" s="132" t="s">
        <v>1800</v>
      </c>
      <c r="I134" s="132" t="s">
        <v>6282</v>
      </c>
      <c r="J134" s="132" t="s">
        <v>6314</v>
      </c>
      <c r="K134" s="132" t="s">
        <v>6315</v>
      </c>
      <c r="L134" s="132" t="s">
        <v>6316</v>
      </c>
      <c r="M134" s="132" t="s">
        <v>6317</v>
      </c>
      <c r="N134" s="132" t="s">
        <v>22799</v>
      </c>
      <c r="O134" s="132" t="s">
        <v>6318</v>
      </c>
      <c r="P134" s="132" t="s">
        <v>6319</v>
      </c>
      <c r="Q134" s="132" t="s">
        <v>6320</v>
      </c>
      <c r="R134" s="132" t="s">
        <v>6321</v>
      </c>
      <c r="S134" s="132" t="s">
        <v>6291</v>
      </c>
      <c r="T134" s="132" t="s">
        <v>1630</v>
      </c>
      <c r="V134" s="132" t="s">
        <v>1632</v>
      </c>
      <c r="X134" s="132" t="s">
        <v>6322</v>
      </c>
      <c r="Y134" s="132" t="s">
        <v>6323</v>
      </c>
    </row>
    <row r="135" spans="2:25" x14ac:dyDescent="0.25">
      <c r="B135" s="132" t="s">
        <v>1796</v>
      </c>
      <c r="C135" s="132" t="s">
        <v>129</v>
      </c>
      <c r="D135" s="132" t="s">
        <v>130</v>
      </c>
      <c r="E135" s="132" t="s">
        <v>3884</v>
      </c>
      <c r="F135" s="132" t="s">
        <v>3894</v>
      </c>
      <c r="G135" s="132" t="s">
        <v>131</v>
      </c>
      <c r="H135" s="132" t="s">
        <v>1801</v>
      </c>
      <c r="I135" s="132" t="s">
        <v>6324</v>
      </c>
      <c r="J135" s="132" t="s">
        <v>6325</v>
      </c>
      <c r="K135" s="132" t="s">
        <v>6326</v>
      </c>
      <c r="L135" s="132" t="s">
        <v>6327</v>
      </c>
      <c r="M135" s="132" t="s">
        <v>6328</v>
      </c>
      <c r="N135" s="132" t="s">
        <v>22800</v>
      </c>
      <c r="O135" s="132" t="s">
        <v>6329</v>
      </c>
      <c r="P135" s="132" t="s">
        <v>6330</v>
      </c>
      <c r="Q135" s="132" t="s">
        <v>6331</v>
      </c>
      <c r="R135" s="132" t="s">
        <v>6332</v>
      </c>
      <c r="S135" s="132" t="s">
        <v>6291</v>
      </c>
      <c r="T135" s="132" t="s">
        <v>1630</v>
      </c>
      <c r="V135" s="132" t="s">
        <v>1644</v>
      </c>
      <c r="X135" s="132" t="s">
        <v>6333</v>
      </c>
      <c r="Y135" s="132" t="s">
        <v>6334</v>
      </c>
    </row>
    <row r="136" spans="2:25" x14ac:dyDescent="0.25">
      <c r="B136" s="132" t="s">
        <v>1796</v>
      </c>
      <c r="C136" s="132" t="s">
        <v>129</v>
      </c>
      <c r="D136" s="132" t="s">
        <v>130</v>
      </c>
      <c r="E136" s="132" t="s">
        <v>3884</v>
      </c>
      <c r="F136" s="132" t="s">
        <v>3885</v>
      </c>
      <c r="G136" s="132" t="s">
        <v>135</v>
      </c>
      <c r="H136" s="132" t="s">
        <v>1802</v>
      </c>
      <c r="I136" s="132" t="s">
        <v>6324</v>
      </c>
      <c r="J136" s="132" t="s">
        <v>6335</v>
      </c>
      <c r="K136" s="132" t="s">
        <v>6336</v>
      </c>
      <c r="L136" s="132" t="s">
        <v>6337</v>
      </c>
      <c r="M136" s="132" t="s">
        <v>6338</v>
      </c>
      <c r="N136" s="132" t="s">
        <v>22801</v>
      </c>
      <c r="O136" s="132" t="s">
        <v>6339</v>
      </c>
      <c r="P136" s="132" t="s">
        <v>6340</v>
      </c>
      <c r="Q136" s="132" t="s">
        <v>6341</v>
      </c>
      <c r="R136" s="132" t="s">
        <v>6342</v>
      </c>
      <c r="S136" s="132" t="s">
        <v>6291</v>
      </c>
      <c r="T136" s="132" t="s">
        <v>1630</v>
      </c>
      <c r="V136" s="132" t="s">
        <v>1632</v>
      </c>
      <c r="X136" s="132" t="s">
        <v>6343</v>
      </c>
      <c r="Y136" s="132" t="s">
        <v>6344</v>
      </c>
    </row>
    <row r="137" spans="2:25" x14ac:dyDescent="0.25">
      <c r="B137" s="132" t="s">
        <v>1796</v>
      </c>
      <c r="C137" s="132" t="s">
        <v>129</v>
      </c>
      <c r="D137" s="132" t="s">
        <v>39</v>
      </c>
      <c r="E137" s="132" t="s">
        <v>3884</v>
      </c>
      <c r="F137" s="132" t="s">
        <v>3894</v>
      </c>
      <c r="G137" s="132" t="s">
        <v>134</v>
      </c>
      <c r="H137" s="132" t="s">
        <v>1803</v>
      </c>
      <c r="I137" s="132" t="s">
        <v>6324</v>
      </c>
      <c r="J137" s="132" t="s">
        <v>6345</v>
      </c>
      <c r="K137" s="132" t="s">
        <v>6346</v>
      </c>
      <c r="L137" s="132" t="s">
        <v>6347</v>
      </c>
      <c r="M137" s="132" t="s">
        <v>6348</v>
      </c>
      <c r="N137" s="132" t="s">
        <v>22802</v>
      </c>
      <c r="O137" s="132" t="s">
        <v>6349</v>
      </c>
      <c r="P137" s="132" t="s">
        <v>6350</v>
      </c>
      <c r="Q137" s="132" t="s">
        <v>6351</v>
      </c>
      <c r="R137" s="132" t="s">
        <v>6352</v>
      </c>
      <c r="S137" s="132" t="s">
        <v>6291</v>
      </c>
      <c r="T137" s="132" t="s">
        <v>1630</v>
      </c>
      <c r="V137" s="132" t="s">
        <v>1644</v>
      </c>
      <c r="X137" s="132" t="s">
        <v>6353</v>
      </c>
      <c r="Y137" s="132" t="s">
        <v>6354</v>
      </c>
    </row>
    <row r="138" spans="2:25" x14ac:dyDescent="0.25">
      <c r="B138" s="132" t="s">
        <v>1796</v>
      </c>
      <c r="C138" s="132" t="s">
        <v>129</v>
      </c>
      <c r="D138" s="132" t="s">
        <v>39</v>
      </c>
      <c r="E138" s="132" t="s">
        <v>3884</v>
      </c>
      <c r="F138" s="132" t="s">
        <v>3885</v>
      </c>
      <c r="G138" s="132" t="s">
        <v>138</v>
      </c>
      <c r="H138" s="132" t="s">
        <v>1804</v>
      </c>
      <c r="I138" s="132" t="s">
        <v>6324</v>
      </c>
      <c r="J138" s="132" t="s">
        <v>6355</v>
      </c>
      <c r="K138" s="132" t="s">
        <v>6356</v>
      </c>
      <c r="L138" s="132" t="s">
        <v>6357</v>
      </c>
      <c r="M138" s="132" t="s">
        <v>6358</v>
      </c>
      <c r="N138" s="132" t="s">
        <v>22803</v>
      </c>
      <c r="O138" s="132" t="s">
        <v>6359</v>
      </c>
      <c r="P138" s="132" t="s">
        <v>6360</v>
      </c>
      <c r="Q138" s="132" t="s">
        <v>6361</v>
      </c>
      <c r="R138" s="132" t="s">
        <v>6362</v>
      </c>
      <c r="S138" s="132" t="s">
        <v>6291</v>
      </c>
      <c r="T138" s="132" t="s">
        <v>1630</v>
      </c>
      <c r="V138" s="132" t="s">
        <v>1632</v>
      </c>
      <c r="X138" s="132" t="s">
        <v>6363</v>
      </c>
      <c r="Y138" s="132" t="s">
        <v>6364</v>
      </c>
    </row>
    <row r="139" spans="2:25" x14ac:dyDescent="0.25">
      <c r="B139" s="132" t="s">
        <v>1796</v>
      </c>
      <c r="C139" s="132" t="s">
        <v>129</v>
      </c>
      <c r="D139" s="132" t="s">
        <v>12</v>
      </c>
      <c r="E139" s="132" t="s">
        <v>3888</v>
      </c>
      <c r="F139" s="132" t="s">
        <v>3894</v>
      </c>
      <c r="G139" s="132" t="s">
        <v>140</v>
      </c>
      <c r="H139" s="132" t="s">
        <v>1805</v>
      </c>
      <c r="I139" s="132" t="s">
        <v>6324</v>
      </c>
      <c r="J139" s="132" t="s">
        <v>6365</v>
      </c>
      <c r="K139" s="132" t="s">
        <v>6366</v>
      </c>
      <c r="L139" s="132" t="s">
        <v>6367</v>
      </c>
      <c r="M139" s="132" t="s">
        <v>6368</v>
      </c>
      <c r="N139" s="132" t="s">
        <v>22804</v>
      </c>
      <c r="O139" s="132" t="s">
        <v>6369</v>
      </c>
      <c r="P139" s="132" t="s">
        <v>6370</v>
      </c>
      <c r="Q139" s="132" t="s">
        <v>6371</v>
      </c>
      <c r="R139" s="132" t="s">
        <v>6372</v>
      </c>
      <c r="S139" s="132" t="s">
        <v>6291</v>
      </c>
      <c r="T139" s="132" t="s">
        <v>1630</v>
      </c>
      <c r="V139" s="132" t="s">
        <v>1644</v>
      </c>
      <c r="X139" s="132" t="s">
        <v>6373</v>
      </c>
      <c r="Y139" s="132" t="s">
        <v>6374</v>
      </c>
    </row>
    <row r="140" spans="2:25" x14ac:dyDescent="0.25">
      <c r="B140" s="132" t="s">
        <v>1796</v>
      </c>
      <c r="C140" s="132" t="s">
        <v>129</v>
      </c>
      <c r="D140" s="132" t="s">
        <v>12</v>
      </c>
      <c r="E140" s="132" t="s">
        <v>3888</v>
      </c>
      <c r="F140" s="132" t="s">
        <v>3885</v>
      </c>
      <c r="G140" s="132" t="s">
        <v>144</v>
      </c>
      <c r="H140" s="132" t="s">
        <v>1806</v>
      </c>
      <c r="I140" s="132" t="s">
        <v>6324</v>
      </c>
      <c r="J140" s="132" t="s">
        <v>6375</v>
      </c>
      <c r="K140" s="132" t="s">
        <v>6376</v>
      </c>
      <c r="L140" s="132" t="s">
        <v>6377</v>
      </c>
      <c r="M140" s="132" t="s">
        <v>6378</v>
      </c>
      <c r="N140" s="132" t="s">
        <v>22805</v>
      </c>
      <c r="O140" s="132" t="s">
        <v>6379</v>
      </c>
      <c r="P140" s="132" t="s">
        <v>6380</v>
      </c>
      <c r="Q140" s="132" t="s">
        <v>6381</v>
      </c>
      <c r="R140" s="132" t="s">
        <v>6382</v>
      </c>
      <c r="S140" s="132" t="s">
        <v>6291</v>
      </c>
      <c r="T140" s="132" t="s">
        <v>1630</v>
      </c>
      <c r="V140" s="132" t="s">
        <v>1632</v>
      </c>
      <c r="X140" s="132" t="s">
        <v>6383</v>
      </c>
      <c r="Y140" s="132" t="s">
        <v>6384</v>
      </c>
    </row>
    <row r="141" spans="2:25" x14ac:dyDescent="0.25">
      <c r="B141" s="132" t="s">
        <v>1796</v>
      </c>
      <c r="C141" s="132" t="s">
        <v>129</v>
      </c>
      <c r="D141" s="132" t="s">
        <v>13</v>
      </c>
      <c r="E141" s="132" t="s">
        <v>3888</v>
      </c>
      <c r="F141" s="132" t="s">
        <v>3894</v>
      </c>
      <c r="G141" s="132" t="s">
        <v>141</v>
      </c>
      <c r="H141" s="132" t="s">
        <v>1807</v>
      </c>
      <c r="I141" s="132" t="s">
        <v>6324</v>
      </c>
      <c r="J141" s="132" t="s">
        <v>6385</v>
      </c>
      <c r="K141" s="132" t="s">
        <v>6386</v>
      </c>
      <c r="L141" s="132" t="s">
        <v>6387</v>
      </c>
      <c r="M141" s="132" t="s">
        <v>6388</v>
      </c>
      <c r="N141" s="132" t="s">
        <v>22806</v>
      </c>
      <c r="O141" s="132" t="s">
        <v>6389</v>
      </c>
      <c r="P141" s="132" t="s">
        <v>6390</v>
      </c>
      <c r="Q141" s="132" t="s">
        <v>6391</v>
      </c>
      <c r="R141" s="132" t="s">
        <v>6392</v>
      </c>
      <c r="S141" s="132" t="s">
        <v>6291</v>
      </c>
      <c r="T141" s="132" t="s">
        <v>1630</v>
      </c>
      <c r="V141" s="132" t="s">
        <v>1644</v>
      </c>
      <c r="X141" s="132" t="s">
        <v>6393</v>
      </c>
      <c r="Y141" s="132" t="s">
        <v>6394</v>
      </c>
    </row>
    <row r="142" spans="2:25" x14ac:dyDescent="0.25">
      <c r="B142" s="132" t="s">
        <v>1796</v>
      </c>
      <c r="C142" s="132" t="s">
        <v>129</v>
      </c>
      <c r="D142" s="132" t="s">
        <v>13</v>
      </c>
      <c r="E142" s="132" t="s">
        <v>3888</v>
      </c>
      <c r="F142" s="132" t="s">
        <v>3885</v>
      </c>
      <c r="G142" s="132" t="s">
        <v>145</v>
      </c>
      <c r="H142" s="132" t="s">
        <v>1808</v>
      </c>
      <c r="I142" s="132" t="s">
        <v>6324</v>
      </c>
      <c r="J142" s="132" t="s">
        <v>6395</v>
      </c>
      <c r="K142" s="132" t="s">
        <v>6396</v>
      </c>
      <c r="L142" s="132" t="s">
        <v>6397</v>
      </c>
      <c r="M142" s="132" t="s">
        <v>6398</v>
      </c>
      <c r="N142" s="132" t="s">
        <v>22807</v>
      </c>
      <c r="O142" s="132" t="s">
        <v>6399</v>
      </c>
      <c r="P142" s="132" t="s">
        <v>6400</v>
      </c>
      <c r="Q142" s="132" t="s">
        <v>6401</v>
      </c>
      <c r="R142" s="132" t="s">
        <v>6402</v>
      </c>
      <c r="S142" s="132" t="s">
        <v>6291</v>
      </c>
      <c r="T142" s="132" t="s">
        <v>1630</v>
      </c>
      <c r="V142" s="132" t="s">
        <v>1632</v>
      </c>
      <c r="X142" s="132" t="s">
        <v>6403</v>
      </c>
      <c r="Y142" s="132" t="s">
        <v>6404</v>
      </c>
    </row>
    <row r="143" spans="2:25" x14ac:dyDescent="0.25">
      <c r="B143" s="132" t="s">
        <v>1796</v>
      </c>
      <c r="C143" s="132" t="s">
        <v>129</v>
      </c>
      <c r="D143" s="132" t="s">
        <v>130</v>
      </c>
      <c r="E143" s="132" t="s">
        <v>3888</v>
      </c>
      <c r="F143" s="132" t="s">
        <v>3894</v>
      </c>
      <c r="G143" s="132" t="s">
        <v>139</v>
      </c>
      <c r="H143" s="132" t="s">
        <v>1809</v>
      </c>
      <c r="I143" s="132" t="s">
        <v>6405</v>
      </c>
      <c r="J143" s="132" t="s">
        <v>6406</v>
      </c>
      <c r="K143" s="132" t="s">
        <v>6407</v>
      </c>
      <c r="L143" s="132" t="s">
        <v>6408</v>
      </c>
      <c r="M143" s="132" t="s">
        <v>6409</v>
      </c>
      <c r="N143" s="132" t="s">
        <v>22808</v>
      </c>
      <c r="O143" s="132" t="s">
        <v>6410</v>
      </c>
      <c r="P143" s="132" t="s">
        <v>6411</v>
      </c>
      <c r="Q143" s="132" t="s">
        <v>6412</v>
      </c>
      <c r="R143" s="132" t="s">
        <v>6413</v>
      </c>
      <c r="S143" s="132" t="s">
        <v>6291</v>
      </c>
      <c r="T143" s="132" t="s">
        <v>1630</v>
      </c>
      <c r="V143" s="132" t="s">
        <v>1644</v>
      </c>
      <c r="X143" s="132" t="s">
        <v>6414</v>
      </c>
      <c r="Y143" s="132" t="s">
        <v>6415</v>
      </c>
    </row>
    <row r="144" spans="2:25" x14ac:dyDescent="0.25">
      <c r="B144" s="132" t="s">
        <v>1796</v>
      </c>
      <c r="C144" s="132" t="s">
        <v>129</v>
      </c>
      <c r="D144" s="132" t="s">
        <v>130</v>
      </c>
      <c r="E144" s="132" t="s">
        <v>3888</v>
      </c>
      <c r="F144" s="132" t="s">
        <v>3885</v>
      </c>
      <c r="G144" s="132" t="s">
        <v>143</v>
      </c>
      <c r="H144" s="132" t="s">
        <v>1810</v>
      </c>
      <c r="I144" s="132" t="s">
        <v>6405</v>
      </c>
      <c r="J144" s="132" t="s">
        <v>6416</v>
      </c>
      <c r="K144" s="132" t="s">
        <v>6417</v>
      </c>
      <c r="L144" s="132" t="s">
        <v>6418</v>
      </c>
      <c r="M144" s="132" t="s">
        <v>6419</v>
      </c>
      <c r="N144" s="132" t="s">
        <v>22809</v>
      </c>
      <c r="O144" s="132" t="s">
        <v>6420</v>
      </c>
      <c r="P144" s="132" t="s">
        <v>6421</v>
      </c>
      <c r="Q144" s="132" t="s">
        <v>6422</v>
      </c>
      <c r="R144" s="132" t="s">
        <v>6423</v>
      </c>
      <c r="S144" s="132" t="s">
        <v>6291</v>
      </c>
      <c r="T144" s="132" t="s">
        <v>1630</v>
      </c>
      <c r="V144" s="132" t="s">
        <v>1632</v>
      </c>
      <c r="X144" s="132" t="s">
        <v>6424</v>
      </c>
      <c r="Y144" s="132" t="s">
        <v>6425</v>
      </c>
    </row>
    <row r="145" spans="2:25" x14ac:dyDescent="0.25">
      <c r="B145" s="132" t="s">
        <v>1796</v>
      </c>
      <c r="C145" s="132" t="s">
        <v>129</v>
      </c>
      <c r="D145" s="132" t="s">
        <v>39</v>
      </c>
      <c r="E145" s="132" t="s">
        <v>3888</v>
      </c>
      <c r="F145" s="132" t="s">
        <v>3894</v>
      </c>
      <c r="G145" s="132" t="s">
        <v>142</v>
      </c>
      <c r="H145" s="132" t="s">
        <v>1811</v>
      </c>
      <c r="I145" s="132" t="s">
        <v>6405</v>
      </c>
      <c r="J145" s="132" t="s">
        <v>6426</v>
      </c>
      <c r="K145" s="132" t="s">
        <v>6427</v>
      </c>
      <c r="L145" s="132" t="s">
        <v>6428</v>
      </c>
      <c r="M145" s="132" t="s">
        <v>6429</v>
      </c>
      <c r="N145" s="132" t="s">
        <v>22810</v>
      </c>
      <c r="O145" s="132" t="s">
        <v>6430</v>
      </c>
      <c r="P145" s="132" t="s">
        <v>6431</v>
      </c>
      <c r="Q145" s="132" t="s">
        <v>6432</v>
      </c>
      <c r="R145" s="132" t="s">
        <v>6433</v>
      </c>
      <c r="S145" s="132" t="s">
        <v>6291</v>
      </c>
      <c r="T145" s="132" t="s">
        <v>1630</v>
      </c>
      <c r="V145" s="132" t="s">
        <v>1644</v>
      </c>
      <c r="X145" s="132" t="s">
        <v>6434</v>
      </c>
      <c r="Y145" s="132" t="s">
        <v>6435</v>
      </c>
    </row>
    <row r="146" spans="2:25" x14ac:dyDescent="0.25">
      <c r="B146" s="132" t="s">
        <v>1796</v>
      </c>
      <c r="C146" s="132" t="s">
        <v>129</v>
      </c>
      <c r="D146" s="132" t="s">
        <v>39</v>
      </c>
      <c r="E146" s="132" t="s">
        <v>3888</v>
      </c>
      <c r="F146" s="132" t="s">
        <v>3885</v>
      </c>
      <c r="G146" s="132" t="s">
        <v>146</v>
      </c>
      <c r="H146" s="132" t="s">
        <v>1812</v>
      </c>
      <c r="I146" s="132" t="s">
        <v>6405</v>
      </c>
      <c r="J146" s="132" t="s">
        <v>6436</v>
      </c>
      <c r="K146" s="132" t="s">
        <v>6437</v>
      </c>
      <c r="L146" s="132" t="s">
        <v>6438</v>
      </c>
      <c r="M146" s="132" t="s">
        <v>6439</v>
      </c>
      <c r="N146" s="132" t="s">
        <v>22811</v>
      </c>
      <c r="O146" s="132" t="s">
        <v>6440</v>
      </c>
      <c r="P146" s="132" t="s">
        <v>6441</v>
      </c>
      <c r="Q146" s="132" t="s">
        <v>6442</v>
      </c>
      <c r="R146" s="132" t="s">
        <v>6443</v>
      </c>
      <c r="S146" s="132" t="s">
        <v>6291</v>
      </c>
      <c r="T146" s="132" t="s">
        <v>1630</v>
      </c>
      <c r="V146" s="132" t="s">
        <v>1632</v>
      </c>
      <c r="X146" s="132" t="s">
        <v>6444</v>
      </c>
      <c r="Y146" s="132" t="s">
        <v>6445</v>
      </c>
    </row>
    <row r="147" spans="2:25" x14ac:dyDescent="0.25">
      <c r="B147" s="132" t="s">
        <v>1796</v>
      </c>
      <c r="C147" s="132" t="s">
        <v>129</v>
      </c>
      <c r="D147" s="132" t="s">
        <v>12</v>
      </c>
      <c r="E147" s="132" t="s">
        <v>3928</v>
      </c>
      <c r="F147" s="132" t="s">
        <v>3894</v>
      </c>
      <c r="G147" s="132" t="s">
        <v>148</v>
      </c>
      <c r="H147" s="132" t="s">
        <v>1813</v>
      </c>
      <c r="I147" s="132" t="s">
        <v>6446</v>
      </c>
      <c r="J147" s="132" t="s">
        <v>6447</v>
      </c>
      <c r="K147" s="132" t="s">
        <v>6448</v>
      </c>
      <c r="L147" s="132" t="s">
        <v>6449</v>
      </c>
      <c r="M147" s="132" t="s">
        <v>6450</v>
      </c>
      <c r="N147" s="132" t="s">
        <v>22812</v>
      </c>
      <c r="O147" s="132" t="s">
        <v>6451</v>
      </c>
      <c r="P147" s="132" t="s">
        <v>6452</v>
      </c>
      <c r="Q147" s="132" t="s">
        <v>6453</v>
      </c>
      <c r="R147" s="132" t="s">
        <v>6454</v>
      </c>
      <c r="S147" s="132" t="s">
        <v>6291</v>
      </c>
      <c r="T147" s="132" t="s">
        <v>1630</v>
      </c>
      <c r="V147" s="132" t="s">
        <v>1635</v>
      </c>
      <c r="X147" s="132" t="s">
        <v>6455</v>
      </c>
      <c r="Y147" s="132" t="s">
        <v>6456</v>
      </c>
    </row>
    <row r="148" spans="2:25" x14ac:dyDescent="0.25">
      <c r="B148" s="132" t="s">
        <v>1796</v>
      </c>
      <c r="C148" s="132" t="s">
        <v>129</v>
      </c>
      <c r="D148" s="132" t="s">
        <v>12</v>
      </c>
      <c r="E148" s="132" t="s">
        <v>3928</v>
      </c>
      <c r="F148" s="132" t="s">
        <v>3885</v>
      </c>
      <c r="G148" s="132" t="s">
        <v>152</v>
      </c>
      <c r="H148" s="132" t="s">
        <v>1814</v>
      </c>
      <c r="I148" s="132" t="s">
        <v>6446</v>
      </c>
      <c r="J148" s="132" t="s">
        <v>6457</v>
      </c>
      <c r="K148" s="132" t="s">
        <v>6458</v>
      </c>
      <c r="L148" s="132" t="s">
        <v>6459</v>
      </c>
      <c r="M148" s="132" t="s">
        <v>6460</v>
      </c>
      <c r="N148" s="132" t="s">
        <v>22813</v>
      </c>
      <c r="O148" s="132" t="s">
        <v>6461</v>
      </c>
      <c r="P148" s="132" t="s">
        <v>6462</v>
      </c>
      <c r="Q148" s="132" t="s">
        <v>6463</v>
      </c>
      <c r="R148" s="132" t="s">
        <v>6464</v>
      </c>
      <c r="S148" s="132" t="s">
        <v>6291</v>
      </c>
      <c r="T148" s="132" t="s">
        <v>1630</v>
      </c>
      <c r="V148" s="132" t="s">
        <v>1635</v>
      </c>
      <c r="X148" s="132" t="s">
        <v>6465</v>
      </c>
      <c r="Y148" s="132" t="s">
        <v>6466</v>
      </c>
    </row>
    <row r="149" spans="2:25" x14ac:dyDescent="0.25">
      <c r="B149" s="132" t="s">
        <v>1796</v>
      </c>
      <c r="C149" s="132" t="s">
        <v>129</v>
      </c>
      <c r="D149" s="132" t="s">
        <v>13</v>
      </c>
      <c r="E149" s="132" t="s">
        <v>3928</v>
      </c>
      <c r="F149" s="132" t="s">
        <v>3894</v>
      </c>
      <c r="G149" s="132" t="s">
        <v>149</v>
      </c>
      <c r="H149" s="132" t="s">
        <v>1815</v>
      </c>
      <c r="I149" s="132" t="s">
        <v>6446</v>
      </c>
      <c r="J149" s="132" t="s">
        <v>6467</v>
      </c>
      <c r="K149" s="132" t="s">
        <v>6468</v>
      </c>
      <c r="L149" s="132" t="s">
        <v>6469</v>
      </c>
      <c r="M149" s="132" t="s">
        <v>6470</v>
      </c>
      <c r="N149" s="132" t="s">
        <v>22814</v>
      </c>
      <c r="O149" s="132" t="s">
        <v>6471</v>
      </c>
      <c r="P149" s="132" t="s">
        <v>6472</v>
      </c>
      <c r="Q149" s="132" t="s">
        <v>6473</v>
      </c>
      <c r="R149" s="132" t="s">
        <v>6474</v>
      </c>
      <c r="S149" s="132" t="s">
        <v>6291</v>
      </c>
      <c r="T149" s="132" t="s">
        <v>1630</v>
      </c>
      <c r="V149" s="132" t="s">
        <v>1635</v>
      </c>
      <c r="X149" s="132" t="s">
        <v>6475</v>
      </c>
      <c r="Y149" s="132" t="s">
        <v>6476</v>
      </c>
    </row>
    <row r="150" spans="2:25" x14ac:dyDescent="0.25">
      <c r="B150" s="132" t="s">
        <v>1796</v>
      </c>
      <c r="C150" s="132" t="s">
        <v>129</v>
      </c>
      <c r="D150" s="132" t="s">
        <v>13</v>
      </c>
      <c r="E150" s="132" t="s">
        <v>3928</v>
      </c>
      <c r="F150" s="132" t="s">
        <v>3885</v>
      </c>
      <c r="G150" s="132" t="s">
        <v>153</v>
      </c>
      <c r="H150" s="132" t="s">
        <v>1816</v>
      </c>
      <c r="I150" s="132" t="s">
        <v>6446</v>
      </c>
      <c r="J150" s="132" t="s">
        <v>6477</v>
      </c>
      <c r="K150" s="132" t="s">
        <v>6478</v>
      </c>
      <c r="L150" s="132" t="s">
        <v>6479</v>
      </c>
      <c r="M150" s="132" t="s">
        <v>6480</v>
      </c>
      <c r="N150" s="132" t="s">
        <v>22815</v>
      </c>
      <c r="O150" s="132" t="s">
        <v>6481</v>
      </c>
      <c r="P150" s="132" t="s">
        <v>6482</v>
      </c>
      <c r="Q150" s="132" t="s">
        <v>6483</v>
      </c>
      <c r="R150" s="132" t="s">
        <v>6484</v>
      </c>
      <c r="S150" s="132" t="s">
        <v>6291</v>
      </c>
      <c r="T150" s="132" t="s">
        <v>1630</v>
      </c>
      <c r="V150" s="132" t="s">
        <v>1635</v>
      </c>
      <c r="X150" s="132" t="s">
        <v>6485</v>
      </c>
      <c r="Y150" s="132" t="s">
        <v>6486</v>
      </c>
    </row>
    <row r="151" spans="2:25" x14ac:dyDescent="0.25">
      <c r="B151" s="132" t="s">
        <v>1796</v>
      </c>
      <c r="C151" s="132" t="s">
        <v>129</v>
      </c>
      <c r="D151" s="132" t="s">
        <v>130</v>
      </c>
      <c r="E151" s="132" t="s">
        <v>3928</v>
      </c>
      <c r="F151" s="132" t="s">
        <v>3894</v>
      </c>
      <c r="G151" s="132" t="s">
        <v>147</v>
      </c>
      <c r="H151" s="132" t="s">
        <v>1817</v>
      </c>
      <c r="I151" s="132" t="s">
        <v>6446</v>
      </c>
      <c r="J151" s="132" t="s">
        <v>6487</v>
      </c>
      <c r="K151" s="132" t="s">
        <v>6488</v>
      </c>
      <c r="L151" s="132" t="s">
        <v>6489</v>
      </c>
      <c r="M151" s="132" t="s">
        <v>6490</v>
      </c>
      <c r="N151" s="132" t="s">
        <v>22816</v>
      </c>
      <c r="O151" s="132" t="s">
        <v>6491</v>
      </c>
      <c r="P151" s="132" t="s">
        <v>6492</v>
      </c>
      <c r="Q151" s="132" t="s">
        <v>6493</v>
      </c>
      <c r="R151" s="132" t="s">
        <v>6494</v>
      </c>
      <c r="S151" s="132" t="s">
        <v>6291</v>
      </c>
      <c r="T151" s="132" t="s">
        <v>1630</v>
      </c>
      <c r="V151" s="132" t="s">
        <v>1635</v>
      </c>
      <c r="X151" s="132" t="s">
        <v>6495</v>
      </c>
      <c r="Y151" s="132" t="s">
        <v>6496</v>
      </c>
    </row>
    <row r="152" spans="2:25" x14ac:dyDescent="0.25">
      <c r="B152" s="132" t="s">
        <v>1796</v>
      </c>
      <c r="C152" s="132" t="s">
        <v>129</v>
      </c>
      <c r="D152" s="132" t="s">
        <v>130</v>
      </c>
      <c r="E152" s="132" t="s">
        <v>3928</v>
      </c>
      <c r="F152" s="132" t="s">
        <v>3885</v>
      </c>
      <c r="G152" s="132" t="s">
        <v>151</v>
      </c>
      <c r="H152" s="132" t="s">
        <v>1818</v>
      </c>
      <c r="I152" s="132" t="s">
        <v>6446</v>
      </c>
      <c r="J152" s="132" t="s">
        <v>6497</v>
      </c>
      <c r="K152" s="132" t="s">
        <v>6498</v>
      </c>
      <c r="L152" s="132" t="s">
        <v>6499</v>
      </c>
      <c r="M152" s="132" t="s">
        <v>6500</v>
      </c>
      <c r="N152" s="132" t="s">
        <v>22817</v>
      </c>
      <c r="O152" s="132" t="s">
        <v>6501</v>
      </c>
      <c r="P152" s="132" t="s">
        <v>6502</v>
      </c>
      <c r="Q152" s="132" t="s">
        <v>6503</v>
      </c>
      <c r="R152" s="132" t="s">
        <v>6504</v>
      </c>
      <c r="S152" s="132" t="s">
        <v>6291</v>
      </c>
      <c r="T152" s="132" t="s">
        <v>1630</v>
      </c>
      <c r="V152" s="132" t="s">
        <v>1635</v>
      </c>
      <c r="X152" s="132" t="s">
        <v>6505</v>
      </c>
      <c r="Y152" s="132" t="s">
        <v>6506</v>
      </c>
    </row>
    <row r="153" spans="2:25" x14ac:dyDescent="0.25">
      <c r="B153" s="132" t="s">
        <v>1796</v>
      </c>
      <c r="C153" s="132" t="s">
        <v>129</v>
      </c>
      <c r="D153" s="132" t="s">
        <v>39</v>
      </c>
      <c r="E153" s="132" t="s">
        <v>3928</v>
      </c>
      <c r="F153" s="132" t="s">
        <v>3894</v>
      </c>
      <c r="G153" s="132" t="s">
        <v>150</v>
      </c>
      <c r="H153" s="132" t="s">
        <v>1819</v>
      </c>
      <c r="I153" s="132" t="s">
        <v>6446</v>
      </c>
      <c r="J153" s="132" t="s">
        <v>6507</v>
      </c>
      <c r="K153" s="132" t="s">
        <v>6508</v>
      </c>
      <c r="L153" s="132" t="s">
        <v>6509</v>
      </c>
      <c r="M153" s="132" t="s">
        <v>6510</v>
      </c>
      <c r="N153" s="132" t="s">
        <v>22818</v>
      </c>
      <c r="O153" s="132" t="s">
        <v>6511</v>
      </c>
      <c r="P153" s="132" t="s">
        <v>6512</v>
      </c>
      <c r="Q153" s="132" t="s">
        <v>6513</v>
      </c>
      <c r="R153" s="132" t="s">
        <v>6514</v>
      </c>
      <c r="S153" s="132" t="s">
        <v>6291</v>
      </c>
      <c r="T153" s="132" t="s">
        <v>1630</v>
      </c>
      <c r="V153" s="132" t="s">
        <v>1635</v>
      </c>
      <c r="X153" s="132" t="s">
        <v>6515</v>
      </c>
      <c r="Y153" s="132" t="s">
        <v>6516</v>
      </c>
    </row>
    <row r="154" spans="2:25" x14ac:dyDescent="0.25">
      <c r="B154" s="132" t="s">
        <v>1796</v>
      </c>
      <c r="C154" s="132" t="s">
        <v>129</v>
      </c>
      <c r="D154" s="132" t="s">
        <v>39</v>
      </c>
      <c r="E154" s="132" t="s">
        <v>3928</v>
      </c>
      <c r="F154" s="132" t="s">
        <v>3885</v>
      </c>
      <c r="G154" s="132" t="s">
        <v>154</v>
      </c>
      <c r="H154" s="132" t="s">
        <v>1820</v>
      </c>
      <c r="I154" s="132" t="s">
        <v>6446</v>
      </c>
      <c r="J154" s="132" t="s">
        <v>6517</v>
      </c>
      <c r="K154" s="132" t="s">
        <v>6518</v>
      </c>
      <c r="L154" s="132" t="s">
        <v>6519</v>
      </c>
      <c r="M154" s="132" t="s">
        <v>6520</v>
      </c>
      <c r="N154" s="132" t="s">
        <v>22819</v>
      </c>
      <c r="O154" s="132" t="s">
        <v>6521</v>
      </c>
      <c r="P154" s="132" t="s">
        <v>6522</v>
      </c>
      <c r="Q154" s="132" t="s">
        <v>6523</v>
      </c>
      <c r="R154" s="132" t="s">
        <v>6524</v>
      </c>
      <c r="S154" s="132" t="s">
        <v>6291</v>
      </c>
      <c r="T154" s="132" t="s">
        <v>1630</v>
      </c>
      <c r="V154" s="132" t="s">
        <v>1635</v>
      </c>
      <c r="X154" s="132" t="s">
        <v>6525</v>
      </c>
      <c r="Y154" s="132" t="s">
        <v>6526</v>
      </c>
    </row>
    <row r="155" spans="2:25" x14ac:dyDescent="0.25">
      <c r="B155" s="132" t="s">
        <v>1796</v>
      </c>
      <c r="C155" s="132" t="s">
        <v>129</v>
      </c>
      <c r="D155" s="132" t="s">
        <v>12</v>
      </c>
      <c r="E155" s="132" t="s">
        <v>3891</v>
      </c>
      <c r="F155" s="132" t="s">
        <v>3894</v>
      </c>
      <c r="G155" s="132" t="s">
        <v>156</v>
      </c>
      <c r="H155" s="132" t="s">
        <v>1821</v>
      </c>
      <c r="I155" s="132" t="s">
        <v>6527</v>
      </c>
      <c r="J155" s="132" t="s">
        <v>6528</v>
      </c>
      <c r="K155" s="132" t="s">
        <v>6529</v>
      </c>
      <c r="L155" s="132" t="s">
        <v>6530</v>
      </c>
      <c r="M155" s="132" t="s">
        <v>6531</v>
      </c>
      <c r="N155" s="132" t="s">
        <v>22820</v>
      </c>
      <c r="O155" s="132" t="s">
        <v>6532</v>
      </c>
      <c r="P155" s="132" t="s">
        <v>6533</v>
      </c>
      <c r="Q155" s="132" t="s">
        <v>6534</v>
      </c>
      <c r="R155" s="132" t="s">
        <v>6535</v>
      </c>
      <c r="S155" s="132" t="s">
        <v>6291</v>
      </c>
      <c r="T155" s="132" t="s">
        <v>1630</v>
      </c>
      <c r="V155" s="132" t="s">
        <v>1644</v>
      </c>
      <c r="X155" s="132" t="s">
        <v>6536</v>
      </c>
      <c r="Y155" s="132" t="s">
        <v>6537</v>
      </c>
    </row>
    <row r="156" spans="2:25" x14ac:dyDescent="0.25">
      <c r="B156" s="132" t="s">
        <v>1796</v>
      </c>
      <c r="C156" s="132" t="s">
        <v>129</v>
      </c>
      <c r="D156" s="132" t="s">
        <v>12</v>
      </c>
      <c r="E156" s="132" t="s">
        <v>3891</v>
      </c>
      <c r="F156" s="132" t="s">
        <v>3885</v>
      </c>
      <c r="G156" s="132" t="s">
        <v>160</v>
      </c>
      <c r="H156" s="132" t="s">
        <v>1822</v>
      </c>
      <c r="I156" s="132" t="s">
        <v>6527</v>
      </c>
      <c r="J156" s="132" t="s">
        <v>6538</v>
      </c>
      <c r="K156" s="132" t="s">
        <v>6539</v>
      </c>
      <c r="L156" s="132" t="s">
        <v>6540</v>
      </c>
      <c r="M156" s="132" t="s">
        <v>6541</v>
      </c>
      <c r="N156" s="132" t="s">
        <v>22821</v>
      </c>
      <c r="O156" s="132" t="s">
        <v>6542</v>
      </c>
      <c r="P156" s="132" t="s">
        <v>6543</v>
      </c>
      <c r="Q156" s="132" t="s">
        <v>6544</v>
      </c>
      <c r="R156" s="132" t="s">
        <v>6545</v>
      </c>
      <c r="S156" s="132" t="s">
        <v>6291</v>
      </c>
      <c r="T156" s="132" t="s">
        <v>1630</v>
      </c>
      <c r="V156" s="132" t="s">
        <v>1632</v>
      </c>
      <c r="X156" s="132" t="s">
        <v>6546</v>
      </c>
      <c r="Y156" s="132" t="s">
        <v>6547</v>
      </c>
    </row>
    <row r="157" spans="2:25" x14ac:dyDescent="0.25">
      <c r="B157" s="132" t="s">
        <v>1796</v>
      </c>
      <c r="C157" s="132" t="s">
        <v>129</v>
      </c>
      <c r="D157" s="132" t="s">
        <v>13</v>
      </c>
      <c r="E157" s="132" t="s">
        <v>3891</v>
      </c>
      <c r="F157" s="132" t="s">
        <v>3894</v>
      </c>
      <c r="G157" s="132" t="s">
        <v>157</v>
      </c>
      <c r="H157" s="132" t="s">
        <v>1823</v>
      </c>
      <c r="I157" s="132" t="s">
        <v>6527</v>
      </c>
      <c r="J157" s="132" t="s">
        <v>6548</v>
      </c>
      <c r="K157" s="132" t="s">
        <v>6549</v>
      </c>
      <c r="L157" s="132" t="s">
        <v>6550</v>
      </c>
      <c r="M157" s="132" t="s">
        <v>6551</v>
      </c>
      <c r="N157" s="132" t="s">
        <v>22822</v>
      </c>
      <c r="O157" s="132" t="s">
        <v>6552</v>
      </c>
      <c r="P157" s="132" t="s">
        <v>6553</v>
      </c>
      <c r="Q157" s="132" t="s">
        <v>6554</v>
      </c>
      <c r="R157" s="132" t="s">
        <v>6555</v>
      </c>
      <c r="S157" s="132" t="s">
        <v>6291</v>
      </c>
      <c r="T157" s="132" t="s">
        <v>1630</v>
      </c>
      <c r="V157" s="132" t="s">
        <v>1644</v>
      </c>
      <c r="X157" s="132" t="s">
        <v>6556</v>
      </c>
      <c r="Y157" s="132" t="s">
        <v>6557</v>
      </c>
    </row>
    <row r="158" spans="2:25" x14ac:dyDescent="0.25">
      <c r="B158" s="132" t="s">
        <v>1796</v>
      </c>
      <c r="C158" s="132" t="s">
        <v>129</v>
      </c>
      <c r="D158" s="132" t="s">
        <v>13</v>
      </c>
      <c r="E158" s="132" t="s">
        <v>3891</v>
      </c>
      <c r="F158" s="132" t="s">
        <v>3885</v>
      </c>
      <c r="G158" s="132" t="s">
        <v>161</v>
      </c>
      <c r="H158" s="132" t="s">
        <v>1824</v>
      </c>
      <c r="I158" s="132" t="s">
        <v>6527</v>
      </c>
      <c r="J158" s="132" t="s">
        <v>6558</v>
      </c>
      <c r="K158" s="132" t="s">
        <v>6559</v>
      </c>
      <c r="L158" s="132" t="s">
        <v>6560</v>
      </c>
      <c r="M158" s="132" t="s">
        <v>6561</v>
      </c>
      <c r="N158" s="132" t="s">
        <v>22823</v>
      </c>
      <c r="O158" s="132" t="s">
        <v>6562</v>
      </c>
      <c r="P158" s="132" t="s">
        <v>6563</v>
      </c>
      <c r="Q158" s="132" t="s">
        <v>6564</v>
      </c>
      <c r="R158" s="132" t="s">
        <v>6565</v>
      </c>
      <c r="S158" s="132" t="s">
        <v>6291</v>
      </c>
      <c r="T158" s="132" t="s">
        <v>1630</v>
      </c>
      <c r="V158" s="132" t="s">
        <v>1632</v>
      </c>
      <c r="X158" s="132" t="s">
        <v>6566</v>
      </c>
      <c r="Y158" s="132" t="s">
        <v>6567</v>
      </c>
    </row>
    <row r="159" spans="2:25" x14ac:dyDescent="0.25">
      <c r="B159" s="132" t="s">
        <v>1796</v>
      </c>
      <c r="C159" s="132" t="s">
        <v>129</v>
      </c>
      <c r="D159" s="132" t="s">
        <v>130</v>
      </c>
      <c r="E159" s="132" t="s">
        <v>3891</v>
      </c>
      <c r="F159" s="132" t="s">
        <v>3894</v>
      </c>
      <c r="G159" s="132" t="s">
        <v>155</v>
      </c>
      <c r="H159" s="132" t="s">
        <v>1825</v>
      </c>
      <c r="I159" s="132" t="s">
        <v>6568</v>
      </c>
      <c r="J159" s="132" t="s">
        <v>6569</v>
      </c>
      <c r="K159" s="132" t="s">
        <v>6570</v>
      </c>
      <c r="L159" s="132" t="s">
        <v>6571</v>
      </c>
      <c r="M159" s="132" t="s">
        <v>6572</v>
      </c>
      <c r="N159" s="132" t="s">
        <v>22824</v>
      </c>
      <c r="O159" s="132" t="s">
        <v>6573</v>
      </c>
      <c r="P159" s="132" t="s">
        <v>6574</v>
      </c>
      <c r="Q159" s="132" t="s">
        <v>6575</v>
      </c>
      <c r="R159" s="132" t="s">
        <v>6576</v>
      </c>
      <c r="S159" s="132" t="s">
        <v>6291</v>
      </c>
      <c r="T159" s="132" t="s">
        <v>1630</v>
      </c>
      <c r="V159" s="132" t="s">
        <v>1644</v>
      </c>
      <c r="X159" s="132" t="s">
        <v>6577</v>
      </c>
      <c r="Y159" s="132" t="s">
        <v>6578</v>
      </c>
    </row>
    <row r="160" spans="2:25" x14ac:dyDescent="0.25">
      <c r="B160" s="132" t="s">
        <v>1796</v>
      </c>
      <c r="C160" s="132" t="s">
        <v>129</v>
      </c>
      <c r="D160" s="132" t="s">
        <v>130</v>
      </c>
      <c r="E160" s="132" t="s">
        <v>3891</v>
      </c>
      <c r="F160" s="132" t="s">
        <v>3885</v>
      </c>
      <c r="G160" s="132" t="s">
        <v>159</v>
      </c>
      <c r="H160" s="132" t="s">
        <v>1826</v>
      </c>
      <c r="I160" s="132" t="s">
        <v>6568</v>
      </c>
      <c r="J160" s="132" t="s">
        <v>6579</v>
      </c>
      <c r="K160" s="132" t="s">
        <v>6580</v>
      </c>
      <c r="L160" s="132" t="s">
        <v>6581</v>
      </c>
      <c r="M160" s="132" t="s">
        <v>6582</v>
      </c>
      <c r="N160" s="132" t="s">
        <v>22825</v>
      </c>
      <c r="O160" s="132" t="s">
        <v>6583</v>
      </c>
      <c r="P160" s="132" t="s">
        <v>6584</v>
      </c>
      <c r="Q160" s="132" t="s">
        <v>6585</v>
      </c>
      <c r="R160" s="132" t="s">
        <v>6586</v>
      </c>
      <c r="S160" s="132" t="s">
        <v>6291</v>
      </c>
      <c r="T160" s="132" t="s">
        <v>1630</v>
      </c>
      <c r="V160" s="132" t="s">
        <v>1632</v>
      </c>
      <c r="X160" s="132" t="s">
        <v>6587</v>
      </c>
      <c r="Y160" s="132" t="s">
        <v>6588</v>
      </c>
    </row>
    <row r="161" spans="2:25" x14ac:dyDescent="0.25">
      <c r="B161" s="132" t="s">
        <v>1796</v>
      </c>
      <c r="C161" s="132" t="s">
        <v>129</v>
      </c>
      <c r="D161" s="132" t="s">
        <v>39</v>
      </c>
      <c r="E161" s="132" t="s">
        <v>3891</v>
      </c>
      <c r="F161" s="132" t="s">
        <v>3894</v>
      </c>
      <c r="G161" s="132" t="s">
        <v>158</v>
      </c>
      <c r="H161" s="132" t="s">
        <v>1827</v>
      </c>
      <c r="I161" s="132" t="s">
        <v>6568</v>
      </c>
      <c r="J161" s="132" t="s">
        <v>6589</v>
      </c>
      <c r="K161" s="132" t="s">
        <v>6590</v>
      </c>
      <c r="L161" s="132" t="s">
        <v>6591</v>
      </c>
      <c r="M161" s="132" t="s">
        <v>6592</v>
      </c>
      <c r="N161" s="132" t="s">
        <v>22826</v>
      </c>
      <c r="O161" s="132" t="s">
        <v>6593</v>
      </c>
      <c r="P161" s="132" t="s">
        <v>6594</v>
      </c>
      <c r="Q161" s="132" t="s">
        <v>6595</v>
      </c>
      <c r="R161" s="132" t="s">
        <v>6596</v>
      </c>
      <c r="S161" s="132" t="s">
        <v>6291</v>
      </c>
      <c r="T161" s="132" t="s">
        <v>1630</v>
      </c>
      <c r="V161" s="132" t="s">
        <v>1644</v>
      </c>
      <c r="X161" s="132" t="s">
        <v>6597</v>
      </c>
      <c r="Y161" s="132" t="s">
        <v>6598</v>
      </c>
    </row>
    <row r="162" spans="2:25" x14ac:dyDescent="0.25">
      <c r="B162" s="132" t="s">
        <v>1796</v>
      </c>
      <c r="C162" s="132" t="s">
        <v>129</v>
      </c>
      <c r="D162" s="132" t="s">
        <v>39</v>
      </c>
      <c r="E162" s="132" t="s">
        <v>3891</v>
      </c>
      <c r="F162" s="132" t="s">
        <v>3885</v>
      </c>
      <c r="G162" s="132" t="s">
        <v>162</v>
      </c>
      <c r="H162" s="132" t="s">
        <v>1828</v>
      </c>
      <c r="I162" s="132" t="s">
        <v>6568</v>
      </c>
      <c r="J162" s="132" t="s">
        <v>6599</v>
      </c>
      <c r="K162" s="132" t="s">
        <v>6600</v>
      </c>
      <c r="L162" s="132" t="s">
        <v>6601</v>
      </c>
      <c r="M162" s="132" t="s">
        <v>6602</v>
      </c>
      <c r="N162" s="132" t="s">
        <v>22827</v>
      </c>
      <c r="O162" s="132" t="s">
        <v>6603</v>
      </c>
      <c r="P162" s="132" t="s">
        <v>6604</v>
      </c>
      <c r="Q162" s="132" t="s">
        <v>6605</v>
      </c>
      <c r="R162" s="132" t="s">
        <v>6606</v>
      </c>
      <c r="S162" s="132" t="s">
        <v>6291</v>
      </c>
      <c r="T162" s="132" t="s">
        <v>1630</v>
      </c>
      <c r="V162" s="132" t="s">
        <v>1632</v>
      </c>
      <c r="X162" s="132" t="s">
        <v>6607</v>
      </c>
      <c r="Y162" s="132" t="s">
        <v>6608</v>
      </c>
    </row>
    <row r="163" spans="2:25" x14ac:dyDescent="0.25">
      <c r="B163" s="132" t="s">
        <v>1796</v>
      </c>
      <c r="C163" s="132" t="s">
        <v>129</v>
      </c>
      <c r="D163" s="132" t="s">
        <v>12</v>
      </c>
      <c r="E163" s="132" t="s">
        <v>3907</v>
      </c>
      <c r="F163" s="132" t="s">
        <v>3894</v>
      </c>
      <c r="G163" s="132" t="s">
        <v>164</v>
      </c>
      <c r="H163" s="132" t="s">
        <v>1829</v>
      </c>
      <c r="I163" s="132" t="s">
        <v>6568</v>
      </c>
      <c r="J163" s="132" t="s">
        <v>6609</v>
      </c>
      <c r="K163" s="132" t="s">
        <v>6610</v>
      </c>
      <c r="L163" s="132" t="s">
        <v>6611</v>
      </c>
      <c r="M163" s="132" t="s">
        <v>6612</v>
      </c>
      <c r="N163" s="132" t="s">
        <v>22828</v>
      </c>
      <c r="O163" s="132" t="s">
        <v>6613</v>
      </c>
      <c r="P163" s="132" t="s">
        <v>6614</v>
      </c>
      <c r="Q163" s="132" t="s">
        <v>6615</v>
      </c>
      <c r="R163" s="132" t="s">
        <v>6616</v>
      </c>
      <c r="S163" s="132" t="s">
        <v>6291</v>
      </c>
      <c r="T163" s="132" t="s">
        <v>1630</v>
      </c>
      <c r="V163" s="132" t="s">
        <v>1635</v>
      </c>
      <c r="X163" s="132" t="s">
        <v>6617</v>
      </c>
      <c r="Y163" s="132" t="s">
        <v>6618</v>
      </c>
    </row>
    <row r="164" spans="2:25" x14ac:dyDescent="0.25">
      <c r="B164" s="132" t="s">
        <v>1796</v>
      </c>
      <c r="C164" s="132" t="s">
        <v>129</v>
      </c>
      <c r="D164" s="132" t="s">
        <v>12</v>
      </c>
      <c r="E164" s="132" t="s">
        <v>3907</v>
      </c>
      <c r="F164" s="132" t="s">
        <v>3885</v>
      </c>
      <c r="G164" s="132" t="s">
        <v>168</v>
      </c>
      <c r="H164" s="132" t="s">
        <v>1830</v>
      </c>
      <c r="I164" s="132" t="s">
        <v>6568</v>
      </c>
      <c r="J164" s="132" t="s">
        <v>6619</v>
      </c>
      <c r="K164" s="132" t="s">
        <v>6620</v>
      </c>
      <c r="L164" s="132" t="s">
        <v>6621</v>
      </c>
      <c r="M164" s="132" t="s">
        <v>6622</v>
      </c>
      <c r="N164" s="132" t="s">
        <v>22829</v>
      </c>
      <c r="O164" s="132" t="s">
        <v>6623</v>
      </c>
      <c r="P164" s="132" t="s">
        <v>6624</v>
      </c>
      <c r="Q164" s="132" t="s">
        <v>6625</v>
      </c>
      <c r="R164" s="132" t="s">
        <v>6626</v>
      </c>
      <c r="S164" s="132" t="s">
        <v>6291</v>
      </c>
      <c r="T164" s="132" t="s">
        <v>1630</v>
      </c>
      <c r="V164" s="132" t="s">
        <v>1632</v>
      </c>
      <c r="X164" s="132" t="s">
        <v>6627</v>
      </c>
      <c r="Y164" s="132" t="s">
        <v>6628</v>
      </c>
    </row>
    <row r="165" spans="2:25" x14ac:dyDescent="0.25">
      <c r="B165" s="132" t="s">
        <v>1796</v>
      </c>
      <c r="C165" s="132" t="s">
        <v>129</v>
      </c>
      <c r="D165" s="132" t="s">
        <v>13</v>
      </c>
      <c r="E165" s="132" t="s">
        <v>3907</v>
      </c>
      <c r="F165" s="132" t="s">
        <v>3894</v>
      </c>
      <c r="G165" s="132" t="s">
        <v>165</v>
      </c>
      <c r="H165" s="132" t="s">
        <v>1831</v>
      </c>
      <c r="I165" s="132" t="s">
        <v>6568</v>
      </c>
      <c r="J165" s="132" t="s">
        <v>6629</v>
      </c>
      <c r="K165" s="132" t="s">
        <v>6630</v>
      </c>
      <c r="L165" s="132" t="s">
        <v>6631</v>
      </c>
      <c r="M165" s="132" t="s">
        <v>6632</v>
      </c>
      <c r="N165" s="132" t="s">
        <v>22830</v>
      </c>
      <c r="O165" s="132" t="s">
        <v>6633</v>
      </c>
      <c r="P165" s="132" t="s">
        <v>6634</v>
      </c>
      <c r="Q165" s="132" t="s">
        <v>6635</v>
      </c>
      <c r="R165" s="132" t="s">
        <v>6636</v>
      </c>
      <c r="S165" s="132" t="s">
        <v>6291</v>
      </c>
      <c r="T165" s="132" t="s">
        <v>1630</v>
      </c>
      <c r="V165" s="132" t="s">
        <v>1635</v>
      </c>
      <c r="X165" s="132" t="s">
        <v>6637</v>
      </c>
      <c r="Y165" s="132" t="s">
        <v>6638</v>
      </c>
    </row>
    <row r="166" spans="2:25" x14ac:dyDescent="0.25">
      <c r="B166" s="132" t="s">
        <v>1796</v>
      </c>
      <c r="C166" s="132" t="s">
        <v>129</v>
      </c>
      <c r="D166" s="132" t="s">
        <v>13</v>
      </c>
      <c r="E166" s="132" t="s">
        <v>3907</v>
      </c>
      <c r="F166" s="132" t="s">
        <v>3885</v>
      </c>
      <c r="G166" s="132" t="s">
        <v>169</v>
      </c>
      <c r="H166" s="132" t="s">
        <v>1832</v>
      </c>
      <c r="I166" s="132" t="s">
        <v>6568</v>
      </c>
      <c r="J166" s="132" t="s">
        <v>6639</v>
      </c>
      <c r="K166" s="132" t="s">
        <v>6640</v>
      </c>
      <c r="L166" s="132" t="s">
        <v>6641</v>
      </c>
      <c r="M166" s="132" t="s">
        <v>6642</v>
      </c>
      <c r="N166" s="132" t="s">
        <v>22831</v>
      </c>
      <c r="O166" s="132" t="s">
        <v>6643</v>
      </c>
      <c r="P166" s="132" t="s">
        <v>6644</v>
      </c>
      <c r="Q166" s="132" t="s">
        <v>6645</v>
      </c>
      <c r="R166" s="132" t="s">
        <v>6646</v>
      </c>
      <c r="S166" s="132" t="s">
        <v>6291</v>
      </c>
      <c r="T166" s="132" t="s">
        <v>1630</v>
      </c>
      <c r="V166" s="132" t="s">
        <v>1632</v>
      </c>
      <c r="X166" s="132" t="s">
        <v>6647</v>
      </c>
      <c r="Y166" s="132" t="s">
        <v>6648</v>
      </c>
    </row>
    <row r="167" spans="2:25" x14ac:dyDescent="0.25">
      <c r="B167" s="132" t="s">
        <v>1796</v>
      </c>
      <c r="C167" s="132" t="s">
        <v>129</v>
      </c>
      <c r="D167" s="132" t="s">
        <v>130</v>
      </c>
      <c r="E167" s="132" t="s">
        <v>3907</v>
      </c>
      <c r="F167" s="132" t="s">
        <v>3894</v>
      </c>
      <c r="G167" s="132" t="s">
        <v>163</v>
      </c>
      <c r="H167" s="132" t="s">
        <v>1833</v>
      </c>
      <c r="I167" s="132" t="s">
        <v>6649</v>
      </c>
      <c r="J167" s="132" t="s">
        <v>6650</v>
      </c>
      <c r="K167" s="132" t="s">
        <v>6651</v>
      </c>
      <c r="L167" s="132" t="s">
        <v>6652</v>
      </c>
      <c r="M167" s="132" t="s">
        <v>6653</v>
      </c>
      <c r="N167" s="132" t="s">
        <v>22832</v>
      </c>
      <c r="O167" s="132" t="s">
        <v>6654</v>
      </c>
      <c r="P167" s="132" t="s">
        <v>6655</v>
      </c>
      <c r="Q167" s="132" t="s">
        <v>6656</v>
      </c>
      <c r="R167" s="132" t="s">
        <v>6657</v>
      </c>
      <c r="S167" s="132" t="s">
        <v>6291</v>
      </c>
      <c r="T167" s="132" t="s">
        <v>1630</v>
      </c>
      <c r="V167" s="132" t="s">
        <v>1635</v>
      </c>
      <c r="X167" s="132" t="s">
        <v>6658</v>
      </c>
      <c r="Y167" s="132" t="s">
        <v>6659</v>
      </c>
    </row>
    <row r="168" spans="2:25" x14ac:dyDescent="0.25">
      <c r="B168" s="132" t="s">
        <v>1796</v>
      </c>
      <c r="C168" s="132" t="s">
        <v>129</v>
      </c>
      <c r="D168" s="132" t="s">
        <v>130</v>
      </c>
      <c r="E168" s="132" t="s">
        <v>3907</v>
      </c>
      <c r="F168" s="132" t="s">
        <v>3885</v>
      </c>
      <c r="G168" s="132" t="s">
        <v>167</v>
      </c>
      <c r="H168" s="132" t="s">
        <v>1834</v>
      </c>
      <c r="I168" s="132" t="s">
        <v>6649</v>
      </c>
      <c r="J168" s="132" t="s">
        <v>6660</v>
      </c>
      <c r="K168" s="132" t="s">
        <v>6661</v>
      </c>
      <c r="L168" s="132" t="s">
        <v>6662</v>
      </c>
      <c r="M168" s="132" t="s">
        <v>6663</v>
      </c>
      <c r="N168" s="132" t="s">
        <v>22833</v>
      </c>
      <c r="O168" s="132" t="s">
        <v>6664</v>
      </c>
      <c r="P168" s="132" t="s">
        <v>6665</v>
      </c>
      <c r="Q168" s="132" t="s">
        <v>6666</v>
      </c>
      <c r="R168" s="132" t="s">
        <v>6667</v>
      </c>
      <c r="S168" s="132" t="s">
        <v>6291</v>
      </c>
      <c r="T168" s="132" t="s">
        <v>1630</v>
      </c>
      <c r="V168" s="132" t="s">
        <v>1632</v>
      </c>
      <c r="X168" s="132" t="s">
        <v>6668</v>
      </c>
      <c r="Y168" s="132" t="s">
        <v>6669</v>
      </c>
    </row>
    <row r="169" spans="2:25" x14ac:dyDescent="0.25">
      <c r="B169" s="132" t="s">
        <v>1796</v>
      </c>
      <c r="C169" s="132" t="s">
        <v>129</v>
      </c>
      <c r="D169" s="132" t="s">
        <v>39</v>
      </c>
      <c r="E169" s="132" t="s">
        <v>3907</v>
      </c>
      <c r="F169" s="132" t="s">
        <v>3894</v>
      </c>
      <c r="G169" s="132" t="s">
        <v>166</v>
      </c>
      <c r="H169" s="132" t="s">
        <v>1835</v>
      </c>
      <c r="I169" s="132" t="s">
        <v>6649</v>
      </c>
      <c r="J169" s="132" t="s">
        <v>6670</v>
      </c>
      <c r="K169" s="132" t="s">
        <v>6671</v>
      </c>
      <c r="L169" s="132" t="s">
        <v>6672</v>
      </c>
      <c r="M169" s="132" t="s">
        <v>6673</v>
      </c>
      <c r="N169" s="132" t="s">
        <v>22834</v>
      </c>
      <c r="O169" s="132" t="s">
        <v>6674</v>
      </c>
      <c r="P169" s="132" t="s">
        <v>6675</v>
      </c>
      <c r="Q169" s="132" t="s">
        <v>6676</v>
      </c>
      <c r="R169" s="132" t="s">
        <v>6677</v>
      </c>
      <c r="S169" s="132" t="s">
        <v>6291</v>
      </c>
      <c r="T169" s="132" t="s">
        <v>1630</v>
      </c>
      <c r="V169" s="132" t="s">
        <v>1635</v>
      </c>
      <c r="X169" s="132" t="s">
        <v>6678</v>
      </c>
      <c r="Y169" s="132" t="s">
        <v>6679</v>
      </c>
    </row>
    <row r="170" spans="2:25" x14ac:dyDescent="0.25">
      <c r="B170" s="132" t="s">
        <v>1796</v>
      </c>
      <c r="C170" s="132" t="s">
        <v>129</v>
      </c>
      <c r="D170" s="132" t="s">
        <v>39</v>
      </c>
      <c r="E170" s="132" t="s">
        <v>3907</v>
      </c>
      <c r="F170" s="132" t="s">
        <v>3885</v>
      </c>
      <c r="G170" s="132" t="s">
        <v>170</v>
      </c>
      <c r="H170" s="132" t="s">
        <v>1836</v>
      </c>
      <c r="I170" s="132" t="s">
        <v>6649</v>
      </c>
      <c r="J170" s="132" t="s">
        <v>6680</v>
      </c>
      <c r="K170" s="132" t="s">
        <v>6681</v>
      </c>
      <c r="L170" s="132" t="s">
        <v>6682</v>
      </c>
      <c r="M170" s="132" t="s">
        <v>6683</v>
      </c>
      <c r="N170" s="132" t="s">
        <v>22835</v>
      </c>
      <c r="O170" s="132" t="s">
        <v>6684</v>
      </c>
      <c r="P170" s="132" t="s">
        <v>6685</v>
      </c>
      <c r="Q170" s="132" t="s">
        <v>6686</v>
      </c>
      <c r="R170" s="132" t="s">
        <v>6687</v>
      </c>
      <c r="S170" s="132" t="s">
        <v>6291</v>
      </c>
      <c r="T170" s="132" t="s">
        <v>1630</v>
      </c>
      <c r="V170" s="132" t="s">
        <v>1632</v>
      </c>
      <c r="X170" s="132" t="s">
        <v>6688</v>
      </c>
      <c r="Y170" s="132" t="s">
        <v>6689</v>
      </c>
    </row>
    <row r="171" spans="2:25" x14ac:dyDescent="0.25">
      <c r="B171" s="132" t="s">
        <v>1796</v>
      </c>
      <c r="C171" s="132" t="s">
        <v>129</v>
      </c>
      <c r="D171" s="132" t="s">
        <v>3733</v>
      </c>
      <c r="E171" s="132" t="s">
        <v>3884</v>
      </c>
      <c r="F171" s="132" t="s">
        <v>3894</v>
      </c>
      <c r="G171" s="132" t="s">
        <v>3736</v>
      </c>
      <c r="H171" s="132" t="s">
        <v>3766</v>
      </c>
      <c r="J171" s="132" t="s">
        <v>6690</v>
      </c>
      <c r="K171" s="132" t="s">
        <v>6691</v>
      </c>
      <c r="L171" s="132" t="s">
        <v>6692</v>
      </c>
      <c r="M171" s="132" t="s">
        <v>6693</v>
      </c>
      <c r="N171" s="132" t="s">
        <v>22836</v>
      </c>
      <c r="O171" s="132" t="s">
        <v>6694</v>
      </c>
      <c r="P171" s="132" t="s">
        <v>6695</v>
      </c>
      <c r="Q171" s="132" t="s">
        <v>6696</v>
      </c>
      <c r="R171" s="132" t="s">
        <v>3840</v>
      </c>
      <c r="S171" s="132" t="s">
        <v>6291</v>
      </c>
      <c r="T171" s="132" t="s">
        <v>1630</v>
      </c>
      <c r="V171" s="132" t="s">
        <v>1644</v>
      </c>
      <c r="X171" s="132" t="s">
        <v>6697</v>
      </c>
      <c r="Y171" s="132" t="s">
        <v>6698</v>
      </c>
    </row>
    <row r="172" spans="2:25" x14ac:dyDescent="0.25">
      <c r="B172" s="132" t="s">
        <v>1796</v>
      </c>
      <c r="C172" s="132" t="s">
        <v>129</v>
      </c>
      <c r="D172" s="132" t="s">
        <v>3733</v>
      </c>
      <c r="E172" s="132" t="s">
        <v>3884</v>
      </c>
      <c r="F172" s="132" t="s">
        <v>3885</v>
      </c>
      <c r="G172" s="132" t="s">
        <v>3737</v>
      </c>
      <c r="H172" s="132" t="s">
        <v>3767</v>
      </c>
      <c r="J172" s="132" t="s">
        <v>6699</v>
      </c>
      <c r="K172" s="132" t="s">
        <v>6700</v>
      </c>
      <c r="L172" s="132" t="s">
        <v>6701</v>
      </c>
      <c r="M172" s="132" t="s">
        <v>6702</v>
      </c>
      <c r="N172" s="132" t="s">
        <v>22837</v>
      </c>
      <c r="O172" s="132" t="s">
        <v>6703</v>
      </c>
      <c r="P172" s="132" t="s">
        <v>6704</v>
      </c>
      <c r="Q172" s="132" t="s">
        <v>6705</v>
      </c>
      <c r="R172" s="132" t="s">
        <v>3841</v>
      </c>
      <c r="S172" s="132" t="s">
        <v>6291</v>
      </c>
      <c r="T172" s="132" t="s">
        <v>1630</v>
      </c>
      <c r="V172" s="132" t="s">
        <v>1632</v>
      </c>
      <c r="X172" s="132" t="s">
        <v>6706</v>
      </c>
      <c r="Y172" s="132" t="s">
        <v>6707</v>
      </c>
    </row>
    <row r="173" spans="2:25" x14ac:dyDescent="0.25">
      <c r="B173" s="132" t="s">
        <v>1796</v>
      </c>
      <c r="C173" s="132" t="s">
        <v>129</v>
      </c>
      <c r="D173" s="132" t="s">
        <v>3734</v>
      </c>
      <c r="E173" s="132" t="s">
        <v>3884</v>
      </c>
      <c r="F173" s="132" t="s">
        <v>3894</v>
      </c>
      <c r="G173" s="132" t="s">
        <v>3744</v>
      </c>
      <c r="H173" s="132" t="s">
        <v>3768</v>
      </c>
      <c r="J173" s="132" t="s">
        <v>6708</v>
      </c>
      <c r="K173" s="132" t="s">
        <v>6709</v>
      </c>
      <c r="L173" s="132" t="s">
        <v>6710</v>
      </c>
      <c r="M173" s="132" t="s">
        <v>6711</v>
      </c>
      <c r="N173" s="132" t="s">
        <v>22838</v>
      </c>
      <c r="O173" s="132" t="s">
        <v>6712</v>
      </c>
      <c r="P173" s="132" t="s">
        <v>6713</v>
      </c>
      <c r="Q173" s="132" t="s">
        <v>6714</v>
      </c>
      <c r="R173" s="132" t="s">
        <v>3842</v>
      </c>
      <c r="S173" s="132" t="s">
        <v>6291</v>
      </c>
      <c r="T173" s="132" t="s">
        <v>1630</v>
      </c>
      <c r="V173" s="132" t="s">
        <v>1644</v>
      </c>
      <c r="X173" s="132" t="s">
        <v>6715</v>
      </c>
      <c r="Y173" s="132" t="s">
        <v>6716</v>
      </c>
    </row>
    <row r="174" spans="2:25" x14ac:dyDescent="0.25">
      <c r="B174" s="132" t="s">
        <v>1796</v>
      </c>
      <c r="C174" s="132" t="s">
        <v>129</v>
      </c>
      <c r="D174" s="132" t="s">
        <v>3734</v>
      </c>
      <c r="E174" s="132" t="s">
        <v>3884</v>
      </c>
      <c r="F174" s="132" t="s">
        <v>3885</v>
      </c>
      <c r="G174" s="132" t="s">
        <v>3745</v>
      </c>
      <c r="H174" s="132" t="s">
        <v>3769</v>
      </c>
      <c r="J174" s="132" t="s">
        <v>6717</v>
      </c>
      <c r="K174" s="132" t="s">
        <v>6718</v>
      </c>
      <c r="L174" s="132" t="s">
        <v>6719</v>
      </c>
      <c r="M174" s="132" t="s">
        <v>6720</v>
      </c>
      <c r="N174" s="132" t="s">
        <v>22839</v>
      </c>
      <c r="O174" s="132" t="s">
        <v>6721</v>
      </c>
      <c r="P174" s="132" t="s">
        <v>6722</v>
      </c>
      <c r="Q174" s="132" t="s">
        <v>6723</v>
      </c>
      <c r="R174" s="132" t="s">
        <v>3843</v>
      </c>
      <c r="S174" s="132" t="s">
        <v>6291</v>
      </c>
      <c r="T174" s="132" t="s">
        <v>1630</v>
      </c>
      <c r="V174" s="132" t="s">
        <v>1632</v>
      </c>
      <c r="X174" s="132" t="s">
        <v>6724</v>
      </c>
      <c r="Y174" s="132" t="s">
        <v>6725</v>
      </c>
    </row>
    <row r="175" spans="2:25" x14ac:dyDescent="0.25">
      <c r="B175" s="132" t="s">
        <v>1796</v>
      </c>
      <c r="C175" s="132" t="s">
        <v>129</v>
      </c>
      <c r="D175" s="132" t="s">
        <v>3735</v>
      </c>
      <c r="E175" s="132" t="s">
        <v>3884</v>
      </c>
      <c r="F175" s="132" t="s">
        <v>3894</v>
      </c>
      <c r="G175" s="132" t="s">
        <v>3746</v>
      </c>
      <c r="H175" s="132" t="s">
        <v>3770</v>
      </c>
      <c r="J175" s="132" t="s">
        <v>6726</v>
      </c>
      <c r="K175" s="132" t="s">
        <v>6727</v>
      </c>
      <c r="L175" s="132" t="s">
        <v>6728</v>
      </c>
      <c r="M175" s="132" t="s">
        <v>6729</v>
      </c>
      <c r="N175" s="132" t="s">
        <v>22840</v>
      </c>
      <c r="O175" s="132" t="s">
        <v>6730</v>
      </c>
      <c r="P175" s="132" t="s">
        <v>6731</v>
      </c>
      <c r="Q175" s="132" t="s">
        <v>6732</v>
      </c>
      <c r="R175" s="132" t="s">
        <v>3844</v>
      </c>
      <c r="S175" s="132" t="s">
        <v>6291</v>
      </c>
      <c r="T175" s="132" t="s">
        <v>1630</v>
      </c>
      <c r="V175" s="132" t="s">
        <v>1644</v>
      </c>
      <c r="X175" s="132" t="s">
        <v>6733</v>
      </c>
      <c r="Y175" s="132" t="s">
        <v>6734</v>
      </c>
    </row>
    <row r="176" spans="2:25" x14ac:dyDescent="0.25">
      <c r="B176" s="132" t="s">
        <v>1796</v>
      </c>
      <c r="C176" s="132" t="s">
        <v>129</v>
      </c>
      <c r="D176" s="132" t="s">
        <v>3735</v>
      </c>
      <c r="E176" s="132" t="s">
        <v>3884</v>
      </c>
      <c r="F176" s="132" t="s">
        <v>3885</v>
      </c>
      <c r="G176" s="132" t="s">
        <v>3747</v>
      </c>
      <c r="H176" s="132" t="s">
        <v>3771</v>
      </c>
      <c r="J176" s="132" t="s">
        <v>6735</v>
      </c>
      <c r="K176" s="132" t="s">
        <v>6736</v>
      </c>
      <c r="L176" s="132" t="s">
        <v>6737</v>
      </c>
      <c r="M176" s="132" t="s">
        <v>6738</v>
      </c>
      <c r="N176" s="132" t="s">
        <v>22841</v>
      </c>
      <c r="O176" s="132" t="s">
        <v>6739</v>
      </c>
      <c r="P176" s="132" t="s">
        <v>6740</v>
      </c>
      <c r="Q176" s="132" t="s">
        <v>6741</v>
      </c>
      <c r="R176" s="132" t="s">
        <v>3845</v>
      </c>
      <c r="S176" s="132" t="s">
        <v>6291</v>
      </c>
      <c r="T176" s="132" t="s">
        <v>1630</v>
      </c>
      <c r="V176" s="132" t="s">
        <v>1632</v>
      </c>
      <c r="X176" s="132" t="s">
        <v>6742</v>
      </c>
      <c r="Y176" s="132" t="s">
        <v>6743</v>
      </c>
    </row>
    <row r="177" spans="2:25" x14ac:dyDescent="0.25">
      <c r="B177" s="132" t="s">
        <v>1796</v>
      </c>
      <c r="C177" s="132" t="s">
        <v>129</v>
      </c>
      <c r="D177" s="132" t="s">
        <v>3733</v>
      </c>
      <c r="E177" s="132" t="s">
        <v>3888</v>
      </c>
      <c r="F177" s="132" t="s">
        <v>3894</v>
      </c>
      <c r="G177" s="132" t="s">
        <v>3748</v>
      </c>
      <c r="H177" s="132" t="s">
        <v>3772</v>
      </c>
      <c r="J177" s="132" t="s">
        <v>6744</v>
      </c>
      <c r="K177" s="132" t="s">
        <v>6745</v>
      </c>
      <c r="L177" s="132" t="s">
        <v>6746</v>
      </c>
      <c r="M177" s="132" t="s">
        <v>6747</v>
      </c>
      <c r="N177" s="132" t="s">
        <v>22842</v>
      </c>
      <c r="O177" s="132" t="s">
        <v>6748</v>
      </c>
      <c r="P177" s="132" t="s">
        <v>6749</v>
      </c>
      <c r="Q177" s="132" t="s">
        <v>6750</v>
      </c>
      <c r="R177" s="132" t="s">
        <v>3846</v>
      </c>
      <c r="S177" s="132" t="s">
        <v>6291</v>
      </c>
      <c r="T177" s="132" t="s">
        <v>1630</v>
      </c>
      <c r="V177" s="132" t="s">
        <v>1644</v>
      </c>
      <c r="X177" s="132" t="s">
        <v>6751</v>
      </c>
      <c r="Y177" s="132" t="s">
        <v>6752</v>
      </c>
    </row>
    <row r="178" spans="2:25" x14ac:dyDescent="0.25">
      <c r="B178" s="132" t="s">
        <v>1796</v>
      </c>
      <c r="C178" s="132" t="s">
        <v>129</v>
      </c>
      <c r="D178" s="132" t="s">
        <v>3733</v>
      </c>
      <c r="E178" s="132" t="s">
        <v>3888</v>
      </c>
      <c r="F178" s="132" t="s">
        <v>3885</v>
      </c>
      <c r="G178" s="132" t="s">
        <v>3749</v>
      </c>
      <c r="H178" s="132" t="s">
        <v>3773</v>
      </c>
      <c r="J178" s="132" t="s">
        <v>6753</v>
      </c>
      <c r="K178" s="132" t="s">
        <v>6754</v>
      </c>
      <c r="L178" s="132" t="s">
        <v>6755</v>
      </c>
      <c r="M178" s="132" t="s">
        <v>6756</v>
      </c>
      <c r="N178" s="132" t="s">
        <v>22843</v>
      </c>
      <c r="O178" s="132" t="s">
        <v>6757</v>
      </c>
      <c r="P178" s="132" t="s">
        <v>6758</v>
      </c>
      <c r="Q178" s="132" t="s">
        <v>6759</v>
      </c>
      <c r="R178" s="132" t="s">
        <v>3847</v>
      </c>
      <c r="S178" s="132" t="s">
        <v>6291</v>
      </c>
      <c r="T178" s="132" t="s">
        <v>1630</v>
      </c>
      <c r="V178" s="132" t="s">
        <v>1632</v>
      </c>
      <c r="X178" s="132" t="s">
        <v>6760</v>
      </c>
      <c r="Y178" s="132" t="s">
        <v>6761</v>
      </c>
    </row>
    <row r="179" spans="2:25" x14ac:dyDescent="0.25">
      <c r="B179" s="132" t="s">
        <v>1796</v>
      </c>
      <c r="C179" s="132" t="s">
        <v>129</v>
      </c>
      <c r="D179" s="132" t="s">
        <v>3734</v>
      </c>
      <c r="E179" s="132" t="s">
        <v>3888</v>
      </c>
      <c r="F179" s="132" t="s">
        <v>3894</v>
      </c>
      <c r="G179" s="132" t="s">
        <v>3738</v>
      </c>
      <c r="H179" s="132" t="s">
        <v>3774</v>
      </c>
      <c r="J179" s="132" t="s">
        <v>6762</v>
      </c>
      <c r="K179" s="132" t="s">
        <v>6763</v>
      </c>
      <c r="L179" s="132" t="s">
        <v>6764</v>
      </c>
      <c r="M179" s="132" t="s">
        <v>6765</v>
      </c>
      <c r="N179" s="132" t="s">
        <v>22844</v>
      </c>
      <c r="O179" s="132" t="s">
        <v>6766</v>
      </c>
      <c r="P179" s="132" t="s">
        <v>6767</v>
      </c>
      <c r="Q179" s="132" t="s">
        <v>6768</v>
      </c>
      <c r="R179" s="132" t="s">
        <v>3848</v>
      </c>
      <c r="S179" s="132" t="s">
        <v>6291</v>
      </c>
      <c r="T179" s="132" t="s">
        <v>1630</v>
      </c>
      <c r="V179" s="132" t="s">
        <v>1644</v>
      </c>
      <c r="X179" s="132" t="s">
        <v>6769</v>
      </c>
      <c r="Y179" s="132" t="s">
        <v>6770</v>
      </c>
    </row>
    <row r="180" spans="2:25" x14ac:dyDescent="0.25">
      <c r="B180" s="132" t="s">
        <v>1796</v>
      </c>
      <c r="C180" s="132" t="s">
        <v>129</v>
      </c>
      <c r="D180" s="132" t="s">
        <v>3734</v>
      </c>
      <c r="E180" s="132" t="s">
        <v>3888</v>
      </c>
      <c r="F180" s="132" t="s">
        <v>3885</v>
      </c>
      <c r="G180" s="132" t="s">
        <v>3739</v>
      </c>
      <c r="H180" s="132" t="s">
        <v>3775</v>
      </c>
      <c r="J180" s="132" t="s">
        <v>6771</v>
      </c>
      <c r="K180" s="132" t="s">
        <v>6772</v>
      </c>
      <c r="L180" s="132" t="s">
        <v>6773</v>
      </c>
      <c r="M180" s="132" t="s">
        <v>6774</v>
      </c>
      <c r="N180" s="132" t="s">
        <v>22845</v>
      </c>
      <c r="O180" s="132" t="s">
        <v>6775</v>
      </c>
      <c r="P180" s="132" t="s">
        <v>6776</v>
      </c>
      <c r="Q180" s="132" t="s">
        <v>6777</v>
      </c>
      <c r="R180" s="132" t="s">
        <v>3849</v>
      </c>
      <c r="S180" s="132" t="s">
        <v>6291</v>
      </c>
      <c r="T180" s="132" t="s">
        <v>1630</v>
      </c>
      <c r="V180" s="132" t="s">
        <v>1632</v>
      </c>
      <c r="X180" s="132" t="s">
        <v>6778</v>
      </c>
      <c r="Y180" s="132" t="s">
        <v>6779</v>
      </c>
    </row>
    <row r="181" spans="2:25" x14ac:dyDescent="0.25">
      <c r="B181" s="132" t="s">
        <v>1796</v>
      </c>
      <c r="C181" s="132" t="s">
        <v>129</v>
      </c>
      <c r="D181" s="132" t="s">
        <v>3735</v>
      </c>
      <c r="E181" s="132" t="s">
        <v>3888</v>
      </c>
      <c r="F181" s="132" t="s">
        <v>3894</v>
      </c>
      <c r="G181" s="132" t="s">
        <v>3750</v>
      </c>
      <c r="H181" s="132" t="s">
        <v>3776</v>
      </c>
      <c r="J181" s="132" t="s">
        <v>6780</v>
      </c>
      <c r="K181" s="132" t="s">
        <v>6781</v>
      </c>
      <c r="L181" s="132" t="s">
        <v>6782</v>
      </c>
      <c r="M181" s="132" t="s">
        <v>6783</v>
      </c>
      <c r="N181" s="132" t="s">
        <v>22846</v>
      </c>
      <c r="O181" s="132" t="s">
        <v>6784</v>
      </c>
      <c r="P181" s="132" t="s">
        <v>6785</v>
      </c>
      <c r="Q181" s="132" t="s">
        <v>6786</v>
      </c>
      <c r="R181" s="132" t="s">
        <v>3850</v>
      </c>
      <c r="S181" s="132" t="s">
        <v>6291</v>
      </c>
      <c r="T181" s="132" t="s">
        <v>1630</v>
      </c>
      <c r="V181" s="132" t="s">
        <v>1644</v>
      </c>
      <c r="X181" s="132" t="s">
        <v>6787</v>
      </c>
      <c r="Y181" s="132" t="s">
        <v>6788</v>
      </c>
    </row>
    <row r="182" spans="2:25" x14ac:dyDescent="0.25">
      <c r="B182" s="132" t="s">
        <v>1796</v>
      </c>
      <c r="C182" s="132" t="s">
        <v>129</v>
      </c>
      <c r="D182" s="132" t="s">
        <v>3735</v>
      </c>
      <c r="E182" s="132" t="s">
        <v>3888</v>
      </c>
      <c r="F182" s="132" t="s">
        <v>3885</v>
      </c>
      <c r="G182" s="132" t="s">
        <v>3751</v>
      </c>
      <c r="H182" s="132" t="s">
        <v>3777</v>
      </c>
      <c r="J182" s="132" t="s">
        <v>6789</v>
      </c>
      <c r="K182" s="132" t="s">
        <v>6790</v>
      </c>
      <c r="L182" s="132" t="s">
        <v>6791</v>
      </c>
      <c r="M182" s="132" t="s">
        <v>6792</v>
      </c>
      <c r="N182" s="132" t="s">
        <v>22847</v>
      </c>
      <c r="O182" s="132" t="s">
        <v>6793</v>
      </c>
      <c r="P182" s="132" t="s">
        <v>6794</v>
      </c>
      <c r="Q182" s="132" t="s">
        <v>6795</v>
      </c>
      <c r="R182" s="132" t="s">
        <v>3851</v>
      </c>
      <c r="S182" s="132" t="s">
        <v>6291</v>
      </c>
      <c r="T182" s="132" t="s">
        <v>1630</v>
      </c>
      <c r="V182" s="132" t="s">
        <v>1632</v>
      </c>
      <c r="X182" s="132" t="s">
        <v>6796</v>
      </c>
      <c r="Y182" s="132" t="s">
        <v>6797</v>
      </c>
    </row>
    <row r="183" spans="2:25" x14ac:dyDescent="0.25">
      <c r="B183" s="132" t="s">
        <v>1796</v>
      </c>
      <c r="C183" s="132" t="s">
        <v>129</v>
      </c>
      <c r="D183" s="132" t="s">
        <v>3733</v>
      </c>
      <c r="E183" s="132" t="s">
        <v>3928</v>
      </c>
      <c r="F183" s="132" t="s">
        <v>3894</v>
      </c>
      <c r="G183" s="132" t="s">
        <v>3752</v>
      </c>
      <c r="H183" s="132" t="s">
        <v>3778</v>
      </c>
      <c r="J183" s="132" t="s">
        <v>6798</v>
      </c>
      <c r="K183" s="132" t="s">
        <v>6799</v>
      </c>
      <c r="L183" s="132" t="s">
        <v>6800</v>
      </c>
      <c r="M183" s="132" t="s">
        <v>6801</v>
      </c>
      <c r="N183" s="132" t="s">
        <v>22848</v>
      </c>
      <c r="O183" s="132" t="s">
        <v>6802</v>
      </c>
      <c r="P183" s="132" t="s">
        <v>6803</v>
      </c>
      <c r="Q183" s="132" t="s">
        <v>6804</v>
      </c>
      <c r="R183" s="132" t="s">
        <v>3852</v>
      </c>
      <c r="S183" s="132" t="s">
        <v>6291</v>
      </c>
      <c r="T183" s="132" t="s">
        <v>1630</v>
      </c>
      <c r="V183" s="132" t="s">
        <v>1635</v>
      </c>
      <c r="X183" s="132" t="s">
        <v>6805</v>
      </c>
      <c r="Y183" s="132" t="s">
        <v>6806</v>
      </c>
    </row>
    <row r="184" spans="2:25" x14ac:dyDescent="0.25">
      <c r="B184" s="132" t="s">
        <v>1796</v>
      </c>
      <c r="C184" s="132" t="s">
        <v>129</v>
      </c>
      <c r="D184" s="132" t="s">
        <v>3733</v>
      </c>
      <c r="E184" s="132" t="s">
        <v>3928</v>
      </c>
      <c r="F184" s="132" t="s">
        <v>3885</v>
      </c>
      <c r="G184" s="132" t="s">
        <v>3753</v>
      </c>
      <c r="H184" s="132" t="s">
        <v>3779</v>
      </c>
      <c r="J184" s="132" t="s">
        <v>6807</v>
      </c>
      <c r="K184" s="132" t="s">
        <v>6808</v>
      </c>
      <c r="L184" s="132" t="s">
        <v>6809</v>
      </c>
      <c r="M184" s="132" t="s">
        <v>6810</v>
      </c>
      <c r="N184" s="132" t="s">
        <v>22849</v>
      </c>
      <c r="O184" s="132" t="s">
        <v>6811</v>
      </c>
      <c r="P184" s="132" t="s">
        <v>6812</v>
      </c>
      <c r="Q184" s="132" t="s">
        <v>6813</v>
      </c>
      <c r="R184" s="132" t="s">
        <v>3853</v>
      </c>
      <c r="S184" s="132" t="s">
        <v>6291</v>
      </c>
      <c r="T184" s="132" t="s">
        <v>1630</v>
      </c>
      <c r="V184" s="132" t="s">
        <v>1635</v>
      </c>
      <c r="X184" s="132" t="s">
        <v>6814</v>
      </c>
      <c r="Y184" s="132" t="s">
        <v>6815</v>
      </c>
    </row>
    <row r="185" spans="2:25" x14ac:dyDescent="0.25">
      <c r="B185" s="132" t="s">
        <v>1796</v>
      </c>
      <c r="C185" s="132" t="s">
        <v>129</v>
      </c>
      <c r="D185" s="132" t="s">
        <v>3734</v>
      </c>
      <c r="E185" s="132" t="s">
        <v>3928</v>
      </c>
      <c r="F185" s="132" t="s">
        <v>3894</v>
      </c>
      <c r="G185" s="132" t="s">
        <v>3754</v>
      </c>
      <c r="H185" s="132" t="s">
        <v>3780</v>
      </c>
      <c r="J185" s="132" t="s">
        <v>6816</v>
      </c>
      <c r="K185" s="132" t="s">
        <v>6817</v>
      </c>
      <c r="L185" s="132" t="s">
        <v>6818</v>
      </c>
      <c r="M185" s="132" t="s">
        <v>6819</v>
      </c>
      <c r="N185" s="132" t="s">
        <v>22850</v>
      </c>
      <c r="O185" s="132" t="s">
        <v>6820</v>
      </c>
      <c r="P185" s="132" t="s">
        <v>6821</v>
      </c>
      <c r="Q185" s="132" t="s">
        <v>6822</v>
      </c>
      <c r="R185" s="132" t="s">
        <v>3854</v>
      </c>
      <c r="S185" s="132" t="s">
        <v>6291</v>
      </c>
      <c r="T185" s="132" t="s">
        <v>1630</v>
      </c>
      <c r="V185" s="132" t="s">
        <v>1635</v>
      </c>
      <c r="X185" s="132" t="s">
        <v>6823</v>
      </c>
      <c r="Y185" s="132" t="s">
        <v>6824</v>
      </c>
    </row>
    <row r="186" spans="2:25" x14ac:dyDescent="0.25">
      <c r="B186" s="132" t="s">
        <v>1796</v>
      </c>
      <c r="C186" s="132" t="s">
        <v>129</v>
      </c>
      <c r="D186" s="132" t="s">
        <v>3734</v>
      </c>
      <c r="E186" s="132" t="s">
        <v>3928</v>
      </c>
      <c r="F186" s="132" t="s">
        <v>3885</v>
      </c>
      <c r="G186" s="132" t="s">
        <v>3755</v>
      </c>
      <c r="H186" s="132" t="s">
        <v>3781</v>
      </c>
      <c r="J186" s="132" t="s">
        <v>6825</v>
      </c>
      <c r="K186" s="132" t="s">
        <v>6826</v>
      </c>
      <c r="L186" s="132" t="s">
        <v>6827</v>
      </c>
      <c r="M186" s="132" t="s">
        <v>6828</v>
      </c>
      <c r="N186" s="132" t="s">
        <v>22851</v>
      </c>
      <c r="O186" s="132" t="s">
        <v>6829</v>
      </c>
      <c r="P186" s="132" t="s">
        <v>6830</v>
      </c>
      <c r="Q186" s="132" t="s">
        <v>6831</v>
      </c>
      <c r="R186" s="132" t="s">
        <v>3855</v>
      </c>
      <c r="S186" s="132" t="s">
        <v>6291</v>
      </c>
      <c r="T186" s="132" t="s">
        <v>1630</v>
      </c>
      <c r="V186" s="132" t="s">
        <v>1635</v>
      </c>
      <c r="X186" s="132" t="s">
        <v>6832</v>
      </c>
      <c r="Y186" s="132" t="s">
        <v>6833</v>
      </c>
    </row>
    <row r="187" spans="2:25" x14ac:dyDescent="0.25">
      <c r="B187" s="132" t="s">
        <v>1796</v>
      </c>
      <c r="C187" s="132" t="s">
        <v>129</v>
      </c>
      <c r="D187" s="132" t="s">
        <v>3735</v>
      </c>
      <c r="E187" s="132" t="s">
        <v>3928</v>
      </c>
      <c r="F187" s="132" t="s">
        <v>3894</v>
      </c>
      <c r="G187" s="132" t="s">
        <v>3740</v>
      </c>
      <c r="H187" s="132" t="s">
        <v>3782</v>
      </c>
      <c r="J187" s="132" t="s">
        <v>6834</v>
      </c>
      <c r="K187" s="132" t="s">
        <v>6835</v>
      </c>
      <c r="L187" s="132" t="s">
        <v>6836</v>
      </c>
      <c r="M187" s="132" t="s">
        <v>6837</v>
      </c>
      <c r="N187" s="132" t="s">
        <v>22852</v>
      </c>
      <c r="O187" s="132" t="s">
        <v>6838</v>
      </c>
      <c r="P187" s="132" t="s">
        <v>6839</v>
      </c>
      <c r="Q187" s="132" t="s">
        <v>6840</v>
      </c>
      <c r="R187" s="132" t="s">
        <v>3856</v>
      </c>
      <c r="S187" s="132" t="s">
        <v>6291</v>
      </c>
      <c r="T187" s="132" t="s">
        <v>1630</v>
      </c>
      <c r="V187" s="132" t="s">
        <v>1635</v>
      </c>
      <c r="X187" s="132" t="s">
        <v>6841</v>
      </c>
      <c r="Y187" s="132" t="s">
        <v>6842</v>
      </c>
    </row>
    <row r="188" spans="2:25" x14ac:dyDescent="0.25">
      <c r="B188" s="132" t="s">
        <v>1796</v>
      </c>
      <c r="C188" s="132" t="s">
        <v>129</v>
      </c>
      <c r="D188" s="132" t="s">
        <v>3735</v>
      </c>
      <c r="E188" s="132" t="s">
        <v>3928</v>
      </c>
      <c r="F188" s="132" t="s">
        <v>3885</v>
      </c>
      <c r="G188" s="132" t="s">
        <v>3741</v>
      </c>
      <c r="H188" s="132" t="s">
        <v>3783</v>
      </c>
      <c r="J188" s="132" t="s">
        <v>6843</v>
      </c>
      <c r="K188" s="132" t="s">
        <v>6844</v>
      </c>
      <c r="L188" s="132" t="s">
        <v>6845</v>
      </c>
      <c r="M188" s="132" t="s">
        <v>6846</v>
      </c>
      <c r="N188" s="132" t="s">
        <v>22853</v>
      </c>
      <c r="O188" s="132" t="s">
        <v>6847</v>
      </c>
      <c r="P188" s="132" t="s">
        <v>6848</v>
      </c>
      <c r="Q188" s="132" t="s">
        <v>6849</v>
      </c>
      <c r="R188" s="132" t="s">
        <v>3857</v>
      </c>
      <c r="S188" s="132" t="s">
        <v>6291</v>
      </c>
      <c r="T188" s="132" t="s">
        <v>1630</v>
      </c>
      <c r="V188" s="132" t="s">
        <v>1635</v>
      </c>
      <c r="X188" s="132" t="s">
        <v>6850</v>
      </c>
      <c r="Y188" s="132" t="s">
        <v>6851</v>
      </c>
    </row>
    <row r="189" spans="2:25" x14ac:dyDescent="0.25">
      <c r="B189" s="132" t="s">
        <v>1796</v>
      </c>
      <c r="C189" s="132" t="s">
        <v>129</v>
      </c>
      <c r="D189" s="132" t="s">
        <v>3733</v>
      </c>
      <c r="E189" s="132" t="s">
        <v>3891</v>
      </c>
      <c r="F189" s="132" t="s">
        <v>3894</v>
      </c>
      <c r="G189" s="132" t="s">
        <v>3756</v>
      </c>
      <c r="H189" s="132" t="s">
        <v>3784</v>
      </c>
      <c r="J189" s="132" t="s">
        <v>6852</v>
      </c>
      <c r="K189" s="132" t="s">
        <v>6853</v>
      </c>
      <c r="L189" s="132" t="s">
        <v>6854</v>
      </c>
      <c r="M189" s="132" t="s">
        <v>6855</v>
      </c>
      <c r="N189" s="132" t="s">
        <v>22854</v>
      </c>
      <c r="O189" s="132" t="s">
        <v>6856</v>
      </c>
      <c r="P189" s="132" t="s">
        <v>6857</v>
      </c>
      <c r="Q189" s="132" t="s">
        <v>6858</v>
      </c>
      <c r="R189" s="132" t="s">
        <v>3858</v>
      </c>
      <c r="S189" s="132" t="s">
        <v>6291</v>
      </c>
      <c r="T189" s="132" t="s">
        <v>1630</v>
      </c>
      <c r="V189" s="132" t="s">
        <v>1644</v>
      </c>
      <c r="X189" s="132" t="s">
        <v>6859</v>
      </c>
      <c r="Y189" s="132" t="s">
        <v>6860</v>
      </c>
    </row>
    <row r="190" spans="2:25" x14ac:dyDescent="0.25">
      <c r="B190" s="132" t="s">
        <v>1796</v>
      </c>
      <c r="C190" s="132" t="s">
        <v>129</v>
      </c>
      <c r="D190" s="132" t="s">
        <v>3733</v>
      </c>
      <c r="E190" s="132" t="s">
        <v>3891</v>
      </c>
      <c r="F190" s="132" t="s">
        <v>3885</v>
      </c>
      <c r="G190" s="132" t="s">
        <v>3757</v>
      </c>
      <c r="H190" s="132" t="s">
        <v>3785</v>
      </c>
      <c r="J190" s="132" t="s">
        <v>6861</v>
      </c>
      <c r="K190" s="132" t="s">
        <v>6862</v>
      </c>
      <c r="L190" s="132" t="s">
        <v>6863</v>
      </c>
      <c r="M190" s="132" t="s">
        <v>6864</v>
      </c>
      <c r="N190" s="132" t="s">
        <v>22855</v>
      </c>
      <c r="O190" s="132" t="s">
        <v>6865</v>
      </c>
      <c r="P190" s="132" t="s">
        <v>6866</v>
      </c>
      <c r="Q190" s="132" t="s">
        <v>6867</v>
      </c>
      <c r="R190" s="132" t="s">
        <v>3859</v>
      </c>
      <c r="S190" s="132" t="s">
        <v>6291</v>
      </c>
      <c r="T190" s="132" t="s">
        <v>1630</v>
      </c>
      <c r="V190" s="132" t="s">
        <v>1632</v>
      </c>
      <c r="X190" s="132" t="s">
        <v>6868</v>
      </c>
      <c r="Y190" s="132" t="s">
        <v>6869</v>
      </c>
    </row>
    <row r="191" spans="2:25" x14ac:dyDescent="0.25">
      <c r="B191" s="132" t="s">
        <v>1796</v>
      </c>
      <c r="C191" s="132" t="s">
        <v>129</v>
      </c>
      <c r="D191" s="132" t="s">
        <v>3734</v>
      </c>
      <c r="E191" s="132" t="s">
        <v>3891</v>
      </c>
      <c r="F191" s="132" t="s">
        <v>3894</v>
      </c>
      <c r="G191" s="132" t="s">
        <v>3758</v>
      </c>
      <c r="H191" s="132" t="s">
        <v>3786</v>
      </c>
      <c r="J191" s="132" t="s">
        <v>6870</v>
      </c>
      <c r="K191" s="132" t="s">
        <v>6871</v>
      </c>
      <c r="L191" s="132" t="s">
        <v>6872</v>
      </c>
      <c r="M191" s="132" t="s">
        <v>6873</v>
      </c>
      <c r="N191" s="132" t="s">
        <v>22856</v>
      </c>
      <c r="O191" s="132" t="s">
        <v>6874</v>
      </c>
      <c r="P191" s="132" t="s">
        <v>6875</v>
      </c>
      <c r="Q191" s="132" t="s">
        <v>6876</v>
      </c>
      <c r="R191" s="132" t="s">
        <v>3860</v>
      </c>
      <c r="S191" s="132" t="s">
        <v>6291</v>
      </c>
      <c r="T191" s="132" t="s">
        <v>1630</v>
      </c>
      <c r="V191" s="132" t="s">
        <v>1644</v>
      </c>
      <c r="X191" s="132" t="s">
        <v>6877</v>
      </c>
      <c r="Y191" s="132" t="s">
        <v>6878</v>
      </c>
    </row>
    <row r="192" spans="2:25" x14ac:dyDescent="0.25">
      <c r="B192" s="132" t="s">
        <v>1796</v>
      </c>
      <c r="C192" s="132" t="s">
        <v>129</v>
      </c>
      <c r="D192" s="132" t="s">
        <v>3734</v>
      </c>
      <c r="E192" s="132" t="s">
        <v>3891</v>
      </c>
      <c r="F192" s="132" t="s">
        <v>3885</v>
      </c>
      <c r="G192" s="132" t="s">
        <v>3759</v>
      </c>
      <c r="H192" s="132" t="s">
        <v>3787</v>
      </c>
      <c r="J192" s="132" t="s">
        <v>6879</v>
      </c>
      <c r="K192" s="132" t="s">
        <v>6880</v>
      </c>
      <c r="L192" s="132" t="s">
        <v>6881</v>
      </c>
      <c r="M192" s="132" t="s">
        <v>6882</v>
      </c>
      <c r="N192" s="132" t="s">
        <v>22857</v>
      </c>
      <c r="O192" s="132" t="s">
        <v>6883</v>
      </c>
      <c r="P192" s="132" t="s">
        <v>6884</v>
      </c>
      <c r="Q192" s="132" t="s">
        <v>6885</v>
      </c>
      <c r="R192" s="132" t="s">
        <v>3861</v>
      </c>
      <c r="S192" s="132" t="s">
        <v>6291</v>
      </c>
      <c r="T192" s="132" t="s">
        <v>1630</v>
      </c>
      <c r="V192" s="132" t="s">
        <v>1632</v>
      </c>
      <c r="X192" s="132" t="s">
        <v>6886</v>
      </c>
      <c r="Y192" s="132" t="s">
        <v>6887</v>
      </c>
    </row>
    <row r="193" spans="2:25" x14ac:dyDescent="0.25">
      <c r="B193" s="132" t="s">
        <v>1796</v>
      </c>
      <c r="C193" s="132" t="s">
        <v>129</v>
      </c>
      <c r="D193" s="132" t="s">
        <v>3735</v>
      </c>
      <c r="E193" s="132" t="s">
        <v>3891</v>
      </c>
      <c r="F193" s="132" t="s">
        <v>3894</v>
      </c>
      <c r="G193" s="132" t="s">
        <v>3760</v>
      </c>
      <c r="H193" s="132" t="s">
        <v>3788</v>
      </c>
      <c r="J193" s="132" t="s">
        <v>6888</v>
      </c>
      <c r="K193" s="132" t="s">
        <v>6889</v>
      </c>
      <c r="L193" s="132" t="s">
        <v>6890</v>
      </c>
      <c r="M193" s="132" t="s">
        <v>6891</v>
      </c>
      <c r="N193" s="132" t="s">
        <v>22858</v>
      </c>
      <c r="O193" s="132" t="s">
        <v>6892</v>
      </c>
      <c r="P193" s="132" t="s">
        <v>6893</v>
      </c>
      <c r="Q193" s="132" t="s">
        <v>6894</v>
      </c>
      <c r="R193" s="132" t="s">
        <v>3862</v>
      </c>
      <c r="S193" s="132" t="s">
        <v>6291</v>
      </c>
      <c r="T193" s="132" t="s">
        <v>1630</v>
      </c>
      <c r="V193" s="132" t="s">
        <v>1644</v>
      </c>
      <c r="X193" s="132" t="s">
        <v>6895</v>
      </c>
      <c r="Y193" s="132" t="s">
        <v>6896</v>
      </c>
    </row>
    <row r="194" spans="2:25" x14ac:dyDescent="0.25">
      <c r="B194" s="132" t="s">
        <v>1796</v>
      </c>
      <c r="C194" s="132" t="s">
        <v>129</v>
      </c>
      <c r="D194" s="132" t="s">
        <v>3735</v>
      </c>
      <c r="E194" s="132" t="s">
        <v>3891</v>
      </c>
      <c r="F194" s="132" t="s">
        <v>3885</v>
      </c>
      <c r="G194" s="132" t="s">
        <v>3761</v>
      </c>
      <c r="H194" s="132" t="s">
        <v>3789</v>
      </c>
      <c r="J194" s="132" t="s">
        <v>6897</v>
      </c>
      <c r="K194" s="132" t="s">
        <v>6898</v>
      </c>
      <c r="L194" s="132" t="s">
        <v>6899</v>
      </c>
      <c r="M194" s="132" t="s">
        <v>6900</v>
      </c>
      <c r="N194" s="132" t="s">
        <v>22859</v>
      </c>
      <c r="O194" s="132" t="s">
        <v>6901</v>
      </c>
      <c r="P194" s="132" t="s">
        <v>6902</v>
      </c>
      <c r="Q194" s="132" t="s">
        <v>6903</v>
      </c>
      <c r="R194" s="132" t="s">
        <v>3863</v>
      </c>
      <c r="S194" s="132" t="s">
        <v>6291</v>
      </c>
      <c r="T194" s="132" t="s">
        <v>1630</v>
      </c>
      <c r="V194" s="132" t="s">
        <v>1632</v>
      </c>
      <c r="X194" s="132" t="s">
        <v>6904</v>
      </c>
      <c r="Y194" s="132" t="s">
        <v>6905</v>
      </c>
    </row>
    <row r="195" spans="2:25" x14ac:dyDescent="0.25">
      <c r="B195" s="132" t="s">
        <v>1796</v>
      </c>
      <c r="C195" s="132" t="s">
        <v>129</v>
      </c>
      <c r="D195" s="132" t="s">
        <v>3733</v>
      </c>
      <c r="E195" s="132" t="s">
        <v>3907</v>
      </c>
      <c r="F195" s="132" t="s">
        <v>3894</v>
      </c>
      <c r="G195" s="132" t="s">
        <v>3742</v>
      </c>
      <c r="H195" s="132" t="s">
        <v>3790</v>
      </c>
      <c r="J195" s="132" t="s">
        <v>6906</v>
      </c>
      <c r="K195" s="132" t="s">
        <v>6907</v>
      </c>
      <c r="L195" s="132" t="s">
        <v>6908</v>
      </c>
      <c r="M195" s="132" t="s">
        <v>6909</v>
      </c>
      <c r="N195" s="132" t="s">
        <v>22860</v>
      </c>
      <c r="O195" s="132" t="s">
        <v>6910</v>
      </c>
      <c r="P195" s="132" t="s">
        <v>6911</v>
      </c>
      <c r="Q195" s="132" t="s">
        <v>6912</v>
      </c>
      <c r="R195" s="132" t="s">
        <v>3864</v>
      </c>
      <c r="S195" s="132" t="s">
        <v>6291</v>
      </c>
      <c r="T195" s="132" t="s">
        <v>1630</v>
      </c>
      <c r="V195" s="132" t="s">
        <v>1644</v>
      </c>
      <c r="X195" s="132" t="s">
        <v>6913</v>
      </c>
      <c r="Y195" s="132" t="s">
        <v>6914</v>
      </c>
    </row>
    <row r="196" spans="2:25" x14ac:dyDescent="0.25">
      <c r="B196" s="132" t="s">
        <v>1796</v>
      </c>
      <c r="C196" s="132" t="s">
        <v>129</v>
      </c>
      <c r="D196" s="132" t="s">
        <v>3733</v>
      </c>
      <c r="E196" s="132" t="s">
        <v>3907</v>
      </c>
      <c r="F196" s="132" t="s">
        <v>3885</v>
      </c>
      <c r="G196" s="132" t="s">
        <v>3743</v>
      </c>
      <c r="H196" s="132" t="s">
        <v>3791</v>
      </c>
      <c r="J196" s="132" t="s">
        <v>6915</v>
      </c>
      <c r="K196" s="132" t="s">
        <v>6916</v>
      </c>
      <c r="L196" s="132" t="s">
        <v>6917</v>
      </c>
      <c r="M196" s="132" t="s">
        <v>6918</v>
      </c>
      <c r="N196" s="132" t="s">
        <v>22861</v>
      </c>
      <c r="O196" s="132" t="s">
        <v>6919</v>
      </c>
      <c r="P196" s="132" t="s">
        <v>6920</v>
      </c>
      <c r="Q196" s="132" t="s">
        <v>6921</v>
      </c>
      <c r="R196" s="132" t="s">
        <v>3865</v>
      </c>
      <c r="S196" s="132" t="s">
        <v>6291</v>
      </c>
      <c r="T196" s="132" t="s">
        <v>1630</v>
      </c>
      <c r="V196" s="132" t="s">
        <v>1632</v>
      </c>
      <c r="X196" s="132" t="s">
        <v>6922</v>
      </c>
      <c r="Y196" s="132" t="s">
        <v>6923</v>
      </c>
    </row>
    <row r="197" spans="2:25" x14ac:dyDescent="0.25">
      <c r="B197" s="132" t="s">
        <v>1796</v>
      </c>
      <c r="C197" s="132" t="s">
        <v>129</v>
      </c>
      <c r="D197" s="132" t="s">
        <v>3734</v>
      </c>
      <c r="E197" s="132" t="s">
        <v>3907</v>
      </c>
      <c r="F197" s="132" t="s">
        <v>3894</v>
      </c>
      <c r="G197" s="132" t="s">
        <v>3762</v>
      </c>
      <c r="H197" s="132" t="s">
        <v>3792</v>
      </c>
      <c r="J197" s="132" t="s">
        <v>6924</v>
      </c>
      <c r="K197" s="132" t="s">
        <v>6925</v>
      </c>
      <c r="L197" s="132" t="s">
        <v>6926</v>
      </c>
      <c r="M197" s="132" t="s">
        <v>6927</v>
      </c>
      <c r="N197" s="132" t="s">
        <v>22862</v>
      </c>
      <c r="O197" s="132" t="s">
        <v>6928</v>
      </c>
      <c r="P197" s="132" t="s">
        <v>6929</v>
      </c>
      <c r="Q197" s="132" t="s">
        <v>6930</v>
      </c>
      <c r="R197" s="132" t="s">
        <v>3866</v>
      </c>
      <c r="S197" s="132" t="s">
        <v>6291</v>
      </c>
      <c r="T197" s="132" t="s">
        <v>1630</v>
      </c>
      <c r="V197" s="132" t="s">
        <v>1644</v>
      </c>
      <c r="X197" s="132" t="s">
        <v>6931</v>
      </c>
      <c r="Y197" s="132" t="s">
        <v>6932</v>
      </c>
    </row>
    <row r="198" spans="2:25" x14ac:dyDescent="0.25">
      <c r="B198" s="132" t="s">
        <v>1796</v>
      </c>
      <c r="C198" s="132" t="s">
        <v>129</v>
      </c>
      <c r="D198" s="132" t="s">
        <v>3734</v>
      </c>
      <c r="E198" s="132" t="s">
        <v>3907</v>
      </c>
      <c r="F198" s="132" t="s">
        <v>3885</v>
      </c>
      <c r="G198" s="132" t="s">
        <v>3763</v>
      </c>
      <c r="H198" s="132" t="s">
        <v>3793</v>
      </c>
      <c r="J198" s="132" t="s">
        <v>6933</v>
      </c>
      <c r="K198" s="132" t="s">
        <v>6934</v>
      </c>
      <c r="L198" s="132" t="s">
        <v>6935</v>
      </c>
      <c r="M198" s="132" t="s">
        <v>6936</v>
      </c>
      <c r="N198" s="132" t="s">
        <v>22863</v>
      </c>
      <c r="O198" s="132" t="s">
        <v>6937</v>
      </c>
      <c r="P198" s="132" t="s">
        <v>6938</v>
      </c>
      <c r="Q198" s="132" t="s">
        <v>6939</v>
      </c>
      <c r="R198" s="132" t="s">
        <v>3867</v>
      </c>
      <c r="S198" s="132" t="s">
        <v>6291</v>
      </c>
      <c r="T198" s="132" t="s">
        <v>1630</v>
      </c>
      <c r="V198" s="132" t="s">
        <v>1632</v>
      </c>
      <c r="X198" s="132" t="s">
        <v>6940</v>
      </c>
      <c r="Y198" s="132" t="s">
        <v>6941</v>
      </c>
    </row>
    <row r="199" spans="2:25" x14ac:dyDescent="0.25">
      <c r="B199" s="132" t="s">
        <v>1796</v>
      </c>
      <c r="C199" s="132" t="s">
        <v>129</v>
      </c>
      <c r="D199" s="132" t="s">
        <v>3735</v>
      </c>
      <c r="E199" s="132" t="s">
        <v>3907</v>
      </c>
      <c r="F199" s="132" t="s">
        <v>3894</v>
      </c>
      <c r="G199" s="132" t="s">
        <v>3764</v>
      </c>
      <c r="H199" s="132" t="s">
        <v>3794</v>
      </c>
      <c r="J199" s="132" t="s">
        <v>6942</v>
      </c>
      <c r="K199" s="132" t="s">
        <v>6943</v>
      </c>
      <c r="L199" s="132" t="s">
        <v>6944</v>
      </c>
      <c r="M199" s="132" t="s">
        <v>6945</v>
      </c>
      <c r="N199" s="132" t="s">
        <v>22864</v>
      </c>
      <c r="O199" s="132" t="s">
        <v>6946</v>
      </c>
      <c r="P199" s="132" t="s">
        <v>6947</v>
      </c>
      <c r="Q199" s="132" t="s">
        <v>6948</v>
      </c>
      <c r="R199" s="132" t="s">
        <v>3868</v>
      </c>
      <c r="S199" s="132" t="s">
        <v>6291</v>
      </c>
      <c r="T199" s="132" t="s">
        <v>1630</v>
      </c>
      <c r="V199" s="132" t="s">
        <v>1644</v>
      </c>
      <c r="X199" s="132" t="s">
        <v>6949</v>
      </c>
      <c r="Y199" s="132" t="s">
        <v>6950</v>
      </c>
    </row>
    <row r="200" spans="2:25" x14ac:dyDescent="0.25">
      <c r="B200" s="132" t="s">
        <v>1796</v>
      </c>
      <c r="C200" s="132" t="s">
        <v>129</v>
      </c>
      <c r="D200" s="132" t="s">
        <v>3735</v>
      </c>
      <c r="E200" s="132" t="s">
        <v>3907</v>
      </c>
      <c r="F200" s="132" t="s">
        <v>3885</v>
      </c>
      <c r="G200" s="132" t="s">
        <v>3765</v>
      </c>
      <c r="H200" s="132" t="s">
        <v>3795</v>
      </c>
      <c r="J200" s="132" t="s">
        <v>6951</v>
      </c>
      <c r="K200" s="132" t="s">
        <v>6952</v>
      </c>
      <c r="L200" s="132" t="s">
        <v>6953</v>
      </c>
      <c r="M200" s="132" t="s">
        <v>6954</v>
      </c>
      <c r="N200" s="132" t="s">
        <v>22865</v>
      </c>
      <c r="O200" s="132" t="s">
        <v>6955</v>
      </c>
      <c r="P200" s="132" t="s">
        <v>6956</v>
      </c>
      <c r="Q200" s="132" t="s">
        <v>6957</v>
      </c>
      <c r="R200" s="132" t="s">
        <v>3869</v>
      </c>
      <c r="S200" s="132" t="s">
        <v>6291</v>
      </c>
      <c r="T200" s="132" t="s">
        <v>1630</v>
      </c>
      <c r="V200" s="132" t="s">
        <v>1632</v>
      </c>
      <c r="X200" s="132" t="s">
        <v>6958</v>
      </c>
      <c r="Y200" s="132" t="s">
        <v>6959</v>
      </c>
    </row>
    <row r="201" spans="2:25" x14ac:dyDescent="0.25">
      <c r="B201" s="132" t="s">
        <v>1796</v>
      </c>
      <c r="C201" s="132" t="s">
        <v>129</v>
      </c>
      <c r="D201" s="132" t="s">
        <v>252</v>
      </c>
      <c r="E201" s="132" t="s">
        <v>3884</v>
      </c>
      <c r="F201" s="132" t="s">
        <v>3894</v>
      </c>
      <c r="G201" s="132" t="s">
        <v>3814</v>
      </c>
      <c r="H201" s="132" t="s">
        <v>3827</v>
      </c>
      <c r="J201" s="132" t="s">
        <v>6960</v>
      </c>
      <c r="K201" s="132" t="s">
        <v>6961</v>
      </c>
      <c r="L201" s="132" t="s">
        <v>6962</v>
      </c>
      <c r="M201" s="132" t="s">
        <v>6963</v>
      </c>
      <c r="N201" s="132" t="s">
        <v>22866</v>
      </c>
      <c r="O201" s="132" t="s">
        <v>6964</v>
      </c>
      <c r="P201" s="132" t="s">
        <v>6965</v>
      </c>
      <c r="Q201" s="132" t="s">
        <v>6966</v>
      </c>
      <c r="R201" s="132" t="s">
        <v>3870</v>
      </c>
      <c r="S201" s="132" t="s">
        <v>6291</v>
      </c>
      <c r="T201" s="132" t="s">
        <v>1630</v>
      </c>
      <c r="V201" s="132" t="s">
        <v>1635</v>
      </c>
      <c r="X201" s="132" t="s">
        <v>6967</v>
      </c>
      <c r="Y201" s="132" t="s">
        <v>6968</v>
      </c>
    </row>
    <row r="202" spans="2:25" x14ac:dyDescent="0.25">
      <c r="B202" s="132" t="s">
        <v>1796</v>
      </c>
      <c r="C202" s="132" t="s">
        <v>129</v>
      </c>
      <c r="D202" s="132" t="s">
        <v>252</v>
      </c>
      <c r="E202" s="132" t="s">
        <v>3884</v>
      </c>
      <c r="F202" s="132" t="s">
        <v>3885</v>
      </c>
      <c r="G202" s="132" t="s">
        <v>3815</v>
      </c>
      <c r="H202" s="132" t="s">
        <v>3828</v>
      </c>
      <c r="J202" s="132" t="s">
        <v>6969</v>
      </c>
      <c r="K202" s="132" t="s">
        <v>6970</v>
      </c>
      <c r="L202" s="132" t="s">
        <v>6971</v>
      </c>
      <c r="M202" s="132" t="s">
        <v>6972</v>
      </c>
      <c r="N202" s="132" t="s">
        <v>22867</v>
      </c>
      <c r="O202" s="132" t="s">
        <v>6973</v>
      </c>
      <c r="P202" s="132" t="s">
        <v>6974</v>
      </c>
      <c r="Q202" s="132" t="s">
        <v>6975</v>
      </c>
      <c r="R202" s="132" t="s">
        <v>3871</v>
      </c>
      <c r="S202" s="132" t="s">
        <v>6291</v>
      </c>
      <c r="T202" s="132" t="s">
        <v>1630</v>
      </c>
      <c r="V202" s="132" t="s">
        <v>1632</v>
      </c>
      <c r="X202" s="132" t="s">
        <v>6976</v>
      </c>
      <c r="Y202" s="132" t="s">
        <v>6977</v>
      </c>
    </row>
    <row r="203" spans="2:25" x14ac:dyDescent="0.25">
      <c r="B203" s="132" t="s">
        <v>1796</v>
      </c>
      <c r="C203" s="132" t="s">
        <v>129</v>
      </c>
      <c r="D203" s="132" t="s">
        <v>252</v>
      </c>
      <c r="E203" s="132" t="s">
        <v>3888</v>
      </c>
      <c r="F203" s="132" t="s">
        <v>3894</v>
      </c>
      <c r="G203" s="132" t="s">
        <v>3816</v>
      </c>
      <c r="H203" s="132" t="s">
        <v>3829</v>
      </c>
      <c r="J203" s="132" t="s">
        <v>6978</v>
      </c>
      <c r="K203" s="132" t="s">
        <v>6979</v>
      </c>
      <c r="L203" s="132" t="s">
        <v>6980</v>
      </c>
      <c r="M203" s="132" t="s">
        <v>6981</v>
      </c>
      <c r="N203" s="132" t="s">
        <v>22868</v>
      </c>
      <c r="O203" s="132" t="s">
        <v>6982</v>
      </c>
      <c r="P203" s="132" t="s">
        <v>6983</v>
      </c>
      <c r="Q203" s="132" t="s">
        <v>6984</v>
      </c>
      <c r="R203" s="132" t="s">
        <v>3872</v>
      </c>
      <c r="S203" s="132" t="s">
        <v>6291</v>
      </c>
      <c r="T203" s="132" t="s">
        <v>1630</v>
      </c>
      <c r="V203" s="132" t="s">
        <v>1635</v>
      </c>
      <c r="X203" s="132" t="s">
        <v>6985</v>
      </c>
      <c r="Y203" s="132" t="s">
        <v>6986</v>
      </c>
    </row>
    <row r="204" spans="2:25" x14ac:dyDescent="0.25">
      <c r="B204" s="132" t="s">
        <v>1796</v>
      </c>
      <c r="C204" s="132" t="s">
        <v>129</v>
      </c>
      <c r="D204" s="132" t="s">
        <v>252</v>
      </c>
      <c r="E204" s="132" t="s">
        <v>3888</v>
      </c>
      <c r="F204" s="132" t="s">
        <v>3885</v>
      </c>
      <c r="G204" s="132" t="s">
        <v>3817</v>
      </c>
      <c r="H204" s="132" t="s">
        <v>3830</v>
      </c>
      <c r="J204" s="132" t="s">
        <v>6987</v>
      </c>
      <c r="K204" s="132" t="s">
        <v>6988</v>
      </c>
      <c r="L204" s="132" t="s">
        <v>6989</v>
      </c>
      <c r="M204" s="132" t="s">
        <v>6990</v>
      </c>
      <c r="N204" s="132" t="s">
        <v>22869</v>
      </c>
      <c r="O204" s="132" t="s">
        <v>6991</v>
      </c>
      <c r="P204" s="132" t="s">
        <v>6992</v>
      </c>
      <c r="Q204" s="132" t="s">
        <v>6993</v>
      </c>
      <c r="R204" s="132" t="s">
        <v>3873</v>
      </c>
      <c r="S204" s="132" t="s">
        <v>6291</v>
      </c>
      <c r="T204" s="132" t="s">
        <v>1630</v>
      </c>
      <c r="V204" s="132" t="s">
        <v>1632</v>
      </c>
      <c r="X204" s="132" t="s">
        <v>6994</v>
      </c>
      <c r="Y204" s="132" t="s">
        <v>6995</v>
      </c>
    </row>
    <row r="205" spans="2:25" x14ac:dyDescent="0.25">
      <c r="B205" s="132" t="s">
        <v>1796</v>
      </c>
      <c r="C205" s="132" t="s">
        <v>129</v>
      </c>
      <c r="D205" s="132" t="s">
        <v>252</v>
      </c>
      <c r="E205" s="132" t="s">
        <v>3928</v>
      </c>
      <c r="F205" s="132" t="s">
        <v>3894</v>
      </c>
      <c r="G205" s="132" t="s">
        <v>3818</v>
      </c>
      <c r="H205" s="132" t="s">
        <v>3831</v>
      </c>
      <c r="J205" s="132" t="s">
        <v>6996</v>
      </c>
      <c r="K205" s="132" t="s">
        <v>6997</v>
      </c>
      <c r="L205" s="132" t="s">
        <v>6998</v>
      </c>
      <c r="M205" s="132" t="s">
        <v>6999</v>
      </c>
      <c r="N205" s="132" t="s">
        <v>22870</v>
      </c>
      <c r="O205" s="132" t="s">
        <v>7000</v>
      </c>
      <c r="P205" s="132" t="s">
        <v>7001</v>
      </c>
      <c r="Q205" s="132" t="s">
        <v>7002</v>
      </c>
      <c r="R205" s="132" t="s">
        <v>3874</v>
      </c>
      <c r="S205" s="132" t="s">
        <v>6291</v>
      </c>
      <c r="T205" s="132" t="s">
        <v>1630</v>
      </c>
      <c r="V205" s="132" t="s">
        <v>1635</v>
      </c>
      <c r="X205" s="132" t="s">
        <v>7003</v>
      </c>
      <c r="Y205" s="132" t="s">
        <v>7004</v>
      </c>
    </row>
    <row r="206" spans="2:25" x14ac:dyDescent="0.25">
      <c r="B206" s="132" t="s">
        <v>1796</v>
      </c>
      <c r="C206" s="132" t="s">
        <v>129</v>
      </c>
      <c r="D206" s="132" t="s">
        <v>252</v>
      </c>
      <c r="E206" s="132" t="s">
        <v>3928</v>
      </c>
      <c r="F206" s="132" t="s">
        <v>3885</v>
      </c>
      <c r="G206" s="132" t="s">
        <v>3819</v>
      </c>
      <c r="H206" s="132" t="s">
        <v>3832</v>
      </c>
      <c r="J206" s="132" t="s">
        <v>7005</v>
      </c>
      <c r="K206" s="132" t="s">
        <v>7006</v>
      </c>
      <c r="L206" s="132" t="s">
        <v>7007</v>
      </c>
      <c r="M206" s="132" t="s">
        <v>7008</v>
      </c>
      <c r="N206" s="132" t="s">
        <v>22871</v>
      </c>
      <c r="O206" s="132" t="s">
        <v>7009</v>
      </c>
      <c r="P206" s="132" t="s">
        <v>7010</v>
      </c>
      <c r="Q206" s="132" t="s">
        <v>7011</v>
      </c>
      <c r="R206" s="132" t="s">
        <v>3875</v>
      </c>
      <c r="S206" s="132" t="s">
        <v>6291</v>
      </c>
      <c r="T206" s="132" t="s">
        <v>1630</v>
      </c>
      <c r="V206" s="132" t="s">
        <v>1635</v>
      </c>
      <c r="X206" s="132" t="s">
        <v>7012</v>
      </c>
      <c r="Y206" s="132" t="s">
        <v>7013</v>
      </c>
    </row>
    <row r="207" spans="2:25" x14ac:dyDescent="0.25">
      <c r="B207" s="132" t="s">
        <v>1796</v>
      </c>
      <c r="C207" s="132" t="s">
        <v>129</v>
      </c>
      <c r="D207" s="132" t="s">
        <v>252</v>
      </c>
      <c r="E207" s="132" t="s">
        <v>3891</v>
      </c>
      <c r="F207" s="132" t="s">
        <v>3894</v>
      </c>
      <c r="G207" s="132" t="s">
        <v>3820</v>
      </c>
      <c r="H207" s="132" t="s">
        <v>3833</v>
      </c>
      <c r="J207" s="132" t="s">
        <v>7014</v>
      </c>
      <c r="K207" s="132" t="s">
        <v>7015</v>
      </c>
      <c r="L207" s="132" t="s">
        <v>7016</v>
      </c>
      <c r="M207" s="132" t="s">
        <v>7017</v>
      </c>
      <c r="N207" s="132" t="s">
        <v>22872</v>
      </c>
      <c r="O207" s="132" t="s">
        <v>7018</v>
      </c>
      <c r="P207" s="132" t="s">
        <v>7019</v>
      </c>
      <c r="Q207" s="132" t="s">
        <v>7020</v>
      </c>
      <c r="R207" s="132" t="s">
        <v>3876</v>
      </c>
      <c r="S207" s="132" t="s">
        <v>6291</v>
      </c>
      <c r="T207" s="132" t="s">
        <v>1630</v>
      </c>
      <c r="V207" s="132" t="s">
        <v>1635</v>
      </c>
      <c r="X207" s="132" t="s">
        <v>7021</v>
      </c>
      <c r="Y207" s="132" t="s">
        <v>7022</v>
      </c>
    </row>
    <row r="208" spans="2:25" x14ac:dyDescent="0.25">
      <c r="B208" s="132" t="s">
        <v>1796</v>
      </c>
      <c r="C208" s="132" t="s">
        <v>129</v>
      </c>
      <c r="D208" s="132" t="s">
        <v>252</v>
      </c>
      <c r="E208" s="132" t="s">
        <v>3891</v>
      </c>
      <c r="F208" s="132" t="s">
        <v>3885</v>
      </c>
      <c r="G208" s="132" t="s">
        <v>3821</v>
      </c>
      <c r="H208" s="132" t="s">
        <v>3834</v>
      </c>
      <c r="J208" s="132" t="s">
        <v>7023</v>
      </c>
      <c r="K208" s="132" t="s">
        <v>7024</v>
      </c>
      <c r="L208" s="132" t="s">
        <v>7025</v>
      </c>
      <c r="M208" s="132" t="s">
        <v>7026</v>
      </c>
      <c r="N208" s="132" t="s">
        <v>22873</v>
      </c>
      <c r="O208" s="132" t="s">
        <v>7027</v>
      </c>
      <c r="P208" s="132" t="s">
        <v>7028</v>
      </c>
      <c r="Q208" s="132" t="s">
        <v>7029</v>
      </c>
      <c r="R208" s="132" t="s">
        <v>3877</v>
      </c>
      <c r="S208" s="132" t="s">
        <v>6291</v>
      </c>
      <c r="T208" s="132" t="s">
        <v>1630</v>
      </c>
      <c r="V208" s="132" t="s">
        <v>1632</v>
      </c>
      <c r="X208" s="132" t="s">
        <v>7030</v>
      </c>
      <c r="Y208" s="132" t="s">
        <v>7031</v>
      </c>
    </row>
    <row r="209" spans="2:25" x14ac:dyDescent="0.25">
      <c r="B209" s="132" t="s">
        <v>1796</v>
      </c>
      <c r="C209" s="132" t="s">
        <v>129</v>
      </c>
      <c r="D209" s="132" t="s">
        <v>252</v>
      </c>
      <c r="E209" s="132" t="s">
        <v>3907</v>
      </c>
      <c r="F209" s="132" t="s">
        <v>3894</v>
      </c>
      <c r="G209" s="132" t="s">
        <v>3822</v>
      </c>
      <c r="H209" s="132" t="s">
        <v>3835</v>
      </c>
      <c r="J209" s="132" t="s">
        <v>7032</v>
      </c>
      <c r="K209" s="132" t="s">
        <v>7033</v>
      </c>
      <c r="L209" s="132" t="s">
        <v>7034</v>
      </c>
      <c r="M209" s="132" t="s">
        <v>7035</v>
      </c>
      <c r="N209" s="132" t="s">
        <v>22874</v>
      </c>
      <c r="O209" s="132" t="s">
        <v>7036</v>
      </c>
      <c r="P209" s="132" t="s">
        <v>7037</v>
      </c>
      <c r="Q209" s="132" t="s">
        <v>7038</v>
      </c>
      <c r="R209" s="132" t="s">
        <v>3878</v>
      </c>
      <c r="S209" s="132" t="s">
        <v>6291</v>
      </c>
      <c r="T209" s="132" t="s">
        <v>1630</v>
      </c>
      <c r="V209" s="132" t="s">
        <v>1635</v>
      </c>
      <c r="X209" s="132" t="s">
        <v>7039</v>
      </c>
      <c r="Y209" s="132" t="s">
        <v>7040</v>
      </c>
    </row>
    <row r="210" spans="2:25" x14ac:dyDescent="0.25">
      <c r="B210" s="132" t="s">
        <v>1796</v>
      </c>
      <c r="C210" s="132" t="s">
        <v>129</v>
      </c>
      <c r="D210" s="132" t="s">
        <v>252</v>
      </c>
      <c r="E210" s="132" t="s">
        <v>3907</v>
      </c>
      <c r="F210" s="132" t="s">
        <v>3885</v>
      </c>
      <c r="G210" s="132" t="s">
        <v>3823</v>
      </c>
      <c r="H210" s="132" t="s">
        <v>3836</v>
      </c>
      <c r="J210" s="132" t="s">
        <v>7041</v>
      </c>
      <c r="K210" s="132" t="s">
        <v>7042</v>
      </c>
      <c r="L210" s="132" t="s">
        <v>7043</v>
      </c>
      <c r="M210" s="132" t="s">
        <v>7044</v>
      </c>
      <c r="N210" s="132" t="s">
        <v>22875</v>
      </c>
      <c r="O210" s="132" t="s">
        <v>7045</v>
      </c>
      <c r="P210" s="132" t="s">
        <v>7046</v>
      </c>
      <c r="Q210" s="132" t="s">
        <v>7047</v>
      </c>
      <c r="R210" s="132" t="s">
        <v>3879</v>
      </c>
      <c r="S210" s="132" t="s">
        <v>6291</v>
      </c>
      <c r="T210" s="132" t="s">
        <v>1630</v>
      </c>
      <c r="V210" s="132" t="s">
        <v>1632</v>
      </c>
      <c r="X210" s="132" t="s">
        <v>7048</v>
      </c>
      <c r="Y210" s="132" t="s">
        <v>7049</v>
      </c>
    </row>
    <row r="211" spans="2:25" x14ac:dyDescent="0.25">
      <c r="B211" s="132" t="s">
        <v>1837</v>
      </c>
      <c r="C211" s="132" t="s">
        <v>814</v>
      </c>
      <c r="D211" s="132" t="s">
        <v>224</v>
      </c>
      <c r="E211" s="132" t="s">
        <v>3941</v>
      </c>
      <c r="F211" s="132" t="s">
        <v>3894</v>
      </c>
      <c r="G211" s="132" t="s">
        <v>819</v>
      </c>
      <c r="H211" s="132" t="s">
        <v>1838</v>
      </c>
      <c r="I211" s="132" t="s">
        <v>7050</v>
      </c>
      <c r="J211" s="132" t="s">
        <v>7051</v>
      </c>
      <c r="K211" s="132" t="s">
        <v>7052</v>
      </c>
      <c r="L211" s="132" t="s">
        <v>7053</v>
      </c>
      <c r="M211" s="132" t="s">
        <v>7054</v>
      </c>
      <c r="N211" s="132" t="s">
        <v>22876</v>
      </c>
      <c r="O211" s="132" t="s">
        <v>7055</v>
      </c>
      <c r="P211" s="132" t="s">
        <v>7056</v>
      </c>
      <c r="Q211" s="132" t="s">
        <v>7057</v>
      </c>
      <c r="R211" s="132" t="s">
        <v>7058</v>
      </c>
      <c r="S211" s="132" t="s">
        <v>5090</v>
      </c>
      <c r="T211" s="132" t="s">
        <v>1630</v>
      </c>
      <c r="U211" s="132" t="s">
        <v>1839</v>
      </c>
      <c r="V211" s="132" t="s">
        <v>1632</v>
      </c>
      <c r="X211" s="132" t="s">
        <v>7059</v>
      </c>
      <c r="Y211" s="132" t="s">
        <v>7060</v>
      </c>
    </row>
    <row r="212" spans="2:25" x14ac:dyDescent="0.25">
      <c r="B212" s="132" t="s">
        <v>1837</v>
      </c>
      <c r="C212" s="132" t="s">
        <v>814</v>
      </c>
      <c r="D212" s="132" t="s">
        <v>224</v>
      </c>
      <c r="E212" s="132" t="s">
        <v>3941</v>
      </c>
      <c r="F212" s="132" t="s">
        <v>3885</v>
      </c>
      <c r="G212" s="132" t="s">
        <v>174</v>
      </c>
      <c r="H212" s="132" t="s">
        <v>1840</v>
      </c>
      <c r="I212" s="132" t="s">
        <v>7061</v>
      </c>
      <c r="J212" s="132" t="s">
        <v>7062</v>
      </c>
      <c r="K212" s="132" t="s">
        <v>7063</v>
      </c>
      <c r="L212" s="132" t="s">
        <v>7064</v>
      </c>
      <c r="M212" s="132" t="s">
        <v>7065</v>
      </c>
      <c r="N212" s="132" t="s">
        <v>22877</v>
      </c>
      <c r="O212" s="132" t="s">
        <v>7066</v>
      </c>
      <c r="P212" s="132" t="s">
        <v>7067</v>
      </c>
      <c r="Q212" s="132" t="s">
        <v>7068</v>
      </c>
      <c r="R212" s="132" t="s">
        <v>7069</v>
      </c>
      <c r="S212" s="132" t="s">
        <v>5090</v>
      </c>
      <c r="T212" s="132" t="s">
        <v>1630</v>
      </c>
      <c r="U212" s="132" t="s">
        <v>1839</v>
      </c>
      <c r="V212" s="132" t="s">
        <v>1632</v>
      </c>
      <c r="X212" s="132" t="s">
        <v>7070</v>
      </c>
      <c r="Y212" s="132" t="s">
        <v>7071</v>
      </c>
    </row>
    <row r="213" spans="2:25" x14ac:dyDescent="0.25">
      <c r="B213" s="132" t="s">
        <v>1837</v>
      </c>
      <c r="C213" s="132" t="s">
        <v>814</v>
      </c>
      <c r="D213" s="132" t="s">
        <v>225</v>
      </c>
      <c r="E213" s="132" t="s">
        <v>3941</v>
      </c>
      <c r="F213" s="132" t="s">
        <v>3894</v>
      </c>
      <c r="G213" s="132" t="s">
        <v>818</v>
      </c>
      <c r="H213" s="132" t="s">
        <v>1841</v>
      </c>
      <c r="I213" s="132" t="s">
        <v>7050</v>
      </c>
      <c r="J213" s="132" t="s">
        <v>7072</v>
      </c>
      <c r="K213" s="132" t="s">
        <v>7073</v>
      </c>
      <c r="L213" s="132" t="s">
        <v>7074</v>
      </c>
      <c r="M213" s="132" t="s">
        <v>7075</v>
      </c>
      <c r="N213" s="132" t="s">
        <v>22878</v>
      </c>
      <c r="O213" s="132" t="s">
        <v>7076</v>
      </c>
      <c r="P213" s="132" t="s">
        <v>7077</v>
      </c>
      <c r="Q213" s="132" t="s">
        <v>7078</v>
      </c>
      <c r="R213" s="132" t="s">
        <v>7079</v>
      </c>
      <c r="S213" s="132" t="s">
        <v>5090</v>
      </c>
      <c r="T213" s="132" t="s">
        <v>1630</v>
      </c>
      <c r="U213" s="132" t="s">
        <v>1839</v>
      </c>
      <c r="V213" s="132" t="s">
        <v>1632</v>
      </c>
      <c r="X213" s="132" t="s">
        <v>7080</v>
      </c>
      <c r="Y213" s="132" t="s">
        <v>7081</v>
      </c>
    </row>
    <row r="214" spans="2:25" x14ac:dyDescent="0.25">
      <c r="B214" s="132" t="s">
        <v>1837</v>
      </c>
      <c r="C214" s="132" t="s">
        <v>814</v>
      </c>
      <c r="D214" s="132" t="s">
        <v>225</v>
      </c>
      <c r="E214" s="132" t="s">
        <v>3941</v>
      </c>
      <c r="F214" s="132" t="s">
        <v>3885</v>
      </c>
      <c r="G214" s="132" t="s">
        <v>177</v>
      </c>
      <c r="H214" s="132" t="s">
        <v>1842</v>
      </c>
      <c r="I214" s="132" t="s">
        <v>7061</v>
      </c>
      <c r="J214" s="132" t="s">
        <v>7082</v>
      </c>
      <c r="K214" s="132" t="s">
        <v>7083</v>
      </c>
      <c r="L214" s="132" t="s">
        <v>7084</v>
      </c>
      <c r="M214" s="132" t="s">
        <v>7085</v>
      </c>
      <c r="N214" s="132" t="s">
        <v>22879</v>
      </c>
      <c r="O214" s="132" t="s">
        <v>7086</v>
      </c>
      <c r="P214" s="132" t="s">
        <v>7087</v>
      </c>
      <c r="Q214" s="132" t="s">
        <v>7088</v>
      </c>
      <c r="R214" s="132" t="s">
        <v>7089</v>
      </c>
      <c r="S214" s="132" t="s">
        <v>5090</v>
      </c>
      <c r="T214" s="132" t="s">
        <v>1630</v>
      </c>
      <c r="U214" s="132" t="s">
        <v>1839</v>
      </c>
      <c r="V214" s="132" t="s">
        <v>1632</v>
      </c>
      <c r="X214" s="132" t="s">
        <v>7090</v>
      </c>
      <c r="Y214" s="132" t="s">
        <v>7091</v>
      </c>
    </row>
    <row r="215" spans="2:25" x14ac:dyDescent="0.25">
      <c r="B215" s="132" t="s">
        <v>1837</v>
      </c>
      <c r="C215" s="132" t="s">
        <v>814</v>
      </c>
      <c r="D215" s="132" t="s">
        <v>1692</v>
      </c>
      <c r="E215" s="132" t="s">
        <v>3941</v>
      </c>
      <c r="F215" s="132" t="s">
        <v>3894</v>
      </c>
      <c r="G215" s="132" t="s">
        <v>820</v>
      </c>
      <c r="H215" s="132" t="s">
        <v>1843</v>
      </c>
      <c r="I215" s="132" t="s">
        <v>7050</v>
      </c>
      <c r="J215" s="132" t="s">
        <v>7092</v>
      </c>
      <c r="K215" s="132" t="s">
        <v>7093</v>
      </c>
      <c r="L215" s="132" t="s">
        <v>7094</v>
      </c>
      <c r="M215" s="132" t="s">
        <v>7095</v>
      </c>
      <c r="N215" s="132" t="s">
        <v>22880</v>
      </c>
      <c r="O215" s="132" t="s">
        <v>7096</v>
      </c>
      <c r="P215" s="132" t="s">
        <v>7097</v>
      </c>
      <c r="Q215" s="132" t="s">
        <v>7098</v>
      </c>
      <c r="R215" s="132" t="s">
        <v>7099</v>
      </c>
      <c r="S215" s="132" t="s">
        <v>5090</v>
      </c>
      <c r="T215" s="132" t="s">
        <v>1630</v>
      </c>
      <c r="U215" s="132" t="s">
        <v>1839</v>
      </c>
      <c r="V215" s="132" t="s">
        <v>1644</v>
      </c>
      <c r="X215" s="132" t="s">
        <v>7100</v>
      </c>
      <c r="Y215" s="132" t="s">
        <v>7101</v>
      </c>
    </row>
    <row r="216" spans="2:25" x14ac:dyDescent="0.25">
      <c r="B216" s="132" t="s">
        <v>1837</v>
      </c>
      <c r="C216" s="132" t="s">
        <v>814</v>
      </c>
      <c r="D216" s="132" t="s">
        <v>1692</v>
      </c>
      <c r="E216" s="132" t="s">
        <v>3941</v>
      </c>
      <c r="F216" s="132" t="s">
        <v>3885</v>
      </c>
      <c r="G216" s="132" t="s">
        <v>179</v>
      </c>
      <c r="H216" s="132" t="s">
        <v>1844</v>
      </c>
      <c r="I216" s="132" t="s">
        <v>7061</v>
      </c>
      <c r="J216" s="132" t="s">
        <v>7102</v>
      </c>
      <c r="K216" s="132" t="s">
        <v>7103</v>
      </c>
      <c r="L216" s="132" t="s">
        <v>7104</v>
      </c>
      <c r="M216" s="132" t="s">
        <v>7105</v>
      </c>
      <c r="N216" s="132" t="s">
        <v>22881</v>
      </c>
      <c r="O216" s="132" t="s">
        <v>7106</v>
      </c>
      <c r="P216" s="132" t="s">
        <v>7107</v>
      </c>
      <c r="Q216" s="132" t="s">
        <v>7108</v>
      </c>
      <c r="R216" s="132" t="s">
        <v>7109</v>
      </c>
      <c r="S216" s="132" t="s">
        <v>5090</v>
      </c>
      <c r="T216" s="132" t="s">
        <v>1630</v>
      </c>
      <c r="U216" s="132" t="s">
        <v>1839</v>
      </c>
      <c r="V216" s="132" t="s">
        <v>1644</v>
      </c>
      <c r="X216" s="132" t="s">
        <v>7110</v>
      </c>
      <c r="Y216" s="132" t="s">
        <v>7111</v>
      </c>
    </row>
    <row r="217" spans="2:25" x14ac:dyDescent="0.25">
      <c r="B217" s="132" t="s">
        <v>1837</v>
      </c>
      <c r="C217" s="132" t="s">
        <v>814</v>
      </c>
      <c r="D217" s="132" t="s">
        <v>1845</v>
      </c>
      <c r="E217" s="132" t="s">
        <v>3941</v>
      </c>
      <c r="F217" s="132" t="s">
        <v>3894</v>
      </c>
      <c r="G217" s="132" t="s">
        <v>815</v>
      </c>
      <c r="H217" s="132" t="s">
        <v>1846</v>
      </c>
      <c r="I217" s="132" t="s">
        <v>7050</v>
      </c>
      <c r="J217" s="132" t="s">
        <v>7112</v>
      </c>
      <c r="K217" s="132" t="s">
        <v>7113</v>
      </c>
      <c r="L217" s="132" t="s">
        <v>7114</v>
      </c>
      <c r="M217" s="132" t="s">
        <v>7115</v>
      </c>
      <c r="N217" s="132" t="s">
        <v>22882</v>
      </c>
      <c r="O217" s="132" t="s">
        <v>7116</v>
      </c>
      <c r="P217" s="132" t="s">
        <v>7117</v>
      </c>
      <c r="Q217" s="132" t="s">
        <v>7118</v>
      </c>
      <c r="R217" s="132" t="s">
        <v>7119</v>
      </c>
      <c r="S217" s="132" t="s">
        <v>5090</v>
      </c>
      <c r="T217" s="132" t="s">
        <v>1630</v>
      </c>
      <c r="U217" s="132" t="s">
        <v>1839</v>
      </c>
      <c r="V217" s="132" t="s">
        <v>1632</v>
      </c>
      <c r="X217" s="132" t="s">
        <v>7120</v>
      </c>
      <c r="Y217" s="132" t="s">
        <v>7121</v>
      </c>
    </row>
    <row r="218" spans="2:25" x14ac:dyDescent="0.25">
      <c r="B218" s="132" t="s">
        <v>1837</v>
      </c>
      <c r="C218" s="132" t="s">
        <v>814</v>
      </c>
      <c r="D218" s="132" t="s">
        <v>1845</v>
      </c>
      <c r="E218" s="132" t="s">
        <v>3941</v>
      </c>
      <c r="F218" s="132" t="s">
        <v>3885</v>
      </c>
      <c r="G218" s="132" t="s">
        <v>178</v>
      </c>
      <c r="H218" s="132" t="s">
        <v>1847</v>
      </c>
      <c r="I218" s="132" t="s">
        <v>7061</v>
      </c>
      <c r="J218" s="132" t="s">
        <v>7122</v>
      </c>
      <c r="K218" s="132" t="s">
        <v>7123</v>
      </c>
      <c r="L218" s="132" t="s">
        <v>7124</v>
      </c>
      <c r="M218" s="132" t="s">
        <v>7125</v>
      </c>
      <c r="N218" s="132" t="s">
        <v>22883</v>
      </c>
      <c r="O218" s="132" t="s">
        <v>7126</v>
      </c>
      <c r="P218" s="132" t="s">
        <v>7127</v>
      </c>
      <c r="Q218" s="132" t="s">
        <v>7128</v>
      </c>
      <c r="R218" s="132" t="s">
        <v>7129</v>
      </c>
      <c r="S218" s="132" t="s">
        <v>5090</v>
      </c>
      <c r="T218" s="132" t="s">
        <v>1630</v>
      </c>
      <c r="U218" s="132" t="s">
        <v>1839</v>
      </c>
      <c r="V218" s="132" t="s">
        <v>1644</v>
      </c>
      <c r="X218" s="132" t="s">
        <v>7130</v>
      </c>
      <c r="Y218" s="132" t="s">
        <v>7131</v>
      </c>
    </row>
    <row r="219" spans="2:25" x14ac:dyDescent="0.25">
      <c r="B219" s="132" t="s">
        <v>1837</v>
      </c>
      <c r="C219" s="132" t="s">
        <v>814</v>
      </c>
      <c r="D219" s="132" t="s">
        <v>1848</v>
      </c>
      <c r="E219" s="132" t="s">
        <v>3941</v>
      </c>
      <c r="F219" s="132" t="s">
        <v>3894</v>
      </c>
      <c r="G219" s="132" t="s">
        <v>817</v>
      </c>
      <c r="H219" s="132" t="s">
        <v>1849</v>
      </c>
      <c r="I219" s="132" t="s">
        <v>7050</v>
      </c>
      <c r="J219" s="132" t="s">
        <v>7132</v>
      </c>
      <c r="K219" s="132" t="s">
        <v>7133</v>
      </c>
      <c r="L219" s="132" t="s">
        <v>7134</v>
      </c>
      <c r="M219" s="132" t="s">
        <v>7135</v>
      </c>
      <c r="N219" s="132" t="s">
        <v>22884</v>
      </c>
      <c r="O219" s="132" t="s">
        <v>7136</v>
      </c>
      <c r="P219" s="132" t="s">
        <v>7137</v>
      </c>
      <c r="Q219" s="132" t="s">
        <v>7138</v>
      </c>
      <c r="R219" s="132" t="s">
        <v>7139</v>
      </c>
      <c r="S219" s="132" t="s">
        <v>5090</v>
      </c>
      <c r="T219" s="132" t="s">
        <v>1630</v>
      </c>
      <c r="U219" s="132" t="s">
        <v>1839</v>
      </c>
      <c r="V219" s="132" t="s">
        <v>1632</v>
      </c>
      <c r="X219" s="132" t="s">
        <v>7140</v>
      </c>
      <c r="Y219" s="132" t="s">
        <v>7141</v>
      </c>
    </row>
    <row r="220" spans="2:25" x14ac:dyDescent="0.25">
      <c r="B220" s="132" t="s">
        <v>1837</v>
      </c>
      <c r="C220" s="132" t="s">
        <v>814</v>
      </c>
      <c r="D220" s="132" t="s">
        <v>1848</v>
      </c>
      <c r="E220" s="132" t="s">
        <v>3941</v>
      </c>
      <c r="F220" s="132" t="s">
        <v>3885</v>
      </c>
      <c r="G220" s="132" t="s">
        <v>176</v>
      </c>
      <c r="H220" s="132" t="s">
        <v>1850</v>
      </c>
      <c r="I220" s="132" t="s">
        <v>7061</v>
      </c>
      <c r="J220" s="132" t="s">
        <v>7142</v>
      </c>
      <c r="K220" s="132" t="s">
        <v>7143</v>
      </c>
      <c r="L220" s="132" t="s">
        <v>7144</v>
      </c>
      <c r="M220" s="132" t="s">
        <v>7145</v>
      </c>
      <c r="N220" s="132" t="s">
        <v>22885</v>
      </c>
      <c r="O220" s="132" t="s">
        <v>7146</v>
      </c>
      <c r="P220" s="132" t="s">
        <v>7147</v>
      </c>
      <c r="Q220" s="132" t="s">
        <v>7148</v>
      </c>
      <c r="R220" s="132" t="s">
        <v>7149</v>
      </c>
      <c r="S220" s="132" t="s">
        <v>5090</v>
      </c>
      <c r="T220" s="132" t="s">
        <v>1630</v>
      </c>
      <c r="U220" s="132" t="s">
        <v>1839</v>
      </c>
      <c r="V220" s="132" t="s">
        <v>1632</v>
      </c>
      <c r="X220" s="132" t="s">
        <v>7150</v>
      </c>
      <c r="Y220" s="132" t="s">
        <v>7151</v>
      </c>
    </row>
    <row r="221" spans="2:25" x14ac:dyDescent="0.25">
      <c r="B221" s="132" t="s">
        <v>1837</v>
      </c>
      <c r="C221" s="132" t="s">
        <v>814</v>
      </c>
      <c r="D221" s="132" t="s">
        <v>172</v>
      </c>
      <c r="E221" s="132" t="s">
        <v>3941</v>
      </c>
      <c r="F221" s="132" t="s">
        <v>3894</v>
      </c>
      <c r="G221" s="132" t="s">
        <v>816</v>
      </c>
      <c r="H221" s="132" t="s">
        <v>1851</v>
      </c>
      <c r="I221" s="132" t="s">
        <v>7050</v>
      </c>
      <c r="J221" s="132" t="s">
        <v>7152</v>
      </c>
      <c r="K221" s="132" t="s">
        <v>7153</v>
      </c>
      <c r="L221" s="132" t="s">
        <v>7154</v>
      </c>
      <c r="M221" s="132" t="s">
        <v>7155</v>
      </c>
      <c r="N221" s="132" t="s">
        <v>22886</v>
      </c>
      <c r="O221" s="132" t="s">
        <v>7156</v>
      </c>
      <c r="P221" s="132" t="s">
        <v>7157</v>
      </c>
      <c r="Q221" s="132" t="s">
        <v>7158</v>
      </c>
      <c r="R221" s="132" t="s">
        <v>7159</v>
      </c>
      <c r="S221" s="132" t="s">
        <v>5090</v>
      </c>
      <c r="T221" s="132" t="s">
        <v>1630</v>
      </c>
      <c r="U221" s="132" t="s">
        <v>1839</v>
      </c>
      <c r="V221" s="132" t="s">
        <v>1632</v>
      </c>
      <c r="X221" s="132" t="s">
        <v>7160</v>
      </c>
      <c r="Y221" s="132" t="s">
        <v>7161</v>
      </c>
    </row>
    <row r="222" spans="2:25" x14ac:dyDescent="0.25">
      <c r="B222" s="132" t="s">
        <v>1837</v>
      </c>
      <c r="C222" s="132" t="s">
        <v>814</v>
      </c>
      <c r="D222" s="132" t="s">
        <v>172</v>
      </c>
      <c r="E222" s="132" t="s">
        <v>3941</v>
      </c>
      <c r="F222" s="132" t="s">
        <v>3885</v>
      </c>
      <c r="G222" s="132" t="s">
        <v>175</v>
      </c>
      <c r="H222" s="132" t="s">
        <v>1852</v>
      </c>
      <c r="I222" s="132" t="s">
        <v>7061</v>
      </c>
      <c r="J222" s="132" t="s">
        <v>7162</v>
      </c>
      <c r="K222" s="132" t="s">
        <v>7163</v>
      </c>
      <c r="L222" s="132" t="s">
        <v>7164</v>
      </c>
      <c r="M222" s="132" t="s">
        <v>7165</v>
      </c>
      <c r="N222" s="132" t="s">
        <v>22887</v>
      </c>
      <c r="O222" s="132" t="s">
        <v>7166</v>
      </c>
      <c r="P222" s="132" t="s">
        <v>7167</v>
      </c>
      <c r="Q222" s="132" t="s">
        <v>7168</v>
      </c>
      <c r="R222" s="132" t="s">
        <v>7169</v>
      </c>
      <c r="S222" s="132" t="s">
        <v>5090</v>
      </c>
      <c r="T222" s="132" t="s">
        <v>1630</v>
      </c>
      <c r="U222" s="132" t="s">
        <v>1839</v>
      </c>
      <c r="V222" s="132" t="s">
        <v>1632</v>
      </c>
      <c r="X222" s="132" t="s">
        <v>7170</v>
      </c>
      <c r="Y222" s="132" t="s">
        <v>7171</v>
      </c>
    </row>
    <row r="223" spans="2:25" x14ac:dyDescent="0.25">
      <c r="B223" s="132" t="s">
        <v>1837</v>
      </c>
      <c r="C223" s="132" t="s">
        <v>814</v>
      </c>
      <c r="D223" s="132" t="s">
        <v>224</v>
      </c>
      <c r="E223" s="132" t="s">
        <v>3944</v>
      </c>
      <c r="F223" s="132" t="s">
        <v>3894</v>
      </c>
      <c r="G223" s="132" t="s">
        <v>825</v>
      </c>
      <c r="H223" s="132" t="s">
        <v>1853</v>
      </c>
      <c r="I223" s="132" t="s">
        <v>7172</v>
      </c>
      <c r="J223" s="132" t="s">
        <v>7173</v>
      </c>
      <c r="K223" s="132" t="s">
        <v>7174</v>
      </c>
      <c r="L223" s="132" t="s">
        <v>7175</v>
      </c>
      <c r="M223" s="132" t="s">
        <v>7176</v>
      </c>
      <c r="N223" s="132" t="s">
        <v>22888</v>
      </c>
      <c r="O223" s="132" t="s">
        <v>7177</v>
      </c>
      <c r="P223" s="132" t="s">
        <v>7178</v>
      </c>
      <c r="Q223" s="132" t="s">
        <v>7179</v>
      </c>
      <c r="R223" s="132" t="s">
        <v>7180</v>
      </c>
      <c r="S223" s="132" t="s">
        <v>5090</v>
      </c>
      <c r="T223" s="132" t="s">
        <v>1630</v>
      </c>
      <c r="U223" s="132" t="s">
        <v>1839</v>
      </c>
      <c r="V223" s="132" t="s">
        <v>1632</v>
      </c>
      <c r="X223" s="132" t="s">
        <v>7181</v>
      </c>
      <c r="Y223" s="132" t="s">
        <v>7182</v>
      </c>
    </row>
    <row r="224" spans="2:25" x14ac:dyDescent="0.25">
      <c r="B224" s="132" t="s">
        <v>1837</v>
      </c>
      <c r="C224" s="132" t="s">
        <v>814</v>
      </c>
      <c r="D224" s="132" t="s">
        <v>224</v>
      </c>
      <c r="E224" s="132" t="s">
        <v>3944</v>
      </c>
      <c r="F224" s="132" t="s">
        <v>3885</v>
      </c>
      <c r="G224" s="132" t="s">
        <v>180</v>
      </c>
      <c r="H224" s="132" t="s">
        <v>1854</v>
      </c>
      <c r="I224" s="132" t="s">
        <v>7183</v>
      </c>
      <c r="J224" s="132" t="s">
        <v>7184</v>
      </c>
      <c r="K224" s="132" t="s">
        <v>7185</v>
      </c>
      <c r="L224" s="132" t="s">
        <v>7186</v>
      </c>
      <c r="M224" s="132" t="s">
        <v>7187</v>
      </c>
      <c r="N224" s="132" t="s">
        <v>22889</v>
      </c>
      <c r="O224" s="132" t="s">
        <v>7188</v>
      </c>
      <c r="P224" s="132" t="s">
        <v>7189</v>
      </c>
      <c r="Q224" s="132" t="s">
        <v>7190</v>
      </c>
      <c r="R224" s="132" t="s">
        <v>7191</v>
      </c>
      <c r="S224" s="132" t="s">
        <v>5090</v>
      </c>
      <c r="T224" s="132" t="s">
        <v>1630</v>
      </c>
      <c r="U224" s="132" t="s">
        <v>1839</v>
      </c>
      <c r="V224" s="132" t="s">
        <v>1632</v>
      </c>
      <c r="X224" s="132" t="s">
        <v>7192</v>
      </c>
      <c r="Y224" s="132" t="s">
        <v>7193</v>
      </c>
    </row>
    <row r="225" spans="2:25" x14ac:dyDescent="0.25">
      <c r="B225" s="132" t="s">
        <v>1837</v>
      </c>
      <c r="C225" s="132" t="s">
        <v>814</v>
      </c>
      <c r="D225" s="132" t="s">
        <v>225</v>
      </c>
      <c r="E225" s="132" t="s">
        <v>3944</v>
      </c>
      <c r="F225" s="132" t="s">
        <v>3894</v>
      </c>
      <c r="G225" s="132" t="s">
        <v>824</v>
      </c>
      <c r="H225" s="132" t="s">
        <v>1855</v>
      </c>
      <c r="I225" s="132" t="s">
        <v>7172</v>
      </c>
      <c r="J225" s="132" t="s">
        <v>7194</v>
      </c>
      <c r="K225" s="132" t="s">
        <v>7195</v>
      </c>
      <c r="L225" s="132" t="s">
        <v>7196</v>
      </c>
      <c r="M225" s="132" t="s">
        <v>7197</v>
      </c>
      <c r="N225" s="132" t="s">
        <v>22890</v>
      </c>
      <c r="O225" s="132" t="s">
        <v>7198</v>
      </c>
      <c r="P225" s="132" t="s">
        <v>7199</v>
      </c>
      <c r="Q225" s="132" t="s">
        <v>7200</v>
      </c>
      <c r="R225" s="132" t="s">
        <v>7201</v>
      </c>
      <c r="S225" s="132" t="s">
        <v>5090</v>
      </c>
      <c r="T225" s="132" t="s">
        <v>1630</v>
      </c>
      <c r="U225" s="132" t="s">
        <v>1839</v>
      </c>
      <c r="V225" s="132" t="s">
        <v>1632</v>
      </c>
      <c r="X225" s="132" t="s">
        <v>7202</v>
      </c>
      <c r="Y225" s="132" t="s">
        <v>7203</v>
      </c>
    </row>
    <row r="226" spans="2:25" x14ac:dyDescent="0.25">
      <c r="B226" s="132" t="s">
        <v>1837</v>
      </c>
      <c r="C226" s="132" t="s">
        <v>814</v>
      </c>
      <c r="D226" s="132" t="s">
        <v>225</v>
      </c>
      <c r="E226" s="132" t="s">
        <v>3944</v>
      </c>
      <c r="F226" s="132" t="s">
        <v>3885</v>
      </c>
      <c r="G226" s="132" t="s">
        <v>183</v>
      </c>
      <c r="H226" s="132" t="s">
        <v>1856</v>
      </c>
      <c r="I226" s="132" t="s">
        <v>7183</v>
      </c>
      <c r="J226" s="132" t="s">
        <v>7204</v>
      </c>
      <c r="K226" s="132" t="s">
        <v>7205</v>
      </c>
      <c r="L226" s="132" t="s">
        <v>7206</v>
      </c>
      <c r="M226" s="132" t="s">
        <v>7207</v>
      </c>
      <c r="N226" s="132" t="s">
        <v>22891</v>
      </c>
      <c r="O226" s="132" t="s">
        <v>7208</v>
      </c>
      <c r="P226" s="132" t="s">
        <v>7209</v>
      </c>
      <c r="Q226" s="132" t="s">
        <v>7210</v>
      </c>
      <c r="R226" s="132" t="s">
        <v>7211</v>
      </c>
      <c r="S226" s="132" t="s">
        <v>5090</v>
      </c>
      <c r="T226" s="132" t="s">
        <v>1630</v>
      </c>
      <c r="U226" s="132" t="s">
        <v>1839</v>
      </c>
      <c r="V226" s="132" t="s">
        <v>1632</v>
      </c>
      <c r="X226" s="132" t="s">
        <v>7212</v>
      </c>
      <c r="Y226" s="132" t="s">
        <v>7213</v>
      </c>
    </row>
    <row r="227" spans="2:25" x14ac:dyDescent="0.25">
      <c r="B227" s="132" t="s">
        <v>1837</v>
      </c>
      <c r="C227" s="132" t="s">
        <v>814</v>
      </c>
      <c r="D227" s="132" t="s">
        <v>1692</v>
      </c>
      <c r="E227" s="132" t="s">
        <v>3944</v>
      </c>
      <c r="F227" s="132" t="s">
        <v>3894</v>
      </c>
      <c r="G227" s="132" t="s">
        <v>826</v>
      </c>
      <c r="H227" s="132" t="s">
        <v>1857</v>
      </c>
      <c r="I227" s="132" t="s">
        <v>7172</v>
      </c>
      <c r="J227" s="132" t="s">
        <v>7214</v>
      </c>
      <c r="K227" s="132" t="s">
        <v>7215</v>
      </c>
      <c r="L227" s="132" t="s">
        <v>7216</v>
      </c>
      <c r="M227" s="132" t="s">
        <v>7217</v>
      </c>
      <c r="N227" s="132" t="s">
        <v>22892</v>
      </c>
      <c r="O227" s="132" t="s">
        <v>7218</v>
      </c>
      <c r="P227" s="132" t="s">
        <v>7219</v>
      </c>
      <c r="Q227" s="132" t="s">
        <v>7220</v>
      </c>
      <c r="R227" s="132" t="s">
        <v>7221</v>
      </c>
      <c r="S227" s="132" t="s">
        <v>5090</v>
      </c>
      <c r="T227" s="132" t="s">
        <v>1630</v>
      </c>
      <c r="U227" s="132" t="s">
        <v>1839</v>
      </c>
      <c r="V227" s="132" t="s">
        <v>1632</v>
      </c>
      <c r="X227" s="132" t="s">
        <v>7222</v>
      </c>
      <c r="Y227" s="132" t="s">
        <v>7223</v>
      </c>
    </row>
    <row r="228" spans="2:25" x14ac:dyDescent="0.25">
      <c r="B228" s="132" t="s">
        <v>1837</v>
      </c>
      <c r="C228" s="132" t="s">
        <v>814</v>
      </c>
      <c r="D228" s="132" t="s">
        <v>1692</v>
      </c>
      <c r="E228" s="132" t="s">
        <v>3944</v>
      </c>
      <c r="F228" s="132" t="s">
        <v>3885</v>
      </c>
      <c r="G228" s="132" t="s">
        <v>185</v>
      </c>
      <c r="H228" s="132" t="s">
        <v>1858</v>
      </c>
      <c r="I228" s="132" t="s">
        <v>7183</v>
      </c>
      <c r="J228" s="132" t="s">
        <v>7224</v>
      </c>
      <c r="K228" s="132" t="s">
        <v>7225</v>
      </c>
      <c r="L228" s="132" t="s">
        <v>7226</v>
      </c>
      <c r="M228" s="132" t="s">
        <v>7227</v>
      </c>
      <c r="N228" s="132" t="s">
        <v>22893</v>
      </c>
      <c r="O228" s="132" t="s">
        <v>7228</v>
      </c>
      <c r="P228" s="132" t="s">
        <v>7229</v>
      </c>
      <c r="Q228" s="132" t="s">
        <v>7230</v>
      </c>
      <c r="R228" s="132" t="s">
        <v>7231</v>
      </c>
      <c r="S228" s="132" t="s">
        <v>5090</v>
      </c>
      <c r="T228" s="132" t="s">
        <v>1630</v>
      </c>
      <c r="U228" s="132" t="s">
        <v>1839</v>
      </c>
      <c r="V228" s="132" t="s">
        <v>1632</v>
      </c>
      <c r="X228" s="132" t="s">
        <v>7232</v>
      </c>
      <c r="Y228" s="132" t="s">
        <v>7233</v>
      </c>
    </row>
    <row r="229" spans="2:25" x14ac:dyDescent="0.25">
      <c r="B229" s="132" t="s">
        <v>1837</v>
      </c>
      <c r="C229" s="132" t="s">
        <v>814</v>
      </c>
      <c r="D229" s="132" t="s">
        <v>1845</v>
      </c>
      <c r="E229" s="132" t="s">
        <v>3944</v>
      </c>
      <c r="F229" s="132" t="s">
        <v>3894</v>
      </c>
      <c r="G229" s="132" t="s">
        <v>821</v>
      </c>
      <c r="H229" s="132" t="s">
        <v>1859</v>
      </c>
      <c r="I229" s="132" t="s">
        <v>7172</v>
      </c>
      <c r="J229" s="132" t="s">
        <v>7234</v>
      </c>
      <c r="K229" s="132" t="s">
        <v>7235</v>
      </c>
      <c r="L229" s="132" t="s">
        <v>7236</v>
      </c>
      <c r="M229" s="132" t="s">
        <v>7237</v>
      </c>
      <c r="N229" s="132" t="s">
        <v>22894</v>
      </c>
      <c r="O229" s="132" t="s">
        <v>7238</v>
      </c>
      <c r="P229" s="132" t="s">
        <v>7239</v>
      </c>
      <c r="Q229" s="132" t="s">
        <v>7240</v>
      </c>
      <c r="R229" s="132" t="s">
        <v>7241</v>
      </c>
      <c r="S229" s="132" t="s">
        <v>5090</v>
      </c>
      <c r="T229" s="132" t="s">
        <v>1630</v>
      </c>
      <c r="U229" s="132" t="s">
        <v>1839</v>
      </c>
      <c r="V229" s="132" t="s">
        <v>1632</v>
      </c>
      <c r="X229" s="132" t="s">
        <v>7242</v>
      </c>
      <c r="Y229" s="132" t="s">
        <v>7243</v>
      </c>
    </row>
    <row r="230" spans="2:25" x14ac:dyDescent="0.25">
      <c r="B230" s="132" t="s">
        <v>1837</v>
      </c>
      <c r="C230" s="132" t="s">
        <v>814</v>
      </c>
      <c r="D230" s="132" t="s">
        <v>1845</v>
      </c>
      <c r="E230" s="132" t="s">
        <v>3944</v>
      </c>
      <c r="F230" s="132" t="s">
        <v>3885</v>
      </c>
      <c r="G230" s="132" t="s">
        <v>184</v>
      </c>
      <c r="H230" s="132" t="s">
        <v>1860</v>
      </c>
      <c r="I230" s="132" t="s">
        <v>7183</v>
      </c>
      <c r="J230" s="132" t="s">
        <v>7244</v>
      </c>
      <c r="K230" s="132" t="s">
        <v>7245</v>
      </c>
      <c r="L230" s="132" t="s">
        <v>7246</v>
      </c>
      <c r="M230" s="132" t="s">
        <v>7247</v>
      </c>
      <c r="N230" s="132" t="s">
        <v>22895</v>
      </c>
      <c r="O230" s="132" t="s">
        <v>7248</v>
      </c>
      <c r="P230" s="132" t="s">
        <v>7249</v>
      </c>
      <c r="Q230" s="132" t="s">
        <v>7250</v>
      </c>
      <c r="R230" s="132" t="s">
        <v>7251</v>
      </c>
      <c r="S230" s="132" t="s">
        <v>5090</v>
      </c>
      <c r="T230" s="132" t="s">
        <v>1630</v>
      </c>
      <c r="U230" s="132" t="s">
        <v>1839</v>
      </c>
      <c r="V230" s="132" t="s">
        <v>1644</v>
      </c>
      <c r="X230" s="132" t="s">
        <v>7252</v>
      </c>
      <c r="Y230" s="132" t="s">
        <v>7253</v>
      </c>
    </row>
    <row r="231" spans="2:25" x14ac:dyDescent="0.25">
      <c r="B231" s="132" t="s">
        <v>1837</v>
      </c>
      <c r="C231" s="132" t="s">
        <v>814</v>
      </c>
      <c r="D231" s="132" t="s">
        <v>1848</v>
      </c>
      <c r="E231" s="132" t="s">
        <v>3944</v>
      </c>
      <c r="F231" s="132" t="s">
        <v>3894</v>
      </c>
      <c r="G231" s="132" t="s">
        <v>823</v>
      </c>
      <c r="H231" s="132" t="s">
        <v>1861</v>
      </c>
      <c r="I231" s="132" t="s">
        <v>7172</v>
      </c>
      <c r="J231" s="132" t="s">
        <v>7254</v>
      </c>
      <c r="K231" s="132" t="s">
        <v>7255</v>
      </c>
      <c r="L231" s="132" t="s">
        <v>7256</v>
      </c>
      <c r="M231" s="132" t="s">
        <v>7257</v>
      </c>
      <c r="N231" s="132" t="s">
        <v>22896</v>
      </c>
      <c r="O231" s="132" t="s">
        <v>7258</v>
      </c>
      <c r="P231" s="132" t="s">
        <v>7259</v>
      </c>
      <c r="Q231" s="132" t="s">
        <v>7260</v>
      </c>
      <c r="R231" s="132" t="s">
        <v>7261</v>
      </c>
      <c r="S231" s="132" t="s">
        <v>5090</v>
      </c>
      <c r="T231" s="132" t="s">
        <v>1630</v>
      </c>
      <c r="U231" s="132" t="s">
        <v>1839</v>
      </c>
      <c r="V231" s="132" t="s">
        <v>1632</v>
      </c>
      <c r="X231" s="132" t="s">
        <v>7262</v>
      </c>
      <c r="Y231" s="132" t="s">
        <v>7263</v>
      </c>
    </row>
    <row r="232" spans="2:25" x14ac:dyDescent="0.25">
      <c r="B232" s="132" t="s">
        <v>1837</v>
      </c>
      <c r="C232" s="132" t="s">
        <v>814</v>
      </c>
      <c r="D232" s="132" t="s">
        <v>1848</v>
      </c>
      <c r="E232" s="132" t="s">
        <v>3944</v>
      </c>
      <c r="F232" s="132" t="s">
        <v>3885</v>
      </c>
      <c r="G232" s="132" t="s">
        <v>182</v>
      </c>
      <c r="H232" s="132" t="s">
        <v>1862</v>
      </c>
      <c r="I232" s="132" t="s">
        <v>7183</v>
      </c>
      <c r="J232" s="132" t="s">
        <v>7264</v>
      </c>
      <c r="K232" s="132" t="s">
        <v>7265</v>
      </c>
      <c r="L232" s="132" t="s">
        <v>7266</v>
      </c>
      <c r="M232" s="132" t="s">
        <v>7267</v>
      </c>
      <c r="N232" s="132" t="s">
        <v>22897</v>
      </c>
      <c r="O232" s="132" t="s">
        <v>7268</v>
      </c>
      <c r="P232" s="132" t="s">
        <v>7269</v>
      </c>
      <c r="Q232" s="132" t="s">
        <v>7270</v>
      </c>
      <c r="R232" s="132" t="s">
        <v>7271</v>
      </c>
      <c r="S232" s="132" t="s">
        <v>5090</v>
      </c>
      <c r="T232" s="132" t="s">
        <v>1630</v>
      </c>
      <c r="U232" s="132" t="s">
        <v>1839</v>
      </c>
      <c r="V232" s="132" t="s">
        <v>1632</v>
      </c>
      <c r="X232" s="132" t="s">
        <v>7272</v>
      </c>
      <c r="Y232" s="132" t="s">
        <v>7273</v>
      </c>
    </row>
    <row r="233" spans="2:25" x14ac:dyDescent="0.25">
      <c r="B233" s="132" t="s">
        <v>1837</v>
      </c>
      <c r="C233" s="132" t="s">
        <v>814</v>
      </c>
      <c r="D233" s="132" t="s">
        <v>172</v>
      </c>
      <c r="E233" s="132" t="s">
        <v>3944</v>
      </c>
      <c r="F233" s="132" t="s">
        <v>3894</v>
      </c>
      <c r="G233" s="132" t="s">
        <v>822</v>
      </c>
      <c r="H233" s="132" t="s">
        <v>1863</v>
      </c>
      <c r="I233" s="132" t="s">
        <v>7172</v>
      </c>
      <c r="J233" s="132" t="s">
        <v>7274</v>
      </c>
      <c r="K233" s="132" t="s">
        <v>7275</v>
      </c>
      <c r="L233" s="132" t="s">
        <v>7276</v>
      </c>
      <c r="M233" s="132" t="s">
        <v>7277</v>
      </c>
      <c r="N233" s="132" t="s">
        <v>22898</v>
      </c>
      <c r="O233" s="132" t="s">
        <v>7278</v>
      </c>
      <c r="P233" s="132" t="s">
        <v>7279</v>
      </c>
      <c r="Q233" s="132" t="s">
        <v>7280</v>
      </c>
      <c r="R233" s="132" t="s">
        <v>7281</v>
      </c>
      <c r="S233" s="132" t="s">
        <v>5090</v>
      </c>
      <c r="T233" s="132" t="s">
        <v>1630</v>
      </c>
      <c r="U233" s="132" t="s">
        <v>1839</v>
      </c>
      <c r="V233" s="132" t="s">
        <v>1632</v>
      </c>
      <c r="X233" s="132" t="s">
        <v>7282</v>
      </c>
      <c r="Y233" s="132" t="s">
        <v>7283</v>
      </c>
    </row>
    <row r="234" spans="2:25" x14ac:dyDescent="0.25">
      <c r="B234" s="132" t="s">
        <v>1837</v>
      </c>
      <c r="C234" s="132" t="s">
        <v>814</v>
      </c>
      <c r="D234" s="132" t="s">
        <v>172</v>
      </c>
      <c r="E234" s="132" t="s">
        <v>3944</v>
      </c>
      <c r="F234" s="132" t="s">
        <v>3885</v>
      </c>
      <c r="G234" s="132" t="s">
        <v>181</v>
      </c>
      <c r="H234" s="132" t="s">
        <v>1864</v>
      </c>
      <c r="I234" s="132" t="s">
        <v>7183</v>
      </c>
      <c r="J234" s="132" t="s">
        <v>7284</v>
      </c>
      <c r="K234" s="132" t="s">
        <v>7285</v>
      </c>
      <c r="L234" s="132" t="s">
        <v>7286</v>
      </c>
      <c r="M234" s="132" t="s">
        <v>7287</v>
      </c>
      <c r="N234" s="132" t="s">
        <v>22899</v>
      </c>
      <c r="O234" s="132" t="s">
        <v>7288</v>
      </c>
      <c r="P234" s="132" t="s">
        <v>7289</v>
      </c>
      <c r="Q234" s="132" t="s">
        <v>7290</v>
      </c>
      <c r="R234" s="132" t="s">
        <v>7291</v>
      </c>
      <c r="S234" s="132" t="s">
        <v>5090</v>
      </c>
      <c r="T234" s="132" t="s">
        <v>1630</v>
      </c>
      <c r="U234" s="132" t="s">
        <v>1839</v>
      </c>
      <c r="V234" s="132" t="s">
        <v>1632</v>
      </c>
      <c r="X234" s="132" t="s">
        <v>7292</v>
      </c>
      <c r="Y234" s="132" t="s">
        <v>7293</v>
      </c>
    </row>
    <row r="235" spans="2:25" x14ac:dyDescent="0.25">
      <c r="B235" s="132" t="s">
        <v>1837</v>
      </c>
      <c r="C235" s="132" t="s">
        <v>814</v>
      </c>
      <c r="D235" s="132" t="s">
        <v>224</v>
      </c>
      <c r="E235" s="132" t="s">
        <v>3947</v>
      </c>
      <c r="F235" s="132" t="s">
        <v>3894</v>
      </c>
      <c r="G235" s="132" t="s">
        <v>833</v>
      </c>
      <c r="H235" s="132" t="s">
        <v>1865</v>
      </c>
      <c r="I235" s="132" t="s">
        <v>7294</v>
      </c>
      <c r="J235" s="132" t="s">
        <v>7295</v>
      </c>
      <c r="K235" s="132" t="s">
        <v>7296</v>
      </c>
      <c r="L235" s="132" t="s">
        <v>7297</v>
      </c>
      <c r="M235" s="132" t="s">
        <v>7298</v>
      </c>
      <c r="N235" s="132" t="s">
        <v>22900</v>
      </c>
      <c r="O235" s="132" t="s">
        <v>7299</v>
      </c>
      <c r="P235" s="132" t="s">
        <v>7300</v>
      </c>
      <c r="Q235" s="132" t="s">
        <v>7301</v>
      </c>
      <c r="R235" s="132" t="s">
        <v>7302</v>
      </c>
      <c r="S235" s="132" t="s">
        <v>5090</v>
      </c>
      <c r="T235" s="132" t="s">
        <v>1630</v>
      </c>
      <c r="U235" s="132" t="s">
        <v>1839</v>
      </c>
      <c r="V235" s="132" t="s">
        <v>1632</v>
      </c>
      <c r="X235" s="132" t="s">
        <v>7303</v>
      </c>
      <c r="Y235" s="132" t="s">
        <v>7304</v>
      </c>
    </row>
    <row r="236" spans="2:25" x14ac:dyDescent="0.25">
      <c r="B236" s="132" t="s">
        <v>1837</v>
      </c>
      <c r="C236" s="132" t="s">
        <v>814</v>
      </c>
      <c r="D236" s="132" t="s">
        <v>224</v>
      </c>
      <c r="E236" s="132" t="s">
        <v>3947</v>
      </c>
      <c r="F236" s="132" t="s">
        <v>3885</v>
      </c>
      <c r="G236" s="132" t="s">
        <v>186</v>
      </c>
      <c r="H236" s="132" t="s">
        <v>1866</v>
      </c>
      <c r="I236" s="132" t="s">
        <v>7305</v>
      </c>
      <c r="J236" s="132" t="s">
        <v>7306</v>
      </c>
      <c r="K236" s="132" t="s">
        <v>7307</v>
      </c>
      <c r="L236" s="132" t="s">
        <v>7308</v>
      </c>
      <c r="M236" s="132" t="s">
        <v>7309</v>
      </c>
      <c r="N236" s="132" t="s">
        <v>22901</v>
      </c>
      <c r="O236" s="132" t="s">
        <v>7310</v>
      </c>
      <c r="P236" s="132" t="s">
        <v>7311</v>
      </c>
      <c r="Q236" s="132" t="s">
        <v>7312</v>
      </c>
      <c r="R236" s="132" t="s">
        <v>7313</v>
      </c>
      <c r="S236" s="132" t="s">
        <v>5090</v>
      </c>
      <c r="T236" s="132" t="s">
        <v>1630</v>
      </c>
      <c r="U236" s="132" t="s">
        <v>1839</v>
      </c>
      <c r="V236" s="132" t="s">
        <v>1632</v>
      </c>
      <c r="X236" s="132" t="s">
        <v>7314</v>
      </c>
      <c r="Y236" s="132" t="s">
        <v>7315</v>
      </c>
    </row>
    <row r="237" spans="2:25" x14ac:dyDescent="0.25">
      <c r="B237" s="132" t="s">
        <v>1837</v>
      </c>
      <c r="C237" s="132" t="s">
        <v>814</v>
      </c>
      <c r="D237" s="132" t="s">
        <v>225</v>
      </c>
      <c r="E237" s="132" t="s">
        <v>3947</v>
      </c>
      <c r="F237" s="132" t="s">
        <v>3894</v>
      </c>
      <c r="G237" s="132" t="s">
        <v>832</v>
      </c>
      <c r="H237" s="132" t="s">
        <v>1867</v>
      </c>
      <c r="I237" s="132" t="s">
        <v>7294</v>
      </c>
      <c r="J237" s="132" t="s">
        <v>7316</v>
      </c>
      <c r="K237" s="132" t="s">
        <v>7317</v>
      </c>
      <c r="L237" s="132" t="s">
        <v>7318</v>
      </c>
      <c r="M237" s="132" t="s">
        <v>7319</v>
      </c>
      <c r="N237" s="132" t="s">
        <v>22902</v>
      </c>
      <c r="O237" s="132" t="s">
        <v>7320</v>
      </c>
      <c r="P237" s="132" t="s">
        <v>7321</v>
      </c>
      <c r="Q237" s="132" t="s">
        <v>7322</v>
      </c>
      <c r="R237" s="132" t="s">
        <v>7323</v>
      </c>
      <c r="S237" s="132" t="s">
        <v>5090</v>
      </c>
      <c r="T237" s="132" t="s">
        <v>1630</v>
      </c>
      <c r="U237" s="132" t="s">
        <v>1839</v>
      </c>
      <c r="V237" s="132" t="s">
        <v>1632</v>
      </c>
      <c r="X237" s="132" t="s">
        <v>7324</v>
      </c>
      <c r="Y237" s="132" t="s">
        <v>7325</v>
      </c>
    </row>
    <row r="238" spans="2:25" x14ac:dyDescent="0.25">
      <c r="B238" s="132" t="s">
        <v>1837</v>
      </c>
      <c r="C238" s="132" t="s">
        <v>814</v>
      </c>
      <c r="D238" s="132" t="s">
        <v>225</v>
      </c>
      <c r="E238" s="132" t="s">
        <v>3947</v>
      </c>
      <c r="F238" s="132" t="s">
        <v>3885</v>
      </c>
      <c r="G238" s="132" t="s">
        <v>191</v>
      </c>
      <c r="H238" s="132" t="s">
        <v>1868</v>
      </c>
      <c r="I238" s="132" t="s">
        <v>7305</v>
      </c>
      <c r="J238" s="132" t="s">
        <v>7326</v>
      </c>
      <c r="K238" s="132" t="s">
        <v>7327</v>
      </c>
      <c r="L238" s="132" t="s">
        <v>7328</v>
      </c>
      <c r="M238" s="132" t="s">
        <v>7329</v>
      </c>
      <c r="N238" s="132" t="s">
        <v>22903</v>
      </c>
      <c r="O238" s="132" t="s">
        <v>7330</v>
      </c>
      <c r="P238" s="132" t="s">
        <v>7331</v>
      </c>
      <c r="Q238" s="132" t="s">
        <v>7332</v>
      </c>
      <c r="R238" s="132" t="s">
        <v>7333</v>
      </c>
      <c r="S238" s="132" t="s">
        <v>5090</v>
      </c>
      <c r="T238" s="132" t="s">
        <v>1630</v>
      </c>
      <c r="U238" s="132" t="s">
        <v>1839</v>
      </c>
      <c r="V238" s="132" t="s">
        <v>1632</v>
      </c>
      <c r="X238" s="132" t="s">
        <v>7334</v>
      </c>
      <c r="Y238" s="132" t="s">
        <v>7335</v>
      </c>
    </row>
    <row r="239" spans="2:25" x14ac:dyDescent="0.25">
      <c r="B239" s="132" t="s">
        <v>1837</v>
      </c>
      <c r="C239" s="132" t="s">
        <v>814</v>
      </c>
      <c r="D239" s="132" t="s">
        <v>1869</v>
      </c>
      <c r="E239" s="132" t="s">
        <v>3947</v>
      </c>
      <c r="F239" s="132" t="s">
        <v>3894</v>
      </c>
      <c r="G239" s="132" t="s">
        <v>831</v>
      </c>
      <c r="H239" s="132" t="s">
        <v>1870</v>
      </c>
      <c r="I239" s="132" t="s">
        <v>7294</v>
      </c>
      <c r="J239" s="132" t="s">
        <v>7336</v>
      </c>
      <c r="K239" s="132" t="s">
        <v>7337</v>
      </c>
      <c r="L239" s="132" t="s">
        <v>7338</v>
      </c>
      <c r="M239" s="132" t="s">
        <v>7339</v>
      </c>
      <c r="N239" s="132" t="s">
        <v>22904</v>
      </c>
      <c r="O239" s="132" t="s">
        <v>7340</v>
      </c>
      <c r="P239" s="132" t="s">
        <v>7341</v>
      </c>
      <c r="Q239" s="132" t="s">
        <v>7342</v>
      </c>
      <c r="R239" s="132" t="s">
        <v>7343</v>
      </c>
      <c r="S239" s="132" t="s">
        <v>5090</v>
      </c>
      <c r="T239" s="132" t="s">
        <v>1630</v>
      </c>
      <c r="U239" s="132" t="s">
        <v>1839</v>
      </c>
      <c r="V239" s="132" t="s">
        <v>1635</v>
      </c>
      <c r="X239" s="132" t="s">
        <v>7344</v>
      </c>
      <c r="Y239" s="132" t="s">
        <v>7345</v>
      </c>
    </row>
    <row r="240" spans="2:25" x14ac:dyDescent="0.25">
      <c r="B240" s="132" t="s">
        <v>1837</v>
      </c>
      <c r="C240" s="132" t="s">
        <v>814</v>
      </c>
      <c r="D240" s="132" t="s">
        <v>1869</v>
      </c>
      <c r="E240" s="132" t="s">
        <v>3947</v>
      </c>
      <c r="F240" s="132" t="s">
        <v>3885</v>
      </c>
      <c r="G240" s="132" t="s">
        <v>190</v>
      </c>
      <c r="H240" s="132" t="s">
        <v>1871</v>
      </c>
      <c r="I240" s="132" t="s">
        <v>7305</v>
      </c>
      <c r="J240" s="132" t="s">
        <v>7346</v>
      </c>
      <c r="K240" s="132" t="s">
        <v>7347</v>
      </c>
      <c r="L240" s="132" t="s">
        <v>7348</v>
      </c>
      <c r="M240" s="132" t="s">
        <v>7349</v>
      </c>
      <c r="N240" s="132" t="s">
        <v>22905</v>
      </c>
      <c r="O240" s="132" t="s">
        <v>7350</v>
      </c>
      <c r="P240" s="132" t="s">
        <v>7351</v>
      </c>
      <c r="Q240" s="132" t="s">
        <v>7352</v>
      </c>
      <c r="R240" s="132" t="s">
        <v>7353</v>
      </c>
      <c r="S240" s="132" t="s">
        <v>5090</v>
      </c>
      <c r="T240" s="132" t="s">
        <v>1630</v>
      </c>
      <c r="U240" s="132" t="s">
        <v>1839</v>
      </c>
      <c r="V240" s="132" t="s">
        <v>1635</v>
      </c>
      <c r="X240" s="132" t="s">
        <v>7354</v>
      </c>
      <c r="Y240" s="132" t="s">
        <v>7355</v>
      </c>
    </row>
    <row r="241" spans="2:25" x14ac:dyDescent="0.25">
      <c r="B241" s="132" t="s">
        <v>1837</v>
      </c>
      <c r="C241" s="132" t="s">
        <v>814</v>
      </c>
      <c r="D241" s="132" t="s">
        <v>1692</v>
      </c>
      <c r="E241" s="132" t="s">
        <v>3947</v>
      </c>
      <c r="F241" s="132" t="s">
        <v>3894</v>
      </c>
      <c r="G241" s="132" t="s">
        <v>834</v>
      </c>
      <c r="H241" s="132" t="s">
        <v>1872</v>
      </c>
      <c r="I241" s="132" t="s">
        <v>7294</v>
      </c>
      <c r="J241" s="132" t="s">
        <v>7356</v>
      </c>
      <c r="K241" s="132" t="s">
        <v>7357</v>
      </c>
      <c r="L241" s="132" t="s">
        <v>7358</v>
      </c>
      <c r="M241" s="132" t="s">
        <v>7359</v>
      </c>
      <c r="N241" s="132" t="s">
        <v>22906</v>
      </c>
      <c r="O241" s="132" t="s">
        <v>7360</v>
      </c>
      <c r="P241" s="132" t="s">
        <v>7361</v>
      </c>
      <c r="Q241" s="132" t="s">
        <v>7362</v>
      </c>
      <c r="R241" s="132" t="s">
        <v>7363</v>
      </c>
      <c r="S241" s="132" t="s">
        <v>5090</v>
      </c>
      <c r="T241" s="132" t="s">
        <v>1630</v>
      </c>
      <c r="U241" s="132" t="s">
        <v>1839</v>
      </c>
      <c r="V241" s="132" t="s">
        <v>1632</v>
      </c>
      <c r="X241" s="132" t="s">
        <v>7364</v>
      </c>
      <c r="Y241" s="132" t="s">
        <v>7365</v>
      </c>
    </row>
    <row r="242" spans="2:25" x14ac:dyDescent="0.25">
      <c r="B242" s="132" t="s">
        <v>1837</v>
      </c>
      <c r="C242" s="132" t="s">
        <v>814</v>
      </c>
      <c r="D242" s="132" t="s">
        <v>1692</v>
      </c>
      <c r="E242" s="132" t="s">
        <v>3947</v>
      </c>
      <c r="F242" s="132" t="s">
        <v>3885</v>
      </c>
      <c r="G242" s="132" t="s">
        <v>193</v>
      </c>
      <c r="H242" s="132" t="s">
        <v>1873</v>
      </c>
      <c r="I242" s="132" t="s">
        <v>7305</v>
      </c>
      <c r="J242" s="132" t="s">
        <v>7366</v>
      </c>
      <c r="K242" s="132" t="s">
        <v>7367</v>
      </c>
      <c r="L242" s="132" t="s">
        <v>7368</v>
      </c>
      <c r="M242" s="132" t="s">
        <v>7369</v>
      </c>
      <c r="N242" s="132" t="s">
        <v>22907</v>
      </c>
      <c r="O242" s="132" t="s">
        <v>7370</v>
      </c>
      <c r="P242" s="132" t="s">
        <v>7371</v>
      </c>
      <c r="Q242" s="132" t="s">
        <v>7372</v>
      </c>
      <c r="R242" s="132" t="s">
        <v>7373</v>
      </c>
      <c r="S242" s="132" t="s">
        <v>5090</v>
      </c>
      <c r="T242" s="132" t="s">
        <v>1630</v>
      </c>
      <c r="U242" s="132" t="s">
        <v>1839</v>
      </c>
      <c r="V242" s="132" t="s">
        <v>1632</v>
      </c>
      <c r="X242" s="132" t="s">
        <v>7374</v>
      </c>
      <c r="Y242" s="132" t="s">
        <v>7375</v>
      </c>
    </row>
    <row r="243" spans="2:25" x14ac:dyDescent="0.25">
      <c r="B243" s="132" t="s">
        <v>1837</v>
      </c>
      <c r="C243" s="132" t="s">
        <v>814</v>
      </c>
      <c r="D243" s="132" t="s">
        <v>1845</v>
      </c>
      <c r="E243" s="132" t="s">
        <v>3947</v>
      </c>
      <c r="F243" s="132" t="s">
        <v>3894</v>
      </c>
      <c r="G243" s="132" t="s">
        <v>827</v>
      </c>
      <c r="H243" s="132" t="s">
        <v>1874</v>
      </c>
      <c r="I243" s="132" t="s">
        <v>7294</v>
      </c>
      <c r="J243" s="132" t="s">
        <v>7376</v>
      </c>
      <c r="K243" s="132" t="s">
        <v>7377</v>
      </c>
      <c r="L243" s="132" t="s">
        <v>7378</v>
      </c>
      <c r="M243" s="132" t="s">
        <v>7379</v>
      </c>
      <c r="N243" s="132" t="s">
        <v>22908</v>
      </c>
      <c r="O243" s="132" t="s">
        <v>7380</v>
      </c>
      <c r="P243" s="132" t="s">
        <v>7381</v>
      </c>
      <c r="Q243" s="132" t="s">
        <v>7382</v>
      </c>
      <c r="R243" s="132" t="s">
        <v>7383</v>
      </c>
      <c r="S243" s="132" t="s">
        <v>5090</v>
      </c>
      <c r="T243" s="132" t="s">
        <v>1630</v>
      </c>
      <c r="U243" s="132" t="s">
        <v>1839</v>
      </c>
      <c r="V243" s="132" t="s">
        <v>1644</v>
      </c>
      <c r="X243" s="132" t="s">
        <v>7384</v>
      </c>
      <c r="Y243" s="132" t="s">
        <v>7385</v>
      </c>
    </row>
    <row r="244" spans="2:25" x14ac:dyDescent="0.25">
      <c r="B244" s="132" t="s">
        <v>1837</v>
      </c>
      <c r="C244" s="132" t="s">
        <v>814</v>
      </c>
      <c r="D244" s="132" t="s">
        <v>1845</v>
      </c>
      <c r="E244" s="132" t="s">
        <v>3947</v>
      </c>
      <c r="F244" s="132" t="s">
        <v>3885</v>
      </c>
      <c r="G244" s="132" t="s">
        <v>192</v>
      </c>
      <c r="H244" s="132" t="s">
        <v>1875</v>
      </c>
      <c r="I244" s="132" t="s">
        <v>7305</v>
      </c>
      <c r="J244" s="132" t="s">
        <v>7386</v>
      </c>
      <c r="K244" s="132" t="s">
        <v>7387</v>
      </c>
      <c r="L244" s="132" t="s">
        <v>7388</v>
      </c>
      <c r="M244" s="132" t="s">
        <v>7389</v>
      </c>
      <c r="N244" s="132" t="s">
        <v>22909</v>
      </c>
      <c r="O244" s="132" t="s">
        <v>7390</v>
      </c>
      <c r="P244" s="132" t="s">
        <v>7391</v>
      </c>
      <c r="Q244" s="132" t="s">
        <v>7392</v>
      </c>
      <c r="R244" s="132" t="s">
        <v>7393</v>
      </c>
      <c r="S244" s="132" t="s">
        <v>5090</v>
      </c>
      <c r="T244" s="132" t="s">
        <v>1630</v>
      </c>
      <c r="U244" s="132" t="s">
        <v>1839</v>
      </c>
      <c r="V244" s="132" t="s">
        <v>1644</v>
      </c>
      <c r="X244" s="132" t="s">
        <v>7394</v>
      </c>
      <c r="Y244" s="132" t="s">
        <v>7395</v>
      </c>
    </row>
    <row r="245" spans="2:25" x14ac:dyDescent="0.25">
      <c r="B245" s="132" t="s">
        <v>1837</v>
      </c>
      <c r="C245" s="132" t="s">
        <v>814</v>
      </c>
      <c r="D245" s="132" t="s">
        <v>1876</v>
      </c>
      <c r="E245" s="132" t="s">
        <v>3947</v>
      </c>
      <c r="F245" s="132" t="s">
        <v>3894</v>
      </c>
      <c r="G245" s="132" t="s">
        <v>830</v>
      </c>
      <c r="H245" s="132" t="s">
        <v>1877</v>
      </c>
      <c r="I245" s="132" t="s">
        <v>7294</v>
      </c>
      <c r="J245" s="132" t="s">
        <v>7396</v>
      </c>
      <c r="K245" s="132" t="s">
        <v>7397</v>
      </c>
      <c r="L245" s="132" t="s">
        <v>7398</v>
      </c>
      <c r="M245" s="132" t="s">
        <v>7399</v>
      </c>
      <c r="N245" s="132" t="s">
        <v>22910</v>
      </c>
      <c r="O245" s="132" t="s">
        <v>7400</v>
      </c>
      <c r="P245" s="132" t="s">
        <v>7401</v>
      </c>
      <c r="Q245" s="132" t="s">
        <v>7402</v>
      </c>
      <c r="R245" s="132" t="s">
        <v>7403</v>
      </c>
      <c r="S245" s="132" t="s">
        <v>5090</v>
      </c>
      <c r="T245" s="132" t="s">
        <v>1630</v>
      </c>
      <c r="U245" s="132" t="s">
        <v>1839</v>
      </c>
      <c r="V245" s="132" t="s">
        <v>1635</v>
      </c>
      <c r="X245" s="132" t="s">
        <v>7404</v>
      </c>
      <c r="Y245" s="132" t="s">
        <v>7405</v>
      </c>
    </row>
    <row r="246" spans="2:25" x14ac:dyDescent="0.25">
      <c r="B246" s="132" t="s">
        <v>1837</v>
      </c>
      <c r="C246" s="132" t="s">
        <v>814</v>
      </c>
      <c r="D246" s="132" t="s">
        <v>1876</v>
      </c>
      <c r="E246" s="132" t="s">
        <v>3947</v>
      </c>
      <c r="F246" s="132" t="s">
        <v>3885</v>
      </c>
      <c r="G246" s="132" t="s">
        <v>189</v>
      </c>
      <c r="H246" s="132" t="s">
        <v>1878</v>
      </c>
      <c r="I246" s="132" t="s">
        <v>7305</v>
      </c>
      <c r="J246" s="132" t="s">
        <v>7406</v>
      </c>
      <c r="K246" s="132" t="s">
        <v>7407</v>
      </c>
      <c r="L246" s="132" t="s">
        <v>7408</v>
      </c>
      <c r="M246" s="132" t="s">
        <v>7409</v>
      </c>
      <c r="N246" s="132" t="s">
        <v>22911</v>
      </c>
      <c r="O246" s="132" t="s">
        <v>7410</v>
      </c>
      <c r="P246" s="132" t="s">
        <v>7411</v>
      </c>
      <c r="Q246" s="132" t="s">
        <v>7412</v>
      </c>
      <c r="R246" s="132" t="s">
        <v>7413</v>
      </c>
      <c r="S246" s="132" t="s">
        <v>5090</v>
      </c>
      <c r="T246" s="132" t="s">
        <v>1630</v>
      </c>
      <c r="U246" s="132" t="s">
        <v>1839</v>
      </c>
      <c r="V246" s="132" t="s">
        <v>1635</v>
      </c>
      <c r="X246" s="132" t="s">
        <v>7414</v>
      </c>
      <c r="Y246" s="132" t="s">
        <v>7415</v>
      </c>
    </row>
    <row r="247" spans="2:25" x14ac:dyDescent="0.25">
      <c r="B247" s="132" t="s">
        <v>1837</v>
      </c>
      <c r="C247" s="132" t="s">
        <v>814</v>
      </c>
      <c r="D247" s="132" t="s">
        <v>1848</v>
      </c>
      <c r="E247" s="132" t="s">
        <v>3947</v>
      </c>
      <c r="F247" s="132" t="s">
        <v>3894</v>
      </c>
      <c r="G247" s="132" t="s">
        <v>829</v>
      </c>
      <c r="H247" s="132" t="s">
        <v>1879</v>
      </c>
      <c r="I247" s="132" t="s">
        <v>7294</v>
      </c>
      <c r="J247" s="132" t="s">
        <v>7416</v>
      </c>
      <c r="K247" s="132" t="s">
        <v>7417</v>
      </c>
      <c r="L247" s="132" t="s">
        <v>7418</v>
      </c>
      <c r="M247" s="132" t="s">
        <v>7419</v>
      </c>
      <c r="N247" s="132" t="s">
        <v>22912</v>
      </c>
      <c r="O247" s="132" t="s">
        <v>7420</v>
      </c>
      <c r="P247" s="132" t="s">
        <v>7421</v>
      </c>
      <c r="Q247" s="132" t="s">
        <v>7422</v>
      </c>
      <c r="R247" s="132" t="s">
        <v>7423</v>
      </c>
      <c r="S247" s="132" t="s">
        <v>5090</v>
      </c>
      <c r="T247" s="132" t="s">
        <v>1630</v>
      </c>
      <c r="U247" s="132" t="s">
        <v>1839</v>
      </c>
      <c r="V247" s="132" t="s">
        <v>1632</v>
      </c>
      <c r="X247" s="132" t="s">
        <v>7424</v>
      </c>
      <c r="Y247" s="132" t="s">
        <v>7425</v>
      </c>
    </row>
    <row r="248" spans="2:25" x14ac:dyDescent="0.25">
      <c r="B248" s="132" t="s">
        <v>1837</v>
      </c>
      <c r="C248" s="132" t="s">
        <v>814</v>
      </c>
      <c r="D248" s="132" t="s">
        <v>1848</v>
      </c>
      <c r="E248" s="132" t="s">
        <v>3947</v>
      </c>
      <c r="F248" s="132" t="s">
        <v>3885</v>
      </c>
      <c r="G248" s="132" t="s">
        <v>188</v>
      </c>
      <c r="H248" s="132" t="s">
        <v>1880</v>
      </c>
      <c r="I248" s="132" t="s">
        <v>7305</v>
      </c>
      <c r="J248" s="132" t="s">
        <v>7426</v>
      </c>
      <c r="K248" s="132" t="s">
        <v>7427</v>
      </c>
      <c r="L248" s="132" t="s">
        <v>7428</v>
      </c>
      <c r="M248" s="132" t="s">
        <v>7429</v>
      </c>
      <c r="N248" s="132" t="s">
        <v>22913</v>
      </c>
      <c r="O248" s="132" t="s">
        <v>7430</v>
      </c>
      <c r="P248" s="132" t="s">
        <v>7431</v>
      </c>
      <c r="Q248" s="132" t="s">
        <v>7432</v>
      </c>
      <c r="R248" s="132" t="s">
        <v>7433</v>
      </c>
      <c r="S248" s="132" t="s">
        <v>5090</v>
      </c>
      <c r="T248" s="132" t="s">
        <v>1630</v>
      </c>
      <c r="U248" s="132" t="s">
        <v>1839</v>
      </c>
      <c r="V248" s="132" t="s">
        <v>1632</v>
      </c>
      <c r="X248" s="132" t="s">
        <v>7434</v>
      </c>
      <c r="Y248" s="132" t="s">
        <v>7435</v>
      </c>
    </row>
    <row r="249" spans="2:25" x14ac:dyDescent="0.25">
      <c r="B249" s="132" t="s">
        <v>1837</v>
      </c>
      <c r="C249" s="132" t="s">
        <v>814</v>
      </c>
      <c r="D249" s="132" t="s">
        <v>172</v>
      </c>
      <c r="E249" s="132" t="s">
        <v>3947</v>
      </c>
      <c r="F249" s="132" t="s">
        <v>3894</v>
      </c>
      <c r="G249" s="132" t="s">
        <v>828</v>
      </c>
      <c r="H249" s="132" t="s">
        <v>1881</v>
      </c>
      <c r="I249" s="132" t="s">
        <v>7294</v>
      </c>
      <c r="J249" s="132" t="s">
        <v>7436</v>
      </c>
      <c r="K249" s="132" t="s">
        <v>7437</v>
      </c>
      <c r="L249" s="132" t="s">
        <v>7438</v>
      </c>
      <c r="M249" s="132" t="s">
        <v>7439</v>
      </c>
      <c r="N249" s="132" t="s">
        <v>22914</v>
      </c>
      <c r="O249" s="132" t="s">
        <v>7440</v>
      </c>
      <c r="P249" s="132" t="s">
        <v>7441</v>
      </c>
      <c r="Q249" s="132" t="s">
        <v>7442</v>
      </c>
      <c r="R249" s="132" t="s">
        <v>7443</v>
      </c>
      <c r="S249" s="132" t="s">
        <v>5090</v>
      </c>
      <c r="T249" s="132" t="s">
        <v>1630</v>
      </c>
      <c r="U249" s="132" t="s">
        <v>1839</v>
      </c>
      <c r="V249" s="132" t="s">
        <v>1632</v>
      </c>
      <c r="X249" s="132" t="s">
        <v>7444</v>
      </c>
      <c r="Y249" s="132" t="s">
        <v>7445</v>
      </c>
    </row>
    <row r="250" spans="2:25" x14ac:dyDescent="0.25">
      <c r="B250" s="132" t="s">
        <v>1837</v>
      </c>
      <c r="C250" s="132" t="s">
        <v>814</v>
      </c>
      <c r="D250" s="132" t="s">
        <v>172</v>
      </c>
      <c r="E250" s="132" t="s">
        <v>3947</v>
      </c>
      <c r="F250" s="132" t="s">
        <v>3885</v>
      </c>
      <c r="G250" s="132" t="s">
        <v>187</v>
      </c>
      <c r="H250" s="132" t="s">
        <v>1882</v>
      </c>
      <c r="I250" s="132" t="s">
        <v>7305</v>
      </c>
      <c r="J250" s="132" t="s">
        <v>7446</v>
      </c>
      <c r="K250" s="132" t="s">
        <v>7447</v>
      </c>
      <c r="L250" s="132" t="s">
        <v>7448</v>
      </c>
      <c r="M250" s="132" t="s">
        <v>7449</v>
      </c>
      <c r="N250" s="132" t="s">
        <v>22915</v>
      </c>
      <c r="O250" s="132" t="s">
        <v>7450</v>
      </c>
      <c r="P250" s="132" t="s">
        <v>7451</v>
      </c>
      <c r="Q250" s="132" t="s">
        <v>7452</v>
      </c>
      <c r="R250" s="132" t="s">
        <v>7453</v>
      </c>
      <c r="S250" s="132" t="s">
        <v>5090</v>
      </c>
      <c r="T250" s="132" t="s">
        <v>1630</v>
      </c>
      <c r="U250" s="132" t="s">
        <v>1839</v>
      </c>
      <c r="V250" s="132" t="s">
        <v>1632</v>
      </c>
      <c r="X250" s="132" t="s">
        <v>7454</v>
      </c>
      <c r="Y250" s="132" t="s">
        <v>7455</v>
      </c>
    </row>
    <row r="251" spans="2:25" x14ac:dyDescent="0.25">
      <c r="B251" s="132" t="s">
        <v>1837</v>
      </c>
      <c r="C251" s="132" t="s">
        <v>814</v>
      </c>
      <c r="D251" s="132" t="s">
        <v>224</v>
      </c>
      <c r="E251" s="132" t="s">
        <v>3950</v>
      </c>
      <c r="F251" s="132" t="s">
        <v>3894</v>
      </c>
      <c r="G251" s="132" t="s">
        <v>841</v>
      </c>
      <c r="H251" s="132" t="s">
        <v>1883</v>
      </c>
      <c r="I251" s="132" t="s">
        <v>7456</v>
      </c>
      <c r="J251" s="132" t="s">
        <v>7457</v>
      </c>
      <c r="K251" s="132" t="s">
        <v>7458</v>
      </c>
      <c r="L251" s="132" t="s">
        <v>7459</v>
      </c>
      <c r="M251" s="132" t="s">
        <v>7460</v>
      </c>
      <c r="N251" s="132" t="s">
        <v>22916</v>
      </c>
      <c r="O251" s="132" t="s">
        <v>7461</v>
      </c>
      <c r="P251" s="132" t="s">
        <v>7462</v>
      </c>
      <c r="Q251" s="132" t="s">
        <v>7463</v>
      </c>
      <c r="R251" s="132" t="s">
        <v>7464</v>
      </c>
      <c r="S251" s="132" t="s">
        <v>5090</v>
      </c>
      <c r="T251" s="132" t="s">
        <v>1630</v>
      </c>
      <c r="U251" s="132" t="s">
        <v>1839</v>
      </c>
      <c r="V251" s="132" t="s">
        <v>1632</v>
      </c>
      <c r="X251" s="132" t="s">
        <v>7465</v>
      </c>
      <c r="Y251" s="132" t="s">
        <v>7466</v>
      </c>
    </row>
    <row r="252" spans="2:25" x14ac:dyDescent="0.25">
      <c r="B252" s="132" t="s">
        <v>1837</v>
      </c>
      <c r="C252" s="132" t="s">
        <v>814</v>
      </c>
      <c r="D252" s="132" t="s">
        <v>224</v>
      </c>
      <c r="E252" s="132" t="s">
        <v>3950</v>
      </c>
      <c r="F252" s="132" t="s">
        <v>3885</v>
      </c>
      <c r="G252" s="132" t="s">
        <v>194</v>
      </c>
      <c r="H252" s="132" t="s">
        <v>1884</v>
      </c>
      <c r="I252" s="132" t="s">
        <v>7467</v>
      </c>
      <c r="J252" s="132" t="s">
        <v>7468</v>
      </c>
      <c r="K252" s="132" t="s">
        <v>7469</v>
      </c>
      <c r="L252" s="132" t="s">
        <v>7470</v>
      </c>
      <c r="M252" s="132" t="s">
        <v>7471</v>
      </c>
      <c r="N252" s="132" t="s">
        <v>22917</v>
      </c>
      <c r="O252" s="132" t="s">
        <v>7472</v>
      </c>
      <c r="P252" s="132" t="s">
        <v>7473</v>
      </c>
      <c r="Q252" s="132" t="s">
        <v>7474</v>
      </c>
      <c r="R252" s="132" t="s">
        <v>7475</v>
      </c>
      <c r="S252" s="132" t="s">
        <v>5090</v>
      </c>
      <c r="T252" s="132" t="s">
        <v>1630</v>
      </c>
      <c r="U252" s="132" t="s">
        <v>1839</v>
      </c>
      <c r="V252" s="132" t="s">
        <v>1632</v>
      </c>
      <c r="X252" s="132" t="s">
        <v>7476</v>
      </c>
      <c r="Y252" s="132" t="s">
        <v>7477</v>
      </c>
    </row>
    <row r="253" spans="2:25" x14ac:dyDescent="0.25">
      <c r="B253" s="132" t="s">
        <v>1837</v>
      </c>
      <c r="C253" s="132" t="s">
        <v>814</v>
      </c>
      <c r="D253" s="132" t="s">
        <v>225</v>
      </c>
      <c r="E253" s="132" t="s">
        <v>3950</v>
      </c>
      <c r="F253" s="132" t="s">
        <v>3894</v>
      </c>
      <c r="G253" s="132" t="s">
        <v>840</v>
      </c>
      <c r="H253" s="132" t="s">
        <v>1885</v>
      </c>
      <c r="I253" s="132" t="s">
        <v>7456</v>
      </c>
      <c r="J253" s="132" t="s">
        <v>7478</v>
      </c>
      <c r="K253" s="132" t="s">
        <v>7479</v>
      </c>
      <c r="L253" s="132" t="s">
        <v>7480</v>
      </c>
      <c r="M253" s="132" t="s">
        <v>7481</v>
      </c>
      <c r="N253" s="132" t="s">
        <v>22918</v>
      </c>
      <c r="O253" s="132" t="s">
        <v>7482</v>
      </c>
      <c r="P253" s="132" t="s">
        <v>7483</v>
      </c>
      <c r="Q253" s="132" t="s">
        <v>7484</v>
      </c>
      <c r="R253" s="132" t="s">
        <v>7485</v>
      </c>
      <c r="S253" s="132" t="s">
        <v>5090</v>
      </c>
      <c r="T253" s="132" t="s">
        <v>1630</v>
      </c>
      <c r="U253" s="132" t="s">
        <v>1839</v>
      </c>
      <c r="V253" s="132" t="s">
        <v>1635</v>
      </c>
      <c r="X253" s="132" t="s">
        <v>7486</v>
      </c>
      <c r="Y253" s="132" t="s">
        <v>7487</v>
      </c>
    </row>
    <row r="254" spans="2:25" x14ac:dyDescent="0.25">
      <c r="B254" s="132" t="s">
        <v>1837</v>
      </c>
      <c r="C254" s="132" t="s">
        <v>814</v>
      </c>
      <c r="D254" s="132" t="s">
        <v>225</v>
      </c>
      <c r="E254" s="132" t="s">
        <v>3950</v>
      </c>
      <c r="F254" s="132" t="s">
        <v>3885</v>
      </c>
      <c r="G254" s="132" t="s">
        <v>199</v>
      </c>
      <c r="H254" s="132" t="s">
        <v>1886</v>
      </c>
      <c r="I254" s="132" t="s">
        <v>7467</v>
      </c>
      <c r="J254" s="132" t="s">
        <v>7488</v>
      </c>
      <c r="K254" s="132" t="s">
        <v>7489</v>
      </c>
      <c r="L254" s="132" t="s">
        <v>7490</v>
      </c>
      <c r="M254" s="132" t="s">
        <v>7491</v>
      </c>
      <c r="N254" s="132" t="s">
        <v>22919</v>
      </c>
      <c r="O254" s="132" t="s">
        <v>7492</v>
      </c>
      <c r="P254" s="132" t="s">
        <v>7493</v>
      </c>
      <c r="Q254" s="132" t="s">
        <v>7494</v>
      </c>
      <c r="R254" s="132" t="s">
        <v>7495</v>
      </c>
      <c r="S254" s="132" t="s">
        <v>5090</v>
      </c>
      <c r="T254" s="132" t="s">
        <v>1630</v>
      </c>
      <c r="U254" s="132" t="s">
        <v>1839</v>
      </c>
      <c r="V254" s="132" t="s">
        <v>1632</v>
      </c>
      <c r="X254" s="132" t="s">
        <v>7496</v>
      </c>
      <c r="Y254" s="132" t="s">
        <v>7497</v>
      </c>
    </row>
    <row r="255" spans="2:25" x14ac:dyDescent="0.25">
      <c r="B255" s="132" t="s">
        <v>1837</v>
      </c>
      <c r="C255" s="132" t="s">
        <v>814</v>
      </c>
      <c r="D255" s="132" t="s">
        <v>1869</v>
      </c>
      <c r="E255" s="132" t="s">
        <v>3950</v>
      </c>
      <c r="F255" s="132" t="s">
        <v>3894</v>
      </c>
      <c r="G255" s="132" t="s">
        <v>839</v>
      </c>
      <c r="H255" s="132" t="s">
        <v>1887</v>
      </c>
      <c r="I255" s="132" t="s">
        <v>7456</v>
      </c>
      <c r="J255" s="132" t="s">
        <v>7498</v>
      </c>
      <c r="K255" s="132" t="s">
        <v>7499</v>
      </c>
      <c r="L255" s="132" t="s">
        <v>7500</v>
      </c>
      <c r="M255" s="132" t="s">
        <v>7501</v>
      </c>
      <c r="N255" s="132" t="s">
        <v>22920</v>
      </c>
      <c r="O255" s="132" t="s">
        <v>7502</v>
      </c>
      <c r="P255" s="132" t="s">
        <v>7503</v>
      </c>
      <c r="Q255" s="132" t="s">
        <v>7504</v>
      </c>
      <c r="R255" s="132" t="s">
        <v>7505</v>
      </c>
      <c r="S255" s="132" t="s">
        <v>5090</v>
      </c>
      <c r="T255" s="132" t="s">
        <v>1630</v>
      </c>
      <c r="U255" s="132" t="s">
        <v>1839</v>
      </c>
      <c r="V255" s="132" t="s">
        <v>1635</v>
      </c>
      <c r="X255" s="132" t="s">
        <v>7506</v>
      </c>
      <c r="Y255" s="132" t="s">
        <v>7507</v>
      </c>
    </row>
    <row r="256" spans="2:25" x14ac:dyDescent="0.25">
      <c r="B256" s="132" t="s">
        <v>1837</v>
      </c>
      <c r="C256" s="132" t="s">
        <v>814</v>
      </c>
      <c r="D256" s="132" t="s">
        <v>1869</v>
      </c>
      <c r="E256" s="132" t="s">
        <v>3950</v>
      </c>
      <c r="F256" s="132" t="s">
        <v>3885</v>
      </c>
      <c r="G256" s="132" t="s">
        <v>198</v>
      </c>
      <c r="H256" s="132" t="s">
        <v>1888</v>
      </c>
      <c r="I256" s="132" t="s">
        <v>7467</v>
      </c>
      <c r="J256" s="132" t="s">
        <v>7508</v>
      </c>
      <c r="K256" s="132" t="s">
        <v>7509</v>
      </c>
      <c r="L256" s="132" t="s">
        <v>7510</v>
      </c>
      <c r="M256" s="132" t="s">
        <v>7511</v>
      </c>
      <c r="N256" s="132" t="s">
        <v>22921</v>
      </c>
      <c r="O256" s="132" t="s">
        <v>7512</v>
      </c>
      <c r="P256" s="132" t="s">
        <v>7513</v>
      </c>
      <c r="Q256" s="132" t="s">
        <v>7514</v>
      </c>
      <c r="R256" s="132" t="s">
        <v>7515</v>
      </c>
      <c r="S256" s="132" t="s">
        <v>5090</v>
      </c>
      <c r="T256" s="132" t="s">
        <v>1630</v>
      </c>
      <c r="U256" s="132" t="s">
        <v>1839</v>
      </c>
      <c r="V256" s="132" t="s">
        <v>1635</v>
      </c>
      <c r="X256" s="132" t="s">
        <v>7516</v>
      </c>
      <c r="Y256" s="132" t="s">
        <v>7517</v>
      </c>
    </row>
    <row r="257" spans="2:25" x14ac:dyDescent="0.25">
      <c r="B257" s="132" t="s">
        <v>1837</v>
      </c>
      <c r="C257" s="132" t="s">
        <v>814</v>
      </c>
      <c r="D257" s="132" t="s">
        <v>1692</v>
      </c>
      <c r="E257" s="132" t="s">
        <v>3950</v>
      </c>
      <c r="F257" s="132" t="s">
        <v>3894</v>
      </c>
      <c r="G257" s="132" t="s">
        <v>842</v>
      </c>
      <c r="H257" s="132" t="s">
        <v>1889</v>
      </c>
      <c r="I257" s="132" t="s">
        <v>7456</v>
      </c>
      <c r="J257" s="132" t="s">
        <v>7518</v>
      </c>
      <c r="K257" s="132" t="s">
        <v>7519</v>
      </c>
      <c r="L257" s="132" t="s">
        <v>7520</v>
      </c>
      <c r="M257" s="132" t="s">
        <v>7521</v>
      </c>
      <c r="N257" s="132" t="s">
        <v>22922</v>
      </c>
      <c r="O257" s="132" t="s">
        <v>7522</v>
      </c>
      <c r="P257" s="132" t="s">
        <v>7523</v>
      </c>
      <c r="Q257" s="132" t="s">
        <v>7524</v>
      </c>
      <c r="R257" s="132" t="s">
        <v>7525</v>
      </c>
      <c r="S257" s="132" t="s">
        <v>5090</v>
      </c>
      <c r="T257" s="132" t="s">
        <v>1630</v>
      </c>
      <c r="U257" s="132" t="s">
        <v>1839</v>
      </c>
      <c r="V257" s="132" t="s">
        <v>1644</v>
      </c>
      <c r="X257" s="132" t="s">
        <v>7526</v>
      </c>
      <c r="Y257" s="132" t="s">
        <v>7527</v>
      </c>
    </row>
    <row r="258" spans="2:25" x14ac:dyDescent="0.25">
      <c r="B258" s="132" t="s">
        <v>1837</v>
      </c>
      <c r="C258" s="132" t="s">
        <v>814</v>
      </c>
      <c r="D258" s="132" t="s">
        <v>1692</v>
      </c>
      <c r="E258" s="132" t="s">
        <v>3950</v>
      </c>
      <c r="F258" s="132" t="s">
        <v>3885</v>
      </c>
      <c r="G258" s="132" t="s">
        <v>201</v>
      </c>
      <c r="H258" s="132" t="s">
        <v>1890</v>
      </c>
      <c r="I258" s="132" t="s">
        <v>7467</v>
      </c>
      <c r="J258" s="132" t="s">
        <v>7528</v>
      </c>
      <c r="K258" s="132" t="s">
        <v>7529</v>
      </c>
      <c r="L258" s="132" t="s">
        <v>7530</v>
      </c>
      <c r="M258" s="132" t="s">
        <v>7531</v>
      </c>
      <c r="N258" s="132" t="s">
        <v>22923</v>
      </c>
      <c r="O258" s="132" t="s">
        <v>7532</v>
      </c>
      <c r="P258" s="132" t="s">
        <v>7533</v>
      </c>
      <c r="Q258" s="132" t="s">
        <v>7534</v>
      </c>
      <c r="R258" s="132" t="s">
        <v>7535</v>
      </c>
      <c r="S258" s="132" t="s">
        <v>5090</v>
      </c>
      <c r="T258" s="132" t="s">
        <v>1630</v>
      </c>
      <c r="U258" s="132" t="s">
        <v>1839</v>
      </c>
      <c r="V258" s="132" t="s">
        <v>1644</v>
      </c>
      <c r="X258" s="132" t="s">
        <v>7536</v>
      </c>
      <c r="Y258" s="132" t="s">
        <v>7537</v>
      </c>
    </row>
    <row r="259" spans="2:25" x14ac:dyDescent="0.25">
      <c r="B259" s="132" t="s">
        <v>1837</v>
      </c>
      <c r="C259" s="132" t="s">
        <v>814</v>
      </c>
      <c r="D259" s="132" t="s">
        <v>1845</v>
      </c>
      <c r="E259" s="132" t="s">
        <v>3950</v>
      </c>
      <c r="F259" s="132" t="s">
        <v>3894</v>
      </c>
      <c r="G259" s="132" t="s">
        <v>835</v>
      </c>
      <c r="H259" s="132" t="s">
        <v>1891</v>
      </c>
      <c r="I259" s="132" t="s">
        <v>7456</v>
      </c>
      <c r="J259" s="132" t="s">
        <v>7538</v>
      </c>
      <c r="K259" s="132" t="s">
        <v>7539</v>
      </c>
      <c r="L259" s="132" t="s">
        <v>7540</v>
      </c>
      <c r="M259" s="132" t="s">
        <v>7541</v>
      </c>
      <c r="N259" s="132" t="s">
        <v>22924</v>
      </c>
      <c r="O259" s="132" t="s">
        <v>7542</v>
      </c>
      <c r="P259" s="132" t="s">
        <v>7543</v>
      </c>
      <c r="Q259" s="132" t="s">
        <v>7544</v>
      </c>
      <c r="R259" s="132" t="s">
        <v>7545</v>
      </c>
      <c r="S259" s="132" t="s">
        <v>5090</v>
      </c>
      <c r="T259" s="132" t="s">
        <v>1630</v>
      </c>
      <c r="U259" s="132" t="s">
        <v>1839</v>
      </c>
      <c r="V259" s="132" t="s">
        <v>1635</v>
      </c>
      <c r="X259" s="132" t="s">
        <v>7546</v>
      </c>
      <c r="Y259" s="132" t="s">
        <v>7547</v>
      </c>
    </row>
    <row r="260" spans="2:25" x14ac:dyDescent="0.25">
      <c r="B260" s="132" t="s">
        <v>1837</v>
      </c>
      <c r="C260" s="132" t="s">
        <v>814</v>
      </c>
      <c r="D260" s="132" t="s">
        <v>1845</v>
      </c>
      <c r="E260" s="132" t="s">
        <v>3950</v>
      </c>
      <c r="F260" s="132" t="s">
        <v>3885</v>
      </c>
      <c r="G260" s="132" t="s">
        <v>200</v>
      </c>
      <c r="H260" s="132" t="s">
        <v>1892</v>
      </c>
      <c r="I260" s="132" t="s">
        <v>7467</v>
      </c>
      <c r="J260" s="132" t="s">
        <v>7548</v>
      </c>
      <c r="K260" s="132" t="s">
        <v>7549</v>
      </c>
      <c r="L260" s="132" t="s">
        <v>7550</v>
      </c>
      <c r="M260" s="132" t="s">
        <v>7551</v>
      </c>
      <c r="N260" s="132" t="s">
        <v>22925</v>
      </c>
      <c r="O260" s="132" t="s">
        <v>7552</v>
      </c>
      <c r="P260" s="132" t="s">
        <v>7553</v>
      </c>
      <c r="Q260" s="132" t="s">
        <v>7554</v>
      </c>
      <c r="R260" s="132" t="s">
        <v>7555</v>
      </c>
      <c r="S260" s="132" t="s">
        <v>5090</v>
      </c>
      <c r="T260" s="132" t="s">
        <v>1630</v>
      </c>
      <c r="U260" s="132" t="s">
        <v>1839</v>
      </c>
      <c r="V260" s="132" t="s">
        <v>1635</v>
      </c>
      <c r="X260" s="132" t="s">
        <v>7556</v>
      </c>
      <c r="Y260" s="132" t="s">
        <v>7557</v>
      </c>
    </row>
    <row r="261" spans="2:25" x14ac:dyDescent="0.25">
      <c r="B261" s="132" t="s">
        <v>1837</v>
      </c>
      <c r="C261" s="132" t="s">
        <v>814</v>
      </c>
      <c r="D261" s="132" t="s">
        <v>1876</v>
      </c>
      <c r="E261" s="132" t="s">
        <v>3950</v>
      </c>
      <c r="F261" s="132" t="s">
        <v>3894</v>
      </c>
      <c r="G261" s="132" t="s">
        <v>838</v>
      </c>
      <c r="H261" s="132" t="s">
        <v>1893</v>
      </c>
      <c r="I261" s="132" t="s">
        <v>7456</v>
      </c>
      <c r="J261" s="132" t="s">
        <v>7558</v>
      </c>
      <c r="K261" s="132" t="s">
        <v>7559</v>
      </c>
      <c r="L261" s="132" t="s">
        <v>7560</v>
      </c>
      <c r="M261" s="132" t="s">
        <v>7561</v>
      </c>
      <c r="N261" s="132" t="s">
        <v>22926</v>
      </c>
      <c r="O261" s="132" t="s">
        <v>7562</v>
      </c>
      <c r="P261" s="132" t="s">
        <v>7563</v>
      </c>
      <c r="Q261" s="132" t="s">
        <v>7564</v>
      </c>
      <c r="R261" s="132" t="s">
        <v>7565</v>
      </c>
      <c r="S261" s="132" t="s">
        <v>5090</v>
      </c>
      <c r="T261" s="132" t="s">
        <v>1630</v>
      </c>
      <c r="U261" s="132" t="s">
        <v>1839</v>
      </c>
      <c r="V261" s="132" t="s">
        <v>1635</v>
      </c>
      <c r="X261" s="132" t="s">
        <v>7566</v>
      </c>
      <c r="Y261" s="132" t="s">
        <v>7567</v>
      </c>
    </row>
    <row r="262" spans="2:25" x14ac:dyDescent="0.25">
      <c r="B262" s="132" t="s">
        <v>1837</v>
      </c>
      <c r="C262" s="132" t="s">
        <v>814</v>
      </c>
      <c r="D262" s="132" t="s">
        <v>1876</v>
      </c>
      <c r="E262" s="132" t="s">
        <v>3950</v>
      </c>
      <c r="F262" s="132" t="s">
        <v>3885</v>
      </c>
      <c r="G262" s="132" t="s">
        <v>197</v>
      </c>
      <c r="H262" s="132" t="s">
        <v>1894</v>
      </c>
      <c r="I262" s="132" t="s">
        <v>7467</v>
      </c>
      <c r="J262" s="132" t="s">
        <v>7568</v>
      </c>
      <c r="K262" s="132" t="s">
        <v>7569</v>
      </c>
      <c r="L262" s="132" t="s">
        <v>7570</v>
      </c>
      <c r="M262" s="132" t="s">
        <v>7571</v>
      </c>
      <c r="N262" s="132" t="s">
        <v>22927</v>
      </c>
      <c r="O262" s="132" t="s">
        <v>7572</v>
      </c>
      <c r="P262" s="132" t="s">
        <v>7573</v>
      </c>
      <c r="Q262" s="132" t="s">
        <v>7574</v>
      </c>
      <c r="R262" s="132" t="s">
        <v>7575</v>
      </c>
      <c r="S262" s="132" t="s">
        <v>5090</v>
      </c>
      <c r="T262" s="132" t="s">
        <v>1630</v>
      </c>
      <c r="U262" s="132" t="s">
        <v>1839</v>
      </c>
      <c r="V262" s="132" t="s">
        <v>1635</v>
      </c>
      <c r="X262" s="132" t="s">
        <v>7576</v>
      </c>
      <c r="Y262" s="132" t="s">
        <v>7577</v>
      </c>
    </row>
    <row r="263" spans="2:25" x14ac:dyDescent="0.25">
      <c r="B263" s="132" t="s">
        <v>1837</v>
      </c>
      <c r="C263" s="132" t="s">
        <v>814</v>
      </c>
      <c r="D263" s="132" t="s">
        <v>1848</v>
      </c>
      <c r="E263" s="132" t="s">
        <v>3950</v>
      </c>
      <c r="F263" s="132" t="s">
        <v>3894</v>
      </c>
      <c r="G263" s="132" t="s">
        <v>837</v>
      </c>
      <c r="H263" s="132" t="s">
        <v>1895</v>
      </c>
      <c r="I263" s="132" t="s">
        <v>7456</v>
      </c>
      <c r="J263" s="132" t="s">
        <v>7578</v>
      </c>
      <c r="K263" s="132" t="s">
        <v>7579</v>
      </c>
      <c r="L263" s="132" t="s">
        <v>7580</v>
      </c>
      <c r="M263" s="132" t="s">
        <v>7581</v>
      </c>
      <c r="N263" s="132" t="s">
        <v>22928</v>
      </c>
      <c r="O263" s="132" t="s">
        <v>7582</v>
      </c>
      <c r="P263" s="132" t="s">
        <v>7583</v>
      </c>
      <c r="Q263" s="132" t="s">
        <v>7584</v>
      </c>
      <c r="R263" s="132" t="s">
        <v>7585</v>
      </c>
      <c r="S263" s="132" t="s">
        <v>5090</v>
      </c>
      <c r="T263" s="132" t="s">
        <v>1630</v>
      </c>
      <c r="U263" s="132" t="s">
        <v>1839</v>
      </c>
      <c r="V263" s="132" t="s">
        <v>1635</v>
      </c>
      <c r="X263" s="132" t="s">
        <v>7586</v>
      </c>
      <c r="Y263" s="132" t="s">
        <v>7587</v>
      </c>
    </row>
    <row r="264" spans="2:25" x14ac:dyDescent="0.25">
      <c r="B264" s="132" t="s">
        <v>1837</v>
      </c>
      <c r="C264" s="132" t="s">
        <v>814</v>
      </c>
      <c r="D264" s="132" t="s">
        <v>1848</v>
      </c>
      <c r="E264" s="132" t="s">
        <v>3950</v>
      </c>
      <c r="F264" s="132" t="s">
        <v>3885</v>
      </c>
      <c r="G264" s="132" t="s">
        <v>196</v>
      </c>
      <c r="H264" s="132" t="s">
        <v>1896</v>
      </c>
      <c r="I264" s="132" t="s">
        <v>7467</v>
      </c>
      <c r="J264" s="132" t="s">
        <v>7588</v>
      </c>
      <c r="K264" s="132" t="s">
        <v>7589</v>
      </c>
      <c r="L264" s="132" t="s">
        <v>7590</v>
      </c>
      <c r="M264" s="132" t="s">
        <v>7591</v>
      </c>
      <c r="N264" s="132" t="s">
        <v>22929</v>
      </c>
      <c r="O264" s="132" t="s">
        <v>7592</v>
      </c>
      <c r="P264" s="132" t="s">
        <v>7593</v>
      </c>
      <c r="Q264" s="132" t="s">
        <v>7594</v>
      </c>
      <c r="R264" s="132" t="s">
        <v>7595</v>
      </c>
      <c r="S264" s="132" t="s">
        <v>5090</v>
      </c>
      <c r="T264" s="132" t="s">
        <v>1630</v>
      </c>
      <c r="U264" s="132" t="s">
        <v>1839</v>
      </c>
      <c r="V264" s="132" t="s">
        <v>1635</v>
      </c>
      <c r="X264" s="132" t="s">
        <v>7596</v>
      </c>
      <c r="Y264" s="132" t="s">
        <v>7597</v>
      </c>
    </row>
    <row r="265" spans="2:25" x14ac:dyDescent="0.25">
      <c r="B265" s="132" t="s">
        <v>1837</v>
      </c>
      <c r="C265" s="132" t="s">
        <v>814</v>
      </c>
      <c r="D265" s="132" t="s">
        <v>172</v>
      </c>
      <c r="E265" s="132" t="s">
        <v>3950</v>
      </c>
      <c r="F265" s="132" t="s">
        <v>3894</v>
      </c>
      <c r="G265" s="132" t="s">
        <v>836</v>
      </c>
      <c r="H265" s="132" t="s">
        <v>1897</v>
      </c>
      <c r="I265" s="132" t="s">
        <v>7456</v>
      </c>
      <c r="J265" s="132" t="s">
        <v>7598</v>
      </c>
      <c r="K265" s="132" t="s">
        <v>7599</v>
      </c>
      <c r="L265" s="132" t="s">
        <v>7600</v>
      </c>
      <c r="M265" s="132" t="s">
        <v>7601</v>
      </c>
      <c r="N265" s="132" t="s">
        <v>22930</v>
      </c>
      <c r="O265" s="132" t="s">
        <v>7602</v>
      </c>
      <c r="P265" s="132" t="s">
        <v>7603</v>
      </c>
      <c r="Q265" s="132" t="s">
        <v>7604</v>
      </c>
      <c r="R265" s="132" t="s">
        <v>7605</v>
      </c>
      <c r="S265" s="132" t="s">
        <v>5090</v>
      </c>
      <c r="T265" s="132" t="s">
        <v>1630</v>
      </c>
      <c r="U265" s="132" t="s">
        <v>1839</v>
      </c>
      <c r="V265" s="132" t="s">
        <v>1632</v>
      </c>
      <c r="X265" s="132" t="s">
        <v>7606</v>
      </c>
      <c r="Y265" s="132" t="s">
        <v>7607</v>
      </c>
    </row>
    <row r="266" spans="2:25" x14ac:dyDescent="0.25">
      <c r="B266" s="132" t="s">
        <v>1837</v>
      </c>
      <c r="C266" s="132" t="s">
        <v>814</v>
      </c>
      <c r="D266" s="132" t="s">
        <v>172</v>
      </c>
      <c r="E266" s="132" t="s">
        <v>3950</v>
      </c>
      <c r="F266" s="132" t="s">
        <v>3885</v>
      </c>
      <c r="G266" s="132" t="s">
        <v>195</v>
      </c>
      <c r="H266" s="132" t="s">
        <v>1898</v>
      </c>
      <c r="I266" s="132" t="s">
        <v>7467</v>
      </c>
      <c r="J266" s="132" t="s">
        <v>7608</v>
      </c>
      <c r="K266" s="132" t="s">
        <v>7609</v>
      </c>
      <c r="L266" s="132" t="s">
        <v>7610</v>
      </c>
      <c r="M266" s="132" t="s">
        <v>7611</v>
      </c>
      <c r="N266" s="132" t="s">
        <v>22931</v>
      </c>
      <c r="O266" s="132" t="s">
        <v>7612</v>
      </c>
      <c r="P266" s="132" t="s">
        <v>7613</v>
      </c>
      <c r="Q266" s="132" t="s">
        <v>7614</v>
      </c>
      <c r="R266" s="132" t="s">
        <v>7615</v>
      </c>
      <c r="S266" s="132" t="s">
        <v>5090</v>
      </c>
      <c r="T266" s="132" t="s">
        <v>1630</v>
      </c>
      <c r="U266" s="132" t="s">
        <v>1839</v>
      </c>
      <c r="V266" s="132" t="s">
        <v>1632</v>
      </c>
      <c r="X266" s="132" t="s">
        <v>7616</v>
      </c>
      <c r="Y266" s="132" t="s">
        <v>7617</v>
      </c>
    </row>
    <row r="267" spans="2:25" x14ac:dyDescent="0.25">
      <c r="B267" s="132" t="s">
        <v>1837</v>
      </c>
      <c r="C267" s="132" t="s">
        <v>814</v>
      </c>
      <c r="D267" s="132" t="s">
        <v>224</v>
      </c>
      <c r="E267" s="132" t="s">
        <v>3953</v>
      </c>
      <c r="F267" s="132" t="s">
        <v>3894</v>
      </c>
      <c r="G267" s="132" t="s">
        <v>849</v>
      </c>
      <c r="H267" s="132" t="s">
        <v>1899</v>
      </c>
      <c r="I267" s="132" t="s">
        <v>7618</v>
      </c>
      <c r="J267" s="132" t="s">
        <v>7619</v>
      </c>
      <c r="K267" s="132" t="s">
        <v>7620</v>
      </c>
      <c r="L267" s="132" t="s">
        <v>7621</v>
      </c>
      <c r="M267" s="132" t="s">
        <v>7622</v>
      </c>
      <c r="N267" s="132" t="s">
        <v>22932</v>
      </c>
      <c r="O267" s="132" t="s">
        <v>7623</v>
      </c>
      <c r="P267" s="132" t="s">
        <v>7624</v>
      </c>
      <c r="Q267" s="132" t="s">
        <v>7625</v>
      </c>
      <c r="R267" s="132" t="s">
        <v>7626</v>
      </c>
      <c r="S267" s="132" t="s">
        <v>5090</v>
      </c>
      <c r="T267" s="132" t="s">
        <v>1630</v>
      </c>
      <c r="U267" s="132" t="s">
        <v>1839</v>
      </c>
      <c r="V267" s="132" t="s">
        <v>1632</v>
      </c>
      <c r="X267" s="132" t="s">
        <v>7627</v>
      </c>
      <c r="Y267" s="132" t="s">
        <v>7628</v>
      </c>
    </row>
    <row r="268" spans="2:25" x14ac:dyDescent="0.25">
      <c r="B268" s="132" t="s">
        <v>1837</v>
      </c>
      <c r="C268" s="132" t="s">
        <v>814</v>
      </c>
      <c r="D268" s="132" t="s">
        <v>224</v>
      </c>
      <c r="E268" s="132" t="s">
        <v>3953</v>
      </c>
      <c r="F268" s="132" t="s">
        <v>3885</v>
      </c>
      <c r="G268" s="132" t="s">
        <v>202</v>
      </c>
      <c r="H268" s="132" t="s">
        <v>1900</v>
      </c>
      <c r="I268" s="132" t="s">
        <v>7629</v>
      </c>
      <c r="J268" s="132" t="s">
        <v>7630</v>
      </c>
      <c r="K268" s="132" t="s">
        <v>7631</v>
      </c>
      <c r="L268" s="132" t="s">
        <v>7632</v>
      </c>
      <c r="M268" s="132" t="s">
        <v>7633</v>
      </c>
      <c r="N268" s="132" t="s">
        <v>22933</v>
      </c>
      <c r="O268" s="132" t="s">
        <v>7634</v>
      </c>
      <c r="P268" s="132" t="s">
        <v>7635</v>
      </c>
      <c r="Q268" s="132" t="s">
        <v>7636</v>
      </c>
      <c r="R268" s="132" t="s">
        <v>7637</v>
      </c>
      <c r="S268" s="132" t="s">
        <v>5090</v>
      </c>
      <c r="T268" s="132" t="s">
        <v>1630</v>
      </c>
      <c r="U268" s="132" t="s">
        <v>1839</v>
      </c>
      <c r="V268" s="132" t="s">
        <v>1632</v>
      </c>
      <c r="X268" s="132" t="s">
        <v>7638</v>
      </c>
      <c r="Y268" s="132" t="s">
        <v>7639</v>
      </c>
    </row>
    <row r="269" spans="2:25" x14ac:dyDescent="0.25">
      <c r="B269" s="132" t="s">
        <v>1837</v>
      </c>
      <c r="C269" s="132" t="s">
        <v>814</v>
      </c>
      <c r="D269" s="132" t="s">
        <v>225</v>
      </c>
      <c r="E269" s="132" t="s">
        <v>3953</v>
      </c>
      <c r="F269" s="132" t="s">
        <v>3894</v>
      </c>
      <c r="G269" s="132" t="s">
        <v>848</v>
      </c>
      <c r="H269" s="132" t="s">
        <v>1901</v>
      </c>
      <c r="I269" s="132" t="s">
        <v>7618</v>
      </c>
      <c r="J269" s="132" t="s">
        <v>7640</v>
      </c>
      <c r="K269" s="132" t="s">
        <v>7641</v>
      </c>
      <c r="L269" s="132" t="s">
        <v>7642</v>
      </c>
      <c r="M269" s="132" t="s">
        <v>7643</v>
      </c>
      <c r="N269" s="132" t="s">
        <v>22934</v>
      </c>
      <c r="O269" s="132" t="s">
        <v>7644</v>
      </c>
      <c r="P269" s="132" t="s">
        <v>7645</v>
      </c>
      <c r="Q269" s="132" t="s">
        <v>7646</v>
      </c>
      <c r="R269" s="132" t="s">
        <v>7647</v>
      </c>
      <c r="S269" s="132" t="s">
        <v>5090</v>
      </c>
      <c r="T269" s="132" t="s">
        <v>1630</v>
      </c>
      <c r="U269" s="132" t="s">
        <v>1839</v>
      </c>
      <c r="V269" s="132" t="s">
        <v>1635</v>
      </c>
      <c r="X269" s="132" t="s">
        <v>7648</v>
      </c>
      <c r="Y269" s="132" t="s">
        <v>7649</v>
      </c>
    </row>
    <row r="270" spans="2:25" x14ac:dyDescent="0.25">
      <c r="B270" s="132" t="s">
        <v>1837</v>
      </c>
      <c r="C270" s="132" t="s">
        <v>814</v>
      </c>
      <c r="D270" s="132" t="s">
        <v>225</v>
      </c>
      <c r="E270" s="132" t="s">
        <v>3953</v>
      </c>
      <c r="F270" s="132" t="s">
        <v>3885</v>
      </c>
      <c r="G270" s="132" t="s">
        <v>207</v>
      </c>
      <c r="H270" s="132" t="s">
        <v>1902</v>
      </c>
      <c r="I270" s="132" t="s">
        <v>7629</v>
      </c>
      <c r="J270" s="132" t="s">
        <v>7650</v>
      </c>
      <c r="K270" s="132" t="s">
        <v>7651</v>
      </c>
      <c r="L270" s="132" t="s">
        <v>7652</v>
      </c>
      <c r="M270" s="132" t="s">
        <v>7653</v>
      </c>
      <c r="N270" s="132" t="s">
        <v>22935</v>
      </c>
      <c r="O270" s="132" t="s">
        <v>7654</v>
      </c>
      <c r="P270" s="132" t="s">
        <v>7655</v>
      </c>
      <c r="Q270" s="132" t="s">
        <v>7656</v>
      </c>
      <c r="R270" s="132" t="s">
        <v>7657</v>
      </c>
      <c r="S270" s="132" t="s">
        <v>5090</v>
      </c>
      <c r="T270" s="132" t="s">
        <v>1630</v>
      </c>
      <c r="U270" s="132" t="s">
        <v>1839</v>
      </c>
      <c r="V270" s="132" t="s">
        <v>1644</v>
      </c>
      <c r="X270" s="132" t="s">
        <v>7658</v>
      </c>
      <c r="Y270" s="132" t="s">
        <v>7659</v>
      </c>
    </row>
    <row r="271" spans="2:25" x14ac:dyDescent="0.25">
      <c r="B271" s="132" t="s">
        <v>1837</v>
      </c>
      <c r="C271" s="132" t="s">
        <v>814</v>
      </c>
      <c r="D271" s="132" t="s">
        <v>1869</v>
      </c>
      <c r="E271" s="132" t="s">
        <v>3953</v>
      </c>
      <c r="F271" s="132" t="s">
        <v>3894</v>
      </c>
      <c r="G271" s="132" t="s">
        <v>847</v>
      </c>
      <c r="H271" s="132" t="s">
        <v>1903</v>
      </c>
      <c r="I271" s="132" t="s">
        <v>7618</v>
      </c>
      <c r="J271" s="132" t="s">
        <v>7660</v>
      </c>
      <c r="K271" s="132" t="s">
        <v>7661</v>
      </c>
      <c r="L271" s="132" t="s">
        <v>7662</v>
      </c>
      <c r="M271" s="132" t="s">
        <v>7663</v>
      </c>
      <c r="N271" s="132" t="s">
        <v>22936</v>
      </c>
      <c r="O271" s="132" t="s">
        <v>7664</v>
      </c>
      <c r="P271" s="132" t="s">
        <v>7665</v>
      </c>
      <c r="Q271" s="132" t="s">
        <v>7666</v>
      </c>
      <c r="R271" s="132" t="s">
        <v>7667</v>
      </c>
      <c r="S271" s="132" t="s">
        <v>5090</v>
      </c>
      <c r="T271" s="132" t="s">
        <v>1630</v>
      </c>
      <c r="U271" s="132" t="s">
        <v>1839</v>
      </c>
      <c r="V271" s="132" t="s">
        <v>1635</v>
      </c>
      <c r="X271" s="132" t="s">
        <v>7668</v>
      </c>
      <c r="Y271" s="132" t="s">
        <v>7669</v>
      </c>
    </row>
    <row r="272" spans="2:25" x14ac:dyDescent="0.25">
      <c r="B272" s="132" t="s">
        <v>1837</v>
      </c>
      <c r="C272" s="132" t="s">
        <v>814</v>
      </c>
      <c r="D272" s="132" t="s">
        <v>1869</v>
      </c>
      <c r="E272" s="132" t="s">
        <v>3953</v>
      </c>
      <c r="F272" s="132" t="s">
        <v>3885</v>
      </c>
      <c r="G272" s="132" t="s">
        <v>206</v>
      </c>
      <c r="H272" s="132" t="s">
        <v>1904</v>
      </c>
      <c r="I272" s="132" t="s">
        <v>7629</v>
      </c>
      <c r="J272" s="132" t="s">
        <v>7670</v>
      </c>
      <c r="K272" s="132" t="s">
        <v>7671</v>
      </c>
      <c r="L272" s="132" t="s">
        <v>7672</v>
      </c>
      <c r="M272" s="132" t="s">
        <v>7673</v>
      </c>
      <c r="N272" s="132" t="s">
        <v>22937</v>
      </c>
      <c r="O272" s="132" t="s">
        <v>7674</v>
      </c>
      <c r="P272" s="132" t="s">
        <v>7675</v>
      </c>
      <c r="Q272" s="132" t="s">
        <v>7676</v>
      </c>
      <c r="R272" s="132" t="s">
        <v>7677</v>
      </c>
      <c r="S272" s="132" t="s">
        <v>5090</v>
      </c>
      <c r="T272" s="132" t="s">
        <v>1630</v>
      </c>
      <c r="U272" s="132" t="s">
        <v>1839</v>
      </c>
      <c r="V272" s="132" t="s">
        <v>1635</v>
      </c>
      <c r="X272" s="132" t="s">
        <v>7678</v>
      </c>
      <c r="Y272" s="132" t="s">
        <v>7679</v>
      </c>
    </row>
    <row r="273" spans="2:25" x14ac:dyDescent="0.25">
      <c r="B273" s="132" t="s">
        <v>1837</v>
      </c>
      <c r="C273" s="132" t="s">
        <v>814</v>
      </c>
      <c r="D273" s="132" t="s">
        <v>1692</v>
      </c>
      <c r="E273" s="132" t="s">
        <v>3953</v>
      </c>
      <c r="F273" s="132" t="s">
        <v>3894</v>
      </c>
      <c r="G273" s="132" t="s">
        <v>850</v>
      </c>
      <c r="H273" s="132" t="s">
        <v>1905</v>
      </c>
      <c r="I273" s="132" t="s">
        <v>7618</v>
      </c>
      <c r="J273" s="132" t="s">
        <v>7680</v>
      </c>
      <c r="K273" s="132" t="s">
        <v>7681</v>
      </c>
      <c r="L273" s="132" t="s">
        <v>7682</v>
      </c>
      <c r="M273" s="132" t="s">
        <v>7683</v>
      </c>
      <c r="N273" s="132" t="s">
        <v>22938</v>
      </c>
      <c r="O273" s="132" t="s">
        <v>7684</v>
      </c>
      <c r="P273" s="132" t="s">
        <v>7685</v>
      </c>
      <c r="Q273" s="132" t="s">
        <v>7686</v>
      </c>
      <c r="R273" s="132" t="s">
        <v>7687</v>
      </c>
      <c r="S273" s="132" t="s">
        <v>5090</v>
      </c>
      <c r="T273" s="132" t="s">
        <v>1630</v>
      </c>
      <c r="U273" s="132" t="s">
        <v>1839</v>
      </c>
      <c r="V273" s="132" t="s">
        <v>1644</v>
      </c>
      <c r="X273" s="132" t="s">
        <v>7688</v>
      </c>
      <c r="Y273" s="132" t="s">
        <v>7689</v>
      </c>
    </row>
    <row r="274" spans="2:25" x14ac:dyDescent="0.25">
      <c r="B274" s="132" t="s">
        <v>1837</v>
      </c>
      <c r="C274" s="132" t="s">
        <v>814</v>
      </c>
      <c r="D274" s="132" t="s">
        <v>1692</v>
      </c>
      <c r="E274" s="132" t="s">
        <v>3953</v>
      </c>
      <c r="F274" s="132" t="s">
        <v>3885</v>
      </c>
      <c r="G274" s="132" t="s">
        <v>209</v>
      </c>
      <c r="H274" s="132" t="s">
        <v>1906</v>
      </c>
      <c r="I274" s="132" t="s">
        <v>7629</v>
      </c>
      <c r="J274" s="132" t="s">
        <v>7690</v>
      </c>
      <c r="K274" s="132" t="s">
        <v>7691</v>
      </c>
      <c r="L274" s="132" t="s">
        <v>7692</v>
      </c>
      <c r="M274" s="132" t="s">
        <v>7693</v>
      </c>
      <c r="N274" s="132" t="s">
        <v>22939</v>
      </c>
      <c r="O274" s="132" t="s">
        <v>7694</v>
      </c>
      <c r="P274" s="132" t="s">
        <v>7695</v>
      </c>
      <c r="Q274" s="132" t="s">
        <v>7696</v>
      </c>
      <c r="R274" s="132" t="s">
        <v>7697</v>
      </c>
      <c r="S274" s="132" t="s">
        <v>5090</v>
      </c>
      <c r="T274" s="132" t="s">
        <v>1630</v>
      </c>
      <c r="U274" s="132" t="s">
        <v>1839</v>
      </c>
      <c r="V274" s="132" t="s">
        <v>1632</v>
      </c>
      <c r="X274" s="132" t="s">
        <v>7698</v>
      </c>
      <c r="Y274" s="132" t="s">
        <v>7699</v>
      </c>
    </row>
    <row r="275" spans="2:25" x14ac:dyDescent="0.25">
      <c r="B275" s="132" t="s">
        <v>1837</v>
      </c>
      <c r="C275" s="132" t="s">
        <v>814</v>
      </c>
      <c r="D275" s="132" t="s">
        <v>1845</v>
      </c>
      <c r="E275" s="132" t="s">
        <v>3953</v>
      </c>
      <c r="F275" s="132" t="s">
        <v>3894</v>
      </c>
      <c r="G275" s="132" t="s">
        <v>843</v>
      </c>
      <c r="H275" s="132" t="s">
        <v>1907</v>
      </c>
      <c r="I275" s="132" t="s">
        <v>7618</v>
      </c>
      <c r="J275" s="132" t="s">
        <v>7700</v>
      </c>
      <c r="K275" s="132" t="s">
        <v>7701</v>
      </c>
      <c r="L275" s="132" t="s">
        <v>7702</v>
      </c>
      <c r="M275" s="132" t="s">
        <v>7703</v>
      </c>
      <c r="N275" s="132" t="s">
        <v>22940</v>
      </c>
      <c r="O275" s="132" t="s">
        <v>7704</v>
      </c>
      <c r="P275" s="132" t="s">
        <v>7705</v>
      </c>
      <c r="Q275" s="132" t="s">
        <v>7706</v>
      </c>
      <c r="R275" s="132" t="s">
        <v>7707</v>
      </c>
      <c r="S275" s="132" t="s">
        <v>5090</v>
      </c>
      <c r="T275" s="132" t="s">
        <v>1630</v>
      </c>
      <c r="U275" s="132" t="s">
        <v>1839</v>
      </c>
      <c r="V275" s="132" t="s">
        <v>1635</v>
      </c>
      <c r="X275" s="132" t="s">
        <v>7708</v>
      </c>
      <c r="Y275" s="132" t="s">
        <v>7709</v>
      </c>
    </row>
    <row r="276" spans="2:25" x14ac:dyDescent="0.25">
      <c r="B276" s="132" t="s">
        <v>1837</v>
      </c>
      <c r="C276" s="132" t="s">
        <v>814</v>
      </c>
      <c r="D276" s="132" t="s">
        <v>1845</v>
      </c>
      <c r="E276" s="132" t="s">
        <v>3953</v>
      </c>
      <c r="F276" s="132" t="s">
        <v>3885</v>
      </c>
      <c r="G276" s="132" t="s">
        <v>208</v>
      </c>
      <c r="H276" s="132" t="s">
        <v>1908</v>
      </c>
      <c r="I276" s="132" t="s">
        <v>7629</v>
      </c>
      <c r="J276" s="132" t="s">
        <v>7710</v>
      </c>
      <c r="K276" s="132" t="s">
        <v>7711</v>
      </c>
      <c r="L276" s="132" t="s">
        <v>7712</v>
      </c>
      <c r="M276" s="132" t="s">
        <v>7713</v>
      </c>
      <c r="N276" s="132" t="s">
        <v>22941</v>
      </c>
      <c r="O276" s="132" t="s">
        <v>7714</v>
      </c>
      <c r="P276" s="132" t="s">
        <v>7715</v>
      </c>
      <c r="Q276" s="132" t="s">
        <v>7716</v>
      </c>
      <c r="R276" s="132" t="s">
        <v>7717</v>
      </c>
      <c r="S276" s="132" t="s">
        <v>5090</v>
      </c>
      <c r="T276" s="132" t="s">
        <v>1630</v>
      </c>
      <c r="U276" s="132" t="s">
        <v>1839</v>
      </c>
      <c r="V276" s="132" t="s">
        <v>1635</v>
      </c>
      <c r="X276" s="132" t="s">
        <v>7718</v>
      </c>
      <c r="Y276" s="132" t="s">
        <v>7719</v>
      </c>
    </row>
    <row r="277" spans="2:25" x14ac:dyDescent="0.25">
      <c r="B277" s="132" t="s">
        <v>1837</v>
      </c>
      <c r="C277" s="132" t="s">
        <v>814</v>
      </c>
      <c r="D277" s="132" t="s">
        <v>1876</v>
      </c>
      <c r="E277" s="132" t="s">
        <v>3953</v>
      </c>
      <c r="F277" s="132" t="s">
        <v>3894</v>
      </c>
      <c r="G277" s="132" t="s">
        <v>846</v>
      </c>
      <c r="H277" s="132" t="s">
        <v>1909</v>
      </c>
      <c r="I277" s="132" t="s">
        <v>7618</v>
      </c>
      <c r="J277" s="132" t="s">
        <v>7720</v>
      </c>
      <c r="K277" s="132" t="s">
        <v>7721</v>
      </c>
      <c r="L277" s="132" t="s">
        <v>7722</v>
      </c>
      <c r="M277" s="132" t="s">
        <v>7723</v>
      </c>
      <c r="N277" s="132" t="s">
        <v>22942</v>
      </c>
      <c r="O277" s="132" t="s">
        <v>7724</v>
      </c>
      <c r="P277" s="132" t="s">
        <v>7725</v>
      </c>
      <c r="Q277" s="132" t="s">
        <v>7726</v>
      </c>
      <c r="R277" s="132" t="s">
        <v>7727</v>
      </c>
      <c r="S277" s="132" t="s">
        <v>5090</v>
      </c>
      <c r="T277" s="132" t="s">
        <v>1630</v>
      </c>
      <c r="U277" s="132" t="s">
        <v>1839</v>
      </c>
      <c r="V277" s="132" t="s">
        <v>1635</v>
      </c>
      <c r="X277" s="132" t="s">
        <v>7728</v>
      </c>
      <c r="Y277" s="132" t="s">
        <v>7729</v>
      </c>
    </row>
    <row r="278" spans="2:25" x14ac:dyDescent="0.25">
      <c r="B278" s="132" t="s">
        <v>1837</v>
      </c>
      <c r="C278" s="132" t="s">
        <v>814</v>
      </c>
      <c r="D278" s="132" t="s">
        <v>1876</v>
      </c>
      <c r="E278" s="132" t="s">
        <v>3953</v>
      </c>
      <c r="F278" s="132" t="s">
        <v>3885</v>
      </c>
      <c r="G278" s="132" t="s">
        <v>205</v>
      </c>
      <c r="H278" s="132" t="s">
        <v>1910</v>
      </c>
      <c r="I278" s="132" t="s">
        <v>7629</v>
      </c>
      <c r="J278" s="132" t="s">
        <v>7730</v>
      </c>
      <c r="K278" s="132" t="s">
        <v>7731</v>
      </c>
      <c r="L278" s="132" t="s">
        <v>7732</v>
      </c>
      <c r="M278" s="132" t="s">
        <v>7733</v>
      </c>
      <c r="N278" s="132" t="s">
        <v>22943</v>
      </c>
      <c r="O278" s="132" t="s">
        <v>7734</v>
      </c>
      <c r="P278" s="132" t="s">
        <v>7735</v>
      </c>
      <c r="Q278" s="132" t="s">
        <v>7736</v>
      </c>
      <c r="R278" s="132" t="s">
        <v>7737</v>
      </c>
      <c r="S278" s="132" t="s">
        <v>5090</v>
      </c>
      <c r="T278" s="132" t="s">
        <v>1630</v>
      </c>
      <c r="U278" s="132" t="s">
        <v>1839</v>
      </c>
      <c r="V278" s="132" t="s">
        <v>1635</v>
      </c>
      <c r="X278" s="132" t="s">
        <v>7738</v>
      </c>
      <c r="Y278" s="132" t="s">
        <v>7739</v>
      </c>
    </row>
    <row r="279" spans="2:25" x14ac:dyDescent="0.25">
      <c r="B279" s="132" t="s">
        <v>1837</v>
      </c>
      <c r="C279" s="132" t="s">
        <v>814</v>
      </c>
      <c r="D279" s="132" t="s">
        <v>1848</v>
      </c>
      <c r="E279" s="132" t="s">
        <v>3953</v>
      </c>
      <c r="F279" s="132" t="s">
        <v>3894</v>
      </c>
      <c r="G279" s="132" t="s">
        <v>845</v>
      </c>
      <c r="H279" s="132" t="s">
        <v>1911</v>
      </c>
      <c r="I279" s="132" t="s">
        <v>7618</v>
      </c>
      <c r="J279" s="132" t="s">
        <v>7740</v>
      </c>
      <c r="K279" s="132" t="s">
        <v>7741</v>
      </c>
      <c r="L279" s="132" t="s">
        <v>7742</v>
      </c>
      <c r="M279" s="132" t="s">
        <v>7743</v>
      </c>
      <c r="N279" s="132" t="s">
        <v>22944</v>
      </c>
      <c r="O279" s="132" t="s">
        <v>7744</v>
      </c>
      <c r="P279" s="132" t="s">
        <v>7745</v>
      </c>
      <c r="Q279" s="132" t="s">
        <v>7746</v>
      </c>
      <c r="R279" s="132" t="s">
        <v>7747</v>
      </c>
      <c r="S279" s="132" t="s">
        <v>5090</v>
      </c>
      <c r="T279" s="132" t="s">
        <v>1630</v>
      </c>
      <c r="U279" s="132" t="s">
        <v>1839</v>
      </c>
      <c r="V279" s="132" t="s">
        <v>1635</v>
      </c>
      <c r="X279" s="132" t="s">
        <v>7748</v>
      </c>
      <c r="Y279" s="132" t="s">
        <v>7749</v>
      </c>
    </row>
    <row r="280" spans="2:25" x14ac:dyDescent="0.25">
      <c r="B280" s="132" t="s">
        <v>1837</v>
      </c>
      <c r="C280" s="132" t="s">
        <v>814</v>
      </c>
      <c r="D280" s="132" t="s">
        <v>1848</v>
      </c>
      <c r="E280" s="132" t="s">
        <v>3953</v>
      </c>
      <c r="F280" s="132" t="s">
        <v>3885</v>
      </c>
      <c r="G280" s="132" t="s">
        <v>204</v>
      </c>
      <c r="H280" s="132" t="s">
        <v>1912</v>
      </c>
      <c r="I280" s="132" t="s">
        <v>7629</v>
      </c>
      <c r="J280" s="132" t="s">
        <v>7750</v>
      </c>
      <c r="K280" s="132" t="s">
        <v>7751</v>
      </c>
      <c r="L280" s="132" t="s">
        <v>7752</v>
      </c>
      <c r="M280" s="132" t="s">
        <v>7753</v>
      </c>
      <c r="N280" s="132" t="s">
        <v>22945</v>
      </c>
      <c r="O280" s="132" t="s">
        <v>7754</v>
      </c>
      <c r="P280" s="132" t="s">
        <v>7755</v>
      </c>
      <c r="Q280" s="132" t="s">
        <v>7756</v>
      </c>
      <c r="R280" s="132" t="s">
        <v>7757</v>
      </c>
      <c r="S280" s="132" t="s">
        <v>5090</v>
      </c>
      <c r="T280" s="132" t="s">
        <v>1630</v>
      </c>
      <c r="U280" s="132" t="s">
        <v>1839</v>
      </c>
      <c r="V280" s="132" t="s">
        <v>1635</v>
      </c>
      <c r="X280" s="132" t="s">
        <v>7758</v>
      </c>
      <c r="Y280" s="132" t="s">
        <v>7759</v>
      </c>
    </row>
    <row r="281" spans="2:25" x14ac:dyDescent="0.25">
      <c r="B281" s="132" t="s">
        <v>1837</v>
      </c>
      <c r="C281" s="132" t="s">
        <v>814</v>
      </c>
      <c r="D281" s="132" t="s">
        <v>172</v>
      </c>
      <c r="E281" s="132" t="s">
        <v>3953</v>
      </c>
      <c r="F281" s="132" t="s">
        <v>3894</v>
      </c>
      <c r="G281" s="132" t="s">
        <v>844</v>
      </c>
      <c r="H281" s="132" t="s">
        <v>1913</v>
      </c>
      <c r="I281" s="132" t="s">
        <v>7760</v>
      </c>
      <c r="J281" s="132" t="s">
        <v>7761</v>
      </c>
      <c r="K281" s="132" t="s">
        <v>7762</v>
      </c>
      <c r="L281" s="132" t="s">
        <v>7763</v>
      </c>
      <c r="M281" s="132" t="s">
        <v>7764</v>
      </c>
      <c r="N281" s="132" t="s">
        <v>22946</v>
      </c>
      <c r="O281" s="132" t="s">
        <v>7765</v>
      </c>
      <c r="P281" s="132" t="s">
        <v>7766</v>
      </c>
      <c r="Q281" s="132" t="s">
        <v>7767</v>
      </c>
      <c r="R281" s="132" t="s">
        <v>7768</v>
      </c>
      <c r="S281" s="132" t="s">
        <v>5090</v>
      </c>
      <c r="T281" s="132" t="s">
        <v>1630</v>
      </c>
      <c r="U281" s="132" t="s">
        <v>1839</v>
      </c>
      <c r="V281" s="132" t="s">
        <v>1632</v>
      </c>
      <c r="X281" s="132" t="s">
        <v>7769</v>
      </c>
      <c r="Y281" s="132" t="s">
        <v>7770</v>
      </c>
    </row>
    <row r="282" spans="2:25" x14ac:dyDescent="0.25">
      <c r="B282" s="132" t="s">
        <v>1837</v>
      </c>
      <c r="C282" s="132" t="s">
        <v>814</v>
      </c>
      <c r="D282" s="132" t="s">
        <v>172</v>
      </c>
      <c r="E282" s="132" t="s">
        <v>3953</v>
      </c>
      <c r="F282" s="132" t="s">
        <v>3885</v>
      </c>
      <c r="G282" s="132" t="s">
        <v>203</v>
      </c>
      <c r="H282" s="132" t="s">
        <v>1914</v>
      </c>
      <c r="I282" s="132" t="s">
        <v>7771</v>
      </c>
      <c r="J282" s="132" t="s">
        <v>7772</v>
      </c>
      <c r="K282" s="132" t="s">
        <v>7773</v>
      </c>
      <c r="L282" s="132" t="s">
        <v>7774</v>
      </c>
      <c r="M282" s="132" t="s">
        <v>7775</v>
      </c>
      <c r="N282" s="132" t="s">
        <v>22947</v>
      </c>
      <c r="O282" s="132" t="s">
        <v>7776</v>
      </c>
      <c r="P282" s="132" t="s">
        <v>7777</v>
      </c>
      <c r="Q282" s="132" t="s">
        <v>7778</v>
      </c>
      <c r="R282" s="132" t="s">
        <v>7779</v>
      </c>
      <c r="S282" s="132" t="s">
        <v>5090</v>
      </c>
      <c r="T282" s="132" t="s">
        <v>1630</v>
      </c>
      <c r="U282" s="132" t="s">
        <v>1839</v>
      </c>
      <c r="V282" s="132" t="s">
        <v>1632</v>
      </c>
      <c r="X282" s="132" t="s">
        <v>7780</v>
      </c>
      <c r="Y282" s="132" t="s">
        <v>7781</v>
      </c>
    </row>
    <row r="283" spans="2:25" x14ac:dyDescent="0.25">
      <c r="B283" s="132" t="s">
        <v>1837</v>
      </c>
      <c r="C283" s="132" t="s">
        <v>814</v>
      </c>
      <c r="D283" s="132" t="s">
        <v>224</v>
      </c>
      <c r="E283" s="132" t="s">
        <v>3956</v>
      </c>
      <c r="F283" s="132" t="s">
        <v>3885</v>
      </c>
      <c r="G283" s="132" t="s">
        <v>210</v>
      </c>
      <c r="H283" s="132" t="s">
        <v>1915</v>
      </c>
      <c r="I283" s="132" t="s">
        <v>7782</v>
      </c>
      <c r="J283" s="132" t="s">
        <v>7783</v>
      </c>
      <c r="K283" s="132" t="s">
        <v>7784</v>
      </c>
      <c r="L283" s="132" t="s">
        <v>7785</v>
      </c>
      <c r="M283" s="132" t="s">
        <v>7786</v>
      </c>
      <c r="N283" s="132" t="s">
        <v>22948</v>
      </c>
      <c r="O283" s="132" t="s">
        <v>7787</v>
      </c>
      <c r="P283" s="132" t="s">
        <v>7788</v>
      </c>
      <c r="Q283" s="132" t="s">
        <v>7789</v>
      </c>
      <c r="R283" s="132" t="s">
        <v>7790</v>
      </c>
      <c r="S283" s="132" t="s">
        <v>5090</v>
      </c>
      <c r="T283" s="132" t="s">
        <v>1630</v>
      </c>
      <c r="U283" s="132" t="s">
        <v>1839</v>
      </c>
      <c r="V283" s="132" t="s">
        <v>1632</v>
      </c>
      <c r="X283" s="132" t="s">
        <v>7791</v>
      </c>
      <c r="Y283" s="132" t="s">
        <v>7792</v>
      </c>
    </row>
    <row r="284" spans="2:25" x14ac:dyDescent="0.25">
      <c r="B284" s="132" t="s">
        <v>1916</v>
      </c>
      <c r="C284" s="132" t="s">
        <v>171</v>
      </c>
      <c r="D284" s="132" t="s">
        <v>172</v>
      </c>
      <c r="E284" s="132" t="s">
        <v>3956</v>
      </c>
      <c r="F284" s="132" t="s">
        <v>3885</v>
      </c>
      <c r="G284" s="132" t="s">
        <v>211</v>
      </c>
      <c r="H284" s="132" t="s">
        <v>1917</v>
      </c>
      <c r="I284" s="132" t="s">
        <v>4241</v>
      </c>
      <c r="J284" s="132" t="s">
        <v>7793</v>
      </c>
      <c r="K284" s="132" t="s">
        <v>7794</v>
      </c>
      <c r="L284" s="132" t="s">
        <v>7795</v>
      </c>
      <c r="M284" s="132" t="s">
        <v>7796</v>
      </c>
      <c r="N284" s="132" t="s">
        <v>22949</v>
      </c>
      <c r="O284" s="132" t="s">
        <v>7797</v>
      </c>
      <c r="P284" s="132" t="s">
        <v>7798</v>
      </c>
      <c r="Q284" s="132" t="s">
        <v>7799</v>
      </c>
      <c r="R284" s="132" t="s">
        <v>7800</v>
      </c>
      <c r="S284" s="132" t="s">
        <v>5090</v>
      </c>
      <c r="T284" s="132" t="s">
        <v>1630</v>
      </c>
      <c r="U284" s="132" t="s">
        <v>1839</v>
      </c>
      <c r="V284" s="132" t="s">
        <v>1635</v>
      </c>
      <c r="X284" s="132" t="s">
        <v>7801</v>
      </c>
      <c r="Y284" s="132" t="s">
        <v>7802</v>
      </c>
    </row>
    <row r="285" spans="2:25" x14ac:dyDescent="0.25">
      <c r="B285" s="132" t="s">
        <v>1837</v>
      </c>
      <c r="C285" s="132" t="s">
        <v>814</v>
      </c>
      <c r="D285" s="132" t="s">
        <v>224</v>
      </c>
      <c r="E285" s="132" t="s">
        <v>3959</v>
      </c>
      <c r="F285" s="132" t="s">
        <v>3885</v>
      </c>
      <c r="G285" s="132" t="s">
        <v>212</v>
      </c>
      <c r="H285" s="132" t="s">
        <v>1918</v>
      </c>
      <c r="I285" s="132" t="s">
        <v>7803</v>
      </c>
      <c r="J285" s="132" t="s">
        <v>7804</v>
      </c>
      <c r="K285" s="132" t="s">
        <v>7805</v>
      </c>
      <c r="L285" s="132" t="s">
        <v>7806</v>
      </c>
      <c r="M285" s="132" t="s">
        <v>7807</v>
      </c>
      <c r="N285" s="132" t="s">
        <v>22950</v>
      </c>
      <c r="O285" s="132" t="s">
        <v>7808</v>
      </c>
      <c r="P285" s="132" t="s">
        <v>7809</v>
      </c>
      <c r="Q285" s="132" t="s">
        <v>7810</v>
      </c>
      <c r="R285" s="132" t="s">
        <v>7811</v>
      </c>
      <c r="S285" s="132" t="s">
        <v>5090</v>
      </c>
      <c r="T285" s="132" t="s">
        <v>1630</v>
      </c>
      <c r="U285" s="132" t="s">
        <v>1839</v>
      </c>
      <c r="V285" s="132" t="s">
        <v>1632</v>
      </c>
      <c r="X285" s="132" t="s">
        <v>7812</v>
      </c>
      <c r="Y285" s="132" t="s">
        <v>7813</v>
      </c>
    </row>
    <row r="286" spans="2:25" x14ac:dyDescent="0.25">
      <c r="B286" s="132" t="s">
        <v>1916</v>
      </c>
      <c r="C286" s="132" t="s">
        <v>171</v>
      </c>
      <c r="D286" s="132" t="s">
        <v>172</v>
      </c>
      <c r="E286" s="132" t="s">
        <v>3959</v>
      </c>
      <c r="F286" s="132" t="s">
        <v>3885</v>
      </c>
      <c r="G286" s="132" t="s">
        <v>213</v>
      </c>
      <c r="H286" s="132" t="s">
        <v>1919</v>
      </c>
      <c r="I286" s="132" t="s">
        <v>7814</v>
      </c>
      <c r="J286" s="132" t="s">
        <v>7815</v>
      </c>
      <c r="K286" s="132" t="s">
        <v>7816</v>
      </c>
      <c r="L286" s="132" t="s">
        <v>7817</v>
      </c>
      <c r="M286" s="132" t="s">
        <v>7818</v>
      </c>
      <c r="N286" s="132" t="s">
        <v>22951</v>
      </c>
      <c r="O286" s="132" t="s">
        <v>7819</v>
      </c>
      <c r="P286" s="132" t="s">
        <v>7820</v>
      </c>
      <c r="Q286" s="132" t="s">
        <v>7821</v>
      </c>
      <c r="R286" s="132" t="s">
        <v>7822</v>
      </c>
      <c r="S286" s="132" t="s">
        <v>5090</v>
      </c>
      <c r="T286" s="132" t="s">
        <v>1630</v>
      </c>
      <c r="V286" s="132" t="s">
        <v>1635</v>
      </c>
      <c r="X286" s="132" t="s">
        <v>7823</v>
      </c>
      <c r="Y286" s="132" t="s">
        <v>7824</v>
      </c>
    </row>
    <row r="287" spans="2:25" x14ac:dyDescent="0.25">
      <c r="B287" s="132" t="s">
        <v>1916</v>
      </c>
      <c r="C287" s="132" t="s">
        <v>171</v>
      </c>
      <c r="D287" s="132" t="s">
        <v>224</v>
      </c>
      <c r="E287" s="132" t="s">
        <v>3888</v>
      </c>
      <c r="F287" s="132" t="s">
        <v>3885</v>
      </c>
      <c r="G287" s="132" t="s">
        <v>214</v>
      </c>
      <c r="H287" s="132" t="s">
        <v>1920</v>
      </c>
      <c r="I287" s="132" t="s">
        <v>7825</v>
      </c>
      <c r="J287" s="132" t="s">
        <v>7826</v>
      </c>
      <c r="K287" s="132" t="s">
        <v>7827</v>
      </c>
      <c r="L287" s="132" t="s">
        <v>7828</v>
      </c>
      <c r="M287" s="132" t="s">
        <v>7829</v>
      </c>
      <c r="N287" s="132" t="s">
        <v>22952</v>
      </c>
      <c r="O287" s="132" t="s">
        <v>7830</v>
      </c>
      <c r="P287" s="132" t="s">
        <v>7831</v>
      </c>
      <c r="Q287" s="132" t="s">
        <v>7832</v>
      </c>
      <c r="R287" s="132" t="s">
        <v>7833</v>
      </c>
      <c r="S287" s="132" t="s">
        <v>5090</v>
      </c>
      <c r="T287" s="132" t="s">
        <v>1630</v>
      </c>
      <c r="U287" s="132" t="s">
        <v>1839</v>
      </c>
      <c r="V287" s="132" t="s">
        <v>1632</v>
      </c>
      <c r="X287" s="132" t="s">
        <v>7834</v>
      </c>
      <c r="Y287" s="132" t="s">
        <v>7835</v>
      </c>
    </row>
    <row r="288" spans="2:25" x14ac:dyDescent="0.25">
      <c r="B288" s="132" t="s">
        <v>1916</v>
      </c>
      <c r="C288" s="132" t="s">
        <v>171</v>
      </c>
      <c r="D288" s="132" t="s">
        <v>172</v>
      </c>
      <c r="E288" s="132" t="s">
        <v>3888</v>
      </c>
      <c r="F288" s="132" t="s">
        <v>3885</v>
      </c>
      <c r="G288" s="132" t="s">
        <v>215</v>
      </c>
      <c r="H288" s="132" t="s">
        <v>1921</v>
      </c>
      <c r="I288" s="132" t="s">
        <v>7825</v>
      </c>
      <c r="J288" s="132" t="s">
        <v>7836</v>
      </c>
      <c r="K288" s="132" t="s">
        <v>7837</v>
      </c>
      <c r="L288" s="132" t="s">
        <v>7838</v>
      </c>
      <c r="M288" s="132" t="s">
        <v>7839</v>
      </c>
      <c r="N288" s="132" t="s">
        <v>22953</v>
      </c>
      <c r="O288" s="132" t="s">
        <v>7840</v>
      </c>
      <c r="P288" s="132" t="s">
        <v>7841</v>
      </c>
      <c r="Q288" s="132" t="s">
        <v>7842</v>
      </c>
      <c r="R288" s="132" t="s">
        <v>7843</v>
      </c>
      <c r="S288" s="132" t="s">
        <v>5090</v>
      </c>
      <c r="T288" s="132" t="s">
        <v>1630</v>
      </c>
      <c r="U288" s="132" t="s">
        <v>1839</v>
      </c>
      <c r="V288" s="132" t="s">
        <v>1635</v>
      </c>
      <c r="X288" s="132" t="s">
        <v>7844</v>
      </c>
      <c r="Y288" s="132" t="s">
        <v>7845</v>
      </c>
    </row>
    <row r="289" spans="2:25" x14ac:dyDescent="0.25">
      <c r="B289" s="132" t="s">
        <v>1916</v>
      </c>
      <c r="C289" s="132" t="s">
        <v>171</v>
      </c>
      <c r="D289" s="132" t="s">
        <v>224</v>
      </c>
      <c r="E289" s="132" t="s">
        <v>3928</v>
      </c>
      <c r="F289" s="132" t="s">
        <v>3885</v>
      </c>
      <c r="G289" s="132" t="s">
        <v>216</v>
      </c>
      <c r="H289" s="132" t="s">
        <v>1922</v>
      </c>
      <c r="I289" s="132" t="s">
        <v>3956</v>
      </c>
      <c r="J289" s="132" t="s">
        <v>7846</v>
      </c>
      <c r="K289" s="132" t="s">
        <v>7847</v>
      </c>
      <c r="L289" s="132" t="s">
        <v>7848</v>
      </c>
      <c r="M289" s="132" t="s">
        <v>7849</v>
      </c>
      <c r="N289" s="132" t="s">
        <v>22954</v>
      </c>
      <c r="O289" s="132" t="s">
        <v>7850</v>
      </c>
      <c r="P289" s="132" t="s">
        <v>7851</v>
      </c>
      <c r="Q289" s="132" t="s">
        <v>7852</v>
      </c>
      <c r="R289" s="132" t="s">
        <v>7853</v>
      </c>
      <c r="S289" s="132" t="s">
        <v>5090</v>
      </c>
      <c r="T289" s="132" t="s">
        <v>1630</v>
      </c>
      <c r="U289" s="132" t="s">
        <v>1839</v>
      </c>
      <c r="V289" s="132" t="s">
        <v>1635</v>
      </c>
      <c r="X289" s="132" t="s">
        <v>7854</v>
      </c>
      <c r="Y289" s="132" t="s">
        <v>7855</v>
      </c>
    </row>
    <row r="290" spans="2:25" x14ac:dyDescent="0.25">
      <c r="B290" s="132" t="s">
        <v>1916</v>
      </c>
      <c r="C290" s="132" t="s">
        <v>171</v>
      </c>
      <c r="D290" s="132" t="s">
        <v>172</v>
      </c>
      <c r="E290" s="132" t="s">
        <v>3928</v>
      </c>
      <c r="F290" s="132" t="s">
        <v>3885</v>
      </c>
      <c r="G290" s="132" t="s">
        <v>217</v>
      </c>
      <c r="H290" s="132" t="s">
        <v>1923</v>
      </c>
      <c r="I290" s="132" t="s">
        <v>3956</v>
      </c>
      <c r="J290" s="132" t="s">
        <v>7856</v>
      </c>
      <c r="K290" s="132" t="s">
        <v>7857</v>
      </c>
      <c r="L290" s="132" t="s">
        <v>7858</v>
      </c>
      <c r="M290" s="132" t="s">
        <v>7859</v>
      </c>
      <c r="N290" s="132" t="s">
        <v>22955</v>
      </c>
      <c r="O290" s="132" t="s">
        <v>7860</v>
      </c>
      <c r="P290" s="132" t="s">
        <v>7861</v>
      </c>
      <c r="Q290" s="132" t="s">
        <v>7862</v>
      </c>
      <c r="R290" s="132" t="s">
        <v>7863</v>
      </c>
      <c r="S290" s="132" t="s">
        <v>5090</v>
      </c>
      <c r="T290" s="132" t="s">
        <v>1630</v>
      </c>
      <c r="U290" s="132" t="s">
        <v>1839</v>
      </c>
      <c r="V290" s="132" t="s">
        <v>1635</v>
      </c>
      <c r="X290" s="132" t="s">
        <v>7864</v>
      </c>
      <c r="Y290" s="132" t="s">
        <v>7865</v>
      </c>
    </row>
    <row r="291" spans="2:25" x14ac:dyDescent="0.25">
      <c r="B291" s="132" t="s">
        <v>1916</v>
      </c>
      <c r="C291" s="132" t="s">
        <v>171</v>
      </c>
      <c r="D291" s="132" t="s">
        <v>172</v>
      </c>
      <c r="E291" s="132" t="s">
        <v>3966</v>
      </c>
      <c r="F291" s="132" t="s">
        <v>3885</v>
      </c>
      <c r="G291" s="132" t="s">
        <v>219</v>
      </c>
      <c r="H291" s="132" t="s">
        <v>1924</v>
      </c>
      <c r="I291" s="132" t="s">
        <v>7866</v>
      </c>
      <c r="J291" s="132" t="s">
        <v>7867</v>
      </c>
      <c r="K291" s="132" t="s">
        <v>7868</v>
      </c>
      <c r="L291" s="132" t="s">
        <v>7869</v>
      </c>
      <c r="M291" s="132" t="s">
        <v>7870</v>
      </c>
      <c r="N291" s="132" t="s">
        <v>22956</v>
      </c>
      <c r="O291" s="132" t="s">
        <v>7871</v>
      </c>
      <c r="P291" s="132" t="s">
        <v>7872</v>
      </c>
      <c r="Q291" s="132" t="s">
        <v>7873</v>
      </c>
      <c r="R291" s="132" t="s">
        <v>7874</v>
      </c>
      <c r="S291" s="132" t="s">
        <v>5090</v>
      </c>
      <c r="T291" s="132" t="s">
        <v>1630</v>
      </c>
      <c r="U291" s="132" t="s">
        <v>1839</v>
      </c>
      <c r="V291" s="132" t="s">
        <v>1635</v>
      </c>
      <c r="X291" s="132" t="s">
        <v>7875</v>
      </c>
      <c r="Y291" s="132" t="s">
        <v>7876</v>
      </c>
    </row>
    <row r="292" spans="2:25" x14ac:dyDescent="0.25">
      <c r="B292" s="132" t="s">
        <v>1916</v>
      </c>
      <c r="C292" s="132" t="s">
        <v>171</v>
      </c>
      <c r="D292" s="132" t="s">
        <v>130</v>
      </c>
      <c r="E292" s="132" t="s">
        <v>3966</v>
      </c>
      <c r="F292" s="132" t="s">
        <v>3885</v>
      </c>
      <c r="G292" s="132" t="s">
        <v>218</v>
      </c>
      <c r="H292" s="132" t="s">
        <v>1925</v>
      </c>
      <c r="I292" s="132" t="s">
        <v>7866</v>
      </c>
      <c r="J292" s="132" t="s">
        <v>7877</v>
      </c>
      <c r="K292" s="132" t="s">
        <v>7878</v>
      </c>
      <c r="L292" s="132" t="s">
        <v>7879</v>
      </c>
      <c r="M292" s="132" t="s">
        <v>7880</v>
      </c>
      <c r="N292" s="132" t="s">
        <v>22957</v>
      </c>
      <c r="O292" s="132" t="s">
        <v>7881</v>
      </c>
      <c r="P292" s="132" t="s">
        <v>7882</v>
      </c>
      <c r="Q292" s="132" t="s">
        <v>7883</v>
      </c>
      <c r="R292" s="132" t="s">
        <v>7884</v>
      </c>
      <c r="S292" s="132" t="s">
        <v>5090</v>
      </c>
      <c r="T292" s="132" t="s">
        <v>1630</v>
      </c>
      <c r="U292" s="132" t="s">
        <v>1839</v>
      </c>
      <c r="V292" s="132" t="s">
        <v>1635</v>
      </c>
      <c r="X292" s="132" t="s">
        <v>7885</v>
      </c>
      <c r="Y292" s="132" t="s">
        <v>7886</v>
      </c>
    </row>
    <row r="293" spans="2:25" x14ac:dyDescent="0.25">
      <c r="B293" s="132" t="s">
        <v>1916</v>
      </c>
      <c r="C293" s="132" t="s">
        <v>171</v>
      </c>
      <c r="D293" s="132" t="s">
        <v>224</v>
      </c>
      <c r="E293" s="132" t="s">
        <v>3969</v>
      </c>
      <c r="F293" s="132" t="s">
        <v>3894</v>
      </c>
      <c r="G293" s="132" t="s">
        <v>220</v>
      </c>
      <c r="H293" s="132" t="s">
        <v>1926</v>
      </c>
      <c r="I293" s="132" t="s">
        <v>7887</v>
      </c>
      <c r="J293" s="132" t="s">
        <v>7888</v>
      </c>
      <c r="K293" s="132" t="s">
        <v>7889</v>
      </c>
      <c r="L293" s="132" t="s">
        <v>7890</v>
      </c>
      <c r="M293" s="132" t="s">
        <v>7891</v>
      </c>
      <c r="N293" s="132" t="s">
        <v>22958</v>
      </c>
      <c r="O293" s="132" t="s">
        <v>7892</v>
      </c>
      <c r="P293" s="132" t="s">
        <v>7893</v>
      </c>
      <c r="Q293" s="132" t="s">
        <v>7894</v>
      </c>
      <c r="R293" s="132" t="s">
        <v>7895</v>
      </c>
      <c r="S293" s="132" t="s">
        <v>5090</v>
      </c>
      <c r="T293" s="132" t="s">
        <v>1630</v>
      </c>
      <c r="U293" s="132" t="s">
        <v>1839</v>
      </c>
      <c r="V293" s="132" t="s">
        <v>1635</v>
      </c>
      <c r="X293" s="132" t="s">
        <v>7896</v>
      </c>
      <c r="Y293" s="132" t="s">
        <v>7897</v>
      </c>
    </row>
    <row r="294" spans="2:25" x14ac:dyDescent="0.25">
      <c r="B294" s="132" t="s">
        <v>1916</v>
      </c>
      <c r="C294" s="132" t="s">
        <v>171</v>
      </c>
      <c r="D294" s="132" t="s">
        <v>172</v>
      </c>
      <c r="E294" s="132" t="s">
        <v>3969</v>
      </c>
      <c r="F294" s="132" t="s">
        <v>3894</v>
      </c>
      <c r="G294" s="132" t="s">
        <v>221</v>
      </c>
      <c r="H294" s="132" t="s">
        <v>1927</v>
      </c>
      <c r="I294" s="132" t="s">
        <v>7887</v>
      </c>
      <c r="J294" s="132" t="s">
        <v>7898</v>
      </c>
      <c r="K294" s="132" t="s">
        <v>7899</v>
      </c>
      <c r="L294" s="132" t="s">
        <v>7900</v>
      </c>
      <c r="M294" s="132" t="s">
        <v>7901</v>
      </c>
      <c r="N294" s="132" t="s">
        <v>22959</v>
      </c>
      <c r="O294" s="132" t="s">
        <v>7902</v>
      </c>
      <c r="P294" s="132" t="s">
        <v>7903</v>
      </c>
      <c r="Q294" s="132" t="s">
        <v>7904</v>
      </c>
      <c r="R294" s="132" t="s">
        <v>7905</v>
      </c>
      <c r="S294" s="132" t="s">
        <v>5090</v>
      </c>
      <c r="T294" s="132" t="s">
        <v>1630</v>
      </c>
      <c r="U294" s="132" t="s">
        <v>1839</v>
      </c>
      <c r="V294" s="132" t="s">
        <v>1635</v>
      </c>
      <c r="X294" s="132" t="s">
        <v>7906</v>
      </c>
      <c r="Y294" s="132" t="s">
        <v>7907</v>
      </c>
    </row>
    <row r="295" spans="2:25" x14ac:dyDescent="0.25">
      <c r="B295" s="132" t="s">
        <v>1837</v>
      </c>
      <c r="C295" s="132" t="s">
        <v>814</v>
      </c>
      <c r="D295" s="132" t="s">
        <v>130</v>
      </c>
      <c r="E295" s="132" t="s">
        <v>3941</v>
      </c>
      <c r="F295" s="132" t="s">
        <v>3894</v>
      </c>
      <c r="G295" s="132" t="s">
        <v>852</v>
      </c>
      <c r="H295" s="132" t="s">
        <v>1928</v>
      </c>
      <c r="I295" s="132" t="s">
        <v>7908</v>
      </c>
      <c r="J295" s="132" t="s">
        <v>7909</v>
      </c>
      <c r="K295" s="132" t="s">
        <v>7910</v>
      </c>
      <c r="L295" s="132" t="s">
        <v>7911</v>
      </c>
      <c r="M295" s="132" t="s">
        <v>7912</v>
      </c>
      <c r="N295" s="132" t="s">
        <v>22960</v>
      </c>
      <c r="O295" s="132" t="s">
        <v>7913</v>
      </c>
      <c r="P295" s="132" t="s">
        <v>7914</v>
      </c>
      <c r="Q295" s="132" t="s">
        <v>7915</v>
      </c>
      <c r="R295" s="132" t="s">
        <v>7916</v>
      </c>
      <c r="S295" s="132" t="s">
        <v>5090</v>
      </c>
      <c r="T295" s="132" t="s">
        <v>1630</v>
      </c>
      <c r="V295" s="132" t="s">
        <v>1632</v>
      </c>
      <c r="X295" s="132" t="s">
        <v>7917</v>
      </c>
      <c r="Y295" s="132" t="s">
        <v>7918</v>
      </c>
    </row>
    <row r="296" spans="2:25" x14ac:dyDescent="0.25">
      <c r="B296" s="132" t="s">
        <v>1837</v>
      </c>
      <c r="C296" s="132" t="s">
        <v>814</v>
      </c>
      <c r="D296" s="132" t="s">
        <v>130</v>
      </c>
      <c r="E296" s="132" t="s">
        <v>3941</v>
      </c>
      <c r="F296" s="132" t="s">
        <v>3885</v>
      </c>
      <c r="G296" s="132" t="s">
        <v>853</v>
      </c>
      <c r="H296" s="132" t="s">
        <v>1929</v>
      </c>
      <c r="I296" s="132" t="s">
        <v>7919</v>
      </c>
      <c r="J296" s="132" t="s">
        <v>7920</v>
      </c>
      <c r="K296" s="132" t="s">
        <v>7921</v>
      </c>
      <c r="L296" s="132" t="s">
        <v>7922</v>
      </c>
      <c r="M296" s="132" t="s">
        <v>7923</v>
      </c>
      <c r="N296" s="132" t="s">
        <v>22961</v>
      </c>
      <c r="O296" s="132" t="s">
        <v>7924</v>
      </c>
      <c r="P296" s="132" t="s">
        <v>7925</v>
      </c>
      <c r="Q296" s="132" t="s">
        <v>7926</v>
      </c>
      <c r="R296" s="132" t="s">
        <v>7927</v>
      </c>
      <c r="S296" s="132" t="s">
        <v>5090</v>
      </c>
      <c r="T296" s="132" t="s">
        <v>1630</v>
      </c>
      <c r="V296" s="132" t="s">
        <v>1632</v>
      </c>
      <c r="X296" s="132" t="s">
        <v>7928</v>
      </c>
      <c r="Y296" s="132" t="s">
        <v>7929</v>
      </c>
    </row>
    <row r="297" spans="2:25" x14ac:dyDescent="0.25">
      <c r="B297" s="132" t="s">
        <v>1837</v>
      </c>
      <c r="C297" s="132" t="s">
        <v>814</v>
      </c>
      <c r="D297" s="132" t="s">
        <v>130</v>
      </c>
      <c r="E297" s="132" t="s">
        <v>3944</v>
      </c>
      <c r="F297" s="132" t="s">
        <v>3894</v>
      </c>
      <c r="G297" s="132" t="s">
        <v>854</v>
      </c>
      <c r="H297" s="132" t="s">
        <v>1930</v>
      </c>
      <c r="I297" s="132" t="s">
        <v>7930</v>
      </c>
      <c r="J297" s="132" t="s">
        <v>7931</v>
      </c>
      <c r="K297" s="132" t="s">
        <v>7932</v>
      </c>
      <c r="L297" s="132" t="s">
        <v>7933</v>
      </c>
      <c r="M297" s="132" t="s">
        <v>7934</v>
      </c>
      <c r="N297" s="132" t="s">
        <v>22962</v>
      </c>
      <c r="O297" s="132" t="s">
        <v>7935</v>
      </c>
      <c r="P297" s="132" t="s">
        <v>7936</v>
      </c>
      <c r="Q297" s="132" t="s">
        <v>7937</v>
      </c>
      <c r="R297" s="132" t="s">
        <v>7938</v>
      </c>
      <c r="S297" s="132" t="s">
        <v>5090</v>
      </c>
      <c r="T297" s="132" t="s">
        <v>1630</v>
      </c>
      <c r="V297" s="132" t="s">
        <v>1632</v>
      </c>
      <c r="X297" s="132" t="s">
        <v>7939</v>
      </c>
      <c r="Y297" s="132" t="s">
        <v>7940</v>
      </c>
    </row>
    <row r="298" spans="2:25" x14ac:dyDescent="0.25">
      <c r="B298" s="132" t="s">
        <v>1837</v>
      </c>
      <c r="C298" s="132" t="s">
        <v>814</v>
      </c>
      <c r="D298" s="132" t="s">
        <v>130</v>
      </c>
      <c r="E298" s="132" t="s">
        <v>3944</v>
      </c>
      <c r="F298" s="132" t="s">
        <v>3885</v>
      </c>
      <c r="G298" s="132" t="s">
        <v>855</v>
      </c>
      <c r="H298" s="132" t="s">
        <v>1931</v>
      </c>
      <c r="I298" s="132" t="s">
        <v>7941</v>
      </c>
      <c r="J298" s="132" t="s">
        <v>7942</v>
      </c>
      <c r="K298" s="132" t="s">
        <v>7943</v>
      </c>
      <c r="L298" s="132" t="s">
        <v>7944</v>
      </c>
      <c r="M298" s="132" t="s">
        <v>7945</v>
      </c>
      <c r="N298" s="132" t="s">
        <v>22963</v>
      </c>
      <c r="O298" s="132" t="s">
        <v>7946</v>
      </c>
      <c r="P298" s="132" t="s">
        <v>7947</v>
      </c>
      <c r="Q298" s="132" t="s">
        <v>7948</v>
      </c>
      <c r="R298" s="132" t="s">
        <v>7949</v>
      </c>
      <c r="S298" s="132" t="s">
        <v>5090</v>
      </c>
      <c r="T298" s="132" t="s">
        <v>1630</v>
      </c>
      <c r="V298" s="132" t="s">
        <v>1632</v>
      </c>
      <c r="X298" s="132" t="s">
        <v>7950</v>
      </c>
      <c r="Y298" s="132" t="s">
        <v>7951</v>
      </c>
    </row>
    <row r="299" spans="2:25" x14ac:dyDescent="0.25">
      <c r="B299" s="132" t="s">
        <v>1837</v>
      </c>
      <c r="C299" s="132" t="s">
        <v>814</v>
      </c>
      <c r="D299" s="132" t="s">
        <v>130</v>
      </c>
      <c r="E299" s="132" t="s">
        <v>3947</v>
      </c>
      <c r="F299" s="132" t="s">
        <v>3894</v>
      </c>
      <c r="G299" s="132" t="s">
        <v>856</v>
      </c>
      <c r="H299" s="132" t="s">
        <v>1932</v>
      </c>
      <c r="I299" s="132" t="s">
        <v>7952</v>
      </c>
      <c r="J299" s="132" t="s">
        <v>7953</v>
      </c>
      <c r="K299" s="132" t="s">
        <v>7954</v>
      </c>
      <c r="L299" s="132" t="s">
        <v>7955</v>
      </c>
      <c r="M299" s="132" t="s">
        <v>7956</v>
      </c>
      <c r="N299" s="132" t="s">
        <v>22964</v>
      </c>
      <c r="O299" s="132" t="s">
        <v>7957</v>
      </c>
      <c r="P299" s="132" t="s">
        <v>7958</v>
      </c>
      <c r="Q299" s="132" t="s">
        <v>7959</v>
      </c>
      <c r="R299" s="132" t="s">
        <v>7960</v>
      </c>
      <c r="S299" s="132" t="s">
        <v>5090</v>
      </c>
      <c r="T299" s="132" t="s">
        <v>1630</v>
      </c>
      <c r="V299" s="132" t="s">
        <v>1632</v>
      </c>
      <c r="X299" s="132" t="s">
        <v>7961</v>
      </c>
      <c r="Y299" s="132" t="s">
        <v>7962</v>
      </c>
    </row>
    <row r="300" spans="2:25" x14ac:dyDescent="0.25">
      <c r="B300" s="132" t="s">
        <v>1837</v>
      </c>
      <c r="C300" s="132" t="s">
        <v>814</v>
      </c>
      <c r="D300" s="132" t="s">
        <v>130</v>
      </c>
      <c r="E300" s="132" t="s">
        <v>3947</v>
      </c>
      <c r="F300" s="132" t="s">
        <v>3885</v>
      </c>
      <c r="G300" s="132" t="s">
        <v>857</v>
      </c>
      <c r="H300" s="132" t="s">
        <v>1933</v>
      </c>
      <c r="I300" s="132" t="s">
        <v>3941</v>
      </c>
      <c r="J300" s="132" t="s">
        <v>7963</v>
      </c>
      <c r="K300" s="132" t="s">
        <v>7964</v>
      </c>
      <c r="L300" s="132" t="s">
        <v>7965</v>
      </c>
      <c r="M300" s="132" t="s">
        <v>7966</v>
      </c>
      <c r="N300" s="132" t="s">
        <v>22965</v>
      </c>
      <c r="O300" s="132" t="s">
        <v>7967</v>
      </c>
      <c r="P300" s="132" t="s">
        <v>7968</v>
      </c>
      <c r="Q300" s="132" t="s">
        <v>7969</v>
      </c>
      <c r="R300" s="132" t="s">
        <v>7970</v>
      </c>
      <c r="S300" s="132" t="s">
        <v>5090</v>
      </c>
      <c r="T300" s="132" t="s">
        <v>1630</v>
      </c>
      <c r="V300" s="132" t="s">
        <v>1632</v>
      </c>
      <c r="X300" s="132" t="s">
        <v>7971</v>
      </c>
      <c r="Y300" s="132" t="s">
        <v>7972</v>
      </c>
    </row>
    <row r="301" spans="2:25" x14ac:dyDescent="0.25">
      <c r="B301" s="132" t="s">
        <v>1837</v>
      </c>
      <c r="C301" s="132" t="s">
        <v>814</v>
      </c>
      <c r="D301" s="132" t="s">
        <v>130</v>
      </c>
      <c r="E301" s="132" t="s">
        <v>3950</v>
      </c>
      <c r="F301" s="132" t="s">
        <v>3894</v>
      </c>
      <c r="G301" s="132" t="s">
        <v>858</v>
      </c>
      <c r="H301" s="132" t="s">
        <v>1934</v>
      </c>
      <c r="I301" s="132" t="s">
        <v>7973</v>
      </c>
      <c r="J301" s="132" t="s">
        <v>7974</v>
      </c>
      <c r="K301" s="132" t="s">
        <v>7975</v>
      </c>
      <c r="L301" s="132" t="s">
        <v>7976</v>
      </c>
      <c r="M301" s="132" t="s">
        <v>7977</v>
      </c>
      <c r="N301" s="132" t="s">
        <v>22966</v>
      </c>
      <c r="O301" s="132" t="s">
        <v>7978</v>
      </c>
      <c r="P301" s="132" t="s">
        <v>7979</v>
      </c>
      <c r="Q301" s="132" t="s">
        <v>7980</v>
      </c>
      <c r="R301" s="132" t="s">
        <v>7981</v>
      </c>
      <c r="S301" s="132" t="s">
        <v>5090</v>
      </c>
      <c r="T301" s="132" t="s">
        <v>1630</v>
      </c>
      <c r="V301" s="132" t="s">
        <v>1632</v>
      </c>
      <c r="X301" s="132" t="s">
        <v>7982</v>
      </c>
      <c r="Y301" s="132" t="s">
        <v>7983</v>
      </c>
    </row>
    <row r="302" spans="2:25" x14ac:dyDescent="0.25">
      <c r="B302" s="132" t="s">
        <v>1837</v>
      </c>
      <c r="C302" s="132" t="s">
        <v>814</v>
      </c>
      <c r="D302" s="132" t="s">
        <v>130</v>
      </c>
      <c r="E302" s="132" t="s">
        <v>3950</v>
      </c>
      <c r="F302" s="132" t="s">
        <v>3885</v>
      </c>
      <c r="G302" s="132" t="s">
        <v>859</v>
      </c>
      <c r="H302" s="132" t="s">
        <v>1935</v>
      </c>
      <c r="I302" s="132" t="s">
        <v>7984</v>
      </c>
      <c r="J302" s="132" t="s">
        <v>7985</v>
      </c>
      <c r="K302" s="132" t="s">
        <v>7986</v>
      </c>
      <c r="L302" s="132" t="s">
        <v>7987</v>
      </c>
      <c r="M302" s="132" t="s">
        <v>7988</v>
      </c>
      <c r="N302" s="132" t="s">
        <v>22967</v>
      </c>
      <c r="O302" s="132" t="s">
        <v>7989</v>
      </c>
      <c r="P302" s="132" t="s">
        <v>7990</v>
      </c>
      <c r="Q302" s="132" t="s">
        <v>7991</v>
      </c>
      <c r="R302" s="132" t="s">
        <v>7992</v>
      </c>
      <c r="S302" s="132" t="s">
        <v>5090</v>
      </c>
      <c r="T302" s="132" t="s">
        <v>1630</v>
      </c>
      <c r="V302" s="132" t="s">
        <v>1632</v>
      </c>
      <c r="X302" s="132" t="s">
        <v>7993</v>
      </c>
      <c r="Y302" s="132" t="s">
        <v>7994</v>
      </c>
    </row>
    <row r="303" spans="2:25" x14ac:dyDescent="0.25">
      <c r="B303" s="132" t="s">
        <v>1837</v>
      </c>
      <c r="C303" s="132" t="s">
        <v>814</v>
      </c>
      <c r="D303" s="132" t="s">
        <v>130</v>
      </c>
      <c r="E303" s="132" t="s">
        <v>3953</v>
      </c>
      <c r="F303" s="132" t="s">
        <v>3894</v>
      </c>
      <c r="G303" s="132" t="s">
        <v>860</v>
      </c>
      <c r="H303" s="132" t="s">
        <v>1936</v>
      </c>
      <c r="I303" s="132" t="s">
        <v>7995</v>
      </c>
      <c r="J303" s="132" t="s">
        <v>7996</v>
      </c>
      <c r="K303" s="132" t="s">
        <v>7997</v>
      </c>
      <c r="L303" s="132" t="s">
        <v>7998</v>
      </c>
      <c r="M303" s="132" t="s">
        <v>7999</v>
      </c>
      <c r="N303" s="132" t="s">
        <v>22968</v>
      </c>
      <c r="O303" s="132" t="s">
        <v>8000</v>
      </c>
      <c r="P303" s="132" t="s">
        <v>8001</v>
      </c>
      <c r="Q303" s="132" t="s">
        <v>8002</v>
      </c>
      <c r="R303" s="132" t="s">
        <v>8003</v>
      </c>
      <c r="S303" s="132" t="s">
        <v>5090</v>
      </c>
      <c r="T303" s="132" t="s">
        <v>1630</v>
      </c>
      <c r="V303" s="132" t="s">
        <v>1644</v>
      </c>
      <c r="X303" s="132" t="s">
        <v>8004</v>
      </c>
      <c r="Y303" s="132" t="s">
        <v>8005</v>
      </c>
    </row>
    <row r="304" spans="2:25" x14ac:dyDescent="0.25">
      <c r="B304" s="132" t="s">
        <v>1837</v>
      </c>
      <c r="C304" s="132" t="s">
        <v>814</v>
      </c>
      <c r="D304" s="132" t="s">
        <v>130</v>
      </c>
      <c r="E304" s="132" t="s">
        <v>3953</v>
      </c>
      <c r="F304" s="132" t="s">
        <v>3885</v>
      </c>
      <c r="G304" s="132" t="s">
        <v>861</v>
      </c>
      <c r="H304" s="132" t="s">
        <v>1937</v>
      </c>
      <c r="I304" s="132" t="s">
        <v>8006</v>
      </c>
      <c r="J304" s="132" t="s">
        <v>8007</v>
      </c>
      <c r="K304" s="132" t="s">
        <v>8008</v>
      </c>
      <c r="L304" s="132" t="s">
        <v>8009</v>
      </c>
      <c r="M304" s="132" t="s">
        <v>8010</v>
      </c>
      <c r="N304" s="132" t="s">
        <v>22969</v>
      </c>
      <c r="O304" s="132" t="s">
        <v>8011</v>
      </c>
      <c r="P304" s="132" t="s">
        <v>8012</v>
      </c>
      <c r="Q304" s="132" t="s">
        <v>8013</v>
      </c>
      <c r="R304" s="132" t="s">
        <v>8014</v>
      </c>
      <c r="S304" s="132" t="s">
        <v>5090</v>
      </c>
      <c r="T304" s="132" t="s">
        <v>1630</v>
      </c>
      <c r="V304" s="132" t="s">
        <v>1632</v>
      </c>
      <c r="X304" s="132" t="s">
        <v>8015</v>
      </c>
      <c r="Y304" s="132" t="s">
        <v>8016</v>
      </c>
    </row>
    <row r="305" spans="2:25" x14ac:dyDescent="0.25">
      <c r="B305" s="132" t="s">
        <v>1837</v>
      </c>
      <c r="C305" s="132" t="s">
        <v>814</v>
      </c>
      <c r="D305" s="132" t="s">
        <v>130</v>
      </c>
      <c r="E305" s="132" t="s">
        <v>3956</v>
      </c>
      <c r="F305" s="132" t="s">
        <v>3894</v>
      </c>
      <c r="G305" s="132" t="s">
        <v>862</v>
      </c>
      <c r="H305" s="132" t="s">
        <v>1938</v>
      </c>
      <c r="I305" s="132" t="s">
        <v>8017</v>
      </c>
      <c r="J305" s="132" t="s">
        <v>8018</v>
      </c>
      <c r="K305" s="132" t="s">
        <v>8019</v>
      </c>
      <c r="L305" s="132" t="s">
        <v>8020</v>
      </c>
      <c r="M305" s="132" t="s">
        <v>8021</v>
      </c>
      <c r="N305" s="132" t="s">
        <v>22970</v>
      </c>
      <c r="O305" s="132" t="s">
        <v>8022</v>
      </c>
      <c r="P305" s="132" t="s">
        <v>8023</v>
      </c>
      <c r="Q305" s="132" t="s">
        <v>8024</v>
      </c>
      <c r="R305" s="132" t="s">
        <v>8025</v>
      </c>
      <c r="S305" s="132" t="s">
        <v>5090</v>
      </c>
      <c r="T305" s="132" t="s">
        <v>1630</v>
      </c>
      <c r="V305" s="132" t="s">
        <v>1632</v>
      </c>
      <c r="X305" s="132" t="s">
        <v>8026</v>
      </c>
      <c r="Y305" s="132" t="s">
        <v>8027</v>
      </c>
    </row>
    <row r="306" spans="2:25" x14ac:dyDescent="0.25">
      <c r="B306" s="132" t="s">
        <v>1837</v>
      </c>
      <c r="C306" s="132" t="s">
        <v>814</v>
      </c>
      <c r="D306" s="132" t="s">
        <v>130</v>
      </c>
      <c r="E306" s="132" t="s">
        <v>3956</v>
      </c>
      <c r="F306" s="132" t="s">
        <v>3885</v>
      </c>
      <c r="G306" s="132" t="s">
        <v>863</v>
      </c>
      <c r="H306" s="132" t="s">
        <v>1939</v>
      </c>
      <c r="I306" s="132" t="s">
        <v>8028</v>
      </c>
      <c r="J306" s="132" t="s">
        <v>8029</v>
      </c>
      <c r="K306" s="132" t="s">
        <v>8030</v>
      </c>
      <c r="L306" s="132" t="s">
        <v>8031</v>
      </c>
      <c r="M306" s="132" t="s">
        <v>8032</v>
      </c>
      <c r="N306" s="132" t="s">
        <v>22971</v>
      </c>
      <c r="O306" s="132" t="s">
        <v>8033</v>
      </c>
      <c r="P306" s="132" t="s">
        <v>8034</v>
      </c>
      <c r="Q306" s="132" t="s">
        <v>8035</v>
      </c>
      <c r="R306" s="132" t="s">
        <v>8036</v>
      </c>
      <c r="S306" s="132" t="s">
        <v>5090</v>
      </c>
      <c r="T306" s="132" t="s">
        <v>1630</v>
      </c>
      <c r="V306" s="132" t="s">
        <v>1632</v>
      </c>
      <c r="X306" s="132" t="s">
        <v>8037</v>
      </c>
      <c r="Y306" s="132" t="s">
        <v>8038</v>
      </c>
    </row>
    <row r="307" spans="2:25" x14ac:dyDescent="0.25">
      <c r="B307" s="132" t="s">
        <v>1837</v>
      </c>
      <c r="C307" s="132" t="s">
        <v>814</v>
      </c>
      <c r="D307" s="132" t="s">
        <v>130</v>
      </c>
      <c r="E307" s="132" t="s">
        <v>3884</v>
      </c>
      <c r="F307" s="132" t="s">
        <v>3894</v>
      </c>
      <c r="G307" s="132" t="s">
        <v>864</v>
      </c>
      <c r="H307" s="132" t="s">
        <v>1940</v>
      </c>
      <c r="I307" s="132" t="s">
        <v>8039</v>
      </c>
      <c r="J307" s="132" t="s">
        <v>8040</v>
      </c>
      <c r="K307" s="132" t="s">
        <v>8041</v>
      </c>
      <c r="L307" s="132" t="s">
        <v>8042</v>
      </c>
      <c r="M307" s="132" t="s">
        <v>8043</v>
      </c>
      <c r="N307" s="132" t="s">
        <v>22972</v>
      </c>
      <c r="O307" s="132" t="s">
        <v>8044</v>
      </c>
      <c r="P307" s="132" t="s">
        <v>8045</v>
      </c>
      <c r="Q307" s="132" t="s">
        <v>8046</v>
      </c>
      <c r="R307" s="132" t="s">
        <v>8047</v>
      </c>
      <c r="S307" s="132" t="s">
        <v>5090</v>
      </c>
      <c r="T307" s="132" t="s">
        <v>1630</v>
      </c>
      <c r="V307" s="132" t="s">
        <v>1632</v>
      </c>
      <c r="X307" s="132" t="s">
        <v>8048</v>
      </c>
      <c r="Y307" s="132" t="s">
        <v>8049</v>
      </c>
    </row>
    <row r="308" spans="2:25" x14ac:dyDescent="0.25">
      <c r="B308" s="132" t="s">
        <v>1837</v>
      </c>
      <c r="C308" s="132" t="s">
        <v>814</v>
      </c>
      <c r="D308" s="132" t="s">
        <v>130</v>
      </c>
      <c r="E308" s="132" t="s">
        <v>3884</v>
      </c>
      <c r="F308" s="132" t="s">
        <v>3885</v>
      </c>
      <c r="G308" s="132" t="s">
        <v>865</v>
      </c>
      <c r="H308" s="132" t="s">
        <v>1941</v>
      </c>
      <c r="I308" s="132" t="s">
        <v>3959</v>
      </c>
      <c r="J308" s="132" t="s">
        <v>8050</v>
      </c>
      <c r="K308" s="132" t="s">
        <v>8051</v>
      </c>
      <c r="L308" s="132" t="s">
        <v>8052</v>
      </c>
      <c r="M308" s="132" t="s">
        <v>8053</v>
      </c>
      <c r="N308" s="132" t="s">
        <v>22973</v>
      </c>
      <c r="O308" s="132" t="s">
        <v>8054</v>
      </c>
      <c r="P308" s="132" t="s">
        <v>8055</v>
      </c>
      <c r="Q308" s="132" t="s">
        <v>8056</v>
      </c>
      <c r="R308" s="132" t="s">
        <v>8057</v>
      </c>
      <c r="S308" s="132" t="s">
        <v>5090</v>
      </c>
      <c r="T308" s="132" t="s">
        <v>1630</v>
      </c>
      <c r="V308" s="132" t="s">
        <v>1632</v>
      </c>
      <c r="X308" s="132" t="s">
        <v>8058</v>
      </c>
      <c r="Y308" s="132" t="s">
        <v>8059</v>
      </c>
    </row>
    <row r="309" spans="2:25" x14ac:dyDescent="0.25">
      <c r="B309" s="132" t="s">
        <v>1837</v>
      </c>
      <c r="C309" s="132" t="s">
        <v>814</v>
      </c>
      <c r="D309" s="132" t="s">
        <v>130</v>
      </c>
      <c r="E309" s="132" t="s">
        <v>3959</v>
      </c>
      <c r="F309" s="132" t="s">
        <v>3894</v>
      </c>
      <c r="G309" s="132" t="s">
        <v>866</v>
      </c>
      <c r="H309" s="132" t="s">
        <v>1942</v>
      </c>
      <c r="I309" s="132" t="s">
        <v>8006</v>
      </c>
      <c r="J309" s="132" t="s">
        <v>8060</v>
      </c>
      <c r="K309" s="132" t="s">
        <v>8061</v>
      </c>
      <c r="L309" s="132" t="s">
        <v>8062</v>
      </c>
      <c r="M309" s="132" t="s">
        <v>8063</v>
      </c>
      <c r="N309" s="132" t="s">
        <v>22974</v>
      </c>
      <c r="O309" s="132" t="s">
        <v>8064</v>
      </c>
      <c r="P309" s="132" t="s">
        <v>8065</v>
      </c>
      <c r="Q309" s="132" t="s">
        <v>8066</v>
      </c>
      <c r="R309" s="132" t="s">
        <v>8067</v>
      </c>
      <c r="S309" s="132" t="s">
        <v>5090</v>
      </c>
      <c r="T309" s="132" t="s">
        <v>1630</v>
      </c>
      <c r="U309" s="132" t="s">
        <v>1943</v>
      </c>
      <c r="V309" s="132" t="s">
        <v>1635</v>
      </c>
      <c r="X309" s="132" t="s">
        <v>8068</v>
      </c>
      <c r="Y309" s="132" t="s">
        <v>8069</v>
      </c>
    </row>
    <row r="310" spans="2:25" x14ac:dyDescent="0.25">
      <c r="B310" s="132" t="s">
        <v>1837</v>
      </c>
      <c r="C310" s="132" t="s">
        <v>814</v>
      </c>
      <c r="D310" s="132" t="s">
        <v>130</v>
      </c>
      <c r="E310" s="132" t="s">
        <v>3959</v>
      </c>
      <c r="F310" s="132" t="s">
        <v>3885</v>
      </c>
      <c r="G310" s="132" t="s">
        <v>867</v>
      </c>
      <c r="H310" s="132" t="s">
        <v>1944</v>
      </c>
      <c r="I310" s="132" t="s">
        <v>8006</v>
      </c>
      <c r="J310" s="132" t="s">
        <v>8070</v>
      </c>
      <c r="K310" s="132" t="s">
        <v>8071</v>
      </c>
      <c r="L310" s="132" t="s">
        <v>8072</v>
      </c>
      <c r="M310" s="132" t="s">
        <v>8073</v>
      </c>
      <c r="N310" s="132" t="s">
        <v>22975</v>
      </c>
      <c r="O310" s="132" t="s">
        <v>8074</v>
      </c>
      <c r="P310" s="132" t="s">
        <v>8075</v>
      </c>
      <c r="Q310" s="132" t="s">
        <v>8076</v>
      </c>
      <c r="R310" s="132" t="s">
        <v>8077</v>
      </c>
      <c r="S310" s="132" t="s">
        <v>5090</v>
      </c>
      <c r="T310" s="132" t="s">
        <v>1630</v>
      </c>
      <c r="V310" s="132" t="s">
        <v>1632</v>
      </c>
      <c r="X310" s="132" t="s">
        <v>8078</v>
      </c>
      <c r="Y310" s="132" t="s">
        <v>8079</v>
      </c>
    </row>
    <row r="311" spans="2:25" x14ac:dyDescent="0.25">
      <c r="B311" s="132" t="s">
        <v>1837</v>
      </c>
      <c r="C311" s="132" t="s">
        <v>814</v>
      </c>
      <c r="D311" s="132" t="s">
        <v>224</v>
      </c>
      <c r="E311" s="132" t="s">
        <v>3941</v>
      </c>
      <c r="F311" s="132" t="s">
        <v>3894</v>
      </c>
      <c r="G311" s="132" t="s">
        <v>1945</v>
      </c>
      <c r="H311" s="132" t="s">
        <v>1946</v>
      </c>
      <c r="I311" s="132" t="s">
        <v>7050</v>
      </c>
      <c r="J311" s="132" t="s">
        <v>8080</v>
      </c>
      <c r="K311" s="132" t="s">
        <v>8081</v>
      </c>
      <c r="L311" s="132" t="s">
        <v>8082</v>
      </c>
      <c r="M311" s="132" t="s">
        <v>8083</v>
      </c>
      <c r="N311" s="132" t="s">
        <v>22976</v>
      </c>
      <c r="O311" s="132" t="s">
        <v>8084</v>
      </c>
      <c r="P311" s="132" t="s">
        <v>8085</v>
      </c>
      <c r="Q311" s="132" t="s">
        <v>8086</v>
      </c>
      <c r="R311" s="132" t="s">
        <v>8087</v>
      </c>
      <c r="S311" s="132" t="s">
        <v>5090</v>
      </c>
      <c r="T311" s="132" t="s">
        <v>1630</v>
      </c>
      <c r="V311" s="132" t="s">
        <v>1632</v>
      </c>
      <c r="X311" s="132" t="s">
        <v>8088</v>
      </c>
      <c r="Y311" s="132" t="s">
        <v>8089</v>
      </c>
    </row>
    <row r="312" spans="2:25" x14ac:dyDescent="0.25">
      <c r="B312" s="132" t="s">
        <v>1837</v>
      </c>
      <c r="C312" s="132" t="s">
        <v>814</v>
      </c>
      <c r="D312" s="132" t="s">
        <v>224</v>
      </c>
      <c r="E312" s="132" t="s">
        <v>3941</v>
      </c>
      <c r="F312" s="132" t="s">
        <v>3885</v>
      </c>
      <c r="G312" s="132" t="s">
        <v>226</v>
      </c>
      <c r="H312" s="132" t="s">
        <v>1947</v>
      </c>
      <c r="I312" s="132" t="s">
        <v>7061</v>
      </c>
      <c r="J312" s="132" t="s">
        <v>8090</v>
      </c>
      <c r="K312" s="132" t="s">
        <v>8091</v>
      </c>
      <c r="L312" s="132" t="s">
        <v>8092</v>
      </c>
      <c r="M312" s="132" t="s">
        <v>8093</v>
      </c>
      <c r="N312" s="132" t="s">
        <v>22977</v>
      </c>
      <c r="O312" s="132" t="s">
        <v>8094</v>
      </c>
      <c r="P312" s="132" t="s">
        <v>8095</v>
      </c>
      <c r="Q312" s="132" t="s">
        <v>8096</v>
      </c>
      <c r="R312" s="132" t="s">
        <v>8097</v>
      </c>
      <c r="S312" s="132" t="s">
        <v>5090</v>
      </c>
      <c r="T312" s="132" t="s">
        <v>1630</v>
      </c>
      <c r="V312" s="132" t="s">
        <v>1632</v>
      </c>
      <c r="X312" s="132" t="s">
        <v>8098</v>
      </c>
      <c r="Y312" s="132" t="s">
        <v>8099</v>
      </c>
    </row>
    <row r="313" spans="2:25" x14ac:dyDescent="0.25">
      <c r="B313" s="132" t="s">
        <v>1837</v>
      </c>
      <c r="C313" s="132" t="s">
        <v>814</v>
      </c>
      <c r="D313" s="132" t="s">
        <v>225</v>
      </c>
      <c r="E313" s="132" t="s">
        <v>3941</v>
      </c>
      <c r="F313" s="132" t="s">
        <v>3894</v>
      </c>
      <c r="G313" s="132" t="s">
        <v>1948</v>
      </c>
      <c r="H313" s="132" t="s">
        <v>1949</v>
      </c>
      <c r="I313" s="132" t="s">
        <v>7050</v>
      </c>
      <c r="J313" s="132" t="s">
        <v>8100</v>
      </c>
      <c r="K313" s="132" t="s">
        <v>8101</v>
      </c>
      <c r="L313" s="132" t="s">
        <v>8102</v>
      </c>
      <c r="M313" s="132" t="s">
        <v>8103</v>
      </c>
      <c r="N313" s="132" t="s">
        <v>22978</v>
      </c>
      <c r="O313" s="132" t="s">
        <v>8104</v>
      </c>
      <c r="P313" s="132" t="s">
        <v>8105</v>
      </c>
      <c r="Q313" s="132" t="s">
        <v>8106</v>
      </c>
      <c r="R313" s="132" t="s">
        <v>8107</v>
      </c>
      <c r="S313" s="132" t="s">
        <v>5090</v>
      </c>
      <c r="T313" s="132" t="s">
        <v>1630</v>
      </c>
      <c r="V313" s="132" t="s">
        <v>1635</v>
      </c>
      <c r="X313" s="132" t="s">
        <v>8108</v>
      </c>
      <c r="Y313" s="132" t="s">
        <v>8109</v>
      </c>
    </row>
    <row r="314" spans="2:25" x14ac:dyDescent="0.25">
      <c r="B314" s="132" t="s">
        <v>1837</v>
      </c>
      <c r="C314" s="132" t="s">
        <v>814</v>
      </c>
      <c r="D314" s="132" t="s">
        <v>225</v>
      </c>
      <c r="E314" s="132" t="s">
        <v>3941</v>
      </c>
      <c r="F314" s="132" t="s">
        <v>3885</v>
      </c>
      <c r="G314" s="132" t="s">
        <v>228</v>
      </c>
      <c r="H314" s="132" t="s">
        <v>1950</v>
      </c>
      <c r="I314" s="132" t="s">
        <v>7061</v>
      </c>
      <c r="J314" s="132" t="s">
        <v>8110</v>
      </c>
      <c r="K314" s="132" t="s">
        <v>8111</v>
      </c>
      <c r="L314" s="132" t="s">
        <v>8112</v>
      </c>
      <c r="M314" s="132" t="s">
        <v>8113</v>
      </c>
      <c r="N314" s="132" t="s">
        <v>22979</v>
      </c>
      <c r="O314" s="132" t="s">
        <v>8114</v>
      </c>
      <c r="P314" s="132" t="s">
        <v>8115</v>
      </c>
      <c r="Q314" s="132" t="s">
        <v>8116</v>
      </c>
      <c r="R314" s="132" t="s">
        <v>8117</v>
      </c>
      <c r="S314" s="132" t="s">
        <v>5090</v>
      </c>
      <c r="T314" s="132" t="s">
        <v>1630</v>
      </c>
      <c r="V314" s="132" t="s">
        <v>1635</v>
      </c>
      <c r="X314" s="132" t="s">
        <v>8118</v>
      </c>
      <c r="Y314" s="132" t="s">
        <v>8119</v>
      </c>
    </row>
    <row r="315" spans="2:25" x14ac:dyDescent="0.25">
      <c r="B315" s="132" t="s">
        <v>1837</v>
      </c>
      <c r="C315" s="132" t="s">
        <v>814</v>
      </c>
      <c r="D315" s="132" t="s">
        <v>172</v>
      </c>
      <c r="E315" s="132" t="s">
        <v>3941</v>
      </c>
      <c r="F315" s="132" t="s">
        <v>3894</v>
      </c>
      <c r="G315" s="132" t="s">
        <v>1951</v>
      </c>
      <c r="H315" s="132" t="s">
        <v>1952</v>
      </c>
      <c r="I315" s="132" t="s">
        <v>7050</v>
      </c>
      <c r="J315" s="132" t="s">
        <v>8120</v>
      </c>
      <c r="K315" s="132" t="s">
        <v>8121</v>
      </c>
      <c r="L315" s="132" t="s">
        <v>8122</v>
      </c>
      <c r="M315" s="132" t="s">
        <v>8123</v>
      </c>
      <c r="N315" s="132" t="s">
        <v>22980</v>
      </c>
      <c r="O315" s="132" t="s">
        <v>8124</v>
      </c>
      <c r="P315" s="132" t="s">
        <v>8125</v>
      </c>
      <c r="Q315" s="132" t="s">
        <v>8126</v>
      </c>
      <c r="R315" s="132" t="s">
        <v>8127</v>
      </c>
      <c r="S315" s="132" t="s">
        <v>5090</v>
      </c>
      <c r="T315" s="132" t="s">
        <v>1630</v>
      </c>
      <c r="V315" s="132" t="s">
        <v>1635</v>
      </c>
      <c r="X315" s="132" t="s">
        <v>8128</v>
      </c>
      <c r="Y315" s="132" t="s">
        <v>8129</v>
      </c>
    </row>
    <row r="316" spans="2:25" x14ac:dyDescent="0.25">
      <c r="B316" s="132" t="s">
        <v>1837</v>
      </c>
      <c r="C316" s="132" t="s">
        <v>814</v>
      </c>
      <c r="D316" s="132" t="s">
        <v>172</v>
      </c>
      <c r="E316" s="132" t="s">
        <v>3941</v>
      </c>
      <c r="F316" s="132" t="s">
        <v>3885</v>
      </c>
      <c r="G316" s="132" t="s">
        <v>227</v>
      </c>
      <c r="H316" s="132" t="s">
        <v>1953</v>
      </c>
      <c r="I316" s="132" t="s">
        <v>7061</v>
      </c>
      <c r="J316" s="132" t="s">
        <v>8130</v>
      </c>
      <c r="K316" s="132" t="s">
        <v>8131</v>
      </c>
      <c r="L316" s="132" t="s">
        <v>8132</v>
      </c>
      <c r="M316" s="132" t="s">
        <v>8133</v>
      </c>
      <c r="N316" s="132" t="s">
        <v>22981</v>
      </c>
      <c r="O316" s="132" t="s">
        <v>8134</v>
      </c>
      <c r="P316" s="132" t="s">
        <v>8135</v>
      </c>
      <c r="Q316" s="132" t="s">
        <v>8136</v>
      </c>
      <c r="R316" s="132" t="s">
        <v>8137</v>
      </c>
      <c r="S316" s="132" t="s">
        <v>5090</v>
      </c>
      <c r="T316" s="132" t="s">
        <v>1630</v>
      </c>
      <c r="V316" s="132" t="s">
        <v>1635</v>
      </c>
      <c r="X316" s="132" t="s">
        <v>8138</v>
      </c>
      <c r="Y316" s="132" t="s">
        <v>8139</v>
      </c>
    </row>
    <row r="317" spans="2:25" x14ac:dyDescent="0.25">
      <c r="B317" s="132" t="s">
        <v>1837</v>
      </c>
      <c r="C317" s="132" t="s">
        <v>814</v>
      </c>
      <c r="D317" s="132" t="s">
        <v>224</v>
      </c>
      <c r="E317" s="132" t="s">
        <v>3944</v>
      </c>
      <c r="F317" s="132" t="s">
        <v>3894</v>
      </c>
      <c r="G317" s="132" t="s">
        <v>1954</v>
      </c>
      <c r="H317" s="132" t="s">
        <v>1955</v>
      </c>
      <c r="I317" s="132" t="s">
        <v>7930</v>
      </c>
      <c r="J317" s="132" t="s">
        <v>8140</v>
      </c>
      <c r="K317" s="132" t="s">
        <v>8141</v>
      </c>
      <c r="L317" s="132" t="s">
        <v>8142</v>
      </c>
      <c r="M317" s="132" t="s">
        <v>8143</v>
      </c>
      <c r="N317" s="132" t="s">
        <v>22982</v>
      </c>
      <c r="O317" s="132" t="s">
        <v>8144</v>
      </c>
      <c r="P317" s="132" t="s">
        <v>8145</v>
      </c>
      <c r="Q317" s="132" t="s">
        <v>8146</v>
      </c>
      <c r="R317" s="132" t="s">
        <v>8147</v>
      </c>
      <c r="S317" s="132" t="s">
        <v>5090</v>
      </c>
      <c r="T317" s="132" t="s">
        <v>1630</v>
      </c>
      <c r="V317" s="132" t="s">
        <v>1632</v>
      </c>
      <c r="X317" s="132" t="s">
        <v>8148</v>
      </c>
      <c r="Y317" s="132" t="s">
        <v>8149</v>
      </c>
    </row>
    <row r="318" spans="2:25" x14ac:dyDescent="0.25">
      <c r="B318" s="132" t="s">
        <v>1837</v>
      </c>
      <c r="C318" s="132" t="s">
        <v>814</v>
      </c>
      <c r="D318" s="132" t="s">
        <v>224</v>
      </c>
      <c r="E318" s="132" t="s">
        <v>3944</v>
      </c>
      <c r="F318" s="132" t="s">
        <v>3885</v>
      </c>
      <c r="G318" s="132" t="s">
        <v>229</v>
      </c>
      <c r="H318" s="132" t="s">
        <v>1956</v>
      </c>
      <c r="I318" s="132" t="s">
        <v>8150</v>
      </c>
      <c r="J318" s="132" t="s">
        <v>8151</v>
      </c>
      <c r="K318" s="132" t="s">
        <v>8152</v>
      </c>
      <c r="L318" s="132" t="s">
        <v>8153</v>
      </c>
      <c r="M318" s="132" t="s">
        <v>8154</v>
      </c>
      <c r="N318" s="132" t="s">
        <v>22983</v>
      </c>
      <c r="O318" s="132" t="s">
        <v>8155</v>
      </c>
      <c r="P318" s="132" t="s">
        <v>8156</v>
      </c>
      <c r="Q318" s="132" t="s">
        <v>8157</v>
      </c>
      <c r="R318" s="132" t="s">
        <v>8158</v>
      </c>
      <c r="S318" s="132" t="s">
        <v>5090</v>
      </c>
      <c r="T318" s="132" t="s">
        <v>1630</v>
      </c>
      <c r="V318" s="132" t="s">
        <v>1632</v>
      </c>
      <c r="X318" s="132" t="s">
        <v>8159</v>
      </c>
      <c r="Y318" s="132" t="s">
        <v>8160</v>
      </c>
    </row>
    <row r="319" spans="2:25" x14ac:dyDescent="0.25">
      <c r="B319" s="132" t="s">
        <v>1837</v>
      </c>
      <c r="C319" s="132" t="s">
        <v>814</v>
      </c>
      <c r="D319" s="132" t="s">
        <v>225</v>
      </c>
      <c r="E319" s="132" t="s">
        <v>3944</v>
      </c>
      <c r="F319" s="132" t="s">
        <v>3894</v>
      </c>
      <c r="G319" s="132" t="s">
        <v>1957</v>
      </c>
      <c r="H319" s="132" t="s">
        <v>1958</v>
      </c>
      <c r="I319" s="132" t="s">
        <v>7930</v>
      </c>
      <c r="J319" s="132" t="s">
        <v>8161</v>
      </c>
      <c r="K319" s="132" t="s">
        <v>8162</v>
      </c>
      <c r="L319" s="132" t="s">
        <v>8163</v>
      </c>
      <c r="M319" s="132" t="s">
        <v>8164</v>
      </c>
      <c r="N319" s="132" t="s">
        <v>22984</v>
      </c>
      <c r="O319" s="132" t="s">
        <v>8165</v>
      </c>
      <c r="P319" s="132" t="s">
        <v>8166</v>
      </c>
      <c r="Q319" s="132" t="s">
        <v>8167</v>
      </c>
      <c r="R319" s="132" t="s">
        <v>8168</v>
      </c>
      <c r="S319" s="132" t="s">
        <v>5090</v>
      </c>
      <c r="T319" s="132" t="s">
        <v>1630</v>
      </c>
      <c r="V319" s="132" t="s">
        <v>1635</v>
      </c>
      <c r="X319" s="132" t="s">
        <v>8169</v>
      </c>
      <c r="Y319" s="132" t="s">
        <v>8170</v>
      </c>
    </row>
    <row r="320" spans="2:25" x14ac:dyDescent="0.25">
      <c r="B320" s="132" t="s">
        <v>1837</v>
      </c>
      <c r="C320" s="132" t="s">
        <v>814</v>
      </c>
      <c r="D320" s="132" t="s">
        <v>225</v>
      </c>
      <c r="E320" s="132" t="s">
        <v>3944</v>
      </c>
      <c r="F320" s="132" t="s">
        <v>3885</v>
      </c>
      <c r="G320" s="132" t="s">
        <v>231</v>
      </c>
      <c r="H320" s="132" t="s">
        <v>1959</v>
      </c>
      <c r="I320" s="132" t="s">
        <v>8150</v>
      </c>
      <c r="J320" s="132" t="s">
        <v>8171</v>
      </c>
      <c r="K320" s="132" t="s">
        <v>8172</v>
      </c>
      <c r="L320" s="132" t="s">
        <v>8173</v>
      </c>
      <c r="M320" s="132" t="s">
        <v>8174</v>
      </c>
      <c r="N320" s="132" t="s">
        <v>22985</v>
      </c>
      <c r="O320" s="132" t="s">
        <v>8175</v>
      </c>
      <c r="P320" s="132" t="s">
        <v>8176</v>
      </c>
      <c r="Q320" s="132" t="s">
        <v>8177</v>
      </c>
      <c r="R320" s="132" t="s">
        <v>8178</v>
      </c>
      <c r="S320" s="132" t="s">
        <v>5090</v>
      </c>
      <c r="T320" s="132" t="s">
        <v>1630</v>
      </c>
      <c r="V320" s="132" t="s">
        <v>1635</v>
      </c>
      <c r="X320" s="132" t="s">
        <v>8179</v>
      </c>
      <c r="Y320" s="132" t="s">
        <v>8180</v>
      </c>
    </row>
    <row r="321" spans="2:25" x14ac:dyDescent="0.25">
      <c r="B321" s="132" t="s">
        <v>1837</v>
      </c>
      <c r="C321" s="132" t="s">
        <v>814</v>
      </c>
      <c r="D321" s="132" t="s">
        <v>172</v>
      </c>
      <c r="E321" s="132" t="s">
        <v>3944</v>
      </c>
      <c r="F321" s="132" t="s">
        <v>3894</v>
      </c>
      <c r="G321" s="132" t="s">
        <v>1960</v>
      </c>
      <c r="H321" s="132" t="s">
        <v>1961</v>
      </c>
      <c r="I321" s="132" t="s">
        <v>7930</v>
      </c>
      <c r="J321" s="132" t="s">
        <v>8181</v>
      </c>
      <c r="K321" s="132" t="s">
        <v>8182</v>
      </c>
      <c r="L321" s="132" t="s">
        <v>8183</v>
      </c>
      <c r="M321" s="132" t="s">
        <v>8184</v>
      </c>
      <c r="N321" s="132" t="s">
        <v>22986</v>
      </c>
      <c r="O321" s="132" t="s">
        <v>8185</v>
      </c>
      <c r="P321" s="132" t="s">
        <v>8186</v>
      </c>
      <c r="Q321" s="132" t="s">
        <v>8187</v>
      </c>
      <c r="R321" s="132" t="s">
        <v>8188</v>
      </c>
      <c r="S321" s="132" t="s">
        <v>5090</v>
      </c>
      <c r="T321" s="132" t="s">
        <v>1630</v>
      </c>
      <c r="V321" s="132" t="s">
        <v>1635</v>
      </c>
      <c r="X321" s="132" t="s">
        <v>8189</v>
      </c>
      <c r="Y321" s="132" t="s">
        <v>8190</v>
      </c>
    </row>
    <row r="322" spans="2:25" x14ac:dyDescent="0.25">
      <c r="B322" s="132" t="s">
        <v>1837</v>
      </c>
      <c r="C322" s="132" t="s">
        <v>814</v>
      </c>
      <c r="D322" s="132" t="s">
        <v>172</v>
      </c>
      <c r="E322" s="132" t="s">
        <v>3944</v>
      </c>
      <c r="F322" s="132" t="s">
        <v>3885</v>
      </c>
      <c r="G322" s="132" t="s">
        <v>230</v>
      </c>
      <c r="H322" s="132" t="s">
        <v>1962</v>
      </c>
      <c r="I322" s="132" t="s">
        <v>8150</v>
      </c>
      <c r="J322" s="132" t="s">
        <v>8191</v>
      </c>
      <c r="K322" s="132" t="s">
        <v>8192</v>
      </c>
      <c r="L322" s="132" t="s">
        <v>8193</v>
      </c>
      <c r="M322" s="132" t="s">
        <v>8194</v>
      </c>
      <c r="N322" s="132" t="s">
        <v>22987</v>
      </c>
      <c r="O322" s="132" t="s">
        <v>8195</v>
      </c>
      <c r="P322" s="132" t="s">
        <v>8196</v>
      </c>
      <c r="Q322" s="132" t="s">
        <v>8197</v>
      </c>
      <c r="R322" s="132" t="s">
        <v>8198</v>
      </c>
      <c r="S322" s="132" t="s">
        <v>5090</v>
      </c>
      <c r="T322" s="132" t="s">
        <v>1630</v>
      </c>
      <c r="V322" s="132" t="s">
        <v>1635</v>
      </c>
      <c r="X322" s="132" t="s">
        <v>8199</v>
      </c>
      <c r="Y322" s="132" t="s">
        <v>8200</v>
      </c>
    </row>
    <row r="323" spans="2:25" x14ac:dyDescent="0.25">
      <c r="B323" s="132" t="s">
        <v>1837</v>
      </c>
      <c r="C323" s="132" t="s">
        <v>814</v>
      </c>
      <c r="D323" s="132" t="s">
        <v>224</v>
      </c>
      <c r="E323" s="132" t="s">
        <v>3947</v>
      </c>
      <c r="F323" s="132" t="s">
        <v>3894</v>
      </c>
      <c r="G323" s="132" t="s">
        <v>1963</v>
      </c>
      <c r="H323" s="132" t="s">
        <v>1964</v>
      </c>
      <c r="I323" s="132" t="s">
        <v>4850</v>
      </c>
      <c r="J323" s="132" t="s">
        <v>8201</v>
      </c>
      <c r="K323" s="132" t="s">
        <v>8202</v>
      </c>
      <c r="L323" s="132" t="s">
        <v>8203</v>
      </c>
      <c r="M323" s="132" t="s">
        <v>8204</v>
      </c>
      <c r="N323" s="132" t="s">
        <v>22988</v>
      </c>
      <c r="O323" s="132" t="s">
        <v>8205</v>
      </c>
      <c r="P323" s="132" t="s">
        <v>8206</v>
      </c>
      <c r="Q323" s="132" t="s">
        <v>8207</v>
      </c>
      <c r="R323" s="132" t="s">
        <v>8208</v>
      </c>
      <c r="S323" s="132" t="s">
        <v>5090</v>
      </c>
      <c r="T323" s="132" t="s">
        <v>1630</v>
      </c>
      <c r="U323" s="132" t="s">
        <v>1839</v>
      </c>
      <c r="V323" s="132" t="s">
        <v>1632</v>
      </c>
      <c r="X323" s="132" t="s">
        <v>8209</v>
      </c>
      <c r="Y323" s="132" t="s">
        <v>8210</v>
      </c>
    </row>
    <row r="324" spans="2:25" x14ac:dyDescent="0.25">
      <c r="B324" s="132" t="s">
        <v>1837</v>
      </c>
      <c r="C324" s="132" t="s">
        <v>814</v>
      </c>
      <c r="D324" s="132" t="s">
        <v>224</v>
      </c>
      <c r="E324" s="132" t="s">
        <v>3947</v>
      </c>
      <c r="F324" s="132" t="s">
        <v>3885</v>
      </c>
      <c r="G324" s="132" t="s">
        <v>232</v>
      </c>
      <c r="H324" s="132" t="s">
        <v>1965</v>
      </c>
      <c r="I324" s="132" t="s">
        <v>7305</v>
      </c>
      <c r="J324" s="132" t="s">
        <v>8211</v>
      </c>
      <c r="K324" s="132" t="s">
        <v>8212</v>
      </c>
      <c r="L324" s="132" t="s">
        <v>8213</v>
      </c>
      <c r="M324" s="132" t="s">
        <v>8214</v>
      </c>
      <c r="N324" s="132" t="s">
        <v>22989</v>
      </c>
      <c r="O324" s="132" t="s">
        <v>8215</v>
      </c>
      <c r="P324" s="132" t="s">
        <v>8216</v>
      </c>
      <c r="Q324" s="132" t="s">
        <v>8217</v>
      </c>
      <c r="R324" s="132" t="s">
        <v>8218</v>
      </c>
      <c r="S324" s="132" t="s">
        <v>5090</v>
      </c>
      <c r="T324" s="132" t="s">
        <v>1630</v>
      </c>
      <c r="U324" s="132" t="s">
        <v>1839</v>
      </c>
      <c r="V324" s="132" t="s">
        <v>1632</v>
      </c>
      <c r="X324" s="132" t="s">
        <v>8219</v>
      </c>
      <c r="Y324" s="132" t="s">
        <v>8220</v>
      </c>
    </row>
    <row r="325" spans="2:25" x14ac:dyDescent="0.25">
      <c r="B325" s="132" t="s">
        <v>1837</v>
      </c>
      <c r="C325" s="132" t="s">
        <v>814</v>
      </c>
      <c r="D325" s="132" t="s">
        <v>225</v>
      </c>
      <c r="E325" s="132" t="s">
        <v>3947</v>
      </c>
      <c r="F325" s="132" t="s">
        <v>3894</v>
      </c>
      <c r="G325" s="132" t="s">
        <v>1966</v>
      </c>
      <c r="H325" s="132" t="s">
        <v>1967</v>
      </c>
      <c r="I325" s="132" t="s">
        <v>4850</v>
      </c>
      <c r="J325" s="132" t="s">
        <v>8221</v>
      </c>
      <c r="K325" s="132" t="s">
        <v>8222</v>
      </c>
      <c r="L325" s="132" t="s">
        <v>8223</v>
      </c>
      <c r="M325" s="132" t="s">
        <v>8224</v>
      </c>
      <c r="N325" s="132" t="s">
        <v>22990</v>
      </c>
      <c r="O325" s="132" t="s">
        <v>8225</v>
      </c>
      <c r="P325" s="132" t="s">
        <v>8226</v>
      </c>
      <c r="Q325" s="132" t="s">
        <v>8227</v>
      </c>
      <c r="R325" s="132" t="s">
        <v>8228</v>
      </c>
      <c r="S325" s="132" t="s">
        <v>5090</v>
      </c>
      <c r="T325" s="132" t="s">
        <v>1630</v>
      </c>
      <c r="U325" s="132" t="s">
        <v>1839</v>
      </c>
      <c r="V325" s="132" t="s">
        <v>1635</v>
      </c>
      <c r="X325" s="132" t="s">
        <v>8229</v>
      </c>
      <c r="Y325" s="132" t="s">
        <v>8230</v>
      </c>
    </row>
    <row r="326" spans="2:25" x14ac:dyDescent="0.25">
      <c r="B326" s="132" t="s">
        <v>1837</v>
      </c>
      <c r="C326" s="132" t="s">
        <v>814</v>
      </c>
      <c r="D326" s="132" t="s">
        <v>225</v>
      </c>
      <c r="E326" s="132" t="s">
        <v>3947</v>
      </c>
      <c r="F326" s="132" t="s">
        <v>3885</v>
      </c>
      <c r="G326" s="132" t="s">
        <v>234</v>
      </c>
      <c r="H326" s="132" t="s">
        <v>1968</v>
      </c>
      <c r="I326" s="132" t="s">
        <v>4241</v>
      </c>
      <c r="J326" s="132" t="s">
        <v>8231</v>
      </c>
      <c r="K326" s="132" t="s">
        <v>8232</v>
      </c>
      <c r="L326" s="132" t="s">
        <v>8233</v>
      </c>
      <c r="M326" s="132" t="s">
        <v>8234</v>
      </c>
      <c r="N326" s="132" t="s">
        <v>22991</v>
      </c>
      <c r="O326" s="132" t="s">
        <v>8235</v>
      </c>
      <c r="P326" s="132" t="s">
        <v>8236</v>
      </c>
      <c r="Q326" s="132" t="s">
        <v>8237</v>
      </c>
      <c r="R326" s="132" t="s">
        <v>8238</v>
      </c>
      <c r="S326" s="132" t="s">
        <v>5090</v>
      </c>
      <c r="T326" s="132" t="s">
        <v>1630</v>
      </c>
      <c r="U326" s="132" t="s">
        <v>1839</v>
      </c>
      <c r="V326" s="132" t="s">
        <v>1635</v>
      </c>
      <c r="X326" s="132" t="s">
        <v>8239</v>
      </c>
      <c r="Y326" s="132" t="s">
        <v>8240</v>
      </c>
    </row>
    <row r="327" spans="2:25" x14ac:dyDescent="0.25">
      <c r="B327" s="132" t="s">
        <v>1837</v>
      </c>
      <c r="C327" s="132" t="s">
        <v>814</v>
      </c>
      <c r="D327" s="132" t="s">
        <v>172</v>
      </c>
      <c r="E327" s="132" t="s">
        <v>3947</v>
      </c>
      <c r="F327" s="132" t="s">
        <v>3894</v>
      </c>
      <c r="G327" s="132" t="s">
        <v>1969</v>
      </c>
      <c r="H327" s="132" t="s">
        <v>1970</v>
      </c>
      <c r="I327" s="132" t="s">
        <v>4850</v>
      </c>
      <c r="J327" s="132" t="s">
        <v>8241</v>
      </c>
      <c r="K327" s="132" t="s">
        <v>8242</v>
      </c>
      <c r="L327" s="132" t="s">
        <v>8243</v>
      </c>
      <c r="M327" s="132" t="s">
        <v>8244</v>
      </c>
      <c r="N327" s="132" t="s">
        <v>22992</v>
      </c>
      <c r="O327" s="132" t="s">
        <v>8245</v>
      </c>
      <c r="P327" s="132" t="s">
        <v>8246</v>
      </c>
      <c r="Q327" s="132" t="s">
        <v>8247</v>
      </c>
      <c r="R327" s="132" t="s">
        <v>8248</v>
      </c>
      <c r="S327" s="132" t="s">
        <v>5090</v>
      </c>
      <c r="T327" s="132" t="s">
        <v>1630</v>
      </c>
      <c r="U327" s="132" t="s">
        <v>1839</v>
      </c>
      <c r="V327" s="132" t="s">
        <v>1635</v>
      </c>
      <c r="X327" s="132" t="s">
        <v>8249</v>
      </c>
      <c r="Y327" s="132" t="s">
        <v>8250</v>
      </c>
    </row>
    <row r="328" spans="2:25" x14ac:dyDescent="0.25">
      <c r="B328" s="132" t="s">
        <v>1837</v>
      </c>
      <c r="C328" s="132" t="s">
        <v>814</v>
      </c>
      <c r="D328" s="132" t="s">
        <v>172</v>
      </c>
      <c r="E328" s="132" t="s">
        <v>3947</v>
      </c>
      <c r="F328" s="132" t="s">
        <v>3885</v>
      </c>
      <c r="G328" s="132" t="s">
        <v>233</v>
      </c>
      <c r="H328" s="132" t="s">
        <v>1971</v>
      </c>
      <c r="I328" s="132" t="s">
        <v>7305</v>
      </c>
      <c r="J328" s="132" t="s">
        <v>8251</v>
      </c>
      <c r="K328" s="132" t="s">
        <v>8252</v>
      </c>
      <c r="L328" s="132" t="s">
        <v>8253</v>
      </c>
      <c r="M328" s="132" t="s">
        <v>8254</v>
      </c>
      <c r="N328" s="132" t="s">
        <v>22993</v>
      </c>
      <c r="O328" s="132" t="s">
        <v>8255</v>
      </c>
      <c r="P328" s="132" t="s">
        <v>8256</v>
      </c>
      <c r="Q328" s="132" t="s">
        <v>8257</v>
      </c>
      <c r="R328" s="132" t="s">
        <v>8258</v>
      </c>
      <c r="S328" s="132" t="s">
        <v>5090</v>
      </c>
      <c r="T328" s="132" t="s">
        <v>1630</v>
      </c>
      <c r="U328" s="132" t="s">
        <v>1839</v>
      </c>
      <c r="V328" s="132" t="s">
        <v>1635</v>
      </c>
      <c r="X328" s="132" t="s">
        <v>8259</v>
      </c>
      <c r="Y328" s="132" t="s">
        <v>8260</v>
      </c>
    </row>
    <row r="329" spans="2:25" x14ac:dyDescent="0.25">
      <c r="B329" s="132" t="s">
        <v>1837</v>
      </c>
      <c r="C329" s="132" t="s">
        <v>814</v>
      </c>
      <c r="D329" s="132" t="s">
        <v>224</v>
      </c>
      <c r="E329" s="132" t="s">
        <v>3950</v>
      </c>
      <c r="F329" s="132" t="s">
        <v>3894</v>
      </c>
      <c r="G329" s="132" t="s">
        <v>1972</v>
      </c>
      <c r="H329" s="132" t="s">
        <v>1973</v>
      </c>
      <c r="I329" s="132" t="s">
        <v>4241</v>
      </c>
      <c r="J329" s="132" t="s">
        <v>8261</v>
      </c>
      <c r="K329" s="132" t="s">
        <v>8262</v>
      </c>
      <c r="L329" s="132" t="s">
        <v>8263</v>
      </c>
      <c r="M329" s="132" t="s">
        <v>8264</v>
      </c>
      <c r="N329" s="132" t="s">
        <v>22994</v>
      </c>
      <c r="O329" s="132" t="s">
        <v>8265</v>
      </c>
      <c r="P329" s="132" t="s">
        <v>8266</v>
      </c>
      <c r="Q329" s="132" t="s">
        <v>8267</v>
      </c>
      <c r="R329" s="132" t="s">
        <v>8268</v>
      </c>
      <c r="S329" s="132" t="s">
        <v>5090</v>
      </c>
      <c r="T329" s="132" t="s">
        <v>1630</v>
      </c>
      <c r="V329" s="132" t="s">
        <v>1632</v>
      </c>
      <c r="X329" s="132" t="s">
        <v>8269</v>
      </c>
      <c r="Y329" s="132" t="s">
        <v>8270</v>
      </c>
    </row>
    <row r="330" spans="2:25" x14ac:dyDescent="0.25">
      <c r="B330" s="132" t="s">
        <v>1837</v>
      </c>
      <c r="C330" s="132" t="s">
        <v>814</v>
      </c>
      <c r="D330" s="132" t="s">
        <v>224</v>
      </c>
      <c r="E330" s="132" t="s">
        <v>3950</v>
      </c>
      <c r="F330" s="132" t="s">
        <v>3885</v>
      </c>
      <c r="G330" s="132" t="s">
        <v>235</v>
      </c>
      <c r="H330" s="132" t="s">
        <v>1974</v>
      </c>
      <c r="I330" s="132" t="s">
        <v>7467</v>
      </c>
      <c r="J330" s="132" t="s">
        <v>8271</v>
      </c>
      <c r="K330" s="132" t="s">
        <v>8272</v>
      </c>
      <c r="L330" s="132" t="s">
        <v>8273</v>
      </c>
      <c r="M330" s="132" t="s">
        <v>8274</v>
      </c>
      <c r="N330" s="132" t="s">
        <v>22995</v>
      </c>
      <c r="O330" s="132" t="s">
        <v>8275</v>
      </c>
      <c r="P330" s="132" t="s">
        <v>8276</v>
      </c>
      <c r="Q330" s="132" t="s">
        <v>8277</v>
      </c>
      <c r="R330" s="132" t="s">
        <v>8278</v>
      </c>
      <c r="S330" s="132" t="s">
        <v>5090</v>
      </c>
      <c r="T330" s="132" t="s">
        <v>1630</v>
      </c>
      <c r="V330" s="132" t="s">
        <v>1632</v>
      </c>
      <c r="X330" s="132" t="s">
        <v>8279</v>
      </c>
      <c r="Y330" s="132" t="s">
        <v>8280</v>
      </c>
    </row>
    <row r="331" spans="2:25" x14ac:dyDescent="0.25">
      <c r="B331" s="132" t="s">
        <v>1837</v>
      </c>
      <c r="C331" s="132" t="s">
        <v>814</v>
      </c>
      <c r="D331" s="132" t="s">
        <v>225</v>
      </c>
      <c r="E331" s="132" t="s">
        <v>3950</v>
      </c>
      <c r="F331" s="132" t="s">
        <v>3894</v>
      </c>
      <c r="G331" s="132" t="s">
        <v>1975</v>
      </c>
      <c r="H331" s="132" t="s">
        <v>1976</v>
      </c>
      <c r="I331" s="132" t="s">
        <v>4241</v>
      </c>
      <c r="J331" s="132" t="s">
        <v>8281</v>
      </c>
      <c r="K331" s="132" t="s">
        <v>8282</v>
      </c>
      <c r="L331" s="132" t="s">
        <v>8283</v>
      </c>
      <c r="M331" s="132" t="s">
        <v>8284</v>
      </c>
      <c r="N331" s="132" t="s">
        <v>22996</v>
      </c>
      <c r="O331" s="132" t="s">
        <v>8285</v>
      </c>
      <c r="P331" s="132" t="s">
        <v>8286</v>
      </c>
      <c r="Q331" s="132" t="s">
        <v>8287</v>
      </c>
      <c r="R331" s="132" t="s">
        <v>8288</v>
      </c>
      <c r="S331" s="132" t="s">
        <v>5090</v>
      </c>
      <c r="T331" s="132" t="s">
        <v>1630</v>
      </c>
      <c r="V331" s="132" t="s">
        <v>1635</v>
      </c>
      <c r="X331" s="132" t="s">
        <v>8289</v>
      </c>
      <c r="Y331" s="132" t="s">
        <v>8290</v>
      </c>
    </row>
    <row r="332" spans="2:25" x14ac:dyDescent="0.25">
      <c r="B332" s="132" t="s">
        <v>1837</v>
      </c>
      <c r="C332" s="132" t="s">
        <v>814</v>
      </c>
      <c r="D332" s="132" t="s">
        <v>225</v>
      </c>
      <c r="E332" s="132" t="s">
        <v>3950</v>
      </c>
      <c r="F332" s="132" t="s">
        <v>3885</v>
      </c>
      <c r="G332" s="132" t="s">
        <v>237</v>
      </c>
      <c r="H332" s="132" t="s">
        <v>1977</v>
      </c>
      <c r="I332" s="132" t="s">
        <v>7467</v>
      </c>
      <c r="J332" s="132" t="s">
        <v>8291</v>
      </c>
      <c r="K332" s="132" t="s">
        <v>8292</v>
      </c>
      <c r="L332" s="132" t="s">
        <v>8293</v>
      </c>
      <c r="M332" s="132" t="s">
        <v>8294</v>
      </c>
      <c r="N332" s="132" t="s">
        <v>22997</v>
      </c>
      <c r="O332" s="132" t="s">
        <v>8295</v>
      </c>
      <c r="P332" s="132" t="s">
        <v>8296</v>
      </c>
      <c r="Q332" s="132" t="s">
        <v>8297</v>
      </c>
      <c r="R332" s="132" t="s">
        <v>8298</v>
      </c>
      <c r="S332" s="132" t="s">
        <v>5090</v>
      </c>
      <c r="T332" s="132" t="s">
        <v>1630</v>
      </c>
      <c r="V332" s="132" t="s">
        <v>1635</v>
      </c>
      <c r="X332" s="132" t="s">
        <v>8299</v>
      </c>
      <c r="Y332" s="132" t="s">
        <v>8300</v>
      </c>
    </row>
    <row r="333" spans="2:25" x14ac:dyDescent="0.25">
      <c r="B333" s="132" t="s">
        <v>1837</v>
      </c>
      <c r="C333" s="132" t="s">
        <v>814</v>
      </c>
      <c r="D333" s="132" t="s">
        <v>172</v>
      </c>
      <c r="E333" s="132" t="s">
        <v>3950</v>
      </c>
      <c r="F333" s="132" t="s">
        <v>3894</v>
      </c>
      <c r="G333" s="132" t="s">
        <v>1978</v>
      </c>
      <c r="H333" s="132" t="s">
        <v>1979</v>
      </c>
      <c r="I333" s="132" t="s">
        <v>4241</v>
      </c>
      <c r="J333" s="132" t="s">
        <v>8301</v>
      </c>
      <c r="K333" s="132" t="s">
        <v>8302</v>
      </c>
      <c r="L333" s="132" t="s">
        <v>8303</v>
      </c>
      <c r="M333" s="132" t="s">
        <v>8304</v>
      </c>
      <c r="N333" s="132" t="s">
        <v>22998</v>
      </c>
      <c r="O333" s="132" t="s">
        <v>8305</v>
      </c>
      <c r="P333" s="132" t="s">
        <v>8306</v>
      </c>
      <c r="Q333" s="132" t="s">
        <v>8307</v>
      </c>
      <c r="R333" s="132" t="s">
        <v>8308</v>
      </c>
      <c r="S333" s="132" t="s">
        <v>5090</v>
      </c>
      <c r="T333" s="132" t="s">
        <v>1630</v>
      </c>
      <c r="V333" s="132" t="s">
        <v>1635</v>
      </c>
      <c r="X333" s="132" t="s">
        <v>8309</v>
      </c>
      <c r="Y333" s="132" t="s">
        <v>8310</v>
      </c>
    </row>
    <row r="334" spans="2:25" x14ac:dyDescent="0.25">
      <c r="B334" s="132" t="s">
        <v>1837</v>
      </c>
      <c r="C334" s="132" t="s">
        <v>814</v>
      </c>
      <c r="D334" s="132" t="s">
        <v>172</v>
      </c>
      <c r="E334" s="132" t="s">
        <v>3950</v>
      </c>
      <c r="F334" s="132" t="s">
        <v>3885</v>
      </c>
      <c r="G334" s="132" t="s">
        <v>236</v>
      </c>
      <c r="H334" s="132" t="s">
        <v>1980</v>
      </c>
      <c r="I334" s="132" t="s">
        <v>7467</v>
      </c>
      <c r="J334" s="132" t="s">
        <v>8311</v>
      </c>
      <c r="K334" s="132" t="s">
        <v>8312</v>
      </c>
      <c r="L334" s="132" t="s">
        <v>8313</v>
      </c>
      <c r="M334" s="132" t="s">
        <v>8314</v>
      </c>
      <c r="N334" s="132" t="s">
        <v>22999</v>
      </c>
      <c r="O334" s="132" t="s">
        <v>8315</v>
      </c>
      <c r="P334" s="132" t="s">
        <v>8316</v>
      </c>
      <c r="Q334" s="132" t="s">
        <v>8317</v>
      </c>
      <c r="R334" s="132" t="s">
        <v>8318</v>
      </c>
      <c r="S334" s="132" t="s">
        <v>5090</v>
      </c>
      <c r="T334" s="132" t="s">
        <v>1630</v>
      </c>
      <c r="V334" s="132" t="s">
        <v>1635</v>
      </c>
      <c r="X334" s="132" t="s">
        <v>8319</v>
      </c>
      <c r="Y334" s="132" t="s">
        <v>8320</v>
      </c>
    </row>
    <row r="335" spans="2:25" x14ac:dyDescent="0.25">
      <c r="B335" s="132" t="s">
        <v>1837</v>
      </c>
      <c r="C335" s="132" t="s">
        <v>814</v>
      </c>
      <c r="D335" s="132" t="s">
        <v>224</v>
      </c>
      <c r="E335" s="132" t="s">
        <v>3953</v>
      </c>
      <c r="F335" s="132" t="s">
        <v>3894</v>
      </c>
      <c r="G335" s="132" t="s">
        <v>1981</v>
      </c>
      <c r="H335" s="132" t="s">
        <v>1982</v>
      </c>
      <c r="I335" s="132" t="s">
        <v>8321</v>
      </c>
      <c r="J335" s="132" t="s">
        <v>8322</v>
      </c>
      <c r="K335" s="132" t="s">
        <v>8323</v>
      </c>
      <c r="L335" s="132" t="s">
        <v>8324</v>
      </c>
      <c r="M335" s="132" t="s">
        <v>8325</v>
      </c>
      <c r="N335" s="132" t="s">
        <v>23000</v>
      </c>
      <c r="O335" s="132" t="s">
        <v>8326</v>
      </c>
      <c r="P335" s="132" t="s">
        <v>8327</v>
      </c>
      <c r="Q335" s="132" t="s">
        <v>8328</v>
      </c>
      <c r="R335" s="132" t="s">
        <v>8329</v>
      </c>
      <c r="S335" s="132" t="s">
        <v>5090</v>
      </c>
      <c r="T335" s="132" t="s">
        <v>1630</v>
      </c>
      <c r="V335" s="132" t="s">
        <v>1632</v>
      </c>
      <c r="X335" s="132" t="s">
        <v>8330</v>
      </c>
      <c r="Y335" s="132" t="s">
        <v>8331</v>
      </c>
    </row>
    <row r="336" spans="2:25" x14ac:dyDescent="0.25">
      <c r="B336" s="132" t="s">
        <v>1837</v>
      </c>
      <c r="C336" s="132" t="s">
        <v>814</v>
      </c>
      <c r="D336" s="132" t="s">
        <v>224</v>
      </c>
      <c r="E336" s="132" t="s">
        <v>3953</v>
      </c>
      <c r="F336" s="132" t="s">
        <v>3885</v>
      </c>
      <c r="G336" s="132" t="s">
        <v>238</v>
      </c>
      <c r="H336" s="132" t="s">
        <v>1983</v>
      </c>
      <c r="I336" s="132" t="s">
        <v>8332</v>
      </c>
      <c r="J336" s="132" t="s">
        <v>8333</v>
      </c>
      <c r="K336" s="132" t="s">
        <v>8334</v>
      </c>
      <c r="L336" s="132" t="s">
        <v>8335</v>
      </c>
      <c r="M336" s="132" t="s">
        <v>8336</v>
      </c>
      <c r="N336" s="132" t="s">
        <v>23001</v>
      </c>
      <c r="O336" s="132" t="s">
        <v>8337</v>
      </c>
      <c r="P336" s="132" t="s">
        <v>8338</v>
      </c>
      <c r="Q336" s="132" t="s">
        <v>8339</v>
      </c>
      <c r="R336" s="132" t="s">
        <v>8340</v>
      </c>
      <c r="S336" s="132" t="s">
        <v>5090</v>
      </c>
      <c r="T336" s="132" t="s">
        <v>1630</v>
      </c>
      <c r="V336" s="132" t="s">
        <v>1644</v>
      </c>
      <c r="X336" s="132" t="s">
        <v>8341</v>
      </c>
      <c r="Y336" s="132" t="s">
        <v>8342</v>
      </c>
    </row>
    <row r="337" spans="2:25" x14ac:dyDescent="0.25">
      <c r="B337" s="132" t="s">
        <v>1837</v>
      </c>
      <c r="C337" s="132" t="s">
        <v>814</v>
      </c>
      <c r="D337" s="132" t="s">
        <v>172</v>
      </c>
      <c r="E337" s="132" t="s">
        <v>3953</v>
      </c>
      <c r="F337" s="132" t="s">
        <v>3894</v>
      </c>
      <c r="G337" s="132" t="s">
        <v>1984</v>
      </c>
      <c r="H337" s="132" t="s">
        <v>1985</v>
      </c>
      <c r="I337" s="132" t="s">
        <v>8321</v>
      </c>
      <c r="J337" s="132" t="s">
        <v>8343</v>
      </c>
      <c r="K337" s="132" t="s">
        <v>8344</v>
      </c>
      <c r="L337" s="132" t="s">
        <v>8345</v>
      </c>
      <c r="M337" s="132" t="s">
        <v>8346</v>
      </c>
      <c r="N337" s="132" t="s">
        <v>23002</v>
      </c>
      <c r="O337" s="132" t="s">
        <v>8347</v>
      </c>
      <c r="P337" s="132" t="s">
        <v>8348</v>
      </c>
      <c r="Q337" s="132" t="s">
        <v>8349</v>
      </c>
      <c r="R337" s="132" t="s">
        <v>8350</v>
      </c>
      <c r="S337" s="132" t="s">
        <v>5090</v>
      </c>
      <c r="T337" s="132" t="s">
        <v>1630</v>
      </c>
      <c r="V337" s="132" t="s">
        <v>1635</v>
      </c>
      <c r="X337" s="132" t="s">
        <v>8351</v>
      </c>
      <c r="Y337" s="132" t="s">
        <v>8352</v>
      </c>
    </row>
    <row r="338" spans="2:25" x14ac:dyDescent="0.25">
      <c r="B338" s="132" t="s">
        <v>1837</v>
      </c>
      <c r="C338" s="132" t="s">
        <v>814</v>
      </c>
      <c r="D338" s="132" t="s">
        <v>172</v>
      </c>
      <c r="E338" s="132" t="s">
        <v>3953</v>
      </c>
      <c r="F338" s="132" t="s">
        <v>3885</v>
      </c>
      <c r="G338" s="132" t="s">
        <v>239</v>
      </c>
      <c r="H338" s="132" t="s">
        <v>1986</v>
      </c>
      <c r="I338" s="132" t="s">
        <v>8332</v>
      </c>
      <c r="J338" s="132" t="s">
        <v>8353</v>
      </c>
      <c r="K338" s="132" t="s">
        <v>8354</v>
      </c>
      <c r="L338" s="132" t="s">
        <v>8355</v>
      </c>
      <c r="M338" s="132" t="s">
        <v>8356</v>
      </c>
      <c r="N338" s="132" t="s">
        <v>23003</v>
      </c>
      <c r="O338" s="132" t="s">
        <v>8357</v>
      </c>
      <c r="P338" s="132" t="s">
        <v>8358</v>
      </c>
      <c r="Q338" s="132" t="s">
        <v>8359</v>
      </c>
      <c r="R338" s="132" t="s">
        <v>8360</v>
      </c>
      <c r="S338" s="132" t="s">
        <v>5090</v>
      </c>
      <c r="T338" s="132" t="s">
        <v>1630</v>
      </c>
      <c r="V338" s="132" t="s">
        <v>1635</v>
      </c>
      <c r="X338" s="132" t="s">
        <v>8361</v>
      </c>
      <c r="Y338" s="132" t="s">
        <v>8362</v>
      </c>
    </row>
    <row r="339" spans="2:25" x14ac:dyDescent="0.25">
      <c r="B339" s="132" t="s">
        <v>1916</v>
      </c>
      <c r="C339" s="132" t="s">
        <v>171</v>
      </c>
      <c r="D339" s="132" t="s">
        <v>224</v>
      </c>
      <c r="E339" s="132" t="s">
        <v>3956</v>
      </c>
      <c r="F339" s="132" t="s">
        <v>3885</v>
      </c>
      <c r="G339" s="132" t="s">
        <v>240</v>
      </c>
      <c r="H339" s="132" t="s">
        <v>1987</v>
      </c>
      <c r="I339" s="132" t="s">
        <v>4241</v>
      </c>
      <c r="J339" s="132" t="s">
        <v>8363</v>
      </c>
      <c r="K339" s="132" t="s">
        <v>8364</v>
      </c>
      <c r="L339" s="132" t="s">
        <v>8365</v>
      </c>
      <c r="M339" s="132" t="s">
        <v>8366</v>
      </c>
      <c r="N339" s="132" t="s">
        <v>23004</v>
      </c>
      <c r="O339" s="132" t="s">
        <v>8367</v>
      </c>
      <c r="P339" s="132" t="s">
        <v>8368</v>
      </c>
      <c r="Q339" s="132" t="s">
        <v>8369</v>
      </c>
      <c r="R339" s="132" t="s">
        <v>8370</v>
      </c>
      <c r="S339" s="132" t="s">
        <v>5090</v>
      </c>
      <c r="T339" s="132" t="s">
        <v>1630</v>
      </c>
      <c r="V339" s="132" t="s">
        <v>1632</v>
      </c>
      <c r="X339" s="132" t="s">
        <v>8371</v>
      </c>
      <c r="Y339" s="132" t="s">
        <v>8372</v>
      </c>
    </row>
    <row r="340" spans="2:25" x14ac:dyDescent="0.25">
      <c r="B340" s="132" t="s">
        <v>1916</v>
      </c>
      <c r="C340" s="132" t="s">
        <v>171</v>
      </c>
      <c r="D340" s="132" t="s">
        <v>172</v>
      </c>
      <c r="E340" s="132" t="s">
        <v>3956</v>
      </c>
      <c r="F340" s="132" t="s">
        <v>3885</v>
      </c>
      <c r="G340" s="132" t="s">
        <v>241</v>
      </c>
      <c r="H340" s="132" t="s">
        <v>1988</v>
      </c>
      <c r="I340" s="132" t="s">
        <v>4241</v>
      </c>
      <c r="J340" s="132" t="s">
        <v>8373</v>
      </c>
      <c r="K340" s="132" t="s">
        <v>8374</v>
      </c>
      <c r="L340" s="132" t="s">
        <v>8375</v>
      </c>
      <c r="M340" s="132" t="s">
        <v>8376</v>
      </c>
      <c r="N340" s="132" t="s">
        <v>23005</v>
      </c>
      <c r="O340" s="132" t="s">
        <v>8377</v>
      </c>
      <c r="P340" s="132" t="s">
        <v>8378</v>
      </c>
      <c r="Q340" s="132" t="s">
        <v>8379</v>
      </c>
      <c r="R340" s="132" t="s">
        <v>8380</v>
      </c>
      <c r="S340" s="132" t="s">
        <v>5090</v>
      </c>
      <c r="T340" s="132" t="s">
        <v>1630</v>
      </c>
      <c r="V340" s="132" t="s">
        <v>1635</v>
      </c>
      <c r="X340" s="132" t="s">
        <v>8381</v>
      </c>
      <c r="Y340" s="132" t="s">
        <v>8382</v>
      </c>
    </row>
    <row r="341" spans="2:25" x14ac:dyDescent="0.25">
      <c r="B341" s="132" t="s">
        <v>1837</v>
      </c>
      <c r="C341" s="132" t="s">
        <v>814</v>
      </c>
      <c r="D341" s="132" t="s">
        <v>224</v>
      </c>
      <c r="E341" s="132" t="s">
        <v>3884</v>
      </c>
      <c r="F341" s="132" t="s">
        <v>3894</v>
      </c>
      <c r="G341" s="132" t="s">
        <v>1989</v>
      </c>
      <c r="H341" s="132" t="s">
        <v>1990</v>
      </c>
      <c r="I341" s="132" t="s">
        <v>8383</v>
      </c>
      <c r="J341" s="132" t="s">
        <v>8384</v>
      </c>
      <c r="K341" s="132" t="s">
        <v>8385</v>
      </c>
      <c r="L341" s="132" t="s">
        <v>8386</v>
      </c>
      <c r="M341" s="132" t="s">
        <v>8387</v>
      </c>
      <c r="N341" s="132" t="s">
        <v>23006</v>
      </c>
      <c r="O341" s="132" t="s">
        <v>8388</v>
      </c>
      <c r="P341" s="132" t="s">
        <v>8389</v>
      </c>
      <c r="Q341" s="132" t="s">
        <v>8390</v>
      </c>
      <c r="R341" s="132" t="s">
        <v>8391</v>
      </c>
      <c r="S341" s="132" t="s">
        <v>5090</v>
      </c>
      <c r="T341" s="132" t="s">
        <v>1630</v>
      </c>
      <c r="V341" s="132" t="s">
        <v>1635</v>
      </c>
      <c r="X341" s="132" t="s">
        <v>8392</v>
      </c>
      <c r="Y341" s="132" t="s">
        <v>8393</v>
      </c>
    </row>
    <row r="342" spans="2:25" x14ac:dyDescent="0.25">
      <c r="B342" s="132" t="s">
        <v>1837</v>
      </c>
      <c r="C342" s="132" t="s">
        <v>814</v>
      </c>
      <c r="D342" s="132" t="s">
        <v>224</v>
      </c>
      <c r="E342" s="132" t="s">
        <v>3884</v>
      </c>
      <c r="F342" s="132" t="s">
        <v>3885</v>
      </c>
      <c r="G342" s="132" t="s">
        <v>242</v>
      </c>
      <c r="H342" s="132" t="s">
        <v>1991</v>
      </c>
      <c r="I342" s="132" t="s">
        <v>8394</v>
      </c>
      <c r="J342" s="132" t="s">
        <v>8395</v>
      </c>
      <c r="K342" s="132" t="s">
        <v>8396</v>
      </c>
      <c r="L342" s="132" t="s">
        <v>8397</v>
      </c>
      <c r="M342" s="132" t="s">
        <v>8398</v>
      </c>
      <c r="N342" s="132" t="s">
        <v>23007</v>
      </c>
      <c r="O342" s="132" t="s">
        <v>8399</v>
      </c>
      <c r="P342" s="132" t="s">
        <v>8400</v>
      </c>
      <c r="Q342" s="132" t="s">
        <v>8401</v>
      </c>
      <c r="R342" s="132" t="s">
        <v>8402</v>
      </c>
      <c r="S342" s="132" t="s">
        <v>5090</v>
      </c>
      <c r="T342" s="132" t="s">
        <v>1630</v>
      </c>
      <c r="V342" s="132" t="s">
        <v>1644</v>
      </c>
      <c r="X342" s="132" t="s">
        <v>8403</v>
      </c>
      <c r="Y342" s="132" t="s">
        <v>8404</v>
      </c>
    </row>
    <row r="343" spans="2:25" x14ac:dyDescent="0.25">
      <c r="B343" s="132" t="s">
        <v>1837</v>
      </c>
      <c r="C343" s="132" t="s">
        <v>814</v>
      </c>
      <c r="D343" s="132" t="s">
        <v>172</v>
      </c>
      <c r="E343" s="132" t="s">
        <v>3884</v>
      </c>
      <c r="F343" s="132" t="s">
        <v>3894</v>
      </c>
      <c r="G343" s="132" t="s">
        <v>1992</v>
      </c>
      <c r="H343" s="132" t="s">
        <v>1993</v>
      </c>
      <c r="I343" s="132" t="s">
        <v>8383</v>
      </c>
      <c r="J343" s="132" t="s">
        <v>8405</v>
      </c>
      <c r="K343" s="132" t="s">
        <v>8406</v>
      </c>
      <c r="L343" s="132" t="s">
        <v>8407</v>
      </c>
      <c r="M343" s="132" t="s">
        <v>8408</v>
      </c>
      <c r="N343" s="132" t="s">
        <v>23008</v>
      </c>
      <c r="O343" s="132" t="s">
        <v>8409</v>
      </c>
      <c r="P343" s="132" t="s">
        <v>8410</v>
      </c>
      <c r="Q343" s="132" t="s">
        <v>8411</v>
      </c>
      <c r="R343" s="132" t="s">
        <v>8412</v>
      </c>
      <c r="S343" s="132" t="s">
        <v>5090</v>
      </c>
      <c r="T343" s="132" t="s">
        <v>1630</v>
      </c>
      <c r="V343" s="132" t="s">
        <v>1635</v>
      </c>
      <c r="X343" s="132" t="s">
        <v>8413</v>
      </c>
      <c r="Y343" s="132" t="s">
        <v>8414</v>
      </c>
    </row>
    <row r="344" spans="2:25" x14ac:dyDescent="0.25">
      <c r="B344" s="132" t="s">
        <v>1837</v>
      </c>
      <c r="C344" s="132" t="s">
        <v>814</v>
      </c>
      <c r="D344" s="132" t="s">
        <v>172</v>
      </c>
      <c r="E344" s="132" t="s">
        <v>3884</v>
      </c>
      <c r="F344" s="132" t="s">
        <v>3885</v>
      </c>
      <c r="G344" s="132" t="s">
        <v>243</v>
      </c>
      <c r="H344" s="132" t="s">
        <v>1994</v>
      </c>
      <c r="I344" s="132" t="s">
        <v>8394</v>
      </c>
      <c r="J344" s="132" t="s">
        <v>8415</v>
      </c>
      <c r="K344" s="132" t="s">
        <v>8416</v>
      </c>
      <c r="L344" s="132" t="s">
        <v>8417</v>
      </c>
      <c r="M344" s="132" t="s">
        <v>8418</v>
      </c>
      <c r="N344" s="132" t="s">
        <v>23009</v>
      </c>
      <c r="O344" s="132" t="s">
        <v>8419</v>
      </c>
      <c r="P344" s="132" t="s">
        <v>8420</v>
      </c>
      <c r="Q344" s="132" t="s">
        <v>8421</v>
      </c>
      <c r="R344" s="132" t="s">
        <v>8422</v>
      </c>
      <c r="S344" s="132" t="s">
        <v>5090</v>
      </c>
      <c r="T344" s="132" t="s">
        <v>1630</v>
      </c>
      <c r="V344" s="132" t="s">
        <v>1635</v>
      </c>
      <c r="X344" s="132" t="s">
        <v>8423</v>
      </c>
      <c r="Y344" s="132" t="s">
        <v>8424</v>
      </c>
    </row>
    <row r="345" spans="2:25" x14ac:dyDescent="0.25">
      <c r="B345" s="132" t="s">
        <v>1837</v>
      </c>
      <c r="C345" s="132" t="s">
        <v>814</v>
      </c>
      <c r="D345" s="132" t="s">
        <v>224</v>
      </c>
      <c r="E345" s="132" t="s">
        <v>3959</v>
      </c>
      <c r="F345" s="132" t="s">
        <v>3885</v>
      </c>
      <c r="G345" s="132" t="s">
        <v>244</v>
      </c>
      <c r="H345" s="132" t="s">
        <v>1995</v>
      </c>
      <c r="I345" s="132" t="s">
        <v>7803</v>
      </c>
      <c r="J345" s="132" t="s">
        <v>8425</v>
      </c>
      <c r="K345" s="132" t="s">
        <v>8426</v>
      </c>
      <c r="L345" s="132" t="s">
        <v>8427</v>
      </c>
      <c r="M345" s="132" t="s">
        <v>8428</v>
      </c>
      <c r="N345" s="132" t="s">
        <v>23010</v>
      </c>
      <c r="O345" s="132" t="s">
        <v>8429</v>
      </c>
      <c r="P345" s="132" t="s">
        <v>8430</v>
      </c>
      <c r="Q345" s="132" t="s">
        <v>8431</v>
      </c>
      <c r="R345" s="132" t="s">
        <v>8432</v>
      </c>
      <c r="S345" s="132" t="s">
        <v>5090</v>
      </c>
      <c r="T345" s="132" t="s">
        <v>1630</v>
      </c>
      <c r="U345" s="132" t="s">
        <v>1839</v>
      </c>
      <c r="V345" s="132" t="s">
        <v>1644</v>
      </c>
      <c r="X345" s="132" t="s">
        <v>8433</v>
      </c>
      <c r="Y345" s="132" t="s">
        <v>8434</v>
      </c>
    </row>
    <row r="346" spans="2:25" x14ac:dyDescent="0.25">
      <c r="B346" s="132" t="s">
        <v>1837</v>
      </c>
      <c r="C346" s="132" t="s">
        <v>814</v>
      </c>
      <c r="D346" s="132" t="s">
        <v>172</v>
      </c>
      <c r="E346" s="132" t="s">
        <v>3959</v>
      </c>
      <c r="F346" s="132" t="s">
        <v>3885</v>
      </c>
      <c r="G346" s="132" t="s">
        <v>245</v>
      </c>
      <c r="H346" s="132" t="s">
        <v>1996</v>
      </c>
      <c r="I346" s="132" t="s">
        <v>7803</v>
      </c>
      <c r="J346" s="132" t="s">
        <v>8435</v>
      </c>
      <c r="K346" s="132" t="s">
        <v>8436</v>
      </c>
      <c r="L346" s="132" t="s">
        <v>8437</v>
      </c>
      <c r="M346" s="132" t="s">
        <v>8438</v>
      </c>
      <c r="N346" s="132" t="s">
        <v>23011</v>
      </c>
      <c r="O346" s="132" t="s">
        <v>8439</v>
      </c>
      <c r="P346" s="132" t="s">
        <v>8440</v>
      </c>
      <c r="Q346" s="132" t="s">
        <v>8441</v>
      </c>
      <c r="R346" s="132" t="s">
        <v>8442</v>
      </c>
      <c r="S346" s="132" t="s">
        <v>5090</v>
      </c>
      <c r="T346" s="132" t="s">
        <v>1630</v>
      </c>
      <c r="U346" s="132" t="s">
        <v>1839</v>
      </c>
      <c r="V346" s="132" t="s">
        <v>1635</v>
      </c>
      <c r="X346" s="132" t="s">
        <v>8443</v>
      </c>
      <c r="Y346" s="132" t="s">
        <v>8444</v>
      </c>
    </row>
    <row r="347" spans="2:25" x14ac:dyDescent="0.25">
      <c r="B347" s="132" t="s">
        <v>1837</v>
      </c>
      <c r="C347" s="132" t="s">
        <v>814</v>
      </c>
      <c r="D347" s="132" t="s">
        <v>224</v>
      </c>
      <c r="E347" s="132" t="s">
        <v>3888</v>
      </c>
      <c r="F347" s="132" t="s">
        <v>3885</v>
      </c>
      <c r="G347" s="132" t="s">
        <v>246</v>
      </c>
      <c r="H347" s="132" t="s">
        <v>1997</v>
      </c>
      <c r="I347" s="132" t="s">
        <v>8445</v>
      </c>
      <c r="J347" s="132" t="s">
        <v>8446</v>
      </c>
      <c r="K347" s="132" t="s">
        <v>8447</v>
      </c>
      <c r="L347" s="132" t="s">
        <v>8448</v>
      </c>
      <c r="M347" s="132" t="s">
        <v>8449</v>
      </c>
      <c r="N347" s="132" t="s">
        <v>23012</v>
      </c>
      <c r="O347" s="132" t="s">
        <v>8450</v>
      </c>
      <c r="P347" s="132" t="s">
        <v>8451</v>
      </c>
      <c r="Q347" s="132" t="s">
        <v>8452</v>
      </c>
      <c r="R347" s="132" t="s">
        <v>8453</v>
      </c>
      <c r="S347" s="132" t="s">
        <v>5090</v>
      </c>
      <c r="T347" s="132" t="s">
        <v>1630</v>
      </c>
      <c r="V347" s="132" t="s">
        <v>1635</v>
      </c>
      <c r="X347" s="132" t="s">
        <v>8454</v>
      </c>
      <c r="Y347" s="132" t="s">
        <v>8455</v>
      </c>
    </row>
    <row r="348" spans="2:25" x14ac:dyDescent="0.25">
      <c r="B348" s="132" t="s">
        <v>1837</v>
      </c>
      <c r="C348" s="132" t="s">
        <v>814</v>
      </c>
      <c r="D348" s="132" t="s">
        <v>172</v>
      </c>
      <c r="E348" s="132" t="s">
        <v>3888</v>
      </c>
      <c r="F348" s="132" t="s">
        <v>3894</v>
      </c>
      <c r="G348" s="132" t="s">
        <v>1998</v>
      </c>
      <c r="H348" s="132" t="s">
        <v>1999</v>
      </c>
      <c r="I348" s="132" t="s">
        <v>8456</v>
      </c>
      <c r="J348" s="132" t="s">
        <v>8457</v>
      </c>
      <c r="K348" s="132" t="s">
        <v>8458</v>
      </c>
      <c r="L348" s="132" t="s">
        <v>8459</v>
      </c>
      <c r="M348" s="132" t="s">
        <v>8460</v>
      </c>
      <c r="N348" s="132" t="s">
        <v>23013</v>
      </c>
      <c r="O348" s="132" t="s">
        <v>8461</v>
      </c>
      <c r="P348" s="132" t="s">
        <v>8462</v>
      </c>
      <c r="Q348" s="132" t="s">
        <v>8463</v>
      </c>
      <c r="R348" s="132" t="s">
        <v>8464</v>
      </c>
      <c r="S348" s="132" t="s">
        <v>5090</v>
      </c>
      <c r="T348" s="132" t="s">
        <v>1630</v>
      </c>
      <c r="V348" s="132" t="s">
        <v>1635</v>
      </c>
      <c r="X348" s="132" t="s">
        <v>8465</v>
      </c>
      <c r="Y348" s="132" t="s">
        <v>8466</v>
      </c>
    </row>
    <row r="349" spans="2:25" x14ac:dyDescent="0.25">
      <c r="B349" s="132" t="s">
        <v>1837</v>
      </c>
      <c r="C349" s="132" t="s">
        <v>814</v>
      </c>
      <c r="D349" s="132" t="s">
        <v>172</v>
      </c>
      <c r="E349" s="132" t="s">
        <v>3888</v>
      </c>
      <c r="F349" s="132" t="s">
        <v>3885</v>
      </c>
      <c r="G349" s="132" t="s">
        <v>247</v>
      </c>
      <c r="H349" s="132" t="s">
        <v>2000</v>
      </c>
      <c r="I349" s="132" t="s">
        <v>8445</v>
      </c>
      <c r="J349" s="132" t="s">
        <v>8467</v>
      </c>
      <c r="K349" s="132" t="s">
        <v>8468</v>
      </c>
      <c r="L349" s="132" t="s">
        <v>8469</v>
      </c>
      <c r="M349" s="132" t="s">
        <v>8470</v>
      </c>
      <c r="N349" s="132" t="s">
        <v>23014</v>
      </c>
      <c r="O349" s="132" t="s">
        <v>8471</v>
      </c>
      <c r="P349" s="132" t="s">
        <v>8472</v>
      </c>
      <c r="Q349" s="132" t="s">
        <v>8473</v>
      </c>
      <c r="R349" s="132" t="s">
        <v>8474</v>
      </c>
      <c r="S349" s="132" t="s">
        <v>5090</v>
      </c>
      <c r="T349" s="132" t="s">
        <v>1630</v>
      </c>
      <c r="V349" s="132" t="s">
        <v>1635</v>
      </c>
      <c r="X349" s="132" t="s">
        <v>8475</v>
      </c>
      <c r="Y349" s="132" t="s">
        <v>8476</v>
      </c>
    </row>
    <row r="350" spans="2:25" x14ac:dyDescent="0.25">
      <c r="B350" s="132" t="s">
        <v>1916</v>
      </c>
      <c r="C350" s="132" t="s">
        <v>171</v>
      </c>
      <c r="D350" s="132" t="s">
        <v>224</v>
      </c>
      <c r="E350" s="132" t="s">
        <v>3928</v>
      </c>
      <c r="F350" s="132" t="s">
        <v>3885</v>
      </c>
      <c r="G350" s="132" t="s">
        <v>248</v>
      </c>
      <c r="H350" s="132" t="s">
        <v>2001</v>
      </c>
      <c r="I350" s="132" t="s">
        <v>3956</v>
      </c>
      <c r="J350" s="132" t="s">
        <v>8477</v>
      </c>
      <c r="K350" s="132" t="s">
        <v>8478</v>
      </c>
      <c r="L350" s="132" t="s">
        <v>8479</v>
      </c>
      <c r="M350" s="132" t="s">
        <v>8480</v>
      </c>
      <c r="N350" s="132" t="s">
        <v>23015</v>
      </c>
      <c r="O350" s="132" t="s">
        <v>8481</v>
      </c>
      <c r="P350" s="132" t="s">
        <v>8482</v>
      </c>
      <c r="Q350" s="132" t="s">
        <v>8483</v>
      </c>
      <c r="R350" s="132" t="s">
        <v>8484</v>
      </c>
      <c r="S350" s="132" t="s">
        <v>5090</v>
      </c>
      <c r="T350" s="132" t="s">
        <v>1630</v>
      </c>
      <c r="U350" s="132" t="s">
        <v>1839</v>
      </c>
      <c r="V350" s="132" t="s">
        <v>1632</v>
      </c>
      <c r="X350" s="132" t="s">
        <v>8485</v>
      </c>
      <c r="Y350" s="132" t="s">
        <v>8486</v>
      </c>
    </row>
    <row r="351" spans="2:25" x14ac:dyDescent="0.25">
      <c r="B351" s="132" t="s">
        <v>1916</v>
      </c>
      <c r="C351" s="132" t="s">
        <v>171</v>
      </c>
      <c r="D351" s="132" t="s">
        <v>172</v>
      </c>
      <c r="E351" s="132" t="s">
        <v>3928</v>
      </c>
      <c r="F351" s="132" t="s">
        <v>3885</v>
      </c>
      <c r="G351" s="132" t="s">
        <v>249</v>
      </c>
      <c r="H351" s="132" t="s">
        <v>2002</v>
      </c>
      <c r="I351" s="132" t="s">
        <v>3956</v>
      </c>
      <c r="J351" s="132" t="s">
        <v>8487</v>
      </c>
      <c r="K351" s="132" t="s">
        <v>8488</v>
      </c>
      <c r="L351" s="132" t="s">
        <v>8489</v>
      </c>
      <c r="M351" s="132" t="s">
        <v>8490</v>
      </c>
      <c r="N351" s="132" t="s">
        <v>23016</v>
      </c>
      <c r="O351" s="132" t="s">
        <v>8491</v>
      </c>
      <c r="P351" s="132" t="s">
        <v>8492</v>
      </c>
      <c r="Q351" s="132" t="s">
        <v>8493</v>
      </c>
      <c r="R351" s="132" t="s">
        <v>8494</v>
      </c>
      <c r="S351" s="132" t="s">
        <v>5090</v>
      </c>
      <c r="T351" s="132" t="s">
        <v>1630</v>
      </c>
      <c r="U351" s="132" t="s">
        <v>1839</v>
      </c>
      <c r="V351" s="132" t="s">
        <v>1635</v>
      </c>
      <c r="X351" s="132" t="s">
        <v>8495</v>
      </c>
      <c r="Y351" s="132" t="s">
        <v>8496</v>
      </c>
    </row>
    <row r="352" spans="2:25" x14ac:dyDescent="0.25">
      <c r="B352" s="132" t="s">
        <v>1837</v>
      </c>
      <c r="C352" s="132" t="s">
        <v>814</v>
      </c>
      <c r="D352" s="132" t="s">
        <v>130</v>
      </c>
      <c r="E352" s="132" t="s">
        <v>4241</v>
      </c>
      <c r="F352" s="132" t="s">
        <v>3894</v>
      </c>
      <c r="G352" s="132" t="s">
        <v>870</v>
      </c>
      <c r="H352" s="132" t="s">
        <v>2003</v>
      </c>
      <c r="J352" s="132" t="s">
        <v>8497</v>
      </c>
      <c r="K352" s="132" t="s">
        <v>8498</v>
      </c>
      <c r="L352" s="132" t="s">
        <v>8499</v>
      </c>
      <c r="M352" s="132" t="s">
        <v>8500</v>
      </c>
      <c r="N352" s="132" t="s">
        <v>23017</v>
      </c>
      <c r="O352" s="132" t="s">
        <v>8501</v>
      </c>
      <c r="P352" s="132" t="s">
        <v>8502</v>
      </c>
      <c r="Q352" s="132" t="s">
        <v>8503</v>
      </c>
      <c r="R352" s="132" t="s">
        <v>8504</v>
      </c>
      <c r="S352" s="132" t="s">
        <v>5090</v>
      </c>
      <c r="T352" s="132" t="s">
        <v>1630</v>
      </c>
      <c r="V352" s="132" t="s">
        <v>1632</v>
      </c>
    </row>
    <row r="353" spans="2:25" x14ac:dyDescent="0.25">
      <c r="B353" s="132" t="s">
        <v>1837</v>
      </c>
      <c r="C353" s="132" t="s">
        <v>814</v>
      </c>
      <c r="D353" s="132" t="s">
        <v>130</v>
      </c>
      <c r="E353" s="132" t="s">
        <v>4241</v>
      </c>
      <c r="F353" s="132" t="s">
        <v>3885</v>
      </c>
      <c r="G353" s="132" t="s">
        <v>871</v>
      </c>
      <c r="H353" s="132" t="s">
        <v>2004</v>
      </c>
      <c r="J353" s="132" t="s">
        <v>8505</v>
      </c>
      <c r="K353" s="132" t="s">
        <v>8506</v>
      </c>
      <c r="L353" s="132" t="s">
        <v>8507</v>
      </c>
      <c r="M353" s="132" t="s">
        <v>8508</v>
      </c>
      <c r="N353" s="132" t="s">
        <v>23018</v>
      </c>
      <c r="O353" s="132" t="s">
        <v>8509</v>
      </c>
      <c r="P353" s="132" t="s">
        <v>8510</v>
      </c>
      <c r="Q353" s="132" t="s">
        <v>8511</v>
      </c>
      <c r="R353" s="132" t="s">
        <v>8512</v>
      </c>
      <c r="S353" s="132" t="s">
        <v>5090</v>
      </c>
      <c r="T353" s="132" t="s">
        <v>1630</v>
      </c>
      <c r="V353" s="132" t="s">
        <v>1635</v>
      </c>
    </row>
    <row r="354" spans="2:25" x14ac:dyDescent="0.25">
      <c r="B354" s="132" t="s">
        <v>1837</v>
      </c>
      <c r="C354" s="132" t="s">
        <v>814</v>
      </c>
      <c r="D354" s="132" t="s">
        <v>130</v>
      </c>
      <c r="E354" s="132" t="s">
        <v>3944</v>
      </c>
      <c r="F354" s="132" t="s">
        <v>3894</v>
      </c>
      <c r="G354" s="132" t="s">
        <v>872</v>
      </c>
      <c r="H354" s="132" t="s">
        <v>2005</v>
      </c>
      <c r="I354" s="132" t="s">
        <v>7930</v>
      </c>
      <c r="J354" s="132" t="s">
        <v>8513</v>
      </c>
      <c r="K354" s="132" t="s">
        <v>8514</v>
      </c>
      <c r="L354" s="132" t="s">
        <v>8515</v>
      </c>
      <c r="M354" s="132" t="s">
        <v>8516</v>
      </c>
      <c r="N354" s="132" t="s">
        <v>23019</v>
      </c>
      <c r="O354" s="132" t="s">
        <v>8517</v>
      </c>
      <c r="P354" s="132" t="s">
        <v>8518</v>
      </c>
      <c r="Q354" s="132" t="s">
        <v>8519</v>
      </c>
      <c r="R354" s="132" t="s">
        <v>8520</v>
      </c>
      <c r="S354" s="132" t="s">
        <v>5090</v>
      </c>
      <c r="T354" s="132" t="s">
        <v>1630</v>
      </c>
      <c r="V354" s="132" t="s">
        <v>1632</v>
      </c>
      <c r="X354" s="132" t="s">
        <v>8521</v>
      </c>
      <c r="Y354" s="132" t="s">
        <v>8522</v>
      </c>
    </row>
    <row r="355" spans="2:25" x14ac:dyDescent="0.25">
      <c r="B355" s="132" t="s">
        <v>1837</v>
      </c>
      <c r="C355" s="132" t="s">
        <v>814</v>
      </c>
      <c r="D355" s="132" t="s">
        <v>130</v>
      </c>
      <c r="E355" s="132" t="s">
        <v>3944</v>
      </c>
      <c r="F355" s="132" t="s">
        <v>3885</v>
      </c>
      <c r="G355" s="132" t="s">
        <v>873</v>
      </c>
      <c r="H355" s="132" t="s">
        <v>2006</v>
      </c>
      <c r="I355" s="132" t="s">
        <v>7183</v>
      </c>
      <c r="J355" s="132" t="s">
        <v>8523</v>
      </c>
      <c r="K355" s="132" t="s">
        <v>8524</v>
      </c>
      <c r="L355" s="132" t="s">
        <v>8525</v>
      </c>
      <c r="M355" s="132" t="s">
        <v>8526</v>
      </c>
      <c r="N355" s="132" t="s">
        <v>23020</v>
      </c>
      <c r="O355" s="132" t="s">
        <v>8527</v>
      </c>
      <c r="P355" s="132" t="s">
        <v>8528</v>
      </c>
      <c r="Q355" s="132" t="s">
        <v>8529</v>
      </c>
      <c r="R355" s="132" t="s">
        <v>8530</v>
      </c>
      <c r="S355" s="132" t="s">
        <v>5090</v>
      </c>
      <c r="T355" s="132" t="s">
        <v>1630</v>
      </c>
      <c r="V355" s="132" t="s">
        <v>1632</v>
      </c>
      <c r="X355" s="132" t="s">
        <v>8531</v>
      </c>
      <c r="Y355" s="132" t="s">
        <v>8532</v>
      </c>
    </row>
    <row r="356" spans="2:25" x14ac:dyDescent="0.25">
      <c r="B356" s="132" t="s">
        <v>1837</v>
      </c>
      <c r="C356" s="132" t="s">
        <v>814</v>
      </c>
      <c r="D356" s="132" t="s">
        <v>130</v>
      </c>
      <c r="E356" s="132" t="s">
        <v>3947</v>
      </c>
      <c r="F356" s="132" t="s">
        <v>3894</v>
      </c>
      <c r="G356" s="132" t="s">
        <v>874</v>
      </c>
      <c r="H356" s="132" t="s">
        <v>2007</v>
      </c>
      <c r="I356" s="132" t="s">
        <v>8533</v>
      </c>
      <c r="J356" s="132" t="s">
        <v>8534</v>
      </c>
      <c r="K356" s="132" t="s">
        <v>8535</v>
      </c>
      <c r="L356" s="132" t="s">
        <v>8536</v>
      </c>
      <c r="M356" s="132" t="s">
        <v>8537</v>
      </c>
      <c r="N356" s="132" t="s">
        <v>23021</v>
      </c>
      <c r="O356" s="132" t="s">
        <v>8538</v>
      </c>
      <c r="P356" s="132" t="s">
        <v>8539</v>
      </c>
      <c r="Q356" s="132" t="s">
        <v>8540</v>
      </c>
      <c r="R356" s="132" t="s">
        <v>8541</v>
      </c>
      <c r="S356" s="132" t="s">
        <v>5090</v>
      </c>
      <c r="T356" s="132" t="s">
        <v>1630</v>
      </c>
      <c r="V356" s="132" t="s">
        <v>1632</v>
      </c>
      <c r="X356" s="132" t="s">
        <v>8542</v>
      </c>
      <c r="Y356" s="132" t="s">
        <v>8543</v>
      </c>
    </row>
    <row r="357" spans="2:25" x14ac:dyDescent="0.25">
      <c r="B357" s="132" t="s">
        <v>1837</v>
      </c>
      <c r="C357" s="132" t="s">
        <v>814</v>
      </c>
      <c r="D357" s="132" t="s">
        <v>130</v>
      </c>
      <c r="E357" s="132" t="s">
        <v>3947</v>
      </c>
      <c r="F357" s="132" t="s">
        <v>3885</v>
      </c>
      <c r="G357" s="132" t="s">
        <v>875</v>
      </c>
      <c r="H357" s="132" t="s">
        <v>2008</v>
      </c>
      <c r="I357" s="132" t="s">
        <v>8544</v>
      </c>
      <c r="J357" s="132" t="s">
        <v>8545</v>
      </c>
      <c r="K357" s="132" t="s">
        <v>8546</v>
      </c>
      <c r="L357" s="132" t="s">
        <v>8547</v>
      </c>
      <c r="M357" s="132" t="s">
        <v>8548</v>
      </c>
      <c r="N357" s="132" t="s">
        <v>23022</v>
      </c>
      <c r="O357" s="132" t="s">
        <v>8549</v>
      </c>
      <c r="P357" s="132" t="s">
        <v>8550</v>
      </c>
      <c r="Q357" s="132" t="s">
        <v>8551</v>
      </c>
      <c r="R357" s="132" t="s">
        <v>8552</v>
      </c>
      <c r="S357" s="132" t="s">
        <v>5090</v>
      </c>
      <c r="T357" s="132" t="s">
        <v>1630</v>
      </c>
      <c r="V357" s="132" t="s">
        <v>1632</v>
      </c>
      <c r="X357" s="132" t="s">
        <v>8553</v>
      </c>
      <c r="Y357" s="132" t="s">
        <v>8554</v>
      </c>
    </row>
    <row r="358" spans="2:25" x14ac:dyDescent="0.25">
      <c r="B358" s="132" t="s">
        <v>1837</v>
      </c>
      <c r="C358" s="132" t="s">
        <v>814</v>
      </c>
      <c r="D358" s="132" t="s">
        <v>130</v>
      </c>
      <c r="E358" s="132" t="s">
        <v>3950</v>
      </c>
      <c r="F358" s="132" t="s">
        <v>3894</v>
      </c>
      <c r="G358" s="132" t="s">
        <v>876</v>
      </c>
      <c r="H358" s="132" t="s">
        <v>2009</v>
      </c>
      <c r="I358" s="132" t="s">
        <v>7973</v>
      </c>
      <c r="J358" s="132" t="s">
        <v>8555</v>
      </c>
      <c r="K358" s="132" t="s">
        <v>8556</v>
      </c>
      <c r="L358" s="132" t="s">
        <v>8557</v>
      </c>
      <c r="M358" s="132" t="s">
        <v>8558</v>
      </c>
      <c r="N358" s="132" t="s">
        <v>23023</v>
      </c>
      <c r="O358" s="132" t="s">
        <v>8559</v>
      </c>
      <c r="P358" s="132" t="s">
        <v>8560</v>
      </c>
      <c r="Q358" s="132" t="s">
        <v>8561</v>
      </c>
      <c r="R358" s="132" t="s">
        <v>8562</v>
      </c>
      <c r="S358" s="132" t="s">
        <v>5090</v>
      </c>
      <c r="T358" s="132" t="s">
        <v>1630</v>
      </c>
      <c r="U358" s="132" t="s">
        <v>2010</v>
      </c>
      <c r="V358" s="132" t="s">
        <v>1632</v>
      </c>
      <c r="X358" s="132" t="s">
        <v>8563</v>
      </c>
      <c r="Y358" s="132" t="s">
        <v>8564</v>
      </c>
    </row>
    <row r="359" spans="2:25" x14ac:dyDescent="0.25">
      <c r="B359" s="132" t="s">
        <v>1837</v>
      </c>
      <c r="C359" s="132" t="s">
        <v>814</v>
      </c>
      <c r="D359" s="132" t="s">
        <v>130</v>
      </c>
      <c r="E359" s="132" t="s">
        <v>3950</v>
      </c>
      <c r="F359" s="132" t="s">
        <v>3885</v>
      </c>
      <c r="G359" s="132" t="s">
        <v>877</v>
      </c>
      <c r="H359" s="132" t="s">
        <v>2011</v>
      </c>
      <c r="I359" s="132" t="s">
        <v>3944</v>
      </c>
      <c r="J359" s="132" t="s">
        <v>8565</v>
      </c>
      <c r="K359" s="132" t="s">
        <v>8566</v>
      </c>
      <c r="L359" s="132" t="s">
        <v>8567</v>
      </c>
      <c r="M359" s="132" t="s">
        <v>8568</v>
      </c>
      <c r="N359" s="132" t="s">
        <v>23024</v>
      </c>
      <c r="O359" s="132" t="s">
        <v>8569</v>
      </c>
      <c r="P359" s="132" t="s">
        <v>8570</v>
      </c>
      <c r="Q359" s="132" t="s">
        <v>8571</v>
      </c>
      <c r="R359" s="132" t="s">
        <v>8572</v>
      </c>
      <c r="S359" s="132" t="s">
        <v>5090</v>
      </c>
      <c r="T359" s="132" t="s">
        <v>1630</v>
      </c>
      <c r="V359" s="132" t="s">
        <v>1632</v>
      </c>
      <c r="X359" s="132" t="s">
        <v>8573</v>
      </c>
      <c r="Y359" s="132" t="s">
        <v>8574</v>
      </c>
    </row>
    <row r="360" spans="2:25" x14ac:dyDescent="0.25">
      <c r="B360" s="132" t="s">
        <v>1837</v>
      </c>
      <c r="C360" s="132" t="s">
        <v>814</v>
      </c>
      <c r="D360" s="132" t="s">
        <v>130</v>
      </c>
      <c r="E360" s="132" t="s">
        <v>3953</v>
      </c>
      <c r="F360" s="132" t="s">
        <v>3894</v>
      </c>
      <c r="G360" s="132" t="s">
        <v>878</v>
      </c>
      <c r="H360" s="132" t="s">
        <v>2012</v>
      </c>
      <c r="I360" s="132" t="s">
        <v>8575</v>
      </c>
      <c r="J360" s="132" t="s">
        <v>8576</v>
      </c>
      <c r="K360" s="132" t="s">
        <v>8577</v>
      </c>
      <c r="L360" s="132" t="s">
        <v>8578</v>
      </c>
      <c r="M360" s="132" t="s">
        <v>8579</v>
      </c>
      <c r="N360" s="132" t="s">
        <v>23025</v>
      </c>
      <c r="O360" s="132" t="s">
        <v>8580</v>
      </c>
      <c r="P360" s="132" t="s">
        <v>8581</v>
      </c>
      <c r="Q360" s="132" t="s">
        <v>8582</v>
      </c>
      <c r="R360" s="132" t="s">
        <v>8583</v>
      </c>
      <c r="S360" s="132" t="s">
        <v>5090</v>
      </c>
      <c r="T360" s="132" t="s">
        <v>1630</v>
      </c>
      <c r="V360" s="132" t="s">
        <v>1632</v>
      </c>
      <c r="X360" s="132" t="s">
        <v>8584</v>
      </c>
      <c r="Y360" s="132" t="s">
        <v>8585</v>
      </c>
    </row>
    <row r="361" spans="2:25" x14ac:dyDescent="0.25">
      <c r="B361" s="132" t="s">
        <v>1837</v>
      </c>
      <c r="C361" s="132" t="s">
        <v>814</v>
      </c>
      <c r="D361" s="132" t="s">
        <v>130</v>
      </c>
      <c r="E361" s="132" t="s">
        <v>3953</v>
      </c>
      <c r="F361" s="132" t="s">
        <v>3885</v>
      </c>
      <c r="G361" s="132" t="s">
        <v>879</v>
      </c>
      <c r="H361" s="132" t="s">
        <v>2013</v>
      </c>
      <c r="I361" s="132" t="s">
        <v>7771</v>
      </c>
      <c r="J361" s="132" t="s">
        <v>8586</v>
      </c>
      <c r="K361" s="132" t="s">
        <v>8587</v>
      </c>
      <c r="L361" s="132" t="s">
        <v>8588</v>
      </c>
      <c r="M361" s="132" t="s">
        <v>8589</v>
      </c>
      <c r="N361" s="132" t="s">
        <v>23026</v>
      </c>
      <c r="O361" s="132" t="s">
        <v>8590</v>
      </c>
      <c r="P361" s="132" t="s">
        <v>8591</v>
      </c>
      <c r="Q361" s="132" t="s">
        <v>8592</v>
      </c>
      <c r="R361" s="132" t="s">
        <v>8593</v>
      </c>
      <c r="S361" s="132" t="s">
        <v>5090</v>
      </c>
      <c r="T361" s="132" t="s">
        <v>1630</v>
      </c>
      <c r="V361" s="132" t="s">
        <v>1632</v>
      </c>
      <c r="X361" s="132" t="s">
        <v>8594</v>
      </c>
      <c r="Y361" s="132" t="s">
        <v>8595</v>
      </c>
    </row>
    <row r="362" spans="2:25" x14ac:dyDescent="0.25">
      <c r="B362" s="132" t="s">
        <v>1837</v>
      </c>
      <c r="C362" s="132" t="s">
        <v>814</v>
      </c>
      <c r="D362" s="132" t="s">
        <v>130</v>
      </c>
      <c r="E362" s="132" t="s">
        <v>3956</v>
      </c>
      <c r="F362" s="132" t="s">
        <v>3894</v>
      </c>
      <c r="G362" s="132" t="s">
        <v>880</v>
      </c>
      <c r="H362" s="132" t="s">
        <v>2014</v>
      </c>
      <c r="I362" s="132" t="s">
        <v>8596</v>
      </c>
      <c r="J362" s="132" t="s">
        <v>8597</v>
      </c>
      <c r="K362" s="132" t="s">
        <v>8598</v>
      </c>
      <c r="L362" s="132" t="s">
        <v>8599</v>
      </c>
      <c r="M362" s="132" t="s">
        <v>8600</v>
      </c>
      <c r="N362" s="132" t="s">
        <v>23027</v>
      </c>
      <c r="O362" s="132" t="s">
        <v>8601</v>
      </c>
      <c r="P362" s="132" t="s">
        <v>8602</v>
      </c>
      <c r="Q362" s="132" t="s">
        <v>8603</v>
      </c>
      <c r="R362" s="132" t="s">
        <v>8604</v>
      </c>
      <c r="S362" s="132" t="s">
        <v>5090</v>
      </c>
      <c r="T362" s="132" t="s">
        <v>1630</v>
      </c>
      <c r="V362" s="132" t="s">
        <v>1632</v>
      </c>
      <c r="X362" s="132" t="s">
        <v>8605</v>
      </c>
      <c r="Y362" s="132" t="s">
        <v>8606</v>
      </c>
    </row>
    <row r="363" spans="2:25" x14ac:dyDescent="0.25">
      <c r="B363" s="132" t="s">
        <v>1837</v>
      </c>
      <c r="C363" s="132" t="s">
        <v>814</v>
      </c>
      <c r="D363" s="132" t="s">
        <v>130</v>
      </c>
      <c r="E363" s="132" t="s">
        <v>3956</v>
      </c>
      <c r="F363" s="132" t="s">
        <v>3885</v>
      </c>
      <c r="G363" s="132" t="s">
        <v>881</v>
      </c>
      <c r="H363" s="132" t="s">
        <v>2015</v>
      </c>
      <c r="I363" s="132" t="s">
        <v>7782</v>
      </c>
      <c r="J363" s="132" t="s">
        <v>8607</v>
      </c>
      <c r="K363" s="132" t="s">
        <v>8608</v>
      </c>
      <c r="L363" s="132" t="s">
        <v>8609</v>
      </c>
      <c r="M363" s="132" t="s">
        <v>8610</v>
      </c>
      <c r="N363" s="132" t="s">
        <v>23028</v>
      </c>
      <c r="O363" s="132" t="s">
        <v>8611</v>
      </c>
      <c r="P363" s="132" t="s">
        <v>8612</v>
      </c>
      <c r="Q363" s="132" t="s">
        <v>8613</v>
      </c>
      <c r="R363" s="132" t="s">
        <v>8614</v>
      </c>
      <c r="S363" s="132" t="s">
        <v>5090</v>
      </c>
      <c r="T363" s="132" t="s">
        <v>1630</v>
      </c>
      <c r="V363" s="132" t="s">
        <v>1632</v>
      </c>
      <c r="X363" s="132" t="s">
        <v>8615</v>
      </c>
      <c r="Y363" s="132" t="s">
        <v>8616</v>
      </c>
    </row>
    <row r="364" spans="2:25" x14ac:dyDescent="0.25">
      <c r="B364" s="132" t="s">
        <v>1837</v>
      </c>
      <c r="C364" s="132" t="s">
        <v>814</v>
      </c>
      <c r="D364" s="132" t="s">
        <v>130</v>
      </c>
      <c r="E364" s="132" t="s">
        <v>3884</v>
      </c>
      <c r="F364" s="132" t="s">
        <v>3894</v>
      </c>
      <c r="G364" s="132" t="s">
        <v>882</v>
      </c>
      <c r="H364" s="132" t="s">
        <v>2016</v>
      </c>
      <c r="I364" s="132" t="s">
        <v>8617</v>
      </c>
      <c r="J364" s="132" t="s">
        <v>8618</v>
      </c>
      <c r="K364" s="132" t="s">
        <v>8619</v>
      </c>
      <c r="L364" s="132" t="s">
        <v>8620</v>
      </c>
      <c r="M364" s="132" t="s">
        <v>8621</v>
      </c>
      <c r="N364" s="132" t="s">
        <v>23029</v>
      </c>
      <c r="O364" s="132" t="s">
        <v>8622</v>
      </c>
      <c r="P364" s="132" t="s">
        <v>8623</v>
      </c>
      <c r="Q364" s="132" t="s">
        <v>8624</v>
      </c>
      <c r="R364" s="132" t="s">
        <v>8625</v>
      </c>
      <c r="S364" s="132" t="s">
        <v>5090</v>
      </c>
      <c r="T364" s="132" t="s">
        <v>1630</v>
      </c>
      <c r="U364" s="132" t="s">
        <v>2017</v>
      </c>
      <c r="V364" s="132" t="s">
        <v>1632</v>
      </c>
      <c r="X364" s="132" t="s">
        <v>8626</v>
      </c>
      <c r="Y364" s="132" t="s">
        <v>8627</v>
      </c>
    </row>
    <row r="365" spans="2:25" x14ac:dyDescent="0.25">
      <c r="B365" s="132" t="s">
        <v>1837</v>
      </c>
      <c r="C365" s="132" t="s">
        <v>814</v>
      </c>
      <c r="D365" s="132" t="s">
        <v>130</v>
      </c>
      <c r="E365" s="132" t="s">
        <v>3884</v>
      </c>
      <c r="F365" s="132" t="s">
        <v>3885</v>
      </c>
      <c r="G365" s="132" t="s">
        <v>883</v>
      </c>
      <c r="H365" s="132" t="s">
        <v>2018</v>
      </c>
      <c r="I365" s="132" t="s">
        <v>8628</v>
      </c>
      <c r="J365" s="132" t="s">
        <v>8629</v>
      </c>
      <c r="K365" s="132" t="s">
        <v>8630</v>
      </c>
      <c r="L365" s="132" t="s">
        <v>8631</v>
      </c>
      <c r="M365" s="132" t="s">
        <v>8632</v>
      </c>
      <c r="N365" s="132" t="s">
        <v>23030</v>
      </c>
      <c r="O365" s="132" t="s">
        <v>8633</v>
      </c>
      <c r="P365" s="132" t="s">
        <v>8634</v>
      </c>
      <c r="Q365" s="132" t="s">
        <v>8635</v>
      </c>
      <c r="R365" s="132" t="s">
        <v>8636</v>
      </c>
      <c r="S365" s="132" t="s">
        <v>5090</v>
      </c>
      <c r="T365" s="132" t="s">
        <v>1630</v>
      </c>
      <c r="U365" s="132" t="s">
        <v>2017</v>
      </c>
      <c r="V365" s="132" t="s">
        <v>1632</v>
      </c>
      <c r="X365" s="132" t="s">
        <v>8637</v>
      </c>
      <c r="Y365" s="132" t="s">
        <v>8638</v>
      </c>
    </row>
    <row r="366" spans="2:25" x14ac:dyDescent="0.25">
      <c r="B366" s="132" t="s">
        <v>1837</v>
      </c>
      <c r="C366" s="132" t="s">
        <v>814</v>
      </c>
      <c r="D366" s="132" t="s">
        <v>130</v>
      </c>
      <c r="E366" s="132" t="s">
        <v>3959</v>
      </c>
      <c r="F366" s="132" t="s">
        <v>3885</v>
      </c>
      <c r="G366" s="132" t="s">
        <v>884</v>
      </c>
      <c r="H366" s="132" t="s">
        <v>2019</v>
      </c>
      <c r="I366" s="132" t="s">
        <v>8639</v>
      </c>
      <c r="J366" s="132" t="s">
        <v>8640</v>
      </c>
      <c r="K366" s="132" t="s">
        <v>8641</v>
      </c>
      <c r="L366" s="132" t="s">
        <v>8642</v>
      </c>
      <c r="M366" s="132" t="s">
        <v>8643</v>
      </c>
      <c r="N366" s="132" t="s">
        <v>23031</v>
      </c>
      <c r="O366" s="132" t="s">
        <v>8644</v>
      </c>
      <c r="P366" s="132" t="s">
        <v>8645</v>
      </c>
      <c r="Q366" s="132" t="s">
        <v>8646</v>
      </c>
      <c r="R366" s="132" t="s">
        <v>8647</v>
      </c>
      <c r="S366" s="132" t="s">
        <v>5090</v>
      </c>
      <c r="T366" s="132" t="s">
        <v>1630</v>
      </c>
      <c r="V366" s="132" t="s">
        <v>1632</v>
      </c>
      <c r="X366" s="132" t="s">
        <v>8648</v>
      </c>
      <c r="Y366" s="132" t="s">
        <v>8649</v>
      </c>
    </row>
    <row r="367" spans="2:25" x14ac:dyDescent="0.25">
      <c r="B367" s="132" t="s">
        <v>1837</v>
      </c>
      <c r="C367" s="132" t="s">
        <v>814</v>
      </c>
      <c r="D367" s="132" t="s">
        <v>130</v>
      </c>
      <c r="E367" s="132" t="s">
        <v>3888</v>
      </c>
      <c r="F367" s="132" t="s">
        <v>3885</v>
      </c>
      <c r="G367" s="132" t="s">
        <v>885</v>
      </c>
      <c r="H367" s="132" t="s">
        <v>2020</v>
      </c>
      <c r="I367" s="132" t="s">
        <v>8650</v>
      </c>
      <c r="J367" s="132" t="s">
        <v>8651</v>
      </c>
      <c r="K367" s="132" t="s">
        <v>8652</v>
      </c>
      <c r="L367" s="132" t="s">
        <v>8653</v>
      </c>
      <c r="M367" s="132" t="s">
        <v>8654</v>
      </c>
      <c r="N367" s="132" t="s">
        <v>23032</v>
      </c>
      <c r="O367" s="132" t="s">
        <v>8655</v>
      </c>
      <c r="P367" s="132" t="s">
        <v>8656</v>
      </c>
      <c r="Q367" s="132" t="s">
        <v>8657</v>
      </c>
      <c r="R367" s="132" t="s">
        <v>8658</v>
      </c>
      <c r="S367" s="132" t="s">
        <v>5090</v>
      </c>
      <c r="T367" s="132" t="s">
        <v>1630</v>
      </c>
      <c r="V367" s="132" t="s">
        <v>1632</v>
      </c>
      <c r="X367" s="132" t="s">
        <v>8659</v>
      </c>
      <c r="Y367" s="132" t="s">
        <v>8660</v>
      </c>
    </row>
    <row r="368" spans="2:25" x14ac:dyDescent="0.25">
      <c r="B368" s="132" t="s">
        <v>1837</v>
      </c>
      <c r="C368" s="132" t="s">
        <v>814</v>
      </c>
      <c r="D368" s="132" t="s">
        <v>130</v>
      </c>
      <c r="E368" s="132" t="s">
        <v>3941</v>
      </c>
      <c r="F368" s="132" t="s">
        <v>3885</v>
      </c>
      <c r="G368" s="132" t="s">
        <v>385</v>
      </c>
      <c r="H368" s="132" t="s">
        <v>2021</v>
      </c>
      <c r="I368" s="132" t="s">
        <v>7919</v>
      </c>
      <c r="J368" s="132" t="s">
        <v>8661</v>
      </c>
      <c r="K368" s="132" t="s">
        <v>8662</v>
      </c>
      <c r="L368" s="132" t="s">
        <v>8663</v>
      </c>
      <c r="M368" s="132" t="s">
        <v>8664</v>
      </c>
      <c r="N368" s="132" t="s">
        <v>23033</v>
      </c>
      <c r="O368" s="132" t="s">
        <v>8665</v>
      </c>
      <c r="P368" s="132" t="s">
        <v>8666</v>
      </c>
      <c r="Q368" s="132" t="s">
        <v>8667</v>
      </c>
      <c r="R368" s="132" t="s">
        <v>8668</v>
      </c>
      <c r="S368" s="132" t="s">
        <v>5090</v>
      </c>
      <c r="T368" s="132" t="s">
        <v>1630</v>
      </c>
      <c r="V368" s="132" t="s">
        <v>1635</v>
      </c>
      <c r="X368" s="132" t="s">
        <v>8669</v>
      </c>
      <c r="Y368" s="132" t="s">
        <v>8670</v>
      </c>
    </row>
    <row r="369" spans="2:25" x14ac:dyDescent="0.25">
      <c r="B369" s="132" t="s">
        <v>1837</v>
      </c>
      <c r="C369" s="132" t="s">
        <v>814</v>
      </c>
      <c r="D369" s="132" t="s">
        <v>130</v>
      </c>
      <c r="E369" s="132" t="s">
        <v>3944</v>
      </c>
      <c r="F369" s="132" t="s">
        <v>3885</v>
      </c>
      <c r="G369" s="132" t="s">
        <v>386</v>
      </c>
      <c r="H369" s="132" t="s">
        <v>2022</v>
      </c>
      <c r="I369" s="132" t="s">
        <v>8150</v>
      </c>
      <c r="J369" s="132" t="s">
        <v>8671</v>
      </c>
      <c r="K369" s="132" t="s">
        <v>8672</v>
      </c>
      <c r="L369" s="132" t="s">
        <v>8673</v>
      </c>
      <c r="M369" s="132" t="s">
        <v>8674</v>
      </c>
      <c r="N369" s="132" t="s">
        <v>23034</v>
      </c>
      <c r="O369" s="132" t="s">
        <v>8675</v>
      </c>
      <c r="P369" s="132" t="s">
        <v>8676</v>
      </c>
      <c r="Q369" s="132" t="s">
        <v>8677</v>
      </c>
      <c r="R369" s="132" t="s">
        <v>8678</v>
      </c>
      <c r="S369" s="132" t="s">
        <v>5090</v>
      </c>
      <c r="T369" s="132" t="s">
        <v>1630</v>
      </c>
      <c r="V369" s="132" t="s">
        <v>1635</v>
      </c>
      <c r="X369" s="132" t="s">
        <v>8679</v>
      </c>
      <c r="Y369" s="132" t="s">
        <v>8680</v>
      </c>
    </row>
    <row r="370" spans="2:25" x14ac:dyDescent="0.25">
      <c r="B370" s="132" t="s">
        <v>1837</v>
      </c>
      <c r="C370" s="132" t="s">
        <v>814</v>
      </c>
      <c r="D370" s="132" t="s">
        <v>130</v>
      </c>
      <c r="E370" s="132" t="s">
        <v>3947</v>
      </c>
      <c r="F370" s="132" t="s">
        <v>3885</v>
      </c>
      <c r="G370" s="132" t="s">
        <v>387</v>
      </c>
      <c r="H370" s="132" t="s">
        <v>2023</v>
      </c>
      <c r="I370" s="132" t="s">
        <v>8681</v>
      </c>
      <c r="J370" s="132" t="s">
        <v>8682</v>
      </c>
      <c r="K370" s="132" t="s">
        <v>8683</v>
      </c>
      <c r="L370" s="132" t="s">
        <v>8684</v>
      </c>
      <c r="M370" s="132" t="s">
        <v>8685</v>
      </c>
      <c r="N370" s="132" t="s">
        <v>23035</v>
      </c>
      <c r="O370" s="132" t="s">
        <v>8686</v>
      </c>
      <c r="P370" s="132" t="s">
        <v>8687</v>
      </c>
      <c r="Q370" s="132" t="s">
        <v>8688</v>
      </c>
      <c r="R370" s="132" t="s">
        <v>8689</v>
      </c>
      <c r="S370" s="132" t="s">
        <v>5090</v>
      </c>
      <c r="T370" s="132" t="s">
        <v>1630</v>
      </c>
      <c r="V370" s="132" t="s">
        <v>1635</v>
      </c>
      <c r="X370" s="132" t="s">
        <v>8690</v>
      </c>
      <c r="Y370" s="132" t="s">
        <v>8691</v>
      </c>
    </row>
    <row r="371" spans="2:25" x14ac:dyDescent="0.25">
      <c r="B371" s="132" t="s">
        <v>1837</v>
      </c>
      <c r="C371" s="132" t="s">
        <v>814</v>
      </c>
      <c r="D371" s="132" t="s">
        <v>130</v>
      </c>
      <c r="E371" s="132" t="s">
        <v>3950</v>
      </c>
      <c r="F371" s="132" t="s">
        <v>3885</v>
      </c>
      <c r="G371" s="132" t="s">
        <v>388</v>
      </c>
      <c r="H371" s="132" t="s">
        <v>2024</v>
      </c>
      <c r="I371" s="132" t="s">
        <v>7984</v>
      </c>
      <c r="J371" s="132" t="s">
        <v>8692</v>
      </c>
      <c r="K371" s="132" t="s">
        <v>8693</v>
      </c>
      <c r="L371" s="132" t="s">
        <v>8694</v>
      </c>
      <c r="M371" s="132" t="s">
        <v>8695</v>
      </c>
      <c r="N371" s="132" t="s">
        <v>23036</v>
      </c>
      <c r="O371" s="132" t="s">
        <v>8696</v>
      </c>
      <c r="P371" s="132" t="s">
        <v>8697</v>
      </c>
      <c r="Q371" s="132" t="s">
        <v>8698</v>
      </c>
      <c r="R371" s="132" t="s">
        <v>8699</v>
      </c>
      <c r="S371" s="132" t="s">
        <v>5090</v>
      </c>
      <c r="T371" s="132" t="s">
        <v>1630</v>
      </c>
      <c r="V371" s="132" t="s">
        <v>1635</v>
      </c>
      <c r="X371" s="132" t="s">
        <v>8700</v>
      </c>
      <c r="Y371" s="132" t="s">
        <v>8701</v>
      </c>
    </row>
    <row r="372" spans="2:25" x14ac:dyDescent="0.25">
      <c r="B372" s="132" t="s">
        <v>1837</v>
      </c>
      <c r="C372" s="132" t="s">
        <v>814</v>
      </c>
      <c r="D372" s="132" t="s">
        <v>130</v>
      </c>
      <c r="E372" s="132" t="s">
        <v>3953</v>
      </c>
      <c r="F372" s="132" t="s">
        <v>3885</v>
      </c>
      <c r="G372" s="132" t="s">
        <v>389</v>
      </c>
      <c r="H372" s="132" t="s">
        <v>2025</v>
      </c>
      <c r="I372" s="132" t="s">
        <v>8039</v>
      </c>
      <c r="J372" s="132" t="s">
        <v>8702</v>
      </c>
      <c r="K372" s="132" t="s">
        <v>8703</v>
      </c>
      <c r="L372" s="132" t="s">
        <v>8704</v>
      </c>
      <c r="M372" s="132" t="s">
        <v>8705</v>
      </c>
      <c r="N372" s="132" t="s">
        <v>23037</v>
      </c>
      <c r="O372" s="132" t="s">
        <v>8706</v>
      </c>
      <c r="P372" s="132" t="s">
        <v>8707</v>
      </c>
      <c r="Q372" s="132" t="s">
        <v>8708</v>
      </c>
      <c r="R372" s="132" t="s">
        <v>8709</v>
      </c>
      <c r="S372" s="132" t="s">
        <v>5090</v>
      </c>
      <c r="T372" s="132" t="s">
        <v>1630</v>
      </c>
      <c r="V372" s="132" t="s">
        <v>1635</v>
      </c>
      <c r="X372" s="132" t="s">
        <v>8710</v>
      </c>
      <c r="Y372" s="132" t="s">
        <v>8711</v>
      </c>
    </row>
    <row r="373" spans="2:25" x14ac:dyDescent="0.25">
      <c r="B373" s="132" t="s">
        <v>1837</v>
      </c>
      <c r="C373" s="132" t="s">
        <v>814</v>
      </c>
      <c r="D373" s="132" t="s">
        <v>130</v>
      </c>
      <c r="E373" s="132" t="s">
        <v>3956</v>
      </c>
      <c r="F373" s="132" t="s">
        <v>3885</v>
      </c>
      <c r="G373" s="132" t="s">
        <v>390</v>
      </c>
      <c r="H373" s="132" t="s">
        <v>2026</v>
      </c>
      <c r="I373" s="132" t="s">
        <v>8028</v>
      </c>
      <c r="J373" s="132" t="s">
        <v>8712</v>
      </c>
      <c r="K373" s="132" t="s">
        <v>8713</v>
      </c>
      <c r="L373" s="132" t="s">
        <v>8714</v>
      </c>
      <c r="M373" s="132" t="s">
        <v>8715</v>
      </c>
      <c r="N373" s="132" t="s">
        <v>23038</v>
      </c>
      <c r="O373" s="132" t="s">
        <v>8716</v>
      </c>
      <c r="P373" s="132" t="s">
        <v>8717</v>
      </c>
      <c r="Q373" s="132" t="s">
        <v>8718</v>
      </c>
      <c r="R373" s="132" t="s">
        <v>8719</v>
      </c>
      <c r="S373" s="132" t="s">
        <v>5090</v>
      </c>
      <c r="T373" s="132" t="s">
        <v>1630</v>
      </c>
      <c r="V373" s="132" t="s">
        <v>1635</v>
      </c>
      <c r="X373" s="132" t="s">
        <v>8720</v>
      </c>
      <c r="Y373" s="132" t="s">
        <v>8721</v>
      </c>
    </row>
    <row r="374" spans="2:25" x14ac:dyDescent="0.25">
      <c r="B374" s="132" t="s">
        <v>1837</v>
      </c>
      <c r="C374" s="132" t="s">
        <v>814</v>
      </c>
      <c r="D374" s="132" t="s">
        <v>130</v>
      </c>
      <c r="E374" s="132" t="s">
        <v>3884</v>
      </c>
      <c r="F374" s="132" t="s">
        <v>3894</v>
      </c>
      <c r="G374" s="132" t="s">
        <v>391</v>
      </c>
      <c r="H374" s="132" t="s">
        <v>2027</v>
      </c>
      <c r="I374" s="132" t="s">
        <v>8039</v>
      </c>
      <c r="J374" s="132" t="s">
        <v>8722</v>
      </c>
      <c r="K374" s="132" t="s">
        <v>8723</v>
      </c>
      <c r="L374" s="132" t="s">
        <v>8724</v>
      </c>
      <c r="M374" s="132" t="s">
        <v>8725</v>
      </c>
      <c r="N374" s="132" t="s">
        <v>23039</v>
      </c>
      <c r="O374" s="132" t="s">
        <v>8726</v>
      </c>
      <c r="P374" s="132" t="s">
        <v>8727</v>
      </c>
      <c r="Q374" s="132" t="s">
        <v>8728</v>
      </c>
      <c r="R374" s="132" t="s">
        <v>8729</v>
      </c>
      <c r="S374" s="132" t="s">
        <v>5090</v>
      </c>
      <c r="T374" s="132" t="s">
        <v>1630</v>
      </c>
      <c r="V374" s="132" t="s">
        <v>1632</v>
      </c>
      <c r="X374" s="132" t="s">
        <v>8730</v>
      </c>
      <c r="Y374" s="132" t="s">
        <v>8731</v>
      </c>
    </row>
    <row r="375" spans="2:25" x14ac:dyDescent="0.25">
      <c r="B375" s="132" t="s">
        <v>1837</v>
      </c>
      <c r="C375" s="132" t="s">
        <v>814</v>
      </c>
      <c r="D375" s="132" t="s">
        <v>130</v>
      </c>
      <c r="E375" s="132" t="s">
        <v>3959</v>
      </c>
      <c r="F375" s="132" t="s">
        <v>3894</v>
      </c>
      <c r="G375" s="132" t="s">
        <v>392</v>
      </c>
      <c r="H375" s="132" t="s">
        <v>2028</v>
      </c>
      <c r="I375" s="132" t="s">
        <v>8732</v>
      </c>
      <c r="J375" s="132" t="s">
        <v>8733</v>
      </c>
      <c r="K375" s="132" t="s">
        <v>8734</v>
      </c>
      <c r="L375" s="132" t="s">
        <v>8735</v>
      </c>
      <c r="M375" s="132" t="s">
        <v>8736</v>
      </c>
      <c r="N375" s="132" t="s">
        <v>23040</v>
      </c>
      <c r="O375" s="132" t="s">
        <v>8737</v>
      </c>
      <c r="P375" s="132" t="s">
        <v>8738</v>
      </c>
      <c r="Q375" s="132" t="s">
        <v>8739</v>
      </c>
      <c r="R375" s="132" t="s">
        <v>8740</v>
      </c>
      <c r="S375" s="132" t="s">
        <v>5090</v>
      </c>
      <c r="T375" s="132" t="s">
        <v>1630</v>
      </c>
      <c r="V375" s="132" t="s">
        <v>1635</v>
      </c>
      <c r="X375" s="132" t="s">
        <v>8741</v>
      </c>
      <c r="Y375" s="132" t="s">
        <v>8742</v>
      </c>
    </row>
    <row r="376" spans="2:25" x14ac:dyDescent="0.25">
      <c r="B376" s="132" t="s">
        <v>1837</v>
      </c>
      <c r="C376" s="132" t="s">
        <v>814</v>
      </c>
      <c r="D376" s="132" t="s">
        <v>130</v>
      </c>
      <c r="E376" s="132" t="s">
        <v>3888</v>
      </c>
      <c r="F376" s="132" t="s">
        <v>3894</v>
      </c>
      <c r="G376" s="132" t="s">
        <v>393</v>
      </c>
      <c r="H376" s="132" t="s">
        <v>2029</v>
      </c>
      <c r="I376" s="132" t="s">
        <v>8732</v>
      </c>
      <c r="J376" s="132" t="s">
        <v>8743</v>
      </c>
      <c r="K376" s="132" t="s">
        <v>8744</v>
      </c>
      <c r="L376" s="132" t="s">
        <v>8745</v>
      </c>
      <c r="M376" s="132" t="s">
        <v>8746</v>
      </c>
      <c r="N376" s="132" t="s">
        <v>23041</v>
      </c>
      <c r="O376" s="132" t="s">
        <v>8747</v>
      </c>
      <c r="P376" s="132" t="s">
        <v>8748</v>
      </c>
      <c r="Q376" s="132" t="s">
        <v>8749</v>
      </c>
      <c r="R376" s="132" t="s">
        <v>8750</v>
      </c>
      <c r="S376" s="132" t="s">
        <v>5090</v>
      </c>
      <c r="T376" s="132" t="s">
        <v>1630</v>
      </c>
      <c r="V376" s="132" t="s">
        <v>1635</v>
      </c>
      <c r="X376" s="132" t="s">
        <v>8751</v>
      </c>
      <c r="Y376" s="132" t="s">
        <v>8752</v>
      </c>
    </row>
    <row r="377" spans="2:25" x14ac:dyDescent="0.25">
      <c r="B377" s="132" t="s">
        <v>1837</v>
      </c>
      <c r="C377" s="132" t="s">
        <v>814</v>
      </c>
      <c r="D377" s="132" t="s">
        <v>130</v>
      </c>
      <c r="E377" s="132" t="s">
        <v>3928</v>
      </c>
      <c r="F377" s="132" t="s">
        <v>3894</v>
      </c>
      <c r="G377" s="132" t="s">
        <v>394</v>
      </c>
      <c r="H377" s="132" t="s">
        <v>2030</v>
      </c>
      <c r="I377" s="132" t="s">
        <v>8753</v>
      </c>
      <c r="J377" s="132" t="s">
        <v>8754</v>
      </c>
      <c r="K377" s="132" t="s">
        <v>8755</v>
      </c>
      <c r="L377" s="132" t="s">
        <v>8756</v>
      </c>
      <c r="M377" s="132" t="s">
        <v>8757</v>
      </c>
      <c r="N377" s="132" t="s">
        <v>23042</v>
      </c>
      <c r="O377" s="132" t="s">
        <v>8758</v>
      </c>
      <c r="P377" s="132" t="s">
        <v>8759</v>
      </c>
      <c r="Q377" s="132" t="s">
        <v>8760</v>
      </c>
      <c r="R377" s="132" t="s">
        <v>8761</v>
      </c>
      <c r="S377" s="132" t="s">
        <v>5090</v>
      </c>
      <c r="T377" s="132" t="s">
        <v>1630</v>
      </c>
      <c r="V377" s="132" t="s">
        <v>1635</v>
      </c>
      <c r="X377" s="132" t="s">
        <v>8762</v>
      </c>
      <c r="Y377" s="132" t="s">
        <v>8763</v>
      </c>
    </row>
    <row r="378" spans="2:25" x14ac:dyDescent="0.25">
      <c r="B378" s="132" t="s">
        <v>2031</v>
      </c>
      <c r="C378" s="132" t="s">
        <v>2032</v>
      </c>
      <c r="D378" s="132" t="s">
        <v>130</v>
      </c>
      <c r="E378" s="132" t="s">
        <v>3956</v>
      </c>
      <c r="F378" s="132" t="s">
        <v>3894</v>
      </c>
      <c r="G378" s="132" t="s">
        <v>397</v>
      </c>
      <c r="H378" s="132" t="s">
        <v>2033</v>
      </c>
      <c r="I378" s="132" t="s">
        <v>8764</v>
      </c>
      <c r="J378" s="132" t="s">
        <v>8765</v>
      </c>
      <c r="K378" s="132" t="s">
        <v>8766</v>
      </c>
      <c r="L378" s="132" t="s">
        <v>8767</v>
      </c>
      <c r="M378" s="132" t="s">
        <v>8768</v>
      </c>
      <c r="N378" s="132" t="s">
        <v>23043</v>
      </c>
      <c r="O378" s="132" t="s">
        <v>8769</v>
      </c>
      <c r="P378" s="132" t="s">
        <v>8770</v>
      </c>
      <c r="Q378" s="132" t="s">
        <v>8771</v>
      </c>
      <c r="R378" s="132" t="s">
        <v>8772</v>
      </c>
      <c r="S378" s="132" t="s">
        <v>5090</v>
      </c>
      <c r="T378" s="132" t="s">
        <v>1630</v>
      </c>
      <c r="U378" s="132" t="s">
        <v>1631</v>
      </c>
      <c r="V378" s="132" t="s">
        <v>1635</v>
      </c>
      <c r="X378" s="132" t="s">
        <v>8773</v>
      </c>
      <c r="Y378" s="132" t="s">
        <v>8774</v>
      </c>
    </row>
    <row r="379" spans="2:25" x14ac:dyDescent="0.25">
      <c r="B379" s="132" t="s">
        <v>2031</v>
      </c>
      <c r="C379" s="132" t="s">
        <v>2032</v>
      </c>
      <c r="D379" s="132" t="s">
        <v>130</v>
      </c>
      <c r="E379" s="132" t="s">
        <v>3956</v>
      </c>
      <c r="F379" s="132" t="s">
        <v>3885</v>
      </c>
      <c r="G379" s="132" t="s">
        <v>398</v>
      </c>
      <c r="H379" s="132" t="s">
        <v>2034</v>
      </c>
      <c r="I379" s="132" t="s">
        <v>8775</v>
      </c>
      <c r="J379" s="132" t="s">
        <v>8776</v>
      </c>
      <c r="K379" s="132" t="s">
        <v>8777</v>
      </c>
      <c r="L379" s="132" t="s">
        <v>8778</v>
      </c>
      <c r="M379" s="132" t="s">
        <v>8779</v>
      </c>
      <c r="N379" s="132" t="s">
        <v>23044</v>
      </c>
      <c r="O379" s="132" t="s">
        <v>8780</v>
      </c>
      <c r="P379" s="132" t="s">
        <v>8781</v>
      </c>
      <c r="Q379" s="132" t="s">
        <v>8782</v>
      </c>
      <c r="R379" s="132" t="s">
        <v>8783</v>
      </c>
      <c r="S379" s="132" t="s">
        <v>5090</v>
      </c>
      <c r="T379" s="132" t="s">
        <v>1630</v>
      </c>
      <c r="U379" s="132" t="s">
        <v>1631</v>
      </c>
      <c r="V379" s="132" t="s">
        <v>1632</v>
      </c>
      <c r="X379" s="132" t="s">
        <v>8784</v>
      </c>
      <c r="Y379" s="132" t="s">
        <v>8785</v>
      </c>
    </row>
    <row r="380" spans="2:25" x14ac:dyDescent="0.25">
      <c r="B380" s="132" t="s">
        <v>2031</v>
      </c>
      <c r="C380" s="132" t="s">
        <v>2032</v>
      </c>
      <c r="D380" s="132" t="s">
        <v>130</v>
      </c>
      <c r="E380" s="132" t="s">
        <v>3959</v>
      </c>
      <c r="F380" s="132" t="s">
        <v>3894</v>
      </c>
      <c r="G380" s="132" t="s">
        <v>399</v>
      </c>
      <c r="H380" s="132" t="s">
        <v>2035</v>
      </c>
      <c r="I380" s="132" t="s">
        <v>8786</v>
      </c>
      <c r="J380" s="132" t="s">
        <v>8787</v>
      </c>
      <c r="K380" s="132" t="s">
        <v>8788</v>
      </c>
      <c r="L380" s="132" t="s">
        <v>8789</v>
      </c>
      <c r="M380" s="132" t="s">
        <v>8790</v>
      </c>
      <c r="N380" s="132" t="s">
        <v>23045</v>
      </c>
      <c r="O380" s="132" t="s">
        <v>8791</v>
      </c>
      <c r="P380" s="132" t="s">
        <v>8792</v>
      </c>
      <c r="Q380" s="132" t="s">
        <v>8793</v>
      </c>
      <c r="R380" s="132" t="s">
        <v>8794</v>
      </c>
      <c r="S380" s="132" t="s">
        <v>5090</v>
      </c>
      <c r="T380" s="132" t="s">
        <v>1630</v>
      </c>
      <c r="U380" s="132" t="s">
        <v>2036</v>
      </c>
      <c r="V380" s="132" t="s">
        <v>1635</v>
      </c>
      <c r="X380" s="132" t="s">
        <v>8795</v>
      </c>
      <c r="Y380" s="132" t="s">
        <v>8796</v>
      </c>
    </row>
    <row r="381" spans="2:25" x14ac:dyDescent="0.25">
      <c r="B381" s="132" t="s">
        <v>2031</v>
      </c>
      <c r="C381" s="132" t="s">
        <v>2032</v>
      </c>
      <c r="D381" s="132" t="s">
        <v>130</v>
      </c>
      <c r="E381" s="132" t="s">
        <v>3959</v>
      </c>
      <c r="F381" s="132" t="s">
        <v>3885</v>
      </c>
      <c r="G381" s="132" t="s">
        <v>400</v>
      </c>
      <c r="H381" s="132" t="s">
        <v>2037</v>
      </c>
      <c r="I381" s="132" t="s">
        <v>8797</v>
      </c>
      <c r="J381" s="132" t="s">
        <v>8798</v>
      </c>
      <c r="K381" s="132" t="s">
        <v>8799</v>
      </c>
      <c r="L381" s="132" t="s">
        <v>8800</v>
      </c>
      <c r="M381" s="132" t="s">
        <v>8801</v>
      </c>
      <c r="N381" s="132" t="s">
        <v>23046</v>
      </c>
      <c r="O381" s="132" t="s">
        <v>8802</v>
      </c>
      <c r="P381" s="132" t="s">
        <v>8803</v>
      </c>
      <c r="Q381" s="132" t="s">
        <v>8804</v>
      </c>
      <c r="R381" s="132" t="s">
        <v>8805</v>
      </c>
      <c r="S381" s="132" t="s">
        <v>5090</v>
      </c>
      <c r="T381" s="132" t="s">
        <v>1630</v>
      </c>
      <c r="U381" s="132" t="s">
        <v>2036</v>
      </c>
      <c r="V381" s="132" t="s">
        <v>1632</v>
      </c>
      <c r="X381" s="132" t="s">
        <v>8806</v>
      </c>
      <c r="Y381" s="132" t="s">
        <v>8807</v>
      </c>
    </row>
    <row r="382" spans="2:25" x14ac:dyDescent="0.25">
      <c r="B382" s="132" t="s">
        <v>2031</v>
      </c>
      <c r="C382" s="132" t="s">
        <v>2032</v>
      </c>
      <c r="D382" s="132" t="s">
        <v>130</v>
      </c>
      <c r="E382" s="132" t="s">
        <v>3928</v>
      </c>
      <c r="F382" s="132" t="s">
        <v>3885</v>
      </c>
      <c r="G382" s="132" t="s">
        <v>402</v>
      </c>
      <c r="H382" s="132" t="s">
        <v>2038</v>
      </c>
      <c r="I382" s="132" t="s">
        <v>4659</v>
      </c>
      <c r="J382" s="132" t="s">
        <v>8808</v>
      </c>
      <c r="K382" s="132" t="s">
        <v>8809</v>
      </c>
      <c r="L382" s="132" t="s">
        <v>8810</v>
      </c>
      <c r="M382" s="132" t="s">
        <v>8811</v>
      </c>
      <c r="N382" s="132" t="s">
        <v>23047</v>
      </c>
      <c r="O382" s="132" t="s">
        <v>8812</v>
      </c>
      <c r="P382" s="132" t="s">
        <v>8813</v>
      </c>
      <c r="Q382" s="132" t="s">
        <v>8814</v>
      </c>
      <c r="R382" s="132" t="s">
        <v>1751</v>
      </c>
      <c r="S382" s="132" t="s">
        <v>5090</v>
      </c>
      <c r="T382" s="132" t="s">
        <v>1630</v>
      </c>
      <c r="V382" s="132" t="s">
        <v>1632</v>
      </c>
      <c r="X382" s="132" t="s">
        <v>8815</v>
      </c>
      <c r="Y382" s="132" t="s">
        <v>8816</v>
      </c>
    </row>
    <row r="383" spans="2:25" x14ac:dyDescent="0.25">
      <c r="B383" s="132" t="s">
        <v>2031</v>
      </c>
      <c r="C383" s="132" t="s">
        <v>2032</v>
      </c>
      <c r="D383" s="132" t="s">
        <v>130</v>
      </c>
      <c r="E383" s="132" t="s">
        <v>3928</v>
      </c>
      <c r="F383" s="132" t="s">
        <v>3894</v>
      </c>
      <c r="G383" s="132" t="s">
        <v>401</v>
      </c>
      <c r="H383" s="132" t="s">
        <v>2039</v>
      </c>
      <c r="I383" s="132" t="s">
        <v>8817</v>
      </c>
      <c r="J383" s="132" t="s">
        <v>8818</v>
      </c>
      <c r="K383" s="132" t="s">
        <v>8819</v>
      </c>
      <c r="L383" s="132" t="s">
        <v>8820</v>
      </c>
      <c r="M383" s="132" t="s">
        <v>8821</v>
      </c>
      <c r="N383" s="132" t="s">
        <v>23048</v>
      </c>
      <c r="O383" s="132" t="s">
        <v>8822</v>
      </c>
      <c r="P383" s="132" t="s">
        <v>8823</v>
      </c>
      <c r="Q383" s="132" t="s">
        <v>8824</v>
      </c>
      <c r="R383" s="132" t="s">
        <v>8825</v>
      </c>
      <c r="S383" s="132" t="s">
        <v>5090</v>
      </c>
      <c r="T383" s="132" t="s">
        <v>1630</v>
      </c>
      <c r="U383" s="132" t="s">
        <v>2036</v>
      </c>
      <c r="V383" s="132" t="s">
        <v>1632</v>
      </c>
      <c r="X383" s="132" t="s">
        <v>8826</v>
      </c>
      <c r="Y383" s="132" t="s">
        <v>8827</v>
      </c>
    </row>
    <row r="384" spans="2:25" x14ac:dyDescent="0.25">
      <c r="B384" s="132" t="s">
        <v>2031</v>
      </c>
      <c r="C384" s="132" t="s">
        <v>2032</v>
      </c>
      <c r="D384" s="132" t="s">
        <v>130</v>
      </c>
      <c r="E384" s="132" t="s">
        <v>3966</v>
      </c>
      <c r="F384" s="132" t="s">
        <v>3894</v>
      </c>
      <c r="G384" s="132" t="s">
        <v>403</v>
      </c>
      <c r="H384" s="132" t="s">
        <v>2040</v>
      </c>
      <c r="I384" s="132" t="s">
        <v>8828</v>
      </c>
      <c r="J384" s="132" t="s">
        <v>8829</v>
      </c>
      <c r="K384" s="132" t="s">
        <v>8830</v>
      </c>
      <c r="L384" s="132" t="s">
        <v>8831</v>
      </c>
      <c r="M384" s="132" t="s">
        <v>8832</v>
      </c>
      <c r="N384" s="132" t="s">
        <v>23049</v>
      </c>
      <c r="O384" s="132" t="s">
        <v>8833</v>
      </c>
      <c r="P384" s="132" t="s">
        <v>8834</v>
      </c>
      <c r="Q384" s="132" t="s">
        <v>8835</v>
      </c>
      <c r="R384" s="132" t="s">
        <v>8836</v>
      </c>
      <c r="S384" s="132" t="s">
        <v>5090</v>
      </c>
      <c r="T384" s="132" t="s">
        <v>1630</v>
      </c>
      <c r="U384" s="132" t="s">
        <v>2036</v>
      </c>
      <c r="V384" s="132" t="s">
        <v>1635</v>
      </c>
      <c r="X384" s="132" t="s">
        <v>8837</v>
      </c>
      <c r="Y384" s="132" t="s">
        <v>8838</v>
      </c>
    </row>
    <row r="385" spans="2:25" x14ac:dyDescent="0.25">
      <c r="B385" s="132" t="s">
        <v>2031</v>
      </c>
      <c r="C385" s="132" t="s">
        <v>2032</v>
      </c>
      <c r="D385" s="132" t="s">
        <v>130</v>
      </c>
      <c r="E385" s="132" t="s">
        <v>3966</v>
      </c>
      <c r="F385" s="132" t="s">
        <v>3885</v>
      </c>
      <c r="G385" s="132" t="s">
        <v>404</v>
      </c>
      <c r="H385" s="132" t="s">
        <v>2041</v>
      </c>
      <c r="I385" s="132" t="s">
        <v>8839</v>
      </c>
      <c r="J385" s="132" t="s">
        <v>8840</v>
      </c>
      <c r="K385" s="132" t="s">
        <v>8841</v>
      </c>
      <c r="L385" s="132" t="s">
        <v>8842</v>
      </c>
      <c r="M385" s="132" t="s">
        <v>8843</v>
      </c>
      <c r="N385" s="132" t="s">
        <v>23050</v>
      </c>
      <c r="O385" s="132" t="s">
        <v>8844</v>
      </c>
      <c r="P385" s="132" t="s">
        <v>8845</v>
      </c>
      <c r="Q385" s="132" t="s">
        <v>8846</v>
      </c>
      <c r="R385" s="132" t="s">
        <v>8847</v>
      </c>
      <c r="S385" s="132" t="s">
        <v>5090</v>
      </c>
      <c r="T385" s="132" t="s">
        <v>1630</v>
      </c>
      <c r="U385" s="132" t="s">
        <v>2036</v>
      </c>
      <c r="V385" s="132" t="s">
        <v>1632</v>
      </c>
      <c r="X385" s="132" t="s">
        <v>8848</v>
      </c>
      <c r="Y385" s="132" t="s">
        <v>8849</v>
      </c>
    </row>
    <row r="386" spans="2:25" x14ac:dyDescent="0.25">
      <c r="B386" s="132" t="s">
        <v>2031</v>
      </c>
      <c r="C386" s="132" t="s">
        <v>2032</v>
      </c>
      <c r="D386" s="132" t="s">
        <v>130</v>
      </c>
      <c r="E386" s="132" t="s">
        <v>3969</v>
      </c>
      <c r="F386" s="132" t="s">
        <v>3894</v>
      </c>
      <c r="G386" s="132" t="s">
        <v>405</v>
      </c>
      <c r="H386" s="132" t="s">
        <v>2042</v>
      </c>
      <c r="I386" s="132" t="s">
        <v>4864</v>
      </c>
      <c r="J386" s="132" t="s">
        <v>8850</v>
      </c>
      <c r="K386" s="132" t="s">
        <v>8851</v>
      </c>
      <c r="L386" s="132" t="s">
        <v>8852</v>
      </c>
      <c r="M386" s="132" t="s">
        <v>8853</v>
      </c>
      <c r="N386" s="132" t="s">
        <v>23051</v>
      </c>
      <c r="O386" s="132" t="s">
        <v>8854</v>
      </c>
      <c r="P386" s="132" t="s">
        <v>8855</v>
      </c>
      <c r="Q386" s="132" t="s">
        <v>8856</v>
      </c>
      <c r="R386" s="132" t="s">
        <v>8857</v>
      </c>
      <c r="S386" s="132" t="s">
        <v>5090</v>
      </c>
      <c r="T386" s="132" t="s">
        <v>1630</v>
      </c>
      <c r="U386" s="132" t="s">
        <v>2036</v>
      </c>
      <c r="V386" s="132" t="s">
        <v>1632</v>
      </c>
      <c r="X386" s="132" t="s">
        <v>8858</v>
      </c>
      <c r="Y386" s="132" t="s">
        <v>8859</v>
      </c>
    </row>
    <row r="387" spans="2:25" x14ac:dyDescent="0.25">
      <c r="B387" s="132" t="s">
        <v>2031</v>
      </c>
      <c r="C387" s="132" t="s">
        <v>2032</v>
      </c>
      <c r="D387" s="132" t="s">
        <v>130</v>
      </c>
      <c r="E387" s="132" t="s">
        <v>3969</v>
      </c>
      <c r="F387" s="132" t="s">
        <v>3885</v>
      </c>
      <c r="G387" s="132" t="s">
        <v>406</v>
      </c>
      <c r="H387" s="132" t="s">
        <v>2043</v>
      </c>
      <c r="I387" s="132" t="s">
        <v>4861</v>
      </c>
      <c r="J387" s="132" t="s">
        <v>8860</v>
      </c>
      <c r="K387" s="132" t="s">
        <v>8861</v>
      </c>
      <c r="L387" s="132" t="s">
        <v>8862</v>
      </c>
      <c r="M387" s="132" t="s">
        <v>8863</v>
      </c>
      <c r="N387" s="132" t="s">
        <v>23052</v>
      </c>
      <c r="O387" s="132" t="s">
        <v>8864</v>
      </c>
      <c r="P387" s="132" t="s">
        <v>8865</v>
      </c>
      <c r="Q387" s="132" t="s">
        <v>8866</v>
      </c>
      <c r="R387" s="132" t="s">
        <v>8867</v>
      </c>
      <c r="S387" s="132" t="s">
        <v>5090</v>
      </c>
      <c r="T387" s="132" t="s">
        <v>1630</v>
      </c>
      <c r="U387" s="132" t="s">
        <v>2036</v>
      </c>
      <c r="V387" s="132" t="s">
        <v>1632</v>
      </c>
      <c r="X387" s="132" t="s">
        <v>8868</v>
      </c>
      <c r="Y387" s="132" t="s">
        <v>8869</v>
      </c>
    </row>
    <row r="388" spans="2:25" x14ac:dyDescent="0.25">
      <c r="B388" s="132" t="s">
        <v>2044</v>
      </c>
      <c r="C388" s="132" t="s">
        <v>2044</v>
      </c>
      <c r="D388" s="132" t="s">
        <v>130</v>
      </c>
      <c r="E388" s="132" t="s">
        <v>3953</v>
      </c>
      <c r="F388" s="132" t="s">
        <v>3885</v>
      </c>
      <c r="G388" s="132" t="s">
        <v>411</v>
      </c>
      <c r="H388" s="132" t="s">
        <v>2045</v>
      </c>
      <c r="I388" s="132" t="s">
        <v>3950</v>
      </c>
      <c r="J388" s="132" t="s">
        <v>8870</v>
      </c>
      <c r="K388" s="132" t="s">
        <v>8871</v>
      </c>
      <c r="L388" s="132" t="s">
        <v>8872</v>
      </c>
      <c r="M388" s="132" t="s">
        <v>8873</v>
      </c>
      <c r="N388" s="132" t="s">
        <v>23053</v>
      </c>
      <c r="O388" s="132" t="s">
        <v>8874</v>
      </c>
      <c r="P388" s="132" t="s">
        <v>8875</v>
      </c>
      <c r="Q388" s="132" t="s">
        <v>8876</v>
      </c>
      <c r="R388" s="132" t="s">
        <v>8877</v>
      </c>
      <c r="S388" s="132" t="s">
        <v>5090</v>
      </c>
      <c r="T388" s="132" t="s">
        <v>1630</v>
      </c>
      <c r="V388" s="132" t="s">
        <v>1635</v>
      </c>
      <c r="X388" s="132" t="s">
        <v>8878</v>
      </c>
      <c r="Y388" s="132" t="s">
        <v>8879</v>
      </c>
    </row>
    <row r="389" spans="2:25" x14ac:dyDescent="0.25">
      <c r="B389" s="132" t="s">
        <v>2044</v>
      </c>
      <c r="C389" s="132" t="s">
        <v>2044</v>
      </c>
      <c r="D389" s="132" t="s">
        <v>13</v>
      </c>
      <c r="E389" s="132" t="s">
        <v>3953</v>
      </c>
      <c r="F389" s="132" t="s">
        <v>3885</v>
      </c>
      <c r="G389" s="132" t="s">
        <v>410</v>
      </c>
      <c r="H389" s="132" t="s">
        <v>2046</v>
      </c>
      <c r="I389" s="132" t="s">
        <v>3950</v>
      </c>
      <c r="J389" s="132" t="s">
        <v>8880</v>
      </c>
      <c r="K389" s="132" t="s">
        <v>8881</v>
      </c>
      <c r="L389" s="132" t="s">
        <v>8882</v>
      </c>
      <c r="M389" s="132" t="s">
        <v>8883</v>
      </c>
      <c r="N389" s="132" t="s">
        <v>23054</v>
      </c>
      <c r="O389" s="132" t="s">
        <v>8884</v>
      </c>
      <c r="P389" s="132" t="s">
        <v>8885</v>
      </c>
      <c r="Q389" s="132" t="s">
        <v>8886</v>
      </c>
      <c r="R389" s="132" t="s">
        <v>8887</v>
      </c>
      <c r="S389" s="132" t="s">
        <v>5090</v>
      </c>
      <c r="T389" s="132" t="s">
        <v>1630</v>
      </c>
      <c r="V389" s="132" t="s">
        <v>1635</v>
      </c>
      <c r="X389" s="132" t="s">
        <v>8888</v>
      </c>
      <c r="Y389" s="132" t="s">
        <v>8889</v>
      </c>
    </row>
    <row r="390" spans="2:25" x14ac:dyDescent="0.25">
      <c r="B390" s="132" t="s">
        <v>2044</v>
      </c>
      <c r="C390" s="132" t="s">
        <v>2044</v>
      </c>
      <c r="D390" s="132" t="s">
        <v>14</v>
      </c>
      <c r="E390" s="132" t="s">
        <v>3953</v>
      </c>
      <c r="F390" s="132" t="s">
        <v>3885</v>
      </c>
      <c r="G390" s="132" t="s">
        <v>409</v>
      </c>
      <c r="H390" s="132" t="s">
        <v>2047</v>
      </c>
      <c r="I390" s="132" t="s">
        <v>3950</v>
      </c>
      <c r="J390" s="132" t="s">
        <v>8890</v>
      </c>
      <c r="K390" s="132" t="s">
        <v>8891</v>
      </c>
      <c r="L390" s="132" t="s">
        <v>8892</v>
      </c>
      <c r="M390" s="132" t="s">
        <v>8893</v>
      </c>
      <c r="N390" s="132" t="s">
        <v>23055</v>
      </c>
      <c r="O390" s="132" t="s">
        <v>8894</v>
      </c>
      <c r="P390" s="132" t="s">
        <v>8895</v>
      </c>
      <c r="Q390" s="132" t="s">
        <v>8896</v>
      </c>
      <c r="R390" s="132" t="s">
        <v>8897</v>
      </c>
      <c r="S390" s="132" t="s">
        <v>5090</v>
      </c>
      <c r="T390" s="132" t="s">
        <v>1630</v>
      </c>
      <c r="V390" s="132" t="s">
        <v>1635</v>
      </c>
      <c r="X390" s="132" t="s">
        <v>8898</v>
      </c>
      <c r="Y390" s="132" t="s">
        <v>8899</v>
      </c>
    </row>
    <row r="391" spans="2:25" x14ac:dyDescent="0.25">
      <c r="B391" s="132" t="s">
        <v>2044</v>
      </c>
      <c r="C391" s="132" t="s">
        <v>2044</v>
      </c>
      <c r="D391" s="132" t="s">
        <v>15</v>
      </c>
      <c r="E391" s="132" t="s">
        <v>3953</v>
      </c>
      <c r="F391" s="132" t="s">
        <v>3885</v>
      </c>
      <c r="G391" s="132" t="s">
        <v>412</v>
      </c>
      <c r="H391" s="132" t="s">
        <v>2048</v>
      </c>
      <c r="I391" s="132" t="s">
        <v>3950</v>
      </c>
      <c r="J391" s="132" t="s">
        <v>8900</v>
      </c>
      <c r="K391" s="132" t="s">
        <v>8901</v>
      </c>
      <c r="L391" s="132" t="s">
        <v>8902</v>
      </c>
      <c r="M391" s="132" t="s">
        <v>8903</v>
      </c>
      <c r="N391" s="132" t="s">
        <v>23056</v>
      </c>
      <c r="O391" s="132" t="s">
        <v>8904</v>
      </c>
      <c r="P391" s="132" t="s">
        <v>8905</v>
      </c>
      <c r="Q391" s="132" t="s">
        <v>8906</v>
      </c>
      <c r="R391" s="132" t="s">
        <v>8907</v>
      </c>
      <c r="S391" s="132" t="s">
        <v>5090</v>
      </c>
      <c r="T391" s="132" t="s">
        <v>1630</v>
      </c>
      <c r="V391" s="132" t="s">
        <v>1635</v>
      </c>
      <c r="X391" s="132" t="s">
        <v>8908</v>
      </c>
      <c r="Y391" s="132" t="s">
        <v>8909</v>
      </c>
    </row>
    <row r="392" spans="2:25" x14ac:dyDescent="0.25">
      <c r="B392" s="132" t="s">
        <v>2044</v>
      </c>
      <c r="C392" s="132" t="s">
        <v>2044</v>
      </c>
      <c r="D392" s="132" t="s">
        <v>12</v>
      </c>
      <c r="E392" s="132" t="s">
        <v>3953</v>
      </c>
      <c r="F392" s="132" t="s">
        <v>3885</v>
      </c>
      <c r="G392" s="132" t="s">
        <v>408</v>
      </c>
      <c r="H392" s="132" t="s">
        <v>2049</v>
      </c>
      <c r="I392" s="132" t="s">
        <v>3950</v>
      </c>
      <c r="J392" s="132" t="s">
        <v>8910</v>
      </c>
      <c r="K392" s="132" t="s">
        <v>8911</v>
      </c>
      <c r="L392" s="132" t="s">
        <v>8912</v>
      </c>
      <c r="M392" s="132" t="s">
        <v>8913</v>
      </c>
      <c r="N392" s="132" t="s">
        <v>23057</v>
      </c>
      <c r="O392" s="132" t="s">
        <v>8914</v>
      </c>
      <c r="P392" s="132" t="s">
        <v>8915</v>
      </c>
      <c r="Q392" s="132" t="s">
        <v>8916</v>
      </c>
      <c r="R392" s="132" t="s">
        <v>8917</v>
      </c>
      <c r="S392" s="132" t="s">
        <v>5090</v>
      </c>
      <c r="T392" s="132" t="s">
        <v>1630</v>
      </c>
      <c r="V392" s="132" t="s">
        <v>1635</v>
      </c>
      <c r="X392" s="132" t="s">
        <v>8918</v>
      </c>
      <c r="Y392" s="132" t="s">
        <v>8919</v>
      </c>
    </row>
    <row r="393" spans="2:25" x14ac:dyDescent="0.25">
      <c r="B393" s="132" t="s">
        <v>2044</v>
      </c>
      <c r="C393" s="132" t="s">
        <v>2044</v>
      </c>
      <c r="D393" s="132" t="s">
        <v>130</v>
      </c>
      <c r="E393" s="132" t="s">
        <v>3956</v>
      </c>
      <c r="F393" s="132" t="s">
        <v>3885</v>
      </c>
      <c r="G393" s="132" t="s">
        <v>416</v>
      </c>
      <c r="H393" s="132" t="s">
        <v>2050</v>
      </c>
      <c r="I393" s="132" t="s">
        <v>8920</v>
      </c>
      <c r="J393" s="132" t="s">
        <v>8921</v>
      </c>
      <c r="K393" s="132" t="s">
        <v>8922</v>
      </c>
      <c r="L393" s="132" t="s">
        <v>8923</v>
      </c>
      <c r="M393" s="132" t="s">
        <v>8924</v>
      </c>
      <c r="N393" s="132" t="s">
        <v>23058</v>
      </c>
      <c r="O393" s="132" t="s">
        <v>8925</v>
      </c>
      <c r="P393" s="132" t="s">
        <v>8926</v>
      </c>
      <c r="Q393" s="132" t="s">
        <v>8927</v>
      </c>
      <c r="R393" s="132" t="s">
        <v>8928</v>
      </c>
      <c r="S393" s="132" t="s">
        <v>5090</v>
      </c>
      <c r="T393" s="132" t="s">
        <v>1630</v>
      </c>
      <c r="V393" s="132" t="s">
        <v>1635</v>
      </c>
      <c r="X393" s="132" t="s">
        <v>8929</v>
      </c>
      <c r="Y393" s="132" t="s">
        <v>8930</v>
      </c>
    </row>
    <row r="394" spans="2:25" x14ac:dyDescent="0.25">
      <c r="B394" s="132" t="s">
        <v>2044</v>
      </c>
      <c r="C394" s="132" t="s">
        <v>2044</v>
      </c>
      <c r="D394" s="132" t="s">
        <v>13</v>
      </c>
      <c r="E394" s="132" t="s">
        <v>3956</v>
      </c>
      <c r="F394" s="132" t="s">
        <v>3885</v>
      </c>
      <c r="G394" s="132" t="s">
        <v>415</v>
      </c>
      <c r="H394" s="132" t="s">
        <v>2051</v>
      </c>
      <c r="I394" s="132" t="s">
        <v>8920</v>
      </c>
      <c r="J394" s="132" t="s">
        <v>8931</v>
      </c>
      <c r="K394" s="132" t="s">
        <v>8932</v>
      </c>
      <c r="L394" s="132" t="s">
        <v>8933</v>
      </c>
      <c r="M394" s="132" t="s">
        <v>8934</v>
      </c>
      <c r="N394" s="132" t="s">
        <v>23059</v>
      </c>
      <c r="O394" s="132" t="s">
        <v>8935</v>
      </c>
      <c r="P394" s="132" t="s">
        <v>8936</v>
      </c>
      <c r="Q394" s="132" t="s">
        <v>8937</v>
      </c>
      <c r="R394" s="132" t="s">
        <v>8938</v>
      </c>
      <c r="S394" s="132" t="s">
        <v>5090</v>
      </c>
      <c r="T394" s="132" t="s">
        <v>1630</v>
      </c>
      <c r="V394" s="132" t="s">
        <v>1635</v>
      </c>
      <c r="X394" s="132" t="s">
        <v>8939</v>
      </c>
      <c r="Y394" s="132" t="s">
        <v>8940</v>
      </c>
    </row>
    <row r="395" spans="2:25" x14ac:dyDescent="0.25">
      <c r="B395" s="132" t="s">
        <v>2044</v>
      </c>
      <c r="C395" s="132" t="s">
        <v>2044</v>
      </c>
      <c r="D395" s="132" t="s">
        <v>14</v>
      </c>
      <c r="E395" s="132" t="s">
        <v>3956</v>
      </c>
      <c r="F395" s="132" t="s">
        <v>3885</v>
      </c>
      <c r="G395" s="132" t="s">
        <v>414</v>
      </c>
      <c r="H395" s="132" t="s">
        <v>2052</v>
      </c>
      <c r="I395" s="132" t="s">
        <v>8920</v>
      </c>
      <c r="J395" s="132" t="s">
        <v>8941</v>
      </c>
      <c r="K395" s="132" t="s">
        <v>8942</v>
      </c>
      <c r="L395" s="132" t="s">
        <v>8943</v>
      </c>
      <c r="M395" s="132" t="s">
        <v>8944</v>
      </c>
      <c r="N395" s="132" t="s">
        <v>23060</v>
      </c>
      <c r="O395" s="132" t="s">
        <v>8945</v>
      </c>
      <c r="P395" s="132" t="s">
        <v>8946</v>
      </c>
      <c r="Q395" s="132" t="s">
        <v>8947</v>
      </c>
      <c r="R395" s="132" t="s">
        <v>8948</v>
      </c>
      <c r="S395" s="132" t="s">
        <v>5090</v>
      </c>
      <c r="T395" s="132" t="s">
        <v>1630</v>
      </c>
      <c r="V395" s="132" t="s">
        <v>1635</v>
      </c>
      <c r="X395" s="132" t="s">
        <v>8949</v>
      </c>
      <c r="Y395" s="132" t="s">
        <v>8950</v>
      </c>
    </row>
    <row r="396" spans="2:25" x14ac:dyDescent="0.25">
      <c r="B396" s="132" t="s">
        <v>2044</v>
      </c>
      <c r="C396" s="132" t="s">
        <v>2044</v>
      </c>
      <c r="D396" s="132" t="s">
        <v>15</v>
      </c>
      <c r="E396" s="132" t="s">
        <v>3956</v>
      </c>
      <c r="F396" s="132" t="s">
        <v>3885</v>
      </c>
      <c r="G396" s="132" t="s">
        <v>417</v>
      </c>
      <c r="H396" s="132" t="s">
        <v>2053</v>
      </c>
      <c r="I396" s="132" t="s">
        <v>8920</v>
      </c>
      <c r="J396" s="132" t="s">
        <v>8951</v>
      </c>
      <c r="K396" s="132" t="s">
        <v>8952</v>
      </c>
      <c r="L396" s="132" t="s">
        <v>8953</v>
      </c>
      <c r="M396" s="132" t="s">
        <v>8954</v>
      </c>
      <c r="N396" s="132" t="s">
        <v>23061</v>
      </c>
      <c r="O396" s="132" t="s">
        <v>8955</v>
      </c>
      <c r="P396" s="132" t="s">
        <v>8956</v>
      </c>
      <c r="Q396" s="132" t="s">
        <v>8957</v>
      </c>
      <c r="R396" s="132" t="s">
        <v>8958</v>
      </c>
      <c r="S396" s="132" t="s">
        <v>5090</v>
      </c>
      <c r="T396" s="132" t="s">
        <v>1630</v>
      </c>
      <c r="V396" s="132" t="s">
        <v>1635</v>
      </c>
      <c r="X396" s="132" t="s">
        <v>8959</v>
      </c>
      <c r="Y396" s="132" t="s">
        <v>8960</v>
      </c>
    </row>
    <row r="397" spans="2:25" x14ac:dyDescent="0.25">
      <c r="B397" s="132" t="s">
        <v>2044</v>
      </c>
      <c r="C397" s="132" t="s">
        <v>2044</v>
      </c>
      <c r="D397" s="132" t="s">
        <v>12</v>
      </c>
      <c r="E397" s="132" t="s">
        <v>3956</v>
      </c>
      <c r="F397" s="132" t="s">
        <v>3885</v>
      </c>
      <c r="G397" s="132" t="s">
        <v>413</v>
      </c>
      <c r="H397" s="132" t="s">
        <v>2054</v>
      </c>
      <c r="I397" s="132" t="s">
        <v>8920</v>
      </c>
      <c r="J397" s="132" t="s">
        <v>8961</v>
      </c>
      <c r="K397" s="132" t="s">
        <v>8962</v>
      </c>
      <c r="L397" s="132" t="s">
        <v>8963</v>
      </c>
      <c r="M397" s="132" t="s">
        <v>8964</v>
      </c>
      <c r="N397" s="132" t="s">
        <v>23062</v>
      </c>
      <c r="O397" s="132" t="s">
        <v>8965</v>
      </c>
      <c r="P397" s="132" t="s">
        <v>8966</v>
      </c>
      <c r="Q397" s="132" t="s">
        <v>8967</v>
      </c>
      <c r="R397" s="132" t="s">
        <v>8968</v>
      </c>
      <c r="S397" s="132" t="s">
        <v>5090</v>
      </c>
      <c r="T397" s="132" t="s">
        <v>1630</v>
      </c>
      <c r="V397" s="132" t="s">
        <v>1635</v>
      </c>
      <c r="X397" s="132" t="s">
        <v>8969</v>
      </c>
      <c r="Y397" s="132" t="s">
        <v>8970</v>
      </c>
    </row>
    <row r="398" spans="2:25" x14ac:dyDescent="0.25">
      <c r="B398" s="132" t="s">
        <v>2044</v>
      </c>
      <c r="C398" s="132" t="s">
        <v>2044</v>
      </c>
      <c r="D398" s="132" t="s">
        <v>130</v>
      </c>
      <c r="E398" s="132" t="s">
        <v>3884</v>
      </c>
      <c r="F398" s="132" t="s">
        <v>3885</v>
      </c>
      <c r="G398" s="132" t="s">
        <v>421</v>
      </c>
      <c r="H398" s="132" t="s">
        <v>2055</v>
      </c>
      <c r="I398" s="132" t="s">
        <v>8971</v>
      </c>
      <c r="J398" s="132" t="s">
        <v>8972</v>
      </c>
      <c r="K398" s="132" t="s">
        <v>8973</v>
      </c>
      <c r="L398" s="132" t="s">
        <v>8974</v>
      </c>
      <c r="M398" s="132" t="s">
        <v>8975</v>
      </c>
      <c r="N398" s="132" t="s">
        <v>23063</v>
      </c>
      <c r="O398" s="132" t="s">
        <v>8976</v>
      </c>
      <c r="P398" s="132" t="s">
        <v>8977</v>
      </c>
      <c r="Q398" s="132" t="s">
        <v>8978</v>
      </c>
      <c r="R398" s="132" t="s">
        <v>8979</v>
      </c>
      <c r="S398" s="132" t="s">
        <v>5090</v>
      </c>
      <c r="T398" s="132" t="s">
        <v>1630</v>
      </c>
      <c r="V398" s="132" t="s">
        <v>1635</v>
      </c>
      <c r="X398" s="132" t="s">
        <v>8980</v>
      </c>
      <c r="Y398" s="132" t="s">
        <v>8981</v>
      </c>
    </row>
    <row r="399" spans="2:25" x14ac:dyDescent="0.25">
      <c r="B399" s="132" t="s">
        <v>2044</v>
      </c>
      <c r="C399" s="132" t="s">
        <v>2044</v>
      </c>
      <c r="D399" s="132" t="s">
        <v>13</v>
      </c>
      <c r="E399" s="132" t="s">
        <v>3884</v>
      </c>
      <c r="F399" s="132" t="s">
        <v>3885</v>
      </c>
      <c r="G399" s="132" t="s">
        <v>420</v>
      </c>
      <c r="H399" s="132" t="s">
        <v>2056</v>
      </c>
      <c r="I399" s="132" t="s">
        <v>8971</v>
      </c>
      <c r="J399" s="132" t="s">
        <v>8982</v>
      </c>
      <c r="K399" s="132" t="s">
        <v>8983</v>
      </c>
      <c r="L399" s="132" t="s">
        <v>8984</v>
      </c>
      <c r="M399" s="132" t="s">
        <v>8985</v>
      </c>
      <c r="N399" s="132" t="s">
        <v>23064</v>
      </c>
      <c r="O399" s="132" t="s">
        <v>8986</v>
      </c>
      <c r="P399" s="132" t="s">
        <v>8987</v>
      </c>
      <c r="Q399" s="132" t="s">
        <v>8988</v>
      </c>
      <c r="R399" s="132" t="s">
        <v>8989</v>
      </c>
      <c r="S399" s="132" t="s">
        <v>5090</v>
      </c>
      <c r="T399" s="132" t="s">
        <v>1630</v>
      </c>
      <c r="V399" s="132" t="s">
        <v>1644</v>
      </c>
      <c r="X399" s="132" t="s">
        <v>8990</v>
      </c>
      <c r="Y399" s="132" t="s">
        <v>8991</v>
      </c>
    </row>
    <row r="400" spans="2:25" x14ac:dyDescent="0.25">
      <c r="B400" s="132" t="s">
        <v>2044</v>
      </c>
      <c r="C400" s="132" t="s">
        <v>2044</v>
      </c>
      <c r="D400" s="132" t="s">
        <v>14</v>
      </c>
      <c r="E400" s="132" t="s">
        <v>3884</v>
      </c>
      <c r="F400" s="132" t="s">
        <v>3885</v>
      </c>
      <c r="G400" s="132" t="s">
        <v>419</v>
      </c>
      <c r="H400" s="132" t="s">
        <v>2057</v>
      </c>
      <c r="I400" s="132" t="s">
        <v>8971</v>
      </c>
      <c r="J400" s="132" t="s">
        <v>8992</v>
      </c>
      <c r="K400" s="132" t="s">
        <v>8993</v>
      </c>
      <c r="L400" s="132" t="s">
        <v>8994</v>
      </c>
      <c r="M400" s="132" t="s">
        <v>8995</v>
      </c>
      <c r="N400" s="132" t="s">
        <v>23065</v>
      </c>
      <c r="O400" s="132" t="s">
        <v>8996</v>
      </c>
      <c r="P400" s="132" t="s">
        <v>8997</v>
      </c>
      <c r="Q400" s="132" t="s">
        <v>8998</v>
      </c>
      <c r="R400" s="132" t="s">
        <v>8999</v>
      </c>
      <c r="S400" s="132" t="s">
        <v>5090</v>
      </c>
      <c r="T400" s="132" t="s">
        <v>1630</v>
      </c>
      <c r="V400" s="132" t="s">
        <v>1635</v>
      </c>
      <c r="X400" s="132" t="s">
        <v>9000</v>
      </c>
      <c r="Y400" s="132" t="s">
        <v>9001</v>
      </c>
    </row>
    <row r="401" spans="2:25" x14ac:dyDescent="0.25">
      <c r="B401" s="132" t="s">
        <v>2044</v>
      </c>
      <c r="C401" s="132" t="s">
        <v>2044</v>
      </c>
      <c r="D401" s="132" t="s">
        <v>15</v>
      </c>
      <c r="E401" s="132" t="s">
        <v>3884</v>
      </c>
      <c r="F401" s="132" t="s">
        <v>3885</v>
      </c>
      <c r="G401" s="132" t="s">
        <v>422</v>
      </c>
      <c r="H401" s="132" t="s">
        <v>2058</v>
      </c>
      <c r="I401" s="132" t="s">
        <v>8971</v>
      </c>
      <c r="J401" s="132" t="s">
        <v>9002</v>
      </c>
      <c r="K401" s="132" t="s">
        <v>9003</v>
      </c>
      <c r="L401" s="132" t="s">
        <v>9004</v>
      </c>
      <c r="M401" s="132" t="s">
        <v>9005</v>
      </c>
      <c r="N401" s="132" t="s">
        <v>23066</v>
      </c>
      <c r="O401" s="132" t="s">
        <v>9006</v>
      </c>
      <c r="P401" s="132" t="s">
        <v>9007</v>
      </c>
      <c r="Q401" s="132" t="s">
        <v>9008</v>
      </c>
      <c r="R401" s="132" t="s">
        <v>9009</v>
      </c>
      <c r="S401" s="132" t="s">
        <v>5090</v>
      </c>
      <c r="T401" s="132" t="s">
        <v>1630</v>
      </c>
      <c r="V401" s="132" t="s">
        <v>1635</v>
      </c>
      <c r="X401" s="132" t="s">
        <v>9010</v>
      </c>
      <c r="Y401" s="132" t="s">
        <v>9011</v>
      </c>
    </row>
    <row r="402" spans="2:25" x14ac:dyDescent="0.25">
      <c r="B402" s="132" t="s">
        <v>2044</v>
      </c>
      <c r="C402" s="132" t="s">
        <v>2044</v>
      </c>
      <c r="D402" s="132" t="s">
        <v>12</v>
      </c>
      <c r="E402" s="132" t="s">
        <v>3884</v>
      </c>
      <c r="F402" s="132" t="s">
        <v>3885</v>
      </c>
      <c r="G402" s="132" t="s">
        <v>418</v>
      </c>
      <c r="H402" s="132" t="s">
        <v>2059</v>
      </c>
      <c r="I402" s="132" t="s">
        <v>8971</v>
      </c>
      <c r="J402" s="132" t="s">
        <v>9012</v>
      </c>
      <c r="K402" s="132" t="s">
        <v>9013</v>
      </c>
      <c r="L402" s="132" t="s">
        <v>9014</v>
      </c>
      <c r="M402" s="132" t="s">
        <v>9015</v>
      </c>
      <c r="N402" s="132" t="s">
        <v>23067</v>
      </c>
      <c r="O402" s="132" t="s">
        <v>9016</v>
      </c>
      <c r="P402" s="132" t="s">
        <v>9017</v>
      </c>
      <c r="Q402" s="132" t="s">
        <v>9018</v>
      </c>
      <c r="R402" s="132" t="s">
        <v>9019</v>
      </c>
      <c r="S402" s="132" t="s">
        <v>5090</v>
      </c>
      <c r="T402" s="132" t="s">
        <v>1630</v>
      </c>
      <c r="V402" s="132" t="s">
        <v>1632</v>
      </c>
      <c r="X402" s="132" t="s">
        <v>9020</v>
      </c>
      <c r="Y402" s="132" t="s">
        <v>9021</v>
      </c>
    </row>
    <row r="403" spans="2:25" x14ac:dyDescent="0.25">
      <c r="B403" s="132" t="s">
        <v>2044</v>
      </c>
      <c r="C403" s="132" t="s">
        <v>2044</v>
      </c>
      <c r="D403" s="132" t="s">
        <v>130</v>
      </c>
      <c r="E403" s="132" t="s">
        <v>3959</v>
      </c>
      <c r="F403" s="132" t="s">
        <v>3885</v>
      </c>
      <c r="G403" s="132" t="s">
        <v>426</v>
      </c>
      <c r="H403" s="132" t="s">
        <v>2060</v>
      </c>
      <c r="I403" s="132" t="s">
        <v>9022</v>
      </c>
      <c r="J403" s="132" t="s">
        <v>9023</v>
      </c>
      <c r="K403" s="132" t="s">
        <v>9024</v>
      </c>
      <c r="L403" s="132" t="s">
        <v>9025</v>
      </c>
      <c r="M403" s="132" t="s">
        <v>9026</v>
      </c>
      <c r="N403" s="132" t="s">
        <v>23068</v>
      </c>
      <c r="O403" s="132" t="s">
        <v>9027</v>
      </c>
      <c r="P403" s="132" t="s">
        <v>9028</v>
      </c>
      <c r="Q403" s="132" t="s">
        <v>9029</v>
      </c>
      <c r="R403" s="132" t="s">
        <v>9030</v>
      </c>
      <c r="S403" s="132" t="s">
        <v>5090</v>
      </c>
      <c r="T403" s="132" t="s">
        <v>1630</v>
      </c>
      <c r="V403" s="132" t="s">
        <v>1635</v>
      </c>
      <c r="X403" s="132" t="s">
        <v>9031</v>
      </c>
      <c r="Y403" s="132" t="s">
        <v>9032</v>
      </c>
    </row>
    <row r="404" spans="2:25" x14ac:dyDescent="0.25">
      <c r="B404" s="132" t="s">
        <v>2044</v>
      </c>
      <c r="C404" s="132" t="s">
        <v>2044</v>
      </c>
      <c r="D404" s="132" t="s">
        <v>13</v>
      </c>
      <c r="E404" s="132" t="s">
        <v>3959</v>
      </c>
      <c r="F404" s="132" t="s">
        <v>3885</v>
      </c>
      <c r="G404" s="132" t="s">
        <v>425</v>
      </c>
      <c r="H404" s="132" t="s">
        <v>2061</v>
      </c>
      <c r="I404" s="132" t="s">
        <v>9022</v>
      </c>
      <c r="J404" s="132" t="s">
        <v>9033</v>
      </c>
      <c r="K404" s="132" t="s">
        <v>9034</v>
      </c>
      <c r="L404" s="132" t="s">
        <v>9035</v>
      </c>
      <c r="M404" s="132" t="s">
        <v>9036</v>
      </c>
      <c r="N404" s="132" t="s">
        <v>23069</v>
      </c>
      <c r="O404" s="132" t="s">
        <v>9037</v>
      </c>
      <c r="P404" s="132" t="s">
        <v>9038</v>
      </c>
      <c r="Q404" s="132" t="s">
        <v>9039</v>
      </c>
      <c r="R404" s="132" t="s">
        <v>9040</v>
      </c>
      <c r="S404" s="132" t="s">
        <v>5090</v>
      </c>
      <c r="T404" s="132" t="s">
        <v>1630</v>
      </c>
      <c r="V404" s="132" t="s">
        <v>1635</v>
      </c>
      <c r="X404" s="132" t="s">
        <v>9041</v>
      </c>
      <c r="Y404" s="132" t="s">
        <v>9042</v>
      </c>
    </row>
    <row r="405" spans="2:25" x14ac:dyDescent="0.25">
      <c r="B405" s="132" t="s">
        <v>2044</v>
      </c>
      <c r="C405" s="132" t="s">
        <v>2044</v>
      </c>
      <c r="D405" s="132" t="s">
        <v>14</v>
      </c>
      <c r="E405" s="132" t="s">
        <v>3959</v>
      </c>
      <c r="F405" s="132" t="s">
        <v>3885</v>
      </c>
      <c r="G405" s="132" t="s">
        <v>424</v>
      </c>
      <c r="H405" s="132" t="s">
        <v>2062</v>
      </c>
      <c r="I405" s="132" t="s">
        <v>9022</v>
      </c>
      <c r="J405" s="132" t="s">
        <v>9043</v>
      </c>
      <c r="K405" s="132" t="s">
        <v>9044</v>
      </c>
      <c r="L405" s="132" t="s">
        <v>9045</v>
      </c>
      <c r="M405" s="132" t="s">
        <v>9046</v>
      </c>
      <c r="N405" s="132" t="s">
        <v>23070</v>
      </c>
      <c r="O405" s="132" t="s">
        <v>9047</v>
      </c>
      <c r="P405" s="132" t="s">
        <v>9048</v>
      </c>
      <c r="Q405" s="132" t="s">
        <v>9049</v>
      </c>
      <c r="R405" s="132" t="s">
        <v>9050</v>
      </c>
      <c r="S405" s="132" t="s">
        <v>5090</v>
      </c>
      <c r="T405" s="132" t="s">
        <v>1630</v>
      </c>
      <c r="V405" s="132" t="s">
        <v>1635</v>
      </c>
      <c r="X405" s="132" t="s">
        <v>9051</v>
      </c>
      <c r="Y405" s="132" t="s">
        <v>9052</v>
      </c>
    </row>
    <row r="406" spans="2:25" x14ac:dyDescent="0.25">
      <c r="B406" s="132" t="s">
        <v>2044</v>
      </c>
      <c r="C406" s="132" t="s">
        <v>2044</v>
      </c>
      <c r="D406" s="132" t="s">
        <v>15</v>
      </c>
      <c r="E406" s="132" t="s">
        <v>3959</v>
      </c>
      <c r="F406" s="132" t="s">
        <v>3885</v>
      </c>
      <c r="G406" s="132" t="s">
        <v>427</v>
      </c>
      <c r="H406" s="132" t="s">
        <v>2063</v>
      </c>
      <c r="I406" s="132" t="s">
        <v>9022</v>
      </c>
      <c r="J406" s="132" t="s">
        <v>9053</v>
      </c>
      <c r="K406" s="132" t="s">
        <v>9054</v>
      </c>
      <c r="L406" s="132" t="s">
        <v>9055</v>
      </c>
      <c r="M406" s="132" t="s">
        <v>9056</v>
      </c>
      <c r="N406" s="132" t="s">
        <v>23071</v>
      </c>
      <c r="O406" s="132" t="s">
        <v>9057</v>
      </c>
      <c r="P406" s="132" t="s">
        <v>9058</v>
      </c>
      <c r="Q406" s="132" t="s">
        <v>9059</v>
      </c>
      <c r="R406" s="132" t="s">
        <v>9060</v>
      </c>
      <c r="S406" s="132" t="s">
        <v>5090</v>
      </c>
      <c r="T406" s="132" t="s">
        <v>1630</v>
      </c>
      <c r="V406" s="132" t="s">
        <v>1635</v>
      </c>
      <c r="X406" s="132" t="s">
        <v>9061</v>
      </c>
      <c r="Y406" s="132" t="s">
        <v>9062</v>
      </c>
    </row>
    <row r="407" spans="2:25" x14ac:dyDescent="0.25">
      <c r="B407" s="132" t="s">
        <v>2044</v>
      </c>
      <c r="C407" s="132" t="s">
        <v>2044</v>
      </c>
      <c r="D407" s="132" t="s">
        <v>12</v>
      </c>
      <c r="E407" s="132" t="s">
        <v>3959</v>
      </c>
      <c r="F407" s="132" t="s">
        <v>3885</v>
      </c>
      <c r="G407" s="132" t="s">
        <v>423</v>
      </c>
      <c r="H407" s="132" t="s">
        <v>2064</v>
      </c>
      <c r="I407" s="132" t="s">
        <v>9022</v>
      </c>
      <c r="J407" s="132" t="s">
        <v>9063</v>
      </c>
      <c r="K407" s="132" t="s">
        <v>9064</v>
      </c>
      <c r="L407" s="132" t="s">
        <v>9065</v>
      </c>
      <c r="M407" s="132" t="s">
        <v>9066</v>
      </c>
      <c r="N407" s="132" t="s">
        <v>23072</v>
      </c>
      <c r="O407" s="132" t="s">
        <v>9067</v>
      </c>
      <c r="P407" s="132" t="s">
        <v>9068</v>
      </c>
      <c r="Q407" s="132" t="s">
        <v>9069</v>
      </c>
      <c r="R407" s="132" t="s">
        <v>9070</v>
      </c>
      <c r="S407" s="132" t="s">
        <v>5090</v>
      </c>
      <c r="T407" s="132" t="s">
        <v>1630</v>
      </c>
      <c r="V407" s="132" t="s">
        <v>1635</v>
      </c>
      <c r="X407" s="132" t="s">
        <v>9071</v>
      </c>
      <c r="Y407" s="132" t="s">
        <v>9072</v>
      </c>
    </row>
    <row r="408" spans="2:25" x14ac:dyDescent="0.25">
      <c r="B408" s="132" t="s">
        <v>2044</v>
      </c>
      <c r="C408" s="132" t="s">
        <v>2044</v>
      </c>
      <c r="D408" s="132" t="s">
        <v>130</v>
      </c>
      <c r="E408" s="132" t="s">
        <v>3888</v>
      </c>
      <c r="F408" s="132" t="s">
        <v>3885</v>
      </c>
      <c r="G408" s="132" t="s">
        <v>431</v>
      </c>
      <c r="H408" s="132" t="s">
        <v>2065</v>
      </c>
      <c r="I408" s="132" t="s">
        <v>3907</v>
      </c>
      <c r="J408" s="132" t="s">
        <v>9073</v>
      </c>
      <c r="K408" s="132" t="s">
        <v>9074</v>
      </c>
      <c r="L408" s="132" t="s">
        <v>9075</v>
      </c>
      <c r="M408" s="132" t="s">
        <v>9076</v>
      </c>
      <c r="N408" s="132" t="s">
        <v>23073</v>
      </c>
      <c r="O408" s="132" t="s">
        <v>9077</v>
      </c>
      <c r="P408" s="132" t="s">
        <v>9078</v>
      </c>
      <c r="Q408" s="132" t="s">
        <v>9079</v>
      </c>
      <c r="R408" s="132" t="s">
        <v>9080</v>
      </c>
      <c r="S408" s="132" t="s">
        <v>5090</v>
      </c>
      <c r="T408" s="132" t="s">
        <v>1630</v>
      </c>
      <c r="V408" s="132" t="s">
        <v>1635</v>
      </c>
      <c r="X408" s="132" t="s">
        <v>9081</v>
      </c>
      <c r="Y408" s="132" t="s">
        <v>9082</v>
      </c>
    </row>
    <row r="409" spans="2:25" x14ac:dyDescent="0.25">
      <c r="B409" s="132" t="s">
        <v>2044</v>
      </c>
      <c r="C409" s="132" t="s">
        <v>2044</v>
      </c>
      <c r="D409" s="132" t="s">
        <v>13</v>
      </c>
      <c r="E409" s="132" t="s">
        <v>3888</v>
      </c>
      <c r="F409" s="132" t="s">
        <v>3885</v>
      </c>
      <c r="G409" s="132" t="s">
        <v>430</v>
      </c>
      <c r="H409" s="132" t="s">
        <v>2066</v>
      </c>
      <c r="I409" s="132" t="s">
        <v>3907</v>
      </c>
      <c r="J409" s="132" t="s">
        <v>9083</v>
      </c>
      <c r="K409" s="132" t="s">
        <v>9084</v>
      </c>
      <c r="L409" s="132" t="s">
        <v>9085</v>
      </c>
      <c r="M409" s="132" t="s">
        <v>9086</v>
      </c>
      <c r="N409" s="132" t="s">
        <v>23074</v>
      </c>
      <c r="O409" s="132" t="s">
        <v>9087</v>
      </c>
      <c r="P409" s="132" t="s">
        <v>9088</v>
      </c>
      <c r="Q409" s="132" t="s">
        <v>9089</v>
      </c>
      <c r="R409" s="132" t="s">
        <v>9090</v>
      </c>
      <c r="S409" s="132" t="s">
        <v>5090</v>
      </c>
      <c r="T409" s="132" t="s">
        <v>1630</v>
      </c>
      <c r="V409" s="132" t="s">
        <v>1632</v>
      </c>
      <c r="X409" s="132" t="s">
        <v>9091</v>
      </c>
      <c r="Y409" s="132" t="s">
        <v>9092</v>
      </c>
    </row>
    <row r="410" spans="2:25" x14ac:dyDescent="0.25">
      <c r="B410" s="132" t="s">
        <v>2044</v>
      </c>
      <c r="C410" s="132" t="s">
        <v>2044</v>
      </c>
      <c r="D410" s="132" t="s">
        <v>14</v>
      </c>
      <c r="E410" s="132" t="s">
        <v>3888</v>
      </c>
      <c r="F410" s="132" t="s">
        <v>3885</v>
      </c>
      <c r="G410" s="132" t="s">
        <v>429</v>
      </c>
      <c r="H410" s="132" t="s">
        <v>2067</v>
      </c>
      <c r="I410" s="132" t="s">
        <v>3907</v>
      </c>
      <c r="J410" s="132" t="s">
        <v>9093</v>
      </c>
      <c r="K410" s="132" t="s">
        <v>9094</v>
      </c>
      <c r="L410" s="132" t="s">
        <v>9095</v>
      </c>
      <c r="M410" s="132" t="s">
        <v>9096</v>
      </c>
      <c r="N410" s="132" t="s">
        <v>23075</v>
      </c>
      <c r="O410" s="132" t="s">
        <v>9097</v>
      </c>
      <c r="P410" s="132" t="s">
        <v>9098</v>
      </c>
      <c r="Q410" s="132" t="s">
        <v>9099</v>
      </c>
      <c r="R410" s="132" t="s">
        <v>9100</v>
      </c>
      <c r="S410" s="132" t="s">
        <v>5090</v>
      </c>
      <c r="T410" s="132" t="s">
        <v>1630</v>
      </c>
      <c r="V410" s="132" t="s">
        <v>1635</v>
      </c>
      <c r="X410" s="132" t="s">
        <v>9101</v>
      </c>
      <c r="Y410" s="132" t="s">
        <v>9102</v>
      </c>
    </row>
    <row r="411" spans="2:25" x14ac:dyDescent="0.25">
      <c r="B411" s="132" t="s">
        <v>2044</v>
      </c>
      <c r="C411" s="132" t="s">
        <v>2044</v>
      </c>
      <c r="D411" s="132" t="s">
        <v>15</v>
      </c>
      <c r="E411" s="132" t="s">
        <v>3888</v>
      </c>
      <c r="F411" s="132" t="s">
        <v>3885</v>
      </c>
      <c r="G411" s="132" t="s">
        <v>432</v>
      </c>
      <c r="H411" s="132" t="s">
        <v>2068</v>
      </c>
      <c r="I411" s="132" t="s">
        <v>3907</v>
      </c>
      <c r="J411" s="132" t="s">
        <v>9103</v>
      </c>
      <c r="K411" s="132" t="s">
        <v>9104</v>
      </c>
      <c r="L411" s="132" t="s">
        <v>9105</v>
      </c>
      <c r="M411" s="132" t="s">
        <v>9106</v>
      </c>
      <c r="N411" s="132" t="s">
        <v>23076</v>
      </c>
      <c r="O411" s="132" t="s">
        <v>9107</v>
      </c>
      <c r="P411" s="132" t="s">
        <v>9108</v>
      </c>
      <c r="Q411" s="132" t="s">
        <v>9109</v>
      </c>
      <c r="R411" s="132" t="s">
        <v>9110</v>
      </c>
      <c r="S411" s="132" t="s">
        <v>5090</v>
      </c>
      <c r="T411" s="132" t="s">
        <v>1630</v>
      </c>
      <c r="V411" s="132" t="s">
        <v>1635</v>
      </c>
      <c r="X411" s="132" t="s">
        <v>9111</v>
      </c>
      <c r="Y411" s="132" t="s">
        <v>9112</v>
      </c>
    </row>
    <row r="412" spans="2:25" x14ac:dyDescent="0.25">
      <c r="B412" s="132" t="s">
        <v>2044</v>
      </c>
      <c r="C412" s="132" t="s">
        <v>2044</v>
      </c>
      <c r="D412" s="132" t="s">
        <v>12</v>
      </c>
      <c r="E412" s="132" t="s">
        <v>3888</v>
      </c>
      <c r="F412" s="132" t="s">
        <v>3885</v>
      </c>
      <c r="G412" s="132" t="s">
        <v>428</v>
      </c>
      <c r="H412" s="132" t="s">
        <v>2069</v>
      </c>
      <c r="I412" s="132" t="s">
        <v>3907</v>
      </c>
      <c r="J412" s="132" t="s">
        <v>9113</v>
      </c>
      <c r="K412" s="132" t="s">
        <v>9114</v>
      </c>
      <c r="L412" s="132" t="s">
        <v>9115</v>
      </c>
      <c r="M412" s="132" t="s">
        <v>9116</v>
      </c>
      <c r="N412" s="132" t="s">
        <v>23077</v>
      </c>
      <c r="O412" s="132" t="s">
        <v>9117</v>
      </c>
      <c r="P412" s="132" t="s">
        <v>9118</v>
      </c>
      <c r="Q412" s="132" t="s">
        <v>9119</v>
      </c>
      <c r="R412" s="132" t="s">
        <v>9120</v>
      </c>
      <c r="S412" s="132" t="s">
        <v>5090</v>
      </c>
      <c r="T412" s="132" t="s">
        <v>1630</v>
      </c>
      <c r="V412" s="132" t="s">
        <v>1635</v>
      </c>
      <c r="X412" s="132" t="s">
        <v>9121</v>
      </c>
      <c r="Y412" s="132" t="s">
        <v>9122</v>
      </c>
    </row>
    <row r="413" spans="2:25" x14ac:dyDescent="0.25">
      <c r="B413" s="132" t="s">
        <v>2044</v>
      </c>
      <c r="C413" s="132" t="s">
        <v>2044</v>
      </c>
      <c r="D413" s="132" t="s">
        <v>130</v>
      </c>
      <c r="E413" s="132" t="s">
        <v>3928</v>
      </c>
      <c r="F413" s="132" t="s">
        <v>3885</v>
      </c>
      <c r="G413" s="132" t="s">
        <v>436</v>
      </c>
      <c r="H413" s="132" t="s">
        <v>2070</v>
      </c>
      <c r="I413" s="132" t="s">
        <v>9123</v>
      </c>
      <c r="J413" s="132" t="s">
        <v>9124</v>
      </c>
      <c r="K413" s="132" t="s">
        <v>9125</v>
      </c>
      <c r="L413" s="132" t="s">
        <v>9126</v>
      </c>
      <c r="M413" s="132" t="s">
        <v>9127</v>
      </c>
      <c r="N413" s="132" t="s">
        <v>23078</v>
      </c>
      <c r="O413" s="132" t="s">
        <v>9128</v>
      </c>
      <c r="P413" s="132" t="s">
        <v>9129</v>
      </c>
      <c r="Q413" s="132" t="s">
        <v>9130</v>
      </c>
      <c r="R413" s="132" t="s">
        <v>9131</v>
      </c>
      <c r="S413" s="132" t="s">
        <v>5090</v>
      </c>
      <c r="T413" s="132" t="s">
        <v>1630</v>
      </c>
      <c r="V413" s="132" t="s">
        <v>1635</v>
      </c>
      <c r="X413" s="132" t="s">
        <v>9132</v>
      </c>
      <c r="Y413" s="132" t="s">
        <v>9133</v>
      </c>
    </row>
    <row r="414" spans="2:25" x14ac:dyDescent="0.25">
      <c r="B414" s="132" t="s">
        <v>2044</v>
      </c>
      <c r="C414" s="132" t="s">
        <v>2044</v>
      </c>
      <c r="D414" s="132" t="s">
        <v>13</v>
      </c>
      <c r="E414" s="132" t="s">
        <v>3928</v>
      </c>
      <c r="F414" s="132" t="s">
        <v>3885</v>
      </c>
      <c r="G414" s="132" t="s">
        <v>435</v>
      </c>
      <c r="H414" s="132" t="s">
        <v>2071</v>
      </c>
      <c r="I414" s="132" t="s">
        <v>9123</v>
      </c>
      <c r="J414" s="132" t="s">
        <v>9134</v>
      </c>
      <c r="K414" s="132" t="s">
        <v>9135</v>
      </c>
      <c r="L414" s="132" t="s">
        <v>9136</v>
      </c>
      <c r="M414" s="132" t="s">
        <v>9137</v>
      </c>
      <c r="N414" s="132" t="s">
        <v>23079</v>
      </c>
      <c r="O414" s="132" t="s">
        <v>9138</v>
      </c>
      <c r="P414" s="132" t="s">
        <v>9139</v>
      </c>
      <c r="Q414" s="132" t="s">
        <v>9140</v>
      </c>
      <c r="R414" s="132" t="s">
        <v>9141</v>
      </c>
      <c r="S414" s="132" t="s">
        <v>5090</v>
      </c>
      <c r="T414" s="132" t="s">
        <v>1630</v>
      </c>
      <c r="V414" s="132" t="s">
        <v>1635</v>
      </c>
      <c r="X414" s="132" t="s">
        <v>9142</v>
      </c>
      <c r="Y414" s="132" t="s">
        <v>9143</v>
      </c>
    </row>
    <row r="415" spans="2:25" x14ac:dyDescent="0.25">
      <c r="B415" s="132" t="s">
        <v>2044</v>
      </c>
      <c r="C415" s="132" t="s">
        <v>2044</v>
      </c>
      <c r="D415" s="132" t="s">
        <v>14</v>
      </c>
      <c r="E415" s="132" t="s">
        <v>3928</v>
      </c>
      <c r="F415" s="132" t="s">
        <v>3885</v>
      </c>
      <c r="G415" s="132" t="s">
        <v>434</v>
      </c>
      <c r="H415" s="132" t="s">
        <v>2072</v>
      </c>
      <c r="I415" s="132" t="s">
        <v>9123</v>
      </c>
      <c r="J415" s="132" t="s">
        <v>9144</v>
      </c>
      <c r="K415" s="132" t="s">
        <v>9145</v>
      </c>
      <c r="L415" s="132" t="s">
        <v>9146</v>
      </c>
      <c r="M415" s="132" t="s">
        <v>9147</v>
      </c>
      <c r="N415" s="132" t="s">
        <v>23080</v>
      </c>
      <c r="O415" s="132" t="s">
        <v>9148</v>
      </c>
      <c r="P415" s="132" t="s">
        <v>9149</v>
      </c>
      <c r="Q415" s="132" t="s">
        <v>9150</v>
      </c>
      <c r="R415" s="132" t="s">
        <v>9151</v>
      </c>
      <c r="S415" s="132" t="s">
        <v>5090</v>
      </c>
      <c r="T415" s="132" t="s">
        <v>1630</v>
      </c>
      <c r="V415" s="132" t="s">
        <v>1635</v>
      </c>
      <c r="X415" s="132" t="s">
        <v>9152</v>
      </c>
      <c r="Y415" s="132" t="s">
        <v>9153</v>
      </c>
    </row>
    <row r="416" spans="2:25" x14ac:dyDescent="0.25">
      <c r="B416" s="132" t="s">
        <v>2044</v>
      </c>
      <c r="C416" s="132" t="s">
        <v>2044</v>
      </c>
      <c r="D416" s="132" t="s">
        <v>15</v>
      </c>
      <c r="E416" s="132" t="s">
        <v>3928</v>
      </c>
      <c r="F416" s="132" t="s">
        <v>3885</v>
      </c>
      <c r="G416" s="132" t="s">
        <v>437</v>
      </c>
      <c r="H416" s="132" t="s">
        <v>2073</v>
      </c>
      <c r="I416" s="132" t="s">
        <v>9123</v>
      </c>
      <c r="J416" s="132" t="s">
        <v>9154</v>
      </c>
      <c r="K416" s="132" t="s">
        <v>9155</v>
      </c>
      <c r="L416" s="132" t="s">
        <v>9156</v>
      </c>
      <c r="M416" s="132" t="s">
        <v>9157</v>
      </c>
      <c r="N416" s="132" t="s">
        <v>23081</v>
      </c>
      <c r="O416" s="132" t="s">
        <v>9158</v>
      </c>
      <c r="P416" s="132" t="s">
        <v>9159</v>
      </c>
      <c r="Q416" s="132" t="s">
        <v>9160</v>
      </c>
      <c r="R416" s="132" t="s">
        <v>9161</v>
      </c>
      <c r="S416" s="132" t="s">
        <v>5090</v>
      </c>
      <c r="T416" s="132" t="s">
        <v>1630</v>
      </c>
      <c r="V416" s="132" t="s">
        <v>1635</v>
      </c>
      <c r="X416" s="132" t="s">
        <v>9162</v>
      </c>
      <c r="Y416" s="132" t="s">
        <v>9163</v>
      </c>
    </row>
    <row r="417" spans="2:25" x14ac:dyDescent="0.25">
      <c r="B417" s="132" t="s">
        <v>2044</v>
      </c>
      <c r="C417" s="132" t="s">
        <v>2044</v>
      </c>
      <c r="D417" s="132" t="s">
        <v>12</v>
      </c>
      <c r="E417" s="132" t="s">
        <v>3928</v>
      </c>
      <c r="F417" s="132" t="s">
        <v>3885</v>
      </c>
      <c r="G417" s="132" t="s">
        <v>433</v>
      </c>
      <c r="H417" s="132" t="s">
        <v>2074</v>
      </c>
      <c r="I417" s="132" t="s">
        <v>9123</v>
      </c>
      <c r="J417" s="132" t="s">
        <v>9164</v>
      </c>
      <c r="K417" s="132" t="s">
        <v>9165</v>
      </c>
      <c r="L417" s="132" t="s">
        <v>9166</v>
      </c>
      <c r="M417" s="132" t="s">
        <v>9167</v>
      </c>
      <c r="N417" s="132" t="s">
        <v>23082</v>
      </c>
      <c r="O417" s="132" t="s">
        <v>9168</v>
      </c>
      <c r="P417" s="132" t="s">
        <v>9169</v>
      </c>
      <c r="Q417" s="132" t="s">
        <v>9170</v>
      </c>
      <c r="R417" s="132" t="s">
        <v>9171</v>
      </c>
      <c r="S417" s="132" t="s">
        <v>5090</v>
      </c>
      <c r="T417" s="132" t="s">
        <v>1630</v>
      </c>
      <c r="V417" s="132" t="s">
        <v>1635</v>
      </c>
      <c r="X417" s="132" t="s">
        <v>9172</v>
      </c>
      <c r="Y417" s="132" t="s">
        <v>9173</v>
      </c>
    </row>
    <row r="418" spans="2:25" x14ac:dyDescent="0.25">
      <c r="B418" s="132" t="s">
        <v>2075</v>
      </c>
      <c r="C418" s="132" t="s">
        <v>250</v>
      </c>
      <c r="D418" s="132" t="s">
        <v>13</v>
      </c>
      <c r="E418" s="132" t="s">
        <v>3953</v>
      </c>
      <c r="F418" s="132" t="s">
        <v>3894</v>
      </c>
      <c r="G418" s="132" t="s">
        <v>255</v>
      </c>
      <c r="H418" s="132" t="s">
        <v>2076</v>
      </c>
      <c r="I418" s="132" t="s">
        <v>8006</v>
      </c>
      <c r="J418" s="132" t="s">
        <v>9174</v>
      </c>
      <c r="K418" s="132" t="s">
        <v>9175</v>
      </c>
      <c r="L418" s="132" t="s">
        <v>9176</v>
      </c>
      <c r="M418" s="132" t="s">
        <v>9177</v>
      </c>
      <c r="N418" s="132" t="s">
        <v>23083</v>
      </c>
      <c r="O418" s="132" t="s">
        <v>9178</v>
      </c>
      <c r="P418" s="132" t="s">
        <v>9179</v>
      </c>
      <c r="Q418" s="132" t="s">
        <v>9180</v>
      </c>
      <c r="R418" s="132" t="s">
        <v>9181</v>
      </c>
      <c r="S418" s="132" t="s">
        <v>5090</v>
      </c>
      <c r="T418" s="132" t="s">
        <v>1630</v>
      </c>
      <c r="U418" s="132" t="s">
        <v>2077</v>
      </c>
      <c r="V418" s="132" t="s">
        <v>1632</v>
      </c>
      <c r="X418" s="132" t="s">
        <v>9182</v>
      </c>
      <c r="Y418" s="132" t="s">
        <v>9183</v>
      </c>
    </row>
    <row r="419" spans="2:25" x14ac:dyDescent="0.25">
      <c r="B419" s="132" t="s">
        <v>2075</v>
      </c>
      <c r="C419" s="132" t="s">
        <v>250</v>
      </c>
      <c r="D419" s="132" t="s">
        <v>13</v>
      </c>
      <c r="E419" s="132" t="s">
        <v>3953</v>
      </c>
      <c r="F419" s="132" t="s">
        <v>3885</v>
      </c>
      <c r="G419" s="132" t="s">
        <v>261</v>
      </c>
      <c r="H419" s="132" t="s">
        <v>2078</v>
      </c>
      <c r="I419" s="132" t="s">
        <v>8006</v>
      </c>
      <c r="J419" s="132" t="s">
        <v>9184</v>
      </c>
      <c r="K419" s="132" t="s">
        <v>9185</v>
      </c>
      <c r="L419" s="132" t="s">
        <v>9186</v>
      </c>
      <c r="M419" s="132" t="s">
        <v>9187</v>
      </c>
      <c r="N419" s="132" t="s">
        <v>23084</v>
      </c>
      <c r="O419" s="132" t="s">
        <v>9188</v>
      </c>
      <c r="P419" s="132" t="s">
        <v>9189</v>
      </c>
      <c r="Q419" s="132" t="s">
        <v>9190</v>
      </c>
      <c r="R419" s="132" t="s">
        <v>9191</v>
      </c>
      <c r="S419" s="132" t="s">
        <v>5090</v>
      </c>
      <c r="T419" s="132" t="s">
        <v>1630</v>
      </c>
      <c r="U419" s="132" t="s">
        <v>2077</v>
      </c>
      <c r="V419" s="132" t="s">
        <v>1632</v>
      </c>
      <c r="X419" s="132" t="s">
        <v>9192</v>
      </c>
      <c r="Y419" s="132" t="s">
        <v>9193</v>
      </c>
    </row>
    <row r="420" spans="2:25" x14ac:dyDescent="0.25">
      <c r="B420" s="132" t="s">
        <v>2075</v>
      </c>
      <c r="C420" s="132" t="s">
        <v>250</v>
      </c>
      <c r="D420" s="132" t="s">
        <v>251</v>
      </c>
      <c r="E420" s="132" t="s">
        <v>3953</v>
      </c>
      <c r="F420" s="132" t="s">
        <v>3894</v>
      </c>
      <c r="G420" s="132" t="s">
        <v>257</v>
      </c>
      <c r="H420" s="132" t="s">
        <v>2079</v>
      </c>
      <c r="I420" s="132" t="s">
        <v>8006</v>
      </c>
      <c r="J420" s="132" t="s">
        <v>9194</v>
      </c>
      <c r="K420" s="132" t="s">
        <v>9195</v>
      </c>
      <c r="L420" s="132" t="s">
        <v>9196</v>
      </c>
      <c r="M420" s="132" t="s">
        <v>9197</v>
      </c>
      <c r="N420" s="132" t="s">
        <v>23085</v>
      </c>
      <c r="O420" s="132" t="s">
        <v>9198</v>
      </c>
      <c r="P420" s="132" t="s">
        <v>9199</v>
      </c>
      <c r="Q420" s="132" t="s">
        <v>9200</v>
      </c>
      <c r="R420" s="132" t="s">
        <v>9201</v>
      </c>
      <c r="S420" s="132" t="s">
        <v>5090</v>
      </c>
      <c r="T420" s="132" t="s">
        <v>1630</v>
      </c>
      <c r="U420" s="132" t="s">
        <v>2077</v>
      </c>
      <c r="V420" s="132" t="s">
        <v>1632</v>
      </c>
      <c r="X420" s="132" t="s">
        <v>9202</v>
      </c>
      <c r="Y420" s="132" t="s">
        <v>9203</v>
      </c>
    </row>
    <row r="421" spans="2:25" x14ac:dyDescent="0.25">
      <c r="B421" s="132" t="s">
        <v>2075</v>
      </c>
      <c r="C421" s="132" t="s">
        <v>250</v>
      </c>
      <c r="D421" s="132" t="s">
        <v>251</v>
      </c>
      <c r="E421" s="132" t="s">
        <v>3953</v>
      </c>
      <c r="F421" s="132" t="s">
        <v>3885</v>
      </c>
      <c r="G421" s="132" t="s">
        <v>263</v>
      </c>
      <c r="H421" s="132" t="s">
        <v>2080</v>
      </c>
      <c r="I421" s="132" t="s">
        <v>3944</v>
      </c>
      <c r="J421" s="132" t="s">
        <v>9204</v>
      </c>
      <c r="K421" s="132" t="s">
        <v>9205</v>
      </c>
      <c r="L421" s="132" t="s">
        <v>9206</v>
      </c>
      <c r="M421" s="132" t="s">
        <v>9207</v>
      </c>
      <c r="N421" s="132" t="s">
        <v>23086</v>
      </c>
      <c r="O421" s="132" t="s">
        <v>9208</v>
      </c>
      <c r="P421" s="132" t="s">
        <v>9209</v>
      </c>
      <c r="Q421" s="132" t="s">
        <v>9210</v>
      </c>
      <c r="R421" s="132" t="s">
        <v>9211</v>
      </c>
      <c r="S421" s="132" t="s">
        <v>5090</v>
      </c>
      <c r="T421" s="132" t="s">
        <v>1630</v>
      </c>
      <c r="U421" s="132" t="s">
        <v>2077</v>
      </c>
      <c r="V421" s="132" t="s">
        <v>1632</v>
      </c>
      <c r="X421" s="132" t="s">
        <v>9212</v>
      </c>
      <c r="Y421" s="132" t="s">
        <v>9213</v>
      </c>
    </row>
    <row r="422" spans="2:25" x14ac:dyDescent="0.25">
      <c r="B422" s="132" t="s">
        <v>2075</v>
      </c>
      <c r="C422" s="132" t="s">
        <v>250</v>
      </c>
      <c r="D422" s="132" t="s">
        <v>39</v>
      </c>
      <c r="E422" s="132" t="s">
        <v>3953</v>
      </c>
      <c r="F422" s="132" t="s">
        <v>3894</v>
      </c>
      <c r="G422" s="132" t="s">
        <v>256</v>
      </c>
      <c r="H422" s="132" t="s">
        <v>2081</v>
      </c>
      <c r="I422" s="132" t="s">
        <v>8006</v>
      </c>
      <c r="J422" s="132" t="s">
        <v>9214</v>
      </c>
      <c r="K422" s="132" t="s">
        <v>9215</v>
      </c>
      <c r="L422" s="132" t="s">
        <v>9216</v>
      </c>
      <c r="M422" s="132" t="s">
        <v>9217</v>
      </c>
      <c r="N422" s="132" t="s">
        <v>23087</v>
      </c>
      <c r="O422" s="132" t="s">
        <v>9218</v>
      </c>
      <c r="P422" s="132" t="s">
        <v>9219</v>
      </c>
      <c r="Q422" s="132" t="s">
        <v>9220</v>
      </c>
      <c r="R422" s="132" t="s">
        <v>9221</v>
      </c>
      <c r="S422" s="132" t="s">
        <v>5090</v>
      </c>
      <c r="T422" s="132" t="s">
        <v>1630</v>
      </c>
      <c r="U422" s="132" t="s">
        <v>2077</v>
      </c>
      <c r="V422" s="132" t="s">
        <v>1632</v>
      </c>
      <c r="X422" s="132" t="s">
        <v>9222</v>
      </c>
      <c r="Y422" s="132" t="s">
        <v>9223</v>
      </c>
    </row>
    <row r="423" spans="2:25" x14ac:dyDescent="0.25">
      <c r="B423" s="132" t="s">
        <v>2075</v>
      </c>
      <c r="C423" s="132" t="s">
        <v>250</v>
      </c>
      <c r="D423" s="132" t="s">
        <v>39</v>
      </c>
      <c r="E423" s="132" t="s">
        <v>3953</v>
      </c>
      <c r="F423" s="132" t="s">
        <v>3885</v>
      </c>
      <c r="G423" s="132" t="s">
        <v>262</v>
      </c>
      <c r="H423" s="132" t="s">
        <v>2082</v>
      </c>
      <c r="I423" s="132" t="s">
        <v>3944</v>
      </c>
      <c r="J423" s="132" t="s">
        <v>9224</v>
      </c>
      <c r="K423" s="132" t="s">
        <v>9225</v>
      </c>
      <c r="L423" s="132" t="s">
        <v>9226</v>
      </c>
      <c r="M423" s="132" t="s">
        <v>9227</v>
      </c>
      <c r="N423" s="132" t="s">
        <v>23088</v>
      </c>
      <c r="O423" s="132" t="s">
        <v>9228</v>
      </c>
      <c r="P423" s="132" t="s">
        <v>9229</v>
      </c>
      <c r="Q423" s="132" t="s">
        <v>9230</v>
      </c>
      <c r="R423" s="132" t="s">
        <v>9231</v>
      </c>
      <c r="S423" s="132" t="s">
        <v>5090</v>
      </c>
      <c r="T423" s="132" t="s">
        <v>1630</v>
      </c>
      <c r="U423" s="132" t="s">
        <v>2077</v>
      </c>
      <c r="V423" s="132" t="s">
        <v>1632</v>
      </c>
      <c r="X423" s="132" t="s">
        <v>9232</v>
      </c>
      <c r="Y423" s="132" t="s">
        <v>9233</v>
      </c>
    </row>
    <row r="424" spans="2:25" x14ac:dyDescent="0.25">
      <c r="B424" s="132" t="s">
        <v>2075</v>
      </c>
      <c r="C424" s="132" t="s">
        <v>250</v>
      </c>
      <c r="D424" s="132" t="s">
        <v>12</v>
      </c>
      <c r="E424" s="132" t="s">
        <v>3953</v>
      </c>
      <c r="F424" s="132" t="s">
        <v>3894</v>
      </c>
      <c r="G424" s="132" t="s">
        <v>254</v>
      </c>
      <c r="H424" s="132" t="s">
        <v>2083</v>
      </c>
      <c r="I424" s="132" t="s">
        <v>8006</v>
      </c>
      <c r="J424" s="132" t="s">
        <v>9234</v>
      </c>
      <c r="K424" s="132" t="s">
        <v>9235</v>
      </c>
      <c r="L424" s="132" t="s">
        <v>9236</v>
      </c>
      <c r="M424" s="132" t="s">
        <v>9237</v>
      </c>
      <c r="N424" s="132" t="s">
        <v>23089</v>
      </c>
      <c r="O424" s="132" t="s">
        <v>9238</v>
      </c>
      <c r="P424" s="132" t="s">
        <v>9239</v>
      </c>
      <c r="Q424" s="132" t="s">
        <v>9240</v>
      </c>
      <c r="R424" s="132" t="s">
        <v>9241</v>
      </c>
      <c r="S424" s="132" t="s">
        <v>5090</v>
      </c>
      <c r="T424" s="132" t="s">
        <v>1630</v>
      </c>
      <c r="U424" s="132" t="s">
        <v>2077</v>
      </c>
      <c r="V424" s="132" t="s">
        <v>1632</v>
      </c>
      <c r="X424" s="132" t="s">
        <v>9242</v>
      </c>
      <c r="Y424" s="132" t="s">
        <v>9243</v>
      </c>
    </row>
    <row r="425" spans="2:25" x14ac:dyDescent="0.25">
      <c r="B425" s="132" t="s">
        <v>2075</v>
      </c>
      <c r="C425" s="132" t="s">
        <v>250</v>
      </c>
      <c r="D425" s="132" t="s">
        <v>12</v>
      </c>
      <c r="E425" s="132" t="s">
        <v>3953</v>
      </c>
      <c r="F425" s="132" t="s">
        <v>3885</v>
      </c>
      <c r="G425" s="132" t="s">
        <v>260</v>
      </c>
      <c r="H425" s="132" t="s">
        <v>2084</v>
      </c>
      <c r="I425" s="132" t="s">
        <v>3944</v>
      </c>
      <c r="J425" s="132" t="s">
        <v>9244</v>
      </c>
      <c r="K425" s="132" t="s">
        <v>9245</v>
      </c>
      <c r="L425" s="132" t="s">
        <v>9246</v>
      </c>
      <c r="M425" s="132" t="s">
        <v>9247</v>
      </c>
      <c r="N425" s="132" t="s">
        <v>23090</v>
      </c>
      <c r="O425" s="132" t="s">
        <v>9248</v>
      </c>
      <c r="P425" s="132" t="s">
        <v>9249</v>
      </c>
      <c r="Q425" s="132" t="s">
        <v>9250</v>
      </c>
      <c r="R425" s="132" t="s">
        <v>9251</v>
      </c>
      <c r="S425" s="132" t="s">
        <v>5090</v>
      </c>
      <c r="T425" s="132" t="s">
        <v>1630</v>
      </c>
      <c r="U425" s="132" t="s">
        <v>2077</v>
      </c>
      <c r="V425" s="132" t="s">
        <v>1632</v>
      </c>
      <c r="X425" s="132" t="s">
        <v>9252</v>
      </c>
      <c r="Y425" s="132" t="s">
        <v>9253</v>
      </c>
    </row>
    <row r="426" spans="2:25" x14ac:dyDescent="0.25">
      <c r="B426" s="132" t="s">
        <v>2085</v>
      </c>
      <c r="C426" s="132" t="s">
        <v>2086</v>
      </c>
      <c r="D426" s="132" t="s">
        <v>252</v>
      </c>
      <c r="E426" s="132" t="s">
        <v>3953</v>
      </c>
      <c r="F426" s="132" t="s">
        <v>3894</v>
      </c>
      <c r="G426" s="132" t="s">
        <v>258</v>
      </c>
      <c r="H426" s="132" t="s">
        <v>2087</v>
      </c>
      <c r="I426" s="132" t="s">
        <v>3941</v>
      </c>
      <c r="J426" s="132" t="s">
        <v>9254</v>
      </c>
      <c r="K426" s="132" t="s">
        <v>9255</v>
      </c>
      <c r="L426" s="132" t="s">
        <v>9256</v>
      </c>
      <c r="M426" s="132" t="s">
        <v>9257</v>
      </c>
      <c r="N426" s="132" t="s">
        <v>23091</v>
      </c>
      <c r="O426" s="132" t="s">
        <v>9258</v>
      </c>
      <c r="P426" s="132" t="s">
        <v>9259</v>
      </c>
      <c r="Q426" s="132" t="s">
        <v>9260</v>
      </c>
      <c r="R426" s="132" t="s">
        <v>9261</v>
      </c>
      <c r="S426" s="132" t="s">
        <v>5090</v>
      </c>
      <c r="T426" s="132" t="s">
        <v>1630</v>
      </c>
      <c r="U426" s="132" t="s">
        <v>2077</v>
      </c>
      <c r="V426" s="132" t="s">
        <v>1635</v>
      </c>
      <c r="X426" s="132" t="s">
        <v>9262</v>
      </c>
      <c r="Y426" s="132" t="s">
        <v>9263</v>
      </c>
    </row>
    <row r="427" spans="2:25" x14ac:dyDescent="0.25">
      <c r="B427" s="132" t="s">
        <v>2085</v>
      </c>
      <c r="C427" s="132" t="s">
        <v>2086</v>
      </c>
      <c r="D427" s="132" t="s">
        <v>252</v>
      </c>
      <c r="E427" s="132" t="s">
        <v>3953</v>
      </c>
      <c r="F427" s="132" t="s">
        <v>3885</v>
      </c>
      <c r="G427" s="132" t="s">
        <v>264</v>
      </c>
      <c r="H427" s="132" t="s">
        <v>2088</v>
      </c>
      <c r="I427" s="132" t="s">
        <v>3944</v>
      </c>
      <c r="J427" s="132" t="s">
        <v>9264</v>
      </c>
      <c r="K427" s="132" t="s">
        <v>9265</v>
      </c>
      <c r="L427" s="132" t="s">
        <v>9266</v>
      </c>
      <c r="M427" s="132" t="s">
        <v>9267</v>
      </c>
      <c r="N427" s="132" t="s">
        <v>23092</v>
      </c>
      <c r="O427" s="132" t="s">
        <v>9268</v>
      </c>
      <c r="P427" s="132" t="s">
        <v>9269</v>
      </c>
      <c r="Q427" s="132" t="s">
        <v>9270</v>
      </c>
      <c r="R427" s="132" t="s">
        <v>9271</v>
      </c>
      <c r="S427" s="132" t="s">
        <v>5090</v>
      </c>
      <c r="T427" s="132" t="s">
        <v>1630</v>
      </c>
      <c r="U427" s="132" t="s">
        <v>2077</v>
      </c>
      <c r="V427" s="132" t="s">
        <v>1632</v>
      </c>
      <c r="X427" s="132" t="s">
        <v>9272</v>
      </c>
      <c r="Y427" s="132" t="s">
        <v>9273</v>
      </c>
    </row>
    <row r="428" spans="2:25" x14ac:dyDescent="0.25">
      <c r="B428" s="132" t="s">
        <v>2075</v>
      </c>
      <c r="C428" s="132" t="s">
        <v>250</v>
      </c>
      <c r="D428" s="132" t="s">
        <v>172</v>
      </c>
      <c r="E428" s="132" t="s">
        <v>3953</v>
      </c>
      <c r="F428" s="132" t="s">
        <v>3894</v>
      </c>
      <c r="G428" s="132" t="s">
        <v>253</v>
      </c>
      <c r="H428" s="132" t="s">
        <v>2089</v>
      </c>
      <c r="I428" s="132" t="s">
        <v>4236</v>
      </c>
      <c r="J428" s="132" t="s">
        <v>9274</v>
      </c>
      <c r="K428" s="132" t="s">
        <v>9275</v>
      </c>
      <c r="L428" s="132" t="s">
        <v>9276</v>
      </c>
      <c r="M428" s="132" t="s">
        <v>9277</v>
      </c>
      <c r="N428" s="132" t="s">
        <v>23093</v>
      </c>
      <c r="O428" s="132" t="s">
        <v>9278</v>
      </c>
      <c r="P428" s="132" t="s">
        <v>9279</v>
      </c>
      <c r="Q428" s="132" t="s">
        <v>9280</v>
      </c>
      <c r="R428" s="132" t="s">
        <v>9281</v>
      </c>
      <c r="S428" s="132" t="s">
        <v>5090</v>
      </c>
      <c r="T428" s="132" t="s">
        <v>1630</v>
      </c>
      <c r="U428" s="132" t="s">
        <v>2077</v>
      </c>
      <c r="V428" s="132" t="s">
        <v>1632</v>
      </c>
      <c r="X428" s="132" t="s">
        <v>9282</v>
      </c>
      <c r="Y428" s="132" t="s">
        <v>9283</v>
      </c>
    </row>
    <row r="429" spans="2:25" x14ac:dyDescent="0.25">
      <c r="B429" s="132" t="s">
        <v>2075</v>
      </c>
      <c r="C429" s="132" t="s">
        <v>250</v>
      </c>
      <c r="D429" s="132" t="s">
        <v>172</v>
      </c>
      <c r="E429" s="132" t="s">
        <v>3953</v>
      </c>
      <c r="F429" s="132" t="s">
        <v>3885</v>
      </c>
      <c r="G429" s="132" t="s">
        <v>259</v>
      </c>
      <c r="H429" s="132" t="s">
        <v>2090</v>
      </c>
      <c r="I429" s="132" t="s">
        <v>3944</v>
      </c>
      <c r="J429" s="132" t="s">
        <v>9284</v>
      </c>
      <c r="K429" s="132" t="s">
        <v>9285</v>
      </c>
      <c r="L429" s="132" t="s">
        <v>9286</v>
      </c>
      <c r="M429" s="132" t="s">
        <v>9287</v>
      </c>
      <c r="N429" s="132" t="s">
        <v>23094</v>
      </c>
      <c r="O429" s="132" t="s">
        <v>9288</v>
      </c>
      <c r="P429" s="132" t="s">
        <v>9289</v>
      </c>
      <c r="Q429" s="132" t="s">
        <v>9290</v>
      </c>
      <c r="R429" s="132" t="s">
        <v>9291</v>
      </c>
      <c r="S429" s="132" t="s">
        <v>5090</v>
      </c>
      <c r="T429" s="132" t="s">
        <v>1630</v>
      </c>
      <c r="U429" s="132" t="s">
        <v>2077</v>
      </c>
      <c r="V429" s="132" t="s">
        <v>1632</v>
      </c>
      <c r="X429" s="132" t="s">
        <v>9292</v>
      </c>
      <c r="Y429" s="132" t="s">
        <v>9293</v>
      </c>
    </row>
    <row r="430" spans="2:25" x14ac:dyDescent="0.25">
      <c r="B430" s="132" t="s">
        <v>2075</v>
      </c>
      <c r="C430" s="132" t="s">
        <v>250</v>
      </c>
      <c r="D430" s="132" t="s">
        <v>13</v>
      </c>
      <c r="E430" s="132" t="s">
        <v>3884</v>
      </c>
      <c r="F430" s="132" t="s">
        <v>3894</v>
      </c>
      <c r="G430" s="132" t="s">
        <v>267</v>
      </c>
      <c r="H430" s="132" t="s">
        <v>2091</v>
      </c>
      <c r="I430" s="132" t="s">
        <v>4241</v>
      </c>
      <c r="J430" s="132" t="s">
        <v>9294</v>
      </c>
      <c r="K430" s="132" t="s">
        <v>9295</v>
      </c>
      <c r="L430" s="132" t="s">
        <v>9296</v>
      </c>
      <c r="M430" s="132" t="s">
        <v>9297</v>
      </c>
      <c r="N430" s="132" t="s">
        <v>23095</v>
      </c>
      <c r="O430" s="132" t="s">
        <v>9298</v>
      </c>
      <c r="P430" s="132" t="s">
        <v>9299</v>
      </c>
      <c r="Q430" s="132" t="s">
        <v>9300</v>
      </c>
      <c r="R430" s="132" t="s">
        <v>9301</v>
      </c>
      <c r="S430" s="132" t="s">
        <v>5090</v>
      </c>
      <c r="T430" s="132" t="s">
        <v>1630</v>
      </c>
      <c r="U430" s="132" t="s">
        <v>2077</v>
      </c>
      <c r="V430" s="132" t="s">
        <v>1632</v>
      </c>
      <c r="X430" s="132" t="s">
        <v>9302</v>
      </c>
      <c r="Y430" s="132" t="s">
        <v>9303</v>
      </c>
    </row>
    <row r="431" spans="2:25" x14ac:dyDescent="0.25">
      <c r="B431" s="132" t="s">
        <v>2075</v>
      </c>
      <c r="C431" s="132" t="s">
        <v>250</v>
      </c>
      <c r="D431" s="132" t="s">
        <v>13</v>
      </c>
      <c r="E431" s="132" t="s">
        <v>3884</v>
      </c>
      <c r="F431" s="132" t="s">
        <v>3885</v>
      </c>
      <c r="G431" s="132" t="s">
        <v>273</v>
      </c>
      <c r="H431" s="132" t="s">
        <v>2092</v>
      </c>
      <c r="I431" s="132" t="s">
        <v>3944</v>
      </c>
      <c r="J431" s="132" t="s">
        <v>9304</v>
      </c>
      <c r="K431" s="132" t="s">
        <v>9305</v>
      </c>
      <c r="L431" s="132" t="s">
        <v>9306</v>
      </c>
      <c r="M431" s="132" t="s">
        <v>9307</v>
      </c>
      <c r="N431" s="132" t="s">
        <v>23096</v>
      </c>
      <c r="O431" s="132" t="s">
        <v>9308</v>
      </c>
      <c r="P431" s="132" t="s">
        <v>9309</v>
      </c>
      <c r="Q431" s="132" t="s">
        <v>9310</v>
      </c>
      <c r="R431" s="132" t="s">
        <v>9311</v>
      </c>
      <c r="S431" s="132" t="s">
        <v>5090</v>
      </c>
      <c r="T431" s="132" t="s">
        <v>1630</v>
      </c>
      <c r="U431" s="132" t="s">
        <v>2077</v>
      </c>
      <c r="V431" s="132" t="s">
        <v>1632</v>
      </c>
      <c r="X431" s="132" t="s">
        <v>9312</v>
      </c>
      <c r="Y431" s="132" t="s">
        <v>9313</v>
      </c>
    </row>
    <row r="432" spans="2:25" x14ac:dyDescent="0.25">
      <c r="B432" s="132" t="s">
        <v>2075</v>
      </c>
      <c r="C432" s="132" t="s">
        <v>250</v>
      </c>
      <c r="D432" s="132" t="s">
        <v>251</v>
      </c>
      <c r="E432" s="132" t="s">
        <v>3884</v>
      </c>
      <c r="F432" s="132" t="s">
        <v>3894</v>
      </c>
      <c r="G432" s="132" t="s">
        <v>269</v>
      </c>
      <c r="H432" s="132" t="s">
        <v>2093</v>
      </c>
      <c r="I432" s="132" t="s">
        <v>4241</v>
      </c>
      <c r="J432" s="132" t="s">
        <v>9314</v>
      </c>
      <c r="K432" s="132" t="s">
        <v>9315</v>
      </c>
      <c r="L432" s="132" t="s">
        <v>9316</v>
      </c>
      <c r="M432" s="132" t="s">
        <v>9317</v>
      </c>
      <c r="N432" s="132" t="s">
        <v>23097</v>
      </c>
      <c r="O432" s="132" t="s">
        <v>9318</v>
      </c>
      <c r="P432" s="132" t="s">
        <v>9319</v>
      </c>
      <c r="Q432" s="132" t="s">
        <v>9320</v>
      </c>
      <c r="R432" s="132" t="s">
        <v>9321</v>
      </c>
      <c r="S432" s="132" t="s">
        <v>5090</v>
      </c>
      <c r="T432" s="132" t="s">
        <v>1630</v>
      </c>
      <c r="U432" s="132" t="s">
        <v>2077</v>
      </c>
      <c r="V432" s="132" t="s">
        <v>1632</v>
      </c>
      <c r="X432" s="132" t="s">
        <v>9322</v>
      </c>
      <c r="Y432" s="132" t="s">
        <v>9323</v>
      </c>
    </row>
    <row r="433" spans="2:25" x14ac:dyDescent="0.25">
      <c r="B433" s="132" t="s">
        <v>2075</v>
      </c>
      <c r="C433" s="132" t="s">
        <v>250</v>
      </c>
      <c r="D433" s="132" t="s">
        <v>251</v>
      </c>
      <c r="E433" s="132" t="s">
        <v>3884</v>
      </c>
      <c r="F433" s="132" t="s">
        <v>3885</v>
      </c>
      <c r="G433" s="132" t="s">
        <v>275</v>
      </c>
      <c r="H433" s="132" t="s">
        <v>2094</v>
      </c>
      <c r="I433" s="132" t="s">
        <v>8006</v>
      </c>
      <c r="J433" s="132" t="s">
        <v>9324</v>
      </c>
      <c r="K433" s="132" t="s">
        <v>9325</v>
      </c>
      <c r="L433" s="132" t="s">
        <v>9326</v>
      </c>
      <c r="M433" s="132" t="s">
        <v>9327</v>
      </c>
      <c r="N433" s="132" t="s">
        <v>23098</v>
      </c>
      <c r="O433" s="132" t="s">
        <v>9328</v>
      </c>
      <c r="P433" s="132" t="s">
        <v>9329</v>
      </c>
      <c r="Q433" s="132" t="s">
        <v>9330</v>
      </c>
      <c r="R433" s="132" t="s">
        <v>9331</v>
      </c>
      <c r="S433" s="132" t="s">
        <v>5090</v>
      </c>
      <c r="T433" s="132" t="s">
        <v>1630</v>
      </c>
      <c r="U433" s="132" t="s">
        <v>2077</v>
      </c>
      <c r="V433" s="132" t="s">
        <v>1632</v>
      </c>
      <c r="X433" s="132" t="s">
        <v>9332</v>
      </c>
      <c r="Y433" s="132" t="s">
        <v>9333</v>
      </c>
    </row>
    <row r="434" spans="2:25" x14ac:dyDescent="0.25">
      <c r="B434" s="132" t="s">
        <v>2075</v>
      </c>
      <c r="C434" s="132" t="s">
        <v>250</v>
      </c>
      <c r="D434" s="132" t="s">
        <v>39</v>
      </c>
      <c r="E434" s="132" t="s">
        <v>3884</v>
      </c>
      <c r="F434" s="132" t="s">
        <v>3894</v>
      </c>
      <c r="G434" s="132" t="s">
        <v>268</v>
      </c>
      <c r="H434" s="132" t="s">
        <v>2095</v>
      </c>
      <c r="I434" s="132" t="s">
        <v>8006</v>
      </c>
      <c r="J434" s="132" t="s">
        <v>9334</v>
      </c>
      <c r="K434" s="132" t="s">
        <v>9335</v>
      </c>
      <c r="L434" s="132" t="s">
        <v>9336</v>
      </c>
      <c r="M434" s="132" t="s">
        <v>9337</v>
      </c>
      <c r="N434" s="132" t="s">
        <v>23099</v>
      </c>
      <c r="O434" s="132" t="s">
        <v>9338</v>
      </c>
      <c r="P434" s="132" t="s">
        <v>9339</v>
      </c>
      <c r="Q434" s="132" t="s">
        <v>9340</v>
      </c>
      <c r="R434" s="132" t="s">
        <v>9341</v>
      </c>
      <c r="S434" s="132" t="s">
        <v>5090</v>
      </c>
      <c r="T434" s="132" t="s">
        <v>1630</v>
      </c>
      <c r="U434" s="132" t="s">
        <v>2077</v>
      </c>
      <c r="V434" s="132" t="s">
        <v>1632</v>
      </c>
      <c r="X434" s="132" t="s">
        <v>9342</v>
      </c>
      <c r="Y434" s="132" t="s">
        <v>9343</v>
      </c>
    </row>
    <row r="435" spans="2:25" x14ac:dyDescent="0.25">
      <c r="B435" s="132" t="s">
        <v>2075</v>
      </c>
      <c r="C435" s="132" t="s">
        <v>250</v>
      </c>
      <c r="D435" s="132" t="s">
        <v>39</v>
      </c>
      <c r="E435" s="132" t="s">
        <v>3884</v>
      </c>
      <c r="F435" s="132" t="s">
        <v>3885</v>
      </c>
      <c r="G435" s="132" t="s">
        <v>274</v>
      </c>
      <c r="H435" s="132" t="s">
        <v>2096</v>
      </c>
      <c r="I435" s="132" t="s">
        <v>8006</v>
      </c>
      <c r="J435" s="132" t="s">
        <v>9344</v>
      </c>
      <c r="K435" s="132" t="s">
        <v>9345</v>
      </c>
      <c r="L435" s="132" t="s">
        <v>9346</v>
      </c>
      <c r="M435" s="132" t="s">
        <v>9347</v>
      </c>
      <c r="N435" s="132" t="s">
        <v>23100</v>
      </c>
      <c r="O435" s="132" t="s">
        <v>9348</v>
      </c>
      <c r="P435" s="132" t="s">
        <v>9349</v>
      </c>
      <c r="Q435" s="132" t="s">
        <v>9350</v>
      </c>
      <c r="R435" s="132" t="s">
        <v>9351</v>
      </c>
      <c r="S435" s="132" t="s">
        <v>5090</v>
      </c>
      <c r="T435" s="132" t="s">
        <v>1630</v>
      </c>
      <c r="U435" s="132" t="s">
        <v>2077</v>
      </c>
      <c r="V435" s="132" t="s">
        <v>1632</v>
      </c>
      <c r="X435" s="132" t="s">
        <v>9352</v>
      </c>
      <c r="Y435" s="132" t="s">
        <v>9353</v>
      </c>
    </row>
    <row r="436" spans="2:25" x14ac:dyDescent="0.25">
      <c r="B436" s="132" t="s">
        <v>2075</v>
      </c>
      <c r="C436" s="132" t="s">
        <v>250</v>
      </c>
      <c r="D436" s="132" t="s">
        <v>12</v>
      </c>
      <c r="E436" s="132" t="s">
        <v>3884</v>
      </c>
      <c r="F436" s="132" t="s">
        <v>3894</v>
      </c>
      <c r="G436" s="132" t="s">
        <v>266</v>
      </c>
      <c r="H436" s="132" t="s">
        <v>2097</v>
      </c>
      <c r="I436" s="132" t="s">
        <v>4241</v>
      </c>
      <c r="J436" s="132" t="s">
        <v>9354</v>
      </c>
      <c r="K436" s="132" t="s">
        <v>9355</v>
      </c>
      <c r="L436" s="132" t="s">
        <v>9356</v>
      </c>
      <c r="M436" s="132" t="s">
        <v>9357</v>
      </c>
      <c r="N436" s="132" t="s">
        <v>23101</v>
      </c>
      <c r="O436" s="132" t="s">
        <v>9358</v>
      </c>
      <c r="P436" s="132" t="s">
        <v>9359</v>
      </c>
      <c r="Q436" s="132" t="s">
        <v>9360</v>
      </c>
      <c r="R436" s="132" t="s">
        <v>9361</v>
      </c>
      <c r="S436" s="132" t="s">
        <v>5090</v>
      </c>
      <c r="T436" s="132" t="s">
        <v>1630</v>
      </c>
      <c r="U436" s="132" t="s">
        <v>2077</v>
      </c>
      <c r="V436" s="132" t="s">
        <v>1632</v>
      </c>
      <c r="X436" s="132" t="s">
        <v>9362</v>
      </c>
      <c r="Y436" s="132" t="s">
        <v>9363</v>
      </c>
    </row>
    <row r="437" spans="2:25" x14ac:dyDescent="0.25">
      <c r="B437" s="132" t="s">
        <v>2075</v>
      </c>
      <c r="C437" s="132" t="s">
        <v>250</v>
      </c>
      <c r="D437" s="132" t="s">
        <v>12</v>
      </c>
      <c r="E437" s="132" t="s">
        <v>3884</v>
      </c>
      <c r="F437" s="132" t="s">
        <v>3885</v>
      </c>
      <c r="G437" s="132" t="s">
        <v>272</v>
      </c>
      <c r="H437" s="132" t="s">
        <v>2098</v>
      </c>
      <c r="I437" s="132" t="s">
        <v>3944</v>
      </c>
      <c r="J437" s="132" t="s">
        <v>9364</v>
      </c>
      <c r="K437" s="132" t="s">
        <v>9365</v>
      </c>
      <c r="L437" s="132" t="s">
        <v>9366</v>
      </c>
      <c r="M437" s="132" t="s">
        <v>9367</v>
      </c>
      <c r="N437" s="132" t="s">
        <v>23102</v>
      </c>
      <c r="O437" s="132" t="s">
        <v>9368</v>
      </c>
      <c r="P437" s="132" t="s">
        <v>9369</v>
      </c>
      <c r="Q437" s="132" t="s">
        <v>9370</v>
      </c>
      <c r="R437" s="132" t="s">
        <v>9371</v>
      </c>
      <c r="S437" s="132" t="s">
        <v>5090</v>
      </c>
      <c r="T437" s="132" t="s">
        <v>1630</v>
      </c>
      <c r="U437" s="132" t="s">
        <v>2077</v>
      </c>
      <c r="V437" s="132" t="s">
        <v>1632</v>
      </c>
      <c r="X437" s="132" t="s">
        <v>9372</v>
      </c>
      <c r="Y437" s="132" t="s">
        <v>9373</v>
      </c>
    </row>
    <row r="438" spans="2:25" x14ac:dyDescent="0.25">
      <c r="B438" s="132" t="s">
        <v>2085</v>
      </c>
      <c r="C438" s="132" t="s">
        <v>2086</v>
      </c>
      <c r="D438" s="132" t="s">
        <v>252</v>
      </c>
      <c r="E438" s="132" t="s">
        <v>3884</v>
      </c>
      <c r="F438" s="132" t="s">
        <v>3894</v>
      </c>
      <c r="G438" s="132" t="s">
        <v>270</v>
      </c>
      <c r="H438" s="132" t="s">
        <v>2099</v>
      </c>
      <c r="I438" s="132" t="s">
        <v>9374</v>
      </c>
      <c r="J438" s="132" t="s">
        <v>9375</v>
      </c>
      <c r="K438" s="132" t="s">
        <v>9376</v>
      </c>
      <c r="L438" s="132" t="s">
        <v>9377</v>
      </c>
      <c r="M438" s="132" t="s">
        <v>9378</v>
      </c>
      <c r="N438" s="132" t="s">
        <v>23103</v>
      </c>
      <c r="O438" s="132" t="s">
        <v>9379</v>
      </c>
      <c r="P438" s="132" t="s">
        <v>9380</v>
      </c>
      <c r="Q438" s="132" t="s">
        <v>9381</v>
      </c>
      <c r="R438" s="132" t="s">
        <v>9382</v>
      </c>
      <c r="S438" s="132" t="s">
        <v>5090</v>
      </c>
      <c r="T438" s="132" t="s">
        <v>1630</v>
      </c>
      <c r="U438" s="132" t="s">
        <v>2077</v>
      </c>
      <c r="V438" s="132" t="s">
        <v>1635</v>
      </c>
      <c r="X438" s="132" t="s">
        <v>9383</v>
      </c>
      <c r="Y438" s="132" t="s">
        <v>9384</v>
      </c>
    </row>
    <row r="439" spans="2:25" x14ac:dyDescent="0.25">
      <c r="B439" s="132" t="s">
        <v>2085</v>
      </c>
      <c r="C439" s="132" t="s">
        <v>2086</v>
      </c>
      <c r="D439" s="132" t="s">
        <v>252</v>
      </c>
      <c r="E439" s="132" t="s">
        <v>3884</v>
      </c>
      <c r="F439" s="132" t="s">
        <v>3885</v>
      </c>
      <c r="G439" s="132" t="s">
        <v>276</v>
      </c>
      <c r="H439" s="132" t="s">
        <v>2100</v>
      </c>
      <c r="I439" s="132" t="s">
        <v>8006</v>
      </c>
      <c r="J439" s="132" t="s">
        <v>9385</v>
      </c>
      <c r="K439" s="132" t="s">
        <v>9386</v>
      </c>
      <c r="L439" s="132" t="s">
        <v>9387</v>
      </c>
      <c r="M439" s="132" t="s">
        <v>9388</v>
      </c>
      <c r="N439" s="132" t="s">
        <v>23104</v>
      </c>
      <c r="O439" s="132" t="s">
        <v>9389</v>
      </c>
      <c r="P439" s="132" t="s">
        <v>9390</v>
      </c>
      <c r="Q439" s="132" t="s">
        <v>9391</v>
      </c>
      <c r="R439" s="132" t="s">
        <v>9392</v>
      </c>
      <c r="S439" s="132" t="s">
        <v>5090</v>
      </c>
      <c r="T439" s="132" t="s">
        <v>1630</v>
      </c>
      <c r="U439" s="132" t="s">
        <v>2077</v>
      </c>
      <c r="V439" s="132" t="s">
        <v>1632</v>
      </c>
      <c r="X439" s="132" t="s">
        <v>9393</v>
      </c>
      <c r="Y439" s="132" t="s">
        <v>9394</v>
      </c>
    </row>
    <row r="440" spans="2:25" x14ac:dyDescent="0.25">
      <c r="B440" s="132" t="s">
        <v>2075</v>
      </c>
      <c r="C440" s="132" t="s">
        <v>250</v>
      </c>
      <c r="D440" s="132" t="s">
        <v>172</v>
      </c>
      <c r="E440" s="132" t="s">
        <v>3884</v>
      </c>
      <c r="F440" s="132" t="s">
        <v>3894</v>
      </c>
      <c r="G440" s="132" t="s">
        <v>265</v>
      </c>
      <c r="H440" s="132" t="s">
        <v>2101</v>
      </c>
      <c r="I440" s="132" t="s">
        <v>8006</v>
      </c>
      <c r="J440" s="132" t="s">
        <v>9395</v>
      </c>
      <c r="K440" s="132" t="s">
        <v>9396</v>
      </c>
      <c r="L440" s="132" t="s">
        <v>9397</v>
      </c>
      <c r="M440" s="132" t="s">
        <v>9398</v>
      </c>
      <c r="N440" s="132" t="s">
        <v>23105</v>
      </c>
      <c r="O440" s="132" t="s">
        <v>9399</v>
      </c>
      <c r="P440" s="132" t="s">
        <v>9400</v>
      </c>
      <c r="Q440" s="132" t="s">
        <v>9401</v>
      </c>
      <c r="R440" s="132" t="s">
        <v>9402</v>
      </c>
      <c r="S440" s="132" t="s">
        <v>5090</v>
      </c>
      <c r="T440" s="132" t="s">
        <v>1630</v>
      </c>
      <c r="U440" s="132" t="s">
        <v>2077</v>
      </c>
      <c r="V440" s="132" t="s">
        <v>1632</v>
      </c>
      <c r="X440" s="132" t="s">
        <v>9403</v>
      </c>
      <c r="Y440" s="132" t="s">
        <v>9404</v>
      </c>
    </row>
    <row r="441" spans="2:25" x14ac:dyDescent="0.25">
      <c r="B441" s="132" t="s">
        <v>2075</v>
      </c>
      <c r="C441" s="132" t="s">
        <v>250</v>
      </c>
      <c r="D441" s="132" t="s">
        <v>172</v>
      </c>
      <c r="E441" s="132" t="s">
        <v>3884</v>
      </c>
      <c r="F441" s="132" t="s">
        <v>3885</v>
      </c>
      <c r="G441" s="132" t="s">
        <v>271</v>
      </c>
      <c r="H441" s="132" t="s">
        <v>2102</v>
      </c>
      <c r="I441" s="132" t="s">
        <v>8006</v>
      </c>
      <c r="J441" s="132" t="s">
        <v>9405</v>
      </c>
      <c r="K441" s="132" t="s">
        <v>9406</v>
      </c>
      <c r="L441" s="132" t="s">
        <v>9407</v>
      </c>
      <c r="M441" s="132" t="s">
        <v>9408</v>
      </c>
      <c r="N441" s="132" t="s">
        <v>23106</v>
      </c>
      <c r="O441" s="132" t="s">
        <v>9409</v>
      </c>
      <c r="P441" s="132" t="s">
        <v>9410</v>
      </c>
      <c r="Q441" s="132" t="s">
        <v>9411</v>
      </c>
      <c r="R441" s="132" t="s">
        <v>9412</v>
      </c>
      <c r="S441" s="132" t="s">
        <v>5090</v>
      </c>
      <c r="T441" s="132" t="s">
        <v>1630</v>
      </c>
      <c r="U441" s="132" t="s">
        <v>2077</v>
      </c>
      <c r="V441" s="132" t="s">
        <v>1632</v>
      </c>
      <c r="X441" s="132" t="s">
        <v>9413</v>
      </c>
      <c r="Y441" s="132" t="s">
        <v>9414</v>
      </c>
    </row>
    <row r="442" spans="2:25" x14ac:dyDescent="0.25">
      <c r="B442" s="132" t="s">
        <v>2075</v>
      </c>
      <c r="C442" s="132" t="s">
        <v>250</v>
      </c>
      <c r="D442" s="132" t="s">
        <v>13</v>
      </c>
      <c r="E442" s="132" t="s">
        <v>3888</v>
      </c>
      <c r="F442" s="132" t="s">
        <v>3894</v>
      </c>
      <c r="G442" s="132" t="s">
        <v>279</v>
      </c>
      <c r="H442" s="132" t="s">
        <v>2103</v>
      </c>
      <c r="I442" s="132" t="s">
        <v>3941</v>
      </c>
      <c r="J442" s="132" t="s">
        <v>9415</v>
      </c>
      <c r="K442" s="132" t="s">
        <v>9416</v>
      </c>
      <c r="L442" s="132" t="s">
        <v>9417</v>
      </c>
      <c r="M442" s="132" t="s">
        <v>9418</v>
      </c>
      <c r="N442" s="132" t="s">
        <v>23107</v>
      </c>
      <c r="O442" s="132" t="s">
        <v>9419</v>
      </c>
      <c r="P442" s="132" t="s">
        <v>9420</v>
      </c>
      <c r="Q442" s="132" t="s">
        <v>9421</v>
      </c>
      <c r="R442" s="132" t="s">
        <v>9422</v>
      </c>
      <c r="S442" s="132" t="s">
        <v>5090</v>
      </c>
      <c r="T442" s="132" t="s">
        <v>1630</v>
      </c>
      <c r="U442" s="132" t="s">
        <v>2077</v>
      </c>
      <c r="V442" s="132" t="s">
        <v>1632</v>
      </c>
      <c r="X442" s="132" t="s">
        <v>9423</v>
      </c>
      <c r="Y442" s="132" t="s">
        <v>9424</v>
      </c>
    </row>
    <row r="443" spans="2:25" x14ac:dyDescent="0.25">
      <c r="B443" s="132" t="s">
        <v>2075</v>
      </c>
      <c r="C443" s="132" t="s">
        <v>250</v>
      </c>
      <c r="D443" s="132" t="s">
        <v>13</v>
      </c>
      <c r="E443" s="132" t="s">
        <v>3888</v>
      </c>
      <c r="F443" s="132" t="s">
        <v>3885</v>
      </c>
      <c r="G443" s="132" t="s">
        <v>285</v>
      </c>
      <c r="H443" s="132" t="s">
        <v>2104</v>
      </c>
      <c r="I443" s="132" t="s">
        <v>3950</v>
      </c>
      <c r="J443" s="132" t="s">
        <v>9425</v>
      </c>
      <c r="K443" s="132" t="s">
        <v>9426</v>
      </c>
      <c r="L443" s="132" t="s">
        <v>9427</v>
      </c>
      <c r="M443" s="132" t="s">
        <v>9428</v>
      </c>
      <c r="N443" s="132" t="s">
        <v>23108</v>
      </c>
      <c r="O443" s="132" t="s">
        <v>9429</v>
      </c>
      <c r="P443" s="132" t="s">
        <v>9430</v>
      </c>
      <c r="Q443" s="132" t="s">
        <v>9431</v>
      </c>
      <c r="R443" s="132" t="s">
        <v>9432</v>
      </c>
      <c r="S443" s="132" t="s">
        <v>5090</v>
      </c>
      <c r="T443" s="132" t="s">
        <v>1630</v>
      </c>
      <c r="U443" s="132" t="s">
        <v>2077</v>
      </c>
      <c r="V443" s="132" t="s">
        <v>1632</v>
      </c>
      <c r="X443" s="132" t="s">
        <v>9433</v>
      </c>
      <c r="Y443" s="132" t="s">
        <v>9434</v>
      </c>
    </row>
    <row r="444" spans="2:25" x14ac:dyDescent="0.25">
      <c r="B444" s="132" t="s">
        <v>2075</v>
      </c>
      <c r="C444" s="132" t="s">
        <v>250</v>
      </c>
      <c r="D444" s="132" t="s">
        <v>251</v>
      </c>
      <c r="E444" s="132" t="s">
        <v>3888</v>
      </c>
      <c r="F444" s="132" t="s">
        <v>3894</v>
      </c>
      <c r="G444" s="132" t="s">
        <v>281</v>
      </c>
      <c r="H444" s="132" t="s">
        <v>2105</v>
      </c>
      <c r="I444" s="132" t="s">
        <v>8006</v>
      </c>
      <c r="J444" s="132" t="s">
        <v>9435</v>
      </c>
      <c r="K444" s="132" t="s">
        <v>9436</v>
      </c>
      <c r="L444" s="132" t="s">
        <v>9437</v>
      </c>
      <c r="M444" s="132" t="s">
        <v>9438</v>
      </c>
      <c r="N444" s="132" t="s">
        <v>23109</v>
      </c>
      <c r="O444" s="132" t="s">
        <v>9439</v>
      </c>
      <c r="P444" s="132" t="s">
        <v>9440</v>
      </c>
      <c r="Q444" s="132" t="s">
        <v>9441</v>
      </c>
      <c r="R444" s="132" t="s">
        <v>9442</v>
      </c>
      <c r="S444" s="132" t="s">
        <v>5090</v>
      </c>
      <c r="T444" s="132" t="s">
        <v>1630</v>
      </c>
      <c r="U444" s="132" t="s">
        <v>2077</v>
      </c>
      <c r="V444" s="132" t="s">
        <v>1632</v>
      </c>
      <c r="X444" s="132" t="s">
        <v>9443</v>
      </c>
      <c r="Y444" s="132" t="s">
        <v>9444</v>
      </c>
    </row>
    <row r="445" spans="2:25" x14ac:dyDescent="0.25">
      <c r="B445" s="132" t="s">
        <v>2075</v>
      </c>
      <c r="C445" s="132" t="s">
        <v>250</v>
      </c>
      <c r="D445" s="132" t="s">
        <v>251</v>
      </c>
      <c r="E445" s="132" t="s">
        <v>3888</v>
      </c>
      <c r="F445" s="132" t="s">
        <v>3885</v>
      </c>
      <c r="G445" s="132" t="s">
        <v>287</v>
      </c>
      <c r="H445" s="132" t="s">
        <v>2106</v>
      </c>
      <c r="I445" s="132" t="s">
        <v>3950</v>
      </c>
      <c r="J445" s="132" t="s">
        <v>9445</v>
      </c>
      <c r="K445" s="132" t="s">
        <v>9446</v>
      </c>
      <c r="L445" s="132" t="s">
        <v>9447</v>
      </c>
      <c r="M445" s="132" t="s">
        <v>9448</v>
      </c>
      <c r="N445" s="132" t="s">
        <v>23110</v>
      </c>
      <c r="O445" s="132" t="s">
        <v>9449</v>
      </c>
      <c r="P445" s="132" t="s">
        <v>9450</v>
      </c>
      <c r="Q445" s="132" t="s">
        <v>9451</v>
      </c>
      <c r="R445" s="132" t="s">
        <v>9452</v>
      </c>
      <c r="S445" s="132" t="s">
        <v>5090</v>
      </c>
      <c r="T445" s="132" t="s">
        <v>1630</v>
      </c>
      <c r="U445" s="132" t="s">
        <v>2077</v>
      </c>
      <c r="V445" s="132" t="s">
        <v>1632</v>
      </c>
      <c r="X445" s="132" t="s">
        <v>9453</v>
      </c>
      <c r="Y445" s="132" t="s">
        <v>9454</v>
      </c>
    </row>
    <row r="446" spans="2:25" x14ac:dyDescent="0.25">
      <c r="B446" s="132" t="s">
        <v>2075</v>
      </c>
      <c r="C446" s="132" t="s">
        <v>250</v>
      </c>
      <c r="D446" s="132" t="s">
        <v>39</v>
      </c>
      <c r="E446" s="132" t="s">
        <v>3888</v>
      </c>
      <c r="F446" s="132" t="s">
        <v>3894</v>
      </c>
      <c r="G446" s="132" t="s">
        <v>280</v>
      </c>
      <c r="H446" s="132" t="s">
        <v>2107</v>
      </c>
      <c r="I446" s="132" t="s">
        <v>8006</v>
      </c>
      <c r="J446" s="132" t="s">
        <v>9455</v>
      </c>
      <c r="K446" s="132" t="s">
        <v>9456</v>
      </c>
      <c r="L446" s="132" t="s">
        <v>9457</v>
      </c>
      <c r="M446" s="132" t="s">
        <v>9458</v>
      </c>
      <c r="N446" s="132" t="s">
        <v>23111</v>
      </c>
      <c r="O446" s="132" t="s">
        <v>9459</v>
      </c>
      <c r="P446" s="132" t="s">
        <v>9460</v>
      </c>
      <c r="Q446" s="132" t="s">
        <v>9461</v>
      </c>
      <c r="R446" s="132" t="s">
        <v>9462</v>
      </c>
      <c r="S446" s="132" t="s">
        <v>5090</v>
      </c>
      <c r="T446" s="132" t="s">
        <v>1630</v>
      </c>
      <c r="U446" s="132" t="s">
        <v>2077</v>
      </c>
      <c r="V446" s="132" t="s">
        <v>1632</v>
      </c>
      <c r="X446" s="132" t="s">
        <v>9463</v>
      </c>
      <c r="Y446" s="132" t="s">
        <v>9464</v>
      </c>
    </row>
    <row r="447" spans="2:25" x14ac:dyDescent="0.25">
      <c r="B447" s="132" t="s">
        <v>2075</v>
      </c>
      <c r="C447" s="132" t="s">
        <v>250</v>
      </c>
      <c r="D447" s="132" t="s">
        <v>39</v>
      </c>
      <c r="E447" s="132" t="s">
        <v>3888</v>
      </c>
      <c r="F447" s="132" t="s">
        <v>3885</v>
      </c>
      <c r="G447" s="132" t="s">
        <v>286</v>
      </c>
      <c r="H447" s="132" t="s">
        <v>2108</v>
      </c>
      <c r="I447" s="132" t="s">
        <v>3950</v>
      </c>
      <c r="J447" s="132" t="s">
        <v>9465</v>
      </c>
      <c r="K447" s="132" t="s">
        <v>9466</v>
      </c>
      <c r="L447" s="132" t="s">
        <v>9467</v>
      </c>
      <c r="M447" s="132" t="s">
        <v>9468</v>
      </c>
      <c r="N447" s="132" t="s">
        <v>23112</v>
      </c>
      <c r="O447" s="132" t="s">
        <v>9469</v>
      </c>
      <c r="P447" s="132" t="s">
        <v>9470</v>
      </c>
      <c r="Q447" s="132" t="s">
        <v>9471</v>
      </c>
      <c r="R447" s="132" t="s">
        <v>9472</v>
      </c>
      <c r="S447" s="132" t="s">
        <v>5090</v>
      </c>
      <c r="T447" s="132" t="s">
        <v>1630</v>
      </c>
      <c r="U447" s="132" t="s">
        <v>2077</v>
      </c>
      <c r="V447" s="132" t="s">
        <v>1632</v>
      </c>
      <c r="X447" s="132" t="s">
        <v>9473</v>
      </c>
      <c r="Y447" s="132" t="s">
        <v>9474</v>
      </c>
    </row>
    <row r="448" spans="2:25" x14ac:dyDescent="0.25">
      <c r="B448" s="132" t="s">
        <v>2075</v>
      </c>
      <c r="C448" s="132" t="s">
        <v>250</v>
      </c>
      <c r="D448" s="132" t="s">
        <v>12</v>
      </c>
      <c r="E448" s="132" t="s">
        <v>3888</v>
      </c>
      <c r="F448" s="132" t="s">
        <v>3894</v>
      </c>
      <c r="G448" s="132" t="s">
        <v>278</v>
      </c>
      <c r="H448" s="132" t="s">
        <v>2109</v>
      </c>
      <c r="I448" s="132" t="s">
        <v>3941</v>
      </c>
      <c r="J448" s="132" t="s">
        <v>9475</v>
      </c>
      <c r="K448" s="132" t="s">
        <v>9476</v>
      </c>
      <c r="L448" s="132" t="s">
        <v>9477</v>
      </c>
      <c r="M448" s="132" t="s">
        <v>9478</v>
      </c>
      <c r="N448" s="132" t="s">
        <v>23113</v>
      </c>
      <c r="O448" s="132" t="s">
        <v>9479</v>
      </c>
      <c r="P448" s="132" t="s">
        <v>9480</v>
      </c>
      <c r="Q448" s="132" t="s">
        <v>9481</v>
      </c>
      <c r="R448" s="132" t="s">
        <v>9482</v>
      </c>
      <c r="S448" s="132" t="s">
        <v>5090</v>
      </c>
      <c r="T448" s="132" t="s">
        <v>1630</v>
      </c>
      <c r="U448" s="132" t="s">
        <v>2077</v>
      </c>
      <c r="V448" s="132" t="s">
        <v>1632</v>
      </c>
      <c r="X448" s="132" t="s">
        <v>9483</v>
      </c>
      <c r="Y448" s="132" t="s">
        <v>9484</v>
      </c>
    </row>
    <row r="449" spans="2:25" x14ac:dyDescent="0.25">
      <c r="B449" s="132" t="s">
        <v>2075</v>
      </c>
      <c r="C449" s="132" t="s">
        <v>250</v>
      </c>
      <c r="D449" s="132" t="s">
        <v>12</v>
      </c>
      <c r="E449" s="132" t="s">
        <v>3888</v>
      </c>
      <c r="F449" s="132" t="s">
        <v>3885</v>
      </c>
      <c r="G449" s="132" t="s">
        <v>284</v>
      </c>
      <c r="H449" s="132" t="s">
        <v>2110</v>
      </c>
      <c r="I449" s="132" t="s">
        <v>3950</v>
      </c>
      <c r="J449" s="132" t="s">
        <v>9485</v>
      </c>
      <c r="K449" s="132" t="s">
        <v>9486</v>
      </c>
      <c r="L449" s="132" t="s">
        <v>9487</v>
      </c>
      <c r="M449" s="132" t="s">
        <v>9488</v>
      </c>
      <c r="N449" s="132" t="s">
        <v>23114</v>
      </c>
      <c r="O449" s="132" t="s">
        <v>9489</v>
      </c>
      <c r="P449" s="132" t="s">
        <v>9490</v>
      </c>
      <c r="Q449" s="132" t="s">
        <v>9491</v>
      </c>
      <c r="R449" s="132" t="s">
        <v>9492</v>
      </c>
      <c r="S449" s="132" t="s">
        <v>5090</v>
      </c>
      <c r="T449" s="132" t="s">
        <v>1630</v>
      </c>
      <c r="U449" s="132" t="s">
        <v>2077</v>
      </c>
      <c r="V449" s="132" t="s">
        <v>1632</v>
      </c>
      <c r="X449" s="132" t="s">
        <v>9493</v>
      </c>
      <c r="Y449" s="132" t="s">
        <v>9494</v>
      </c>
    </row>
    <row r="450" spans="2:25" x14ac:dyDescent="0.25">
      <c r="B450" s="132" t="s">
        <v>2085</v>
      </c>
      <c r="C450" s="132" t="s">
        <v>2086</v>
      </c>
      <c r="D450" s="132" t="s">
        <v>252</v>
      </c>
      <c r="E450" s="132" t="s">
        <v>3888</v>
      </c>
      <c r="F450" s="132" t="s">
        <v>3885</v>
      </c>
      <c r="G450" s="132" t="s">
        <v>288</v>
      </c>
      <c r="H450" s="132" t="s">
        <v>2111</v>
      </c>
      <c r="I450" s="132" t="s">
        <v>8006</v>
      </c>
      <c r="J450" s="132" t="s">
        <v>9495</v>
      </c>
      <c r="K450" s="132" t="s">
        <v>9496</v>
      </c>
      <c r="L450" s="132" t="s">
        <v>9497</v>
      </c>
      <c r="M450" s="132" t="s">
        <v>9498</v>
      </c>
      <c r="N450" s="132" t="s">
        <v>23115</v>
      </c>
      <c r="O450" s="132" t="s">
        <v>9499</v>
      </c>
      <c r="P450" s="132" t="s">
        <v>9500</v>
      </c>
      <c r="Q450" s="132" t="s">
        <v>9501</v>
      </c>
      <c r="R450" s="132" t="s">
        <v>9502</v>
      </c>
      <c r="S450" s="132" t="s">
        <v>5090</v>
      </c>
      <c r="T450" s="132" t="s">
        <v>1630</v>
      </c>
      <c r="U450" s="132" t="s">
        <v>2077</v>
      </c>
      <c r="V450" s="132" t="s">
        <v>1632</v>
      </c>
      <c r="X450" s="132" t="s">
        <v>9503</v>
      </c>
      <c r="Y450" s="132" t="s">
        <v>9504</v>
      </c>
    </row>
    <row r="451" spans="2:25" x14ac:dyDescent="0.25">
      <c r="B451" s="132" t="s">
        <v>2085</v>
      </c>
      <c r="C451" s="132" t="s">
        <v>2086</v>
      </c>
      <c r="D451" s="132" t="s">
        <v>2112</v>
      </c>
      <c r="E451" s="132" t="s">
        <v>3888</v>
      </c>
      <c r="F451" s="132" t="s">
        <v>3894</v>
      </c>
      <c r="G451" s="132" t="s">
        <v>282</v>
      </c>
      <c r="H451" s="132" t="s">
        <v>2113</v>
      </c>
      <c r="I451" s="132" t="s">
        <v>8006</v>
      </c>
      <c r="J451" s="132" t="s">
        <v>9505</v>
      </c>
      <c r="K451" s="132" t="s">
        <v>9506</v>
      </c>
      <c r="L451" s="132" t="s">
        <v>9507</v>
      </c>
      <c r="M451" s="132" t="s">
        <v>9508</v>
      </c>
      <c r="N451" s="132" t="s">
        <v>23116</v>
      </c>
      <c r="O451" s="132" t="s">
        <v>9509</v>
      </c>
      <c r="P451" s="132" t="s">
        <v>9510</v>
      </c>
      <c r="Q451" s="132" t="s">
        <v>9511</v>
      </c>
      <c r="R451" s="132" t="s">
        <v>9512</v>
      </c>
      <c r="S451" s="132" t="s">
        <v>5090</v>
      </c>
      <c r="T451" s="132" t="s">
        <v>1630</v>
      </c>
      <c r="U451" s="132" t="s">
        <v>2077</v>
      </c>
      <c r="V451" s="132" t="s">
        <v>1632</v>
      </c>
      <c r="X451" s="132" t="s">
        <v>9513</v>
      </c>
      <c r="Y451" s="132" t="s">
        <v>9514</v>
      </c>
    </row>
    <row r="452" spans="2:25" x14ac:dyDescent="0.25">
      <c r="B452" s="132" t="s">
        <v>2075</v>
      </c>
      <c r="C452" s="132" t="s">
        <v>250</v>
      </c>
      <c r="D452" s="132" t="s">
        <v>172</v>
      </c>
      <c r="E452" s="132" t="s">
        <v>3888</v>
      </c>
      <c r="F452" s="132" t="s">
        <v>3894</v>
      </c>
      <c r="G452" s="132" t="s">
        <v>277</v>
      </c>
      <c r="H452" s="132" t="s">
        <v>2114</v>
      </c>
      <c r="I452" s="132" t="s">
        <v>3941</v>
      </c>
      <c r="J452" s="132" t="s">
        <v>9515</v>
      </c>
      <c r="K452" s="132" t="s">
        <v>9516</v>
      </c>
      <c r="L452" s="132" t="s">
        <v>9517</v>
      </c>
      <c r="M452" s="132" t="s">
        <v>9518</v>
      </c>
      <c r="N452" s="132" t="s">
        <v>23117</v>
      </c>
      <c r="O452" s="132" t="s">
        <v>9519</v>
      </c>
      <c r="P452" s="132" t="s">
        <v>9520</v>
      </c>
      <c r="Q452" s="132" t="s">
        <v>9521</v>
      </c>
      <c r="R452" s="132" t="s">
        <v>9522</v>
      </c>
      <c r="S452" s="132" t="s">
        <v>5090</v>
      </c>
      <c r="T452" s="132" t="s">
        <v>1630</v>
      </c>
      <c r="U452" s="132" t="s">
        <v>2077</v>
      </c>
      <c r="V452" s="132" t="s">
        <v>1632</v>
      </c>
      <c r="X452" s="132" t="s">
        <v>9523</v>
      </c>
      <c r="Y452" s="132" t="s">
        <v>9524</v>
      </c>
    </row>
    <row r="453" spans="2:25" x14ac:dyDescent="0.25">
      <c r="B453" s="132" t="s">
        <v>2075</v>
      </c>
      <c r="C453" s="132" t="s">
        <v>250</v>
      </c>
      <c r="D453" s="132" t="s">
        <v>172</v>
      </c>
      <c r="E453" s="132" t="s">
        <v>3888</v>
      </c>
      <c r="F453" s="132" t="s">
        <v>3885</v>
      </c>
      <c r="G453" s="132" t="s">
        <v>283</v>
      </c>
      <c r="H453" s="132" t="s">
        <v>2115</v>
      </c>
      <c r="I453" s="132" t="s">
        <v>8006</v>
      </c>
      <c r="J453" s="132" t="s">
        <v>9525</v>
      </c>
      <c r="K453" s="132" t="s">
        <v>9526</v>
      </c>
      <c r="L453" s="132" t="s">
        <v>9527</v>
      </c>
      <c r="M453" s="132" t="s">
        <v>9528</v>
      </c>
      <c r="N453" s="132" t="s">
        <v>23118</v>
      </c>
      <c r="O453" s="132" t="s">
        <v>9529</v>
      </c>
      <c r="P453" s="132" t="s">
        <v>9530</v>
      </c>
      <c r="Q453" s="132" t="s">
        <v>9531</v>
      </c>
      <c r="R453" s="132" t="s">
        <v>9532</v>
      </c>
      <c r="S453" s="132" t="s">
        <v>5090</v>
      </c>
      <c r="T453" s="132" t="s">
        <v>1630</v>
      </c>
      <c r="U453" s="132" t="s">
        <v>2077</v>
      </c>
      <c r="V453" s="132" t="s">
        <v>1632</v>
      </c>
      <c r="X453" s="132" t="s">
        <v>9533</v>
      </c>
      <c r="Y453" s="132" t="s">
        <v>9534</v>
      </c>
    </row>
    <row r="454" spans="2:25" x14ac:dyDescent="0.25">
      <c r="B454" s="132" t="s">
        <v>2075</v>
      </c>
      <c r="C454" s="132" t="s">
        <v>250</v>
      </c>
      <c r="D454" s="132" t="s">
        <v>13</v>
      </c>
      <c r="E454" s="132" t="s">
        <v>3891</v>
      </c>
      <c r="F454" s="132" t="s">
        <v>3894</v>
      </c>
      <c r="G454" s="132" t="s">
        <v>291</v>
      </c>
      <c r="H454" s="132" t="s">
        <v>2116</v>
      </c>
      <c r="I454" s="132" t="s">
        <v>3941</v>
      </c>
      <c r="J454" s="132" t="s">
        <v>9535</v>
      </c>
      <c r="K454" s="132" t="s">
        <v>9536</v>
      </c>
      <c r="L454" s="132" t="s">
        <v>9537</v>
      </c>
      <c r="M454" s="132" t="s">
        <v>9538</v>
      </c>
      <c r="N454" s="132" t="s">
        <v>23119</v>
      </c>
      <c r="O454" s="132" t="s">
        <v>9539</v>
      </c>
      <c r="P454" s="132" t="s">
        <v>9540</v>
      </c>
      <c r="Q454" s="132" t="s">
        <v>9541</v>
      </c>
      <c r="R454" s="132" t="s">
        <v>9542</v>
      </c>
      <c r="S454" s="132" t="s">
        <v>5090</v>
      </c>
      <c r="T454" s="132" t="s">
        <v>1630</v>
      </c>
      <c r="U454" s="132" t="s">
        <v>2077</v>
      </c>
      <c r="V454" s="132" t="s">
        <v>1632</v>
      </c>
      <c r="X454" s="132" t="s">
        <v>9543</v>
      </c>
      <c r="Y454" s="132" t="s">
        <v>9544</v>
      </c>
    </row>
    <row r="455" spans="2:25" x14ac:dyDescent="0.25">
      <c r="B455" s="132" t="s">
        <v>2075</v>
      </c>
      <c r="C455" s="132" t="s">
        <v>250</v>
      </c>
      <c r="D455" s="132" t="s">
        <v>13</v>
      </c>
      <c r="E455" s="132" t="s">
        <v>3891</v>
      </c>
      <c r="F455" s="132" t="s">
        <v>3885</v>
      </c>
      <c r="G455" s="132" t="s">
        <v>297</v>
      </c>
      <c r="H455" s="132" t="s">
        <v>2117</v>
      </c>
      <c r="I455" s="132" t="s">
        <v>3950</v>
      </c>
      <c r="J455" s="132" t="s">
        <v>9545</v>
      </c>
      <c r="K455" s="132" t="s">
        <v>9546</v>
      </c>
      <c r="L455" s="132" t="s">
        <v>9547</v>
      </c>
      <c r="M455" s="132" t="s">
        <v>9548</v>
      </c>
      <c r="N455" s="132" t="s">
        <v>23120</v>
      </c>
      <c r="O455" s="132" t="s">
        <v>9549</v>
      </c>
      <c r="P455" s="132" t="s">
        <v>9550</v>
      </c>
      <c r="Q455" s="132" t="s">
        <v>9551</v>
      </c>
      <c r="R455" s="132" t="s">
        <v>9552</v>
      </c>
      <c r="S455" s="132" t="s">
        <v>5090</v>
      </c>
      <c r="T455" s="132" t="s">
        <v>1630</v>
      </c>
      <c r="U455" s="132" t="s">
        <v>2077</v>
      </c>
      <c r="V455" s="132" t="s">
        <v>1632</v>
      </c>
      <c r="X455" s="132" t="s">
        <v>9553</v>
      </c>
      <c r="Y455" s="132" t="s">
        <v>9554</v>
      </c>
    </row>
    <row r="456" spans="2:25" x14ac:dyDescent="0.25">
      <c r="B456" s="132" t="s">
        <v>2075</v>
      </c>
      <c r="C456" s="132" t="s">
        <v>250</v>
      </c>
      <c r="D456" s="132" t="s">
        <v>251</v>
      </c>
      <c r="E456" s="132" t="s">
        <v>3891</v>
      </c>
      <c r="F456" s="132" t="s">
        <v>3894</v>
      </c>
      <c r="G456" s="132" t="s">
        <v>293</v>
      </c>
      <c r="H456" s="132" t="s">
        <v>2118</v>
      </c>
      <c r="I456" s="132" t="s">
        <v>8006</v>
      </c>
      <c r="J456" s="132" t="s">
        <v>9555</v>
      </c>
      <c r="K456" s="132" t="s">
        <v>9556</v>
      </c>
      <c r="L456" s="132" t="s">
        <v>9557</v>
      </c>
      <c r="M456" s="132" t="s">
        <v>9558</v>
      </c>
      <c r="N456" s="132" t="s">
        <v>23121</v>
      </c>
      <c r="O456" s="132" t="s">
        <v>9559</v>
      </c>
      <c r="P456" s="132" t="s">
        <v>9560</v>
      </c>
      <c r="Q456" s="132" t="s">
        <v>9561</v>
      </c>
      <c r="R456" s="132" t="s">
        <v>9562</v>
      </c>
      <c r="S456" s="132" t="s">
        <v>5090</v>
      </c>
      <c r="T456" s="132" t="s">
        <v>1630</v>
      </c>
      <c r="U456" s="132" t="s">
        <v>2077</v>
      </c>
      <c r="V456" s="132" t="s">
        <v>1632</v>
      </c>
      <c r="X456" s="132" t="s">
        <v>9563</v>
      </c>
      <c r="Y456" s="132" t="s">
        <v>9564</v>
      </c>
    </row>
    <row r="457" spans="2:25" x14ac:dyDescent="0.25">
      <c r="B457" s="132" t="s">
        <v>2075</v>
      </c>
      <c r="C457" s="132" t="s">
        <v>250</v>
      </c>
      <c r="D457" s="132" t="s">
        <v>251</v>
      </c>
      <c r="E457" s="132" t="s">
        <v>3891</v>
      </c>
      <c r="F457" s="132" t="s">
        <v>3885</v>
      </c>
      <c r="G457" s="132" t="s">
        <v>299</v>
      </c>
      <c r="H457" s="132" t="s">
        <v>2119</v>
      </c>
      <c r="I457" s="132" t="s">
        <v>8006</v>
      </c>
      <c r="J457" s="132" t="s">
        <v>9565</v>
      </c>
      <c r="K457" s="132" t="s">
        <v>9566</v>
      </c>
      <c r="L457" s="132" t="s">
        <v>9567</v>
      </c>
      <c r="M457" s="132" t="s">
        <v>9568</v>
      </c>
      <c r="N457" s="132" t="s">
        <v>23122</v>
      </c>
      <c r="O457" s="132" t="s">
        <v>9569</v>
      </c>
      <c r="P457" s="132" t="s">
        <v>9570</v>
      </c>
      <c r="Q457" s="132" t="s">
        <v>9571</v>
      </c>
      <c r="R457" s="132" t="s">
        <v>9572</v>
      </c>
      <c r="S457" s="132" t="s">
        <v>5090</v>
      </c>
      <c r="T457" s="132" t="s">
        <v>1630</v>
      </c>
      <c r="U457" s="132" t="s">
        <v>2077</v>
      </c>
      <c r="V457" s="132" t="s">
        <v>1632</v>
      </c>
      <c r="X457" s="132" t="s">
        <v>9573</v>
      </c>
      <c r="Y457" s="132" t="s">
        <v>9574</v>
      </c>
    </row>
    <row r="458" spans="2:25" x14ac:dyDescent="0.25">
      <c r="B458" s="132" t="s">
        <v>2075</v>
      </c>
      <c r="C458" s="132" t="s">
        <v>250</v>
      </c>
      <c r="D458" s="132" t="s">
        <v>39</v>
      </c>
      <c r="E458" s="132" t="s">
        <v>3891</v>
      </c>
      <c r="F458" s="132" t="s">
        <v>3894</v>
      </c>
      <c r="G458" s="132" t="s">
        <v>292</v>
      </c>
      <c r="H458" s="132" t="s">
        <v>2120</v>
      </c>
      <c r="I458" s="132" t="s">
        <v>8006</v>
      </c>
      <c r="J458" s="132" t="s">
        <v>9575</v>
      </c>
      <c r="K458" s="132" t="s">
        <v>9576</v>
      </c>
      <c r="L458" s="132" t="s">
        <v>9577</v>
      </c>
      <c r="M458" s="132" t="s">
        <v>9578</v>
      </c>
      <c r="N458" s="132" t="s">
        <v>23123</v>
      </c>
      <c r="O458" s="132" t="s">
        <v>9579</v>
      </c>
      <c r="P458" s="132" t="s">
        <v>9580</v>
      </c>
      <c r="Q458" s="132" t="s">
        <v>9581</v>
      </c>
      <c r="R458" s="132" t="s">
        <v>9582</v>
      </c>
      <c r="S458" s="132" t="s">
        <v>5090</v>
      </c>
      <c r="T458" s="132" t="s">
        <v>1630</v>
      </c>
      <c r="U458" s="132" t="s">
        <v>2077</v>
      </c>
      <c r="V458" s="132" t="s">
        <v>1632</v>
      </c>
      <c r="X458" s="132" t="s">
        <v>9583</v>
      </c>
      <c r="Y458" s="132" t="s">
        <v>9584</v>
      </c>
    </row>
    <row r="459" spans="2:25" x14ac:dyDescent="0.25">
      <c r="B459" s="132" t="s">
        <v>2075</v>
      </c>
      <c r="C459" s="132" t="s">
        <v>250</v>
      </c>
      <c r="D459" s="132" t="s">
        <v>39</v>
      </c>
      <c r="E459" s="132" t="s">
        <v>3891</v>
      </c>
      <c r="F459" s="132" t="s">
        <v>3885</v>
      </c>
      <c r="G459" s="132" t="s">
        <v>298</v>
      </c>
      <c r="H459" s="132" t="s">
        <v>2121</v>
      </c>
      <c r="I459" s="132" t="s">
        <v>3950</v>
      </c>
      <c r="J459" s="132" t="s">
        <v>9585</v>
      </c>
      <c r="K459" s="132" t="s">
        <v>9586</v>
      </c>
      <c r="L459" s="132" t="s">
        <v>9587</v>
      </c>
      <c r="M459" s="132" t="s">
        <v>9588</v>
      </c>
      <c r="N459" s="132" t="s">
        <v>23124</v>
      </c>
      <c r="O459" s="132" t="s">
        <v>9589</v>
      </c>
      <c r="P459" s="132" t="s">
        <v>9590</v>
      </c>
      <c r="Q459" s="132" t="s">
        <v>9591</v>
      </c>
      <c r="R459" s="132" t="s">
        <v>9592</v>
      </c>
      <c r="S459" s="132" t="s">
        <v>5090</v>
      </c>
      <c r="T459" s="132" t="s">
        <v>1630</v>
      </c>
      <c r="U459" s="132" t="s">
        <v>2077</v>
      </c>
      <c r="V459" s="132" t="s">
        <v>1632</v>
      </c>
      <c r="X459" s="132" t="s">
        <v>9593</v>
      </c>
      <c r="Y459" s="132" t="s">
        <v>9594</v>
      </c>
    </row>
    <row r="460" spans="2:25" x14ac:dyDescent="0.25">
      <c r="B460" s="132" t="s">
        <v>2075</v>
      </c>
      <c r="C460" s="132" t="s">
        <v>250</v>
      </c>
      <c r="D460" s="132" t="s">
        <v>12</v>
      </c>
      <c r="E460" s="132" t="s">
        <v>3891</v>
      </c>
      <c r="F460" s="132" t="s">
        <v>3894</v>
      </c>
      <c r="G460" s="132" t="s">
        <v>290</v>
      </c>
      <c r="H460" s="132" t="s">
        <v>2122</v>
      </c>
      <c r="I460" s="132" t="s">
        <v>3941</v>
      </c>
      <c r="J460" s="132" t="s">
        <v>9595</v>
      </c>
      <c r="K460" s="132" t="s">
        <v>9596</v>
      </c>
      <c r="L460" s="132" t="s">
        <v>9597</v>
      </c>
      <c r="M460" s="132" t="s">
        <v>9598</v>
      </c>
      <c r="N460" s="132" t="s">
        <v>23125</v>
      </c>
      <c r="O460" s="132" t="s">
        <v>9599</v>
      </c>
      <c r="P460" s="132" t="s">
        <v>9600</v>
      </c>
      <c r="Q460" s="132" t="s">
        <v>9601</v>
      </c>
      <c r="R460" s="132" t="s">
        <v>9602</v>
      </c>
      <c r="S460" s="132" t="s">
        <v>5090</v>
      </c>
      <c r="T460" s="132" t="s">
        <v>1630</v>
      </c>
      <c r="U460" s="132" t="s">
        <v>2077</v>
      </c>
      <c r="V460" s="132" t="s">
        <v>1632</v>
      </c>
      <c r="X460" s="132" t="s">
        <v>9603</v>
      </c>
      <c r="Y460" s="132" t="s">
        <v>9604</v>
      </c>
    </row>
    <row r="461" spans="2:25" x14ac:dyDescent="0.25">
      <c r="B461" s="132" t="s">
        <v>2075</v>
      </c>
      <c r="C461" s="132" t="s">
        <v>250</v>
      </c>
      <c r="D461" s="132" t="s">
        <v>12</v>
      </c>
      <c r="E461" s="132" t="s">
        <v>3891</v>
      </c>
      <c r="F461" s="132" t="s">
        <v>3885</v>
      </c>
      <c r="G461" s="132" t="s">
        <v>296</v>
      </c>
      <c r="H461" s="132" t="s">
        <v>2123</v>
      </c>
      <c r="I461" s="132" t="s">
        <v>3950</v>
      </c>
      <c r="J461" s="132" t="s">
        <v>9605</v>
      </c>
      <c r="K461" s="132" t="s">
        <v>9606</v>
      </c>
      <c r="L461" s="132" t="s">
        <v>9607</v>
      </c>
      <c r="M461" s="132" t="s">
        <v>9608</v>
      </c>
      <c r="N461" s="132" t="s">
        <v>23126</v>
      </c>
      <c r="O461" s="132" t="s">
        <v>9609</v>
      </c>
      <c r="P461" s="132" t="s">
        <v>9610</v>
      </c>
      <c r="Q461" s="132" t="s">
        <v>9611</v>
      </c>
      <c r="R461" s="132" t="s">
        <v>9612</v>
      </c>
      <c r="S461" s="132" t="s">
        <v>5090</v>
      </c>
      <c r="T461" s="132" t="s">
        <v>1630</v>
      </c>
      <c r="U461" s="132" t="s">
        <v>2077</v>
      </c>
      <c r="V461" s="132" t="s">
        <v>1632</v>
      </c>
      <c r="X461" s="132" t="s">
        <v>9613</v>
      </c>
      <c r="Y461" s="132" t="s">
        <v>9614</v>
      </c>
    </row>
    <row r="462" spans="2:25" x14ac:dyDescent="0.25">
      <c r="B462" s="132" t="s">
        <v>2085</v>
      </c>
      <c r="C462" s="132" t="s">
        <v>2086</v>
      </c>
      <c r="D462" s="132" t="s">
        <v>252</v>
      </c>
      <c r="E462" s="132" t="s">
        <v>3891</v>
      </c>
      <c r="F462" s="132" t="s">
        <v>3894</v>
      </c>
      <c r="G462" s="132" t="s">
        <v>294</v>
      </c>
      <c r="H462" s="132" t="s">
        <v>2124</v>
      </c>
      <c r="I462" s="132" t="s">
        <v>3928</v>
      </c>
      <c r="J462" s="132" t="s">
        <v>9615</v>
      </c>
      <c r="K462" s="132" t="s">
        <v>9616</v>
      </c>
      <c r="L462" s="132" t="s">
        <v>9617</v>
      </c>
      <c r="M462" s="132" t="s">
        <v>9618</v>
      </c>
      <c r="N462" s="132" t="s">
        <v>23127</v>
      </c>
      <c r="O462" s="132" t="s">
        <v>9619</v>
      </c>
      <c r="P462" s="132" t="s">
        <v>9620</v>
      </c>
      <c r="Q462" s="132" t="s">
        <v>9621</v>
      </c>
      <c r="R462" s="132" t="s">
        <v>9622</v>
      </c>
      <c r="S462" s="132" t="s">
        <v>5090</v>
      </c>
      <c r="T462" s="132" t="s">
        <v>1630</v>
      </c>
      <c r="U462" s="132" t="s">
        <v>2077</v>
      </c>
      <c r="V462" s="132" t="s">
        <v>1635</v>
      </c>
      <c r="X462" s="132" t="s">
        <v>9623</v>
      </c>
      <c r="Y462" s="132" t="s">
        <v>9624</v>
      </c>
    </row>
    <row r="463" spans="2:25" x14ac:dyDescent="0.25">
      <c r="B463" s="132" t="s">
        <v>2085</v>
      </c>
      <c r="C463" s="132" t="s">
        <v>2086</v>
      </c>
      <c r="D463" s="132" t="s">
        <v>252</v>
      </c>
      <c r="E463" s="132" t="s">
        <v>3891</v>
      </c>
      <c r="F463" s="132" t="s">
        <v>3885</v>
      </c>
      <c r="G463" s="132" t="s">
        <v>300</v>
      </c>
      <c r="H463" s="132" t="s">
        <v>2125</v>
      </c>
      <c r="I463" s="132" t="s">
        <v>8006</v>
      </c>
      <c r="J463" s="132" t="s">
        <v>9625</v>
      </c>
      <c r="K463" s="132" t="s">
        <v>9626</v>
      </c>
      <c r="L463" s="132" t="s">
        <v>9627</v>
      </c>
      <c r="M463" s="132" t="s">
        <v>9628</v>
      </c>
      <c r="N463" s="132" t="s">
        <v>23128</v>
      </c>
      <c r="O463" s="132" t="s">
        <v>9629</v>
      </c>
      <c r="P463" s="132" t="s">
        <v>9630</v>
      </c>
      <c r="Q463" s="132" t="s">
        <v>9631</v>
      </c>
      <c r="R463" s="132" t="s">
        <v>9632</v>
      </c>
      <c r="S463" s="132" t="s">
        <v>5090</v>
      </c>
      <c r="T463" s="132" t="s">
        <v>1630</v>
      </c>
      <c r="U463" s="132" t="s">
        <v>2077</v>
      </c>
      <c r="V463" s="132" t="s">
        <v>1632</v>
      </c>
      <c r="X463" s="132" t="s">
        <v>9633</v>
      </c>
      <c r="Y463" s="132" t="s">
        <v>9634</v>
      </c>
    </row>
    <row r="464" spans="2:25" x14ac:dyDescent="0.25">
      <c r="B464" s="132" t="s">
        <v>2075</v>
      </c>
      <c r="C464" s="132" t="s">
        <v>250</v>
      </c>
      <c r="D464" s="132" t="s">
        <v>172</v>
      </c>
      <c r="E464" s="132" t="s">
        <v>3891</v>
      </c>
      <c r="F464" s="132" t="s">
        <v>3894</v>
      </c>
      <c r="G464" s="132" t="s">
        <v>289</v>
      </c>
      <c r="H464" s="132" t="s">
        <v>2126</v>
      </c>
      <c r="I464" s="132" t="s">
        <v>9022</v>
      </c>
      <c r="J464" s="132" t="s">
        <v>9635</v>
      </c>
      <c r="K464" s="132" t="s">
        <v>9636</v>
      </c>
      <c r="L464" s="132" t="s">
        <v>9637</v>
      </c>
      <c r="M464" s="132" t="s">
        <v>9638</v>
      </c>
      <c r="N464" s="132" t="s">
        <v>23129</v>
      </c>
      <c r="O464" s="132" t="s">
        <v>9639</v>
      </c>
      <c r="P464" s="132" t="s">
        <v>9640</v>
      </c>
      <c r="Q464" s="132" t="s">
        <v>9641</v>
      </c>
      <c r="R464" s="132" t="s">
        <v>9642</v>
      </c>
      <c r="S464" s="132" t="s">
        <v>5090</v>
      </c>
      <c r="T464" s="132" t="s">
        <v>1630</v>
      </c>
      <c r="U464" s="132" t="s">
        <v>2077</v>
      </c>
      <c r="V464" s="132" t="s">
        <v>1632</v>
      </c>
      <c r="X464" s="132" t="s">
        <v>9643</v>
      </c>
      <c r="Y464" s="132" t="s">
        <v>9644</v>
      </c>
    </row>
    <row r="465" spans="2:25" x14ac:dyDescent="0.25">
      <c r="B465" s="132" t="s">
        <v>2075</v>
      </c>
      <c r="C465" s="132" t="s">
        <v>250</v>
      </c>
      <c r="D465" s="132" t="s">
        <v>172</v>
      </c>
      <c r="E465" s="132" t="s">
        <v>3891</v>
      </c>
      <c r="F465" s="132" t="s">
        <v>3885</v>
      </c>
      <c r="G465" s="132" t="s">
        <v>295</v>
      </c>
      <c r="H465" s="132" t="s">
        <v>2127</v>
      </c>
      <c r="I465" s="132" t="s">
        <v>3950</v>
      </c>
      <c r="J465" s="132" t="s">
        <v>9645</v>
      </c>
      <c r="K465" s="132" t="s">
        <v>9646</v>
      </c>
      <c r="L465" s="132" t="s">
        <v>9647</v>
      </c>
      <c r="M465" s="132" t="s">
        <v>9648</v>
      </c>
      <c r="N465" s="132" t="s">
        <v>23130</v>
      </c>
      <c r="O465" s="132" t="s">
        <v>9649</v>
      </c>
      <c r="P465" s="132" t="s">
        <v>9650</v>
      </c>
      <c r="Q465" s="132" t="s">
        <v>9651</v>
      </c>
      <c r="R465" s="132" t="s">
        <v>9652</v>
      </c>
      <c r="S465" s="132" t="s">
        <v>5090</v>
      </c>
      <c r="T465" s="132" t="s">
        <v>1630</v>
      </c>
      <c r="U465" s="132" t="s">
        <v>2077</v>
      </c>
      <c r="V465" s="132" t="s">
        <v>1632</v>
      </c>
      <c r="X465" s="132" t="s">
        <v>9653</v>
      </c>
      <c r="Y465" s="132" t="s">
        <v>9654</v>
      </c>
    </row>
    <row r="466" spans="2:25" x14ac:dyDescent="0.25">
      <c r="B466" s="132" t="s">
        <v>2075</v>
      </c>
      <c r="C466" s="132" t="s">
        <v>250</v>
      </c>
      <c r="D466" s="132" t="s">
        <v>13</v>
      </c>
      <c r="E466" s="132" t="s">
        <v>3907</v>
      </c>
      <c r="F466" s="132" t="s">
        <v>3894</v>
      </c>
      <c r="G466" s="132" t="s">
        <v>303</v>
      </c>
      <c r="H466" s="132" t="s">
        <v>2128</v>
      </c>
      <c r="I466" s="132" t="s">
        <v>8006</v>
      </c>
      <c r="J466" s="132" t="s">
        <v>9655</v>
      </c>
      <c r="K466" s="132" t="s">
        <v>9656</v>
      </c>
      <c r="L466" s="132" t="s">
        <v>9657</v>
      </c>
      <c r="M466" s="132" t="s">
        <v>9658</v>
      </c>
      <c r="N466" s="132" t="s">
        <v>23131</v>
      </c>
      <c r="O466" s="132" t="s">
        <v>9659</v>
      </c>
      <c r="P466" s="132" t="s">
        <v>9660</v>
      </c>
      <c r="Q466" s="132" t="s">
        <v>9661</v>
      </c>
      <c r="R466" s="132" t="s">
        <v>9662</v>
      </c>
      <c r="S466" s="132" t="s">
        <v>5090</v>
      </c>
      <c r="T466" s="132" t="s">
        <v>1630</v>
      </c>
      <c r="U466" s="132" t="s">
        <v>2077</v>
      </c>
      <c r="V466" s="132" t="s">
        <v>1632</v>
      </c>
      <c r="X466" s="132" t="s">
        <v>9663</v>
      </c>
      <c r="Y466" s="132" t="s">
        <v>9664</v>
      </c>
    </row>
    <row r="467" spans="2:25" x14ac:dyDescent="0.25">
      <c r="B467" s="132" t="s">
        <v>2075</v>
      </c>
      <c r="C467" s="132" t="s">
        <v>250</v>
      </c>
      <c r="D467" s="132" t="s">
        <v>13</v>
      </c>
      <c r="E467" s="132" t="s">
        <v>3907</v>
      </c>
      <c r="F467" s="132" t="s">
        <v>3885</v>
      </c>
      <c r="G467" s="132" t="s">
        <v>309</v>
      </c>
      <c r="H467" s="132" t="s">
        <v>2129</v>
      </c>
      <c r="I467" s="132" t="s">
        <v>8006</v>
      </c>
      <c r="J467" s="132" t="s">
        <v>9665</v>
      </c>
      <c r="K467" s="132" t="s">
        <v>9666</v>
      </c>
      <c r="L467" s="132" t="s">
        <v>9667</v>
      </c>
      <c r="M467" s="132" t="s">
        <v>9668</v>
      </c>
      <c r="N467" s="132" t="s">
        <v>23132</v>
      </c>
      <c r="O467" s="132" t="s">
        <v>9669</v>
      </c>
      <c r="P467" s="132" t="s">
        <v>9670</v>
      </c>
      <c r="Q467" s="132" t="s">
        <v>9671</v>
      </c>
      <c r="R467" s="132" t="s">
        <v>9672</v>
      </c>
      <c r="S467" s="132" t="s">
        <v>5090</v>
      </c>
      <c r="T467" s="132" t="s">
        <v>1630</v>
      </c>
      <c r="U467" s="132" t="s">
        <v>2077</v>
      </c>
      <c r="V467" s="132" t="s">
        <v>1632</v>
      </c>
      <c r="X467" s="132" t="s">
        <v>9673</v>
      </c>
      <c r="Y467" s="132" t="s">
        <v>9674</v>
      </c>
    </row>
    <row r="468" spans="2:25" x14ac:dyDescent="0.25">
      <c r="B468" s="132" t="s">
        <v>2075</v>
      </c>
      <c r="C468" s="132" t="s">
        <v>250</v>
      </c>
      <c r="D468" s="132" t="s">
        <v>251</v>
      </c>
      <c r="E468" s="132" t="s">
        <v>3907</v>
      </c>
      <c r="F468" s="132" t="s">
        <v>3894</v>
      </c>
      <c r="G468" s="132" t="s">
        <v>305</v>
      </c>
      <c r="H468" s="132" t="s">
        <v>2130</v>
      </c>
      <c r="I468" s="132" t="s">
        <v>8006</v>
      </c>
      <c r="J468" s="132" t="s">
        <v>9675</v>
      </c>
      <c r="K468" s="132" t="s">
        <v>9676</v>
      </c>
      <c r="L468" s="132" t="s">
        <v>9677</v>
      </c>
      <c r="M468" s="132" t="s">
        <v>9678</v>
      </c>
      <c r="N468" s="132" t="s">
        <v>23133</v>
      </c>
      <c r="O468" s="132" t="s">
        <v>9679</v>
      </c>
      <c r="P468" s="132" t="s">
        <v>9680</v>
      </c>
      <c r="Q468" s="132" t="s">
        <v>9681</v>
      </c>
      <c r="R468" s="132" t="s">
        <v>9682</v>
      </c>
      <c r="S468" s="132" t="s">
        <v>5090</v>
      </c>
      <c r="T468" s="132" t="s">
        <v>1630</v>
      </c>
      <c r="U468" s="132" t="s">
        <v>2077</v>
      </c>
      <c r="V468" s="132" t="s">
        <v>1635</v>
      </c>
      <c r="X468" s="132" t="s">
        <v>9683</v>
      </c>
      <c r="Y468" s="132" t="s">
        <v>9684</v>
      </c>
    </row>
    <row r="469" spans="2:25" x14ac:dyDescent="0.25">
      <c r="B469" s="132" t="s">
        <v>2075</v>
      </c>
      <c r="C469" s="132" t="s">
        <v>250</v>
      </c>
      <c r="D469" s="132" t="s">
        <v>251</v>
      </c>
      <c r="E469" s="132" t="s">
        <v>3907</v>
      </c>
      <c r="F469" s="132" t="s">
        <v>3885</v>
      </c>
      <c r="G469" s="132" t="s">
        <v>311</v>
      </c>
      <c r="H469" s="132" t="s">
        <v>2131</v>
      </c>
      <c r="I469" s="132" t="s">
        <v>8006</v>
      </c>
      <c r="J469" s="132" t="s">
        <v>9685</v>
      </c>
      <c r="K469" s="132" t="s">
        <v>9686</v>
      </c>
      <c r="L469" s="132" t="s">
        <v>9687</v>
      </c>
      <c r="M469" s="132" t="s">
        <v>9688</v>
      </c>
      <c r="N469" s="132" t="s">
        <v>23134</v>
      </c>
      <c r="O469" s="132" t="s">
        <v>9689</v>
      </c>
      <c r="P469" s="132" t="s">
        <v>9690</v>
      </c>
      <c r="Q469" s="132" t="s">
        <v>9691</v>
      </c>
      <c r="R469" s="132" t="s">
        <v>9692</v>
      </c>
      <c r="S469" s="132" t="s">
        <v>5090</v>
      </c>
      <c r="T469" s="132" t="s">
        <v>1630</v>
      </c>
      <c r="U469" s="132" t="s">
        <v>2077</v>
      </c>
      <c r="V469" s="132" t="s">
        <v>1635</v>
      </c>
      <c r="X469" s="132" t="s">
        <v>9693</v>
      </c>
      <c r="Y469" s="132" t="s">
        <v>9694</v>
      </c>
    </row>
    <row r="470" spans="2:25" x14ac:dyDescent="0.25">
      <c r="B470" s="132" t="s">
        <v>2075</v>
      </c>
      <c r="C470" s="132" t="s">
        <v>250</v>
      </c>
      <c r="D470" s="132" t="s">
        <v>39</v>
      </c>
      <c r="E470" s="132" t="s">
        <v>3907</v>
      </c>
      <c r="F470" s="132" t="s">
        <v>3894</v>
      </c>
      <c r="G470" s="132" t="s">
        <v>304</v>
      </c>
      <c r="H470" s="132" t="s">
        <v>2132</v>
      </c>
      <c r="I470" s="132" t="s">
        <v>8006</v>
      </c>
      <c r="J470" s="132" t="s">
        <v>9695</v>
      </c>
      <c r="K470" s="132" t="s">
        <v>9696</v>
      </c>
      <c r="L470" s="132" t="s">
        <v>9697</v>
      </c>
      <c r="M470" s="132" t="s">
        <v>9698</v>
      </c>
      <c r="N470" s="132" t="s">
        <v>23135</v>
      </c>
      <c r="O470" s="132" t="s">
        <v>9699</v>
      </c>
      <c r="P470" s="132" t="s">
        <v>9700</v>
      </c>
      <c r="Q470" s="132" t="s">
        <v>9701</v>
      </c>
      <c r="R470" s="132" t="s">
        <v>9702</v>
      </c>
      <c r="S470" s="132" t="s">
        <v>5090</v>
      </c>
      <c r="T470" s="132" t="s">
        <v>1630</v>
      </c>
      <c r="U470" s="132" t="s">
        <v>2077</v>
      </c>
      <c r="V470" s="132" t="s">
        <v>1632</v>
      </c>
      <c r="X470" s="132" t="s">
        <v>9703</v>
      </c>
      <c r="Y470" s="132" t="s">
        <v>9704</v>
      </c>
    </row>
    <row r="471" spans="2:25" x14ac:dyDescent="0.25">
      <c r="B471" s="132" t="s">
        <v>2075</v>
      </c>
      <c r="C471" s="132" t="s">
        <v>250</v>
      </c>
      <c r="D471" s="132" t="s">
        <v>39</v>
      </c>
      <c r="E471" s="132" t="s">
        <v>3907</v>
      </c>
      <c r="F471" s="132" t="s">
        <v>3885</v>
      </c>
      <c r="G471" s="132" t="s">
        <v>310</v>
      </c>
      <c r="H471" s="132" t="s">
        <v>2133</v>
      </c>
      <c r="I471" s="132" t="s">
        <v>8006</v>
      </c>
      <c r="J471" s="132" t="s">
        <v>9705</v>
      </c>
      <c r="K471" s="132" t="s">
        <v>9706</v>
      </c>
      <c r="L471" s="132" t="s">
        <v>9707</v>
      </c>
      <c r="M471" s="132" t="s">
        <v>9708</v>
      </c>
      <c r="N471" s="132" t="s">
        <v>23136</v>
      </c>
      <c r="O471" s="132" t="s">
        <v>9709</v>
      </c>
      <c r="P471" s="132" t="s">
        <v>9710</v>
      </c>
      <c r="Q471" s="132" t="s">
        <v>9711</v>
      </c>
      <c r="R471" s="132" t="s">
        <v>9712</v>
      </c>
      <c r="S471" s="132" t="s">
        <v>5090</v>
      </c>
      <c r="T471" s="132" t="s">
        <v>1630</v>
      </c>
      <c r="U471" s="132" t="s">
        <v>2077</v>
      </c>
      <c r="V471" s="132" t="s">
        <v>1632</v>
      </c>
      <c r="X471" s="132" t="s">
        <v>9713</v>
      </c>
      <c r="Y471" s="132" t="s">
        <v>9714</v>
      </c>
    </row>
    <row r="472" spans="2:25" x14ac:dyDescent="0.25">
      <c r="B472" s="132" t="s">
        <v>2075</v>
      </c>
      <c r="C472" s="132" t="s">
        <v>250</v>
      </c>
      <c r="D472" s="132" t="s">
        <v>12</v>
      </c>
      <c r="E472" s="132" t="s">
        <v>3907</v>
      </c>
      <c r="F472" s="132" t="s">
        <v>3894</v>
      </c>
      <c r="G472" s="132" t="s">
        <v>302</v>
      </c>
      <c r="H472" s="132" t="s">
        <v>2134</v>
      </c>
      <c r="I472" s="132" t="s">
        <v>8006</v>
      </c>
      <c r="J472" s="132" t="s">
        <v>9715</v>
      </c>
      <c r="K472" s="132" t="s">
        <v>9716</v>
      </c>
      <c r="L472" s="132" t="s">
        <v>9717</v>
      </c>
      <c r="M472" s="132" t="s">
        <v>9718</v>
      </c>
      <c r="N472" s="132" t="s">
        <v>23137</v>
      </c>
      <c r="O472" s="132" t="s">
        <v>9719</v>
      </c>
      <c r="P472" s="132" t="s">
        <v>9720</v>
      </c>
      <c r="Q472" s="132" t="s">
        <v>9721</v>
      </c>
      <c r="R472" s="132" t="s">
        <v>9722</v>
      </c>
      <c r="S472" s="132" t="s">
        <v>5090</v>
      </c>
      <c r="T472" s="132" t="s">
        <v>1630</v>
      </c>
      <c r="U472" s="132" t="s">
        <v>2077</v>
      </c>
      <c r="V472" s="132" t="s">
        <v>1632</v>
      </c>
      <c r="X472" s="132" t="s">
        <v>9723</v>
      </c>
      <c r="Y472" s="132" t="s">
        <v>9724</v>
      </c>
    </row>
    <row r="473" spans="2:25" x14ac:dyDescent="0.25">
      <c r="B473" s="132" t="s">
        <v>2075</v>
      </c>
      <c r="C473" s="132" t="s">
        <v>250</v>
      </c>
      <c r="D473" s="132" t="s">
        <v>12</v>
      </c>
      <c r="E473" s="132" t="s">
        <v>3907</v>
      </c>
      <c r="F473" s="132" t="s">
        <v>3885</v>
      </c>
      <c r="G473" s="132" t="s">
        <v>308</v>
      </c>
      <c r="H473" s="132" t="s">
        <v>2135</v>
      </c>
      <c r="I473" s="132" t="s">
        <v>8006</v>
      </c>
      <c r="J473" s="132" t="s">
        <v>9725</v>
      </c>
      <c r="K473" s="132" t="s">
        <v>9726</v>
      </c>
      <c r="L473" s="132" t="s">
        <v>9727</v>
      </c>
      <c r="M473" s="132" t="s">
        <v>9728</v>
      </c>
      <c r="N473" s="132" t="s">
        <v>23138</v>
      </c>
      <c r="O473" s="132" t="s">
        <v>9729</v>
      </c>
      <c r="P473" s="132" t="s">
        <v>9730</v>
      </c>
      <c r="Q473" s="132" t="s">
        <v>9731</v>
      </c>
      <c r="R473" s="132" t="s">
        <v>9732</v>
      </c>
      <c r="S473" s="132" t="s">
        <v>5090</v>
      </c>
      <c r="T473" s="132" t="s">
        <v>1630</v>
      </c>
      <c r="U473" s="132" t="s">
        <v>2077</v>
      </c>
      <c r="V473" s="132" t="s">
        <v>1635</v>
      </c>
      <c r="X473" s="132" t="s">
        <v>9733</v>
      </c>
      <c r="Y473" s="132" t="s">
        <v>9734</v>
      </c>
    </row>
    <row r="474" spans="2:25" x14ac:dyDescent="0.25">
      <c r="B474" s="132" t="s">
        <v>2085</v>
      </c>
      <c r="C474" s="132" t="s">
        <v>2086</v>
      </c>
      <c r="D474" s="132" t="s">
        <v>252</v>
      </c>
      <c r="E474" s="132" t="s">
        <v>3907</v>
      </c>
      <c r="F474" s="132" t="s">
        <v>3894</v>
      </c>
      <c r="G474" s="132" t="s">
        <v>306</v>
      </c>
      <c r="H474" s="132" t="s">
        <v>2136</v>
      </c>
      <c r="I474" s="132" t="s">
        <v>8006</v>
      </c>
      <c r="J474" s="132" t="s">
        <v>9735</v>
      </c>
      <c r="K474" s="132" t="s">
        <v>9736</v>
      </c>
      <c r="L474" s="132" t="s">
        <v>9737</v>
      </c>
      <c r="M474" s="132" t="s">
        <v>9738</v>
      </c>
      <c r="N474" s="132" t="s">
        <v>23139</v>
      </c>
      <c r="O474" s="132" t="s">
        <v>9739</v>
      </c>
      <c r="P474" s="132" t="s">
        <v>9740</v>
      </c>
      <c r="Q474" s="132" t="s">
        <v>9741</v>
      </c>
      <c r="R474" s="132" t="s">
        <v>9742</v>
      </c>
      <c r="S474" s="132" t="s">
        <v>5090</v>
      </c>
      <c r="T474" s="132" t="s">
        <v>1630</v>
      </c>
      <c r="U474" s="132" t="s">
        <v>2077</v>
      </c>
      <c r="V474" s="132" t="s">
        <v>1644</v>
      </c>
      <c r="X474" s="132" t="s">
        <v>9743</v>
      </c>
      <c r="Y474" s="132" t="s">
        <v>9744</v>
      </c>
    </row>
    <row r="475" spans="2:25" x14ac:dyDescent="0.25">
      <c r="B475" s="132" t="s">
        <v>2085</v>
      </c>
      <c r="C475" s="132" t="s">
        <v>2086</v>
      </c>
      <c r="D475" s="132" t="s">
        <v>252</v>
      </c>
      <c r="E475" s="132" t="s">
        <v>3907</v>
      </c>
      <c r="F475" s="132" t="s">
        <v>3885</v>
      </c>
      <c r="G475" s="132" t="s">
        <v>312</v>
      </c>
      <c r="H475" s="132" t="s">
        <v>2137</v>
      </c>
      <c r="I475" s="132" t="s">
        <v>8006</v>
      </c>
      <c r="J475" s="132" t="s">
        <v>9745</v>
      </c>
      <c r="K475" s="132" t="s">
        <v>9746</v>
      </c>
      <c r="L475" s="132" t="s">
        <v>9747</v>
      </c>
      <c r="M475" s="132" t="s">
        <v>9748</v>
      </c>
      <c r="N475" s="132" t="s">
        <v>23140</v>
      </c>
      <c r="O475" s="132" t="s">
        <v>9749</v>
      </c>
      <c r="P475" s="132" t="s">
        <v>9750</v>
      </c>
      <c r="Q475" s="132" t="s">
        <v>9751</v>
      </c>
      <c r="R475" s="132" t="s">
        <v>9752</v>
      </c>
      <c r="S475" s="132" t="s">
        <v>5090</v>
      </c>
      <c r="T475" s="132" t="s">
        <v>1630</v>
      </c>
      <c r="U475" s="132" t="s">
        <v>2077</v>
      </c>
      <c r="V475" s="132" t="s">
        <v>1644</v>
      </c>
      <c r="X475" s="132" t="s">
        <v>9753</v>
      </c>
      <c r="Y475" s="132" t="s">
        <v>9754</v>
      </c>
    </row>
    <row r="476" spans="2:25" x14ac:dyDescent="0.25">
      <c r="B476" s="132" t="s">
        <v>2075</v>
      </c>
      <c r="C476" s="132" t="s">
        <v>250</v>
      </c>
      <c r="D476" s="132" t="s">
        <v>172</v>
      </c>
      <c r="E476" s="132" t="s">
        <v>3907</v>
      </c>
      <c r="F476" s="132" t="s">
        <v>3894</v>
      </c>
      <c r="G476" s="132" t="s">
        <v>301</v>
      </c>
      <c r="H476" s="132" t="s">
        <v>2138</v>
      </c>
      <c r="I476" s="132" t="s">
        <v>8006</v>
      </c>
      <c r="J476" s="132" t="s">
        <v>9755</v>
      </c>
      <c r="K476" s="132" t="s">
        <v>9756</v>
      </c>
      <c r="L476" s="132" t="s">
        <v>9757</v>
      </c>
      <c r="M476" s="132" t="s">
        <v>9758</v>
      </c>
      <c r="N476" s="132" t="s">
        <v>23141</v>
      </c>
      <c r="O476" s="132" t="s">
        <v>9759</v>
      </c>
      <c r="P476" s="132" t="s">
        <v>9760</v>
      </c>
      <c r="Q476" s="132" t="s">
        <v>9761</v>
      </c>
      <c r="R476" s="132" t="s">
        <v>9762</v>
      </c>
      <c r="S476" s="132" t="s">
        <v>5090</v>
      </c>
      <c r="T476" s="132" t="s">
        <v>1630</v>
      </c>
      <c r="U476" s="132" t="s">
        <v>2077</v>
      </c>
      <c r="V476" s="132" t="s">
        <v>1635</v>
      </c>
      <c r="X476" s="132" t="s">
        <v>9763</v>
      </c>
      <c r="Y476" s="132" t="s">
        <v>9764</v>
      </c>
    </row>
    <row r="477" spans="2:25" x14ac:dyDescent="0.25">
      <c r="B477" s="132" t="s">
        <v>2075</v>
      </c>
      <c r="C477" s="132" t="s">
        <v>250</v>
      </c>
      <c r="D477" s="132" t="s">
        <v>172</v>
      </c>
      <c r="E477" s="132" t="s">
        <v>3907</v>
      </c>
      <c r="F477" s="132" t="s">
        <v>3885</v>
      </c>
      <c r="G477" s="132" t="s">
        <v>307</v>
      </c>
      <c r="H477" s="132" t="s">
        <v>2139</v>
      </c>
      <c r="I477" s="132" t="s">
        <v>8006</v>
      </c>
      <c r="J477" s="132" t="s">
        <v>9765</v>
      </c>
      <c r="K477" s="132" t="s">
        <v>9766</v>
      </c>
      <c r="L477" s="132" t="s">
        <v>9767</v>
      </c>
      <c r="M477" s="132" t="s">
        <v>9768</v>
      </c>
      <c r="N477" s="132" t="s">
        <v>23142</v>
      </c>
      <c r="O477" s="132" t="s">
        <v>9769</v>
      </c>
      <c r="P477" s="132" t="s">
        <v>9770</v>
      </c>
      <c r="Q477" s="132" t="s">
        <v>9771</v>
      </c>
      <c r="R477" s="132" t="s">
        <v>9772</v>
      </c>
      <c r="S477" s="132" t="s">
        <v>5090</v>
      </c>
      <c r="T477" s="132" t="s">
        <v>1630</v>
      </c>
      <c r="U477" s="132" t="s">
        <v>2077</v>
      </c>
      <c r="V477" s="132" t="s">
        <v>1644</v>
      </c>
      <c r="X477" s="132" t="s">
        <v>9773</v>
      </c>
      <c r="Y477" s="132" t="s">
        <v>9774</v>
      </c>
    </row>
    <row r="478" spans="2:25" x14ac:dyDescent="0.25">
      <c r="B478" s="132" t="s">
        <v>2075</v>
      </c>
      <c r="C478" s="132" t="s">
        <v>250</v>
      </c>
      <c r="D478" s="132" t="s">
        <v>13</v>
      </c>
      <c r="E478" s="132" t="s">
        <v>3912</v>
      </c>
      <c r="F478" s="132" t="s">
        <v>3894</v>
      </c>
      <c r="G478" s="132" t="s">
        <v>315</v>
      </c>
      <c r="H478" s="132" t="s">
        <v>2140</v>
      </c>
      <c r="I478" s="132" t="s">
        <v>9775</v>
      </c>
      <c r="J478" s="132" t="s">
        <v>9776</v>
      </c>
      <c r="K478" s="132" t="s">
        <v>9777</v>
      </c>
      <c r="L478" s="132" t="s">
        <v>9778</v>
      </c>
      <c r="M478" s="132" t="s">
        <v>9779</v>
      </c>
      <c r="N478" s="132" t="s">
        <v>23143</v>
      </c>
      <c r="O478" s="132" t="s">
        <v>9780</v>
      </c>
      <c r="P478" s="132" t="s">
        <v>9781</v>
      </c>
      <c r="Q478" s="132" t="s">
        <v>9782</v>
      </c>
      <c r="R478" s="132" t="s">
        <v>9783</v>
      </c>
      <c r="S478" s="132" t="s">
        <v>5090</v>
      </c>
      <c r="T478" s="132" t="s">
        <v>1630</v>
      </c>
      <c r="U478" s="132" t="s">
        <v>2077</v>
      </c>
      <c r="V478" s="132" t="s">
        <v>1644</v>
      </c>
      <c r="X478" s="132" t="s">
        <v>9784</v>
      </c>
      <c r="Y478" s="132" t="s">
        <v>9785</v>
      </c>
    </row>
    <row r="479" spans="2:25" x14ac:dyDescent="0.25">
      <c r="B479" s="132" t="s">
        <v>2075</v>
      </c>
      <c r="C479" s="132" t="s">
        <v>250</v>
      </c>
      <c r="D479" s="132" t="s">
        <v>13</v>
      </c>
      <c r="E479" s="132" t="s">
        <v>3912</v>
      </c>
      <c r="F479" s="132" t="s">
        <v>3885</v>
      </c>
      <c r="G479" s="132" t="s">
        <v>321</v>
      </c>
      <c r="H479" s="132" t="s">
        <v>2141</v>
      </c>
      <c r="I479" s="132" t="s">
        <v>8006</v>
      </c>
      <c r="J479" s="132" t="s">
        <v>9786</v>
      </c>
      <c r="K479" s="132" t="s">
        <v>9787</v>
      </c>
      <c r="L479" s="132" t="s">
        <v>9788</v>
      </c>
      <c r="M479" s="132" t="s">
        <v>9789</v>
      </c>
      <c r="N479" s="132" t="s">
        <v>23144</v>
      </c>
      <c r="O479" s="132" t="s">
        <v>9790</v>
      </c>
      <c r="P479" s="132" t="s">
        <v>9791</v>
      </c>
      <c r="Q479" s="132" t="s">
        <v>9792</v>
      </c>
      <c r="R479" s="132" t="s">
        <v>9793</v>
      </c>
      <c r="S479" s="132" t="s">
        <v>5090</v>
      </c>
      <c r="T479" s="132" t="s">
        <v>1630</v>
      </c>
      <c r="U479" s="132" t="s">
        <v>2077</v>
      </c>
      <c r="V479" s="132" t="s">
        <v>1644</v>
      </c>
      <c r="X479" s="132" t="s">
        <v>9794</v>
      </c>
      <c r="Y479" s="132" t="s">
        <v>9795</v>
      </c>
    </row>
    <row r="480" spans="2:25" x14ac:dyDescent="0.25">
      <c r="B480" s="132" t="s">
        <v>2075</v>
      </c>
      <c r="C480" s="132" t="s">
        <v>250</v>
      </c>
      <c r="D480" s="132" t="s">
        <v>251</v>
      </c>
      <c r="E480" s="132" t="s">
        <v>3912</v>
      </c>
      <c r="F480" s="132" t="s">
        <v>3894</v>
      </c>
      <c r="G480" s="132" t="s">
        <v>317</v>
      </c>
      <c r="H480" s="132" t="s">
        <v>2142</v>
      </c>
      <c r="I480" s="132" t="s">
        <v>8006</v>
      </c>
      <c r="J480" s="132" t="s">
        <v>9796</v>
      </c>
      <c r="K480" s="132" t="s">
        <v>9797</v>
      </c>
      <c r="L480" s="132" t="s">
        <v>9798</v>
      </c>
      <c r="M480" s="132" t="s">
        <v>9799</v>
      </c>
      <c r="N480" s="132" t="s">
        <v>23145</v>
      </c>
      <c r="O480" s="132" t="s">
        <v>9800</v>
      </c>
      <c r="P480" s="132" t="s">
        <v>9801</v>
      </c>
      <c r="Q480" s="132" t="s">
        <v>9802</v>
      </c>
      <c r="R480" s="132" t="s">
        <v>9803</v>
      </c>
      <c r="S480" s="132" t="s">
        <v>5090</v>
      </c>
      <c r="T480" s="132" t="s">
        <v>1630</v>
      </c>
      <c r="U480" s="132" t="s">
        <v>2077</v>
      </c>
      <c r="V480" s="132" t="s">
        <v>1644</v>
      </c>
      <c r="X480" s="132" t="s">
        <v>9804</v>
      </c>
      <c r="Y480" s="132" t="s">
        <v>9805</v>
      </c>
    </row>
    <row r="481" spans="2:25" x14ac:dyDescent="0.25">
      <c r="B481" s="132" t="s">
        <v>2075</v>
      </c>
      <c r="C481" s="132" t="s">
        <v>250</v>
      </c>
      <c r="D481" s="132" t="s">
        <v>251</v>
      </c>
      <c r="E481" s="132" t="s">
        <v>3912</v>
      </c>
      <c r="F481" s="132" t="s">
        <v>3885</v>
      </c>
      <c r="G481" s="132" t="s">
        <v>323</v>
      </c>
      <c r="H481" s="132" t="s">
        <v>2143</v>
      </c>
      <c r="I481" s="132" t="s">
        <v>8006</v>
      </c>
      <c r="J481" s="132" t="s">
        <v>9806</v>
      </c>
      <c r="K481" s="132" t="s">
        <v>9807</v>
      </c>
      <c r="L481" s="132" t="s">
        <v>9808</v>
      </c>
      <c r="M481" s="132" t="s">
        <v>9809</v>
      </c>
      <c r="N481" s="132" t="s">
        <v>23146</v>
      </c>
      <c r="O481" s="132" t="s">
        <v>9810</v>
      </c>
      <c r="P481" s="132" t="s">
        <v>9811</v>
      </c>
      <c r="Q481" s="132" t="s">
        <v>9812</v>
      </c>
      <c r="R481" s="132" t="s">
        <v>9813</v>
      </c>
      <c r="S481" s="132" t="s">
        <v>5090</v>
      </c>
      <c r="T481" s="132" t="s">
        <v>1630</v>
      </c>
      <c r="U481" s="132" t="s">
        <v>2077</v>
      </c>
      <c r="V481" s="132" t="s">
        <v>1644</v>
      </c>
      <c r="X481" s="132" t="s">
        <v>9814</v>
      </c>
      <c r="Y481" s="132" t="s">
        <v>9815</v>
      </c>
    </row>
    <row r="482" spans="2:25" x14ac:dyDescent="0.25">
      <c r="B482" s="132" t="s">
        <v>2075</v>
      </c>
      <c r="C482" s="132" t="s">
        <v>250</v>
      </c>
      <c r="D482" s="132" t="s">
        <v>39</v>
      </c>
      <c r="E482" s="132" t="s">
        <v>3912</v>
      </c>
      <c r="F482" s="132" t="s">
        <v>3894</v>
      </c>
      <c r="G482" s="132" t="s">
        <v>316</v>
      </c>
      <c r="H482" s="132" t="s">
        <v>2144</v>
      </c>
      <c r="I482" s="132" t="s">
        <v>8006</v>
      </c>
      <c r="J482" s="132" t="s">
        <v>9816</v>
      </c>
      <c r="K482" s="132" t="s">
        <v>9817</v>
      </c>
      <c r="L482" s="132" t="s">
        <v>9818</v>
      </c>
      <c r="M482" s="132" t="s">
        <v>9819</v>
      </c>
      <c r="N482" s="132" t="s">
        <v>23147</v>
      </c>
      <c r="O482" s="132" t="s">
        <v>9820</v>
      </c>
      <c r="P482" s="132" t="s">
        <v>9821</v>
      </c>
      <c r="Q482" s="132" t="s">
        <v>9822</v>
      </c>
      <c r="R482" s="132" t="s">
        <v>9823</v>
      </c>
      <c r="S482" s="132" t="s">
        <v>5090</v>
      </c>
      <c r="T482" s="132" t="s">
        <v>1630</v>
      </c>
      <c r="U482" s="132" t="s">
        <v>2077</v>
      </c>
      <c r="V482" s="132" t="s">
        <v>1644</v>
      </c>
      <c r="X482" s="132" t="s">
        <v>9824</v>
      </c>
      <c r="Y482" s="132" t="s">
        <v>9825</v>
      </c>
    </row>
    <row r="483" spans="2:25" x14ac:dyDescent="0.25">
      <c r="B483" s="132" t="s">
        <v>2075</v>
      </c>
      <c r="C483" s="132" t="s">
        <v>250</v>
      </c>
      <c r="D483" s="132" t="s">
        <v>39</v>
      </c>
      <c r="E483" s="132" t="s">
        <v>3912</v>
      </c>
      <c r="F483" s="132" t="s">
        <v>3885</v>
      </c>
      <c r="G483" s="132" t="s">
        <v>322</v>
      </c>
      <c r="H483" s="132" t="s">
        <v>2145</v>
      </c>
      <c r="I483" s="132" t="s">
        <v>8006</v>
      </c>
      <c r="J483" s="132" t="s">
        <v>9826</v>
      </c>
      <c r="K483" s="132" t="s">
        <v>9827</v>
      </c>
      <c r="L483" s="132" t="s">
        <v>9828</v>
      </c>
      <c r="M483" s="132" t="s">
        <v>9829</v>
      </c>
      <c r="N483" s="132" t="s">
        <v>23148</v>
      </c>
      <c r="O483" s="132" t="s">
        <v>9830</v>
      </c>
      <c r="P483" s="132" t="s">
        <v>9831</v>
      </c>
      <c r="Q483" s="132" t="s">
        <v>9832</v>
      </c>
      <c r="R483" s="132" t="s">
        <v>9833</v>
      </c>
      <c r="S483" s="132" t="s">
        <v>5090</v>
      </c>
      <c r="T483" s="132" t="s">
        <v>1630</v>
      </c>
      <c r="U483" s="132" t="s">
        <v>2077</v>
      </c>
      <c r="V483" s="132" t="s">
        <v>1644</v>
      </c>
      <c r="X483" s="132" t="s">
        <v>9834</v>
      </c>
      <c r="Y483" s="132" t="s">
        <v>9835</v>
      </c>
    </row>
    <row r="484" spans="2:25" x14ac:dyDescent="0.25">
      <c r="B484" s="132" t="s">
        <v>2075</v>
      </c>
      <c r="C484" s="132" t="s">
        <v>250</v>
      </c>
      <c r="D484" s="132" t="s">
        <v>12</v>
      </c>
      <c r="E484" s="132" t="s">
        <v>3912</v>
      </c>
      <c r="F484" s="132" t="s">
        <v>3894</v>
      </c>
      <c r="G484" s="132" t="s">
        <v>314</v>
      </c>
      <c r="H484" s="132" t="s">
        <v>2146</v>
      </c>
      <c r="I484" s="132" t="s">
        <v>9775</v>
      </c>
      <c r="J484" s="132" t="s">
        <v>9836</v>
      </c>
      <c r="K484" s="132" t="s">
        <v>9837</v>
      </c>
      <c r="L484" s="132" t="s">
        <v>9838</v>
      </c>
      <c r="M484" s="132" t="s">
        <v>9839</v>
      </c>
      <c r="N484" s="132" t="s">
        <v>23149</v>
      </c>
      <c r="O484" s="132" t="s">
        <v>9840</v>
      </c>
      <c r="P484" s="132" t="s">
        <v>9841</v>
      </c>
      <c r="Q484" s="132" t="s">
        <v>9842</v>
      </c>
      <c r="R484" s="132" t="s">
        <v>9843</v>
      </c>
      <c r="S484" s="132" t="s">
        <v>5090</v>
      </c>
      <c r="T484" s="132" t="s">
        <v>1630</v>
      </c>
      <c r="U484" s="132" t="s">
        <v>2077</v>
      </c>
      <c r="V484" s="132" t="s">
        <v>1644</v>
      </c>
      <c r="X484" s="132" t="s">
        <v>9844</v>
      </c>
      <c r="Y484" s="132" t="s">
        <v>9845</v>
      </c>
    </row>
    <row r="485" spans="2:25" x14ac:dyDescent="0.25">
      <c r="B485" s="132" t="s">
        <v>2075</v>
      </c>
      <c r="C485" s="132" t="s">
        <v>250</v>
      </c>
      <c r="D485" s="132" t="s">
        <v>12</v>
      </c>
      <c r="E485" s="132" t="s">
        <v>3912</v>
      </c>
      <c r="F485" s="132" t="s">
        <v>3885</v>
      </c>
      <c r="G485" s="132" t="s">
        <v>320</v>
      </c>
      <c r="H485" s="132" t="s">
        <v>2147</v>
      </c>
      <c r="I485" s="132" t="s">
        <v>9846</v>
      </c>
      <c r="J485" s="132" t="s">
        <v>9847</v>
      </c>
      <c r="K485" s="132" t="s">
        <v>9848</v>
      </c>
      <c r="L485" s="132" t="s">
        <v>9849</v>
      </c>
      <c r="M485" s="132" t="s">
        <v>9850</v>
      </c>
      <c r="N485" s="132" t="s">
        <v>23150</v>
      </c>
      <c r="O485" s="132" t="s">
        <v>9851</v>
      </c>
      <c r="P485" s="132" t="s">
        <v>9852</v>
      </c>
      <c r="Q485" s="132" t="s">
        <v>9853</v>
      </c>
      <c r="R485" s="132" t="s">
        <v>9854</v>
      </c>
      <c r="S485" s="132" t="s">
        <v>5090</v>
      </c>
      <c r="T485" s="132" t="s">
        <v>1630</v>
      </c>
      <c r="U485" s="132" t="s">
        <v>2077</v>
      </c>
      <c r="V485" s="132" t="s">
        <v>1644</v>
      </c>
      <c r="X485" s="132" t="s">
        <v>9855</v>
      </c>
      <c r="Y485" s="132" t="s">
        <v>9856</v>
      </c>
    </row>
    <row r="486" spans="2:25" x14ac:dyDescent="0.25">
      <c r="B486" s="132" t="s">
        <v>2085</v>
      </c>
      <c r="C486" s="132" t="s">
        <v>2086</v>
      </c>
      <c r="D486" s="132" t="s">
        <v>252</v>
      </c>
      <c r="E486" s="132" t="s">
        <v>3912</v>
      </c>
      <c r="F486" s="132" t="s">
        <v>3894</v>
      </c>
      <c r="G486" s="132" t="s">
        <v>318</v>
      </c>
      <c r="H486" s="132" t="s">
        <v>2148</v>
      </c>
      <c r="I486" s="132" t="s">
        <v>8006</v>
      </c>
      <c r="J486" s="132" t="s">
        <v>9857</v>
      </c>
      <c r="K486" s="132" t="s">
        <v>9858</v>
      </c>
      <c r="L486" s="132" t="s">
        <v>9859</v>
      </c>
      <c r="M486" s="132" t="s">
        <v>9860</v>
      </c>
      <c r="N486" s="132" t="s">
        <v>23151</v>
      </c>
      <c r="O486" s="132" t="s">
        <v>9861</v>
      </c>
      <c r="P486" s="132" t="s">
        <v>9862</v>
      </c>
      <c r="Q486" s="132" t="s">
        <v>9863</v>
      </c>
      <c r="R486" s="132" t="s">
        <v>9864</v>
      </c>
      <c r="S486" s="132" t="s">
        <v>5090</v>
      </c>
      <c r="T486" s="132" t="s">
        <v>1630</v>
      </c>
      <c r="U486" s="132" t="s">
        <v>2077</v>
      </c>
      <c r="V486" s="132" t="s">
        <v>1635</v>
      </c>
      <c r="X486" s="132" t="s">
        <v>9865</v>
      </c>
      <c r="Y486" s="132" t="s">
        <v>9866</v>
      </c>
    </row>
    <row r="487" spans="2:25" x14ac:dyDescent="0.25">
      <c r="B487" s="132" t="s">
        <v>2085</v>
      </c>
      <c r="C487" s="132" t="s">
        <v>2086</v>
      </c>
      <c r="D487" s="132" t="s">
        <v>252</v>
      </c>
      <c r="E487" s="132" t="s">
        <v>3912</v>
      </c>
      <c r="F487" s="132" t="s">
        <v>3885</v>
      </c>
      <c r="G487" s="132" t="s">
        <v>324</v>
      </c>
      <c r="H487" s="132" t="s">
        <v>2149</v>
      </c>
      <c r="I487" s="132" t="s">
        <v>9867</v>
      </c>
      <c r="J487" s="132" t="s">
        <v>9868</v>
      </c>
      <c r="K487" s="132" t="s">
        <v>9869</v>
      </c>
      <c r="L487" s="132" t="s">
        <v>9870</v>
      </c>
      <c r="M487" s="132" t="s">
        <v>9871</v>
      </c>
      <c r="N487" s="132" t="s">
        <v>23152</v>
      </c>
      <c r="O487" s="132" t="s">
        <v>9872</v>
      </c>
      <c r="P487" s="132" t="s">
        <v>9873</v>
      </c>
      <c r="Q487" s="132" t="s">
        <v>9874</v>
      </c>
      <c r="R487" s="132" t="s">
        <v>9875</v>
      </c>
      <c r="S487" s="132" t="s">
        <v>5090</v>
      </c>
      <c r="T487" s="132" t="s">
        <v>1630</v>
      </c>
      <c r="U487" s="132" t="s">
        <v>2077</v>
      </c>
      <c r="V487" s="132" t="s">
        <v>1635</v>
      </c>
      <c r="X487" s="132" t="s">
        <v>9876</v>
      </c>
      <c r="Y487" s="132" t="s">
        <v>9877</v>
      </c>
    </row>
    <row r="488" spans="2:25" x14ac:dyDescent="0.25">
      <c r="B488" s="132" t="s">
        <v>2075</v>
      </c>
      <c r="C488" s="132" t="s">
        <v>250</v>
      </c>
      <c r="D488" s="132" t="s">
        <v>172</v>
      </c>
      <c r="E488" s="132" t="s">
        <v>3912</v>
      </c>
      <c r="F488" s="132" t="s">
        <v>3894</v>
      </c>
      <c r="G488" s="132" t="s">
        <v>313</v>
      </c>
      <c r="H488" s="132" t="s">
        <v>2150</v>
      </c>
      <c r="I488" s="132" t="s">
        <v>8006</v>
      </c>
      <c r="J488" s="132" t="s">
        <v>9878</v>
      </c>
      <c r="K488" s="132" t="s">
        <v>9879</v>
      </c>
      <c r="L488" s="132" t="s">
        <v>9880</v>
      </c>
      <c r="M488" s="132" t="s">
        <v>9881</v>
      </c>
      <c r="N488" s="132" t="s">
        <v>23153</v>
      </c>
      <c r="O488" s="132" t="s">
        <v>9882</v>
      </c>
      <c r="P488" s="132" t="s">
        <v>9883</v>
      </c>
      <c r="Q488" s="132" t="s">
        <v>9884</v>
      </c>
      <c r="R488" s="132" t="s">
        <v>9885</v>
      </c>
      <c r="S488" s="132" t="s">
        <v>5090</v>
      </c>
      <c r="T488" s="132" t="s">
        <v>1630</v>
      </c>
      <c r="U488" s="132" t="s">
        <v>2077</v>
      </c>
      <c r="V488" s="132" t="s">
        <v>1635</v>
      </c>
      <c r="X488" s="132" t="s">
        <v>9886</v>
      </c>
      <c r="Y488" s="132" t="s">
        <v>9887</v>
      </c>
    </row>
    <row r="489" spans="2:25" x14ac:dyDescent="0.25">
      <c r="B489" s="132" t="s">
        <v>2075</v>
      </c>
      <c r="C489" s="132" t="s">
        <v>250</v>
      </c>
      <c r="D489" s="132" t="s">
        <v>172</v>
      </c>
      <c r="E489" s="132" t="s">
        <v>3912</v>
      </c>
      <c r="F489" s="132" t="s">
        <v>3885</v>
      </c>
      <c r="G489" s="132" t="s">
        <v>319</v>
      </c>
      <c r="H489" s="132" t="s">
        <v>2151</v>
      </c>
      <c r="I489" s="132" t="s">
        <v>8006</v>
      </c>
      <c r="J489" s="132" t="s">
        <v>9888</v>
      </c>
      <c r="K489" s="132" t="s">
        <v>9889</v>
      </c>
      <c r="L489" s="132" t="s">
        <v>9890</v>
      </c>
      <c r="M489" s="132" t="s">
        <v>9891</v>
      </c>
      <c r="N489" s="132" t="s">
        <v>23154</v>
      </c>
      <c r="O489" s="132" t="s">
        <v>9892</v>
      </c>
      <c r="P489" s="132" t="s">
        <v>9893</v>
      </c>
      <c r="Q489" s="132" t="s">
        <v>9894</v>
      </c>
      <c r="R489" s="132" t="s">
        <v>9895</v>
      </c>
      <c r="S489" s="132" t="s">
        <v>5090</v>
      </c>
      <c r="T489" s="132" t="s">
        <v>1630</v>
      </c>
      <c r="U489" s="132" t="s">
        <v>2077</v>
      </c>
      <c r="V489" s="132" t="s">
        <v>1644</v>
      </c>
      <c r="X489" s="132" t="s">
        <v>9896</v>
      </c>
      <c r="Y489" s="132" t="s">
        <v>9897</v>
      </c>
    </row>
    <row r="490" spans="2:25" x14ac:dyDescent="0.25">
      <c r="B490" s="132" t="s">
        <v>2075</v>
      </c>
      <c r="C490" s="132" t="s">
        <v>250</v>
      </c>
      <c r="D490" s="132" t="s">
        <v>13</v>
      </c>
      <c r="E490" s="132" t="s">
        <v>3917</v>
      </c>
      <c r="F490" s="132" t="s">
        <v>3894</v>
      </c>
      <c r="G490" s="132" t="s">
        <v>327</v>
      </c>
      <c r="H490" s="132" t="s">
        <v>2152</v>
      </c>
      <c r="I490" s="132" t="s">
        <v>8006</v>
      </c>
      <c r="J490" s="132" t="s">
        <v>9898</v>
      </c>
      <c r="K490" s="132" t="s">
        <v>9899</v>
      </c>
      <c r="L490" s="132" t="s">
        <v>9900</v>
      </c>
      <c r="M490" s="132" t="s">
        <v>9901</v>
      </c>
      <c r="N490" s="132" t="s">
        <v>23155</v>
      </c>
      <c r="O490" s="132" t="s">
        <v>9902</v>
      </c>
      <c r="P490" s="132" t="s">
        <v>9903</v>
      </c>
      <c r="Q490" s="132" t="s">
        <v>9904</v>
      </c>
      <c r="R490" s="132" t="s">
        <v>9905</v>
      </c>
      <c r="S490" s="132" t="s">
        <v>5090</v>
      </c>
      <c r="T490" s="132" t="s">
        <v>1630</v>
      </c>
      <c r="U490" s="132" t="s">
        <v>2077</v>
      </c>
      <c r="V490" s="132" t="s">
        <v>1635</v>
      </c>
      <c r="X490" s="132" t="s">
        <v>9906</v>
      </c>
      <c r="Y490" s="132" t="s">
        <v>9907</v>
      </c>
    </row>
    <row r="491" spans="2:25" x14ac:dyDescent="0.25">
      <c r="B491" s="132" t="s">
        <v>2075</v>
      </c>
      <c r="C491" s="132" t="s">
        <v>250</v>
      </c>
      <c r="D491" s="132" t="s">
        <v>251</v>
      </c>
      <c r="E491" s="132" t="s">
        <v>3917</v>
      </c>
      <c r="F491" s="132" t="s">
        <v>3894</v>
      </c>
      <c r="G491" s="132" t="s">
        <v>329</v>
      </c>
      <c r="H491" s="132" t="s">
        <v>2153</v>
      </c>
      <c r="I491" s="132" t="s">
        <v>8006</v>
      </c>
      <c r="J491" s="132" t="s">
        <v>9908</v>
      </c>
      <c r="K491" s="132" t="s">
        <v>9909</v>
      </c>
      <c r="L491" s="132" t="s">
        <v>9910</v>
      </c>
      <c r="M491" s="132" t="s">
        <v>9911</v>
      </c>
      <c r="N491" s="132" t="s">
        <v>23156</v>
      </c>
      <c r="O491" s="132" t="s">
        <v>9912</v>
      </c>
      <c r="P491" s="132" t="s">
        <v>9913</v>
      </c>
      <c r="Q491" s="132" t="s">
        <v>9914</v>
      </c>
      <c r="R491" s="132" t="s">
        <v>9915</v>
      </c>
      <c r="S491" s="132" t="s">
        <v>5090</v>
      </c>
      <c r="T491" s="132" t="s">
        <v>1630</v>
      </c>
      <c r="U491" s="132" t="s">
        <v>2077</v>
      </c>
      <c r="V491" s="132" t="s">
        <v>1635</v>
      </c>
      <c r="X491" s="132" t="s">
        <v>9916</v>
      </c>
      <c r="Y491" s="132" t="s">
        <v>9917</v>
      </c>
    </row>
    <row r="492" spans="2:25" x14ac:dyDescent="0.25">
      <c r="B492" s="132" t="s">
        <v>2075</v>
      </c>
      <c r="C492" s="132" t="s">
        <v>250</v>
      </c>
      <c r="D492" s="132" t="s">
        <v>39</v>
      </c>
      <c r="E492" s="132" t="s">
        <v>3917</v>
      </c>
      <c r="F492" s="132" t="s">
        <v>3894</v>
      </c>
      <c r="G492" s="132" t="s">
        <v>328</v>
      </c>
      <c r="H492" s="132" t="s">
        <v>2154</v>
      </c>
      <c r="I492" s="132" t="s">
        <v>8006</v>
      </c>
      <c r="J492" s="132" t="s">
        <v>9918</v>
      </c>
      <c r="K492" s="132" t="s">
        <v>9919</v>
      </c>
      <c r="L492" s="132" t="s">
        <v>9920</v>
      </c>
      <c r="M492" s="132" t="s">
        <v>9921</v>
      </c>
      <c r="N492" s="132" t="s">
        <v>23157</v>
      </c>
      <c r="O492" s="132" t="s">
        <v>9922</v>
      </c>
      <c r="P492" s="132" t="s">
        <v>9923</v>
      </c>
      <c r="Q492" s="132" t="s">
        <v>9924</v>
      </c>
      <c r="R492" s="132" t="s">
        <v>9925</v>
      </c>
      <c r="S492" s="132" t="s">
        <v>5090</v>
      </c>
      <c r="T492" s="132" t="s">
        <v>1630</v>
      </c>
      <c r="U492" s="132" t="s">
        <v>2077</v>
      </c>
      <c r="V492" s="132" t="s">
        <v>1635</v>
      </c>
      <c r="X492" s="132" t="s">
        <v>9926</v>
      </c>
      <c r="Y492" s="132" t="s">
        <v>9927</v>
      </c>
    </row>
    <row r="493" spans="2:25" x14ac:dyDescent="0.25">
      <c r="B493" s="132" t="s">
        <v>2075</v>
      </c>
      <c r="C493" s="132" t="s">
        <v>250</v>
      </c>
      <c r="D493" s="132" t="s">
        <v>12</v>
      </c>
      <c r="E493" s="132" t="s">
        <v>3917</v>
      </c>
      <c r="F493" s="132" t="s">
        <v>3894</v>
      </c>
      <c r="G493" s="132" t="s">
        <v>326</v>
      </c>
      <c r="H493" s="132" t="s">
        <v>2155</v>
      </c>
      <c r="I493" s="132" t="s">
        <v>8006</v>
      </c>
      <c r="J493" s="132" t="s">
        <v>9928</v>
      </c>
      <c r="K493" s="132" t="s">
        <v>9929</v>
      </c>
      <c r="L493" s="132" t="s">
        <v>9930</v>
      </c>
      <c r="M493" s="132" t="s">
        <v>9931</v>
      </c>
      <c r="N493" s="132" t="s">
        <v>23158</v>
      </c>
      <c r="O493" s="132" t="s">
        <v>9932</v>
      </c>
      <c r="P493" s="132" t="s">
        <v>9933</v>
      </c>
      <c r="Q493" s="132" t="s">
        <v>9934</v>
      </c>
      <c r="R493" s="132" t="s">
        <v>9935</v>
      </c>
      <c r="S493" s="132" t="s">
        <v>5090</v>
      </c>
      <c r="T493" s="132" t="s">
        <v>1630</v>
      </c>
      <c r="U493" s="132" t="s">
        <v>2077</v>
      </c>
      <c r="V493" s="132" t="s">
        <v>1635</v>
      </c>
      <c r="X493" s="132" t="s">
        <v>9936</v>
      </c>
      <c r="Y493" s="132" t="s">
        <v>9937</v>
      </c>
    </row>
    <row r="494" spans="2:25" x14ac:dyDescent="0.25">
      <c r="B494" s="132" t="s">
        <v>2075</v>
      </c>
      <c r="C494" s="132" t="s">
        <v>250</v>
      </c>
      <c r="D494" s="132" t="s">
        <v>252</v>
      </c>
      <c r="E494" s="132" t="s">
        <v>3917</v>
      </c>
      <c r="F494" s="132" t="s">
        <v>3894</v>
      </c>
      <c r="G494" s="132" t="s">
        <v>330</v>
      </c>
      <c r="H494" s="132" t="s">
        <v>2156</v>
      </c>
      <c r="I494" s="132" t="s">
        <v>4659</v>
      </c>
      <c r="J494" s="132" t="s">
        <v>9938</v>
      </c>
      <c r="K494" s="132" t="s">
        <v>9939</v>
      </c>
      <c r="L494" s="132" t="s">
        <v>9940</v>
      </c>
      <c r="M494" s="132" t="s">
        <v>9941</v>
      </c>
      <c r="N494" s="132" t="s">
        <v>23159</v>
      </c>
      <c r="O494" s="132" t="s">
        <v>9942</v>
      </c>
      <c r="P494" s="132" t="s">
        <v>9943</v>
      </c>
      <c r="Q494" s="132" t="s">
        <v>9944</v>
      </c>
      <c r="R494" s="132" t="s">
        <v>9945</v>
      </c>
      <c r="S494" s="132" t="s">
        <v>5090</v>
      </c>
      <c r="T494" s="132" t="s">
        <v>1630</v>
      </c>
      <c r="U494" s="132" t="s">
        <v>2077</v>
      </c>
      <c r="V494" s="132" t="s">
        <v>2157</v>
      </c>
      <c r="X494" s="132" t="s">
        <v>9946</v>
      </c>
      <c r="Y494" s="132" t="s">
        <v>9947</v>
      </c>
    </row>
    <row r="495" spans="2:25" x14ac:dyDescent="0.25">
      <c r="B495" s="132" t="s">
        <v>2075</v>
      </c>
      <c r="C495" s="132" t="s">
        <v>250</v>
      </c>
      <c r="D495" s="132" t="s">
        <v>172</v>
      </c>
      <c r="E495" s="132" t="s">
        <v>3917</v>
      </c>
      <c r="F495" s="132" t="s">
        <v>3894</v>
      </c>
      <c r="G495" s="132" t="s">
        <v>325</v>
      </c>
      <c r="H495" s="132" t="s">
        <v>2158</v>
      </c>
      <c r="I495" s="132" t="s">
        <v>8006</v>
      </c>
      <c r="J495" s="132" t="s">
        <v>9948</v>
      </c>
      <c r="K495" s="132" t="s">
        <v>9949</v>
      </c>
      <c r="L495" s="132" t="s">
        <v>9950</v>
      </c>
      <c r="M495" s="132" t="s">
        <v>9951</v>
      </c>
      <c r="N495" s="132" t="s">
        <v>23160</v>
      </c>
      <c r="O495" s="132" t="s">
        <v>9952</v>
      </c>
      <c r="P495" s="132" t="s">
        <v>9953</v>
      </c>
      <c r="Q495" s="132" t="s">
        <v>9954</v>
      </c>
      <c r="R495" s="132" t="s">
        <v>9955</v>
      </c>
      <c r="S495" s="132" t="s">
        <v>5090</v>
      </c>
      <c r="T495" s="132" t="s">
        <v>1630</v>
      </c>
      <c r="U495" s="132" t="s">
        <v>2077</v>
      </c>
      <c r="V495" s="132" t="s">
        <v>1644</v>
      </c>
      <c r="X495" s="132" t="s">
        <v>9956</v>
      </c>
      <c r="Y495" s="132" t="s">
        <v>9957</v>
      </c>
    </row>
    <row r="496" spans="2:25" x14ac:dyDescent="0.25">
      <c r="B496" s="132" t="s">
        <v>2159</v>
      </c>
      <c r="C496" s="132" t="s">
        <v>331</v>
      </c>
      <c r="E496" s="132" t="s">
        <v>3953</v>
      </c>
      <c r="F496" s="132" t="s">
        <v>3894</v>
      </c>
      <c r="G496" s="132" t="s">
        <v>334</v>
      </c>
      <c r="H496" s="132" t="s">
        <v>2160</v>
      </c>
      <c r="I496" s="132" t="s">
        <v>5123</v>
      </c>
      <c r="J496" s="132" t="s">
        <v>9958</v>
      </c>
      <c r="K496" s="132" t="s">
        <v>9959</v>
      </c>
      <c r="L496" s="132" t="s">
        <v>9960</v>
      </c>
      <c r="M496" s="132" t="s">
        <v>9961</v>
      </c>
      <c r="N496" s="132" t="s">
        <v>23161</v>
      </c>
      <c r="O496" s="132" t="s">
        <v>9962</v>
      </c>
      <c r="P496" s="132" t="s">
        <v>9963</v>
      </c>
      <c r="Q496" s="132" t="s">
        <v>9964</v>
      </c>
      <c r="R496" s="132" t="s">
        <v>9965</v>
      </c>
      <c r="S496" s="132" t="s">
        <v>5090</v>
      </c>
      <c r="T496" s="132" t="s">
        <v>1630</v>
      </c>
      <c r="V496" s="132" t="s">
        <v>1632</v>
      </c>
      <c r="X496" s="132" t="s">
        <v>9966</v>
      </c>
      <c r="Y496" s="132" t="s">
        <v>9967</v>
      </c>
    </row>
    <row r="497" spans="2:25" x14ac:dyDescent="0.25">
      <c r="B497" s="132" t="s">
        <v>2159</v>
      </c>
      <c r="C497" s="132" t="s">
        <v>331</v>
      </c>
      <c r="E497" s="132" t="s">
        <v>3953</v>
      </c>
      <c r="F497" s="132" t="s">
        <v>3885</v>
      </c>
      <c r="G497" s="132" t="s">
        <v>339</v>
      </c>
      <c r="H497" s="132" t="s">
        <v>2161</v>
      </c>
      <c r="I497" s="132" t="s">
        <v>5123</v>
      </c>
      <c r="J497" s="132" t="s">
        <v>9968</v>
      </c>
      <c r="K497" s="132" t="s">
        <v>9969</v>
      </c>
      <c r="L497" s="132" t="s">
        <v>9970</v>
      </c>
      <c r="M497" s="132" t="s">
        <v>9971</v>
      </c>
      <c r="N497" s="132" t="s">
        <v>23162</v>
      </c>
      <c r="O497" s="132" t="s">
        <v>9972</v>
      </c>
      <c r="P497" s="132" t="s">
        <v>9973</v>
      </c>
      <c r="Q497" s="132" t="s">
        <v>9974</v>
      </c>
      <c r="R497" s="132" t="s">
        <v>9975</v>
      </c>
      <c r="S497" s="132" t="s">
        <v>5090</v>
      </c>
      <c r="T497" s="132" t="s">
        <v>1630</v>
      </c>
      <c r="V497" s="132" t="s">
        <v>1632</v>
      </c>
      <c r="X497" s="132" t="s">
        <v>9976</v>
      </c>
      <c r="Y497" s="132" t="s">
        <v>9977</v>
      </c>
    </row>
    <row r="498" spans="2:25" x14ac:dyDescent="0.25">
      <c r="B498" s="132" t="s">
        <v>2159</v>
      </c>
      <c r="C498" s="132" t="s">
        <v>331</v>
      </c>
      <c r="E498" s="132" t="s">
        <v>3953</v>
      </c>
      <c r="F498" s="132" t="s">
        <v>3894</v>
      </c>
      <c r="G498" s="132" t="s">
        <v>336</v>
      </c>
      <c r="H498" s="132" t="s">
        <v>2162</v>
      </c>
      <c r="I498" s="132" t="s">
        <v>5205</v>
      </c>
      <c r="J498" s="132" t="s">
        <v>9978</v>
      </c>
      <c r="K498" s="132" t="s">
        <v>9979</v>
      </c>
      <c r="L498" s="132" t="s">
        <v>9980</v>
      </c>
      <c r="M498" s="132" t="s">
        <v>9981</v>
      </c>
      <c r="N498" s="132" t="s">
        <v>23163</v>
      </c>
      <c r="O498" s="132" t="s">
        <v>9982</v>
      </c>
      <c r="P498" s="132" t="s">
        <v>9983</v>
      </c>
      <c r="Q498" s="132" t="s">
        <v>9984</v>
      </c>
      <c r="R498" s="132" t="s">
        <v>9985</v>
      </c>
      <c r="S498" s="132" t="s">
        <v>5090</v>
      </c>
      <c r="T498" s="132" t="s">
        <v>1630</v>
      </c>
      <c r="V498" s="132" t="s">
        <v>1632</v>
      </c>
      <c r="X498" s="132" t="s">
        <v>9986</v>
      </c>
      <c r="Y498" s="132" t="s">
        <v>9987</v>
      </c>
    </row>
    <row r="499" spans="2:25" x14ac:dyDescent="0.25">
      <c r="B499" s="132" t="s">
        <v>2159</v>
      </c>
      <c r="C499" s="132" t="s">
        <v>331</v>
      </c>
      <c r="E499" s="132" t="s">
        <v>3953</v>
      </c>
      <c r="F499" s="132" t="s">
        <v>3885</v>
      </c>
      <c r="G499" s="132" t="s">
        <v>341</v>
      </c>
      <c r="H499" s="132" t="s">
        <v>2163</v>
      </c>
      <c r="I499" s="132" t="s">
        <v>5216</v>
      </c>
      <c r="J499" s="132" t="s">
        <v>9988</v>
      </c>
      <c r="K499" s="132" t="s">
        <v>9989</v>
      </c>
      <c r="L499" s="132" t="s">
        <v>9990</v>
      </c>
      <c r="M499" s="132" t="s">
        <v>9991</v>
      </c>
      <c r="N499" s="132" t="s">
        <v>23164</v>
      </c>
      <c r="O499" s="132" t="s">
        <v>9992</v>
      </c>
      <c r="P499" s="132" t="s">
        <v>9993</v>
      </c>
      <c r="Q499" s="132" t="s">
        <v>9994</v>
      </c>
      <c r="R499" s="132" t="s">
        <v>9995</v>
      </c>
      <c r="S499" s="132" t="s">
        <v>5090</v>
      </c>
      <c r="T499" s="132" t="s">
        <v>1630</v>
      </c>
      <c r="V499" s="132" t="s">
        <v>1632</v>
      </c>
      <c r="X499" s="132" t="s">
        <v>9996</v>
      </c>
      <c r="Y499" s="132" t="s">
        <v>9997</v>
      </c>
    </row>
    <row r="500" spans="2:25" x14ac:dyDescent="0.25">
      <c r="B500" s="132" t="s">
        <v>2159</v>
      </c>
      <c r="C500" s="132" t="s">
        <v>331</v>
      </c>
      <c r="E500" s="132" t="s">
        <v>3953</v>
      </c>
      <c r="F500" s="132" t="s">
        <v>3894</v>
      </c>
      <c r="G500" s="132" t="s">
        <v>335</v>
      </c>
      <c r="H500" s="132" t="s">
        <v>2164</v>
      </c>
      <c r="I500" s="132" t="s">
        <v>5081</v>
      </c>
      <c r="J500" s="132" t="s">
        <v>9998</v>
      </c>
      <c r="K500" s="132" t="s">
        <v>9999</v>
      </c>
      <c r="L500" s="132" t="s">
        <v>10000</v>
      </c>
      <c r="M500" s="132" t="s">
        <v>10001</v>
      </c>
      <c r="N500" s="132" t="s">
        <v>23165</v>
      </c>
      <c r="O500" s="132" t="s">
        <v>10002</v>
      </c>
      <c r="P500" s="132" t="s">
        <v>10003</v>
      </c>
      <c r="Q500" s="132" t="s">
        <v>10004</v>
      </c>
      <c r="R500" s="132" t="s">
        <v>10005</v>
      </c>
      <c r="S500" s="132" t="s">
        <v>5090</v>
      </c>
      <c r="T500" s="132" t="s">
        <v>1630</v>
      </c>
      <c r="V500" s="132" t="s">
        <v>1644</v>
      </c>
      <c r="X500" s="132" t="s">
        <v>10006</v>
      </c>
      <c r="Y500" s="132" t="s">
        <v>10007</v>
      </c>
    </row>
    <row r="501" spans="2:25" x14ac:dyDescent="0.25">
      <c r="B501" s="132" t="s">
        <v>2159</v>
      </c>
      <c r="C501" s="132" t="s">
        <v>331</v>
      </c>
      <c r="E501" s="132" t="s">
        <v>3953</v>
      </c>
      <c r="F501" s="132" t="s">
        <v>3885</v>
      </c>
      <c r="G501" s="132" t="s">
        <v>340</v>
      </c>
      <c r="H501" s="132" t="s">
        <v>2165</v>
      </c>
      <c r="I501" s="132" t="s">
        <v>5205</v>
      </c>
      <c r="J501" s="132" t="s">
        <v>10008</v>
      </c>
      <c r="K501" s="132" t="s">
        <v>10009</v>
      </c>
      <c r="L501" s="132" t="s">
        <v>10010</v>
      </c>
      <c r="M501" s="132" t="s">
        <v>10011</v>
      </c>
      <c r="N501" s="132" t="s">
        <v>23166</v>
      </c>
      <c r="O501" s="132" t="s">
        <v>10012</v>
      </c>
      <c r="P501" s="132" t="s">
        <v>10013</v>
      </c>
      <c r="Q501" s="132" t="s">
        <v>10014</v>
      </c>
      <c r="R501" s="132" t="s">
        <v>10015</v>
      </c>
      <c r="S501" s="132" t="s">
        <v>5090</v>
      </c>
      <c r="T501" s="132" t="s">
        <v>1630</v>
      </c>
      <c r="V501" s="132" t="s">
        <v>1632</v>
      </c>
      <c r="X501" s="132" t="s">
        <v>10016</v>
      </c>
      <c r="Y501" s="132" t="s">
        <v>10017</v>
      </c>
    </row>
    <row r="502" spans="2:25" x14ac:dyDescent="0.25">
      <c r="B502" s="132" t="s">
        <v>2159</v>
      </c>
      <c r="C502" s="132" t="s">
        <v>331</v>
      </c>
      <c r="E502" s="132" t="s">
        <v>3953</v>
      </c>
      <c r="F502" s="132" t="s">
        <v>3894</v>
      </c>
      <c r="G502" s="132" t="s">
        <v>333</v>
      </c>
      <c r="H502" s="132" t="s">
        <v>2166</v>
      </c>
      <c r="I502" s="132" t="s">
        <v>8006</v>
      </c>
      <c r="J502" s="132" t="s">
        <v>10018</v>
      </c>
      <c r="K502" s="132" t="s">
        <v>10019</v>
      </c>
      <c r="L502" s="132" t="s">
        <v>10020</v>
      </c>
      <c r="M502" s="132" t="s">
        <v>10021</v>
      </c>
      <c r="N502" s="132" t="s">
        <v>23167</v>
      </c>
      <c r="O502" s="132" t="s">
        <v>10022</v>
      </c>
      <c r="P502" s="132" t="s">
        <v>10023</v>
      </c>
      <c r="Q502" s="132" t="s">
        <v>10024</v>
      </c>
      <c r="R502" s="132" t="s">
        <v>10025</v>
      </c>
      <c r="S502" s="132" t="s">
        <v>5090</v>
      </c>
      <c r="T502" s="132" t="s">
        <v>1630</v>
      </c>
      <c r="V502" s="132" t="s">
        <v>1644</v>
      </c>
      <c r="X502" s="132" t="s">
        <v>10026</v>
      </c>
      <c r="Y502" s="132" t="s">
        <v>10027</v>
      </c>
    </row>
    <row r="503" spans="2:25" x14ac:dyDescent="0.25">
      <c r="B503" s="132" t="s">
        <v>2159</v>
      </c>
      <c r="C503" s="132" t="s">
        <v>331</v>
      </c>
      <c r="E503" s="132" t="s">
        <v>3953</v>
      </c>
      <c r="F503" s="132" t="s">
        <v>3885</v>
      </c>
      <c r="G503" s="132" t="s">
        <v>338</v>
      </c>
      <c r="H503" s="132" t="s">
        <v>2167</v>
      </c>
      <c r="I503" s="132" t="s">
        <v>8006</v>
      </c>
      <c r="J503" s="132" t="s">
        <v>10028</v>
      </c>
      <c r="K503" s="132" t="s">
        <v>10029</v>
      </c>
      <c r="L503" s="132" t="s">
        <v>10030</v>
      </c>
      <c r="M503" s="132" t="s">
        <v>10031</v>
      </c>
      <c r="N503" s="132" t="s">
        <v>23168</v>
      </c>
      <c r="O503" s="132" t="s">
        <v>10032</v>
      </c>
      <c r="P503" s="132" t="s">
        <v>10033</v>
      </c>
      <c r="Q503" s="132" t="s">
        <v>10034</v>
      </c>
      <c r="R503" s="132" t="s">
        <v>10035</v>
      </c>
      <c r="S503" s="132" t="s">
        <v>5090</v>
      </c>
      <c r="T503" s="132" t="s">
        <v>1630</v>
      </c>
      <c r="V503" s="132" t="s">
        <v>1632</v>
      </c>
      <c r="X503" s="132" t="s">
        <v>10036</v>
      </c>
      <c r="Y503" s="132" t="s">
        <v>10037</v>
      </c>
    </row>
    <row r="504" spans="2:25" x14ac:dyDescent="0.25">
      <c r="B504" s="132" t="s">
        <v>2159</v>
      </c>
      <c r="C504" s="132" t="s">
        <v>331</v>
      </c>
      <c r="E504" s="132" t="s">
        <v>3953</v>
      </c>
      <c r="F504" s="132" t="s">
        <v>3894</v>
      </c>
      <c r="G504" s="132" t="s">
        <v>337</v>
      </c>
      <c r="H504" s="132" t="s">
        <v>2168</v>
      </c>
      <c r="I504" s="132" t="s">
        <v>8006</v>
      </c>
      <c r="J504" s="132" t="s">
        <v>10038</v>
      </c>
      <c r="K504" s="132" t="s">
        <v>10039</v>
      </c>
      <c r="L504" s="132" t="s">
        <v>10040</v>
      </c>
      <c r="M504" s="132" t="s">
        <v>10041</v>
      </c>
      <c r="N504" s="132" t="s">
        <v>23169</v>
      </c>
      <c r="O504" s="132" t="s">
        <v>10042</v>
      </c>
      <c r="P504" s="132" t="s">
        <v>10043</v>
      </c>
      <c r="Q504" s="132" t="s">
        <v>10044</v>
      </c>
      <c r="R504" s="132" t="s">
        <v>10045</v>
      </c>
      <c r="S504" s="132" t="s">
        <v>5090</v>
      </c>
      <c r="T504" s="132" t="s">
        <v>1630</v>
      </c>
      <c r="V504" s="132" t="s">
        <v>1644</v>
      </c>
      <c r="X504" s="132" t="s">
        <v>10046</v>
      </c>
      <c r="Y504" s="132" t="s">
        <v>10047</v>
      </c>
    </row>
    <row r="505" spans="2:25" x14ac:dyDescent="0.25">
      <c r="B505" s="132" t="s">
        <v>2159</v>
      </c>
      <c r="C505" s="132" t="s">
        <v>331</v>
      </c>
      <c r="E505" s="132" t="s">
        <v>3953</v>
      </c>
      <c r="F505" s="132" t="s">
        <v>3885</v>
      </c>
      <c r="G505" s="132" t="s">
        <v>342</v>
      </c>
      <c r="H505" s="132" t="s">
        <v>2169</v>
      </c>
      <c r="I505" s="132" t="s">
        <v>8006</v>
      </c>
      <c r="J505" s="132" t="s">
        <v>10048</v>
      </c>
      <c r="K505" s="132" t="s">
        <v>10049</v>
      </c>
      <c r="L505" s="132" t="s">
        <v>10050</v>
      </c>
      <c r="M505" s="132" t="s">
        <v>10051</v>
      </c>
      <c r="N505" s="132" t="s">
        <v>23170</v>
      </c>
      <c r="O505" s="132" t="s">
        <v>10052</v>
      </c>
      <c r="P505" s="132" t="s">
        <v>10053</v>
      </c>
      <c r="Q505" s="132" t="s">
        <v>10054</v>
      </c>
      <c r="R505" s="132" t="s">
        <v>10055</v>
      </c>
      <c r="S505" s="132" t="s">
        <v>5090</v>
      </c>
      <c r="T505" s="132" t="s">
        <v>1630</v>
      </c>
      <c r="V505" s="132" t="s">
        <v>1632</v>
      </c>
      <c r="X505" s="132" t="s">
        <v>10056</v>
      </c>
      <c r="Y505" s="132" t="s">
        <v>10057</v>
      </c>
    </row>
    <row r="506" spans="2:25" x14ac:dyDescent="0.25">
      <c r="B506" s="132" t="s">
        <v>2159</v>
      </c>
      <c r="C506" s="132" t="s">
        <v>331</v>
      </c>
      <c r="E506" s="132" t="s">
        <v>3884</v>
      </c>
      <c r="F506" s="132" t="s">
        <v>3894</v>
      </c>
      <c r="G506" s="132" t="s">
        <v>344</v>
      </c>
      <c r="H506" s="132" t="s">
        <v>2170</v>
      </c>
      <c r="I506" s="132" t="s">
        <v>9374</v>
      </c>
      <c r="J506" s="132" t="s">
        <v>10058</v>
      </c>
      <c r="K506" s="132" t="s">
        <v>10059</v>
      </c>
      <c r="L506" s="132" t="s">
        <v>10060</v>
      </c>
      <c r="M506" s="132" t="s">
        <v>10061</v>
      </c>
      <c r="N506" s="132" t="s">
        <v>23171</v>
      </c>
      <c r="O506" s="132" t="s">
        <v>10062</v>
      </c>
      <c r="P506" s="132" t="s">
        <v>10063</v>
      </c>
      <c r="Q506" s="132" t="s">
        <v>10064</v>
      </c>
      <c r="R506" s="132" t="s">
        <v>10065</v>
      </c>
      <c r="S506" s="132" t="s">
        <v>5090</v>
      </c>
      <c r="T506" s="132" t="s">
        <v>1630</v>
      </c>
      <c r="V506" s="132" t="s">
        <v>1632</v>
      </c>
      <c r="X506" s="132" t="s">
        <v>10066</v>
      </c>
      <c r="Y506" s="132" t="s">
        <v>10067</v>
      </c>
    </row>
    <row r="507" spans="2:25" x14ac:dyDescent="0.25">
      <c r="B507" s="132" t="s">
        <v>2159</v>
      </c>
      <c r="C507" s="132" t="s">
        <v>331</v>
      </c>
      <c r="E507" s="132" t="s">
        <v>3884</v>
      </c>
      <c r="F507" s="132" t="s">
        <v>3885</v>
      </c>
      <c r="G507" s="132" t="s">
        <v>349</v>
      </c>
      <c r="H507" s="132" t="s">
        <v>2171</v>
      </c>
      <c r="I507" s="132" t="s">
        <v>10068</v>
      </c>
      <c r="J507" s="132" t="s">
        <v>10069</v>
      </c>
      <c r="K507" s="132" t="s">
        <v>10070</v>
      </c>
      <c r="L507" s="132" t="s">
        <v>10071</v>
      </c>
      <c r="M507" s="132" t="s">
        <v>10072</v>
      </c>
      <c r="N507" s="132" t="s">
        <v>23172</v>
      </c>
      <c r="O507" s="132" t="s">
        <v>10073</v>
      </c>
      <c r="P507" s="132" t="s">
        <v>10074</v>
      </c>
      <c r="Q507" s="132" t="s">
        <v>10075</v>
      </c>
      <c r="R507" s="132" t="s">
        <v>10076</v>
      </c>
      <c r="S507" s="132" t="s">
        <v>5090</v>
      </c>
      <c r="T507" s="132" t="s">
        <v>1630</v>
      </c>
      <c r="V507" s="132" t="s">
        <v>1632</v>
      </c>
      <c r="X507" s="132" t="s">
        <v>10077</v>
      </c>
      <c r="Y507" s="132" t="s">
        <v>10078</v>
      </c>
    </row>
    <row r="508" spans="2:25" x14ac:dyDescent="0.25">
      <c r="B508" s="132" t="s">
        <v>2159</v>
      </c>
      <c r="C508" s="132" t="s">
        <v>331</v>
      </c>
      <c r="E508" s="132" t="s">
        <v>3884</v>
      </c>
      <c r="F508" s="132" t="s">
        <v>3894</v>
      </c>
      <c r="G508" s="132" t="s">
        <v>346</v>
      </c>
      <c r="H508" s="132" t="s">
        <v>2172</v>
      </c>
      <c r="I508" s="132" t="s">
        <v>9374</v>
      </c>
      <c r="J508" s="132" t="s">
        <v>10079</v>
      </c>
      <c r="K508" s="132" t="s">
        <v>10080</v>
      </c>
      <c r="L508" s="132" t="s">
        <v>10081</v>
      </c>
      <c r="M508" s="132" t="s">
        <v>10082</v>
      </c>
      <c r="N508" s="132" t="s">
        <v>23173</v>
      </c>
      <c r="O508" s="132" t="s">
        <v>10083</v>
      </c>
      <c r="P508" s="132" t="s">
        <v>10084</v>
      </c>
      <c r="Q508" s="132" t="s">
        <v>10085</v>
      </c>
      <c r="R508" s="132" t="s">
        <v>10086</v>
      </c>
      <c r="S508" s="132" t="s">
        <v>5090</v>
      </c>
      <c r="T508" s="132" t="s">
        <v>1630</v>
      </c>
      <c r="V508" s="132" t="s">
        <v>1644</v>
      </c>
      <c r="X508" s="132" t="s">
        <v>10087</v>
      </c>
      <c r="Y508" s="132" t="s">
        <v>10088</v>
      </c>
    </row>
    <row r="509" spans="2:25" x14ac:dyDescent="0.25">
      <c r="B509" s="132" t="s">
        <v>2159</v>
      </c>
      <c r="C509" s="132" t="s">
        <v>331</v>
      </c>
      <c r="E509" s="132" t="s">
        <v>3884</v>
      </c>
      <c r="F509" s="132" t="s">
        <v>3885</v>
      </c>
      <c r="G509" s="132" t="s">
        <v>351</v>
      </c>
      <c r="H509" s="132" t="s">
        <v>2173</v>
      </c>
      <c r="I509" s="132" t="s">
        <v>10068</v>
      </c>
      <c r="J509" s="132" t="s">
        <v>10089</v>
      </c>
      <c r="K509" s="132" t="s">
        <v>10090</v>
      </c>
      <c r="L509" s="132" t="s">
        <v>10091</v>
      </c>
      <c r="M509" s="132" t="s">
        <v>10092</v>
      </c>
      <c r="N509" s="132" t="s">
        <v>23174</v>
      </c>
      <c r="O509" s="132" t="s">
        <v>10093</v>
      </c>
      <c r="P509" s="132" t="s">
        <v>10094</v>
      </c>
      <c r="Q509" s="132" t="s">
        <v>10095</v>
      </c>
      <c r="R509" s="132" t="s">
        <v>10096</v>
      </c>
      <c r="S509" s="132" t="s">
        <v>5090</v>
      </c>
      <c r="T509" s="132" t="s">
        <v>1630</v>
      </c>
      <c r="V509" s="132" t="s">
        <v>1632</v>
      </c>
      <c r="X509" s="132" t="s">
        <v>10097</v>
      </c>
      <c r="Y509" s="132" t="s">
        <v>10098</v>
      </c>
    </row>
    <row r="510" spans="2:25" x14ac:dyDescent="0.25">
      <c r="B510" s="132" t="s">
        <v>2159</v>
      </c>
      <c r="C510" s="132" t="s">
        <v>331</v>
      </c>
      <c r="E510" s="132" t="s">
        <v>3884</v>
      </c>
      <c r="F510" s="132" t="s">
        <v>3894</v>
      </c>
      <c r="G510" s="132" t="s">
        <v>345</v>
      </c>
      <c r="H510" s="132" t="s">
        <v>2174</v>
      </c>
      <c r="I510" s="132" t="s">
        <v>9374</v>
      </c>
      <c r="J510" s="132" t="s">
        <v>10099</v>
      </c>
      <c r="K510" s="132" t="s">
        <v>10100</v>
      </c>
      <c r="L510" s="132" t="s">
        <v>10101</v>
      </c>
      <c r="M510" s="132" t="s">
        <v>10102</v>
      </c>
      <c r="N510" s="132" t="s">
        <v>23175</v>
      </c>
      <c r="O510" s="132" t="s">
        <v>10103</v>
      </c>
      <c r="P510" s="132" t="s">
        <v>10104</v>
      </c>
      <c r="Q510" s="132" t="s">
        <v>10105</v>
      </c>
      <c r="R510" s="132" t="s">
        <v>10106</v>
      </c>
      <c r="S510" s="132" t="s">
        <v>5090</v>
      </c>
      <c r="T510" s="132" t="s">
        <v>1630</v>
      </c>
      <c r="V510" s="132" t="s">
        <v>1644</v>
      </c>
      <c r="X510" s="132" t="s">
        <v>10107</v>
      </c>
      <c r="Y510" s="132" t="s">
        <v>10108</v>
      </c>
    </row>
    <row r="511" spans="2:25" x14ac:dyDescent="0.25">
      <c r="B511" s="132" t="s">
        <v>2159</v>
      </c>
      <c r="C511" s="132" t="s">
        <v>331</v>
      </c>
      <c r="E511" s="132" t="s">
        <v>3884</v>
      </c>
      <c r="F511" s="132" t="s">
        <v>3885</v>
      </c>
      <c r="G511" s="132" t="s">
        <v>350</v>
      </c>
      <c r="H511" s="132" t="s">
        <v>2175</v>
      </c>
      <c r="I511" s="132" t="s">
        <v>10068</v>
      </c>
      <c r="J511" s="132" t="s">
        <v>10109</v>
      </c>
      <c r="K511" s="132" t="s">
        <v>10110</v>
      </c>
      <c r="L511" s="132" t="s">
        <v>10111</v>
      </c>
      <c r="M511" s="132" t="s">
        <v>10112</v>
      </c>
      <c r="N511" s="132" t="s">
        <v>23176</v>
      </c>
      <c r="O511" s="132" t="s">
        <v>10113</v>
      </c>
      <c r="P511" s="132" t="s">
        <v>10114</v>
      </c>
      <c r="Q511" s="132" t="s">
        <v>10115</v>
      </c>
      <c r="R511" s="132" t="s">
        <v>10116</v>
      </c>
      <c r="S511" s="132" t="s">
        <v>5090</v>
      </c>
      <c r="T511" s="132" t="s">
        <v>1630</v>
      </c>
      <c r="V511" s="132" t="s">
        <v>1632</v>
      </c>
      <c r="X511" s="132" t="s">
        <v>10117</v>
      </c>
      <c r="Y511" s="132" t="s">
        <v>10118</v>
      </c>
    </row>
    <row r="512" spans="2:25" x14ac:dyDescent="0.25">
      <c r="B512" s="132" t="s">
        <v>2159</v>
      </c>
      <c r="C512" s="132" t="s">
        <v>331</v>
      </c>
      <c r="E512" s="132" t="s">
        <v>3884</v>
      </c>
      <c r="F512" s="132" t="s">
        <v>3894</v>
      </c>
      <c r="G512" s="132" t="s">
        <v>343</v>
      </c>
      <c r="H512" s="132" t="s">
        <v>2176</v>
      </c>
      <c r="I512" s="132" t="s">
        <v>9374</v>
      </c>
      <c r="J512" s="132" t="s">
        <v>10119</v>
      </c>
      <c r="K512" s="132" t="s">
        <v>10120</v>
      </c>
      <c r="L512" s="132" t="s">
        <v>10121</v>
      </c>
      <c r="M512" s="132" t="s">
        <v>10122</v>
      </c>
      <c r="N512" s="132" t="s">
        <v>23177</v>
      </c>
      <c r="O512" s="132" t="s">
        <v>10123</v>
      </c>
      <c r="P512" s="132" t="s">
        <v>10124</v>
      </c>
      <c r="Q512" s="132" t="s">
        <v>10125</v>
      </c>
      <c r="R512" s="132" t="s">
        <v>10126</v>
      </c>
      <c r="S512" s="132" t="s">
        <v>5090</v>
      </c>
      <c r="T512" s="132" t="s">
        <v>1630</v>
      </c>
      <c r="V512" s="132" t="s">
        <v>1644</v>
      </c>
      <c r="X512" s="132" t="s">
        <v>10127</v>
      </c>
      <c r="Y512" s="132" t="s">
        <v>10128</v>
      </c>
    </row>
    <row r="513" spans="2:25" x14ac:dyDescent="0.25">
      <c r="B513" s="132" t="s">
        <v>2159</v>
      </c>
      <c r="C513" s="132" t="s">
        <v>331</v>
      </c>
      <c r="E513" s="132" t="s">
        <v>3884</v>
      </c>
      <c r="F513" s="132" t="s">
        <v>3885</v>
      </c>
      <c r="G513" s="132" t="s">
        <v>348</v>
      </c>
      <c r="H513" s="132" t="s">
        <v>2177</v>
      </c>
      <c r="I513" s="132" t="s">
        <v>10068</v>
      </c>
      <c r="J513" s="132" t="s">
        <v>10129</v>
      </c>
      <c r="K513" s="132" t="s">
        <v>10130</v>
      </c>
      <c r="L513" s="132" t="s">
        <v>10131</v>
      </c>
      <c r="M513" s="132" t="s">
        <v>10132</v>
      </c>
      <c r="N513" s="132" t="s">
        <v>23178</v>
      </c>
      <c r="O513" s="132" t="s">
        <v>10133</v>
      </c>
      <c r="P513" s="132" t="s">
        <v>10134</v>
      </c>
      <c r="Q513" s="132" t="s">
        <v>10135</v>
      </c>
      <c r="R513" s="132" t="s">
        <v>10136</v>
      </c>
      <c r="S513" s="132" t="s">
        <v>5090</v>
      </c>
      <c r="T513" s="132" t="s">
        <v>1630</v>
      </c>
      <c r="V513" s="132" t="s">
        <v>1632</v>
      </c>
      <c r="X513" s="132" t="s">
        <v>10137</v>
      </c>
      <c r="Y513" s="132" t="s">
        <v>10138</v>
      </c>
    </row>
    <row r="514" spans="2:25" x14ac:dyDescent="0.25">
      <c r="B514" s="132" t="s">
        <v>2159</v>
      </c>
      <c r="C514" s="132" t="s">
        <v>331</v>
      </c>
      <c r="E514" s="132" t="s">
        <v>3884</v>
      </c>
      <c r="F514" s="132" t="s">
        <v>3894</v>
      </c>
      <c r="G514" s="132" t="s">
        <v>347</v>
      </c>
      <c r="H514" s="132" t="s">
        <v>2178</v>
      </c>
      <c r="J514" s="132" t="s">
        <v>10139</v>
      </c>
      <c r="K514" s="132" t="s">
        <v>10140</v>
      </c>
      <c r="L514" s="132" t="s">
        <v>10141</v>
      </c>
      <c r="M514" s="132" t="s">
        <v>10142</v>
      </c>
      <c r="N514" s="132" t="s">
        <v>23179</v>
      </c>
      <c r="O514" s="132" t="s">
        <v>10143</v>
      </c>
      <c r="P514" s="132" t="s">
        <v>10144</v>
      </c>
      <c r="Q514" s="132" t="s">
        <v>10145</v>
      </c>
      <c r="R514" s="132" t="s">
        <v>10146</v>
      </c>
      <c r="S514" s="132" t="s">
        <v>5090</v>
      </c>
      <c r="T514" s="132" t="s">
        <v>1630</v>
      </c>
      <c r="V514" s="132" t="s">
        <v>1644</v>
      </c>
      <c r="X514" s="132" t="s">
        <v>10147</v>
      </c>
      <c r="Y514" s="132" t="s">
        <v>10148</v>
      </c>
    </row>
    <row r="515" spans="2:25" x14ac:dyDescent="0.25">
      <c r="B515" s="132" t="s">
        <v>2159</v>
      </c>
      <c r="C515" s="132" t="s">
        <v>331</v>
      </c>
      <c r="E515" s="132" t="s">
        <v>3884</v>
      </c>
      <c r="F515" s="132" t="s">
        <v>3885</v>
      </c>
      <c r="G515" s="132" t="s">
        <v>352</v>
      </c>
      <c r="H515" s="132" t="s">
        <v>2179</v>
      </c>
      <c r="J515" s="132" t="s">
        <v>10149</v>
      </c>
      <c r="K515" s="132" t="s">
        <v>10150</v>
      </c>
      <c r="L515" s="132" t="s">
        <v>10151</v>
      </c>
      <c r="M515" s="132" t="s">
        <v>10152</v>
      </c>
      <c r="N515" s="132" t="s">
        <v>23180</v>
      </c>
      <c r="O515" s="132" t="s">
        <v>10153</v>
      </c>
      <c r="P515" s="132" t="s">
        <v>10154</v>
      </c>
      <c r="Q515" s="132" t="s">
        <v>10155</v>
      </c>
      <c r="R515" s="132" t="s">
        <v>10156</v>
      </c>
      <c r="S515" s="132" t="s">
        <v>5090</v>
      </c>
      <c r="T515" s="132" t="s">
        <v>1630</v>
      </c>
      <c r="V515" s="132" t="s">
        <v>1632</v>
      </c>
      <c r="X515" s="132" t="s">
        <v>10157</v>
      </c>
      <c r="Y515" s="132" t="s">
        <v>10158</v>
      </c>
    </row>
    <row r="516" spans="2:25" x14ac:dyDescent="0.25">
      <c r="B516" s="132" t="s">
        <v>2159</v>
      </c>
      <c r="C516" s="132" t="s">
        <v>331</v>
      </c>
      <c r="E516" s="132" t="s">
        <v>3888</v>
      </c>
      <c r="F516" s="132" t="s">
        <v>3894</v>
      </c>
      <c r="G516" s="132" t="s">
        <v>354</v>
      </c>
      <c r="H516" s="132" t="s">
        <v>2180</v>
      </c>
      <c r="I516" s="132" t="s">
        <v>10159</v>
      </c>
      <c r="J516" s="132" t="s">
        <v>10160</v>
      </c>
      <c r="K516" s="132" t="s">
        <v>10161</v>
      </c>
      <c r="L516" s="132" t="s">
        <v>10162</v>
      </c>
      <c r="M516" s="132" t="s">
        <v>10163</v>
      </c>
      <c r="N516" s="132" t="s">
        <v>23181</v>
      </c>
      <c r="O516" s="132" t="s">
        <v>10164</v>
      </c>
      <c r="P516" s="132" t="s">
        <v>10165</v>
      </c>
      <c r="Q516" s="132" t="s">
        <v>10166</v>
      </c>
      <c r="R516" s="132" t="s">
        <v>10167</v>
      </c>
      <c r="S516" s="132" t="s">
        <v>5090</v>
      </c>
      <c r="T516" s="132" t="s">
        <v>1630</v>
      </c>
      <c r="V516" s="132" t="s">
        <v>1644</v>
      </c>
      <c r="X516" s="132" t="s">
        <v>10168</v>
      </c>
      <c r="Y516" s="132" t="s">
        <v>10169</v>
      </c>
    </row>
    <row r="517" spans="2:25" x14ac:dyDescent="0.25">
      <c r="B517" s="132" t="s">
        <v>2159</v>
      </c>
      <c r="C517" s="132" t="s">
        <v>331</v>
      </c>
      <c r="E517" s="132" t="s">
        <v>3888</v>
      </c>
      <c r="F517" s="132" t="s">
        <v>3885</v>
      </c>
      <c r="G517" s="132" t="s">
        <v>359</v>
      </c>
      <c r="H517" s="132" t="s">
        <v>2181</v>
      </c>
      <c r="I517" s="132" t="s">
        <v>10170</v>
      </c>
      <c r="J517" s="132" t="s">
        <v>10171</v>
      </c>
      <c r="K517" s="132" t="s">
        <v>10172</v>
      </c>
      <c r="L517" s="132" t="s">
        <v>10173</v>
      </c>
      <c r="M517" s="132" t="s">
        <v>10174</v>
      </c>
      <c r="N517" s="132" t="s">
        <v>23182</v>
      </c>
      <c r="O517" s="132" t="s">
        <v>10175</v>
      </c>
      <c r="P517" s="132" t="s">
        <v>10176</v>
      </c>
      <c r="Q517" s="132" t="s">
        <v>10177</v>
      </c>
      <c r="R517" s="132" t="s">
        <v>10178</v>
      </c>
      <c r="S517" s="132" t="s">
        <v>5090</v>
      </c>
      <c r="T517" s="132" t="s">
        <v>1630</v>
      </c>
      <c r="V517" s="132" t="s">
        <v>1632</v>
      </c>
      <c r="X517" s="132" t="s">
        <v>10179</v>
      </c>
      <c r="Y517" s="132" t="s">
        <v>10180</v>
      </c>
    </row>
    <row r="518" spans="2:25" x14ac:dyDescent="0.25">
      <c r="B518" s="132" t="s">
        <v>2159</v>
      </c>
      <c r="C518" s="132" t="s">
        <v>331</v>
      </c>
      <c r="E518" s="132" t="s">
        <v>3888</v>
      </c>
      <c r="F518" s="132" t="s">
        <v>3894</v>
      </c>
      <c r="G518" s="132" t="s">
        <v>356</v>
      </c>
      <c r="H518" s="132" t="s">
        <v>2182</v>
      </c>
      <c r="I518" s="132" t="s">
        <v>10159</v>
      </c>
      <c r="J518" s="132" t="s">
        <v>10181</v>
      </c>
      <c r="K518" s="132" t="s">
        <v>10182</v>
      </c>
      <c r="L518" s="132" t="s">
        <v>10183</v>
      </c>
      <c r="M518" s="132" t="s">
        <v>10184</v>
      </c>
      <c r="N518" s="132" t="s">
        <v>23183</v>
      </c>
      <c r="O518" s="132" t="s">
        <v>10185</v>
      </c>
      <c r="P518" s="132" t="s">
        <v>10186</v>
      </c>
      <c r="Q518" s="132" t="s">
        <v>10187</v>
      </c>
      <c r="R518" s="132" t="s">
        <v>10188</v>
      </c>
      <c r="S518" s="132" t="s">
        <v>5090</v>
      </c>
      <c r="T518" s="132" t="s">
        <v>1630</v>
      </c>
      <c r="V518" s="132" t="s">
        <v>1644</v>
      </c>
      <c r="X518" s="132" t="s">
        <v>10189</v>
      </c>
      <c r="Y518" s="132" t="s">
        <v>10190</v>
      </c>
    </row>
    <row r="519" spans="2:25" x14ac:dyDescent="0.25">
      <c r="B519" s="132" t="s">
        <v>2159</v>
      </c>
      <c r="C519" s="132" t="s">
        <v>331</v>
      </c>
      <c r="E519" s="132" t="s">
        <v>3888</v>
      </c>
      <c r="F519" s="132" t="s">
        <v>3885</v>
      </c>
      <c r="G519" s="132" t="s">
        <v>361</v>
      </c>
      <c r="H519" s="132" t="s">
        <v>2183</v>
      </c>
      <c r="I519" s="132" t="s">
        <v>10170</v>
      </c>
      <c r="J519" s="132" t="s">
        <v>10191</v>
      </c>
      <c r="K519" s="132" t="s">
        <v>10192</v>
      </c>
      <c r="L519" s="132" t="s">
        <v>10193</v>
      </c>
      <c r="M519" s="132" t="s">
        <v>10194</v>
      </c>
      <c r="N519" s="132" t="s">
        <v>23184</v>
      </c>
      <c r="O519" s="132" t="s">
        <v>10195</v>
      </c>
      <c r="P519" s="132" t="s">
        <v>10196</v>
      </c>
      <c r="Q519" s="132" t="s">
        <v>10197</v>
      </c>
      <c r="R519" s="132" t="s">
        <v>10198</v>
      </c>
      <c r="S519" s="132" t="s">
        <v>5090</v>
      </c>
      <c r="T519" s="132" t="s">
        <v>1630</v>
      </c>
      <c r="V519" s="132" t="s">
        <v>1632</v>
      </c>
      <c r="X519" s="132" t="s">
        <v>10199</v>
      </c>
      <c r="Y519" s="132" t="s">
        <v>10200</v>
      </c>
    </row>
    <row r="520" spans="2:25" x14ac:dyDescent="0.25">
      <c r="B520" s="132" t="s">
        <v>2159</v>
      </c>
      <c r="C520" s="132" t="s">
        <v>331</v>
      </c>
      <c r="E520" s="132" t="s">
        <v>3888</v>
      </c>
      <c r="F520" s="132" t="s">
        <v>3894</v>
      </c>
      <c r="G520" s="132" t="s">
        <v>355</v>
      </c>
      <c r="H520" s="132" t="s">
        <v>2184</v>
      </c>
      <c r="I520" s="132" t="s">
        <v>10159</v>
      </c>
      <c r="J520" s="132" t="s">
        <v>10201</v>
      </c>
      <c r="K520" s="132" t="s">
        <v>10202</v>
      </c>
      <c r="L520" s="132" t="s">
        <v>10203</v>
      </c>
      <c r="M520" s="132" t="s">
        <v>10204</v>
      </c>
      <c r="N520" s="132" t="s">
        <v>23185</v>
      </c>
      <c r="O520" s="132" t="s">
        <v>10205</v>
      </c>
      <c r="P520" s="132" t="s">
        <v>10206</v>
      </c>
      <c r="Q520" s="132" t="s">
        <v>10207</v>
      </c>
      <c r="R520" s="132" t="s">
        <v>10208</v>
      </c>
      <c r="S520" s="132" t="s">
        <v>5090</v>
      </c>
      <c r="T520" s="132" t="s">
        <v>1630</v>
      </c>
      <c r="V520" s="132" t="s">
        <v>1644</v>
      </c>
      <c r="X520" s="132" t="s">
        <v>10209</v>
      </c>
      <c r="Y520" s="132" t="s">
        <v>10210</v>
      </c>
    </row>
    <row r="521" spans="2:25" x14ac:dyDescent="0.25">
      <c r="B521" s="132" t="s">
        <v>2159</v>
      </c>
      <c r="C521" s="132" t="s">
        <v>331</v>
      </c>
      <c r="E521" s="132" t="s">
        <v>3888</v>
      </c>
      <c r="F521" s="132" t="s">
        <v>3885</v>
      </c>
      <c r="G521" s="132" t="s">
        <v>360</v>
      </c>
      <c r="H521" s="132" t="s">
        <v>2185</v>
      </c>
      <c r="I521" s="132" t="s">
        <v>10170</v>
      </c>
      <c r="J521" s="132" t="s">
        <v>10211</v>
      </c>
      <c r="K521" s="132" t="s">
        <v>10212</v>
      </c>
      <c r="L521" s="132" t="s">
        <v>10213</v>
      </c>
      <c r="M521" s="132" t="s">
        <v>10214</v>
      </c>
      <c r="N521" s="132" t="s">
        <v>23186</v>
      </c>
      <c r="O521" s="132" t="s">
        <v>10215</v>
      </c>
      <c r="P521" s="132" t="s">
        <v>10216</v>
      </c>
      <c r="Q521" s="132" t="s">
        <v>10217</v>
      </c>
      <c r="R521" s="132" t="s">
        <v>10218</v>
      </c>
      <c r="S521" s="132" t="s">
        <v>5090</v>
      </c>
      <c r="T521" s="132" t="s">
        <v>1630</v>
      </c>
      <c r="V521" s="132" t="s">
        <v>1632</v>
      </c>
      <c r="X521" s="132" t="s">
        <v>10219</v>
      </c>
      <c r="Y521" s="132" t="s">
        <v>10220</v>
      </c>
    </row>
    <row r="522" spans="2:25" x14ac:dyDescent="0.25">
      <c r="B522" s="132" t="s">
        <v>2159</v>
      </c>
      <c r="C522" s="132" t="s">
        <v>331</v>
      </c>
      <c r="E522" s="132" t="s">
        <v>3888</v>
      </c>
      <c r="F522" s="132" t="s">
        <v>3894</v>
      </c>
      <c r="G522" s="132" t="s">
        <v>353</v>
      </c>
      <c r="H522" s="132" t="s">
        <v>2186</v>
      </c>
      <c r="I522" s="132" t="s">
        <v>10159</v>
      </c>
      <c r="J522" s="132" t="s">
        <v>10221</v>
      </c>
      <c r="K522" s="132" t="s">
        <v>10222</v>
      </c>
      <c r="L522" s="132" t="s">
        <v>10223</v>
      </c>
      <c r="M522" s="132" t="s">
        <v>10224</v>
      </c>
      <c r="N522" s="132" t="s">
        <v>23187</v>
      </c>
      <c r="O522" s="132" t="s">
        <v>10225</v>
      </c>
      <c r="P522" s="132" t="s">
        <v>10226</v>
      </c>
      <c r="Q522" s="132" t="s">
        <v>10227</v>
      </c>
      <c r="R522" s="132" t="s">
        <v>10228</v>
      </c>
      <c r="S522" s="132" t="s">
        <v>5090</v>
      </c>
      <c r="T522" s="132" t="s">
        <v>1630</v>
      </c>
      <c r="V522" s="132" t="s">
        <v>1644</v>
      </c>
      <c r="X522" s="132" t="s">
        <v>10229</v>
      </c>
      <c r="Y522" s="132" t="s">
        <v>10230</v>
      </c>
    </row>
    <row r="523" spans="2:25" x14ac:dyDescent="0.25">
      <c r="B523" s="132" t="s">
        <v>2159</v>
      </c>
      <c r="C523" s="132" t="s">
        <v>331</v>
      </c>
      <c r="E523" s="132" t="s">
        <v>3888</v>
      </c>
      <c r="F523" s="132" t="s">
        <v>3885</v>
      </c>
      <c r="G523" s="132" t="s">
        <v>358</v>
      </c>
      <c r="H523" s="132" t="s">
        <v>2187</v>
      </c>
      <c r="I523" s="132" t="s">
        <v>10170</v>
      </c>
      <c r="J523" s="132" t="s">
        <v>10231</v>
      </c>
      <c r="K523" s="132" t="s">
        <v>10232</v>
      </c>
      <c r="L523" s="132" t="s">
        <v>10233</v>
      </c>
      <c r="M523" s="132" t="s">
        <v>10234</v>
      </c>
      <c r="N523" s="132" t="s">
        <v>23188</v>
      </c>
      <c r="O523" s="132" t="s">
        <v>10235</v>
      </c>
      <c r="P523" s="132" t="s">
        <v>10236</v>
      </c>
      <c r="Q523" s="132" t="s">
        <v>10237</v>
      </c>
      <c r="R523" s="132" t="s">
        <v>10238</v>
      </c>
      <c r="S523" s="132" t="s">
        <v>5090</v>
      </c>
      <c r="T523" s="132" t="s">
        <v>1630</v>
      </c>
      <c r="V523" s="132" t="s">
        <v>1632</v>
      </c>
      <c r="X523" s="132" t="s">
        <v>10239</v>
      </c>
      <c r="Y523" s="132" t="s">
        <v>10240</v>
      </c>
    </row>
    <row r="524" spans="2:25" x14ac:dyDescent="0.25">
      <c r="B524" s="132" t="s">
        <v>2159</v>
      </c>
      <c r="C524" s="132" t="s">
        <v>331</v>
      </c>
      <c r="E524" s="132" t="s">
        <v>3888</v>
      </c>
      <c r="F524" s="132" t="s">
        <v>3894</v>
      </c>
      <c r="G524" s="132" t="s">
        <v>357</v>
      </c>
      <c r="H524" s="132" t="s">
        <v>2188</v>
      </c>
      <c r="J524" s="132" t="s">
        <v>10241</v>
      </c>
      <c r="K524" s="132" t="s">
        <v>10242</v>
      </c>
      <c r="L524" s="132" t="s">
        <v>10243</v>
      </c>
      <c r="M524" s="132" t="s">
        <v>10244</v>
      </c>
      <c r="N524" s="132" t="s">
        <v>23189</v>
      </c>
      <c r="O524" s="132" t="s">
        <v>10245</v>
      </c>
      <c r="P524" s="132" t="s">
        <v>10246</v>
      </c>
      <c r="Q524" s="132" t="s">
        <v>10247</v>
      </c>
      <c r="R524" s="132" t="s">
        <v>10248</v>
      </c>
      <c r="S524" s="132" t="s">
        <v>5090</v>
      </c>
      <c r="T524" s="132" t="s">
        <v>1630</v>
      </c>
      <c r="V524" s="132" t="s">
        <v>1644</v>
      </c>
      <c r="X524" s="132" t="s">
        <v>10249</v>
      </c>
      <c r="Y524" s="132" t="s">
        <v>10250</v>
      </c>
    </row>
    <row r="525" spans="2:25" x14ac:dyDescent="0.25">
      <c r="B525" s="132" t="s">
        <v>2159</v>
      </c>
      <c r="C525" s="132" t="s">
        <v>331</v>
      </c>
      <c r="E525" s="132" t="s">
        <v>3888</v>
      </c>
      <c r="F525" s="132" t="s">
        <v>3885</v>
      </c>
      <c r="G525" s="132" t="s">
        <v>362</v>
      </c>
      <c r="H525" s="132" t="s">
        <v>2189</v>
      </c>
      <c r="J525" s="132" t="s">
        <v>10251</v>
      </c>
      <c r="K525" s="132" t="s">
        <v>10252</v>
      </c>
      <c r="L525" s="132" t="s">
        <v>10253</v>
      </c>
      <c r="M525" s="132" t="s">
        <v>10254</v>
      </c>
      <c r="N525" s="132" t="s">
        <v>23190</v>
      </c>
      <c r="O525" s="132" t="s">
        <v>10255</v>
      </c>
      <c r="P525" s="132" t="s">
        <v>10256</v>
      </c>
      <c r="Q525" s="132" t="s">
        <v>10257</v>
      </c>
      <c r="R525" s="132" t="s">
        <v>10258</v>
      </c>
      <c r="S525" s="132" t="s">
        <v>5090</v>
      </c>
      <c r="T525" s="132" t="s">
        <v>1630</v>
      </c>
      <c r="V525" s="132" t="s">
        <v>1632</v>
      </c>
      <c r="X525" s="132" t="s">
        <v>10259</v>
      </c>
      <c r="Y525" s="132" t="s">
        <v>10260</v>
      </c>
    </row>
    <row r="526" spans="2:25" x14ac:dyDescent="0.25">
      <c r="B526" s="132" t="s">
        <v>2159</v>
      </c>
      <c r="C526" s="132" t="s">
        <v>331</v>
      </c>
      <c r="E526" s="132" t="s">
        <v>3928</v>
      </c>
      <c r="F526" s="132" t="s">
        <v>3894</v>
      </c>
      <c r="G526" s="132" t="s">
        <v>2190</v>
      </c>
      <c r="H526" s="132" t="s">
        <v>2191</v>
      </c>
      <c r="J526" s="132" t="s">
        <v>10261</v>
      </c>
      <c r="K526" s="132" t="s">
        <v>10262</v>
      </c>
      <c r="L526" s="132" t="s">
        <v>10263</v>
      </c>
      <c r="M526" s="132" t="s">
        <v>10264</v>
      </c>
      <c r="N526" s="132" t="s">
        <v>23191</v>
      </c>
      <c r="O526" s="132" t="s">
        <v>10265</v>
      </c>
      <c r="P526" s="132" t="s">
        <v>10266</v>
      </c>
      <c r="Q526" s="132" t="s">
        <v>10267</v>
      </c>
      <c r="R526" s="132" t="s">
        <v>2192</v>
      </c>
      <c r="S526" s="132" t="s">
        <v>2192</v>
      </c>
      <c r="V526" s="132" t="s">
        <v>1635</v>
      </c>
      <c r="X526" s="132" t="s">
        <v>10268</v>
      </c>
      <c r="Y526" s="132" t="s">
        <v>10269</v>
      </c>
    </row>
    <row r="527" spans="2:25" x14ac:dyDescent="0.25">
      <c r="B527" s="132" t="s">
        <v>2159</v>
      </c>
      <c r="C527" s="132" t="s">
        <v>331</v>
      </c>
      <c r="E527" s="132" t="s">
        <v>3928</v>
      </c>
      <c r="F527" s="132" t="s">
        <v>3885</v>
      </c>
      <c r="G527" s="132" t="s">
        <v>2193</v>
      </c>
      <c r="H527" s="132" t="s">
        <v>2194</v>
      </c>
      <c r="I527" s="132" t="s">
        <v>2195</v>
      </c>
      <c r="J527" s="132" t="s">
        <v>10270</v>
      </c>
      <c r="K527" s="132" t="s">
        <v>10271</v>
      </c>
      <c r="L527" s="132" t="s">
        <v>10272</v>
      </c>
      <c r="M527" s="132" t="s">
        <v>10273</v>
      </c>
      <c r="N527" s="132" t="s">
        <v>23192</v>
      </c>
      <c r="O527" s="132" t="s">
        <v>10274</v>
      </c>
      <c r="P527" s="132" t="s">
        <v>10275</v>
      </c>
      <c r="Q527" s="132" t="s">
        <v>10276</v>
      </c>
      <c r="R527" s="132" t="s">
        <v>2192</v>
      </c>
      <c r="S527" s="132" t="s">
        <v>2192</v>
      </c>
      <c r="V527" s="132" t="s">
        <v>1635</v>
      </c>
      <c r="X527" s="132" t="s">
        <v>10277</v>
      </c>
      <c r="Y527" s="132" t="s">
        <v>10278</v>
      </c>
    </row>
    <row r="528" spans="2:25" x14ac:dyDescent="0.25">
      <c r="B528" s="132" t="s">
        <v>2159</v>
      </c>
      <c r="C528" s="132" t="s">
        <v>331</v>
      </c>
      <c r="E528" s="132" t="s">
        <v>3928</v>
      </c>
      <c r="F528" s="132" t="s">
        <v>3894</v>
      </c>
      <c r="G528" s="132" t="s">
        <v>2196</v>
      </c>
      <c r="H528" s="132" t="s">
        <v>2197</v>
      </c>
      <c r="I528" s="132" t="s">
        <v>2195</v>
      </c>
      <c r="J528" s="132" t="s">
        <v>10279</v>
      </c>
      <c r="K528" s="132" t="s">
        <v>10280</v>
      </c>
      <c r="L528" s="132" t="s">
        <v>10281</v>
      </c>
      <c r="M528" s="132" t="s">
        <v>10282</v>
      </c>
      <c r="N528" s="132" t="s">
        <v>23193</v>
      </c>
      <c r="O528" s="132" t="s">
        <v>10283</v>
      </c>
      <c r="P528" s="132" t="s">
        <v>10284</v>
      </c>
      <c r="Q528" s="132" t="s">
        <v>10285</v>
      </c>
      <c r="R528" s="132" t="s">
        <v>2192</v>
      </c>
      <c r="S528" s="132" t="s">
        <v>2192</v>
      </c>
      <c r="V528" s="132" t="s">
        <v>1635</v>
      </c>
      <c r="X528" s="132" t="s">
        <v>10286</v>
      </c>
      <c r="Y528" s="132" t="s">
        <v>10287</v>
      </c>
    </row>
    <row r="529" spans="2:25" x14ac:dyDescent="0.25">
      <c r="B529" s="132" t="s">
        <v>2159</v>
      </c>
      <c r="C529" s="132" t="s">
        <v>331</v>
      </c>
      <c r="E529" s="132" t="s">
        <v>3928</v>
      </c>
      <c r="F529" s="132" t="s">
        <v>3885</v>
      </c>
      <c r="G529" s="132" t="s">
        <v>2198</v>
      </c>
      <c r="H529" s="132" t="s">
        <v>2199</v>
      </c>
      <c r="I529" s="132" t="s">
        <v>2195</v>
      </c>
      <c r="J529" s="132" t="s">
        <v>10288</v>
      </c>
      <c r="K529" s="132" t="s">
        <v>10289</v>
      </c>
      <c r="L529" s="132" t="s">
        <v>10290</v>
      </c>
      <c r="M529" s="132" t="s">
        <v>10291</v>
      </c>
      <c r="N529" s="132" t="s">
        <v>23194</v>
      </c>
      <c r="O529" s="132" t="s">
        <v>10292</v>
      </c>
      <c r="P529" s="132" t="s">
        <v>10293</v>
      </c>
      <c r="Q529" s="132" t="s">
        <v>10294</v>
      </c>
      <c r="R529" s="132" t="s">
        <v>2192</v>
      </c>
      <c r="S529" s="132" t="s">
        <v>2192</v>
      </c>
      <c r="V529" s="132" t="s">
        <v>1635</v>
      </c>
      <c r="X529" s="132" t="s">
        <v>10295</v>
      </c>
      <c r="Y529" s="132" t="s">
        <v>10296</v>
      </c>
    </row>
    <row r="530" spans="2:25" x14ac:dyDescent="0.25">
      <c r="B530" s="132" t="s">
        <v>2159</v>
      </c>
      <c r="C530" s="132" t="s">
        <v>331</v>
      </c>
      <c r="E530" s="132" t="s">
        <v>3928</v>
      </c>
      <c r="F530" s="132" t="s">
        <v>3894</v>
      </c>
      <c r="G530" s="132" t="s">
        <v>2200</v>
      </c>
      <c r="H530" s="132" t="s">
        <v>2201</v>
      </c>
      <c r="I530" s="132" t="s">
        <v>2195</v>
      </c>
      <c r="J530" s="132" t="s">
        <v>10297</v>
      </c>
      <c r="K530" s="132" t="s">
        <v>10298</v>
      </c>
      <c r="L530" s="132" t="s">
        <v>10299</v>
      </c>
      <c r="M530" s="132" t="s">
        <v>10300</v>
      </c>
      <c r="N530" s="132" t="s">
        <v>23195</v>
      </c>
      <c r="O530" s="132" t="s">
        <v>10301</v>
      </c>
      <c r="P530" s="132" t="s">
        <v>10302</v>
      </c>
      <c r="Q530" s="132" t="s">
        <v>10303</v>
      </c>
      <c r="R530" s="132" t="s">
        <v>2192</v>
      </c>
      <c r="S530" s="132" t="s">
        <v>2192</v>
      </c>
      <c r="V530" s="132" t="s">
        <v>1635</v>
      </c>
      <c r="X530" s="132" t="s">
        <v>10304</v>
      </c>
      <c r="Y530" s="132" t="s">
        <v>10305</v>
      </c>
    </row>
    <row r="531" spans="2:25" x14ac:dyDescent="0.25">
      <c r="B531" s="132" t="s">
        <v>2159</v>
      </c>
      <c r="C531" s="132" t="s">
        <v>331</v>
      </c>
      <c r="E531" s="132" t="s">
        <v>3928</v>
      </c>
      <c r="F531" s="132" t="s">
        <v>3885</v>
      </c>
      <c r="G531" s="132" t="s">
        <v>2202</v>
      </c>
      <c r="H531" s="132" t="s">
        <v>2203</v>
      </c>
      <c r="I531" s="132" t="s">
        <v>2195</v>
      </c>
      <c r="J531" s="132" t="s">
        <v>10306</v>
      </c>
      <c r="K531" s="132" t="s">
        <v>10307</v>
      </c>
      <c r="L531" s="132" t="s">
        <v>10308</v>
      </c>
      <c r="M531" s="132" t="s">
        <v>10309</v>
      </c>
      <c r="N531" s="132" t="s">
        <v>23196</v>
      </c>
      <c r="O531" s="132" t="s">
        <v>10310</v>
      </c>
      <c r="P531" s="132" t="s">
        <v>10311</v>
      </c>
      <c r="Q531" s="132" t="s">
        <v>10312</v>
      </c>
      <c r="R531" s="132" t="s">
        <v>2192</v>
      </c>
      <c r="S531" s="132" t="s">
        <v>2192</v>
      </c>
      <c r="V531" s="132" t="s">
        <v>1635</v>
      </c>
      <c r="X531" s="132" t="s">
        <v>10313</v>
      </c>
      <c r="Y531" s="132" t="s">
        <v>10314</v>
      </c>
    </row>
    <row r="532" spans="2:25" x14ac:dyDescent="0.25">
      <c r="B532" s="132" t="s">
        <v>2159</v>
      </c>
      <c r="C532" s="132" t="s">
        <v>331</v>
      </c>
      <c r="E532" s="132" t="s">
        <v>3928</v>
      </c>
      <c r="F532" s="132" t="s">
        <v>3894</v>
      </c>
      <c r="G532" s="132" t="s">
        <v>2204</v>
      </c>
      <c r="H532" s="132" t="s">
        <v>2205</v>
      </c>
      <c r="I532" s="132" t="s">
        <v>2195</v>
      </c>
      <c r="J532" s="132" t="s">
        <v>10315</v>
      </c>
      <c r="K532" s="132" t="s">
        <v>10316</v>
      </c>
      <c r="L532" s="132" t="s">
        <v>10317</v>
      </c>
      <c r="M532" s="132" t="s">
        <v>10318</v>
      </c>
      <c r="N532" s="132" t="s">
        <v>23197</v>
      </c>
      <c r="O532" s="132" t="s">
        <v>10319</v>
      </c>
      <c r="P532" s="132" t="s">
        <v>10320</v>
      </c>
      <c r="Q532" s="132" t="s">
        <v>10321</v>
      </c>
      <c r="R532" s="132" t="s">
        <v>2192</v>
      </c>
      <c r="S532" s="132" t="s">
        <v>2192</v>
      </c>
      <c r="V532" s="132" t="s">
        <v>1635</v>
      </c>
      <c r="X532" s="132" t="s">
        <v>10322</v>
      </c>
      <c r="Y532" s="132" t="s">
        <v>10323</v>
      </c>
    </row>
    <row r="533" spans="2:25" x14ac:dyDescent="0.25">
      <c r="B533" s="132" t="s">
        <v>2159</v>
      </c>
      <c r="C533" s="132" t="s">
        <v>331</v>
      </c>
      <c r="E533" s="132" t="s">
        <v>3928</v>
      </c>
      <c r="F533" s="132" t="s">
        <v>3885</v>
      </c>
      <c r="G533" s="132" t="s">
        <v>2206</v>
      </c>
      <c r="H533" s="132" t="s">
        <v>2207</v>
      </c>
      <c r="I533" s="132" t="s">
        <v>2195</v>
      </c>
      <c r="J533" s="132" t="s">
        <v>10324</v>
      </c>
      <c r="K533" s="132" t="s">
        <v>10325</v>
      </c>
      <c r="L533" s="132" t="s">
        <v>10326</v>
      </c>
      <c r="M533" s="132" t="s">
        <v>10327</v>
      </c>
      <c r="N533" s="132" t="s">
        <v>23198</v>
      </c>
      <c r="O533" s="132" t="s">
        <v>10328</v>
      </c>
      <c r="P533" s="132" t="s">
        <v>10329</v>
      </c>
      <c r="Q533" s="132" t="s">
        <v>10330</v>
      </c>
      <c r="R533" s="132" t="s">
        <v>2192</v>
      </c>
      <c r="S533" s="132" t="s">
        <v>2192</v>
      </c>
      <c r="V533" s="132" t="s">
        <v>1635</v>
      </c>
      <c r="X533" s="132" t="s">
        <v>10331</v>
      </c>
      <c r="Y533" s="132" t="s">
        <v>10332</v>
      </c>
    </row>
    <row r="534" spans="2:25" x14ac:dyDescent="0.25">
      <c r="B534" s="132" t="s">
        <v>2159</v>
      </c>
      <c r="C534" s="132" t="s">
        <v>331</v>
      </c>
      <c r="E534" s="132" t="s">
        <v>3928</v>
      </c>
      <c r="F534" s="132" t="s">
        <v>3894</v>
      </c>
      <c r="G534" s="132" t="s">
        <v>2208</v>
      </c>
      <c r="H534" s="132" t="s">
        <v>2209</v>
      </c>
      <c r="I534" s="132" t="s">
        <v>2195</v>
      </c>
      <c r="J534" s="132" t="s">
        <v>10333</v>
      </c>
      <c r="K534" s="132" t="s">
        <v>10334</v>
      </c>
      <c r="L534" s="132" t="s">
        <v>10335</v>
      </c>
      <c r="M534" s="132" t="s">
        <v>10336</v>
      </c>
      <c r="N534" s="132" t="s">
        <v>23199</v>
      </c>
      <c r="O534" s="132" t="s">
        <v>10337</v>
      </c>
      <c r="P534" s="132" t="s">
        <v>10338</v>
      </c>
      <c r="Q534" s="132" t="s">
        <v>10339</v>
      </c>
      <c r="R534" s="132" t="s">
        <v>2192</v>
      </c>
      <c r="S534" s="132" t="s">
        <v>2192</v>
      </c>
      <c r="V534" s="132" t="s">
        <v>1635</v>
      </c>
      <c r="X534" s="132" t="s">
        <v>10340</v>
      </c>
      <c r="Y534" s="132" t="s">
        <v>10341</v>
      </c>
    </row>
    <row r="535" spans="2:25" x14ac:dyDescent="0.25">
      <c r="B535" s="132" t="s">
        <v>2159</v>
      </c>
      <c r="C535" s="132" t="s">
        <v>331</v>
      </c>
      <c r="E535" s="132" t="s">
        <v>3928</v>
      </c>
      <c r="F535" s="132" t="s">
        <v>3885</v>
      </c>
      <c r="G535" s="132" t="s">
        <v>2210</v>
      </c>
      <c r="H535" s="132" t="s">
        <v>2211</v>
      </c>
      <c r="I535" s="132" t="s">
        <v>2195</v>
      </c>
      <c r="J535" s="132" t="s">
        <v>10342</v>
      </c>
      <c r="K535" s="132" t="s">
        <v>10343</v>
      </c>
      <c r="L535" s="132" t="s">
        <v>10344</v>
      </c>
      <c r="M535" s="132" t="s">
        <v>10345</v>
      </c>
      <c r="N535" s="132" t="s">
        <v>23200</v>
      </c>
      <c r="O535" s="132" t="s">
        <v>10346</v>
      </c>
      <c r="P535" s="132" t="s">
        <v>10347</v>
      </c>
      <c r="Q535" s="132" t="s">
        <v>10348</v>
      </c>
      <c r="R535" s="132" t="s">
        <v>2192</v>
      </c>
      <c r="S535" s="132" t="s">
        <v>2192</v>
      </c>
      <c r="V535" s="132" t="s">
        <v>1635</v>
      </c>
      <c r="X535" s="132" t="s">
        <v>10349</v>
      </c>
      <c r="Y535" s="132" t="s">
        <v>10350</v>
      </c>
    </row>
    <row r="536" spans="2:25" x14ac:dyDescent="0.25">
      <c r="B536" s="132" t="s">
        <v>2159</v>
      </c>
      <c r="C536" s="132" t="s">
        <v>331</v>
      </c>
      <c r="E536" s="132" t="s">
        <v>3891</v>
      </c>
      <c r="F536" s="132" t="s">
        <v>3894</v>
      </c>
      <c r="G536" s="132" t="s">
        <v>364</v>
      </c>
      <c r="H536" s="132" t="s">
        <v>2212</v>
      </c>
      <c r="I536" s="132" t="s">
        <v>9022</v>
      </c>
      <c r="J536" s="132" t="s">
        <v>10351</v>
      </c>
      <c r="K536" s="132" t="s">
        <v>10352</v>
      </c>
      <c r="L536" s="132" t="s">
        <v>10353</v>
      </c>
      <c r="M536" s="132" t="s">
        <v>10354</v>
      </c>
      <c r="N536" s="132" t="s">
        <v>23201</v>
      </c>
      <c r="O536" s="132" t="s">
        <v>10355</v>
      </c>
      <c r="P536" s="132" t="s">
        <v>10356</v>
      </c>
      <c r="Q536" s="132" t="s">
        <v>10357</v>
      </c>
      <c r="R536" s="132" t="s">
        <v>10358</v>
      </c>
      <c r="S536" s="132" t="s">
        <v>5090</v>
      </c>
      <c r="T536" s="132" t="s">
        <v>1630</v>
      </c>
      <c r="V536" s="132" t="s">
        <v>1644</v>
      </c>
      <c r="X536" s="132" t="s">
        <v>10359</v>
      </c>
      <c r="Y536" s="132" t="s">
        <v>10360</v>
      </c>
    </row>
    <row r="537" spans="2:25" x14ac:dyDescent="0.25">
      <c r="B537" s="132" t="s">
        <v>2159</v>
      </c>
      <c r="C537" s="132" t="s">
        <v>331</v>
      </c>
      <c r="E537" s="132" t="s">
        <v>3891</v>
      </c>
      <c r="F537" s="132" t="s">
        <v>3885</v>
      </c>
      <c r="G537" s="132" t="s">
        <v>369</v>
      </c>
      <c r="H537" s="132" t="s">
        <v>2213</v>
      </c>
      <c r="I537" s="132" t="s">
        <v>10361</v>
      </c>
      <c r="J537" s="132" t="s">
        <v>10362</v>
      </c>
      <c r="K537" s="132" t="s">
        <v>10363</v>
      </c>
      <c r="L537" s="132" t="s">
        <v>10364</v>
      </c>
      <c r="M537" s="132" t="s">
        <v>10365</v>
      </c>
      <c r="N537" s="132" t="s">
        <v>23202</v>
      </c>
      <c r="O537" s="132" t="s">
        <v>10366</v>
      </c>
      <c r="P537" s="132" t="s">
        <v>10367</v>
      </c>
      <c r="Q537" s="132" t="s">
        <v>10368</v>
      </c>
      <c r="R537" s="132" t="s">
        <v>10369</v>
      </c>
      <c r="S537" s="132" t="s">
        <v>5090</v>
      </c>
      <c r="T537" s="132" t="s">
        <v>1630</v>
      </c>
      <c r="V537" s="132" t="s">
        <v>1632</v>
      </c>
      <c r="X537" s="132" t="s">
        <v>10370</v>
      </c>
      <c r="Y537" s="132" t="s">
        <v>10371</v>
      </c>
    </row>
    <row r="538" spans="2:25" x14ac:dyDescent="0.25">
      <c r="B538" s="132" t="s">
        <v>2159</v>
      </c>
      <c r="C538" s="132" t="s">
        <v>331</v>
      </c>
      <c r="E538" s="132" t="s">
        <v>3891</v>
      </c>
      <c r="F538" s="132" t="s">
        <v>3894</v>
      </c>
      <c r="G538" s="132" t="s">
        <v>366</v>
      </c>
      <c r="H538" s="132" t="s">
        <v>2214</v>
      </c>
      <c r="I538" s="132" t="s">
        <v>9022</v>
      </c>
      <c r="J538" s="132" t="s">
        <v>10372</v>
      </c>
      <c r="K538" s="132" t="s">
        <v>10373</v>
      </c>
      <c r="L538" s="132" t="s">
        <v>10374</v>
      </c>
      <c r="M538" s="132" t="s">
        <v>10375</v>
      </c>
      <c r="N538" s="132" t="s">
        <v>23203</v>
      </c>
      <c r="O538" s="132" t="s">
        <v>10376</v>
      </c>
      <c r="P538" s="132" t="s">
        <v>10377</v>
      </c>
      <c r="Q538" s="132" t="s">
        <v>10378</v>
      </c>
      <c r="R538" s="132" t="s">
        <v>10379</v>
      </c>
      <c r="S538" s="132" t="s">
        <v>5090</v>
      </c>
      <c r="T538" s="132" t="s">
        <v>1630</v>
      </c>
      <c r="V538" s="132" t="s">
        <v>1644</v>
      </c>
      <c r="X538" s="132" t="s">
        <v>10380</v>
      </c>
      <c r="Y538" s="132" t="s">
        <v>10381</v>
      </c>
    </row>
    <row r="539" spans="2:25" x14ac:dyDescent="0.25">
      <c r="B539" s="132" t="s">
        <v>2159</v>
      </c>
      <c r="C539" s="132" t="s">
        <v>331</v>
      </c>
      <c r="E539" s="132" t="s">
        <v>3891</v>
      </c>
      <c r="F539" s="132" t="s">
        <v>3885</v>
      </c>
      <c r="G539" s="132" t="s">
        <v>371</v>
      </c>
      <c r="H539" s="132" t="s">
        <v>2215</v>
      </c>
      <c r="I539" s="132" t="s">
        <v>10361</v>
      </c>
      <c r="J539" s="132" t="s">
        <v>10382</v>
      </c>
      <c r="K539" s="132" t="s">
        <v>10383</v>
      </c>
      <c r="L539" s="132" t="s">
        <v>10384</v>
      </c>
      <c r="M539" s="132" t="s">
        <v>10385</v>
      </c>
      <c r="N539" s="132" t="s">
        <v>23204</v>
      </c>
      <c r="O539" s="132" t="s">
        <v>10386</v>
      </c>
      <c r="P539" s="132" t="s">
        <v>10387</v>
      </c>
      <c r="Q539" s="132" t="s">
        <v>10388</v>
      </c>
      <c r="R539" s="132" t="s">
        <v>10389</v>
      </c>
      <c r="S539" s="132" t="s">
        <v>5090</v>
      </c>
      <c r="T539" s="132" t="s">
        <v>1630</v>
      </c>
      <c r="V539" s="132" t="s">
        <v>1632</v>
      </c>
      <c r="X539" s="132" t="s">
        <v>10390</v>
      </c>
      <c r="Y539" s="132" t="s">
        <v>10391</v>
      </c>
    </row>
    <row r="540" spans="2:25" x14ac:dyDescent="0.25">
      <c r="B540" s="132" t="s">
        <v>2159</v>
      </c>
      <c r="C540" s="132" t="s">
        <v>331</v>
      </c>
      <c r="E540" s="132" t="s">
        <v>3891</v>
      </c>
      <c r="F540" s="132" t="s">
        <v>3894</v>
      </c>
      <c r="G540" s="132" t="s">
        <v>365</v>
      </c>
      <c r="H540" s="132" t="s">
        <v>2216</v>
      </c>
      <c r="I540" s="132" t="s">
        <v>9022</v>
      </c>
      <c r="J540" s="132" t="s">
        <v>10392</v>
      </c>
      <c r="K540" s="132" t="s">
        <v>10393</v>
      </c>
      <c r="L540" s="132" t="s">
        <v>10394</v>
      </c>
      <c r="M540" s="132" t="s">
        <v>10395</v>
      </c>
      <c r="N540" s="132" t="s">
        <v>23205</v>
      </c>
      <c r="O540" s="132" t="s">
        <v>10396</v>
      </c>
      <c r="P540" s="132" t="s">
        <v>10397</v>
      </c>
      <c r="Q540" s="132" t="s">
        <v>10398</v>
      </c>
      <c r="R540" s="132" t="s">
        <v>10399</v>
      </c>
      <c r="S540" s="132" t="s">
        <v>5090</v>
      </c>
      <c r="T540" s="132" t="s">
        <v>1630</v>
      </c>
      <c r="V540" s="132" t="s">
        <v>1644</v>
      </c>
      <c r="X540" s="132" t="s">
        <v>10400</v>
      </c>
      <c r="Y540" s="132" t="s">
        <v>10401</v>
      </c>
    </row>
    <row r="541" spans="2:25" x14ac:dyDescent="0.25">
      <c r="B541" s="132" t="s">
        <v>2159</v>
      </c>
      <c r="C541" s="132" t="s">
        <v>331</v>
      </c>
      <c r="E541" s="132" t="s">
        <v>3891</v>
      </c>
      <c r="F541" s="132" t="s">
        <v>3885</v>
      </c>
      <c r="G541" s="132" t="s">
        <v>370</v>
      </c>
      <c r="H541" s="132" t="s">
        <v>2217</v>
      </c>
      <c r="I541" s="132" t="s">
        <v>10361</v>
      </c>
      <c r="J541" s="132" t="s">
        <v>10402</v>
      </c>
      <c r="K541" s="132" t="s">
        <v>10403</v>
      </c>
      <c r="L541" s="132" t="s">
        <v>10404</v>
      </c>
      <c r="M541" s="132" t="s">
        <v>10405</v>
      </c>
      <c r="N541" s="132" t="s">
        <v>23206</v>
      </c>
      <c r="O541" s="132" t="s">
        <v>10406</v>
      </c>
      <c r="P541" s="132" t="s">
        <v>10407</v>
      </c>
      <c r="Q541" s="132" t="s">
        <v>10408</v>
      </c>
      <c r="R541" s="132" t="s">
        <v>10409</v>
      </c>
      <c r="S541" s="132" t="s">
        <v>5090</v>
      </c>
      <c r="T541" s="132" t="s">
        <v>1630</v>
      </c>
      <c r="V541" s="132" t="s">
        <v>1632</v>
      </c>
      <c r="X541" s="132" t="s">
        <v>10410</v>
      </c>
      <c r="Y541" s="132" t="s">
        <v>10411</v>
      </c>
    </row>
    <row r="542" spans="2:25" x14ac:dyDescent="0.25">
      <c r="B542" s="132" t="s">
        <v>2159</v>
      </c>
      <c r="C542" s="132" t="s">
        <v>331</v>
      </c>
      <c r="E542" s="132" t="s">
        <v>3891</v>
      </c>
      <c r="F542" s="132" t="s">
        <v>3894</v>
      </c>
      <c r="G542" s="132" t="s">
        <v>363</v>
      </c>
      <c r="H542" s="132" t="s">
        <v>2218</v>
      </c>
      <c r="I542" s="132" t="s">
        <v>9022</v>
      </c>
      <c r="J542" s="132" t="s">
        <v>10412</v>
      </c>
      <c r="K542" s="132" t="s">
        <v>10413</v>
      </c>
      <c r="L542" s="132" t="s">
        <v>10414</v>
      </c>
      <c r="M542" s="132" t="s">
        <v>10415</v>
      </c>
      <c r="N542" s="132" t="s">
        <v>23207</v>
      </c>
      <c r="O542" s="132" t="s">
        <v>10416</v>
      </c>
      <c r="P542" s="132" t="s">
        <v>10417</v>
      </c>
      <c r="Q542" s="132" t="s">
        <v>10418</v>
      </c>
      <c r="R542" s="132" t="s">
        <v>10419</v>
      </c>
      <c r="S542" s="132" t="s">
        <v>5090</v>
      </c>
      <c r="T542" s="132" t="s">
        <v>1630</v>
      </c>
      <c r="V542" s="132" t="s">
        <v>1644</v>
      </c>
      <c r="X542" s="132" t="s">
        <v>10420</v>
      </c>
      <c r="Y542" s="132" t="s">
        <v>10421</v>
      </c>
    </row>
    <row r="543" spans="2:25" x14ac:dyDescent="0.25">
      <c r="B543" s="132" t="s">
        <v>2159</v>
      </c>
      <c r="C543" s="132" t="s">
        <v>331</v>
      </c>
      <c r="E543" s="132" t="s">
        <v>3891</v>
      </c>
      <c r="F543" s="132" t="s">
        <v>3885</v>
      </c>
      <c r="G543" s="132" t="s">
        <v>368</v>
      </c>
      <c r="H543" s="132" t="s">
        <v>2219</v>
      </c>
      <c r="I543" s="132" t="s">
        <v>10361</v>
      </c>
      <c r="J543" s="132" t="s">
        <v>10422</v>
      </c>
      <c r="K543" s="132" t="s">
        <v>10423</v>
      </c>
      <c r="L543" s="132" t="s">
        <v>10424</v>
      </c>
      <c r="M543" s="132" t="s">
        <v>10425</v>
      </c>
      <c r="N543" s="132" t="s">
        <v>23208</v>
      </c>
      <c r="O543" s="132" t="s">
        <v>10426</v>
      </c>
      <c r="P543" s="132" t="s">
        <v>10427</v>
      </c>
      <c r="Q543" s="132" t="s">
        <v>10428</v>
      </c>
      <c r="R543" s="132" t="s">
        <v>10429</v>
      </c>
      <c r="S543" s="132" t="s">
        <v>5090</v>
      </c>
      <c r="T543" s="132" t="s">
        <v>1630</v>
      </c>
      <c r="V543" s="132" t="s">
        <v>1632</v>
      </c>
      <c r="X543" s="132" t="s">
        <v>10430</v>
      </c>
      <c r="Y543" s="132" t="s">
        <v>10431</v>
      </c>
    </row>
    <row r="544" spans="2:25" x14ac:dyDescent="0.25">
      <c r="B544" s="132" t="s">
        <v>2159</v>
      </c>
      <c r="C544" s="132" t="s">
        <v>331</v>
      </c>
      <c r="E544" s="132" t="s">
        <v>3891</v>
      </c>
      <c r="F544" s="132" t="s">
        <v>3894</v>
      </c>
      <c r="G544" s="132" t="s">
        <v>367</v>
      </c>
      <c r="H544" s="132" t="s">
        <v>2220</v>
      </c>
      <c r="I544" s="132" t="s">
        <v>9022</v>
      </c>
      <c r="J544" s="132" t="s">
        <v>10432</v>
      </c>
      <c r="K544" s="132" t="s">
        <v>10433</v>
      </c>
      <c r="L544" s="132" t="s">
        <v>10434</v>
      </c>
      <c r="M544" s="132" t="s">
        <v>10435</v>
      </c>
      <c r="N544" s="132" t="s">
        <v>23209</v>
      </c>
      <c r="O544" s="132" t="s">
        <v>10436</v>
      </c>
      <c r="P544" s="132" t="s">
        <v>10437</v>
      </c>
      <c r="Q544" s="132" t="s">
        <v>10438</v>
      </c>
      <c r="R544" s="132" t="s">
        <v>10439</v>
      </c>
      <c r="S544" s="132" t="s">
        <v>5090</v>
      </c>
      <c r="T544" s="132" t="s">
        <v>1630</v>
      </c>
      <c r="V544" s="132" t="s">
        <v>1644</v>
      </c>
      <c r="X544" s="132" t="s">
        <v>10440</v>
      </c>
      <c r="Y544" s="132" t="s">
        <v>10441</v>
      </c>
    </row>
    <row r="545" spans="2:25" x14ac:dyDescent="0.25">
      <c r="B545" s="132" t="s">
        <v>2159</v>
      </c>
      <c r="C545" s="132" t="s">
        <v>331</v>
      </c>
      <c r="E545" s="132" t="s">
        <v>3891</v>
      </c>
      <c r="F545" s="132" t="s">
        <v>3885</v>
      </c>
      <c r="G545" s="132" t="s">
        <v>372</v>
      </c>
      <c r="H545" s="132" t="s">
        <v>2221</v>
      </c>
      <c r="I545" s="132" t="s">
        <v>10361</v>
      </c>
      <c r="J545" s="132" t="s">
        <v>10442</v>
      </c>
      <c r="K545" s="132" t="s">
        <v>10443</v>
      </c>
      <c r="L545" s="132" t="s">
        <v>10444</v>
      </c>
      <c r="M545" s="132" t="s">
        <v>10445</v>
      </c>
      <c r="N545" s="132" t="s">
        <v>23210</v>
      </c>
      <c r="O545" s="132" t="s">
        <v>10446</v>
      </c>
      <c r="P545" s="132" t="s">
        <v>10447</v>
      </c>
      <c r="Q545" s="132" t="s">
        <v>10448</v>
      </c>
      <c r="R545" s="132" t="s">
        <v>10449</v>
      </c>
      <c r="S545" s="132" t="s">
        <v>5090</v>
      </c>
      <c r="T545" s="132" t="s">
        <v>1630</v>
      </c>
      <c r="V545" s="132" t="s">
        <v>1632</v>
      </c>
      <c r="X545" s="132" t="s">
        <v>10450</v>
      </c>
      <c r="Y545" s="132" t="s">
        <v>10451</v>
      </c>
    </row>
    <row r="546" spans="2:25" x14ac:dyDescent="0.25">
      <c r="B546" s="132" t="s">
        <v>2159</v>
      </c>
      <c r="C546" s="132" t="s">
        <v>331</v>
      </c>
      <c r="E546" s="132" t="s">
        <v>3907</v>
      </c>
      <c r="F546" s="132" t="s">
        <v>3894</v>
      </c>
      <c r="G546" s="132" t="s">
        <v>374</v>
      </c>
      <c r="H546" s="132" t="s">
        <v>2222</v>
      </c>
      <c r="I546" s="132" t="s">
        <v>9022</v>
      </c>
      <c r="J546" s="132" t="s">
        <v>10452</v>
      </c>
      <c r="K546" s="132" t="s">
        <v>10453</v>
      </c>
      <c r="L546" s="132" t="s">
        <v>10454</v>
      </c>
      <c r="M546" s="132" t="s">
        <v>10455</v>
      </c>
      <c r="N546" s="132" t="s">
        <v>23211</v>
      </c>
      <c r="O546" s="132" t="s">
        <v>10456</v>
      </c>
      <c r="P546" s="132" t="s">
        <v>10457</v>
      </c>
      <c r="Q546" s="132" t="s">
        <v>10458</v>
      </c>
      <c r="R546" s="132" t="s">
        <v>10459</v>
      </c>
      <c r="S546" s="132" t="s">
        <v>5090</v>
      </c>
      <c r="T546" s="132" t="s">
        <v>1630</v>
      </c>
      <c r="V546" s="132" t="s">
        <v>1644</v>
      </c>
      <c r="X546" s="132" t="s">
        <v>10460</v>
      </c>
      <c r="Y546" s="132" t="s">
        <v>10461</v>
      </c>
    </row>
    <row r="547" spans="2:25" x14ac:dyDescent="0.25">
      <c r="B547" s="132" t="s">
        <v>2159</v>
      </c>
      <c r="C547" s="132" t="s">
        <v>331</v>
      </c>
      <c r="E547" s="132" t="s">
        <v>3907</v>
      </c>
      <c r="F547" s="132" t="s">
        <v>3885</v>
      </c>
      <c r="G547" s="132" t="s">
        <v>379</v>
      </c>
      <c r="H547" s="132" t="s">
        <v>2223</v>
      </c>
      <c r="I547" s="132" t="s">
        <v>10361</v>
      </c>
      <c r="J547" s="132" t="s">
        <v>10462</v>
      </c>
      <c r="K547" s="132" t="s">
        <v>10463</v>
      </c>
      <c r="L547" s="132" t="s">
        <v>10464</v>
      </c>
      <c r="M547" s="132" t="s">
        <v>10465</v>
      </c>
      <c r="N547" s="132" t="s">
        <v>23212</v>
      </c>
      <c r="O547" s="132" t="s">
        <v>10466</v>
      </c>
      <c r="P547" s="132" t="s">
        <v>10467</v>
      </c>
      <c r="Q547" s="132" t="s">
        <v>10468</v>
      </c>
      <c r="R547" s="132" t="s">
        <v>10469</v>
      </c>
      <c r="S547" s="132" t="s">
        <v>5090</v>
      </c>
      <c r="T547" s="132" t="s">
        <v>1630</v>
      </c>
      <c r="V547" s="132" t="s">
        <v>1632</v>
      </c>
      <c r="X547" s="132" t="s">
        <v>10470</v>
      </c>
      <c r="Y547" s="132" t="s">
        <v>10471</v>
      </c>
    </row>
    <row r="548" spans="2:25" x14ac:dyDescent="0.25">
      <c r="B548" s="132" t="s">
        <v>2159</v>
      </c>
      <c r="C548" s="132" t="s">
        <v>331</v>
      </c>
      <c r="E548" s="132" t="s">
        <v>3907</v>
      </c>
      <c r="F548" s="132" t="s">
        <v>3894</v>
      </c>
      <c r="G548" s="132" t="s">
        <v>376</v>
      </c>
      <c r="H548" s="132" t="s">
        <v>2224</v>
      </c>
      <c r="I548" s="132" t="s">
        <v>9022</v>
      </c>
      <c r="J548" s="132" t="s">
        <v>10472</v>
      </c>
      <c r="K548" s="132" t="s">
        <v>10473</v>
      </c>
      <c r="L548" s="132" t="s">
        <v>10474</v>
      </c>
      <c r="M548" s="132" t="s">
        <v>10475</v>
      </c>
      <c r="N548" s="132" t="s">
        <v>23213</v>
      </c>
      <c r="O548" s="132" t="s">
        <v>10476</v>
      </c>
      <c r="P548" s="132" t="s">
        <v>10477</v>
      </c>
      <c r="Q548" s="132" t="s">
        <v>10478</v>
      </c>
      <c r="R548" s="132" t="s">
        <v>10479</v>
      </c>
      <c r="S548" s="132" t="s">
        <v>5090</v>
      </c>
      <c r="T548" s="132" t="s">
        <v>1630</v>
      </c>
      <c r="V548" s="132" t="s">
        <v>1644</v>
      </c>
      <c r="X548" s="132" t="s">
        <v>10480</v>
      </c>
      <c r="Y548" s="132" t="s">
        <v>10481</v>
      </c>
    </row>
    <row r="549" spans="2:25" x14ac:dyDescent="0.25">
      <c r="B549" s="132" t="s">
        <v>2159</v>
      </c>
      <c r="C549" s="132" t="s">
        <v>331</v>
      </c>
      <c r="E549" s="132" t="s">
        <v>3907</v>
      </c>
      <c r="F549" s="132" t="s">
        <v>3885</v>
      </c>
      <c r="G549" s="132" t="s">
        <v>381</v>
      </c>
      <c r="H549" s="132" t="s">
        <v>2225</v>
      </c>
      <c r="I549" s="132" t="s">
        <v>10361</v>
      </c>
      <c r="J549" s="132" t="s">
        <v>10482</v>
      </c>
      <c r="K549" s="132" t="s">
        <v>10483</v>
      </c>
      <c r="L549" s="132" t="s">
        <v>10484</v>
      </c>
      <c r="M549" s="132" t="s">
        <v>10485</v>
      </c>
      <c r="N549" s="132" t="s">
        <v>23214</v>
      </c>
      <c r="O549" s="132" t="s">
        <v>10486</v>
      </c>
      <c r="P549" s="132" t="s">
        <v>10487</v>
      </c>
      <c r="Q549" s="132" t="s">
        <v>10488</v>
      </c>
      <c r="R549" s="132" t="s">
        <v>10489</v>
      </c>
      <c r="S549" s="132" t="s">
        <v>5090</v>
      </c>
      <c r="T549" s="132" t="s">
        <v>1630</v>
      </c>
      <c r="V549" s="132" t="s">
        <v>1632</v>
      </c>
      <c r="X549" s="132" t="s">
        <v>10490</v>
      </c>
      <c r="Y549" s="132" t="s">
        <v>10491</v>
      </c>
    </row>
    <row r="550" spans="2:25" x14ac:dyDescent="0.25">
      <c r="B550" s="132" t="s">
        <v>2159</v>
      </c>
      <c r="C550" s="132" t="s">
        <v>331</v>
      </c>
      <c r="E550" s="132" t="s">
        <v>3907</v>
      </c>
      <c r="F550" s="132" t="s">
        <v>3894</v>
      </c>
      <c r="G550" s="132" t="s">
        <v>375</v>
      </c>
      <c r="H550" s="132" t="s">
        <v>2226</v>
      </c>
      <c r="I550" s="132" t="s">
        <v>9022</v>
      </c>
      <c r="J550" s="132" t="s">
        <v>10492</v>
      </c>
      <c r="K550" s="132" t="s">
        <v>10493</v>
      </c>
      <c r="L550" s="132" t="s">
        <v>10494</v>
      </c>
      <c r="M550" s="132" t="s">
        <v>10495</v>
      </c>
      <c r="N550" s="132" t="s">
        <v>23215</v>
      </c>
      <c r="O550" s="132" t="s">
        <v>10496</v>
      </c>
      <c r="P550" s="132" t="s">
        <v>10497</v>
      </c>
      <c r="Q550" s="132" t="s">
        <v>10498</v>
      </c>
      <c r="R550" s="132" t="s">
        <v>10499</v>
      </c>
      <c r="S550" s="132" t="s">
        <v>5090</v>
      </c>
      <c r="T550" s="132" t="s">
        <v>1630</v>
      </c>
      <c r="V550" s="132" t="s">
        <v>1644</v>
      </c>
      <c r="X550" s="132" t="s">
        <v>10500</v>
      </c>
      <c r="Y550" s="132" t="s">
        <v>10501</v>
      </c>
    </row>
    <row r="551" spans="2:25" x14ac:dyDescent="0.25">
      <c r="B551" s="132" t="s">
        <v>2159</v>
      </c>
      <c r="C551" s="132" t="s">
        <v>331</v>
      </c>
      <c r="E551" s="132" t="s">
        <v>3907</v>
      </c>
      <c r="F551" s="132" t="s">
        <v>3885</v>
      </c>
      <c r="G551" s="132" t="s">
        <v>380</v>
      </c>
      <c r="H551" s="132" t="s">
        <v>2227</v>
      </c>
      <c r="I551" s="132" t="s">
        <v>10361</v>
      </c>
      <c r="J551" s="132" t="s">
        <v>10502</v>
      </c>
      <c r="K551" s="132" t="s">
        <v>10503</v>
      </c>
      <c r="L551" s="132" t="s">
        <v>10504</v>
      </c>
      <c r="M551" s="132" t="s">
        <v>10505</v>
      </c>
      <c r="N551" s="132" t="s">
        <v>23216</v>
      </c>
      <c r="O551" s="132" t="s">
        <v>10506</v>
      </c>
      <c r="P551" s="132" t="s">
        <v>10507</v>
      </c>
      <c r="Q551" s="132" t="s">
        <v>10508</v>
      </c>
      <c r="R551" s="132" t="s">
        <v>10509</v>
      </c>
      <c r="S551" s="132" t="s">
        <v>5090</v>
      </c>
      <c r="T551" s="132" t="s">
        <v>1630</v>
      </c>
      <c r="V551" s="132" t="s">
        <v>1632</v>
      </c>
      <c r="X551" s="132" t="s">
        <v>10510</v>
      </c>
      <c r="Y551" s="132" t="s">
        <v>10511</v>
      </c>
    </row>
    <row r="552" spans="2:25" x14ac:dyDescent="0.25">
      <c r="B552" s="132" t="s">
        <v>2159</v>
      </c>
      <c r="C552" s="132" t="s">
        <v>331</v>
      </c>
      <c r="E552" s="132" t="s">
        <v>3907</v>
      </c>
      <c r="F552" s="132" t="s">
        <v>3894</v>
      </c>
      <c r="G552" s="132" t="s">
        <v>373</v>
      </c>
      <c r="H552" s="132" t="s">
        <v>2228</v>
      </c>
      <c r="I552" s="132" t="s">
        <v>9022</v>
      </c>
      <c r="J552" s="132" t="s">
        <v>10512</v>
      </c>
      <c r="K552" s="132" t="s">
        <v>10513</v>
      </c>
      <c r="L552" s="132" t="s">
        <v>10514</v>
      </c>
      <c r="M552" s="132" t="s">
        <v>10515</v>
      </c>
      <c r="N552" s="132" t="s">
        <v>23217</v>
      </c>
      <c r="O552" s="132" t="s">
        <v>10516</v>
      </c>
      <c r="P552" s="132" t="s">
        <v>10517</v>
      </c>
      <c r="Q552" s="132" t="s">
        <v>10518</v>
      </c>
      <c r="R552" s="132" t="s">
        <v>10519</v>
      </c>
      <c r="S552" s="132" t="s">
        <v>5090</v>
      </c>
      <c r="T552" s="132" t="s">
        <v>1630</v>
      </c>
      <c r="V552" s="132" t="s">
        <v>1644</v>
      </c>
      <c r="X552" s="132" t="s">
        <v>10520</v>
      </c>
      <c r="Y552" s="132" t="s">
        <v>10521</v>
      </c>
    </row>
    <row r="553" spans="2:25" x14ac:dyDescent="0.25">
      <c r="B553" s="132" t="s">
        <v>2159</v>
      </c>
      <c r="C553" s="132" t="s">
        <v>331</v>
      </c>
      <c r="E553" s="132" t="s">
        <v>3907</v>
      </c>
      <c r="F553" s="132" t="s">
        <v>3885</v>
      </c>
      <c r="G553" s="132" t="s">
        <v>378</v>
      </c>
      <c r="H553" s="132" t="s">
        <v>2229</v>
      </c>
      <c r="I553" s="132" t="s">
        <v>10361</v>
      </c>
      <c r="J553" s="132" t="s">
        <v>10522</v>
      </c>
      <c r="K553" s="132" t="s">
        <v>10523</v>
      </c>
      <c r="L553" s="132" t="s">
        <v>10524</v>
      </c>
      <c r="M553" s="132" t="s">
        <v>10525</v>
      </c>
      <c r="N553" s="132" t="s">
        <v>23218</v>
      </c>
      <c r="O553" s="132" t="s">
        <v>10526</v>
      </c>
      <c r="P553" s="132" t="s">
        <v>10527</v>
      </c>
      <c r="Q553" s="132" t="s">
        <v>10528</v>
      </c>
      <c r="R553" s="132" t="s">
        <v>10529</v>
      </c>
      <c r="S553" s="132" t="s">
        <v>5090</v>
      </c>
      <c r="T553" s="132" t="s">
        <v>1630</v>
      </c>
      <c r="V553" s="132" t="s">
        <v>1632</v>
      </c>
      <c r="X553" s="132" t="s">
        <v>10530</v>
      </c>
      <c r="Y553" s="132" t="s">
        <v>10531</v>
      </c>
    </row>
    <row r="554" spans="2:25" x14ac:dyDescent="0.25">
      <c r="B554" s="132" t="s">
        <v>2159</v>
      </c>
      <c r="C554" s="132" t="s">
        <v>331</v>
      </c>
      <c r="E554" s="132" t="s">
        <v>3907</v>
      </c>
      <c r="F554" s="132" t="s">
        <v>3894</v>
      </c>
      <c r="G554" s="132" t="s">
        <v>377</v>
      </c>
      <c r="H554" s="132" t="s">
        <v>2230</v>
      </c>
      <c r="I554" s="132" t="s">
        <v>9022</v>
      </c>
      <c r="J554" s="132" t="s">
        <v>10532</v>
      </c>
      <c r="K554" s="132" t="s">
        <v>10533</v>
      </c>
      <c r="L554" s="132" t="s">
        <v>10534</v>
      </c>
      <c r="M554" s="132" t="s">
        <v>10535</v>
      </c>
      <c r="N554" s="132" t="s">
        <v>23219</v>
      </c>
      <c r="O554" s="132" t="s">
        <v>10536</v>
      </c>
      <c r="P554" s="132" t="s">
        <v>10537</v>
      </c>
      <c r="Q554" s="132" t="s">
        <v>10538</v>
      </c>
      <c r="R554" s="132" t="s">
        <v>10539</v>
      </c>
      <c r="S554" s="132" t="s">
        <v>5090</v>
      </c>
      <c r="T554" s="132" t="s">
        <v>1630</v>
      </c>
      <c r="V554" s="132" t="s">
        <v>1644</v>
      </c>
      <c r="X554" s="132" t="s">
        <v>10540</v>
      </c>
      <c r="Y554" s="132" t="s">
        <v>10541</v>
      </c>
    </row>
    <row r="555" spans="2:25" x14ac:dyDescent="0.25">
      <c r="B555" s="132" t="s">
        <v>2159</v>
      </c>
      <c r="C555" s="132" t="s">
        <v>331</v>
      </c>
      <c r="E555" s="132" t="s">
        <v>3907</v>
      </c>
      <c r="F555" s="132" t="s">
        <v>3885</v>
      </c>
      <c r="G555" s="132" t="s">
        <v>382</v>
      </c>
      <c r="H555" s="132" t="s">
        <v>2231</v>
      </c>
      <c r="I555" s="132" t="s">
        <v>10361</v>
      </c>
      <c r="J555" s="132" t="s">
        <v>10542</v>
      </c>
      <c r="K555" s="132" t="s">
        <v>10543</v>
      </c>
      <c r="L555" s="132" t="s">
        <v>10544</v>
      </c>
      <c r="M555" s="132" t="s">
        <v>10545</v>
      </c>
      <c r="N555" s="132" t="s">
        <v>23220</v>
      </c>
      <c r="O555" s="132" t="s">
        <v>10546</v>
      </c>
      <c r="P555" s="132" t="s">
        <v>10547</v>
      </c>
      <c r="Q555" s="132" t="s">
        <v>10548</v>
      </c>
      <c r="R555" s="132" t="s">
        <v>10549</v>
      </c>
      <c r="S555" s="132" t="s">
        <v>5090</v>
      </c>
      <c r="T555" s="132" t="s">
        <v>1630</v>
      </c>
      <c r="V555" s="132" t="s">
        <v>1632</v>
      </c>
      <c r="X555" s="132" t="s">
        <v>10550</v>
      </c>
      <c r="Y555" s="132" t="s">
        <v>10551</v>
      </c>
    </row>
    <row r="556" spans="2:25" x14ac:dyDescent="0.25">
      <c r="B556" s="132" t="s">
        <v>2075</v>
      </c>
      <c r="C556" s="132" t="s">
        <v>250</v>
      </c>
      <c r="D556" s="132" t="s">
        <v>2232</v>
      </c>
      <c r="E556" s="132" t="s">
        <v>3953</v>
      </c>
      <c r="F556" s="132" t="s">
        <v>3885</v>
      </c>
      <c r="G556" s="132" t="s">
        <v>2233</v>
      </c>
      <c r="H556" s="132" t="s">
        <v>2234</v>
      </c>
      <c r="I556" s="132" t="s">
        <v>10552</v>
      </c>
      <c r="J556" s="132" t="s">
        <v>10553</v>
      </c>
      <c r="K556" s="132" t="s">
        <v>10554</v>
      </c>
      <c r="L556" s="132" t="s">
        <v>10555</v>
      </c>
      <c r="M556" s="132" t="s">
        <v>10556</v>
      </c>
      <c r="N556" s="132" t="s">
        <v>23221</v>
      </c>
      <c r="O556" s="132" t="s">
        <v>10557</v>
      </c>
      <c r="P556" s="132" t="s">
        <v>10558</v>
      </c>
      <c r="Q556" s="132" t="s">
        <v>10559</v>
      </c>
      <c r="R556" s="132" t="s">
        <v>10560</v>
      </c>
      <c r="S556" s="132" t="s">
        <v>5090</v>
      </c>
      <c r="T556" s="132" t="s">
        <v>1630</v>
      </c>
      <c r="U556" s="132" t="s">
        <v>2077</v>
      </c>
      <c r="V556" s="132" t="s">
        <v>1644</v>
      </c>
      <c r="X556" s="132" t="s">
        <v>10561</v>
      </c>
      <c r="Y556" s="132" t="s">
        <v>10562</v>
      </c>
    </row>
    <row r="557" spans="2:25" x14ac:dyDescent="0.25">
      <c r="B557" s="132" t="s">
        <v>2075</v>
      </c>
      <c r="C557" s="132" t="s">
        <v>250</v>
      </c>
      <c r="D557" s="132" t="s">
        <v>2235</v>
      </c>
      <c r="E557" s="132" t="s">
        <v>3953</v>
      </c>
      <c r="F557" s="132" t="s">
        <v>3885</v>
      </c>
      <c r="G557" s="132" t="s">
        <v>2236</v>
      </c>
      <c r="H557" s="132" t="s">
        <v>2237</v>
      </c>
      <c r="I557" s="132" t="s">
        <v>10552</v>
      </c>
      <c r="J557" s="132" t="s">
        <v>10563</v>
      </c>
      <c r="K557" s="132" t="s">
        <v>10564</v>
      </c>
      <c r="L557" s="132" t="s">
        <v>10565</v>
      </c>
      <c r="M557" s="132" t="s">
        <v>10566</v>
      </c>
      <c r="N557" s="132" t="s">
        <v>23222</v>
      </c>
      <c r="O557" s="132" t="s">
        <v>10567</v>
      </c>
      <c r="P557" s="132" t="s">
        <v>10568</v>
      </c>
      <c r="Q557" s="132" t="s">
        <v>10569</v>
      </c>
      <c r="R557" s="132" t="s">
        <v>10570</v>
      </c>
      <c r="S557" s="132" t="s">
        <v>5090</v>
      </c>
      <c r="T557" s="132" t="s">
        <v>1630</v>
      </c>
      <c r="U557" s="132" t="s">
        <v>2077</v>
      </c>
      <c r="V557" s="132" t="s">
        <v>1644</v>
      </c>
      <c r="X557" s="132" t="s">
        <v>10571</v>
      </c>
      <c r="Y557" s="132" t="s">
        <v>10572</v>
      </c>
    </row>
    <row r="558" spans="2:25" x14ac:dyDescent="0.25">
      <c r="B558" s="132" t="s">
        <v>2075</v>
      </c>
      <c r="C558" s="132" t="s">
        <v>250</v>
      </c>
      <c r="D558" s="132" t="s">
        <v>2238</v>
      </c>
      <c r="E558" s="132" t="s">
        <v>3953</v>
      </c>
      <c r="F558" s="132" t="s">
        <v>3885</v>
      </c>
      <c r="G558" s="132" t="s">
        <v>2239</v>
      </c>
      <c r="H558" s="132" t="s">
        <v>2240</v>
      </c>
      <c r="I558" s="132" t="s">
        <v>10552</v>
      </c>
      <c r="J558" s="132" t="s">
        <v>10573</v>
      </c>
      <c r="K558" s="132" t="s">
        <v>10574</v>
      </c>
      <c r="L558" s="132" t="s">
        <v>10575</v>
      </c>
      <c r="M558" s="132" t="s">
        <v>10576</v>
      </c>
      <c r="N558" s="132" t="s">
        <v>23223</v>
      </c>
      <c r="O558" s="132" t="s">
        <v>10577</v>
      </c>
      <c r="P558" s="132" t="s">
        <v>10578</v>
      </c>
      <c r="Q558" s="132" t="s">
        <v>10579</v>
      </c>
      <c r="R558" s="132" t="s">
        <v>10580</v>
      </c>
      <c r="S558" s="132" t="s">
        <v>5090</v>
      </c>
      <c r="T558" s="132" t="s">
        <v>1630</v>
      </c>
      <c r="U558" s="132" t="s">
        <v>2077</v>
      </c>
      <c r="V558" s="132" t="s">
        <v>1644</v>
      </c>
      <c r="X558" s="132" t="s">
        <v>10581</v>
      </c>
      <c r="Y558" s="132" t="s">
        <v>10582</v>
      </c>
    </row>
    <row r="559" spans="2:25" x14ac:dyDescent="0.25">
      <c r="B559" s="132" t="s">
        <v>2075</v>
      </c>
      <c r="C559" s="132" t="s">
        <v>250</v>
      </c>
      <c r="D559" s="132" t="s">
        <v>2241</v>
      </c>
      <c r="E559" s="132" t="s">
        <v>3953</v>
      </c>
      <c r="F559" s="132" t="s">
        <v>3885</v>
      </c>
      <c r="G559" s="132" t="s">
        <v>2242</v>
      </c>
      <c r="H559" s="132" t="s">
        <v>2243</v>
      </c>
      <c r="I559" s="132" t="s">
        <v>10552</v>
      </c>
      <c r="J559" s="132" t="s">
        <v>10583</v>
      </c>
      <c r="K559" s="132" t="s">
        <v>10584</v>
      </c>
      <c r="L559" s="132" t="s">
        <v>10585</v>
      </c>
      <c r="M559" s="132" t="s">
        <v>10586</v>
      </c>
      <c r="N559" s="132" t="s">
        <v>23224</v>
      </c>
      <c r="O559" s="132" t="s">
        <v>10587</v>
      </c>
      <c r="P559" s="132" t="s">
        <v>10588</v>
      </c>
      <c r="Q559" s="132" t="s">
        <v>10589</v>
      </c>
      <c r="R559" s="132" t="s">
        <v>10590</v>
      </c>
      <c r="S559" s="132" t="s">
        <v>5090</v>
      </c>
      <c r="T559" s="132" t="s">
        <v>1630</v>
      </c>
      <c r="U559" s="132" t="s">
        <v>2077</v>
      </c>
      <c r="V559" s="132" t="s">
        <v>1644</v>
      </c>
      <c r="X559" s="132" t="s">
        <v>10591</v>
      </c>
      <c r="Y559" s="132" t="s">
        <v>10592</v>
      </c>
    </row>
    <row r="560" spans="2:25" x14ac:dyDescent="0.25">
      <c r="B560" s="132" t="s">
        <v>2075</v>
      </c>
      <c r="C560" s="132" t="s">
        <v>250</v>
      </c>
      <c r="D560" s="132" t="s">
        <v>2232</v>
      </c>
      <c r="E560" s="132" t="s">
        <v>3884</v>
      </c>
      <c r="F560" s="132" t="s">
        <v>3894</v>
      </c>
      <c r="G560" s="132" t="s">
        <v>2244</v>
      </c>
      <c r="H560" s="132" t="s">
        <v>2245</v>
      </c>
      <c r="I560" s="132" t="s">
        <v>9374</v>
      </c>
      <c r="J560" s="132" t="s">
        <v>10593</v>
      </c>
      <c r="K560" s="132" t="s">
        <v>10594</v>
      </c>
      <c r="L560" s="132" t="s">
        <v>10595</v>
      </c>
      <c r="M560" s="132" t="s">
        <v>10596</v>
      </c>
      <c r="N560" s="132" t="s">
        <v>23225</v>
      </c>
      <c r="O560" s="132" t="s">
        <v>10597</v>
      </c>
      <c r="P560" s="132" t="s">
        <v>10598</v>
      </c>
      <c r="Q560" s="132" t="s">
        <v>10599</v>
      </c>
      <c r="R560" s="132" t="s">
        <v>10600</v>
      </c>
      <c r="S560" s="132" t="s">
        <v>5090</v>
      </c>
      <c r="T560" s="132" t="s">
        <v>1630</v>
      </c>
      <c r="U560" s="132" t="s">
        <v>2077</v>
      </c>
      <c r="V560" s="132" t="s">
        <v>1644</v>
      </c>
      <c r="X560" s="132" t="s">
        <v>10601</v>
      </c>
      <c r="Y560" s="132" t="s">
        <v>10602</v>
      </c>
    </row>
    <row r="561" spans="2:25" x14ac:dyDescent="0.25">
      <c r="B561" s="132" t="s">
        <v>2075</v>
      </c>
      <c r="C561" s="132" t="s">
        <v>250</v>
      </c>
      <c r="D561" s="132" t="s">
        <v>2232</v>
      </c>
      <c r="E561" s="132" t="s">
        <v>3884</v>
      </c>
      <c r="F561" s="132" t="s">
        <v>3885</v>
      </c>
      <c r="G561" s="132" t="s">
        <v>2246</v>
      </c>
      <c r="H561" s="132" t="s">
        <v>2247</v>
      </c>
      <c r="I561" s="132" t="s">
        <v>10068</v>
      </c>
      <c r="J561" s="132" t="s">
        <v>10603</v>
      </c>
      <c r="K561" s="132" t="s">
        <v>10604</v>
      </c>
      <c r="L561" s="132" t="s">
        <v>10605</v>
      </c>
      <c r="M561" s="132" t="s">
        <v>10606</v>
      </c>
      <c r="N561" s="132" t="s">
        <v>23226</v>
      </c>
      <c r="O561" s="132" t="s">
        <v>10607</v>
      </c>
      <c r="P561" s="132" t="s">
        <v>10608</v>
      </c>
      <c r="Q561" s="132" t="s">
        <v>10609</v>
      </c>
      <c r="R561" s="132" t="s">
        <v>10610</v>
      </c>
      <c r="S561" s="132" t="s">
        <v>5090</v>
      </c>
      <c r="T561" s="132" t="s">
        <v>1630</v>
      </c>
      <c r="U561" s="132" t="s">
        <v>2077</v>
      </c>
      <c r="V561" s="132" t="s">
        <v>1644</v>
      </c>
      <c r="X561" s="132" t="s">
        <v>10611</v>
      </c>
      <c r="Y561" s="132" t="s">
        <v>10612</v>
      </c>
    </row>
    <row r="562" spans="2:25" x14ac:dyDescent="0.25">
      <c r="B562" s="132" t="s">
        <v>2075</v>
      </c>
      <c r="C562" s="132" t="s">
        <v>250</v>
      </c>
      <c r="D562" s="132" t="s">
        <v>2235</v>
      </c>
      <c r="E562" s="132" t="s">
        <v>3884</v>
      </c>
      <c r="F562" s="132" t="s">
        <v>3894</v>
      </c>
      <c r="G562" s="132" t="s">
        <v>2248</v>
      </c>
      <c r="H562" s="132" t="s">
        <v>2249</v>
      </c>
      <c r="I562" s="132" t="s">
        <v>9374</v>
      </c>
      <c r="J562" s="132" t="s">
        <v>10613</v>
      </c>
      <c r="K562" s="132" t="s">
        <v>10614</v>
      </c>
      <c r="L562" s="132" t="s">
        <v>10615</v>
      </c>
      <c r="M562" s="132" t="s">
        <v>10616</v>
      </c>
      <c r="N562" s="132" t="s">
        <v>23227</v>
      </c>
      <c r="O562" s="132" t="s">
        <v>10617</v>
      </c>
      <c r="P562" s="132" t="s">
        <v>10618</v>
      </c>
      <c r="Q562" s="132" t="s">
        <v>10619</v>
      </c>
      <c r="R562" s="132" t="s">
        <v>10620</v>
      </c>
      <c r="S562" s="132" t="s">
        <v>5090</v>
      </c>
      <c r="T562" s="132" t="s">
        <v>1630</v>
      </c>
      <c r="U562" s="132" t="s">
        <v>2077</v>
      </c>
      <c r="V562" s="132" t="s">
        <v>1644</v>
      </c>
      <c r="X562" s="132" t="s">
        <v>10621</v>
      </c>
      <c r="Y562" s="132" t="s">
        <v>10622</v>
      </c>
    </row>
    <row r="563" spans="2:25" x14ac:dyDescent="0.25">
      <c r="B563" s="132" t="s">
        <v>2075</v>
      </c>
      <c r="C563" s="132" t="s">
        <v>250</v>
      </c>
      <c r="D563" s="132" t="s">
        <v>2235</v>
      </c>
      <c r="E563" s="132" t="s">
        <v>3884</v>
      </c>
      <c r="F563" s="132" t="s">
        <v>3885</v>
      </c>
      <c r="G563" s="132" t="s">
        <v>2250</v>
      </c>
      <c r="H563" s="132" t="s">
        <v>2251</v>
      </c>
      <c r="I563" s="132" t="s">
        <v>10068</v>
      </c>
      <c r="J563" s="132" t="s">
        <v>10623</v>
      </c>
      <c r="K563" s="132" t="s">
        <v>10624</v>
      </c>
      <c r="L563" s="132" t="s">
        <v>10625</v>
      </c>
      <c r="M563" s="132" t="s">
        <v>10626</v>
      </c>
      <c r="N563" s="132" t="s">
        <v>23228</v>
      </c>
      <c r="O563" s="132" t="s">
        <v>10627</v>
      </c>
      <c r="P563" s="132" t="s">
        <v>10628</v>
      </c>
      <c r="Q563" s="132" t="s">
        <v>10629</v>
      </c>
      <c r="R563" s="132" t="s">
        <v>10630</v>
      </c>
      <c r="S563" s="132" t="s">
        <v>5090</v>
      </c>
      <c r="T563" s="132" t="s">
        <v>1630</v>
      </c>
      <c r="U563" s="132" t="s">
        <v>2077</v>
      </c>
      <c r="V563" s="132" t="s">
        <v>1644</v>
      </c>
      <c r="X563" s="132" t="s">
        <v>10631</v>
      </c>
      <c r="Y563" s="132" t="s">
        <v>10632</v>
      </c>
    </row>
    <row r="564" spans="2:25" x14ac:dyDescent="0.25">
      <c r="B564" s="132" t="s">
        <v>2075</v>
      </c>
      <c r="C564" s="132" t="s">
        <v>250</v>
      </c>
      <c r="D564" s="132" t="s">
        <v>2238</v>
      </c>
      <c r="E564" s="132" t="s">
        <v>3884</v>
      </c>
      <c r="F564" s="132" t="s">
        <v>3894</v>
      </c>
      <c r="G564" s="132" t="s">
        <v>2252</v>
      </c>
      <c r="H564" s="132" t="s">
        <v>2253</v>
      </c>
      <c r="I564" s="132" t="s">
        <v>9374</v>
      </c>
      <c r="J564" s="132" t="s">
        <v>10633</v>
      </c>
      <c r="K564" s="132" t="s">
        <v>10634</v>
      </c>
      <c r="L564" s="132" t="s">
        <v>10635</v>
      </c>
      <c r="M564" s="132" t="s">
        <v>10636</v>
      </c>
      <c r="N564" s="132" t="s">
        <v>23229</v>
      </c>
      <c r="O564" s="132" t="s">
        <v>10637</v>
      </c>
      <c r="P564" s="132" t="s">
        <v>10638</v>
      </c>
      <c r="Q564" s="132" t="s">
        <v>10639</v>
      </c>
      <c r="R564" s="132" t="s">
        <v>10640</v>
      </c>
      <c r="S564" s="132" t="s">
        <v>5090</v>
      </c>
      <c r="T564" s="132" t="s">
        <v>1630</v>
      </c>
      <c r="U564" s="132" t="s">
        <v>2077</v>
      </c>
      <c r="V564" s="132" t="s">
        <v>1644</v>
      </c>
      <c r="X564" s="132" t="s">
        <v>10641</v>
      </c>
      <c r="Y564" s="132" t="s">
        <v>10642</v>
      </c>
    </row>
    <row r="565" spans="2:25" x14ac:dyDescent="0.25">
      <c r="B565" s="132" t="s">
        <v>2075</v>
      </c>
      <c r="C565" s="132" t="s">
        <v>250</v>
      </c>
      <c r="D565" s="132" t="s">
        <v>2238</v>
      </c>
      <c r="E565" s="132" t="s">
        <v>3884</v>
      </c>
      <c r="F565" s="132" t="s">
        <v>3885</v>
      </c>
      <c r="G565" s="132" t="s">
        <v>2254</v>
      </c>
      <c r="H565" s="132" t="s">
        <v>2255</v>
      </c>
      <c r="I565" s="132" t="s">
        <v>10068</v>
      </c>
      <c r="J565" s="132" t="s">
        <v>10643</v>
      </c>
      <c r="K565" s="132" t="s">
        <v>10644</v>
      </c>
      <c r="L565" s="132" t="s">
        <v>10645</v>
      </c>
      <c r="M565" s="132" t="s">
        <v>10646</v>
      </c>
      <c r="N565" s="132" t="s">
        <v>23230</v>
      </c>
      <c r="O565" s="132" t="s">
        <v>10647</v>
      </c>
      <c r="P565" s="132" t="s">
        <v>10648</v>
      </c>
      <c r="Q565" s="132" t="s">
        <v>10649</v>
      </c>
      <c r="R565" s="132" t="s">
        <v>10650</v>
      </c>
      <c r="S565" s="132" t="s">
        <v>5090</v>
      </c>
      <c r="T565" s="132" t="s">
        <v>1630</v>
      </c>
      <c r="U565" s="132" t="s">
        <v>2077</v>
      </c>
      <c r="V565" s="132" t="s">
        <v>1644</v>
      </c>
      <c r="X565" s="132" t="s">
        <v>10651</v>
      </c>
      <c r="Y565" s="132" t="s">
        <v>10652</v>
      </c>
    </row>
    <row r="566" spans="2:25" x14ac:dyDescent="0.25">
      <c r="B566" s="132" t="s">
        <v>2075</v>
      </c>
      <c r="C566" s="132" t="s">
        <v>250</v>
      </c>
      <c r="D566" s="132" t="s">
        <v>2241</v>
      </c>
      <c r="E566" s="132" t="s">
        <v>3884</v>
      </c>
      <c r="F566" s="132" t="s">
        <v>3894</v>
      </c>
      <c r="G566" s="132" t="s">
        <v>2256</v>
      </c>
      <c r="H566" s="132" t="s">
        <v>2257</v>
      </c>
      <c r="I566" s="132" t="s">
        <v>9374</v>
      </c>
      <c r="J566" s="132" t="s">
        <v>10653</v>
      </c>
      <c r="K566" s="132" t="s">
        <v>10654</v>
      </c>
      <c r="L566" s="132" t="s">
        <v>10655</v>
      </c>
      <c r="M566" s="132" t="s">
        <v>10656</v>
      </c>
      <c r="N566" s="132" t="s">
        <v>23231</v>
      </c>
      <c r="O566" s="132" t="s">
        <v>10657</v>
      </c>
      <c r="P566" s="132" t="s">
        <v>10658</v>
      </c>
      <c r="Q566" s="132" t="s">
        <v>10659</v>
      </c>
      <c r="R566" s="132" t="s">
        <v>10660</v>
      </c>
      <c r="S566" s="132" t="s">
        <v>5090</v>
      </c>
      <c r="T566" s="132" t="s">
        <v>1630</v>
      </c>
      <c r="U566" s="132" t="s">
        <v>2077</v>
      </c>
      <c r="V566" s="132" t="s">
        <v>1644</v>
      </c>
      <c r="X566" s="132" t="s">
        <v>10661</v>
      </c>
      <c r="Y566" s="132" t="s">
        <v>10662</v>
      </c>
    </row>
    <row r="567" spans="2:25" x14ac:dyDescent="0.25">
      <c r="B567" s="132" t="s">
        <v>2075</v>
      </c>
      <c r="C567" s="132" t="s">
        <v>250</v>
      </c>
      <c r="D567" s="132" t="s">
        <v>2241</v>
      </c>
      <c r="E567" s="132" t="s">
        <v>3884</v>
      </c>
      <c r="F567" s="132" t="s">
        <v>3885</v>
      </c>
      <c r="G567" s="132" t="s">
        <v>2258</v>
      </c>
      <c r="H567" s="132" t="s">
        <v>2259</v>
      </c>
      <c r="I567" s="132" t="s">
        <v>10068</v>
      </c>
      <c r="J567" s="132" t="s">
        <v>10663</v>
      </c>
      <c r="K567" s="132" t="s">
        <v>10664</v>
      </c>
      <c r="L567" s="132" t="s">
        <v>10665</v>
      </c>
      <c r="M567" s="132" t="s">
        <v>10666</v>
      </c>
      <c r="N567" s="132" t="s">
        <v>23232</v>
      </c>
      <c r="O567" s="132" t="s">
        <v>10667</v>
      </c>
      <c r="P567" s="132" t="s">
        <v>10668</v>
      </c>
      <c r="Q567" s="132" t="s">
        <v>10669</v>
      </c>
      <c r="R567" s="132" t="s">
        <v>10670</v>
      </c>
      <c r="S567" s="132" t="s">
        <v>5090</v>
      </c>
      <c r="T567" s="132" t="s">
        <v>1630</v>
      </c>
      <c r="U567" s="132" t="s">
        <v>2077</v>
      </c>
      <c r="V567" s="132" t="s">
        <v>1644</v>
      </c>
      <c r="X567" s="132" t="s">
        <v>10671</v>
      </c>
      <c r="Y567" s="132" t="s">
        <v>10672</v>
      </c>
    </row>
    <row r="568" spans="2:25" x14ac:dyDescent="0.25">
      <c r="B568" s="132" t="s">
        <v>2075</v>
      </c>
      <c r="C568" s="132" t="s">
        <v>250</v>
      </c>
      <c r="D568" s="132" t="s">
        <v>2232</v>
      </c>
      <c r="E568" s="132" t="s">
        <v>3888</v>
      </c>
      <c r="F568" s="132" t="s">
        <v>3894</v>
      </c>
      <c r="G568" s="132" t="s">
        <v>2260</v>
      </c>
      <c r="H568" s="132" t="s">
        <v>2261</v>
      </c>
      <c r="I568" s="132" t="s">
        <v>10159</v>
      </c>
      <c r="J568" s="132" t="s">
        <v>10673</v>
      </c>
      <c r="K568" s="132" t="s">
        <v>10674</v>
      </c>
      <c r="L568" s="132" t="s">
        <v>10675</v>
      </c>
      <c r="M568" s="132" t="s">
        <v>10676</v>
      </c>
      <c r="N568" s="132" t="s">
        <v>23233</v>
      </c>
      <c r="O568" s="132" t="s">
        <v>10677</v>
      </c>
      <c r="P568" s="132" t="s">
        <v>10678</v>
      </c>
      <c r="Q568" s="132" t="s">
        <v>10679</v>
      </c>
      <c r="R568" s="132" t="s">
        <v>10680</v>
      </c>
      <c r="S568" s="132" t="s">
        <v>5090</v>
      </c>
      <c r="T568" s="132" t="s">
        <v>1630</v>
      </c>
      <c r="U568" s="132" t="s">
        <v>2077</v>
      </c>
      <c r="V568" s="132" t="s">
        <v>1644</v>
      </c>
      <c r="X568" s="132" t="s">
        <v>10681</v>
      </c>
      <c r="Y568" s="132" t="s">
        <v>10682</v>
      </c>
    </row>
    <row r="569" spans="2:25" x14ac:dyDescent="0.25">
      <c r="B569" s="132" t="s">
        <v>2075</v>
      </c>
      <c r="C569" s="132" t="s">
        <v>250</v>
      </c>
      <c r="D569" s="132" t="s">
        <v>2232</v>
      </c>
      <c r="E569" s="132" t="s">
        <v>3888</v>
      </c>
      <c r="F569" s="132" t="s">
        <v>3885</v>
      </c>
      <c r="G569" s="132" t="s">
        <v>2262</v>
      </c>
      <c r="H569" s="132" t="s">
        <v>2263</v>
      </c>
      <c r="I569" s="132" t="s">
        <v>10170</v>
      </c>
      <c r="J569" s="132" t="s">
        <v>10683</v>
      </c>
      <c r="K569" s="132" t="s">
        <v>10684</v>
      </c>
      <c r="L569" s="132" t="s">
        <v>10685</v>
      </c>
      <c r="M569" s="132" t="s">
        <v>10686</v>
      </c>
      <c r="N569" s="132" t="s">
        <v>23234</v>
      </c>
      <c r="O569" s="132" t="s">
        <v>10687</v>
      </c>
      <c r="P569" s="132" t="s">
        <v>10688</v>
      </c>
      <c r="Q569" s="132" t="s">
        <v>10689</v>
      </c>
      <c r="R569" s="132" t="s">
        <v>10690</v>
      </c>
      <c r="S569" s="132" t="s">
        <v>5090</v>
      </c>
      <c r="T569" s="132" t="s">
        <v>1630</v>
      </c>
      <c r="U569" s="132" t="s">
        <v>2077</v>
      </c>
      <c r="V569" s="132" t="s">
        <v>1644</v>
      </c>
      <c r="X569" s="132" t="s">
        <v>10691</v>
      </c>
      <c r="Y569" s="132" t="s">
        <v>10692</v>
      </c>
    </row>
    <row r="570" spans="2:25" x14ac:dyDescent="0.25">
      <c r="B570" s="132" t="s">
        <v>2075</v>
      </c>
      <c r="C570" s="132" t="s">
        <v>250</v>
      </c>
      <c r="D570" s="132" t="s">
        <v>2235</v>
      </c>
      <c r="E570" s="132" t="s">
        <v>3888</v>
      </c>
      <c r="F570" s="132" t="s">
        <v>3894</v>
      </c>
      <c r="G570" s="132" t="s">
        <v>2264</v>
      </c>
      <c r="H570" s="132" t="s">
        <v>2265</v>
      </c>
      <c r="I570" s="132" t="s">
        <v>10159</v>
      </c>
      <c r="J570" s="132" t="s">
        <v>10693</v>
      </c>
      <c r="K570" s="132" t="s">
        <v>10694</v>
      </c>
      <c r="L570" s="132" t="s">
        <v>10695</v>
      </c>
      <c r="M570" s="132" t="s">
        <v>10696</v>
      </c>
      <c r="N570" s="132" t="s">
        <v>23235</v>
      </c>
      <c r="O570" s="132" t="s">
        <v>10697</v>
      </c>
      <c r="P570" s="132" t="s">
        <v>10698</v>
      </c>
      <c r="Q570" s="132" t="s">
        <v>10699</v>
      </c>
      <c r="R570" s="132" t="s">
        <v>10700</v>
      </c>
      <c r="S570" s="132" t="s">
        <v>5090</v>
      </c>
      <c r="T570" s="132" t="s">
        <v>1630</v>
      </c>
      <c r="U570" s="132" t="s">
        <v>2077</v>
      </c>
      <c r="V570" s="132" t="s">
        <v>1644</v>
      </c>
      <c r="X570" s="132" t="s">
        <v>10701</v>
      </c>
      <c r="Y570" s="132" t="s">
        <v>10702</v>
      </c>
    </row>
    <row r="571" spans="2:25" x14ac:dyDescent="0.25">
      <c r="B571" s="132" t="s">
        <v>2075</v>
      </c>
      <c r="C571" s="132" t="s">
        <v>250</v>
      </c>
      <c r="D571" s="132" t="s">
        <v>2235</v>
      </c>
      <c r="E571" s="132" t="s">
        <v>3888</v>
      </c>
      <c r="F571" s="132" t="s">
        <v>3885</v>
      </c>
      <c r="G571" s="132" t="s">
        <v>2266</v>
      </c>
      <c r="H571" s="132" t="s">
        <v>2267</v>
      </c>
      <c r="I571" s="132" t="s">
        <v>10170</v>
      </c>
      <c r="J571" s="132" t="s">
        <v>10703</v>
      </c>
      <c r="K571" s="132" t="s">
        <v>10704</v>
      </c>
      <c r="L571" s="132" t="s">
        <v>10705</v>
      </c>
      <c r="M571" s="132" t="s">
        <v>10706</v>
      </c>
      <c r="N571" s="132" t="s">
        <v>23236</v>
      </c>
      <c r="O571" s="132" t="s">
        <v>10707</v>
      </c>
      <c r="P571" s="132" t="s">
        <v>10708</v>
      </c>
      <c r="Q571" s="132" t="s">
        <v>10709</v>
      </c>
      <c r="R571" s="132" t="s">
        <v>10710</v>
      </c>
      <c r="S571" s="132" t="s">
        <v>5090</v>
      </c>
      <c r="T571" s="132" t="s">
        <v>1630</v>
      </c>
      <c r="U571" s="132" t="s">
        <v>2077</v>
      </c>
      <c r="V571" s="132" t="s">
        <v>1644</v>
      </c>
      <c r="X571" s="132" t="s">
        <v>10711</v>
      </c>
      <c r="Y571" s="132" t="s">
        <v>10712</v>
      </c>
    </row>
    <row r="572" spans="2:25" x14ac:dyDescent="0.25">
      <c r="B572" s="132" t="s">
        <v>2075</v>
      </c>
      <c r="C572" s="132" t="s">
        <v>250</v>
      </c>
      <c r="D572" s="132" t="s">
        <v>2238</v>
      </c>
      <c r="E572" s="132" t="s">
        <v>3888</v>
      </c>
      <c r="F572" s="132" t="s">
        <v>3894</v>
      </c>
      <c r="G572" s="132" t="s">
        <v>2268</v>
      </c>
      <c r="H572" s="132" t="s">
        <v>2269</v>
      </c>
      <c r="I572" s="132" t="s">
        <v>10159</v>
      </c>
      <c r="J572" s="132" t="s">
        <v>10713</v>
      </c>
      <c r="K572" s="132" t="s">
        <v>10714</v>
      </c>
      <c r="L572" s="132" t="s">
        <v>10715</v>
      </c>
      <c r="M572" s="132" t="s">
        <v>10716</v>
      </c>
      <c r="N572" s="132" t="s">
        <v>23237</v>
      </c>
      <c r="O572" s="132" t="s">
        <v>10717</v>
      </c>
      <c r="P572" s="132" t="s">
        <v>10718</v>
      </c>
      <c r="Q572" s="132" t="s">
        <v>10719</v>
      </c>
      <c r="R572" s="132" t="s">
        <v>10720</v>
      </c>
      <c r="S572" s="132" t="s">
        <v>5090</v>
      </c>
      <c r="T572" s="132" t="s">
        <v>1630</v>
      </c>
      <c r="U572" s="132" t="s">
        <v>2077</v>
      </c>
      <c r="V572" s="132" t="s">
        <v>1644</v>
      </c>
      <c r="X572" s="132" t="s">
        <v>10721</v>
      </c>
      <c r="Y572" s="132" t="s">
        <v>10722</v>
      </c>
    </row>
    <row r="573" spans="2:25" x14ac:dyDescent="0.25">
      <c r="B573" s="132" t="s">
        <v>2075</v>
      </c>
      <c r="C573" s="132" t="s">
        <v>250</v>
      </c>
      <c r="D573" s="132" t="s">
        <v>2238</v>
      </c>
      <c r="E573" s="132" t="s">
        <v>3888</v>
      </c>
      <c r="F573" s="132" t="s">
        <v>3885</v>
      </c>
      <c r="G573" s="132" t="s">
        <v>2270</v>
      </c>
      <c r="H573" s="132" t="s">
        <v>2271</v>
      </c>
      <c r="I573" s="132" t="s">
        <v>10170</v>
      </c>
      <c r="J573" s="132" t="s">
        <v>10723</v>
      </c>
      <c r="K573" s="132" t="s">
        <v>10724</v>
      </c>
      <c r="L573" s="132" t="s">
        <v>10725</v>
      </c>
      <c r="M573" s="132" t="s">
        <v>10726</v>
      </c>
      <c r="N573" s="132" t="s">
        <v>23238</v>
      </c>
      <c r="O573" s="132" t="s">
        <v>10727</v>
      </c>
      <c r="P573" s="132" t="s">
        <v>10728</v>
      </c>
      <c r="Q573" s="132" t="s">
        <v>10729</v>
      </c>
      <c r="R573" s="132" t="s">
        <v>10730</v>
      </c>
      <c r="S573" s="132" t="s">
        <v>5090</v>
      </c>
      <c r="T573" s="132" t="s">
        <v>1630</v>
      </c>
      <c r="U573" s="132" t="s">
        <v>2077</v>
      </c>
      <c r="V573" s="132" t="s">
        <v>1644</v>
      </c>
      <c r="X573" s="132" t="s">
        <v>10731</v>
      </c>
      <c r="Y573" s="132" t="s">
        <v>10732</v>
      </c>
    </row>
    <row r="574" spans="2:25" x14ac:dyDescent="0.25">
      <c r="B574" s="132" t="s">
        <v>2075</v>
      </c>
      <c r="C574" s="132" t="s">
        <v>250</v>
      </c>
      <c r="D574" s="132" t="s">
        <v>2241</v>
      </c>
      <c r="E574" s="132" t="s">
        <v>3888</v>
      </c>
      <c r="F574" s="132" t="s">
        <v>3894</v>
      </c>
      <c r="G574" s="132" t="s">
        <v>2272</v>
      </c>
      <c r="H574" s="132" t="s">
        <v>2273</v>
      </c>
      <c r="I574" s="132" t="s">
        <v>10159</v>
      </c>
      <c r="J574" s="132" t="s">
        <v>10733</v>
      </c>
      <c r="K574" s="132" t="s">
        <v>10734</v>
      </c>
      <c r="L574" s="132" t="s">
        <v>10735</v>
      </c>
      <c r="M574" s="132" t="s">
        <v>10736</v>
      </c>
      <c r="N574" s="132" t="s">
        <v>23239</v>
      </c>
      <c r="O574" s="132" t="s">
        <v>10737</v>
      </c>
      <c r="P574" s="132" t="s">
        <v>10738</v>
      </c>
      <c r="Q574" s="132" t="s">
        <v>10739</v>
      </c>
      <c r="R574" s="132" t="s">
        <v>10740</v>
      </c>
      <c r="S574" s="132" t="s">
        <v>5090</v>
      </c>
      <c r="T574" s="132" t="s">
        <v>1630</v>
      </c>
      <c r="U574" s="132" t="s">
        <v>2077</v>
      </c>
      <c r="V574" s="132" t="s">
        <v>1644</v>
      </c>
      <c r="X574" s="132" t="s">
        <v>10741</v>
      </c>
      <c r="Y574" s="132" t="s">
        <v>10742</v>
      </c>
    </row>
    <row r="575" spans="2:25" x14ac:dyDescent="0.25">
      <c r="B575" s="132" t="s">
        <v>2075</v>
      </c>
      <c r="C575" s="132" t="s">
        <v>250</v>
      </c>
      <c r="D575" s="132" t="s">
        <v>2241</v>
      </c>
      <c r="E575" s="132" t="s">
        <v>3888</v>
      </c>
      <c r="F575" s="132" t="s">
        <v>3885</v>
      </c>
      <c r="G575" s="132" t="s">
        <v>2274</v>
      </c>
      <c r="H575" s="132" t="s">
        <v>2275</v>
      </c>
      <c r="I575" s="132" t="s">
        <v>10170</v>
      </c>
      <c r="J575" s="132" t="s">
        <v>10743</v>
      </c>
      <c r="K575" s="132" t="s">
        <v>10744</v>
      </c>
      <c r="L575" s="132" t="s">
        <v>10745</v>
      </c>
      <c r="M575" s="132" t="s">
        <v>10746</v>
      </c>
      <c r="N575" s="132" t="s">
        <v>23240</v>
      </c>
      <c r="O575" s="132" t="s">
        <v>10747</v>
      </c>
      <c r="P575" s="132" t="s">
        <v>10748</v>
      </c>
      <c r="Q575" s="132" t="s">
        <v>10749</v>
      </c>
      <c r="R575" s="132" t="s">
        <v>10750</v>
      </c>
      <c r="S575" s="132" t="s">
        <v>5090</v>
      </c>
      <c r="T575" s="132" t="s">
        <v>1630</v>
      </c>
      <c r="U575" s="132" t="s">
        <v>2077</v>
      </c>
      <c r="V575" s="132" t="s">
        <v>1644</v>
      </c>
      <c r="X575" s="132" t="s">
        <v>10751</v>
      </c>
      <c r="Y575" s="132" t="s">
        <v>10752</v>
      </c>
    </row>
    <row r="576" spans="2:25" x14ac:dyDescent="0.25">
      <c r="B576" s="132" t="s">
        <v>2075</v>
      </c>
      <c r="C576" s="132" t="s">
        <v>250</v>
      </c>
      <c r="D576" s="132" t="s">
        <v>2232</v>
      </c>
      <c r="E576" s="132" t="s">
        <v>3891</v>
      </c>
      <c r="F576" s="132" t="s">
        <v>3894</v>
      </c>
      <c r="G576" s="132" t="s">
        <v>2276</v>
      </c>
      <c r="H576" s="132" t="s">
        <v>2277</v>
      </c>
      <c r="I576" s="132" t="s">
        <v>9022</v>
      </c>
      <c r="J576" s="132" t="s">
        <v>10753</v>
      </c>
      <c r="K576" s="132" t="s">
        <v>10754</v>
      </c>
      <c r="L576" s="132" t="s">
        <v>10755</v>
      </c>
      <c r="M576" s="132" t="s">
        <v>10756</v>
      </c>
      <c r="N576" s="132" t="s">
        <v>23241</v>
      </c>
      <c r="O576" s="132" t="s">
        <v>10757</v>
      </c>
      <c r="P576" s="132" t="s">
        <v>10758</v>
      </c>
      <c r="Q576" s="132" t="s">
        <v>10759</v>
      </c>
      <c r="R576" s="132" t="s">
        <v>10760</v>
      </c>
      <c r="S576" s="132" t="s">
        <v>5090</v>
      </c>
      <c r="T576" s="132" t="s">
        <v>1630</v>
      </c>
      <c r="U576" s="132" t="s">
        <v>2077</v>
      </c>
      <c r="V576" s="132" t="s">
        <v>1644</v>
      </c>
      <c r="X576" s="132" t="s">
        <v>10761</v>
      </c>
      <c r="Y576" s="132" t="s">
        <v>10762</v>
      </c>
    </row>
    <row r="577" spans="2:25" x14ac:dyDescent="0.25">
      <c r="B577" s="132" t="s">
        <v>2075</v>
      </c>
      <c r="C577" s="132" t="s">
        <v>250</v>
      </c>
      <c r="D577" s="132" t="s">
        <v>2232</v>
      </c>
      <c r="E577" s="132" t="s">
        <v>3891</v>
      </c>
      <c r="F577" s="132" t="s">
        <v>3885</v>
      </c>
      <c r="G577" s="132" t="s">
        <v>2278</v>
      </c>
      <c r="H577" s="132" t="s">
        <v>2279</v>
      </c>
      <c r="I577" s="132" t="s">
        <v>10361</v>
      </c>
      <c r="J577" s="132" t="s">
        <v>10763</v>
      </c>
      <c r="K577" s="132" t="s">
        <v>10764</v>
      </c>
      <c r="L577" s="132" t="s">
        <v>10765</v>
      </c>
      <c r="M577" s="132" t="s">
        <v>10766</v>
      </c>
      <c r="N577" s="132" t="s">
        <v>23242</v>
      </c>
      <c r="O577" s="132" t="s">
        <v>10767</v>
      </c>
      <c r="P577" s="132" t="s">
        <v>10768</v>
      </c>
      <c r="Q577" s="132" t="s">
        <v>10769</v>
      </c>
      <c r="R577" s="132" t="s">
        <v>10770</v>
      </c>
      <c r="S577" s="132" t="s">
        <v>5090</v>
      </c>
      <c r="T577" s="132" t="s">
        <v>1630</v>
      </c>
      <c r="U577" s="132" t="s">
        <v>2077</v>
      </c>
      <c r="V577" s="132" t="s">
        <v>1644</v>
      </c>
      <c r="X577" s="132" t="s">
        <v>10771</v>
      </c>
      <c r="Y577" s="132" t="s">
        <v>10772</v>
      </c>
    </row>
    <row r="578" spans="2:25" x14ac:dyDescent="0.25">
      <c r="B578" s="132" t="s">
        <v>2075</v>
      </c>
      <c r="C578" s="132" t="s">
        <v>250</v>
      </c>
      <c r="D578" s="132" t="s">
        <v>2235</v>
      </c>
      <c r="E578" s="132" t="s">
        <v>3891</v>
      </c>
      <c r="F578" s="132" t="s">
        <v>3894</v>
      </c>
      <c r="G578" s="132" t="s">
        <v>2280</v>
      </c>
      <c r="H578" s="132" t="s">
        <v>2281</v>
      </c>
      <c r="I578" s="132" t="s">
        <v>9022</v>
      </c>
      <c r="J578" s="132" t="s">
        <v>10773</v>
      </c>
      <c r="K578" s="132" t="s">
        <v>10774</v>
      </c>
      <c r="L578" s="132" t="s">
        <v>10775</v>
      </c>
      <c r="M578" s="132" t="s">
        <v>10776</v>
      </c>
      <c r="N578" s="132" t="s">
        <v>23243</v>
      </c>
      <c r="O578" s="132" t="s">
        <v>10777</v>
      </c>
      <c r="P578" s="132" t="s">
        <v>10778</v>
      </c>
      <c r="Q578" s="132" t="s">
        <v>10779</v>
      </c>
      <c r="R578" s="132" t="s">
        <v>10780</v>
      </c>
      <c r="S578" s="132" t="s">
        <v>5090</v>
      </c>
      <c r="T578" s="132" t="s">
        <v>1630</v>
      </c>
      <c r="U578" s="132" t="s">
        <v>2077</v>
      </c>
      <c r="V578" s="132" t="s">
        <v>1644</v>
      </c>
      <c r="X578" s="132" t="s">
        <v>10781</v>
      </c>
      <c r="Y578" s="132" t="s">
        <v>10782</v>
      </c>
    </row>
    <row r="579" spans="2:25" x14ac:dyDescent="0.25">
      <c r="B579" s="132" t="s">
        <v>2075</v>
      </c>
      <c r="C579" s="132" t="s">
        <v>250</v>
      </c>
      <c r="D579" s="132" t="s">
        <v>2235</v>
      </c>
      <c r="E579" s="132" t="s">
        <v>3891</v>
      </c>
      <c r="F579" s="132" t="s">
        <v>3885</v>
      </c>
      <c r="G579" s="132" t="s">
        <v>2282</v>
      </c>
      <c r="H579" s="132" t="s">
        <v>2283</v>
      </c>
      <c r="I579" s="132" t="s">
        <v>10361</v>
      </c>
      <c r="J579" s="132" t="s">
        <v>10783</v>
      </c>
      <c r="K579" s="132" t="s">
        <v>10784</v>
      </c>
      <c r="L579" s="132" t="s">
        <v>10785</v>
      </c>
      <c r="M579" s="132" t="s">
        <v>10786</v>
      </c>
      <c r="N579" s="132" t="s">
        <v>23244</v>
      </c>
      <c r="O579" s="132" t="s">
        <v>10787</v>
      </c>
      <c r="P579" s="132" t="s">
        <v>10788</v>
      </c>
      <c r="Q579" s="132" t="s">
        <v>10789</v>
      </c>
      <c r="R579" s="132" t="s">
        <v>10790</v>
      </c>
      <c r="S579" s="132" t="s">
        <v>5090</v>
      </c>
      <c r="T579" s="132" t="s">
        <v>1630</v>
      </c>
      <c r="U579" s="132" t="s">
        <v>2077</v>
      </c>
      <c r="V579" s="132" t="s">
        <v>1644</v>
      </c>
      <c r="X579" s="132" t="s">
        <v>10791</v>
      </c>
      <c r="Y579" s="132" t="s">
        <v>10792</v>
      </c>
    </row>
    <row r="580" spans="2:25" x14ac:dyDescent="0.25">
      <c r="B580" s="132" t="s">
        <v>2075</v>
      </c>
      <c r="C580" s="132" t="s">
        <v>250</v>
      </c>
      <c r="D580" s="132" t="s">
        <v>2238</v>
      </c>
      <c r="E580" s="132" t="s">
        <v>3891</v>
      </c>
      <c r="F580" s="132" t="s">
        <v>3894</v>
      </c>
      <c r="G580" s="132" t="s">
        <v>2284</v>
      </c>
      <c r="H580" s="132" t="s">
        <v>2285</v>
      </c>
      <c r="I580" s="132" t="s">
        <v>9022</v>
      </c>
      <c r="J580" s="132" t="s">
        <v>10793</v>
      </c>
      <c r="K580" s="132" t="s">
        <v>10794</v>
      </c>
      <c r="L580" s="132" t="s">
        <v>10795</v>
      </c>
      <c r="M580" s="132" t="s">
        <v>10796</v>
      </c>
      <c r="N580" s="132" t="s">
        <v>23245</v>
      </c>
      <c r="O580" s="132" t="s">
        <v>10797</v>
      </c>
      <c r="P580" s="132" t="s">
        <v>10798</v>
      </c>
      <c r="Q580" s="132" t="s">
        <v>10799</v>
      </c>
      <c r="R580" s="132" t="s">
        <v>10800</v>
      </c>
      <c r="S580" s="132" t="s">
        <v>5090</v>
      </c>
      <c r="T580" s="132" t="s">
        <v>1630</v>
      </c>
      <c r="U580" s="132" t="s">
        <v>2077</v>
      </c>
      <c r="V580" s="132" t="s">
        <v>1644</v>
      </c>
      <c r="X580" s="132" t="s">
        <v>10801</v>
      </c>
      <c r="Y580" s="132" t="s">
        <v>10802</v>
      </c>
    </row>
    <row r="581" spans="2:25" x14ac:dyDescent="0.25">
      <c r="B581" s="132" t="s">
        <v>2075</v>
      </c>
      <c r="C581" s="132" t="s">
        <v>250</v>
      </c>
      <c r="D581" s="132" t="s">
        <v>2238</v>
      </c>
      <c r="E581" s="132" t="s">
        <v>3891</v>
      </c>
      <c r="F581" s="132" t="s">
        <v>3885</v>
      </c>
      <c r="G581" s="132" t="s">
        <v>2286</v>
      </c>
      <c r="H581" s="132" t="s">
        <v>2287</v>
      </c>
      <c r="I581" s="132" t="s">
        <v>10361</v>
      </c>
      <c r="J581" s="132" t="s">
        <v>10803</v>
      </c>
      <c r="K581" s="132" t="s">
        <v>10804</v>
      </c>
      <c r="L581" s="132" t="s">
        <v>10805</v>
      </c>
      <c r="M581" s="132" t="s">
        <v>10806</v>
      </c>
      <c r="N581" s="132" t="s">
        <v>23246</v>
      </c>
      <c r="O581" s="132" t="s">
        <v>10807</v>
      </c>
      <c r="P581" s="132" t="s">
        <v>10808</v>
      </c>
      <c r="Q581" s="132" t="s">
        <v>10809</v>
      </c>
      <c r="R581" s="132" t="s">
        <v>10810</v>
      </c>
      <c r="S581" s="132" t="s">
        <v>5090</v>
      </c>
      <c r="T581" s="132" t="s">
        <v>1630</v>
      </c>
      <c r="U581" s="132" t="s">
        <v>2077</v>
      </c>
      <c r="V581" s="132" t="s">
        <v>1644</v>
      </c>
      <c r="X581" s="132" t="s">
        <v>10811</v>
      </c>
      <c r="Y581" s="132" t="s">
        <v>10812</v>
      </c>
    </row>
    <row r="582" spans="2:25" x14ac:dyDescent="0.25">
      <c r="B582" s="132" t="s">
        <v>2075</v>
      </c>
      <c r="C582" s="132" t="s">
        <v>250</v>
      </c>
      <c r="D582" s="132" t="s">
        <v>2241</v>
      </c>
      <c r="E582" s="132" t="s">
        <v>3891</v>
      </c>
      <c r="F582" s="132" t="s">
        <v>3894</v>
      </c>
      <c r="G582" s="132" t="s">
        <v>2288</v>
      </c>
      <c r="H582" s="132" t="s">
        <v>2289</v>
      </c>
      <c r="I582" s="132" t="s">
        <v>9022</v>
      </c>
      <c r="J582" s="132" t="s">
        <v>10813</v>
      </c>
      <c r="K582" s="132" t="s">
        <v>10814</v>
      </c>
      <c r="L582" s="132" t="s">
        <v>10815</v>
      </c>
      <c r="M582" s="132" t="s">
        <v>10816</v>
      </c>
      <c r="N582" s="132" t="s">
        <v>23247</v>
      </c>
      <c r="O582" s="132" t="s">
        <v>10817</v>
      </c>
      <c r="P582" s="132" t="s">
        <v>10818</v>
      </c>
      <c r="Q582" s="132" t="s">
        <v>10819</v>
      </c>
      <c r="R582" s="132" t="s">
        <v>10820</v>
      </c>
      <c r="S582" s="132" t="s">
        <v>5090</v>
      </c>
      <c r="T582" s="132" t="s">
        <v>1630</v>
      </c>
      <c r="U582" s="132" t="s">
        <v>2077</v>
      </c>
      <c r="V582" s="132" t="s">
        <v>1644</v>
      </c>
      <c r="X582" s="132" t="s">
        <v>10821</v>
      </c>
      <c r="Y582" s="132" t="s">
        <v>10822</v>
      </c>
    </row>
    <row r="583" spans="2:25" x14ac:dyDescent="0.25">
      <c r="B583" s="132" t="s">
        <v>2075</v>
      </c>
      <c r="C583" s="132" t="s">
        <v>250</v>
      </c>
      <c r="D583" s="132" t="s">
        <v>2241</v>
      </c>
      <c r="E583" s="132" t="s">
        <v>3891</v>
      </c>
      <c r="F583" s="132" t="s">
        <v>3885</v>
      </c>
      <c r="G583" s="132" t="s">
        <v>2290</v>
      </c>
      <c r="H583" s="132" t="s">
        <v>2291</v>
      </c>
      <c r="I583" s="132" t="s">
        <v>10361</v>
      </c>
      <c r="J583" s="132" t="s">
        <v>10823</v>
      </c>
      <c r="K583" s="132" t="s">
        <v>10824</v>
      </c>
      <c r="L583" s="132" t="s">
        <v>10825</v>
      </c>
      <c r="M583" s="132" t="s">
        <v>10826</v>
      </c>
      <c r="N583" s="132" t="s">
        <v>23248</v>
      </c>
      <c r="O583" s="132" t="s">
        <v>10827</v>
      </c>
      <c r="P583" s="132" t="s">
        <v>10828</v>
      </c>
      <c r="Q583" s="132" t="s">
        <v>10829</v>
      </c>
      <c r="R583" s="132" t="s">
        <v>10830</v>
      </c>
      <c r="S583" s="132" t="s">
        <v>5090</v>
      </c>
      <c r="T583" s="132" t="s">
        <v>1630</v>
      </c>
      <c r="U583" s="132" t="s">
        <v>2077</v>
      </c>
      <c r="V583" s="132" t="s">
        <v>1644</v>
      </c>
      <c r="X583" s="132" t="s">
        <v>10831</v>
      </c>
      <c r="Y583" s="132" t="s">
        <v>10832</v>
      </c>
    </row>
    <row r="584" spans="2:25" x14ac:dyDescent="0.25">
      <c r="B584" s="132" t="s">
        <v>2075</v>
      </c>
      <c r="C584" s="132" t="s">
        <v>250</v>
      </c>
      <c r="D584" s="132" t="s">
        <v>2232</v>
      </c>
      <c r="E584" s="132" t="s">
        <v>3907</v>
      </c>
      <c r="F584" s="132" t="s">
        <v>3894</v>
      </c>
      <c r="G584" s="132" t="s">
        <v>2292</v>
      </c>
      <c r="H584" s="132" t="s">
        <v>2293</v>
      </c>
      <c r="I584" s="132" t="s">
        <v>10833</v>
      </c>
      <c r="J584" s="132" t="s">
        <v>10834</v>
      </c>
      <c r="K584" s="132" t="s">
        <v>10835</v>
      </c>
      <c r="L584" s="132" t="s">
        <v>10836</v>
      </c>
      <c r="M584" s="132" t="s">
        <v>10837</v>
      </c>
      <c r="N584" s="132" t="s">
        <v>23249</v>
      </c>
      <c r="O584" s="132" t="s">
        <v>10838</v>
      </c>
      <c r="P584" s="132" t="s">
        <v>10839</v>
      </c>
      <c r="Q584" s="132" t="s">
        <v>10840</v>
      </c>
      <c r="R584" s="132" t="s">
        <v>10841</v>
      </c>
      <c r="S584" s="132" t="s">
        <v>5090</v>
      </c>
      <c r="T584" s="132" t="s">
        <v>1630</v>
      </c>
      <c r="U584" s="132" t="s">
        <v>2077</v>
      </c>
      <c r="V584" s="132" t="s">
        <v>1644</v>
      </c>
      <c r="X584" s="132" t="s">
        <v>10842</v>
      </c>
      <c r="Y584" s="132" t="s">
        <v>10843</v>
      </c>
    </row>
    <row r="585" spans="2:25" x14ac:dyDescent="0.25">
      <c r="B585" s="132" t="s">
        <v>2075</v>
      </c>
      <c r="C585" s="132" t="s">
        <v>250</v>
      </c>
      <c r="D585" s="132" t="s">
        <v>2232</v>
      </c>
      <c r="E585" s="132" t="s">
        <v>3907</v>
      </c>
      <c r="F585" s="132" t="s">
        <v>3885</v>
      </c>
      <c r="G585" s="132" t="s">
        <v>2294</v>
      </c>
      <c r="H585" s="132" t="s">
        <v>2295</v>
      </c>
      <c r="I585" s="132" t="s">
        <v>10844</v>
      </c>
      <c r="J585" s="132" t="s">
        <v>10845</v>
      </c>
      <c r="K585" s="132" t="s">
        <v>10846</v>
      </c>
      <c r="L585" s="132" t="s">
        <v>10847</v>
      </c>
      <c r="M585" s="132" t="s">
        <v>10848</v>
      </c>
      <c r="N585" s="132" t="s">
        <v>23250</v>
      </c>
      <c r="O585" s="132" t="s">
        <v>10849</v>
      </c>
      <c r="P585" s="132" t="s">
        <v>10850</v>
      </c>
      <c r="Q585" s="132" t="s">
        <v>10851</v>
      </c>
      <c r="R585" s="132" t="s">
        <v>10852</v>
      </c>
      <c r="S585" s="132" t="s">
        <v>5090</v>
      </c>
      <c r="T585" s="132" t="s">
        <v>1630</v>
      </c>
      <c r="U585" s="132" t="s">
        <v>2077</v>
      </c>
      <c r="V585" s="132" t="s">
        <v>1644</v>
      </c>
      <c r="X585" s="132" t="s">
        <v>10853</v>
      </c>
      <c r="Y585" s="132" t="s">
        <v>10854</v>
      </c>
    </row>
    <row r="586" spans="2:25" x14ac:dyDescent="0.25">
      <c r="B586" s="132" t="s">
        <v>2075</v>
      </c>
      <c r="C586" s="132" t="s">
        <v>250</v>
      </c>
      <c r="D586" s="132" t="s">
        <v>2235</v>
      </c>
      <c r="E586" s="132" t="s">
        <v>3907</v>
      </c>
      <c r="F586" s="132" t="s">
        <v>3894</v>
      </c>
      <c r="G586" s="132" t="s">
        <v>2296</v>
      </c>
      <c r="H586" s="132" t="s">
        <v>2297</v>
      </c>
      <c r="I586" s="132" t="s">
        <v>10833</v>
      </c>
      <c r="J586" s="132" t="s">
        <v>10855</v>
      </c>
      <c r="K586" s="132" t="s">
        <v>10856</v>
      </c>
      <c r="L586" s="132" t="s">
        <v>10857</v>
      </c>
      <c r="M586" s="132" t="s">
        <v>10858</v>
      </c>
      <c r="N586" s="132" t="s">
        <v>23251</v>
      </c>
      <c r="O586" s="132" t="s">
        <v>10859</v>
      </c>
      <c r="P586" s="132" t="s">
        <v>10860</v>
      </c>
      <c r="Q586" s="132" t="s">
        <v>10861</v>
      </c>
      <c r="R586" s="132" t="s">
        <v>10862</v>
      </c>
      <c r="S586" s="132" t="s">
        <v>5090</v>
      </c>
      <c r="T586" s="132" t="s">
        <v>1630</v>
      </c>
      <c r="U586" s="132" t="s">
        <v>2077</v>
      </c>
      <c r="V586" s="132" t="s">
        <v>1644</v>
      </c>
      <c r="X586" s="132" t="s">
        <v>10863</v>
      </c>
      <c r="Y586" s="132" t="s">
        <v>10864</v>
      </c>
    </row>
    <row r="587" spans="2:25" x14ac:dyDescent="0.25">
      <c r="B587" s="132" t="s">
        <v>2075</v>
      </c>
      <c r="C587" s="132" t="s">
        <v>250</v>
      </c>
      <c r="D587" s="132" t="s">
        <v>2235</v>
      </c>
      <c r="E587" s="132" t="s">
        <v>3907</v>
      </c>
      <c r="F587" s="132" t="s">
        <v>3885</v>
      </c>
      <c r="G587" s="132" t="s">
        <v>2298</v>
      </c>
      <c r="H587" s="132" t="s">
        <v>2299</v>
      </c>
      <c r="I587" s="132" t="s">
        <v>10844</v>
      </c>
      <c r="J587" s="132" t="s">
        <v>10865</v>
      </c>
      <c r="K587" s="132" t="s">
        <v>10866</v>
      </c>
      <c r="L587" s="132" t="s">
        <v>10867</v>
      </c>
      <c r="M587" s="132" t="s">
        <v>10868</v>
      </c>
      <c r="N587" s="132" t="s">
        <v>23252</v>
      </c>
      <c r="O587" s="132" t="s">
        <v>10869</v>
      </c>
      <c r="P587" s="132" t="s">
        <v>10870</v>
      </c>
      <c r="Q587" s="132" t="s">
        <v>10871</v>
      </c>
      <c r="R587" s="132" t="s">
        <v>10872</v>
      </c>
      <c r="S587" s="132" t="s">
        <v>5090</v>
      </c>
      <c r="T587" s="132" t="s">
        <v>1630</v>
      </c>
      <c r="U587" s="132" t="s">
        <v>2077</v>
      </c>
      <c r="V587" s="132" t="s">
        <v>1644</v>
      </c>
      <c r="X587" s="132" t="s">
        <v>10873</v>
      </c>
      <c r="Y587" s="132" t="s">
        <v>10874</v>
      </c>
    </row>
    <row r="588" spans="2:25" x14ac:dyDescent="0.25">
      <c r="B588" s="132" t="s">
        <v>2075</v>
      </c>
      <c r="C588" s="132" t="s">
        <v>250</v>
      </c>
      <c r="D588" s="132" t="s">
        <v>2238</v>
      </c>
      <c r="E588" s="132" t="s">
        <v>3907</v>
      </c>
      <c r="F588" s="132" t="s">
        <v>3894</v>
      </c>
      <c r="G588" s="132" t="s">
        <v>2300</v>
      </c>
      <c r="H588" s="132" t="s">
        <v>2301</v>
      </c>
      <c r="I588" s="132" t="s">
        <v>10833</v>
      </c>
      <c r="J588" s="132" t="s">
        <v>10875</v>
      </c>
      <c r="K588" s="132" t="s">
        <v>10876</v>
      </c>
      <c r="L588" s="132" t="s">
        <v>10877</v>
      </c>
      <c r="M588" s="132" t="s">
        <v>10878</v>
      </c>
      <c r="N588" s="132" t="s">
        <v>23253</v>
      </c>
      <c r="O588" s="132" t="s">
        <v>10879</v>
      </c>
      <c r="P588" s="132" t="s">
        <v>10880</v>
      </c>
      <c r="Q588" s="132" t="s">
        <v>10881</v>
      </c>
      <c r="R588" s="132" t="s">
        <v>10882</v>
      </c>
      <c r="S588" s="132" t="s">
        <v>5090</v>
      </c>
      <c r="T588" s="132" t="s">
        <v>1630</v>
      </c>
      <c r="U588" s="132" t="s">
        <v>2077</v>
      </c>
      <c r="V588" s="132" t="s">
        <v>1644</v>
      </c>
      <c r="X588" s="132" t="s">
        <v>10883</v>
      </c>
      <c r="Y588" s="132" t="s">
        <v>10884</v>
      </c>
    </row>
    <row r="589" spans="2:25" x14ac:dyDescent="0.25">
      <c r="B589" s="132" t="s">
        <v>2075</v>
      </c>
      <c r="C589" s="132" t="s">
        <v>250</v>
      </c>
      <c r="D589" s="132" t="s">
        <v>2238</v>
      </c>
      <c r="E589" s="132" t="s">
        <v>3907</v>
      </c>
      <c r="F589" s="132" t="s">
        <v>3885</v>
      </c>
      <c r="G589" s="132" t="s">
        <v>2302</v>
      </c>
      <c r="H589" s="132" t="s">
        <v>2303</v>
      </c>
      <c r="I589" s="132" t="s">
        <v>10844</v>
      </c>
      <c r="J589" s="132" t="s">
        <v>10885</v>
      </c>
      <c r="K589" s="132" t="s">
        <v>10886</v>
      </c>
      <c r="L589" s="132" t="s">
        <v>10887</v>
      </c>
      <c r="M589" s="132" t="s">
        <v>10888</v>
      </c>
      <c r="N589" s="132" t="s">
        <v>23254</v>
      </c>
      <c r="O589" s="132" t="s">
        <v>10889</v>
      </c>
      <c r="P589" s="132" t="s">
        <v>10890</v>
      </c>
      <c r="Q589" s="132" t="s">
        <v>10891</v>
      </c>
      <c r="R589" s="132" t="s">
        <v>10892</v>
      </c>
      <c r="S589" s="132" t="s">
        <v>5090</v>
      </c>
      <c r="T589" s="132" t="s">
        <v>1630</v>
      </c>
      <c r="U589" s="132" t="s">
        <v>2077</v>
      </c>
      <c r="V589" s="132" t="s">
        <v>1644</v>
      </c>
      <c r="X589" s="132" t="s">
        <v>10893</v>
      </c>
      <c r="Y589" s="132" t="s">
        <v>10894</v>
      </c>
    </row>
    <row r="590" spans="2:25" x14ac:dyDescent="0.25">
      <c r="B590" s="132" t="s">
        <v>2075</v>
      </c>
      <c r="C590" s="132" t="s">
        <v>250</v>
      </c>
      <c r="D590" s="132" t="s">
        <v>2241</v>
      </c>
      <c r="E590" s="132" t="s">
        <v>3907</v>
      </c>
      <c r="F590" s="132" t="s">
        <v>3894</v>
      </c>
      <c r="G590" s="132" t="s">
        <v>2304</v>
      </c>
      <c r="H590" s="132" t="s">
        <v>2305</v>
      </c>
      <c r="I590" s="132" t="s">
        <v>10833</v>
      </c>
      <c r="J590" s="132" t="s">
        <v>10895</v>
      </c>
      <c r="K590" s="132" t="s">
        <v>10896</v>
      </c>
      <c r="L590" s="132" t="s">
        <v>10897</v>
      </c>
      <c r="M590" s="132" t="s">
        <v>10898</v>
      </c>
      <c r="N590" s="132" t="s">
        <v>23255</v>
      </c>
      <c r="O590" s="132" t="s">
        <v>10899</v>
      </c>
      <c r="P590" s="132" t="s">
        <v>10900</v>
      </c>
      <c r="Q590" s="132" t="s">
        <v>10901</v>
      </c>
      <c r="R590" s="132" t="s">
        <v>10902</v>
      </c>
      <c r="S590" s="132" t="s">
        <v>5090</v>
      </c>
      <c r="T590" s="132" t="s">
        <v>1630</v>
      </c>
      <c r="U590" s="132" t="s">
        <v>2077</v>
      </c>
      <c r="V590" s="132" t="s">
        <v>1644</v>
      </c>
      <c r="X590" s="132" t="s">
        <v>10903</v>
      </c>
      <c r="Y590" s="132" t="s">
        <v>10904</v>
      </c>
    </row>
    <row r="591" spans="2:25" x14ac:dyDescent="0.25">
      <c r="B591" s="132" t="s">
        <v>2075</v>
      </c>
      <c r="C591" s="132" t="s">
        <v>250</v>
      </c>
      <c r="D591" s="132" t="s">
        <v>2241</v>
      </c>
      <c r="E591" s="132" t="s">
        <v>3907</v>
      </c>
      <c r="F591" s="132" t="s">
        <v>3885</v>
      </c>
      <c r="G591" s="132" t="s">
        <v>2306</v>
      </c>
      <c r="H591" s="132" t="s">
        <v>2307</v>
      </c>
      <c r="I591" s="132" t="s">
        <v>10844</v>
      </c>
      <c r="J591" s="132" t="s">
        <v>10905</v>
      </c>
      <c r="K591" s="132" t="s">
        <v>10906</v>
      </c>
      <c r="L591" s="132" t="s">
        <v>10907</v>
      </c>
      <c r="M591" s="132" t="s">
        <v>10908</v>
      </c>
      <c r="N591" s="132" t="s">
        <v>23256</v>
      </c>
      <c r="O591" s="132" t="s">
        <v>10909</v>
      </c>
      <c r="P591" s="132" t="s">
        <v>10910</v>
      </c>
      <c r="Q591" s="132" t="s">
        <v>10911</v>
      </c>
      <c r="R591" s="132" t="s">
        <v>10912</v>
      </c>
      <c r="S591" s="132" t="s">
        <v>5090</v>
      </c>
      <c r="T591" s="132" t="s">
        <v>1630</v>
      </c>
      <c r="U591" s="132" t="s">
        <v>2077</v>
      </c>
      <c r="V591" s="132" t="s">
        <v>1644</v>
      </c>
      <c r="X591" s="132" t="s">
        <v>10913</v>
      </c>
      <c r="Y591" s="132" t="s">
        <v>10914</v>
      </c>
    </row>
    <row r="592" spans="2:25" x14ac:dyDescent="0.25">
      <c r="B592" s="132" t="s">
        <v>2075</v>
      </c>
      <c r="C592" s="132" t="s">
        <v>250</v>
      </c>
      <c r="D592" s="132" t="s">
        <v>2308</v>
      </c>
      <c r="E592" s="132" t="s">
        <v>3953</v>
      </c>
      <c r="F592" s="132" t="s">
        <v>3885</v>
      </c>
      <c r="G592" s="132" t="s">
        <v>2309</v>
      </c>
      <c r="H592" s="132" t="s">
        <v>2310</v>
      </c>
      <c r="I592" s="132" t="s">
        <v>10552</v>
      </c>
      <c r="J592" s="132" t="s">
        <v>10915</v>
      </c>
      <c r="K592" s="132" t="s">
        <v>10916</v>
      </c>
      <c r="L592" s="132" t="s">
        <v>10917</v>
      </c>
      <c r="M592" s="132" t="s">
        <v>10918</v>
      </c>
      <c r="N592" s="132" t="s">
        <v>23257</v>
      </c>
      <c r="O592" s="132" t="s">
        <v>10919</v>
      </c>
      <c r="P592" s="132" t="s">
        <v>10920</v>
      </c>
      <c r="Q592" s="132" t="s">
        <v>10921</v>
      </c>
      <c r="R592" s="132" t="s">
        <v>10922</v>
      </c>
      <c r="S592" s="132" t="s">
        <v>5090</v>
      </c>
      <c r="T592" s="132" t="s">
        <v>1630</v>
      </c>
      <c r="U592" s="132" t="s">
        <v>2077</v>
      </c>
      <c r="V592" s="132" t="s">
        <v>1644</v>
      </c>
      <c r="X592" s="132" t="s">
        <v>10923</v>
      </c>
      <c r="Y592" s="132" t="s">
        <v>10924</v>
      </c>
    </row>
    <row r="593" spans="2:25" x14ac:dyDescent="0.25">
      <c r="B593" s="132" t="s">
        <v>2075</v>
      </c>
      <c r="C593" s="132" t="s">
        <v>250</v>
      </c>
      <c r="D593" s="132" t="s">
        <v>2308</v>
      </c>
      <c r="E593" s="132" t="s">
        <v>3884</v>
      </c>
      <c r="F593" s="132" t="s">
        <v>3885</v>
      </c>
      <c r="G593" s="132" t="s">
        <v>2311</v>
      </c>
      <c r="H593" s="132" t="s">
        <v>2312</v>
      </c>
      <c r="I593" s="132" t="s">
        <v>10068</v>
      </c>
      <c r="J593" s="132" t="s">
        <v>10925</v>
      </c>
      <c r="K593" s="132" t="s">
        <v>10926</v>
      </c>
      <c r="L593" s="132" t="s">
        <v>10927</v>
      </c>
      <c r="M593" s="132" t="s">
        <v>10928</v>
      </c>
      <c r="N593" s="132" t="s">
        <v>23258</v>
      </c>
      <c r="O593" s="132" t="s">
        <v>10929</v>
      </c>
      <c r="P593" s="132" t="s">
        <v>10930</v>
      </c>
      <c r="Q593" s="132" t="s">
        <v>10931</v>
      </c>
      <c r="R593" s="132" t="s">
        <v>10932</v>
      </c>
      <c r="S593" s="132" t="s">
        <v>5090</v>
      </c>
      <c r="T593" s="132" t="s">
        <v>1630</v>
      </c>
      <c r="U593" s="132" t="s">
        <v>2077</v>
      </c>
      <c r="V593" s="132" t="s">
        <v>1644</v>
      </c>
      <c r="X593" s="132" t="s">
        <v>10933</v>
      </c>
      <c r="Y593" s="132" t="s">
        <v>10934</v>
      </c>
    </row>
    <row r="594" spans="2:25" x14ac:dyDescent="0.25">
      <c r="B594" s="132" t="s">
        <v>2075</v>
      </c>
      <c r="C594" s="132" t="s">
        <v>250</v>
      </c>
      <c r="D594" s="132" t="s">
        <v>2308</v>
      </c>
      <c r="E594" s="132" t="s">
        <v>3888</v>
      </c>
      <c r="F594" s="132" t="s">
        <v>3885</v>
      </c>
      <c r="G594" s="132" t="s">
        <v>2313</v>
      </c>
      <c r="H594" s="132" t="s">
        <v>2314</v>
      </c>
      <c r="I594" s="132" t="s">
        <v>10170</v>
      </c>
      <c r="J594" s="132" t="s">
        <v>10935</v>
      </c>
      <c r="K594" s="132" t="s">
        <v>10936</v>
      </c>
      <c r="L594" s="132" t="s">
        <v>10937</v>
      </c>
      <c r="M594" s="132" t="s">
        <v>10938</v>
      </c>
      <c r="N594" s="132" t="s">
        <v>23259</v>
      </c>
      <c r="O594" s="132" t="s">
        <v>10939</v>
      </c>
      <c r="P594" s="132" t="s">
        <v>10940</v>
      </c>
      <c r="Q594" s="132" t="s">
        <v>10941</v>
      </c>
      <c r="R594" s="132" t="s">
        <v>10942</v>
      </c>
      <c r="S594" s="132" t="s">
        <v>5090</v>
      </c>
      <c r="T594" s="132" t="s">
        <v>1630</v>
      </c>
      <c r="U594" s="132" t="s">
        <v>2077</v>
      </c>
      <c r="V594" s="132" t="s">
        <v>1644</v>
      </c>
      <c r="X594" s="132" t="s">
        <v>10943</v>
      </c>
      <c r="Y594" s="132" t="s">
        <v>10944</v>
      </c>
    </row>
    <row r="595" spans="2:25" x14ac:dyDescent="0.25">
      <c r="B595" s="132" t="s">
        <v>2075</v>
      </c>
      <c r="C595" s="132" t="s">
        <v>250</v>
      </c>
      <c r="D595" s="132" t="s">
        <v>2308</v>
      </c>
      <c r="E595" s="132" t="s">
        <v>3891</v>
      </c>
      <c r="F595" s="132" t="s">
        <v>3885</v>
      </c>
      <c r="G595" s="132" t="s">
        <v>2315</v>
      </c>
      <c r="H595" s="132" t="s">
        <v>2316</v>
      </c>
      <c r="I595" s="132" t="s">
        <v>10361</v>
      </c>
      <c r="J595" s="132" t="s">
        <v>10945</v>
      </c>
      <c r="K595" s="132" t="s">
        <v>10946</v>
      </c>
      <c r="L595" s="132" t="s">
        <v>10947</v>
      </c>
      <c r="M595" s="132" t="s">
        <v>10948</v>
      </c>
      <c r="N595" s="132" t="s">
        <v>23260</v>
      </c>
      <c r="O595" s="132" t="s">
        <v>10949</v>
      </c>
      <c r="P595" s="132" t="s">
        <v>10950</v>
      </c>
      <c r="Q595" s="132" t="s">
        <v>10951</v>
      </c>
      <c r="R595" s="132" t="s">
        <v>10952</v>
      </c>
      <c r="S595" s="132" t="s">
        <v>5090</v>
      </c>
      <c r="T595" s="132" t="s">
        <v>1630</v>
      </c>
      <c r="U595" s="132" t="s">
        <v>2077</v>
      </c>
      <c r="V595" s="132" t="s">
        <v>1644</v>
      </c>
      <c r="X595" s="132" t="s">
        <v>10953</v>
      </c>
      <c r="Y595" s="132" t="s">
        <v>10954</v>
      </c>
    </row>
    <row r="596" spans="2:25" x14ac:dyDescent="0.25">
      <c r="B596" s="132" t="s">
        <v>2075</v>
      </c>
      <c r="C596" s="132" t="s">
        <v>250</v>
      </c>
      <c r="D596" s="132" t="s">
        <v>2308</v>
      </c>
      <c r="E596" s="132" t="s">
        <v>3907</v>
      </c>
      <c r="F596" s="132" t="s">
        <v>3885</v>
      </c>
      <c r="G596" s="132" t="s">
        <v>2317</v>
      </c>
      <c r="H596" s="132" t="s">
        <v>2318</v>
      </c>
      <c r="I596" s="132" t="s">
        <v>10844</v>
      </c>
      <c r="J596" s="132" t="s">
        <v>10955</v>
      </c>
      <c r="K596" s="132" t="s">
        <v>10956</v>
      </c>
      <c r="L596" s="132" t="s">
        <v>10957</v>
      </c>
      <c r="M596" s="132" t="s">
        <v>10958</v>
      </c>
      <c r="N596" s="132" t="s">
        <v>23261</v>
      </c>
      <c r="O596" s="132" t="s">
        <v>10959</v>
      </c>
      <c r="P596" s="132" t="s">
        <v>10960</v>
      </c>
      <c r="Q596" s="132" t="s">
        <v>10961</v>
      </c>
      <c r="R596" s="132" t="s">
        <v>10962</v>
      </c>
      <c r="S596" s="132" t="s">
        <v>5090</v>
      </c>
      <c r="T596" s="132" t="s">
        <v>1630</v>
      </c>
      <c r="U596" s="132" t="s">
        <v>2077</v>
      </c>
      <c r="V596" s="132" t="s">
        <v>1644</v>
      </c>
      <c r="X596" s="132" t="s">
        <v>10963</v>
      </c>
      <c r="Y596" s="132" t="s">
        <v>10964</v>
      </c>
    </row>
    <row r="597" spans="2:25" x14ac:dyDescent="0.25">
      <c r="B597" s="132" t="s">
        <v>2319</v>
      </c>
      <c r="C597" s="132" t="s">
        <v>438</v>
      </c>
      <c r="D597" s="132" t="s">
        <v>13</v>
      </c>
      <c r="E597" s="132" t="s">
        <v>3953</v>
      </c>
      <c r="F597" s="132" t="s">
        <v>3894</v>
      </c>
      <c r="G597" s="132" t="s">
        <v>439</v>
      </c>
      <c r="H597" s="132" t="s">
        <v>2320</v>
      </c>
      <c r="I597" s="132" t="s">
        <v>3944</v>
      </c>
      <c r="J597" s="132" t="s">
        <v>10965</v>
      </c>
      <c r="K597" s="132" t="s">
        <v>10966</v>
      </c>
      <c r="L597" s="132" t="s">
        <v>10967</v>
      </c>
      <c r="M597" s="132" t="s">
        <v>10968</v>
      </c>
      <c r="N597" s="132" t="s">
        <v>23262</v>
      </c>
      <c r="O597" s="132" t="s">
        <v>10969</v>
      </c>
      <c r="P597" s="132" t="s">
        <v>10970</v>
      </c>
      <c r="Q597" s="132" t="s">
        <v>10971</v>
      </c>
      <c r="R597" s="132" t="s">
        <v>10972</v>
      </c>
      <c r="S597" s="132" t="s">
        <v>5090</v>
      </c>
      <c r="T597" s="132" t="s">
        <v>1630</v>
      </c>
      <c r="U597" s="132" t="s">
        <v>2321</v>
      </c>
      <c r="V597" s="132" t="s">
        <v>1632</v>
      </c>
      <c r="X597" s="132" t="s">
        <v>10973</v>
      </c>
      <c r="Y597" s="132" t="s">
        <v>10974</v>
      </c>
    </row>
    <row r="598" spans="2:25" x14ac:dyDescent="0.25">
      <c r="B598" s="132" t="s">
        <v>2319</v>
      </c>
      <c r="C598" s="132" t="s">
        <v>438</v>
      </c>
      <c r="D598" s="132" t="s">
        <v>13</v>
      </c>
      <c r="E598" s="132" t="s">
        <v>3953</v>
      </c>
      <c r="F598" s="132" t="s">
        <v>3885</v>
      </c>
      <c r="G598" s="132" t="s">
        <v>445</v>
      </c>
      <c r="H598" s="132" t="s">
        <v>2322</v>
      </c>
      <c r="I598" s="132" t="s">
        <v>3953</v>
      </c>
      <c r="J598" s="132" t="s">
        <v>10975</v>
      </c>
      <c r="K598" s="132" t="s">
        <v>10976</v>
      </c>
      <c r="L598" s="132" t="s">
        <v>10977</v>
      </c>
      <c r="M598" s="132" t="s">
        <v>10978</v>
      </c>
      <c r="N598" s="132" t="s">
        <v>23263</v>
      </c>
      <c r="O598" s="132" t="s">
        <v>10979</v>
      </c>
      <c r="P598" s="132" t="s">
        <v>10980</v>
      </c>
      <c r="Q598" s="132" t="s">
        <v>10981</v>
      </c>
      <c r="R598" s="132" t="s">
        <v>10982</v>
      </c>
      <c r="S598" s="132" t="s">
        <v>5090</v>
      </c>
      <c r="T598" s="132" t="s">
        <v>1630</v>
      </c>
      <c r="U598" s="132" t="s">
        <v>2321</v>
      </c>
      <c r="V598" s="132" t="s">
        <v>1632</v>
      </c>
      <c r="X598" s="132" t="s">
        <v>10983</v>
      </c>
      <c r="Y598" s="132" t="s">
        <v>10984</v>
      </c>
    </row>
    <row r="599" spans="2:25" x14ac:dyDescent="0.25">
      <c r="B599" s="132" t="s">
        <v>2319</v>
      </c>
      <c r="C599" s="132" t="s">
        <v>438</v>
      </c>
      <c r="D599" s="132" t="s">
        <v>251</v>
      </c>
      <c r="E599" s="132" t="s">
        <v>3953</v>
      </c>
      <c r="F599" s="132" t="s">
        <v>3894</v>
      </c>
      <c r="G599" s="132" t="s">
        <v>442</v>
      </c>
      <c r="H599" s="132" t="s">
        <v>2323</v>
      </c>
      <c r="I599" s="132" t="s">
        <v>3944</v>
      </c>
      <c r="J599" s="132" t="s">
        <v>10985</v>
      </c>
      <c r="K599" s="132" t="s">
        <v>10986</v>
      </c>
      <c r="L599" s="132" t="s">
        <v>10987</v>
      </c>
      <c r="M599" s="132" t="s">
        <v>10988</v>
      </c>
      <c r="N599" s="132" t="s">
        <v>23264</v>
      </c>
      <c r="O599" s="132" t="s">
        <v>10989</v>
      </c>
      <c r="P599" s="132" t="s">
        <v>10990</v>
      </c>
      <c r="Q599" s="132" t="s">
        <v>10991</v>
      </c>
      <c r="R599" s="132" t="s">
        <v>10992</v>
      </c>
      <c r="S599" s="132" t="s">
        <v>5090</v>
      </c>
      <c r="T599" s="132" t="s">
        <v>1630</v>
      </c>
      <c r="U599" s="132" t="s">
        <v>2321</v>
      </c>
      <c r="V599" s="132" t="s">
        <v>1644</v>
      </c>
      <c r="X599" s="132" t="s">
        <v>10993</v>
      </c>
      <c r="Y599" s="132" t="s">
        <v>10994</v>
      </c>
    </row>
    <row r="600" spans="2:25" x14ac:dyDescent="0.25">
      <c r="B600" s="132" t="s">
        <v>2319</v>
      </c>
      <c r="C600" s="132" t="s">
        <v>438</v>
      </c>
      <c r="D600" s="132" t="s">
        <v>251</v>
      </c>
      <c r="E600" s="132" t="s">
        <v>3953</v>
      </c>
      <c r="F600" s="132" t="s">
        <v>3885</v>
      </c>
      <c r="G600" s="132" t="s">
        <v>448</v>
      </c>
      <c r="H600" s="132" t="s">
        <v>2324</v>
      </c>
      <c r="I600" s="132" t="s">
        <v>3953</v>
      </c>
      <c r="J600" s="132" t="s">
        <v>10995</v>
      </c>
      <c r="K600" s="132" t="s">
        <v>10996</v>
      </c>
      <c r="L600" s="132" t="s">
        <v>10997</v>
      </c>
      <c r="M600" s="132" t="s">
        <v>10998</v>
      </c>
      <c r="N600" s="132" t="s">
        <v>23265</v>
      </c>
      <c r="O600" s="132" t="s">
        <v>10999</v>
      </c>
      <c r="P600" s="132" t="s">
        <v>11000</v>
      </c>
      <c r="Q600" s="132" t="s">
        <v>11001</v>
      </c>
      <c r="R600" s="132" t="s">
        <v>11002</v>
      </c>
      <c r="S600" s="132" t="s">
        <v>5090</v>
      </c>
      <c r="T600" s="132" t="s">
        <v>1630</v>
      </c>
      <c r="U600" s="132" t="s">
        <v>2321</v>
      </c>
      <c r="V600" s="132" t="s">
        <v>1644</v>
      </c>
      <c r="X600" s="132" t="s">
        <v>11003</v>
      </c>
      <c r="Y600" s="132" t="s">
        <v>11004</v>
      </c>
    </row>
    <row r="601" spans="2:25" x14ac:dyDescent="0.25">
      <c r="B601" s="132" t="s">
        <v>2319</v>
      </c>
      <c r="C601" s="132" t="s">
        <v>438</v>
      </c>
      <c r="D601" s="132" t="s">
        <v>39</v>
      </c>
      <c r="E601" s="132" t="s">
        <v>3953</v>
      </c>
      <c r="F601" s="132" t="s">
        <v>3894</v>
      </c>
      <c r="G601" s="132" t="s">
        <v>441</v>
      </c>
      <c r="H601" s="132" t="s">
        <v>2325</v>
      </c>
      <c r="I601" s="132" t="s">
        <v>3944</v>
      </c>
      <c r="J601" s="132" t="s">
        <v>11005</v>
      </c>
      <c r="K601" s="132" t="s">
        <v>11006</v>
      </c>
      <c r="L601" s="132" t="s">
        <v>11007</v>
      </c>
      <c r="M601" s="132" t="s">
        <v>11008</v>
      </c>
      <c r="N601" s="132" t="s">
        <v>23266</v>
      </c>
      <c r="O601" s="132" t="s">
        <v>11009</v>
      </c>
      <c r="P601" s="132" t="s">
        <v>11010</v>
      </c>
      <c r="Q601" s="132" t="s">
        <v>11011</v>
      </c>
      <c r="R601" s="132" t="s">
        <v>11012</v>
      </c>
      <c r="S601" s="132" t="s">
        <v>5090</v>
      </c>
      <c r="T601" s="132" t="s">
        <v>1630</v>
      </c>
      <c r="U601" s="132" t="s">
        <v>2321</v>
      </c>
      <c r="V601" s="132" t="s">
        <v>1644</v>
      </c>
      <c r="X601" s="132" t="s">
        <v>11013</v>
      </c>
      <c r="Y601" s="132" t="s">
        <v>11014</v>
      </c>
    </row>
    <row r="602" spans="2:25" x14ac:dyDescent="0.25">
      <c r="B602" s="132" t="s">
        <v>2319</v>
      </c>
      <c r="C602" s="132" t="s">
        <v>438</v>
      </c>
      <c r="D602" s="132" t="s">
        <v>39</v>
      </c>
      <c r="E602" s="132" t="s">
        <v>3953</v>
      </c>
      <c r="F602" s="132" t="s">
        <v>3885</v>
      </c>
      <c r="G602" s="132" t="s">
        <v>447</v>
      </c>
      <c r="H602" s="132" t="s">
        <v>2326</v>
      </c>
      <c r="I602" s="132" t="s">
        <v>3953</v>
      </c>
      <c r="J602" s="132" t="s">
        <v>11015</v>
      </c>
      <c r="K602" s="132" t="s">
        <v>11016</v>
      </c>
      <c r="L602" s="132" t="s">
        <v>11017</v>
      </c>
      <c r="M602" s="132" t="s">
        <v>11018</v>
      </c>
      <c r="N602" s="132" t="s">
        <v>23267</v>
      </c>
      <c r="O602" s="132" t="s">
        <v>11019</v>
      </c>
      <c r="P602" s="132" t="s">
        <v>11020</v>
      </c>
      <c r="Q602" s="132" t="s">
        <v>11021</v>
      </c>
      <c r="R602" s="132" t="s">
        <v>11022</v>
      </c>
      <c r="S602" s="132" t="s">
        <v>5090</v>
      </c>
      <c r="T602" s="132" t="s">
        <v>1630</v>
      </c>
      <c r="U602" s="132" t="s">
        <v>2321</v>
      </c>
      <c r="V602" s="132" t="s">
        <v>1632</v>
      </c>
      <c r="X602" s="132" t="s">
        <v>11023</v>
      </c>
      <c r="Y602" s="132" t="s">
        <v>11024</v>
      </c>
    </row>
    <row r="603" spans="2:25" x14ac:dyDescent="0.25">
      <c r="B603" s="132" t="s">
        <v>2319</v>
      </c>
      <c r="C603" s="132" t="s">
        <v>438</v>
      </c>
      <c r="D603" s="132" t="s">
        <v>12</v>
      </c>
      <c r="E603" s="132" t="s">
        <v>3953</v>
      </c>
      <c r="F603" s="132" t="s">
        <v>3894</v>
      </c>
      <c r="G603" s="132" t="s">
        <v>440</v>
      </c>
      <c r="H603" s="132" t="s">
        <v>2327</v>
      </c>
      <c r="I603" s="132" t="s">
        <v>3944</v>
      </c>
      <c r="J603" s="132" t="s">
        <v>11025</v>
      </c>
      <c r="K603" s="132" t="s">
        <v>11026</v>
      </c>
      <c r="L603" s="132" t="s">
        <v>11027</v>
      </c>
      <c r="M603" s="132" t="s">
        <v>11028</v>
      </c>
      <c r="N603" s="132" t="s">
        <v>23268</v>
      </c>
      <c r="O603" s="132" t="s">
        <v>11029</v>
      </c>
      <c r="P603" s="132" t="s">
        <v>11030</v>
      </c>
      <c r="Q603" s="132" t="s">
        <v>11031</v>
      </c>
      <c r="R603" s="132" t="s">
        <v>11032</v>
      </c>
      <c r="S603" s="132" t="s">
        <v>5090</v>
      </c>
      <c r="T603" s="132" t="s">
        <v>1630</v>
      </c>
      <c r="U603" s="132" t="s">
        <v>2321</v>
      </c>
      <c r="V603" s="132" t="s">
        <v>1632</v>
      </c>
      <c r="X603" s="132" t="s">
        <v>11033</v>
      </c>
      <c r="Y603" s="132" t="s">
        <v>11034</v>
      </c>
    </row>
    <row r="604" spans="2:25" x14ac:dyDescent="0.25">
      <c r="B604" s="132" t="s">
        <v>2319</v>
      </c>
      <c r="C604" s="132" t="s">
        <v>438</v>
      </c>
      <c r="D604" s="132" t="s">
        <v>12</v>
      </c>
      <c r="E604" s="132" t="s">
        <v>3953</v>
      </c>
      <c r="F604" s="132" t="s">
        <v>3885</v>
      </c>
      <c r="G604" s="132" t="s">
        <v>446</v>
      </c>
      <c r="H604" s="132" t="s">
        <v>2328</v>
      </c>
      <c r="I604" s="132" t="s">
        <v>3953</v>
      </c>
      <c r="J604" s="132" t="s">
        <v>11035</v>
      </c>
      <c r="K604" s="132" t="s">
        <v>11036</v>
      </c>
      <c r="L604" s="132" t="s">
        <v>11037</v>
      </c>
      <c r="M604" s="132" t="s">
        <v>11038</v>
      </c>
      <c r="N604" s="132" t="s">
        <v>23269</v>
      </c>
      <c r="O604" s="132" t="s">
        <v>11039</v>
      </c>
      <c r="P604" s="132" t="s">
        <v>11040</v>
      </c>
      <c r="Q604" s="132" t="s">
        <v>11041</v>
      </c>
      <c r="R604" s="132" t="s">
        <v>11042</v>
      </c>
      <c r="S604" s="132" t="s">
        <v>5090</v>
      </c>
      <c r="T604" s="132" t="s">
        <v>1630</v>
      </c>
      <c r="U604" s="132" t="s">
        <v>2321</v>
      </c>
      <c r="V604" s="132" t="s">
        <v>1632</v>
      </c>
      <c r="X604" s="132" t="s">
        <v>11043</v>
      </c>
      <c r="Y604" s="132" t="s">
        <v>11044</v>
      </c>
    </row>
    <row r="605" spans="2:25" x14ac:dyDescent="0.25">
      <c r="B605" s="132" t="s">
        <v>2319</v>
      </c>
      <c r="C605" s="132" t="s">
        <v>438</v>
      </c>
      <c r="D605" s="132" t="s">
        <v>252</v>
      </c>
      <c r="E605" s="132" t="s">
        <v>3953</v>
      </c>
      <c r="F605" s="132" t="s">
        <v>3894</v>
      </c>
      <c r="G605" s="132" t="s">
        <v>444</v>
      </c>
      <c r="H605" s="132" t="s">
        <v>2329</v>
      </c>
      <c r="I605" s="132" t="s">
        <v>3944</v>
      </c>
      <c r="J605" s="132" t="s">
        <v>11045</v>
      </c>
      <c r="K605" s="132" t="s">
        <v>11046</v>
      </c>
      <c r="L605" s="132" t="s">
        <v>11047</v>
      </c>
      <c r="M605" s="132" t="s">
        <v>11048</v>
      </c>
      <c r="N605" s="132" t="s">
        <v>23270</v>
      </c>
      <c r="O605" s="132" t="s">
        <v>11049</v>
      </c>
      <c r="P605" s="132" t="s">
        <v>11050</v>
      </c>
      <c r="Q605" s="132" t="s">
        <v>11051</v>
      </c>
      <c r="R605" s="132" t="s">
        <v>11052</v>
      </c>
      <c r="S605" s="132" t="s">
        <v>5090</v>
      </c>
      <c r="T605" s="132" t="s">
        <v>1630</v>
      </c>
      <c r="U605" s="132" t="s">
        <v>2321</v>
      </c>
      <c r="V605" s="132" t="s">
        <v>1635</v>
      </c>
      <c r="X605" s="132" t="s">
        <v>11053</v>
      </c>
      <c r="Y605" s="132" t="s">
        <v>11054</v>
      </c>
    </row>
    <row r="606" spans="2:25" x14ac:dyDescent="0.25">
      <c r="B606" s="132" t="s">
        <v>2319</v>
      </c>
      <c r="C606" s="132" t="s">
        <v>438</v>
      </c>
      <c r="D606" s="132" t="s">
        <v>252</v>
      </c>
      <c r="E606" s="132" t="s">
        <v>3953</v>
      </c>
      <c r="F606" s="132" t="s">
        <v>3885</v>
      </c>
      <c r="G606" s="132" t="s">
        <v>450</v>
      </c>
      <c r="H606" s="132" t="s">
        <v>2330</v>
      </c>
      <c r="I606" s="132" t="s">
        <v>3953</v>
      </c>
      <c r="J606" s="132" t="s">
        <v>11055</v>
      </c>
      <c r="K606" s="132" t="s">
        <v>11056</v>
      </c>
      <c r="L606" s="132" t="s">
        <v>11057</v>
      </c>
      <c r="M606" s="132" t="s">
        <v>11058</v>
      </c>
      <c r="N606" s="132" t="s">
        <v>23271</v>
      </c>
      <c r="O606" s="132" t="s">
        <v>11059</v>
      </c>
      <c r="P606" s="132" t="s">
        <v>11060</v>
      </c>
      <c r="Q606" s="132" t="s">
        <v>11061</v>
      </c>
      <c r="R606" s="132" t="s">
        <v>11062</v>
      </c>
      <c r="S606" s="132" t="s">
        <v>5090</v>
      </c>
      <c r="T606" s="132" t="s">
        <v>1630</v>
      </c>
      <c r="U606" s="132" t="s">
        <v>2321</v>
      </c>
      <c r="V606" s="132" t="s">
        <v>1644</v>
      </c>
      <c r="X606" s="132" t="s">
        <v>11063</v>
      </c>
      <c r="Y606" s="132" t="s">
        <v>11064</v>
      </c>
    </row>
    <row r="607" spans="2:25" x14ac:dyDescent="0.25">
      <c r="B607" s="132" t="s">
        <v>2319</v>
      </c>
      <c r="C607" s="132" t="s">
        <v>438</v>
      </c>
      <c r="D607" s="132" t="s">
        <v>172</v>
      </c>
      <c r="E607" s="132" t="s">
        <v>3953</v>
      </c>
      <c r="F607" s="132" t="s">
        <v>3894</v>
      </c>
      <c r="G607" s="132" t="s">
        <v>443</v>
      </c>
      <c r="H607" s="132" t="s">
        <v>2331</v>
      </c>
      <c r="I607" s="132" t="s">
        <v>3944</v>
      </c>
      <c r="J607" s="132" t="s">
        <v>11065</v>
      </c>
      <c r="K607" s="132" t="s">
        <v>11066</v>
      </c>
      <c r="L607" s="132" t="s">
        <v>11067</v>
      </c>
      <c r="M607" s="132" t="s">
        <v>11068</v>
      </c>
      <c r="N607" s="132" t="s">
        <v>23272</v>
      </c>
      <c r="O607" s="132" t="s">
        <v>11069</v>
      </c>
      <c r="P607" s="132" t="s">
        <v>11070</v>
      </c>
      <c r="Q607" s="132" t="s">
        <v>11071</v>
      </c>
      <c r="R607" s="132" t="s">
        <v>11072</v>
      </c>
      <c r="S607" s="132" t="s">
        <v>5090</v>
      </c>
      <c r="T607" s="132" t="s">
        <v>1630</v>
      </c>
      <c r="U607" s="132" t="s">
        <v>2321</v>
      </c>
      <c r="V607" s="132" t="s">
        <v>1632</v>
      </c>
      <c r="X607" s="132" t="s">
        <v>11073</v>
      </c>
      <c r="Y607" s="132" t="s">
        <v>11074</v>
      </c>
    </row>
    <row r="608" spans="2:25" x14ac:dyDescent="0.25">
      <c r="B608" s="132" t="s">
        <v>2319</v>
      </c>
      <c r="C608" s="132" t="s">
        <v>438</v>
      </c>
      <c r="D608" s="132" t="s">
        <v>172</v>
      </c>
      <c r="E608" s="132" t="s">
        <v>3953</v>
      </c>
      <c r="F608" s="132" t="s">
        <v>3885</v>
      </c>
      <c r="G608" s="132" t="s">
        <v>449</v>
      </c>
      <c r="H608" s="132" t="s">
        <v>2332</v>
      </c>
      <c r="I608" s="132" t="s">
        <v>3953</v>
      </c>
      <c r="J608" s="132" t="s">
        <v>11075</v>
      </c>
      <c r="K608" s="132" t="s">
        <v>11076</v>
      </c>
      <c r="L608" s="132" t="s">
        <v>11077</v>
      </c>
      <c r="M608" s="132" t="s">
        <v>11078</v>
      </c>
      <c r="N608" s="132" t="s">
        <v>23273</v>
      </c>
      <c r="O608" s="132" t="s">
        <v>11079</v>
      </c>
      <c r="P608" s="132" t="s">
        <v>11080</v>
      </c>
      <c r="Q608" s="132" t="s">
        <v>11081</v>
      </c>
      <c r="R608" s="132" t="s">
        <v>11082</v>
      </c>
      <c r="S608" s="132" t="s">
        <v>5090</v>
      </c>
      <c r="T608" s="132" t="s">
        <v>1630</v>
      </c>
      <c r="U608" s="132" t="s">
        <v>2321</v>
      </c>
      <c r="V608" s="132" t="s">
        <v>1632</v>
      </c>
      <c r="X608" s="132" t="s">
        <v>11083</v>
      </c>
      <c r="Y608" s="132" t="s">
        <v>11084</v>
      </c>
    </row>
    <row r="609" spans="2:25" x14ac:dyDescent="0.25">
      <c r="B609" s="132" t="s">
        <v>2319</v>
      </c>
      <c r="C609" s="132" t="s">
        <v>438</v>
      </c>
      <c r="D609" s="132" t="s">
        <v>13</v>
      </c>
      <c r="E609" s="132" t="s">
        <v>3884</v>
      </c>
      <c r="F609" s="132" t="s">
        <v>3894</v>
      </c>
      <c r="G609" s="132" t="s">
        <v>451</v>
      </c>
      <c r="H609" s="132" t="s">
        <v>2333</v>
      </c>
      <c r="I609" s="132" t="s">
        <v>8039</v>
      </c>
      <c r="J609" s="132" t="s">
        <v>11085</v>
      </c>
      <c r="K609" s="132" t="s">
        <v>11086</v>
      </c>
      <c r="L609" s="132" t="s">
        <v>11087</v>
      </c>
      <c r="M609" s="132" t="s">
        <v>11088</v>
      </c>
      <c r="N609" s="132" t="s">
        <v>23274</v>
      </c>
      <c r="O609" s="132" t="s">
        <v>11089</v>
      </c>
      <c r="P609" s="132" t="s">
        <v>11090</v>
      </c>
      <c r="Q609" s="132" t="s">
        <v>11091</v>
      </c>
      <c r="R609" s="132" t="s">
        <v>11092</v>
      </c>
      <c r="S609" s="132" t="s">
        <v>5090</v>
      </c>
      <c r="T609" s="132" t="s">
        <v>1630</v>
      </c>
      <c r="U609" s="132" t="s">
        <v>2334</v>
      </c>
      <c r="V609" s="132" t="s">
        <v>1632</v>
      </c>
      <c r="X609" s="132" t="s">
        <v>11093</v>
      </c>
      <c r="Y609" s="132" t="s">
        <v>11094</v>
      </c>
    </row>
    <row r="610" spans="2:25" x14ac:dyDescent="0.25">
      <c r="B610" s="132" t="s">
        <v>2319</v>
      </c>
      <c r="C610" s="132" t="s">
        <v>438</v>
      </c>
      <c r="D610" s="132" t="s">
        <v>13</v>
      </c>
      <c r="E610" s="132" t="s">
        <v>3884</v>
      </c>
      <c r="F610" s="132" t="s">
        <v>3885</v>
      </c>
      <c r="G610" s="132" t="s">
        <v>457</v>
      </c>
      <c r="H610" s="132" t="s">
        <v>2335</v>
      </c>
      <c r="I610" s="132" t="s">
        <v>3959</v>
      </c>
      <c r="J610" s="132" t="s">
        <v>11095</v>
      </c>
      <c r="K610" s="132" t="s">
        <v>11096</v>
      </c>
      <c r="L610" s="132" t="s">
        <v>11097</v>
      </c>
      <c r="M610" s="132" t="s">
        <v>11098</v>
      </c>
      <c r="N610" s="132" t="s">
        <v>23275</v>
      </c>
      <c r="O610" s="132" t="s">
        <v>11099</v>
      </c>
      <c r="P610" s="132" t="s">
        <v>11100</v>
      </c>
      <c r="Q610" s="132" t="s">
        <v>11101</v>
      </c>
      <c r="R610" s="132" t="s">
        <v>11102</v>
      </c>
      <c r="S610" s="132" t="s">
        <v>5090</v>
      </c>
      <c r="T610" s="132" t="s">
        <v>1630</v>
      </c>
      <c r="U610" s="132" t="s">
        <v>2334</v>
      </c>
      <c r="V610" s="132" t="s">
        <v>1632</v>
      </c>
      <c r="X610" s="132" t="s">
        <v>11103</v>
      </c>
      <c r="Y610" s="132" t="s">
        <v>11104</v>
      </c>
    </row>
    <row r="611" spans="2:25" x14ac:dyDescent="0.25">
      <c r="B611" s="132" t="s">
        <v>2319</v>
      </c>
      <c r="C611" s="132" t="s">
        <v>438</v>
      </c>
      <c r="D611" s="132" t="s">
        <v>251</v>
      </c>
      <c r="E611" s="132" t="s">
        <v>3884</v>
      </c>
      <c r="F611" s="132" t="s">
        <v>3894</v>
      </c>
      <c r="G611" s="132" t="s">
        <v>454</v>
      </c>
      <c r="H611" s="132" t="s">
        <v>2336</v>
      </c>
      <c r="I611" s="132" t="s">
        <v>8039</v>
      </c>
      <c r="J611" s="132" t="s">
        <v>11105</v>
      </c>
      <c r="K611" s="132" t="s">
        <v>11106</v>
      </c>
      <c r="L611" s="132" t="s">
        <v>11107</v>
      </c>
      <c r="M611" s="132" t="s">
        <v>11108</v>
      </c>
      <c r="N611" s="132" t="s">
        <v>23276</v>
      </c>
      <c r="O611" s="132" t="s">
        <v>11109</v>
      </c>
      <c r="P611" s="132" t="s">
        <v>11110</v>
      </c>
      <c r="Q611" s="132" t="s">
        <v>11111</v>
      </c>
      <c r="R611" s="132" t="s">
        <v>11112</v>
      </c>
      <c r="S611" s="132" t="s">
        <v>5090</v>
      </c>
      <c r="T611" s="132" t="s">
        <v>1630</v>
      </c>
      <c r="U611" s="132" t="s">
        <v>2334</v>
      </c>
      <c r="V611" s="132" t="s">
        <v>1632</v>
      </c>
      <c r="X611" s="132" t="s">
        <v>11113</v>
      </c>
      <c r="Y611" s="132" t="s">
        <v>11114</v>
      </c>
    </row>
    <row r="612" spans="2:25" x14ac:dyDescent="0.25">
      <c r="B612" s="132" t="s">
        <v>2319</v>
      </c>
      <c r="C612" s="132" t="s">
        <v>438</v>
      </c>
      <c r="D612" s="132" t="s">
        <v>251</v>
      </c>
      <c r="E612" s="132" t="s">
        <v>3884</v>
      </c>
      <c r="F612" s="132" t="s">
        <v>3885</v>
      </c>
      <c r="G612" s="132" t="s">
        <v>460</v>
      </c>
      <c r="H612" s="132" t="s">
        <v>2337</v>
      </c>
      <c r="I612" s="132" t="s">
        <v>3959</v>
      </c>
      <c r="J612" s="132" t="s">
        <v>11115</v>
      </c>
      <c r="K612" s="132" t="s">
        <v>11116</v>
      </c>
      <c r="L612" s="132" t="s">
        <v>11117</v>
      </c>
      <c r="M612" s="132" t="s">
        <v>11118</v>
      </c>
      <c r="N612" s="132" t="s">
        <v>23277</v>
      </c>
      <c r="O612" s="132" t="s">
        <v>11119</v>
      </c>
      <c r="P612" s="132" t="s">
        <v>11120</v>
      </c>
      <c r="Q612" s="132" t="s">
        <v>11121</v>
      </c>
      <c r="R612" s="132" t="s">
        <v>11122</v>
      </c>
      <c r="S612" s="132" t="s">
        <v>5090</v>
      </c>
      <c r="T612" s="132" t="s">
        <v>1630</v>
      </c>
      <c r="U612" s="132" t="s">
        <v>2334</v>
      </c>
      <c r="V612" s="132" t="s">
        <v>1632</v>
      </c>
      <c r="X612" s="132" t="s">
        <v>11123</v>
      </c>
      <c r="Y612" s="132" t="s">
        <v>11124</v>
      </c>
    </row>
    <row r="613" spans="2:25" x14ac:dyDescent="0.25">
      <c r="B613" s="132" t="s">
        <v>2319</v>
      </c>
      <c r="C613" s="132" t="s">
        <v>438</v>
      </c>
      <c r="D613" s="132" t="s">
        <v>39</v>
      </c>
      <c r="E613" s="132" t="s">
        <v>3884</v>
      </c>
      <c r="F613" s="132" t="s">
        <v>3894</v>
      </c>
      <c r="G613" s="132" t="s">
        <v>453</v>
      </c>
      <c r="H613" s="132" t="s">
        <v>2338</v>
      </c>
      <c r="I613" s="132" t="s">
        <v>8039</v>
      </c>
      <c r="J613" s="132" t="s">
        <v>11125</v>
      </c>
      <c r="K613" s="132" t="s">
        <v>11126</v>
      </c>
      <c r="L613" s="132" t="s">
        <v>11127</v>
      </c>
      <c r="M613" s="132" t="s">
        <v>11128</v>
      </c>
      <c r="N613" s="132" t="s">
        <v>23278</v>
      </c>
      <c r="O613" s="132" t="s">
        <v>11129</v>
      </c>
      <c r="P613" s="132" t="s">
        <v>11130</v>
      </c>
      <c r="Q613" s="132" t="s">
        <v>11131</v>
      </c>
      <c r="R613" s="132" t="s">
        <v>11132</v>
      </c>
      <c r="S613" s="132" t="s">
        <v>5090</v>
      </c>
      <c r="T613" s="132" t="s">
        <v>1630</v>
      </c>
      <c r="U613" s="132" t="s">
        <v>2334</v>
      </c>
      <c r="V613" s="132" t="s">
        <v>1632</v>
      </c>
      <c r="X613" s="132" t="s">
        <v>11133</v>
      </c>
      <c r="Y613" s="132" t="s">
        <v>11134</v>
      </c>
    </row>
    <row r="614" spans="2:25" x14ac:dyDescent="0.25">
      <c r="B614" s="132" t="s">
        <v>2319</v>
      </c>
      <c r="C614" s="132" t="s">
        <v>438</v>
      </c>
      <c r="D614" s="132" t="s">
        <v>39</v>
      </c>
      <c r="E614" s="132" t="s">
        <v>3884</v>
      </c>
      <c r="F614" s="132" t="s">
        <v>3885</v>
      </c>
      <c r="G614" s="132" t="s">
        <v>459</v>
      </c>
      <c r="H614" s="132" t="s">
        <v>2339</v>
      </c>
      <c r="I614" s="132" t="s">
        <v>3959</v>
      </c>
      <c r="J614" s="132" t="s">
        <v>11135</v>
      </c>
      <c r="K614" s="132" t="s">
        <v>11136</v>
      </c>
      <c r="L614" s="132" t="s">
        <v>11137</v>
      </c>
      <c r="M614" s="132" t="s">
        <v>11138</v>
      </c>
      <c r="N614" s="132" t="s">
        <v>23279</v>
      </c>
      <c r="O614" s="132" t="s">
        <v>11139</v>
      </c>
      <c r="P614" s="132" t="s">
        <v>11140</v>
      </c>
      <c r="Q614" s="132" t="s">
        <v>11141</v>
      </c>
      <c r="R614" s="132" t="s">
        <v>11142</v>
      </c>
      <c r="S614" s="132" t="s">
        <v>5090</v>
      </c>
      <c r="T614" s="132" t="s">
        <v>1630</v>
      </c>
      <c r="U614" s="132" t="s">
        <v>2334</v>
      </c>
      <c r="V614" s="132" t="s">
        <v>1644</v>
      </c>
      <c r="X614" s="132" t="s">
        <v>11143</v>
      </c>
      <c r="Y614" s="132" t="s">
        <v>11144</v>
      </c>
    </row>
    <row r="615" spans="2:25" x14ac:dyDescent="0.25">
      <c r="B615" s="132" t="s">
        <v>2319</v>
      </c>
      <c r="C615" s="132" t="s">
        <v>438</v>
      </c>
      <c r="D615" s="132" t="s">
        <v>537</v>
      </c>
      <c r="E615" s="132" t="s">
        <v>3884</v>
      </c>
      <c r="F615" s="132" t="s">
        <v>3894</v>
      </c>
      <c r="G615" s="132" t="s">
        <v>550</v>
      </c>
      <c r="H615" s="132" t="s">
        <v>2340</v>
      </c>
      <c r="I615" s="132" t="s">
        <v>8039</v>
      </c>
      <c r="J615" s="132" t="s">
        <v>11145</v>
      </c>
      <c r="K615" s="132" t="s">
        <v>11146</v>
      </c>
      <c r="L615" s="132" t="s">
        <v>11147</v>
      </c>
      <c r="M615" s="132" t="s">
        <v>11148</v>
      </c>
      <c r="N615" s="132" t="s">
        <v>23280</v>
      </c>
      <c r="O615" s="132" t="s">
        <v>11149</v>
      </c>
      <c r="P615" s="132" t="s">
        <v>11150</v>
      </c>
      <c r="Q615" s="132" t="s">
        <v>11151</v>
      </c>
      <c r="R615" s="132" t="s">
        <v>11152</v>
      </c>
      <c r="S615" s="132" t="s">
        <v>5090</v>
      </c>
      <c r="T615" s="132" t="s">
        <v>1630</v>
      </c>
      <c r="U615" s="132" t="s">
        <v>2334</v>
      </c>
      <c r="V615" s="132" t="s">
        <v>1635</v>
      </c>
      <c r="X615" s="132" t="s">
        <v>11153</v>
      </c>
      <c r="Y615" s="132" t="s">
        <v>11154</v>
      </c>
    </row>
    <row r="616" spans="2:25" x14ac:dyDescent="0.25">
      <c r="B616" s="132" t="s">
        <v>2319</v>
      </c>
      <c r="C616" s="132" t="s">
        <v>438</v>
      </c>
      <c r="D616" s="132" t="s">
        <v>12</v>
      </c>
      <c r="E616" s="132" t="s">
        <v>3884</v>
      </c>
      <c r="F616" s="132" t="s">
        <v>3894</v>
      </c>
      <c r="G616" s="132" t="s">
        <v>452</v>
      </c>
      <c r="H616" s="132" t="s">
        <v>2341</v>
      </c>
      <c r="I616" s="132" t="s">
        <v>8039</v>
      </c>
      <c r="J616" s="132" t="s">
        <v>11155</v>
      </c>
      <c r="K616" s="132" t="s">
        <v>11156</v>
      </c>
      <c r="L616" s="132" t="s">
        <v>11157</v>
      </c>
      <c r="M616" s="132" t="s">
        <v>11158</v>
      </c>
      <c r="N616" s="132" t="s">
        <v>23281</v>
      </c>
      <c r="O616" s="132" t="s">
        <v>11159</v>
      </c>
      <c r="P616" s="132" t="s">
        <v>11160</v>
      </c>
      <c r="Q616" s="132" t="s">
        <v>11161</v>
      </c>
      <c r="R616" s="132" t="s">
        <v>11162</v>
      </c>
      <c r="S616" s="132" t="s">
        <v>5090</v>
      </c>
      <c r="T616" s="132" t="s">
        <v>1630</v>
      </c>
      <c r="U616" s="132" t="s">
        <v>2334</v>
      </c>
      <c r="V616" s="132" t="s">
        <v>1632</v>
      </c>
      <c r="X616" s="132" t="s">
        <v>11163</v>
      </c>
      <c r="Y616" s="132" t="s">
        <v>11164</v>
      </c>
    </row>
    <row r="617" spans="2:25" x14ac:dyDescent="0.25">
      <c r="B617" s="132" t="s">
        <v>2319</v>
      </c>
      <c r="C617" s="132" t="s">
        <v>438</v>
      </c>
      <c r="D617" s="132" t="s">
        <v>12</v>
      </c>
      <c r="E617" s="132" t="s">
        <v>3884</v>
      </c>
      <c r="F617" s="132" t="s">
        <v>3885</v>
      </c>
      <c r="G617" s="132" t="s">
        <v>458</v>
      </c>
      <c r="H617" s="132" t="s">
        <v>2342</v>
      </c>
      <c r="I617" s="132" t="s">
        <v>3959</v>
      </c>
      <c r="J617" s="132" t="s">
        <v>11165</v>
      </c>
      <c r="K617" s="132" t="s">
        <v>11166</v>
      </c>
      <c r="L617" s="132" t="s">
        <v>11167</v>
      </c>
      <c r="M617" s="132" t="s">
        <v>11168</v>
      </c>
      <c r="N617" s="132" t="s">
        <v>23282</v>
      </c>
      <c r="O617" s="132" t="s">
        <v>11169</v>
      </c>
      <c r="P617" s="132" t="s">
        <v>11170</v>
      </c>
      <c r="Q617" s="132" t="s">
        <v>11171</v>
      </c>
      <c r="R617" s="132" t="s">
        <v>11172</v>
      </c>
      <c r="S617" s="132" t="s">
        <v>5090</v>
      </c>
      <c r="T617" s="132" t="s">
        <v>1630</v>
      </c>
      <c r="U617" s="132" t="s">
        <v>2334</v>
      </c>
      <c r="V617" s="132" t="s">
        <v>1632</v>
      </c>
      <c r="X617" s="132" t="s">
        <v>11173</v>
      </c>
      <c r="Y617" s="132" t="s">
        <v>11174</v>
      </c>
    </row>
    <row r="618" spans="2:25" x14ac:dyDescent="0.25">
      <c r="B618" s="132" t="s">
        <v>2319</v>
      </c>
      <c r="C618" s="132" t="s">
        <v>438</v>
      </c>
      <c r="D618" s="132" t="s">
        <v>252</v>
      </c>
      <c r="E618" s="132" t="s">
        <v>3884</v>
      </c>
      <c r="F618" s="132" t="s">
        <v>3894</v>
      </c>
      <c r="G618" s="132" t="s">
        <v>456</v>
      </c>
      <c r="H618" s="132" t="s">
        <v>2343</v>
      </c>
      <c r="I618" s="132" t="s">
        <v>3944</v>
      </c>
      <c r="J618" s="132" t="s">
        <v>11175</v>
      </c>
      <c r="K618" s="132" t="s">
        <v>11176</v>
      </c>
      <c r="L618" s="132" t="s">
        <v>11177</v>
      </c>
      <c r="M618" s="132" t="s">
        <v>11178</v>
      </c>
      <c r="N618" s="132" t="s">
        <v>23283</v>
      </c>
      <c r="O618" s="132" t="s">
        <v>11179</v>
      </c>
      <c r="P618" s="132" t="s">
        <v>11180</v>
      </c>
      <c r="Q618" s="132" t="s">
        <v>11181</v>
      </c>
      <c r="R618" s="132" t="s">
        <v>11182</v>
      </c>
      <c r="S618" s="132" t="s">
        <v>5090</v>
      </c>
      <c r="T618" s="132" t="s">
        <v>1630</v>
      </c>
      <c r="U618" s="132" t="s">
        <v>2334</v>
      </c>
      <c r="V618" s="132" t="s">
        <v>1635</v>
      </c>
      <c r="X618" s="132" t="s">
        <v>11183</v>
      </c>
      <c r="Y618" s="132" t="s">
        <v>11184</v>
      </c>
    </row>
    <row r="619" spans="2:25" x14ac:dyDescent="0.25">
      <c r="B619" s="132" t="s">
        <v>2319</v>
      </c>
      <c r="C619" s="132" t="s">
        <v>438</v>
      </c>
      <c r="D619" s="132" t="s">
        <v>252</v>
      </c>
      <c r="E619" s="132" t="s">
        <v>3884</v>
      </c>
      <c r="F619" s="132" t="s">
        <v>3885</v>
      </c>
      <c r="G619" s="132" t="s">
        <v>462</v>
      </c>
      <c r="H619" s="132" t="s">
        <v>2344</v>
      </c>
      <c r="I619" s="132" t="s">
        <v>3953</v>
      </c>
      <c r="J619" s="132" t="s">
        <v>11185</v>
      </c>
      <c r="K619" s="132" t="s">
        <v>11186</v>
      </c>
      <c r="L619" s="132" t="s">
        <v>11187</v>
      </c>
      <c r="M619" s="132" t="s">
        <v>11188</v>
      </c>
      <c r="N619" s="132" t="s">
        <v>23284</v>
      </c>
      <c r="O619" s="132" t="s">
        <v>11189</v>
      </c>
      <c r="P619" s="132" t="s">
        <v>11190</v>
      </c>
      <c r="Q619" s="132" t="s">
        <v>11191</v>
      </c>
      <c r="R619" s="132" t="s">
        <v>11192</v>
      </c>
      <c r="S619" s="132" t="s">
        <v>5090</v>
      </c>
      <c r="T619" s="132" t="s">
        <v>1630</v>
      </c>
      <c r="U619" s="132" t="s">
        <v>2334</v>
      </c>
      <c r="V619" s="132" t="s">
        <v>1632</v>
      </c>
      <c r="X619" s="132" t="s">
        <v>11193</v>
      </c>
      <c r="Y619" s="132" t="s">
        <v>11194</v>
      </c>
    </row>
    <row r="620" spans="2:25" x14ac:dyDescent="0.25">
      <c r="B620" s="132" t="s">
        <v>2319</v>
      </c>
      <c r="C620" s="132" t="s">
        <v>438</v>
      </c>
      <c r="D620" s="132" t="s">
        <v>172</v>
      </c>
      <c r="E620" s="132" t="s">
        <v>3884</v>
      </c>
      <c r="F620" s="132" t="s">
        <v>3894</v>
      </c>
      <c r="G620" s="132" t="s">
        <v>455</v>
      </c>
      <c r="H620" s="132" t="s">
        <v>2345</v>
      </c>
      <c r="I620" s="132" t="s">
        <v>8039</v>
      </c>
      <c r="J620" s="132" t="s">
        <v>11195</v>
      </c>
      <c r="K620" s="132" t="s">
        <v>11196</v>
      </c>
      <c r="L620" s="132" t="s">
        <v>11197</v>
      </c>
      <c r="M620" s="132" t="s">
        <v>11198</v>
      </c>
      <c r="N620" s="132" t="s">
        <v>23285</v>
      </c>
      <c r="O620" s="132" t="s">
        <v>11199</v>
      </c>
      <c r="P620" s="132" t="s">
        <v>11200</v>
      </c>
      <c r="Q620" s="132" t="s">
        <v>11201</v>
      </c>
      <c r="R620" s="132" t="s">
        <v>11202</v>
      </c>
      <c r="S620" s="132" t="s">
        <v>5090</v>
      </c>
      <c r="T620" s="132" t="s">
        <v>1630</v>
      </c>
      <c r="U620" s="132" t="s">
        <v>2334</v>
      </c>
      <c r="V620" s="132" t="s">
        <v>1632</v>
      </c>
      <c r="X620" s="132" t="s">
        <v>11203</v>
      </c>
      <c r="Y620" s="132" t="s">
        <v>11204</v>
      </c>
    </row>
    <row r="621" spans="2:25" x14ac:dyDescent="0.25">
      <c r="B621" s="132" t="s">
        <v>2319</v>
      </c>
      <c r="C621" s="132" t="s">
        <v>438</v>
      </c>
      <c r="D621" s="132" t="s">
        <v>172</v>
      </c>
      <c r="E621" s="132" t="s">
        <v>3884</v>
      </c>
      <c r="F621" s="132" t="s">
        <v>3885</v>
      </c>
      <c r="G621" s="132" t="s">
        <v>461</v>
      </c>
      <c r="H621" s="132" t="s">
        <v>2346</v>
      </c>
      <c r="I621" s="132" t="s">
        <v>3959</v>
      </c>
      <c r="J621" s="132" t="s">
        <v>11205</v>
      </c>
      <c r="K621" s="132" t="s">
        <v>11206</v>
      </c>
      <c r="L621" s="132" t="s">
        <v>11207</v>
      </c>
      <c r="M621" s="132" t="s">
        <v>11208</v>
      </c>
      <c r="N621" s="132" t="s">
        <v>23286</v>
      </c>
      <c r="O621" s="132" t="s">
        <v>11209</v>
      </c>
      <c r="P621" s="132" t="s">
        <v>11210</v>
      </c>
      <c r="Q621" s="132" t="s">
        <v>11211</v>
      </c>
      <c r="R621" s="132" t="s">
        <v>11212</v>
      </c>
      <c r="S621" s="132" t="s">
        <v>5090</v>
      </c>
      <c r="T621" s="132" t="s">
        <v>1630</v>
      </c>
      <c r="U621" s="132" t="s">
        <v>2334</v>
      </c>
      <c r="V621" s="132" t="s">
        <v>1632</v>
      </c>
      <c r="X621" s="132" t="s">
        <v>11213</v>
      </c>
      <c r="Y621" s="132" t="s">
        <v>11214</v>
      </c>
    </row>
    <row r="622" spans="2:25" x14ac:dyDescent="0.25">
      <c r="B622" s="132" t="s">
        <v>2319</v>
      </c>
      <c r="C622" s="132" t="s">
        <v>438</v>
      </c>
      <c r="D622" s="132" t="s">
        <v>13</v>
      </c>
      <c r="E622" s="132" t="s">
        <v>3888</v>
      </c>
      <c r="F622" s="132" t="s">
        <v>3894</v>
      </c>
      <c r="G622" s="132" t="s">
        <v>463</v>
      </c>
      <c r="H622" s="132" t="s">
        <v>2347</v>
      </c>
      <c r="I622" s="132" t="s">
        <v>11215</v>
      </c>
      <c r="J622" s="132" t="s">
        <v>11216</v>
      </c>
      <c r="K622" s="132" t="s">
        <v>11217</v>
      </c>
      <c r="L622" s="132" t="s">
        <v>11218</v>
      </c>
      <c r="M622" s="132" t="s">
        <v>11219</v>
      </c>
      <c r="N622" s="132" t="s">
        <v>23287</v>
      </c>
      <c r="O622" s="132" t="s">
        <v>11220</v>
      </c>
      <c r="P622" s="132" t="s">
        <v>11221</v>
      </c>
      <c r="Q622" s="132" t="s">
        <v>11222</v>
      </c>
      <c r="R622" s="132" t="s">
        <v>11223</v>
      </c>
      <c r="S622" s="132" t="s">
        <v>5090</v>
      </c>
      <c r="T622" s="132" t="s">
        <v>1630</v>
      </c>
      <c r="U622" s="132" t="s">
        <v>2348</v>
      </c>
      <c r="V622" s="132" t="s">
        <v>1632</v>
      </c>
      <c r="X622" s="132" t="s">
        <v>11224</v>
      </c>
      <c r="Y622" s="132" t="s">
        <v>11225</v>
      </c>
    </row>
    <row r="623" spans="2:25" x14ac:dyDescent="0.25">
      <c r="B623" s="132" t="s">
        <v>2319</v>
      </c>
      <c r="C623" s="132" t="s">
        <v>438</v>
      </c>
      <c r="D623" s="132" t="s">
        <v>13</v>
      </c>
      <c r="E623" s="132" t="s">
        <v>3888</v>
      </c>
      <c r="F623" s="132" t="s">
        <v>3885</v>
      </c>
      <c r="G623" s="132" t="s">
        <v>469</v>
      </c>
      <c r="H623" s="132" t="s">
        <v>2349</v>
      </c>
      <c r="I623" s="132" t="s">
        <v>6129</v>
      </c>
      <c r="J623" s="132" t="s">
        <v>11226</v>
      </c>
      <c r="K623" s="132" t="s">
        <v>11227</v>
      </c>
      <c r="L623" s="132" t="s">
        <v>11228</v>
      </c>
      <c r="M623" s="132" t="s">
        <v>11229</v>
      </c>
      <c r="N623" s="132" t="s">
        <v>23288</v>
      </c>
      <c r="O623" s="132" t="s">
        <v>11230</v>
      </c>
      <c r="P623" s="132" t="s">
        <v>11231</v>
      </c>
      <c r="Q623" s="132" t="s">
        <v>11232</v>
      </c>
      <c r="R623" s="132" t="s">
        <v>11233</v>
      </c>
      <c r="S623" s="132" t="s">
        <v>5090</v>
      </c>
      <c r="T623" s="132" t="s">
        <v>1630</v>
      </c>
      <c r="U623" s="132" t="s">
        <v>2348</v>
      </c>
      <c r="V623" s="132" t="s">
        <v>1632</v>
      </c>
      <c r="X623" s="132" t="s">
        <v>11234</v>
      </c>
      <c r="Y623" s="132" t="s">
        <v>11235</v>
      </c>
    </row>
    <row r="624" spans="2:25" x14ac:dyDescent="0.25">
      <c r="B624" s="132" t="s">
        <v>2319</v>
      </c>
      <c r="C624" s="132" t="s">
        <v>438</v>
      </c>
      <c r="D624" s="132" t="s">
        <v>251</v>
      </c>
      <c r="E624" s="132" t="s">
        <v>3888</v>
      </c>
      <c r="F624" s="132" t="s">
        <v>3894</v>
      </c>
      <c r="G624" s="132" t="s">
        <v>466</v>
      </c>
      <c r="H624" s="132" t="s">
        <v>2350</v>
      </c>
      <c r="I624" s="132" t="s">
        <v>11215</v>
      </c>
      <c r="J624" s="132" t="s">
        <v>11236</v>
      </c>
      <c r="K624" s="132" t="s">
        <v>11237</v>
      </c>
      <c r="L624" s="132" t="s">
        <v>11238</v>
      </c>
      <c r="M624" s="132" t="s">
        <v>11239</v>
      </c>
      <c r="N624" s="132" t="s">
        <v>23289</v>
      </c>
      <c r="O624" s="132" t="s">
        <v>11240</v>
      </c>
      <c r="P624" s="132" t="s">
        <v>11241</v>
      </c>
      <c r="Q624" s="132" t="s">
        <v>11242</v>
      </c>
      <c r="R624" s="132" t="s">
        <v>11243</v>
      </c>
      <c r="S624" s="132" t="s">
        <v>5090</v>
      </c>
      <c r="T624" s="132" t="s">
        <v>1630</v>
      </c>
      <c r="U624" s="132" t="s">
        <v>2348</v>
      </c>
      <c r="V624" s="132" t="s">
        <v>1632</v>
      </c>
      <c r="X624" s="132" t="s">
        <v>11244</v>
      </c>
      <c r="Y624" s="132" t="s">
        <v>11245</v>
      </c>
    </row>
    <row r="625" spans="2:25" x14ac:dyDescent="0.25">
      <c r="B625" s="132" t="s">
        <v>2319</v>
      </c>
      <c r="C625" s="132" t="s">
        <v>438</v>
      </c>
      <c r="D625" s="132" t="s">
        <v>251</v>
      </c>
      <c r="E625" s="132" t="s">
        <v>3888</v>
      </c>
      <c r="F625" s="132" t="s">
        <v>3885</v>
      </c>
      <c r="G625" s="132" t="s">
        <v>472</v>
      </c>
      <c r="H625" s="132" t="s">
        <v>2351</v>
      </c>
      <c r="I625" s="132" t="s">
        <v>6129</v>
      </c>
      <c r="J625" s="132" t="s">
        <v>11246</v>
      </c>
      <c r="K625" s="132" t="s">
        <v>11247</v>
      </c>
      <c r="L625" s="132" t="s">
        <v>11248</v>
      </c>
      <c r="M625" s="132" t="s">
        <v>11249</v>
      </c>
      <c r="N625" s="132" t="s">
        <v>23290</v>
      </c>
      <c r="O625" s="132" t="s">
        <v>11250</v>
      </c>
      <c r="P625" s="132" t="s">
        <v>11251</v>
      </c>
      <c r="Q625" s="132" t="s">
        <v>11252</v>
      </c>
      <c r="R625" s="132" t="s">
        <v>11253</v>
      </c>
      <c r="S625" s="132" t="s">
        <v>5090</v>
      </c>
      <c r="T625" s="132" t="s">
        <v>1630</v>
      </c>
      <c r="U625" s="132" t="s">
        <v>2348</v>
      </c>
      <c r="V625" s="132" t="s">
        <v>1632</v>
      </c>
      <c r="X625" s="132" t="s">
        <v>11254</v>
      </c>
      <c r="Y625" s="132" t="s">
        <v>11255</v>
      </c>
    </row>
    <row r="626" spans="2:25" x14ac:dyDescent="0.25">
      <c r="B626" s="132" t="s">
        <v>2319</v>
      </c>
      <c r="C626" s="132" t="s">
        <v>438</v>
      </c>
      <c r="D626" s="132" t="s">
        <v>39</v>
      </c>
      <c r="E626" s="132" t="s">
        <v>3888</v>
      </c>
      <c r="F626" s="132" t="s">
        <v>3894</v>
      </c>
      <c r="G626" s="132" t="s">
        <v>465</v>
      </c>
      <c r="H626" s="132" t="s">
        <v>2352</v>
      </c>
      <c r="I626" s="132" t="s">
        <v>11215</v>
      </c>
      <c r="J626" s="132" t="s">
        <v>11256</v>
      </c>
      <c r="K626" s="132" t="s">
        <v>11257</v>
      </c>
      <c r="L626" s="132" t="s">
        <v>11258</v>
      </c>
      <c r="M626" s="132" t="s">
        <v>11259</v>
      </c>
      <c r="N626" s="132" t="s">
        <v>23291</v>
      </c>
      <c r="O626" s="132" t="s">
        <v>11260</v>
      </c>
      <c r="P626" s="132" t="s">
        <v>11261</v>
      </c>
      <c r="Q626" s="132" t="s">
        <v>11262</v>
      </c>
      <c r="R626" s="132" t="s">
        <v>11263</v>
      </c>
      <c r="S626" s="132" t="s">
        <v>5090</v>
      </c>
      <c r="T626" s="132" t="s">
        <v>1630</v>
      </c>
      <c r="U626" s="132" t="s">
        <v>2348</v>
      </c>
      <c r="V626" s="132" t="s">
        <v>1632</v>
      </c>
      <c r="X626" s="132" t="s">
        <v>11264</v>
      </c>
      <c r="Y626" s="132" t="s">
        <v>11265</v>
      </c>
    </row>
    <row r="627" spans="2:25" x14ac:dyDescent="0.25">
      <c r="B627" s="132" t="s">
        <v>2319</v>
      </c>
      <c r="C627" s="132" t="s">
        <v>438</v>
      </c>
      <c r="D627" s="132" t="s">
        <v>39</v>
      </c>
      <c r="E627" s="132" t="s">
        <v>3888</v>
      </c>
      <c r="F627" s="132" t="s">
        <v>3885</v>
      </c>
      <c r="G627" s="132" t="s">
        <v>471</v>
      </c>
      <c r="H627" s="132" t="s">
        <v>2353</v>
      </c>
      <c r="I627" s="132" t="s">
        <v>6129</v>
      </c>
      <c r="J627" s="132" t="s">
        <v>11266</v>
      </c>
      <c r="K627" s="132" t="s">
        <v>11267</v>
      </c>
      <c r="L627" s="132" t="s">
        <v>11268</v>
      </c>
      <c r="M627" s="132" t="s">
        <v>11269</v>
      </c>
      <c r="N627" s="132" t="s">
        <v>23292</v>
      </c>
      <c r="O627" s="132" t="s">
        <v>11270</v>
      </c>
      <c r="P627" s="132" t="s">
        <v>11271</v>
      </c>
      <c r="Q627" s="132" t="s">
        <v>11272</v>
      </c>
      <c r="R627" s="132" t="s">
        <v>11273</v>
      </c>
      <c r="S627" s="132" t="s">
        <v>5090</v>
      </c>
      <c r="T627" s="132" t="s">
        <v>1630</v>
      </c>
      <c r="U627" s="132" t="s">
        <v>2348</v>
      </c>
      <c r="V627" s="132" t="s">
        <v>1632</v>
      </c>
      <c r="X627" s="132" t="s">
        <v>11274</v>
      </c>
      <c r="Y627" s="132" t="s">
        <v>11275</v>
      </c>
    </row>
    <row r="628" spans="2:25" x14ac:dyDescent="0.25">
      <c r="B628" s="132" t="s">
        <v>2319</v>
      </c>
      <c r="C628" s="132" t="s">
        <v>438</v>
      </c>
      <c r="D628" s="132" t="s">
        <v>12</v>
      </c>
      <c r="E628" s="132" t="s">
        <v>3888</v>
      </c>
      <c r="F628" s="132" t="s">
        <v>3894</v>
      </c>
      <c r="G628" s="132" t="s">
        <v>464</v>
      </c>
      <c r="H628" s="132" t="s">
        <v>2354</v>
      </c>
      <c r="I628" s="132" t="s">
        <v>11215</v>
      </c>
      <c r="J628" s="132" t="s">
        <v>11276</v>
      </c>
      <c r="K628" s="132" t="s">
        <v>11277</v>
      </c>
      <c r="L628" s="132" t="s">
        <v>11278</v>
      </c>
      <c r="M628" s="132" t="s">
        <v>11279</v>
      </c>
      <c r="N628" s="132" t="s">
        <v>23293</v>
      </c>
      <c r="O628" s="132" t="s">
        <v>11280</v>
      </c>
      <c r="P628" s="132" t="s">
        <v>11281</v>
      </c>
      <c r="Q628" s="132" t="s">
        <v>11282</v>
      </c>
      <c r="R628" s="132" t="s">
        <v>11283</v>
      </c>
      <c r="S628" s="132" t="s">
        <v>5090</v>
      </c>
      <c r="T628" s="132" t="s">
        <v>1630</v>
      </c>
      <c r="U628" s="132" t="s">
        <v>2348</v>
      </c>
      <c r="V628" s="132" t="s">
        <v>1632</v>
      </c>
      <c r="X628" s="132" t="s">
        <v>11284</v>
      </c>
      <c r="Y628" s="132" t="s">
        <v>11285</v>
      </c>
    </row>
    <row r="629" spans="2:25" x14ac:dyDescent="0.25">
      <c r="B629" s="132" t="s">
        <v>2319</v>
      </c>
      <c r="C629" s="132" t="s">
        <v>438</v>
      </c>
      <c r="D629" s="132" t="s">
        <v>12</v>
      </c>
      <c r="E629" s="132" t="s">
        <v>3888</v>
      </c>
      <c r="F629" s="132" t="s">
        <v>3885</v>
      </c>
      <c r="G629" s="132" t="s">
        <v>470</v>
      </c>
      <c r="H629" s="132" t="s">
        <v>2355</v>
      </c>
      <c r="I629" s="132" t="s">
        <v>6129</v>
      </c>
      <c r="J629" s="132" t="s">
        <v>11286</v>
      </c>
      <c r="K629" s="132" t="s">
        <v>11287</v>
      </c>
      <c r="L629" s="132" t="s">
        <v>11288</v>
      </c>
      <c r="M629" s="132" t="s">
        <v>11289</v>
      </c>
      <c r="N629" s="132" t="s">
        <v>23294</v>
      </c>
      <c r="O629" s="132" t="s">
        <v>11290</v>
      </c>
      <c r="P629" s="132" t="s">
        <v>11291</v>
      </c>
      <c r="Q629" s="132" t="s">
        <v>11292</v>
      </c>
      <c r="R629" s="132" t="s">
        <v>11293</v>
      </c>
      <c r="S629" s="132" t="s">
        <v>5090</v>
      </c>
      <c r="T629" s="132" t="s">
        <v>1630</v>
      </c>
      <c r="U629" s="132" t="s">
        <v>2348</v>
      </c>
      <c r="V629" s="132" t="s">
        <v>1632</v>
      </c>
      <c r="X629" s="132" t="s">
        <v>11294</v>
      </c>
      <c r="Y629" s="132" t="s">
        <v>11295</v>
      </c>
    </row>
    <row r="630" spans="2:25" x14ac:dyDescent="0.25">
      <c r="B630" s="132" t="s">
        <v>2319</v>
      </c>
      <c r="C630" s="132" t="s">
        <v>438</v>
      </c>
      <c r="D630" s="132" t="s">
        <v>252</v>
      </c>
      <c r="E630" s="132" t="s">
        <v>3888</v>
      </c>
      <c r="F630" s="132" t="s">
        <v>3894</v>
      </c>
      <c r="G630" s="132" t="s">
        <v>468</v>
      </c>
      <c r="H630" s="132" t="s">
        <v>2356</v>
      </c>
      <c r="I630" s="132" t="s">
        <v>8039</v>
      </c>
      <c r="J630" s="132" t="s">
        <v>11296</v>
      </c>
      <c r="K630" s="132" t="s">
        <v>11297</v>
      </c>
      <c r="L630" s="132" t="s">
        <v>11298</v>
      </c>
      <c r="M630" s="132" t="s">
        <v>11299</v>
      </c>
      <c r="N630" s="132" t="s">
        <v>23295</v>
      </c>
      <c r="O630" s="132" t="s">
        <v>11300</v>
      </c>
      <c r="P630" s="132" t="s">
        <v>11301</v>
      </c>
      <c r="Q630" s="132" t="s">
        <v>11302</v>
      </c>
      <c r="R630" s="132" t="s">
        <v>11303</v>
      </c>
      <c r="S630" s="132" t="s">
        <v>5090</v>
      </c>
      <c r="T630" s="132" t="s">
        <v>1630</v>
      </c>
      <c r="U630" s="132" t="s">
        <v>2348</v>
      </c>
      <c r="V630" s="132" t="s">
        <v>1635</v>
      </c>
      <c r="X630" s="132" t="s">
        <v>11304</v>
      </c>
      <c r="Y630" s="132" t="s">
        <v>11305</v>
      </c>
    </row>
    <row r="631" spans="2:25" x14ac:dyDescent="0.25">
      <c r="B631" s="132" t="s">
        <v>2319</v>
      </c>
      <c r="C631" s="132" t="s">
        <v>438</v>
      </c>
      <c r="D631" s="132" t="s">
        <v>252</v>
      </c>
      <c r="E631" s="132" t="s">
        <v>3888</v>
      </c>
      <c r="F631" s="132" t="s">
        <v>3885</v>
      </c>
      <c r="G631" s="132" t="s">
        <v>474</v>
      </c>
      <c r="H631" s="132" t="s">
        <v>2357</v>
      </c>
      <c r="I631" s="132" t="s">
        <v>3959</v>
      </c>
      <c r="J631" s="132" t="s">
        <v>11306</v>
      </c>
      <c r="K631" s="132" t="s">
        <v>11307</v>
      </c>
      <c r="L631" s="132" t="s">
        <v>11308</v>
      </c>
      <c r="M631" s="132" t="s">
        <v>11309</v>
      </c>
      <c r="N631" s="132" t="s">
        <v>23296</v>
      </c>
      <c r="O631" s="132" t="s">
        <v>11310</v>
      </c>
      <c r="P631" s="132" t="s">
        <v>11311</v>
      </c>
      <c r="Q631" s="132" t="s">
        <v>11312</v>
      </c>
      <c r="R631" s="132" t="s">
        <v>11313</v>
      </c>
      <c r="S631" s="132" t="s">
        <v>5090</v>
      </c>
      <c r="T631" s="132" t="s">
        <v>1630</v>
      </c>
      <c r="U631" s="132" t="s">
        <v>2348</v>
      </c>
      <c r="V631" s="132" t="s">
        <v>1632</v>
      </c>
      <c r="X631" s="132" t="s">
        <v>11314</v>
      </c>
      <c r="Y631" s="132" t="s">
        <v>11315</v>
      </c>
    </row>
    <row r="632" spans="2:25" x14ac:dyDescent="0.25">
      <c r="B632" s="132" t="s">
        <v>2319</v>
      </c>
      <c r="C632" s="132" t="s">
        <v>438</v>
      </c>
      <c r="D632" s="132" t="s">
        <v>172</v>
      </c>
      <c r="E632" s="132" t="s">
        <v>3888</v>
      </c>
      <c r="F632" s="132" t="s">
        <v>3894</v>
      </c>
      <c r="G632" s="132" t="s">
        <v>467</v>
      </c>
      <c r="H632" s="132" t="s">
        <v>2358</v>
      </c>
      <c r="I632" s="132" t="s">
        <v>7866</v>
      </c>
      <c r="J632" s="132" t="s">
        <v>11316</v>
      </c>
      <c r="K632" s="132" t="s">
        <v>11317</v>
      </c>
      <c r="L632" s="132" t="s">
        <v>11318</v>
      </c>
      <c r="M632" s="132" t="s">
        <v>11319</v>
      </c>
      <c r="N632" s="132" t="s">
        <v>23297</v>
      </c>
      <c r="O632" s="132" t="s">
        <v>11320</v>
      </c>
      <c r="P632" s="132" t="s">
        <v>11321</v>
      </c>
      <c r="Q632" s="132" t="s">
        <v>11322</v>
      </c>
      <c r="R632" s="132" t="s">
        <v>11323</v>
      </c>
      <c r="S632" s="132" t="s">
        <v>5090</v>
      </c>
      <c r="T632" s="132" t="s">
        <v>1630</v>
      </c>
      <c r="U632" s="132" t="s">
        <v>2348</v>
      </c>
      <c r="V632" s="132" t="s">
        <v>1632</v>
      </c>
      <c r="X632" s="132" t="s">
        <v>11324</v>
      </c>
      <c r="Y632" s="132" t="s">
        <v>11325</v>
      </c>
    </row>
    <row r="633" spans="2:25" x14ac:dyDescent="0.25">
      <c r="B633" s="132" t="s">
        <v>2319</v>
      </c>
      <c r="C633" s="132" t="s">
        <v>438</v>
      </c>
      <c r="D633" s="132" t="s">
        <v>172</v>
      </c>
      <c r="E633" s="132" t="s">
        <v>3888</v>
      </c>
      <c r="F633" s="132" t="s">
        <v>3885</v>
      </c>
      <c r="G633" s="132" t="s">
        <v>473</v>
      </c>
      <c r="H633" s="132" t="s">
        <v>2359</v>
      </c>
      <c r="I633" s="132" t="s">
        <v>6129</v>
      </c>
      <c r="J633" s="132" t="s">
        <v>11326</v>
      </c>
      <c r="K633" s="132" t="s">
        <v>11327</v>
      </c>
      <c r="L633" s="132" t="s">
        <v>11328</v>
      </c>
      <c r="M633" s="132" t="s">
        <v>11329</v>
      </c>
      <c r="N633" s="132" t="s">
        <v>23298</v>
      </c>
      <c r="O633" s="132" t="s">
        <v>11330</v>
      </c>
      <c r="P633" s="132" t="s">
        <v>11331</v>
      </c>
      <c r="Q633" s="132" t="s">
        <v>11332</v>
      </c>
      <c r="R633" s="132" t="s">
        <v>11333</v>
      </c>
      <c r="S633" s="132" t="s">
        <v>5090</v>
      </c>
      <c r="T633" s="132" t="s">
        <v>1630</v>
      </c>
      <c r="U633" s="132" t="s">
        <v>2348</v>
      </c>
      <c r="V633" s="132" t="s">
        <v>1632</v>
      </c>
      <c r="X633" s="132" t="s">
        <v>11334</v>
      </c>
      <c r="Y633" s="132" t="s">
        <v>11335</v>
      </c>
    </row>
    <row r="634" spans="2:25" x14ac:dyDescent="0.25">
      <c r="B634" s="132" t="s">
        <v>2319</v>
      </c>
      <c r="C634" s="132" t="s">
        <v>438</v>
      </c>
      <c r="D634" s="132" t="s">
        <v>13</v>
      </c>
      <c r="E634" s="132" t="s">
        <v>3891</v>
      </c>
      <c r="F634" s="132" t="s">
        <v>3894</v>
      </c>
      <c r="G634" s="132" t="s">
        <v>475</v>
      </c>
      <c r="H634" s="132" t="s">
        <v>2360</v>
      </c>
      <c r="I634" s="132" t="s">
        <v>3888</v>
      </c>
      <c r="J634" s="132" t="s">
        <v>11336</v>
      </c>
      <c r="K634" s="132" t="s">
        <v>11337</v>
      </c>
      <c r="L634" s="132" t="s">
        <v>11338</v>
      </c>
      <c r="M634" s="132" t="s">
        <v>11339</v>
      </c>
      <c r="N634" s="132" t="s">
        <v>23299</v>
      </c>
      <c r="O634" s="132" t="s">
        <v>11340</v>
      </c>
      <c r="P634" s="132" t="s">
        <v>11341</v>
      </c>
      <c r="Q634" s="132" t="s">
        <v>11342</v>
      </c>
      <c r="R634" s="132" t="s">
        <v>11343</v>
      </c>
      <c r="S634" s="132" t="s">
        <v>5090</v>
      </c>
      <c r="T634" s="132" t="s">
        <v>1630</v>
      </c>
      <c r="U634" s="132" t="s">
        <v>2361</v>
      </c>
      <c r="V634" s="132" t="s">
        <v>1632</v>
      </c>
      <c r="X634" s="132" t="s">
        <v>11344</v>
      </c>
      <c r="Y634" s="132" t="s">
        <v>11345</v>
      </c>
    </row>
    <row r="635" spans="2:25" x14ac:dyDescent="0.25">
      <c r="B635" s="132" t="s">
        <v>2319</v>
      </c>
      <c r="C635" s="132" t="s">
        <v>438</v>
      </c>
      <c r="D635" s="132" t="s">
        <v>13</v>
      </c>
      <c r="E635" s="132" t="s">
        <v>3891</v>
      </c>
      <c r="F635" s="132" t="s">
        <v>3885</v>
      </c>
      <c r="G635" s="132" t="s">
        <v>481</v>
      </c>
      <c r="H635" s="132" t="s">
        <v>2362</v>
      </c>
      <c r="I635" s="132" t="s">
        <v>4124</v>
      </c>
      <c r="J635" s="132" t="s">
        <v>11346</v>
      </c>
      <c r="K635" s="132" t="s">
        <v>11347</v>
      </c>
      <c r="L635" s="132" t="s">
        <v>11348</v>
      </c>
      <c r="M635" s="132" t="s">
        <v>11349</v>
      </c>
      <c r="N635" s="132" t="s">
        <v>23300</v>
      </c>
      <c r="O635" s="132" t="s">
        <v>11350</v>
      </c>
      <c r="P635" s="132" t="s">
        <v>11351</v>
      </c>
      <c r="Q635" s="132" t="s">
        <v>11352</v>
      </c>
      <c r="R635" s="132" t="s">
        <v>11353</v>
      </c>
      <c r="S635" s="132" t="s">
        <v>5090</v>
      </c>
      <c r="T635" s="132" t="s">
        <v>1630</v>
      </c>
      <c r="U635" s="132" t="s">
        <v>2361</v>
      </c>
      <c r="V635" s="132" t="s">
        <v>1632</v>
      </c>
      <c r="X635" s="132" t="s">
        <v>11354</v>
      </c>
      <c r="Y635" s="132" t="s">
        <v>11355</v>
      </c>
    </row>
    <row r="636" spans="2:25" x14ac:dyDescent="0.25">
      <c r="B636" s="132" t="s">
        <v>2319</v>
      </c>
      <c r="C636" s="132" t="s">
        <v>438</v>
      </c>
      <c r="D636" s="132" t="s">
        <v>251</v>
      </c>
      <c r="E636" s="132" t="s">
        <v>3891</v>
      </c>
      <c r="F636" s="132" t="s">
        <v>3894</v>
      </c>
      <c r="G636" s="132" t="s">
        <v>478</v>
      </c>
      <c r="H636" s="132" t="s">
        <v>2363</v>
      </c>
      <c r="I636" s="132" t="s">
        <v>3888</v>
      </c>
      <c r="J636" s="132" t="s">
        <v>11356</v>
      </c>
      <c r="K636" s="132" t="s">
        <v>11357</v>
      </c>
      <c r="L636" s="132" t="s">
        <v>11358</v>
      </c>
      <c r="M636" s="132" t="s">
        <v>11359</v>
      </c>
      <c r="N636" s="132" t="s">
        <v>23301</v>
      </c>
      <c r="O636" s="132" t="s">
        <v>11360</v>
      </c>
      <c r="P636" s="132" t="s">
        <v>11361</v>
      </c>
      <c r="Q636" s="132" t="s">
        <v>11362</v>
      </c>
      <c r="R636" s="132" t="s">
        <v>11363</v>
      </c>
      <c r="S636" s="132" t="s">
        <v>5090</v>
      </c>
      <c r="T636" s="132" t="s">
        <v>1630</v>
      </c>
      <c r="U636" s="132" t="s">
        <v>2361</v>
      </c>
      <c r="V636" s="132" t="s">
        <v>1644</v>
      </c>
      <c r="X636" s="132" t="s">
        <v>11364</v>
      </c>
      <c r="Y636" s="132" t="s">
        <v>11365</v>
      </c>
    </row>
    <row r="637" spans="2:25" x14ac:dyDescent="0.25">
      <c r="B637" s="132" t="s">
        <v>2319</v>
      </c>
      <c r="C637" s="132" t="s">
        <v>438</v>
      </c>
      <c r="D637" s="132" t="s">
        <v>251</v>
      </c>
      <c r="E637" s="132" t="s">
        <v>3891</v>
      </c>
      <c r="F637" s="132" t="s">
        <v>3885</v>
      </c>
      <c r="G637" s="132" t="s">
        <v>484</v>
      </c>
      <c r="H637" s="132" t="s">
        <v>2364</v>
      </c>
      <c r="I637" s="132" t="s">
        <v>4124</v>
      </c>
      <c r="J637" s="132" t="s">
        <v>11366</v>
      </c>
      <c r="K637" s="132" t="s">
        <v>11367</v>
      </c>
      <c r="L637" s="132" t="s">
        <v>11368</v>
      </c>
      <c r="M637" s="132" t="s">
        <v>11369</v>
      </c>
      <c r="N637" s="132" t="s">
        <v>23302</v>
      </c>
      <c r="O637" s="132" t="s">
        <v>11370</v>
      </c>
      <c r="P637" s="132" t="s">
        <v>11371</v>
      </c>
      <c r="Q637" s="132" t="s">
        <v>11372</v>
      </c>
      <c r="R637" s="132" t="s">
        <v>11373</v>
      </c>
      <c r="S637" s="132" t="s">
        <v>5090</v>
      </c>
      <c r="T637" s="132" t="s">
        <v>1630</v>
      </c>
      <c r="U637" s="132" t="s">
        <v>2361</v>
      </c>
      <c r="V637" s="132" t="s">
        <v>1632</v>
      </c>
      <c r="X637" s="132" t="s">
        <v>11374</v>
      </c>
      <c r="Y637" s="132" t="s">
        <v>11375</v>
      </c>
    </row>
    <row r="638" spans="2:25" x14ac:dyDescent="0.25">
      <c r="B638" s="132" t="s">
        <v>2319</v>
      </c>
      <c r="C638" s="132" t="s">
        <v>438</v>
      </c>
      <c r="D638" s="132" t="s">
        <v>39</v>
      </c>
      <c r="E638" s="132" t="s">
        <v>3891</v>
      </c>
      <c r="F638" s="132" t="s">
        <v>3894</v>
      </c>
      <c r="G638" s="132" t="s">
        <v>477</v>
      </c>
      <c r="H638" s="132" t="s">
        <v>2365</v>
      </c>
      <c r="I638" s="132" t="s">
        <v>3888</v>
      </c>
      <c r="J638" s="132" t="s">
        <v>11376</v>
      </c>
      <c r="K638" s="132" t="s">
        <v>11377</v>
      </c>
      <c r="L638" s="132" t="s">
        <v>11378</v>
      </c>
      <c r="M638" s="132" t="s">
        <v>11379</v>
      </c>
      <c r="N638" s="132" t="s">
        <v>23303</v>
      </c>
      <c r="O638" s="132" t="s">
        <v>11380</v>
      </c>
      <c r="P638" s="132" t="s">
        <v>11381</v>
      </c>
      <c r="Q638" s="132" t="s">
        <v>11382</v>
      </c>
      <c r="R638" s="132" t="s">
        <v>11383</v>
      </c>
      <c r="S638" s="132" t="s">
        <v>5090</v>
      </c>
      <c r="T638" s="132" t="s">
        <v>1630</v>
      </c>
      <c r="U638" s="132" t="s">
        <v>2361</v>
      </c>
      <c r="V638" s="132" t="s">
        <v>1632</v>
      </c>
      <c r="X638" s="132" t="s">
        <v>11384</v>
      </c>
      <c r="Y638" s="132" t="s">
        <v>11385</v>
      </c>
    </row>
    <row r="639" spans="2:25" x14ac:dyDescent="0.25">
      <c r="B639" s="132" t="s">
        <v>2319</v>
      </c>
      <c r="C639" s="132" t="s">
        <v>438</v>
      </c>
      <c r="D639" s="132" t="s">
        <v>39</v>
      </c>
      <c r="E639" s="132" t="s">
        <v>3891</v>
      </c>
      <c r="F639" s="132" t="s">
        <v>3885</v>
      </c>
      <c r="G639" s="132" t="s">
        <v>483</v>
      </c>
      <c r="H639" s="132" t="s">
        <v>2366</v>
      </c>
      <c r="I639" s="132" t="s">
        <v>4124</v>
      </c>
      <c r="J639" s="132" t="s">
        <v>11386</v>
      </c>
      <c r="K639" s="132" t="s">
        <v>11387</v>
      </c>
      <c r="L639" s="132" t="s">
        <v>11388</v>
      </c>
      <c r="M639" s="132" t="s">
        <v>11389</v>
      </c>
      <c r="N639" s="132" t="s">
        <v>23304</v>
      </c>
      <c r="O639" s="132" t="s">
        <v>11390</v>
      </c>
      <c r="P639" s="132" t="s">
        <v>11391</v>
      </c>
      <c r="Q639" s="132" t="s">
        <v>11392</v>
      </c>
      <c r="R639" s="132" t="s">
        <v>11393</v>
      </c>
      <c r="S639" s="132" t="s">
        <v>5090</v>
      </c>
      <c r="T639" s="132" t="s">
        <v>1630</v>
      </c>
      <c r="U639" s="132" t="s">
        <v>2361</v>
      </c>
      <c r="V639" s="132" t="s">
        <v>1632</v>
      </c>
      <c r="X639" s="132" t="s">
        <v>11394</v>
      </c>
      <c r="Y639" s="132" t="s">
        <v>11395</v>
      </c>
    </row>
    <row r="640" spans="2:25" x14ac:dyDescent="0.25">
      <c r="B640" s="132" t="s">
        <v>2319</v>
      </c>
      <c r="C640" s="132" t="s">
        <v>438</v>
      </c>
      <c r="D640" s="132" t="s">
        <v>12</v>
      </c>
      <c r="E640" s="132" t="s">
        <v>3891</v>
      </c>
      <c r="F640" s="132" t="s">
        <v>3894</v>
      </c>
      <c r="G640" s="132" t="s">
        <v>476</v>
      </c>
      <c r="H640" s="132" t="s">
        <v>2367</v>
      </c>
      <c r="I640" s="132" t="s">
        <v>3888</v>
      </c>
      <c r="J640" s="132" t="s">
        <v>11396</v>
      </c>
      <c r="K640" s="132" t="s">
        <v>11397</v>
      </c>
      <c r="L640" s="132" t="s">
        <v>11398</v>
      </c>
      <c r="M640" s="132" t="s">
        <v>11399</v>
      </c>
      <c r="N640" s="132" t="s">
        <v>23305</v>
      </c>
      <c r="O640" s="132" t="s">
        <v>11400</v>
      </c>
      <c r="P640" s="132" t="s">
        <v>11401</v>
      </c>
      <c r="Q640" s="132" t="s">
        <v>11402</v>
      </c>
      <c r="R640" s="132" t="s">
        <v>11403</v>
      </c>
      <c r="S640" s="132" t="s">
        <v>5090</v>
      </c>
      <c r="T640" s="132" t="s">
        <v>1630</v>
      </c>
      <c r="U640" s="132" t="s">
        <v>2361</v>
      </c>
      <c r="V640" s="132" t="s">
        <v>1632</v>
      </c>
      <c r="X640" s="132" t="s">
        <v>11404</v>
      </c>
      <c r="Y640" s="132" t="s">
        <v>11405</v>
      </c>
    </row>
    <row r="641" spans="2:25" x14ac:dyDescent="0.25">
      <c r="B641" s="132" t="s">
        <v>2319</v>
      </c>
      <c r="C641" s="132" t="s">
        <v>438</v>
      </c>
      <c r="D641" s="132" t="s">
        <v>12</v>
      </c>
      <c r="E641" s="132" t="s">
        <v>3891</v>
      </c>
      <c r="F641" s="132" t="s">
        <v>3885</v>
      </c>
      <c r="G641" s="132" t="s">
        <v>482</v>
      </c>
      <c r="H641" s="132" t="s">
        <v>2368</v>
      </c>
      <c r="I641" s="132" t="s">
        <v>4124</v>
      </c>
      <c r="J641" s="132" t="s">
        <v>11406</v>
      </c>
      <c r="K641" s="132" t="s">
        <v>11407</v>
      </c>
      <c r="L641" s="132" t="s">
        <v>11408</v>
      </c>
      <c r="M641" s="132" t="s">
        <v>11409</v>
      </c>
      <c r="N641" s="132" t="s">
        <v>23306</v>
      </c>
      <c r="O641" s="132" t="s">
        <v>11410</v>
      </c>
      <c r="P641" s="132" t="s">
        <v>11411</v>
      </c>
      <c r="Q641" s="132" t="s">
        <v>11412</v>
      </c>
      <c r="R641" s="132" t="s">
        <v>11413</v>
      </c>
      <c r="S641" s="132" t="s">
        <v>5090</v>
      </c>
      <c r="T641" s="132" t="s">
        <v>1630</v>
      </c>
      <c r="U641" s="132" t="s">
        <v>2361</v>
      </c>
      <c r="V641" s="132" t="s">
        <v>1632</v>
      </c>
      <c r="X641" s="132" t="s">
        <v>11414</v>
      </c>
      <c r="Y641" s="132" t="s">
        <v>11415</v>
      </c>
    </row>
    <row r="642" spans="2:25" x14ac:dyDescent="0.25">
      <c r="B642" s="132" t="s">
        <v>2319</v>
      </c>
      <c r="C642" s="132" t="s">
        <v>438</v>
      </c>
      <c r="D642" s="132" t="s">
        <v>252</v>
      </c>
      <c r="E642" s="132" t="s">
        <v>3891</v>
      </c>
      <c r="F642" s="132" t="s">
        <v>3894</v>
      </c>
      <c r="G642" s="132" t="s">
        <v>480</v>
      </c>
      <c r="H642" s="132" t="s">
        <v>2369</v>
      </c>
      <c r="I642" s="132" t="s">
        <v>4262</v>
      </c>
      <c r="J642" s="132" t="s">
        <v>11416</v>
      </c>
      <c r="K642" s="132" t="s">
        <v>11417</v>
      </c>
      <c r="L642" s="132" t="s">
        <v>11418</v>
      </c>
      <c r="M642" s="132" t="s">
        <v>11419</v>
      </c>
      <c r="N642" s="132" t="s">
        <v>23307</v>
      </c>
      <c r="O642" s="132" t="s">
        <v>11420</v>
      </c>
      <c r="P642" s="132" t="s">
        <v>11421</v>
      </c>
      <c r="Q642" s="132" t="s">
        <v>11422</v>
      </c>
      <c r="R642" s="132" t="s">
        <v>11423</v>
      </c>
      <c r="S642" s="132" t="s">
        <v>5090</v>
      </c>
      <c r="T642" s="132" t="s">
        <v>1630</v>
      </c>
      <c r="U642" s="132" t="s">
        <v>2361</v>
      </c>
      <c r="V642" s="132" t="s">
        <v>1635</v>
      </c>
      <c r="X642" s="132" t="s">
        <v>11424</v>
      </c>
      <c r="Y642" s="132" t="s">
        <v>11425</v>
      </c>
    </row>
    <row r="643" spans="2:25" x14ac:dyDescent="0.25">
      <c r="B643" s="132" t="s">
        <v>2319</v>
      </c>
      <c r="C643" s="132" t="s">
        <v>438</v>
      </c>
      <c r="D643" s="132" t="s">
        <v>252</v>
      </c>
      <c r="E643" s="132" t="s">
        <v>3891</v>
      </c>
      <c r="F643" s="132" t="s">
        <v>3885</v>
      </c>
      <c r="G643" s="132" t="s">
        <v>486</v>
      </c>
      <c r="H643" s="132" t="s">
        <v>2370</v>
      </c>
      <c r="I643" s="132" t="s">
        <v>3966</v>
      </c>
      <c r="J643" s="132" t="s">
        <v>11426</v>
      </c>
      <c r="K643" s="132" t="s">
        <v>11427</v>
      </c>
      <c r="L643" s="132" t="s">
        <v>11428</v>
      </c>
      <c r="M643" s="132" t="s">
        <v>11429</v>
      </c>
      <c r="N643" s="132" t="s">
        <v>23308</v>
      </c>
      <c r="O643" s="132" t="s">
        <v>11430</v>
      </c>
      <c r="P643" s="132" t="s">
        <v>11431</v>
      </c>
      <c r="Q643" s="132" t="s">
        <v>11432</v>
      </c>
      <c r="R643" s="132" t="s">
        <v>11433</v>
      </c>
      <c r="S643" s="132" t="s">
        <v>5090</v>
      </c>
      <c r="T643" s="132" t="s">
        <v>1630</v>
      </c>
      <c r="U643" s="132" t="s">
        <v>2361</v>
      </c>
      <c r="V643" s="132" t="s">
        <v>1644</v>
      </c>
      <c r="X643" s="132" t="s">
        <v>11434</v>
      </c>
      <c r="Y643" s="132" t="s">
        <v>11435</v>
      </c>
    </row>
    <row r="644" spans="2:25" x14ac:dyDescent="0.25">
      <c r="B644" s="132" t="s">
        <v>2319</v>
      </c>
      <c r="C644" s="132" t="s">
        <v>438</v>
      </c>
      <c r="D644" s="132" t="s">
        <v>172</v>
      </c>
      <c r="E644" s="132" t="s">
        <v>3891</v>
      </c>
      <c r="F644" s="132" t="s">
        <v>3894</v>
      </c>
      <c r="G644" s="132" t="s">
        <v>479</v>
      </c>
      <c r="H644" s="132" t="s">
        <v>2371</v>
      </c>
      <c r="I644" s="132" t="s">
        <v>3888</v>
      </c>
      <c r="J644" s="132" t="s">
        <v>11436</v>
      </c>
      <c r="K644" s="132" t="s">
        <v>11437</v>
      </c>
      <c r="L644" s="132" t="s">
        <v>11438</v>
      </c>
      <c r="M644" s="132" t="s">
        <v>11439</v>
      </c>
      <c r="N644" s="132" t="s">
        <v>23309</v>
      </c>
      <c r="O644" s="132" t="s">
        <v>11440</v>
      </c>
      <c r="P644" s="132" t="s">
        <v>11441</v>
      </c>
      <c r="Q644" s="132" t="s">
        <v>11442</v>
      </c>
      <c r="R644" s="132" t="s">
        <v>11443</v>
      </c>
      <c r="S644" s="132" t="s">
        <v>5090</v>
      </c>
      <c r="T644" s="132" t="s">
        <v>1630</v>
      </c>
      <c r="U644" s="132" t="s">
        <v>2361</v>
      </c>
      <c r="V644" s="132" t="s">
        <v>1644</v>
      </c>
      <c r="X644" s="132" t="s">
        <v>11444</v>
      </c>
      <c r="Y644" s="132" t="s">
        <v>11445</v>
      </c>
    </row>
    <row r="645" spans="2:25" x14ac:dyDescent="0.25">
      <c r="B645" s="132" t="s">
        <v>2319</v>
      </c>
      <c r="C645" s="132" t="s">
        <v>438</v>
      </c>
      <c r="D645" s="132" t="s">
        <v>172</v>
      </c>
      <c r="E645" s="132" t="s">
        <v>3891</v>
      </c>
      <c r="F645" s="132" t="s">
        <v>3885</v>
      </c>
      <c r="G645" s="132" t="s">
        <v>485</v>
      </c>
      <c r="H645" s="132" t="s">
        <v>2372</v>
      </c>
      <c r="I645" s="132" t="s">
        <v>4124</v>
      </c>
      <c r="J645" s="132" t="s">
        <v>11446</v>
      </c>
      <c r="K645" s="132" t="s">
        <v>11447</v>
      </c>
      <c r="L645" s="132" t="s">
        <v>11448</v>
      </c>
      <c r="M645" s="132" t="s">
        <v>11449</v>
      </c>
      <c r="N645" s="132" t="s">
        <v>23310</v>
      </c>
      <c r="O645" s="132" t="s">
        <v>11450</v>
      </c>
      <c r="P645" s="132" t="s">
        <v>11451</v>
      </c>
      <c r="Q645" s="132" t="s">
        <v>11452</v>
      </c>
      <c r="R645" s="132" t="s">
        <v>11453</v>
      </c>
      <c r="S645" s="132" t="s">
        <v>5090</v>
      </c>
      <c r="T645" s="132" t="s">
        <v>1630</v>
      </c>
      <c r="U645" s="132" t="s">
        <v>2361</v>
      </c>
      <c r="V645" s="132" t="s">
        <v>1632</v>
      </c>
      <c r="X645" s="132" t="s">
        <v>11454</v>
      </c>
      <c r="Y645" s="132" t="s">
        <v>11455</v>
      </c>
    </row>
    <row r="646" spans="2:25" x14ac:dyDescent="0.25">
      <c r="B646" s="132" t="s">
        <v>2319</v>
      </c>
      <c r="C646" s="132" t="s">
        <v>438</v>
      </c>
      <c r="D646" s="132" t="s">
        <v>13</v>
      </c>
      <c r="E646" s="132" t="s">
        <v>3907</v>
      </c>
      <c r="F646" s="132" t="s">
        <v>3894</v>
      </c>
      <c r="G646" s="132" t="s">
        <v>487</v>
      </c>
      <c r="H646" s="132" t="s">
        <v>2373</v>
      </c>
      <c r="I646" s="132" t="s">
        <v>11456</v>
      </c>
      <c r="J646" s="132" t="s">
        <v>11457</v>
      </c>
      <c r="K646" s="132" t="s">
        <v>11458</v>
      </c>
      <c r="L646" s="132" t="s">
        <v>11459</v>
      </c>
      <c r="M646" s="132" t="s">
        <v>11460</v>
      </c>
      <c r="N646" s="132" t="s">
        <v>23311</v>
      </c>
      <c r="O646" s="132" t="s">
        <v>11461</v>
      </c>
      <c r="P646" s="132" t="s">
        <v>11462</v>
      </c>
      <c r="Q646" s="132" t="s">
        <v>11463</v>
      </c>
      <c r="R646" s="132" t="s">
        <v>11464</v>
      </c>
      <c r="S646" s="132" t="s">
        <v>5090</v>
      </c>
      <c r="T646" s="132" t="s">
        <v>1630</v>
      </c>
      <c r="U646" s="132" t="s">
        <v>2374</v>
      </c>
      <c r="V646" s="132" t="s">
        <v>1632</v>
      </c>
      <c r="X646" s="132" t="s">
        <v>11465</v>
      </c>
      <c r="Y646" s="132" t="s">
        <v>11466</v>
      </c>
    </row>
    <row r="647" spans="2:25" x14ac:dyDescent="0.25">
      <c r="B647" s="132" t="s">
        <v>2319</v>
      </c>
      <c r="C647" s="132" t="s">
        <v>438</v>
      </c>
      <c r="D647" s="132" t="s">
        <v>13</v>
      </c>
      <c r="E647" s="132" t="s">
        <v>3907</v>
      </c>
      <c r="F647" s="132" t="s">
        <v>3885</v>
      </c>
      <c r="G647" s="132" t="s">
        <v>493</v>
      </c>
      <c r="H647" s="132" t="s">
        <v>2375</v>
      </c>
      <c r="I647" s="132" t="s">
        <v>11467</v>
      </c>
      <c r="J647" s="132" t="s">
        <v>11468</v>
      </c>
      <c r="K647" s="132" t="s">
        <v>11469</v>
      </c>
      <c r="L647" s="132" t="s">
        <v>11470</v>
      </c>
      <c r="M647" s="132" t="s">
        <v>11471</v>
      </c>
      <c r="N647" s="132" t="s">
        <v>23312</v>
      </c>
      <c r="O647" s="132" t="s">
        <v>11472</v>
      </c>
      <c r="P647" s="132" t="s">
        <v>11473</v>
      </c>
      <c r="Q647" s="132" t="s">
        <v>11474</v>
      </c>
      <c r="R647" s="132" t="s">
        <v>11475</v>
      </c>
      <c r="S647" s="132" t="s">
        <v>5090</v>
      </c>
      <c r="T647" s="132" t="s">
        <v>1630</v>
      </c>
      <c r="U647" s="132" t="s">
        <v>2374</v>
      </c>
      <c r="V647" s="132" t="s">
        <v>1632</v>
      </c>
      <c r="X647" s="132" t="s">
        <v>11476</v>
      </c>
      <c r="Y647" s="132" t="s">
        <v>11477</v>
      </c>
    </row>
    <row r="648" spans="2:25" x14ac:dyDescent="0.25">
      <c r="B648" s="132" t="s">
        <v>2319</v>
      </c>
      <c r="C648" s="132" t="s">
        <v>438</v>
      </c>
      <c r="D648" s="132" t="s">
        <v>251</v>
      </c>
      <c r="E648" s="132" t="s">
        <v>3907</v>
      </c>
      <c r="F648" s="132" t="s">
        <v>3894</v>
      </c>
      <c r="G648" s="132" t="s">
        <v>490</v>
      </c>
      <c r="H648" s="132" t="s">
        <v>2376</v>
      </c>
      <c r="I648" s="132" t="s">
        <v>11456</v>
      </c>
      <c r="J648" s="132" t="s">
        <v>11478</v>
      </c>
      <c r="K648" s="132" t="s">
        <v>11479</v>
      </c>
      <c r="L648" s="132" t="s">
        <v>11480</v>
      </c>
      <c r="M648" s="132" t="s">
        <v>11481</v>
      </c>
      <c r="N648" s="132" t="s">
        <v>23313</v>
      </c>
      <c r="O648" s="132" t="s">
        <v>11482</v>
      </c>
      <c r="P648" s="132" t="s">
        <v>11483</v>
      </c>
      <c r="Q648" s="132" t="s">
        <v>11484</v>
      </c>
      <c r="R648" s="132" t="s">
        <v>11485</v>
      </c>
      <c r="S648" s="132" t="s">
        <v>5090</v>
      </c>
      <c r="T648" s="132" t="s">
        <v>1630</v>
      </c>
      <c r="U648" s="132" t="s">
        <v>2374</v>
      </c>
      <c r="V648" s="132" t="s">
        <v>1635</v>
      </c>
      <c r="X648" s="132" t="s">
        <v>11486</v>
      </c>
      <c r="Y648" s="132" t="s">
        <v>11487</v>
      </c>
    </row>
    <row r="649" spans="2:25" x14ac:dyDescent="0.25">
      <c r="B649" s="132" t="s">
        <v>2319</v>
      </c>
      <c r="C649" s="132" t="s">
        <v>438</v>
      </c>
      <c r="D649" s="132" t="s">
        <v>251</v>
      </c>
      <c r="E649" s="132" t="s">
        <v>3907</v>
      </c>
      <c r="F649" s="132" t="s">
        <v>3885</v>
      </c>
      <c r="G649" s="132" t="s">
        <v>496</v>
      </c>
      <c r="H649" s="132" t="s">
        <v>2377</v>
      </c>
      <c r="I649" s="132" t="s">
        <v>11467</v>
      </c>
      <c r="J649" s="132" t="s">
        <v>11488</v>
      </c>
      <c r="K649" s="132" t="s">
        <v>11489</v>
      </c>
      <c r="L649" s="132" t="s">
        <v>11490</v>
      </c>
      <c r="M649" s="132" t="s">
        <v>11491</v>
      </c>
      <c r="N649" s="132" t="s">
        <v>23314</v>
      </c>
      <c r="O649" s="132" t="s">
        <v>11492</v>
      </c>
      <c r="P649" s="132" t="s">
        <v>11493</v>
      </c>
      <c r="Q649" s="132" t="s">
        <v>11494</v>
      </c>
      <c r="R649" s="132" t="s">
        <v>11495</v>
      </c>
      <c r="S649" s="132" t="s">
        <v>5090</v>
      </c>
      <c r="T649" s="132" t="s">
        <v>1630</v>
      </c>
      <c r="U649" s="132" t="s">
        <v>2374</v>
      </c>
      <c r="V649" s="132" t="s">
        <v>1635</v>
      </c>
      <c r="X649" s="132" t="s">
        <v>11496</v>
      </c>
      <c r="Y649" s="132" t="s">
        <v>11497</v>
      </c>
    </row>
    <row r="650" spans="2:25" x14ac:dyDescent="0.25">
      <c r="B650" s="132" t="s">
        <v>2319</v>
      </c>
      <c r="C650" s="132" t="s">
        <v>438</v>
      </c>
      <c r="D650" s="132" t="s">
        <v>39</v>
      </c>
      <c r="E650" s="132" t="s">
        <v>3907</v>
      </c>
      <c r="F650" s="132" t="s">
        <v>3894</v>
      </c>
      <c r="G650" s="132" t="s">
        <v>489</v>
      </c>
      <c r="H650" s="132" t="s">
        <v>2378</v>
      </c>
      <c r="I650" s="132" t="s">
        <v>11456</v>
      </c>
      <c r="J650" s="132" t="s">
        <v>11498</v>
      </c>
      <c r="K650" s="132" t="s">
        <v>11499</v>
      </c>
      <c r="L650" s="132" t="s">
        <v>11500</v>
      </c>
      <c r="M650" s="132" t="s">
        <v>11501</v>
      </c>
      <c r="N650" s="132" t="s">
        <v>23315</v>
      </c>
      <c r="O650" s="132" t="s">
        <v>11502</v>
      </c>
      <c r="P650" s="132" t="s">
        <v>11503</v>
      </c>
      <c r="Q650" s="132" t="s">
        <v>11504</v>
      </c>
      <c r="R650" s="132" t="s">
        <v>11505</v>
      </c>
      <c r="S650" s="132" t="s">
        <v>5090</v>
      </c>
      <c r="T650" s="132" t="s">
        <v>1630</v>
      </c>
      <c r="U650" s="132" t="s">
        <v>2374</v>
      </c>
      <c r="V650" s="132" t="s">
        <v>1635</v>
      </c>
      <c r="X650" s="132" t="s">
        <v>11506</v>
      </c>
      <c r="Y650" s="132" t="s">
        <v>11507</v>
      </c>
    </row>
    <row r="651" spans="2:25" x14ac:dyDescent="0.25">
      <c r="B651" s="132" t="s">
        <v>2319</v>
      </c>
      <c r="C651" s="132" t="s">
        <v>438</v>
      </c>
      <c r="D651" s="132" t="s">
        <v>39</v>
      </c>
      <c r="E651" s="132" t="s">
        <v>3907</v>
      </c>
      <c r="F651" s="132" t="s">
        <v>3885</v>
      </c>
      <c r="G651" s="132" t="s">
        <v>495</v>
      </c>
      <c r="H651" s="132" t="s">
        <v>2379</v>
      </c>
      <c r="I651" s="132" t="s">
        <v>11467</v>
      </c>
      <c r="J651" s="132" t="s">
        <v>11508</v>
      </c>
      <c r="K651" s="132" t="s">
        <v>11509</v>
      </c>
      <c r="L651" s="132" t="s">
        <v>11510</v>
      </c>
      <c r="M651" s="132" t="s">
        <v>11511</v>
      </c>
      <c r="N651" s="132" t="s">
        <v>23316</v>
      </c>
      <c r="O651" s="132" t="s">
        <v>11512</v>
      </c>
      <c r="P651" s="132" t="s">
        <v>11513</v>
      </c>
      <c r="Q651" s="132" t="s">
        <v>11514</v>
      </c>
      <c r="R651" s="132" t="s">
        <v>11515</v>
      </c>
      <c r="S651" s="132" t="s">
        <v>5090</v>
      </c>
      <c r="T651" s="132" t="s">
        <v>1630</v>
      </c>
      <c r="U651" s="132" t="s">
        <v>2374</v>
      </c>
      <c r="V651" s="132" t="s">
        <v>1644</v>
      </c>
      <c r="X651" s="132" t="s">
        <v>11516</v>
      </c>
      <c r="Y651" s="132" t="s">
        <v>11517</v>
      </c>
    </row>
    <row r="652" spans="2:25" x14ac:dyDescent="0.25">
      <c r="B652" s="132" t="s">
        <v>2319</v>
      </c>
      <c r="C652" s="132" t="s">
        <v>438</v>
      </c>
      <c r="D652" s="132" t="s">
        <v>12</v>
      </c>
      <c r="E652" s="132" t="s">
        <v>3907</v>
      </c>
      <c r="F652" s="132" t="s">
        <v>3894</v>
      </c>
      <c r="G652" s="132" t="s">
        <v>488</v>
      </c>
      <c r="H652" s="132" t="s">
        <v>2380</v>
      </c>
      <c r="I652" s="132" t="s">
        <v>11456</v>
      </c>
      <c r="J652" s="132" t="s">
        <v>11518</v>
      </c>
      <c r="K652" s="132" t="s">
        <v>11519</v>
      </c>
      <c r="L652" s="132" t="s">
        <v>11520</v>
      </c>
      <c r="M652" s="132" t="s">
        <v>11521</v>
      </c>
      <c r="N652" s="132" t="s">
        <v>23317</v>
      </c>
      <c r="O652" s="132" t="s">
        <v>11522</v>
      </c>
      <c r="P652" s="132" t="s">
        <v>11523</v>
      </c>
      <c r="Q652" s="132" t="s">
        <v>11524</v>
      </c>
      <c r="R652" s="132" t="s">
        <v>11525</v>
      </c>
      <c r="S652" s="132" t="s">
        <v>5090</v>
      </c>
      <c r="T652" s="132" t="s">
        <v>1630</v>
      </c>
      <c r="U652" s="132" t="s">
        <v>2374</v>
      </c>
      <c r="V652" s="132" t="s">
        <v>1635</v>
      </c>
      <c r="X652" s="132" t="s">
        <v>11526</v>
      </c>
      <c r="Y652" s="132" t="s">
        <v>11527</v>
      </c>
    </row>
    <row r="653" spans="2:25" x14ac:dyDescent="0.25">
      <c r="B653" s="132" t="s">
        <v>2319</v>
      </c>
      <c r="C653" s="132" t="s">
        <v>438</v>
      </c>
      <c r="D653" s="132" t="s">
        <v>12</v>
      </c>
      <c r="E653" s="132" t="s">
        <v>3907</v>
      </c>
      <c r="F653" s="132" t="s">
        <v>3885</v>
      </c>
      <c r="G653" s="132" t="s">
        <v>494</v>
      </c>
      <c r="H653" s="132" t="s">
        <v>2381</v>
      </c>
      <c r="I653" s="132" t="s">
        <v>11467</v>
      </c>
      <c r="J653" s="132" t="s">
        <v>11528</v>
      </c>
      <c r="K653" s="132" t="s">
        <v>11529</v>
      </c>
      <c r="L653" s="132" t="s">
        <v>11530</v>
      </c>
      <c r="M653" s="132" t="s">
        <v>11531</v>
      </c>
      <c r="N653" s="132" t="s">
        <v>23318</v>
      </c>
      <c r="O653" s="132" t="s">
        <v>11532</v>
      </c>
      <c r="P653" s="132" t="s">
        <v>11533</v>
      </c>
      <c r="Q653" s="132" t="s">
        <v>11534</v>
      </c>
      <c r="R653" s="132" t="s">
        <v>11535</v>
      </c>
      <c r="S653" s="132" t="s">
        <v>5090</v>
      </c>
      <c r="T653" s="132" t="s">
        <v>1630</v>
      </c>
      <c r="U653" s="132" t="s">
        <v>2374</v>
      </c>
      <c r="V653" s="132" t="s">
        <v>1632</v>
      </c>
      <c r="X653" s="132" t="s">
        <v>11536</v>
      </c>
      <c r="Y653" s="132" t="s">
        <v>11537</v>
      </c>
    </row>
    <row r="654" spans="2:25" x14ac:dyDescent="0.25">
      <c r="B654" s="132" t="s">
        <v>2319</v>
      </c>
      <c r="C654" s="132" t="s">
        <v>438</v>
      </c>
      <c r="D654" s="132" t="s">
        <v>252</v>
      </c>
      <c r="E654" s="132" t="s">
        <v>3907</v>
      </c>
      <c r="F654" s="132" t="s">
        <v>3894</v>
      </c>
      <c r="G654" s="132" t="s">
        <v>492</v>
      </c>
      <c r="H654" s="132" t="s">
        <v>2382</v>
      </c>
      <c r="I654" s="132" t="s">
        <v>3959</v>
      </c>
      <c r="J654" s="132" t="s">
        <v>11538</v>
      </c>
      <c r="K654" s="132" t="s">
        <v>11539</v>
      </c>
      <c r="L654" s="132" t="s">
        <v>11540</v>
      </c>
      <c r="M654" s="132" t="s">
        <v>11541</v>
      </c>
      <c r="N654" s="132" t="s">
        <v>23319</v>
      </c>
      <c r="O654" s="132" t="s">
        <v>11542</v>
      </c>
      <c r="P654" s="132" t="s">
        <v>11543</v>
      </c>
      <c r="Q654" s="132" t="s">
        <v>11544</v>
      </c>
      <c r="R654" s="132" t="s">
        <v>11545</v>
      </c>
      <c r="S654" s="132" t="s">
        <v>5090</v>
      </c>
      <c r="T654" s="132" t="s">
        <v>1630</v>
      </c>
      <c r="U654" s="132" t="s">
        <v>2374</v>
      </c>
      <c r="V654" s="132" t="s">
        <v>1635</v>
      </c>
      <c r="X654" s="132" t="s">
        <v>11546</v>
      </c>
      <c r="Y654" s="132" t="s">
        <v>11547</v>
      </c>
    </row>
    <row r="655" spans="2:25" x14ac:dyDescent="0.25">
      <c r="B655" s="132" t="s">
        <v>2319</v>
      </c>
      <c r="C655" s="132" t="s">
        <v>438</v>
      </c>
      <c r="D655" s="132" t="s">
        <v>252</v>
      </c>
      <c r="E655" s="132" t="s">
        <v>3907</v>
      </c>
      <c r="F655" s="132" t="s">
        <v>3885</v>
      </c>
      <c r="G655" s="132" t="s">
        <v>498</v>
      </c>
      <c r="H655" s="132" t="s">
        <v>2383</v>
      </c>
      <c r="I655" s="132" t="s">
        <v>3917</v>
      </c>
      <c r="J655" s="132" t="s">
        <v>11548</v>
      </c>
      <c r="K655" s="132" t="s">
        <v>11549</v>
      </c>
      <c r="L655" s="132" t="s">
        <v>11550</v>
      </c>
      <c r="M655" s="132" t="s">
        <v>11551</v>
      </c>
      <c r="N655" s="132" t="s">
        <v>23320</v>
      </c>
      <c r="O655" s="132" t="s">
        <v>11552</v>
      </c>
      <c r="P655" s="132" t="s">
        <v>11553</v>
      </c>
      <c r="Q655" s="132" t="s">
        <v>11554</v>
      </c>
      <c r="R655" s="132" t="s">
        <v>11555</v>
      </c>
      <c r="S655" s="132" t="s">
        <v>5090</v>
      </c>
      <c r="T655" s="132" t="s">
        <v>1630</v>
      </c>
      <c r="U655" s="132" t="s">
        <v>2374</v>
      </c>
      <c r="V655" s="132" t="s">
        <v>1632</v>
      </c>
      <c r="X655" s="132" t="s">
        <v>11556</v>
      </c>
      <c r="Y655" s="132" t="s">
        <v>11557</v>
      </c>
    </row>
    <row r="656" spans="2:25" x14ac:dyDescent="0.25">
      <c r="B656" s="132" t="s">
        <v>2319</v>
      </c>
      <c r="C656" s="132" t="s">
        <v>438</v>
      </c>
      <c r="D656" s="132" t="s">
        <v>172</v>
      </c>
      <c r="E656" s="132" t="s">
        <v>3907</v>
      </c>
      <c r="F656" s="132" t="s">
        <v>3894</v>
      </c>
      <c r="G656" s="132" t="s">
        <v>491</v>
      </c>
      <c r="H656" s="132" t="s">
        <v>2384</v>
      </c>
      <c r="I656" s="132" t="s">
        <v>11456</v>
      </c>
      <c r="J656" s="132" t="s">
        <v>11558</v>
      </c>
      <c r="K656" s="132" t="s">
        <v>11559</v>
      </c>
      <c r="L656" s="132" t="s">
        <v>11560</v>
      </c>
      <c r="M656" s="132" t="s">
        <v>11561</v>
      </c>
      <c r="N656" s="132" t="s">
        <v>23321</v>
      </c>
      <c r="O656" s="132" t="s">
        <v>11562</v>
      </c>
      <c r="P656" s="132" t="s">
        <v>11563</v>
      </c>
      <c r="Q656" s="132" t="s">
        <v>11564</v>
      </c>
      <c r="R656" s="132" t="s">
        <v>11565</v>
      </c>
      <c r="S656" s="132" t="s">
        <v>5090</v>
      </c>
      <c r="T656" s="132" t="s">
        <v>1630</v>
      </c>
      <c r="U656" s="132" t="s">
        <v>2374</v>
      </c>
      <c r="V656" s="132" t="s">
        <v>1635</v>
      </c>
      <c r="X656" s="132" t="s">
        <v>11566</v>
      </c>
      <c r="Y656" s="132" t="s">
        <v>11567</v>
      </c>
    </row>
    <row r="657" spans="2:25" x14ac:dyDescent="0.25">
      <c r="B657" s="132" t="s">
        <v>2319</v>
      </c>
      <c r="C657" s="132" t="s">
        <v>438</v>
      </c>
      <c r="D657" s="132" t="s">
        <v>172</v>
      </c>
      <c r="E657" s="132" t="s">
        <v>3907</v>
      </c>
      <c r="F657" s="132" t="s">
        <v>3885</v>
      </c>
      <c r="G657" s="132" t="s">
        <v>497</v>
      </c>
      <c r="H657" s="132" t="s">
        <v>2385</v>
      </c>
      <c r="I657" s="132" t="s">
        <v>11467</v>
      </c>
      <c r="J657" s="132" t="s">
        <v>11568</v>
      </c>
      <c r="K657" s="132" t="s">
        <v>11569</v>
      </c>
      <c r="L657" s="132" t="s">
        <v>11570</v>
      </c>
      <c r="M657" s="132" t="s">
        <v>11571</v>
      </c>
      <c r="N657" s="132" t="s">
        <v>23322</v>
      </c>
      <c r="O657" s="132" t="s">
        <v>11572</v>
      </c>
      <c r="P657" s="132" t="s">
        <v>11573</v>
      </c>
      <c r="Q657" s="132" t="s">
        <v>11574</v>
      </c>
      <c r="R657" s="132" t="s">
        <v>11575</v>
      </c>
      <c r="S657" s="132" t="s">
        <v>5090</v>
      </c>
      <c r="T657" s="132" t="s">
        <v>1630</v>
      </c>
      <c r="U657" s="132" t="s">
        <v>2374</v>
      </c>
      <c r="V657" s="132" t="s">
        <v>1632</v>
      </c>
      <c r="X657" s="132" t="s">
        <v>11576</v>
      </c>
      <c r="Y657" s="132" t="s">
        <v>11577</v>
      </c>
    </row>
    <row r="658" spans="2:25" x14ac:dyDescent="0.25">
      <c r="B658" s="132" t="s">
        <v>2319</v>
      </c>
      <c r="C658" s="132" t="s">
        <v>438</v>
      </c>
      <c r="D658" s="132" t="s">
        <v>13</v>
      </c>
      <c r="E658" s="132" t="s">
        <v>3912</v>
      </c>
      <c r="F658" s="132" t="s">
        <v>3894</v>
      </c>
      <c r="G658" s="132" t="s">
        <v>499</v>
      </c>
      <c r="H658" s="132" t="s">
        <v>2386</v>
      </c>
      <c r="I658" s="132" t="s">
        <v>11578</v>
      </c>
      <c r="J658" s="132" t="s">
        <v>11579</v>
      </c>
      <c r="K658" s="132" t="s">
        <v>11580</v>
      </c>
      <c r="L658" s="132" t="s">
        <v>11581</v>
      </c>
      <c r="M658" s="132" t="s">
        <v>11582</v>
      </c>
      <c r="N658" s="132" t="s">
        <v>23323</v>
      </c>
      <c r="O658" s="132" t="s">
        <v>11583</v>
      </c>
      <c r="P658" s="132" t="s">
        <v>11584</v>
      </c>
      <c r="Q658" s="132" t="s">
        <v>11585</v>
      </c>
      <c r="R658" s="132" t="s">
        <v>11586</v>
      </c>
      <c r="S658" s="132" t="s">
        <v>5090</v>
      </c>
      <c r="T658" s="132" t="s">
        <v>1630</v>
      </c>
      <c r="U658" s="132" t="s">
        <v>2387</v>
      </c>
      <c r="V658" s="132" t="s">
        <v>1635</v>
      </c>
      <c r="X658" s="132" t="s">
        <v>11587</v>
      </c>
      <c r="Y658" s="132" t="s">
        <v>11588</v>
      </c>
    </row>
    <row r="659" spans="2:25" x14ac:dyDescent="0.25">
      <c r="B659" s="132" t="s">
        <v>2319</v>
      </c>
      <c r="C659" s="132" t="s">
        <v>438</v>
      </c>
      <c r="D659" s="132" t="s">
        <v>13</v>
      </c>
      <c r="E659" s="132" t="s">
        <v>3912</v>
      </c>
      <c r="F659" s="132" t="s">
        <v>3885</v>
      </c>
      <c r="G659" s="132" t="s">
        <v>505</v>
      </c>
      <c r="H659" s="132" t="s">
        <v>2388</v>
      </c>
      <c r="I659" s="132" t="s">
        <v>9867</v>
      </c>
      <c r="J659" s="132" t="s">
        <v>11589</v>
      </c>
      <c r="K659" s="132" t="s">
        <v>11590</v>
      </c>
      <c r="L659" s="132" t="s">
        <v>11591</v>
      </c>
      <c r="M659" s="132" t="s">
        <v>11592</v>
      </c>
      <c r="N659" s="132" t="s">
        <v>23324</v>
      </c>
      <c r="O659" s="132" t="s">
        <v>11593</v>
      </c>
      <c r="P659" s="132" t="s">
        <v>11594</v>
      </c>
      <c r="Q659" s="132" t="s">
        <v>11595</v>
      </c>
      <c r="R659" s="132" t="s">
        <v>11596</v>
      </c>
      <c r="S659" s="132" t="s">
        <v>5090</v>
      </c>
      <c r="T659" s="132" t="s">
        <v>1630</v>
      </c>
      <c r="U659" s="132" t="s">
        <v>2387</v>
      </c>
      <c r="V659" s="132" t="s">
        <v>1635</v>
      </c>
      <c r="X659" s="132" t="s">
        <v>11597</v>
      </c>
      <c r="Y659" s="132" t="s">
        <v>11598</v>
      </c>
    </row>
    <row r="660" spans="2:25" x14ac:dyDescent="0.25">
      <c r="B660" s="132" t="s">
        <v>2319</v>
      </c>
      <c r="C660" s="132" t="s">
        <v>438</v>
      </c>
      <c r="D660" s="132" t="s">
        <v>251</v>
      </c>
      <c r="E660" s="132" t="s">
        <v>3912</v>
      </c>
      <c r="F660" s="132" t="s">
        <v>3894</v>
      </c>
      <c r="G660" s="132" t="s">
        <v>502</v>
      </c>
      <c r="H660" s="132" t="s">
        <v>2389</v>
      </c>
      <c r="I660" s="132" t="s">
        <v>11578</v>
      </c>
      <c r="J660" s="132" t="s">
        <v>11599</v>
      </c>
      <c r="K660" s="132" t="s">
        <v>11600</v>
      </c>
      <c r="L660" s="132" t="s">
        <v>11601</v>
      </c>
      <c r="M660" s="132" t="s">
        <v>11602</v>
      </c>
      <c r="N660" s="132" t="s">
        <v>23325</v>
      </c>
      <c r="O660" s="132" t="s">
        <v>11603</v>
      </c>
      <c r="P660" s="132" t="s">
        <v>11604</v>
      </c>
      <c r="Q660" s="132" t="s">
        <v>11605</v>
      </c>
      <c r="R660" s="132" t="s">
        <v>11606</v>
      </c>
      <c r="S660" s="132" t="s">
        <v>5090</v>
      </c>
      <c r="T660" s="132" t="s">
        <v>1630</v>
      </c>
      <c r="U660" s="132" t="s">
        <v>2387</v>
      </c>
      <c r="V660" s="132" t="s">
        <v>1635</v>
      </c>
      <c r="X660" s="132" t="s">
        <v>11607</v>
      </c>
      <c r="Y660" s="132" t="s">
        <v>11608</v>
      </c>
    </row>
    <row r="661" spans="2:25" x14ac:dyDescent="0.25">
      <c r="B661" s="132" t="s">
        <v>2319</v>
      </c>
      <c r="C661" s="132" t="s">
        <v>438</v>
      </c>
      <c r="D661" s="132" t="s">
        <v>251</v>
      </c>
      <c r="E661" s="132" t="s">
        <v>3912</v>
      </c>
      <c r="F661" s="132" t="s">
        <v>3885</v>
      </c>
      <c r="G661" s="132" t="s">
        <v>508</v>
      </c>
      <c r="H661" s="132" t="s">
        <v>2390</v>
      </c>
      <c r="I661" s="132" t="s">
        <v>9867</v>
      </c>
      <c r="J661" s="132" t="s">
        <v>11609</v>
      </c>
      <c r="K661" s="132" t="s">
        <v>11610</v>
      </c>
      <c r="L661" s="132" t="s">
        <v>11611</v>
      </c>
      <c r="M661" s="132" t="s">
        <v>11612</v>
      </c>
      <c r="N661" s="132" t="s">
        <v>23326</v>
      </c>
      <c r="O661" s="132" t="s">
        <v>11613</v>
      </c>
      <c r="P661" s="132" t="s">
        <v>11614</v>
      </c>
      <c r="Q661" s="132" t="s">
        <v>11615</v>
      </c>
      <c r="R661" s="132" t="s">
        <v>11616</v>
      </c>
      <c r="S661" s="132" t="s">
        <v>5090</v>
      </c>
      <c r="T661" s="132" t="s">
        <v>1630</v>
      </c>
      <c r="U661" s="132" t="s">
        <v>2387</v>
      </c>
      <c r="V661" s="132" t="s">
        <v>1635</v>
      </c>
      <c r="X661" s="132" t="s">
        <v>11617</v>
      </c>
      <c r="Y661" s="132" t="s">
        <v>11618</v>
      </c>
    </row>
    <row r="662" spans="2:25" x14ac:dyDescent="0.25">
      <c r="B662" s="132" t="s">
        <v>2319</v>
      </c>
      <c r="C662" s="132" t="s">
        <v>438</v>
      </c>
      <c r="D662" s="132" t="s">
        <v>39</v>
      </c>
      <c r="E662" s="132" t="s">
        <v>3912</v>
      </c>
      <c r="F662" s="132" t="s">
        <v>3894</v>
      </c>
      <c r="G662" s="132" t="s">
        <v>501</v>
      </c>
      <c r="H662" s="132" t="s">
        <v>2391</v>
      </c>
      <c r="I662" s="132" t="s">
        <v>11578</v>
      </c>
      <c r="J662" s="132" t="s">
        <v>11619</v>
      </c>
      <c r="K662" s="132" t="s">
        <v>11620</v>
      </c>
      <c r="L662" s="132" t="s">
        <v>11621</v>
      </c>
      <c r="M662" s="132" t="s">
        <v>11622</v>
      </c>
      <c r="N662" s="132" t="s">
        <v>23327</v>
      </c>
      <c r="O662" s="132" t="s">
        <v>11623</v>
      </c>
      <c r="P662" s="132" t="s">
        <v>11624</v>
      </c>
      <c r="Q662" s="132" t="s">
        <v>11625</v>
      </c>
      <c r="R662" s="132" t="s">
        <v>11626</v>
      </c>
      <c r="S662" s="132" t="s">
        <v>5090</v>
      </c>
      <c r="T662" s="132" t="s">
        <v>1630</v>
      </c>
      <c r="U662" s="132" t="s">
        <v>2387</v>
      </c>
      <c r="V662" s="132" t="s">
        <v>1635</v>
      </c>
      <c r="X662" s="132" t="s">
        <v>11627</v>
      </c>
      <c r="Y662" s="132" t="s">
        <v>11628</v>
      </c>
    </row>
    <row r="663" spans="2:25" x14ac:dyDescent="0.25">
      <c r="B663" s="132" t="s">
        <v>2319</v>
      </c>
      <c r="C663" s="132" t="s">
        <v>438</v>
      </c>
      <c r="D663" s="132" t="s">
        <v>39</v>
      </c>
      <c r="E663" s="132" t="s">
        <v>3912</v>
      </c>
      <c r="F663" s="132" t="s">
        <v>3885</v>
      </c>
      <c r="G663" s="132" t="s">
        <v>507</v>
      </c>
      <c r="H663" s="132" t="s">
        <v>2392</v>
      </c>
      <c r="I663" s="132" t="s">
        <v>9867</v>
      </c>
      <c r="J663" s="132" t="s">
        <v>11629</v>
      </c>
      <c r="K663" s="132" t="s">
        <v>11630</v>
      </c>
      <c r="L663" s="132" t="s">
        <v>11631</v>
      </c>
      <c r="M663" s="132" t="s">
        <v>11632</v>
      </c>
      <c r="N663" s="132" t="s">
        <v>23328</v>
      </c>
      <c r="O663" s="132" t="s">
        <v>11633</v>
      </c>
      <c r="P663" s="132" t="s">
        <v>11634</v>
      </c>
      <c r="Q663" s="132" t="s">
        <v>11635</v>
      </c>
      <c r="R663" s="132" t="s">
        <v>11636</v>
      </c>
      <c r="S663" s="132" t="s">
        <v>5090</v>
      </c>
      <c r="T663" s="132" t="s">
        <v>1630</v>
      </c>
      <c r="U663" s="132" t="s">
        <v>2387</v>
      </c>
      <c r="V663" s="132" t="s">
        <v>1635</v>
      </c>
      <c r="X663" s="132" t="s">
        <v>11637</v>
      </c>
      <c r="Y663" s="132" t="s">
        <v>11638</v>
      </c>
    </row>
    <row r="664" spans="2:25" x14ac:dyDescent="0.25">
      <c r="B664" s="132" t="s">
        <v>2319</v>
      </c>
      <c r="C664" s="132" t="s">
        <v>438</v>
      </c>
      <c r="D664" s="132" t="s">
        <v>12</v>
      </c>
      <c r="E664" s="132" t="s">
        <v>3912</v>
      </c>
      <c r="F664" s="132" t="s">
        <v>3894</v>
      </c>
      <c r="G664" s="132" t="s">
        <v>500</v>
      </c>
      <c r="H664" s="132" t="s">
        <v>2393</v>
      </c>
      <c r="I664" s="132" t="s">
        <v>11578</v>
      </c>
      <c r="J664" s="132" t="s">
        <v>11639</v>
      </c>
      <c r="K664" s="132" t="s">
        <v>11640</v>
      </c>
      <c r="L664" s="132" t="s">
        <v>11641</v>
      </c>
      <c r="M664" s="132" t="s">
        <v>11642</v>
      </c>
      <c r="N664" s="132" t="s">
        <v>23329</v>
      </c>
      <c r="O664" s="132" t="s">
        <v>11643</v>
      </c>
      <c r="P664" s="132" t="s">
        <v>11644</v>
      </c>
      <c r="Q664" s="132" t="s">
        <v>11645</v>
      </c>
      <c r="R664" s="132" t="s">
        <v>11646</v>
      </c>
      <c r="S664" s="132" t="s">
        <v>5090</v>
      </c>
      <c r="T664" s="132" t="s">
        <v>1630</v>
      </c>
      <c r="U664" s="132" t="s">
        <v>2387</v>
      </c>
      <c r="V664" s="132" t="s">
        <v>1632</v>
      </c>
      <c r="X664" s="132" t="s">
        <v>11647</v>
      </c>
      <c r="Y664" s="132" t="s">
        <v>11648</v>
      </c>
    </row>
    <row r="665" spans="2:25" x14ac:dyDescent="0.25">
      <c r="B665" s="132" t="s">
        <v>2319</v>
      </c>
      <c r="C665" s="132" t="s">
        <v>438</v>
      </c>
      <c r="D665" s="132" t="s">
        <v>12</v>
      </c>
      <c r="E665" s="132" t="s">
        <v>3912</v>
      </c>
      <c r="F665" s="132" t="s">
        <v>3885</v>
      </c>
      <c r="G665" s="132" t="s">
        <v>506</v>
      </c>
      <c r="H665" s="132" t="s">
        <v>2394</v>
      </c>
      <c r="I665" s="132" t="s">
        <v>9867</v>
      </c>
      <c r="J665" s="132" t="s">
        <v>11649</v>
      </c>
      <c r="K665" s="132" t="s">
        <v>11650</v>
      </c>
      <c r="L665" s="132" t="s">
        <v>11651</v>
      </c>
      <c r="M665" s="132" t="s">
        <v>11652</v>
      </c>
      <c r="N665" s="132" t="s">
        <v>23330</v>
      </c>
      <c r="O665" s="132" t="s">
        <v>11653</v>
      </c>
      <c r="P665" s="132" t="s">
        <v>11654</v>
      </c>
      <c r="Q665" s="132" t="s">
        <v>11655</v>
      </c>
      <c r="R665" s="132" t="s">
        <v>11656</v>
      </c>
      <c r="S665" s="132" t="s">
        <v>5090</v>
      </c>
      <c r="T665" s="132" t="s">
        <v>1630</v>
      </c>
      <c r="U665" s="132" t="s">
        <v>2387</v>
      </c>
      <c r="V665" s="132" t="s">
        <v>1632</v>
      </c>
      <c r="X665" s="132" t="s">
        <v>11657</v>
      </c>
      <c r="Y665" s="132" t="s">
        <v>11658</v>
      </c>
    </row>
    <row r="666" spans="2:25" x14ac:dyDescent="0.25">
      <c r="B666" s="132" t="s">
        <v>2319</v>
      </c>
      <c r="C666" s="132" t="s">
        <v>438</v>
      </c>
      <c r="D666" s="132" t="s">
        <v>252</v>
      </c>
      <c r="E666" s="132" t="s">
        <v>3912</v>
      </c>
      <c r="F666" s="132" t="s">
        <v>3894</v>
      </c>
      <c r="G666" s="132" t="s">
        <v>504</v>
      </c>
      <c r="H666" s="132" t="s">
        <v>2395</v>
      </c>
      <c r="I666" s="132" t="s">
        <v>11659</v>
      </c>
      <c r="J666" s="132" t="s">
        <v>11660</v>
      </c>
      <c r="K666" s="132" t="s">
        <v>11661</v>
      </c>
      <c r="L666" s="132" t="s">
        <v>11662</v>
      </c>
      <c r="M666" s="132" t="s">
        <v>11663</v>
      </c>
      <c r="N666" s="132" t="s">
        <v>23331</v>
      </c>
      <c r="O666" s="132" t="s">
        <v>11664</v>
      </c>
      <c r="P666" s="132" t="s">
        <v>11665</v>
      </c>
      <c r="Q666" s="132" t="s">
        <v>11666</v>
      </c>
      <c r="R666" s="132" t="s">
        <v>11667</v>
      </c>
      <c r="S666" s="132" t="s">
        <v>5090</v>
      </c>
      <c r="T666" s="132" t="s">
        <v>1630</v>
      </c>
      <c r="U666" s="132" t="s">
        <v>2387</v>
      </c>
      <c r="V666" s="132" t="s">
        <v>1635</v>
      </c>
      <c r="X666" s="132" t="s">
        <v>11668</v>
      </c>
      <c r="Y666" s="132" t="s">
        <v>11669</v>
      </c>
    </row>
    <row r="667" spans="2:25" x14ac:dyDescent="0.25">
      <c r="B667" s="132" t="s">
        <v>2319</v>
      </c>
      <c r="C667" s="132" t="s">
        <v>438</v>
      </c>
      <c r="D667" s="132" t="s">
        <v>252</v>
      </c>
      <c r="E667" s="132" t="s">
        <v>3912</v>
      </c>
      <c r="F667" s="132" t="s">
        <v>3885</v>
      </c>
      <c r="G667" s="132" t="s">
        <v>510</v>
      </c>
      <c r="H667" s="132" t="s">
        <v>2396</v>
      </c>
      <c r="I667" s="132" t="s">
        <v>11670</v>
      </c>
      <c r="J667" s="132" t="s">
        <v>11671</v>
      </c>
      <c r="K667" s="132" t="s">
        <v>11672</v>
      </c>
      <c r="L667" s="132" t="s">
        <v>11673</v>
      </c>
      <c r="M667" s="132" t="s">
        <v>11674</v>
      </c>
      <c r="N667" s="132" t="s">
        <v>23332</v>
      </c>
      <c r="O667" s="132" t="s">
        <v>11675</v>
      </c>
      <c r="P667" s="132" t="s">
        <v>11676</v>
      </c>
      <c r="Q667" s="132" t="s">
        <v>11677</v>
      </c>
      <c r="R667" s="132" t="s">
        <v>11678</v>
      </c>
      <c r="S667" s="132" t="s">
        <v>5090</v>
      </c>
      <c r="T667" s="132" t="s">
        <v>1630</v>
      </c>
      <c r="U667" s="132" t="s">
        <v>2387</v>
      </c>
      <c r="V667" s="132" t="s">
        <v>1635</v>
      </c>
      <c r="X667" s="132" t="s">
        <v>11679</v>
      </c>
      <c r="Y667" s="132" t="s">
        <v>11680</v>
      </c>
    </row>
    <row r="668" spans="2:25" x14ac:dyDescent="0.25">
      <c r="B668" s="132" t="s">
        <v>2319</v>
      </c>
      <c r="C668" s="132" t="s">
        <v>438</v>
      </c>
      <c r="D668" s="132" t="s">
        <v>172</v>
      </c>
      <c r="E668" s="132" t="s">
        <v>3912</v>
      </c>
      <c r="F668" s="132" t="s">
        <v>3894</v>
      </c>
      <c r="G668" s="132" t="s">
        <v>503</v>
      </c>
      <c r="H668" s="132" t="s">
        <v>2397</v>
      </c>
      <c r="I668" s="132" t="s">
        <v>11578</v>
      </c>
      <c r="J668" s="132" t="s">
        <v>11681</v>
      </c>
      <c r="K668" s="132" t="s">
        <v>11682</v>
      </c>
      <c r="L668" s="132" t="s">
        <v>11683</v>
      </c>
      <c r="M668" s="132" t="s">
        <v>11684</v>
      </c>
      <c r="N668" s="132" t="s">
        <v>23333</v>
      </c>
      <c r="O668" s="132" t="s">
        <v>11685</v>
      </c>
      <c r="P668" s="132" t="s">
        <v>11686</v>
      </c>
      <c r="Q668" s="132" t="s">
        <v>11687</v>
      </c>
      <c r="R668" s="132" t="s">
        <v>11688</v>
      </c>
      <c r="S668" s="132" t="s">
        <v>5090</v>
      </c>
      <c r="T668" s="132" t="s">
        <v>1630</v>
      </c>
      <c r="U668" s="132" t="s">
        <v>2387</v>
      </c>
      <c r="V668" s="132" t="s">
        <v>1635</v>
      </c>
      <c r="X668" s="132" t="s">
        <v>11689</v>
      </c>
      <c r="Y668" s="132" t="s">
        <v>11690</v>
      </c>
    </row>
    <row r="669" spans="2:25" x14ac:dyDescent="0.25">
      <c r="B669" s="132" t="s">
        <v>2319</v>
      </c>
      <c r="C669" s="132" t="s">
        <v>438</v>
      </c>
      <c r="D669" s="132" t="s">
        <v>172</v>
      </c>
      <c r="E669" s="132" t="s">
        <v>3912</v>
      </c>
      <c r="F669" s="132" t="s">
        <v>3885</v>
      </c>
      <c r="G669" s="132" t="s">
        <v>509</v>
      </c>
      <c r="H669" s="132" t="s">
        <v>2398</v>
      </c>
      <c r="I669" s="132" t="s">
        <v>9867</v>
      </c>
      <c r="J669" s="132" t="s">
        <v>11691</v>
      </c>
      <c r="K669" s="132" t="s">
        <v>11692</v>
      </c>
      <c r="L669" s="132" t="s">
        <v>11693</v>
      </c>
      <c r="M669" s="132" t="s">
        <v>11694</v>
      </c>
      <c r="N669" s="132" t="s">
        <v>23334</v>
      </c>
      <c r="O669" s="132" t="s">
        <v>11695</v>
      </c>
      <c r="P669" s="132" t="s">
        <v>11696</v>
      </c>
      <c r="Q669" s="132" t="s">
        <v>11697</v>
      </c>
      <c r="R669" s="132" t="s">
        <v>11698</v>
      </c>
      <c r="S669" s="132" t="s">
        <v>5090</v>
      </c>
      <c r="T669" s="132" t="s">
        <v>1630</v>
      </c>
      <c r="U669" s="132" t="s">
        <v>2387</v>
      </c>
      <c r="V669" s="132" t="s">
        <v>1635</v>
      </c>
      <c r="X669" s="132" t="s">
        <v>11699</v>
      </c>
      <c r="Y669" s="132" t="s">
        <v>11700</v>
      </c>
    </row>
    <row r="670" spans="2:25" x14ac:dyDescent="0.25">
      <c r="B670" s="132" t="s">
        <v>2319</v>
      </c>
      <c r="C670" s="132" t="s">
        <v>438</v>
      </c>
      <c r="D670" s="132" t="s">
        <v>13</v>
      </c>
      <c r="E670" s="132" t="s">
        <v>3917</v>
      </c>
      <c r="F670" s="132" t="s">
        <v>3894</v>
      </c>
      <c r="G670" s="132" t="s">
        <v>511</v>
      </c>
      <c r="H670" s="132" t="s">
        <v>2399</v>
      </c>
      <c r="I670" s="132" t="s">
        <v>11701</v>
      </c>
      <c r="J670" s="132" t="s">
        <v>11702</v>
      </c>
      <c r="K670" s="132" t="s">
        <v>11703</v>
      </c>
      <c r="L670" s="132" t="s">
        <v>11704</v>
      </c>
      <c r="M670" s="132" t="s">
        <v>11705</v>
      </c>
      <c r="N670" s="132" t="s">
        <v>23335</v>
      </c>
      <c r="O670" s="132" t="s">
        <v>11706</v>
      </c>
      <c r="P670" s="132" t="s">
        <v>11707</v>
      </c>
      <c r="Q670" s="132" t="s">
        <v>11708</v>
      </c>
      <c r="R670" s="132" t="s">
        <v>11709</v>
      </c>
      <c r="S670" s="132" t="s">
        <v>5090</v>
      </c>
      <c r="T670" s="132" t="s">
        <v>1630</v>
      </c>
      <c r="U670" s="132" t="s">
        <v>2400</v>
      </c>
      <c r="V670" s="132" t="s">
        <v>1635</v>
      </c>
      <c r="X670" s="132" t="s">
        <v>11710</v>
      </c>
      <c r="Y670" s="132" t="s">
        <v>11711</v>
      </c>
    </row>
    <row r="671" spans="2:25" x14ac:dyDescent="0.25">
      <c r="B671" s="132" t="s">
        <v>2319</v>
      </c>
      <c r="C671" s="132" t="s">
        <v>438</v>
      </c>
      <c r="D671" s="132" t="s">
        <v>13</v>
      </c>
      <c r="E671" s="132" t="s">
        <v>3917</v>
      </c>
      <c r="F671" s="132" t="s">
        <v>3885</v>
      </c>
      <c r="G671" s="132" t="s">
        <v>517</v>
      </c>
      <c r="H671" s="132" t="s">
        <v>2401</v>
      </c>
      <c r="I671" s="132" t="s">
        <v>11712</v>
      </c>
      <c r="J671" s="132" t="s">
        <v>11713</v>
      </c>
      <c r="K671" s="132" t="s">
        <v>11714</v>
      </c>
      <c r="L671" s="132" t="s">
        <v>11715</v>
      </c>
      <c r="M671" s="132" t="s">
        <v>11716</v>
      </c>
      <c r="N671" s="132" t="s">
        <v>23336</v>
      </c>
      <c r="O671" s="132" t="s">
        <v>11717</v>
      </c>
      <c r="P671" s="132" t="s">
        <v>11718</v>
      </c>
      <c r="Q671" s="132" t="s">
        <v>11719</v>
      </c>
      <c r="R671" s="132" t="s">
        <v>11720</v>
      </c>
      <c r="S671" s="132" t="s">
        <v>5090</v>
      </c>
      <c r="T671" s="132" t="s">
        <v>1630</v>
      </c>
      <c r="U671" s="132" t="s">
        <v>2400</v>
      </c>
      <c r="V671" s="132" t="s">
        <v>1635</v>
      </c>
      <c r="X671" s="132" t="s">
        <v>11721</v>
      </c>
      <c r="Y671" s="132" t="s">
        <v>11722</v>
      </c>
    </row>
    <row r="672" spans="2:25" x14ac:dyDescent="0.25">
      <c r="B672" s="132" t="s">
        <v>2319</v>
      </c>
      <c r="C672" s="132" t="s">
        <v>438</v>
      </c>
      <c r="D672" s="132" t="s">
        <v>251</v>
      </c>
      <c r="E672" s="132" t="s">
        <v>3917</v>
      </c>
      <c r="F672" s="132" t="s">
        <v>3894</v>
      </c>
      <c r="G672" s="132" t="s">
        <v>514</v>
      </c>
      <c r="H672" s="132" t="s">
        <v>2402</v>
      </c>
      <c r="I672" s="132" t="s">
        <v>11723</v>
      </c>
      <c r="J672" s="132" t="s">
        <v>11724</v>
      </c>
      <c r="K672" s="132" t="s">
        <v>11725</v>
      </c>
      <c r="L672" s="132" t="s">
        <v>11726</v>
      </c>
      <c r="M672" s="132" t="s">
        <v>11727</v>
      </c>
      <c r="N672" s="132" t="s">
        <v>23337</v>
      </c>
      <c r="O672" s="132" t="s">
        <v>11728</v>
      </c>
      <c r="P672" s="132" t="s">
        <v>11729</v>
      </c>
      <c r="Q672" s="132" t="s">
        <v>11730</v>
      </c>
      <c r="R672" s="132" t="s">
        <v>11731</v>
      </c>
      <c r="S672" s="132" t="s">
        <v>5090</v>
      </c>
      <c r="T672" s="132" t="s">
        <v>1630</v>
      </c>
      <c r="U672" s="132" t="s">
        <v>2400</v>
      </c>
      <c r="V672" s="132" t="s">
        <v>1635</v>
      </c>
      <c r="X672" s="132" t="s">
        <v>11732</v>
      </c>
      <c r="Y672" s="132" t="s">
        <v>11733</v>
      </c>
    </row>
    <row r="673" spans="2:25" x14ac:dyDescent="0.25">
      <c r="B673" s="132" t="s">
        <v>2319</v>
      </c>
      <c r="C673" s="132" t="s">
        <v>438</v>
      </c>
      <c r="D673" s="132" t="s">
        <v>251</v>
      </c>
      <c r="E673" s="132" t="s">
        <v>3917</v>
      </c>
      <c r="F673" s="132" t="s">
        <v>3885</v>
      </c>
      <c r="G673" s="132" t="s">
        <v>520</v>
      </c>
      <c r="H673" s="132" t="s">
        <v>2403</v>
      </c>
      <c r="I673" s="132" t="s">
        <v>11712</v>
      </c>
      <c r="J673" s="132" t="s">
        <v>11734</v>
      </c>
      <c r="K673" s="132" t="s">
        <v>11735</v>
      </c>
      <c r="L673" s="132" t="s">
        <v>11736</v>
      </c>
      <c r="M673" s="132" t="s">
        <v>11737</v>
      </c>
      <c r="N673" s="132" t="s">
        <v>23338</v>
      </c>
      <c r="O673" s="132" t="s">
        <v>11738</v>
      </c>
      <c r="P673" s="132" t="s">
        <v>11739</v>
      </c>
      <c r="Q673" s="132" t="s">
        <v>11740</v>
      </c>
      <c r="R673" s="132" t="s">
        <v>11741</v>
      </c>
      <c r="S673" s="132" t="s">
        <v>5090</v>
      </c>
      <c r="T673" s="132" t="s">
        <v>1630</v>
      </c>
      <c r="U673" s="132" t="s">
        <v>2400</v>
      </c>
      <c r="V673" s="132" t="s">
        <v>1635</v>
      </c>
      <c r="X673" s="132" t="s">
        <v>11742</v>
      </c>
      <c r="Y673" s="132" t="s">
        <v>11743</v>
      </c>
    </row>
    <row r="674" spans="2:25" x14ac:dyDescent="0.25">
      <c r="B674" s="132" t="s">
        <v>2319</v>
      </c>
      <c r="C674" s="132" t="s">
        <v>438</v>
      </c>
      <c r="D674" s="132" t="s">
        <v>39</v>
      </c>
      <c r="E674" s="132" t="s">
        <v>3917</v>
      </c>
      <c r="F674" s="132" t="s">
        <v>3894</v>
      </c>
      <c r="G674" s="132" t="s">
        <v>513</v>
      </c>
      <c r="H674" s="132" t="s">
        <v>2404</v>
      </c>
      <c r="I674" s="132" t="s">
        <v>11723</v>
      </c>
      <c r="J674" s="132" t="s">
        <v>11744</v>
      </c>
      <c r="K674" s="132" t="s">
        <v>11745</v>
      </c>
      <c r="L674" s="132" t="s">
        <v>11746</v>
      </c>
      <c r="M674" s="132" t="s">
        <v>11747</v>
      </c>
      <c r="N674" s="132" t="s">
        <v>23339</v>
      </c>
      <c r="O674" s="132" t="s">
        <v>11748</v>
      </c>
      <c r="P674" s="132" t="s">
        <v>11749</v>
      </c>
      <c r="Q674" s="132" t="s">
        <v>11750</v>
      </c>
      <c r="R674" s="132" t="s">
        <v>11751</v>
      </c>
      <c r="S674" s="132" t="s">
        <v>5090</v>
      </c>
      <c r="T674" s="132" t="s">
        <v>1630</v>
      </c>
      <c r="U674" s="132" t="s">
        <v>2400</v>
      </c>
      <c r="V674" s="132" t="s">
        <v>1635</v>
      </c>
      <c r="X674" s="132" t="s">
        <v>11752</v>
      </c>
      <c r="Y674" s="132" t="s">
        <v>11753</v>
      </c>
    </row>
    <row r="675" spans="2:25" x14ac:dyDescent="0.25">
      <c r="B675" s="132" t="s">
        <v>2319</v>
      </c>
      <c r="C675" s="132" t="s">
        <v>438</v>
      </c>
      <c r="D675" s="132" t="s">
        <v>39</v>
      </c>
      <c r="E675" s="132" t="s">
        <v>3917</v>
      </c>
      <c r="F675" s="132" t="s">
        <v>3885</v>
      </c>
      <c r="G675" s="132" t="s">
        <v>519</v>
      </c>
      <c r="H675" s="132" t="s">
        <v>2405</v>
      </c>
      <c r="I675" s="132" t="s">
        <v>11712</v>
      </c>
      <c r="J675" s="132" t="s">
        <v>11754</v>
      </c>
      <c r="K675" s="132" t="s">
        <v>11755</v>
      </c>
      <c r="L675" s="132" t="s">
        <v>11756</v>
      </c>
      <c r="M675" s="132" t="s">
        <v>11757</v>
      </c>
      <c r="N675" s="132" t="s">
        <v>23340</v>
      </c>
      <c r="O675" s="132" t="s">
        <v>11758</v>
      </c>
      <c r="P675" s="132" t="s">
        <v>11759</v>
      </c>
      <c r="Q675" s="132" t="s">
        <v>11760</v>
      </c>
      <c r="R675" s="132" t="s">
        <v>11761</v>
      </c>
      <c r="S675" s="132" t="s">
        <v>5090</v>
      </c>
      <c r="T675" s="132" t="s">
        <v>1630</v>
      </c>
      <c r="U675" s="132" t="s">
        <v>2400</v>
      </c>
      <c r="V675" s="132" t="s">
        <v>1635</v>
      </c>
      <c r="X675" s="132" t="s">
        <v>11762</v>
      </c>
      <c r="Y675" s="132" t="s">
        <v>11763</v>
      </c>
    </row>
    <row r="676" spans="2:25" x14ac:dyDescent="0.25">
      <c r="B676" s="132" t="s">
        <v>2319</v>
      </c>
      <c r="C676" s="132" t="s">
        <v>438</v>
      </c>
      <c r="D676" s="132" t="s">
        <v>12</v>
      </c>
      <c r="E676" s="132" t="s">
        <v>3917</v>
      </c>
      <c r="F676" s="132" t="s">
        <v>3894</v>
      </c>
      <c r="G676" s="132" t="s">
        <v>512</v>
      </c>
      <c r="H676" s="132" t="s">
        <v>2406</v>
      </c>
      <c r="I676" s="132" t="s">
        <v>11701</v>
      </c>
      <c r="J676" s="132" t="s">
        <v>11764</v>
      </c>
      <c r="K676" s="132" t="s">
        <v>11765</v>
      </c>
      <c r="L676" s="132" t="s">
        <v>11766</v>
      </c>
      <c r="M676" s="132" t="s">
        <v>11767</v>
      </c>
      <c r="N676" s="132" t="s">
        <v>23341</v>
      </c>
      <c r="O676" s="132" t="s">
        <v>11768</v>
      </c>
      <c r="P676" s="132" t="s">
        <v>11769</v>
      </c>
      <c r="Q676" s="132" t="s">
        <v>11770</v>
      </c>
      <c r="R676" s="132" t="s">
        <v>11771</v>
      </c>
      <c r="S676" s="132" t="s">
        <v>5090</v>
      </c>
      <c r="T676" s="132" t="s">
        <v>1630</v>
      </c>
      <c r="U676" s="132" t="s">
        <v>2400</v>
      </c>
      <c r="V676" s="132" t="s">
        <v>1635</v>
      </c>
      <c r="X676" s="132" t="s">
        <v>11772</v>
      </c>
      <c r="Y676" s="132" t="s">
        <v>11773</v>
      </c>
    </row>
    <row r="677" spans="2:25" x14ac:dyDescent="0.25">
      <c r="B677" s="132" t="s">
        <v>2319</v>
      </c>
      <c r="C677" s="132" t="s">
        <v>438</v>
      </c>
      <c r="D677" s="132" t="s">
        <v>12</v>
      </c>
      <c r="E677" s="132" t="s">
        <v>3917</v>
      </c>
      <c r="F677" s="132" t="s">
        <v>3885</v>
      </c>
      <c r="G677" s="132" t="s">
        <v>518</v>
      </c>
      <c r="H677" s="132" t="s">
        <v>2407</v>
      </c>
      <c r="I677" s="132" t="s">
        <v>11712</v>
      </c>
      <c r="J677" s="132" t="s">
        <v>11774</v>
      </c>
      <c r="K677" s="132" t="s">
        <v>11775</v>
      </c>
      <c r="L677" s="132" t="s">
        <v>11776</v>
      </c>
      <c r="M677" s="132" t="s">
        <v>11777</v>
      </c>
      <c r="N677" s="132" t="s">
        <v>23342</v>
      </c>
      <c r="O677" s="132" t="s">
        <v>11778</v>
      </c>
      <c r="P677" s="132" t="s">
        <v>11779</v>
      </c>
      <c r="Q677" s="132" t="s">
        <v>11780</v>
      </c>
      <c r="R677" s="132" t="s">
        <v>11781</v>
      </c>
      <c r="S677" s="132" t="s">
        <v>5090</v>
      </c>
      <c r="T677" s="132" t="s">
        <v>1630</v>
      </c>
      <c r="U677" s="132" t="s">
        <v>2400</v>
      </c>
      <c r="V677" s="132" t="s">
        <v>1635</v>
      </c>
      <c r="X677" s="132" t="s">
        <v>11782</v>
      </c>
      <c r="Y677" s="132" t="s">
        <v>11783</v>
      </c>
    </row>
    <row r="678" spans="2:25" x14ac:dyDescent="0.25">
      <c r="B678" s="132" t="s">
        <v>2319</v>
      </c>
      <c r="C678" s="132" t="s">
        <v>438</v>
      </c>
      <c r="D678" s="132" t="s">
        <v>252</v>
      </c>
      <c r="E678" s="132" t="s">
        <v>3917</v>
      </c>
      <c r="F678" s="132" t="s">
        <v>3894</v>
      </c>
      <c r="G678" s="132" t="s">
        <v>516</v>
      </c>
      <c r="H678" s="132" t="s">
        <v>2408</v>
      </c>
      <c r="I678" s="132" t="s">
        <v>11784</v>
      </c>
      <c r="J678" s="132" t="s">
        <v>11785</v>
      </c>
      <c r="K678" s="132" t="s">
        <v>11786</v>
      </c>
      <c r="L678" s="132" t="s">
        <v>11787</v>
      </c>
      <c r="M678" s="132" t="s">
        <v>11788</v>
      </c>
      <c r="N678" s="132" t="s">
        <v>23343</v>
      </c>
      <c r="O678" s="132" t="s">
        <v>11789</v>
      </c>
      <c r="P678" s="132" t="s">
        <v>11790</v>
      </c>
      <c r="Q678" s="132" t="s">
        <v>11791</v>
      </c>
      <c r="R678" s="132" t="s">
        <v>11792</v>
      </c>
      <c r="S678" s="132" t="s">
        <v>5090</v>
      </c>
      <c r="T678" s="132" t="s">
        <v>1630</v>
      </c>
      <c r="U678" s="132" t="s">
        <v>2400</v>
      </c>
      <c r="V678" s="132" t="s">
        <v>1635</v>
      </c>
      <c r="X678" s="132" t="s">
        <v>11793</v>
      </c>
      <c r="Y678" s="132" t="s">
        <v>11794</v>
      </c>
    </row>
    <row r="679" spans="2:25" x14ac:dyDescent="0.25">
      <c r="B679" s="132" t="s">
        <v>2319</v>
      </c>
      <c r="C679" s="132" t="s">
        <v>438</v>
      </c>
      <c r="D679" s="132" t="s">
        <v>252</v>
      </c>
      <c r="E679" s="132" t="s">
        <v>3917</v>
      </c>
      <c r="F679" s="132" t="s">
        <v>3885</v>
      </c>
      <c r="G679" s="132" t="s">
        <v>522</v>
      </c>
      <c r="H679" s="132" t="s">
        <v>2409</v>
      </c>
      <c r="I679" s="132" t="s">
        <v>11795</v>
      </c>
      <c r="J679" s="132" t="s">
        <v>11796</v>
      </c>
      <c r="K679" s="132" t="s">
        <v>11797</v>
      </c>
      <c r="L679" s="132" t="s">
        <v>11798</v>
      </c>
      <c r="M679" s="132" t="s">
        <v>11799</v>
      </c>
      <c r="N679" s="132" t="s">
        <v>23344</v>
      </c>
      <c r="O679" s="132" t="s">
        <v>11800</v>
      </c>
      <c r="P679" s="132" t="s">
        <v>11801</v>
      </c>
      <c r="Q679" s="132" t="s">
        <v>11802</v>
      </c>
      <c r="R679" s="132" t="s">
        <v>11803</v>
      </c>
      <c r="S679" s="132" t="s">
        <v>5090</v>
      </c>
      <c r="T679" s="132" t="s">
        <v>1630</v>
      </c>
      <c r="U679" s="132" t="s">
        <v>2400</v>
      </c>
      <c r="V679" s="132" t="s">
        <v>1635</v>
      </c>
      <c r="X679" s="132" t="s">
        <v>11804</v>
      </c>
      <c r="Y679" s="132" t="s">
        <v>11805</v>
      </c>
    </row>
    <row r="680" spans="2:25" x14ac:dyDescent="0.25">
      <c r="B680" s="132" t="s">
        <v>2319</v>
      </c>
      <c r="C680" s="132" t="s">
        <v>438</v>
      </c>
      <c r="D680" s="132" t="s">
        <v>172</v>
      </c>
      <c r="E680" s="132" t="s">
        <v>3917</v>
      </c>
      <c r="F680" s="132" t="s">
        <v>3894</v>
      </c>
      <c r="G680" s="132" t="s">
        <v>515</v>
      </c>
      <c r="H680" s="132" t="s">
        <v>2410</v>
      </c>
      <c r="I680" s="132" t="s">
        <v>11701</v>
      </c>
      <c r="J680" s="132" t="s">
        <v>11806</v>
      </c>
      <c r="K680" s="132" t="s">
        <v>11807</v>
      </c>
      <c r="L680" s="132" t="s">
        <v>11808</v>
      </c>
      <c r="M680" s="132" t="s">
        <v>11809</v>
      </c>
      <c r="N680" s="132" t="s">
        <v>23345</v>
      </c>
      <c r="O680" s="132" t="s">
        <v>11810</v>
      </c>
      <c r="P680" s="132" t="s">
        <v>11811</v>
      </c>
      <c r="Q680" s="132" t="s">
        <v>11812</v>
      </c>
      <c r="R680" s="132" t="s">
        <v>11813</v>
      </c>
      <c r="S680" s="132" t="s">
        <v>5090</v>
      </c>
      <c r="T680" s="132" t="s">
        <v>1630</v>
      </c>
      <c r="U680" s="132" t="s">
        <v>2400</v>
      </c>
      <c r="V680" s="132" t="s">
        <v>1635</v>
      </c>
      <c r="X680" s="132" t="s">
        <v>11814</v>
      </c>
      <c r="Y680" s="132" t="s">
        <v>11815</v>
      </c>
    </row>
    <row r="681" spans="2:25" x14ac:dyDescent="0.25">
      <c r="B681" s="132" t="s">
        <v>2319</v>
      </c>
      <c r="C681" s="132" t="s">
        <v>438</v>
      </c>
      <c r="D681" s="132" t="s">
        <v>172</v>
      </c>
      <c r="E681" s="132" t="s">
        <v>3917</v>
      </c>
      <c r="F681" s="132" t="s">
        <v>3885</v>
      </c>
      <c r="G681" s="132" t="s">
        <v>521</v>
      </c>
      <c r="H681" s="132" t="s">
        <v>2411</v>
      </c>
      <c r="I681" s="132" t="s">
        <v>11712</v>
      </c>
      <c r="J681" s="132" t="s">
        <v>11816</v>
      </c>
      <c r="K681" s="132" t="s">
        <v>11817</v>
      </c>
      <c r="L681" s="132" t="s">
        <v>11818</v>
      </c>
      <c r="M681" s="132" t="s">
        <v>11819</v>
      </c>
      <c r="N681" s="132" t="s">
        <v>23346</v>
      </c>
      <c r="O681" s="132" t="s">
        <v>11820</v>
      </c>
      <c r="P681" s="132" t="s">
        <v>11821</v>
      </c>
      <c r="Q681" s="132" t="s">
        <v>11822</v>
      </c>
      <c r="R681" s="132" t="s">
        <v>11823</v>
      </c>
      <c r="S681" s="132" t="s">
        <v>5090</v>
      </c>
      <c r="T681" s="132" t="s">
        <v>1630</v>
      </c>
      <c r="U681" s="132" t="s">
        <v>2400</v>
      </c>
      <c r="V681" s="132" t="s">
        <v>1644</v>
      </c>
      <c r="X681" s="132" t="s">
        <v>11824</v>
      </c>
      <c r="Y681" s="132" t="s">
        <v>11825</v>
      </c>
    </row>
    <row r="682" spans="2:25" x14ac:dyDescent="0.25">
      <c r="B682" s="132" t="s">
        <v>2319</v>
      </c>
      <c r="C682" s="132" t="s">
        <v>438</v>
      </c>
      <c r="D682" s="132" t="s">
        <v>13</v>
      </c>
      <c r="E682" s="132" t="s">
        <v>4124</v>
      </c>
      <c r="F682" s="132" t="s">
        <v>3894</v>
      </c>
      <c r="G682" s="132" t="s">
        <v>523</v>
      </c>
      <c r="H682" s="132" t="s">
        <v>2412</v>
      </c>
      <c r="I682" s="132" t="s">
        <v>11826</v>
      </c>
      <c r="J682" s="132" t="s">
        <v>11827</v>
      </c>
      <c r="K682" s="132" t="s">
        <v>11828</v>
      </c>
      <c r="L682" s="132" t="s">
        <v>11829</v>
      </c>
      <c r="M682" s="132" t="s">
        <v>11830</v>
      </c>
      <c r="N682" s="132" t="s">
        <v>23347</v>
      </c>
      <c r="O682" s="132" t="s">
        <v>11831</v>
      </c>
      <c r="P682" s="132" t="s">
        <v>11832</v>
      </c>
      <c r="Q682" s="132" t="s">
        <v>11833</v>
      </c>
      <c r="R682" s="132" t="s">
        <v>11834</v>
      </c>
      <c r="S682" s="132" t="s">
        <v>5090</v>
      </c>
      <c r="T682" s="132" t="s">
        <v>1630</v>
      </c>
      <c r="U682" s="132" t="s">
        <v>2413</v>
      </c>
      <c r="V682" s="132" t="s">
        <v>1635</v>
      </c>
      <c r="X682" s="132" t="s">
        <v>11835</v>
      </c>
      <c r="Y682" s="132" t="s">
        <v>11836</v>
      </c>
    </row>
    <row r="683" spans="2:25" x14ac:dyDescent="0.25">
      <c r="B683" s="132" t="s">
        <v>2319</v>
      </c>
      <c r="C683" s="132" t="s">
        <v>438</v>
      </c>
      <c r="D683" s="132" t="s">
        <v>13</v>
      </c>
      <c r="E683" s="132" t="s">
        <v>4124</v>
      </c>
      <c r="F683" s="132" t="s">
        <v>3885</v>
      </c>
      <c r="G683" s="132" t="s">
        <v>529</v>
      </c>
      <c r="H683" s="132" t="s">
        <v>2414</v>
      </c>
      <c r="I683" s="132" t="s">
        <v>11837</v>
      </c>
      <c r="J683" s="132" t="s">
        <v>11838</v>
      </c>
      <c r="K683" s="132" t="s">
        <v>11839</v>
      </c>
      <c r="L683" s="132" t="s">
        <v>11840</v>
      </c>
      <c r="M683" s="132" t="s">
        <v>11841</v>
      </c>
      <c r="N683" s="132" t="s">
        <v>23348</v>
      </c>
      <c r="O683" s="132" t="s">
        <v>11842</v>
      </c>
      <c r="P683" s="132" t="s">
        <v>11843</v>
      </c>
      <c r="Q683" s="132" t="s">
        <v>11844</v>
      </c>
      <c r="R683" s="132" t="s">
        <v>11845</v>
      </c>
      <c r="S683" s="132" t="s">
        <v>5090</v>
      </c>
      <c r="T683" s="132" t="s">
        <v>1630</v>
      </c>
      <c r="U683" s="132" t="s">
        <v>2413</v>
      </c>
      <c r="V683" s="132" t="s">
        <v>1635</v>
      </c>
      <c r="X683" s="132" t="s">
        <v>11846</v>
      </c>
      <c r="Y683" s="132" t="s">
        <v>11847</v>
      </c>
    </row>
    <row r="684" spans="2:25" x14ac:dyDescent="0.25">
      <c r="B684" s="132" t="s">
        <v>2319</v>
      </c>
      <c r="C684" s="132" t="s">
        <v>438</v>
      </c>
      <c r="D684" s="132" t="s">
        <v>251</v>
      </c>
      <c r="E684" s="132" t="s">
        <v>4124</v>
      </c>
      <c r="F684" s="132" t="s">
        <v>3894</v>
      </c>
      <c r="G684" s="132" t="s">
        <v>526</v>
      </c>
      <c r="H684" s="132" t="s">
        <v>2415</v>
      </c>
      <c r="I684" s="132" t="s">
        <v>11826</v>
      </c>
      <c r="J684" s="132" t="s">
        <v>11848</v>
      </c>
      <c r="K684" s="132" t="s">
        <v>11849</v>
      </c>
      <c r="L684" s="132" t="s">
        <v>11850</v>
      </c>
      <c r="M684" s="132" t="s">
        <v>11851</v>
      </c>
      <c r="N684" s="132" t="s">
        <v>23349</v>
      </c>
      <c r="O684" s="132" t="s">
        <v>11852</v>
      </c>
      <c r="P684" s="132" t="s">
        <v>11853</v>
      </c>
      <c r="Q684" s="132" t="s">
        <v>11854</v>
      </c>
      <c r="R684" s="132" t="s">
        <v>11855</v>
      </c>
      <c r="S684" s="132" t="s">
        <v>5090</v>
      </c>
      <c r="T684" s="132" t="s">
        <v>1630</v>
      </c>
      <c r="U684" s="132" t="s">
        <v>2413</v>
      </c>
      <c r="V684" s="132" t="s">
        <v>1635</v>
      </c>
      <c r="X684" s="132" t="s">
        <v>11856</v>
      </c>
      <c r="Y684" s="132" t="s">
        <v>11857</v>
      </c>
    </row>
    <row r="685" spans="2:25" x14ac:dyDescent="0.25">
      <c r="B685" s="132" t="s">
        <v>2319</v>
      </c>
      <c r="C685" s="132" t="s">
        <v>438</v>
      </c>
      <c r="D685" s="132" t="s">
        <v>251</v>
      </c>
      <c r="E685" s="132" t="s">
        <v>4124</v>
      </c>
      <c r="F685" s="132" t="s">
        <v>3885</v>
      </c>
      <c r="G685" s="132" t="s">
        <v>532</v>
      </c>
      <c r="H685" s="132" t="s">
        <v>2416</v>
      </c>
      <c r="I685" s="132" t="s">
        <v>11837</v>
      </c>
      <c r="J685" s="132" t="s">
        <v>11858</v>
      </c>
      <c r="K685" s="132" t="s">
        <v>11859</v>
      </c>
      <c r="L685" s="132" t="s">
        <v>11860</v>
      </c>
      <c r="M685" s="132" t="s">
        <v>11861</v>
      </c>
      <c r="N685" s="132" t="s">
        <v>23350</v>
      </c>
      <c r="O685" s="132" t="s">
        <v>11862</v>
      </c>
      <c r="P685" s="132" t="s">
        <v>11863</v>
      </c>
      <c r="Q685" s="132" t="s">
        <v>11864</v>
      </c>
      <c r="R685" s="132" t="s">
        <v>11865</v>
      </c>
      <c r="S685" s="132" t="s">
        <v>5090</v>
      </c>
      <c r="T685" s="132" t="s">
        <v>1630</v>
      </c>
      <c r="U685" s="132" t="s">
        <v>2413</v>
      </c>
      <c r="V685" s="132" t="s">
        <v>1635</v>
      </c>
      <c r="X685" s="132" t="s">
        <v>11866</v>
      </c>
      <c r="Y685" s="132" t="s">
        <v>11867</v>
      </c>
    </row>
    <row r="686" spans="2:25" x14ac:dyDescent="0.25">
      <c r="B686" s="132" t="s">
        <v>2319</v>
      </c>
      <c r="C686" s="132" t="s">
        <v>438</v>
      </c>
      <c r="D686" s="132" t="s">
        <v>39</v>
      </c>
      <c r="E686" s="132" t="s">
        <v>4124</v>
      </c>
      <c r="F686" s="132" t="s">
        <v>3894</v>
      </c>
      <c r="G686" s="132" t="s">
        <v>525</v>
      </c>
      <c r="H686" s="132" t="s">
        <v>2417</v>
      </c>
      <c r="I686" s="132" t="s">
        <v>11826</v>
      </c>
      <c r="J686" s="132" t="s">
        <v>11868</v>
      </c>
      <c r="K686" s="132" t="s">
        <v>11869</v>
      </c>
      <c r="L686" s="132" t="s">
        <v>11870</v>
      </c>
      <c r="M686" s="132" t="s">
        <v>11871</v>
      </c>
      <c r="N686" s="132" t="s">
        <v>23351</v>
      </c>
      <c r="O686" s="132" t="s">
        <v>11872</v>
      </c>
      <c r="P686" s="132" t="s">
        <v>11873</v>
      </c>
      <c r="Q686" s="132" t="s">
        <v>11874</v>
      </c>
      <c r="R686" s="132" t="s">
        <v>11875</v>
      </c>
      <c r="S686" s="132" t="s">
        <v>5090</v>
      </c>
      <c r="T686" s="132" t="s">
        <v>1630</v>
      </c>
      <c r="U686" s="132" t="s">
        <v>2413</v>
      </c>
      <c r="V686" s="132" t="s">
        <v>1635</v>
      </c>
      <c r="X686" s="132" t="s">
        <v>11876</v>
      </c>
      <c r="Y686" s="132" t="s">
        <v>11877</v>
      </c>
    </row>
    <row r="687" spans="2:25" x14ac:dyDescent="0.25">
      <c r="B687" s="132" t="s">
        <v>2319</v>
      </c>
      <c r="C687" s="132" t="s">
        <v>438</v>
      </c>
      <c r="D687" s="132" t="s">
        <v>39</v>
      </c>
      <c r="E687" s="132" t="s">
        <v>4124</v>
      </c>
      <c r="F687" s="132" t="s">
        <v>3885</v>
      </c>
      <c r="G687" s="132" t="s">
        <v>531</v>
      </c>
      <c r="H687" s="132" t="s">
        <v>2418</v>
      </c>
      <c r="I687" s="132" t="s">
        <v>11837</v>
      </c>
      <c r="J687" s="132" t="s">
        <v>11878</v>
      </c>
      <c r="K687" s="132" t="s">
        <v>11879</v>
      </c>
      <c r="L687" s="132" t="s">
        <v>11880</v>
      </c>
      <c r="M687" s="132" t="s">
        <v>11881</v>
      </c>
      <c r="N687" s="132" t="s">
        <v>23352</v>
      </c>
      <c r="O687" s="132" t="s">
        <v>11882</v>
      </c>
      <c r="P687" s="132" t="s">
        <v>11883</v>
      </c>
      <c r="Q687" s="132" t="s">
        <v>11884</v>
      </c>
      <c r="R687" s="132" t="s">
        <v>11885</v>
      </c>
      <c r="S687" s="132" t="s">
        <v>5090</v>
      </c>
      <c r="T687" s="132" t="s">
        <v>1630</v>
      </c>
      <c r="U687" s="132" t="s">
        <v>2413</v>
      </c>
      <c r="V687" s="132" t="s">
        <v>1635</v>
      </c>
      <c r="X687" s="132" t="s">
        <v>11886</v>
      </c>
      <c r="Y687" s="132" t="s">
        <v>11887</v>
      </c>
    </row>
    <row r="688" spans="2:25" x14ac:dyDescent="0.25">
      <c r="B688" s="132" t="s">
        <v>2319</v>
      </c>
      <c r="C688" s="132" t="s">
        <v>438</v>
      </c>
      <c r="D688" s="132" t="s">
        <v>12</v>
      </c>
      <c r="E688" s="132" t="s">
        <v>4124</v>
      </c>
      <c r="F688" s="132" t="s">
        <v>3894</v>
      </c>
      <c r="G688" s="132" t="s">
        <v>524</v>
      </c>
      <c r="H688" s="132" t="s">
        <v>2419</v>
      </c>
      <c r="I688" s="132" t="s">
        <v>11826</v>
      </c>
      <c r="J688" s="132" t="s">
        <v>11888</v>
      </c>
      <c r="K688" s="132" t="s">
        <v>11889</v>
      </c>
      <c r="L688" s="132" t="s">
        <v>11890</v>
      </c>
      <c r="M688" s="132" t="s">
        <v>11891</v>
      </c>
      <c r="N688" s="132" t="s">
        <v>23353</v>
      </c>
      <c r="O688" s="132" t="s">
        <v>11892</v>
      </c>
      <c r="P688" s="132" t="s">
        <v>11893</v>
      </c>
      <c r="Q688" s="132" t="s">
        <v>11894</v>
      </c>
      <c r="R688" s="132" t="s">
        <v>11895</v>
      </c>
      <c r="S688" s="132" t="s">
        <v>5090</v>
      </c>
      <c r="T688" s="132" t="s">
        <v>1630</v>
      </c>
      <c r="U688" s="132" t="s">
        <v>2413</v>
      </c>
      <c r="V688" s="132" t="s">
        <v>1635</v>
      </c>
      <c r="X688" s="132" t="s">
        <v>11896</v>
      </c>
      <c r="Y688" s="132" t="s">
        <v>11897</v>
      </c>
    </row>
    <row r="689" spans="2:25" x14ac:dyDescent="0.25">
      <c r="B689" s="132" t="s">
        <v>2319</v>
      </c>
      <c r="C689" s="132" t="s">
        <v>438</v>
      </c>
      <c r="D689" s="132" t="s">
        <v>12</v>
      </c>
      <c r="E689" s="132" t="s">
        <v>4124</v>
      </c>
      <c r="F689" s="132" t="s">
        <v>3885</v>
      </c>
      <c r="G689" s="132" t="s">
        <v>530</v>
      </c>
      <c r="H689" s="132" t="s">
        <v>2420</v>
      </c>
      <c r="I689" s="132" t="s">
        <v>11837</v>
      </c>
      <c r="J689" s="132" t="s">
        <v>11898</v>
      </c>
      <c r="K689" s="132" t="s">
        <v>11899</v>
      </c>
      <c r="L689" s="132" t="s">
        <v>11900</v>
      </c>
      <c r="M689" s="132" t="s">
        <v>11901</v>
      </c>
      <c r="N689" s="132" t="s">
        <v>23354</v>
      </c>
      <c r="O689" s="132" t="s">
        <v>11902</v>
      </c>
      <c r="P689" s="132" t="s">
        <v>11903</v>
      </c>
      <c r="Q689" s="132" t="s">
        <v>11904</v>
      </c>
      <c r="R689" s="132" t="s">
        <v>11905</v>
      </c>
      <c r="S689" s="132" t="s">
        <v>5090</v>
      </c>
      <c r="T689" s="132" t="s">
        <v>1630</v>
      </c>
      <c r="U689" s="132" t="s">
        <v>2413</v>
      </c>
      <c r="V689" s="132" t="s">
        <v>1635</v>
      </c>
      <c r="X689" s="132" t="s">
        <v>11906</v>
      </c>
      <c r="Y689" s="132" t="s">
        <v>11907</v>
      </c>
    </row>
    <row r="690" spans="2:25" x14ac:dyDescent="0.25">
      <c r="B690" s="132" t="s">
        <v>2319</v>
      </c>
      <c r="C690" s="132" t="s">
        <v>438</v>
      </c>
      <c r="D690" s="132" t="s">
        <v>252</v>
      </c>
      <c r="E690" s="132" t="s">
        <v>4124</v>
      </c>
      <c r="F690" s="132" t="s">
        <v>3894</v>
      </c>
      <c r="G690" s="132" t="s">
        <v>528</v>
      </c>
      <c r="H690" s="132" t="s">
        <v>2421</v>
      </c>
      <c r="I690" s="132" t="s">
        <v>3917</v>
      </c>
      <c r="J690" s="132" t="s">
        <v>11908</v>
      </c>
      <c r="K690" s="132" t="s">
        <v>11909</v>
      </c>
      <c r="L690" s="132" t="s">
        <v>11910</v>
      </c>
      <c r="M690" s="132" t="s">
        <v>11911</v>
      </c>
      <c r="N690" s="132" t="s">
        <v>23355</v>
      </c>
      <c r="O690" s="132" t="s">
        <v>11912</v>
      </c>
      <c r="P690" s="132" t="s">
        <v>11913</v>
      </c>
      <c r="Q690" s="132" t="s">
        <v>11914</v>
      </c>
      <c r="R690" s="132" t="s">
        <v>11915</v>
      </c>
      <c r="S690" s="132" t="s">
        <v>5090</v>
      </c>
      <c r="T690" s="132" t="s">
        <v>1630</v>
      </c>
      <c r="U690" s="132" t="s">
        <v>2413</v>
      </c>
      <c r="V690" s="132" t="s">
        <v>1635</v>
      </c>
      <c r="X690" s="132" t="s">
        <v>11916</v>
      </c>
      <c r="Y690" s="132" t="s">
        <v>11917</v>
      </c>
    </row>
    <row r="691" spans="2:25" x14ac:dyDescent="0.25">
      <c r="B691" s="132" t="s">
        <v>2319</v>
      </c>
      <c r="C691" s="132" t="s">
        <v>438</v>
      </c>
      <c r="D691" s="132" t="s">
        <v>252</v>
      </c>
      <c r="E691" s="132" t="s">
        <v>4124</v>
      </c>
      <c r="F691" s="132" t="s">
        <v>3885</v>
      </c>
      <c r="G691" s="132" t="s">
        <v>534</v>
      </c>
      <c r="H691" s="132" t="s">
        <v>2422</v>
      </c>
      <c r="I691" s="132" t="s">
        <v>11918</v>
      </c>
      <c r="J691" s="132" t="s">
        <v>11919</v>
      </c>
      <c r="K691" s="132" t="s">
        <v>11920</v>
      </c>
      <c r="L691" s="132" t="s">
        <v>11921</v>
      </c>
      <c r="M691" s="132" t="s">
        <v>11922</v>
      </c>
      <c r="N691" s="132" t="s">
        <v>23356</v>
      </c>
      <c r="O691" s="132" t="s">
        <v>11923</v>
      </c>
      <c r="P691" s="132" t="s">
        <v>11924</v>
      </c>
      <c r="Q691" s="132" t="s">
        <v>11925</v>
      </c>
      <c r="R691" s="132" t="s">
        <v>11926</v>
      </c>
      <c r="S691" s="132" t="s">
        <v>5090</v>
      </c>
      <c r="T691" s="132" t="s">
        <v>1630</v>
      </c>
      <c r="U691" s="132" t="s">
        <v>2413</v>
      </c>
      <c r="V691" s="132" t="s">
        <v>1635</v>
      </c>
      <c r="X691" s="132" t="s">
        <v>11927</v>
      </c>
      <c r="Y691" s="132" t="s">
        <v>11928</v>
      </c>
    </row>
    <row r="692" spans="2:25" x14ac:dyDescent="0.25">
      <c r="B692" s="132" t="s">
        <v>2319</v>
      </c>
      <c r="C692" s="132" t="s">
        <v>438</v>
      </c>
      <c r="D692" s="132" t="s">
        <v>172</v>
      </c>
      <c r="E692" s="132" t="s">
        <v>4124</v>
      </c>
      <c r="F692" s="132" t="s">
        <v>3894</v>
      </c>
      <c r="G692" s="132" t="s">
        <v>527</v>
      </c>
      <c r="H692" s="132" t="s">
        <v>2423</v>
      </c>
      <c r="I692" s="132" t="s">
        <v>11826</v>
      </c>
      <c r="J692" s="132" t="s">
        <v>11929</v>
      </c>
      <c r="K692" s="132" t="s">
        <v>11930</v>
      </c>
      <c r="L692" s="132" t="s">
        <v>11931</v>
      </c>
      <c r="M692" s="132" t="s">
        <v>11932</v>
      </c>
      <c r="N692" s="132" t="s">
        <v>23357</v>
      </c>
      <c r="O692" s="132" t="s">
        <v>11933</v>
      </c>
      <c r="P692" s="132" t="s">
        <v>11934</v>
      </c>
      <c r="Q692" s="132" t="s">
        <v>11935</v>
      </c>
      <c r="R692" s="132" t="s">
        <v>11936</v>
      </c>
      <c r="S692" s="132" t="s">
        <v>5090</v>
      </c>
      <c r="T692" s="132" t="s">
        <v>1630</v>
      </c>
      <c r="U692" s="132" t="s">
        <v>2413</v>
      </c>
      <c r="V692" s="132" t="s">
        <v>1635</v>
      </c>
      <c r="X692" s="132" t="s">
        <v>11937</v>
      </c>
      <c r="Y692" s="132" t="s">
        <v>11938</v>
      </c>
    </row>
    <row r="693" spans="2:25" x14ac:dyDescent="0.25">
      <c r="B693" s="132" t="s">
        <v>2319</v>
      </c>
      <c r="C693" s="132" t="s">
        <v>438</v>
      </c>
      <c r="D693" s="132" t="s">
        <v>172</v>
      </c>
      <c r="E693" s="132" t="s">
        <v>4124</v>
      </c>
      <c r="F693" s="132" t="s">
        <v>3885</v>
      </c>
      <c r="G693" s="132" t="s">
        <v>533</v>
      </c>
      <c r="H693" s="132" t="s">
        <v>2424</v>
      </c>
      <c r="I693" s="132" t="s">
        <v>11837</v>
      </c>
      <c r="J693" s="132" t="s">
        <v>11939</v>
      </c>
      <c r="K693" s="132" t="s">
        <v>11940</v>
      </c>
      <c r="L693" s="132" t="s">
        <v>11941</v>
      </c>
      <c r="M693" s="132" t="s">
        <v>11942</v>
      </c>
      <c r="N693" s="132" t="s">
        <v>23358</v>
      </c>
      <c r="O693" s="132" t="s">
        <v>11943</v>
      </c>
      <c r="P693" s="132" t="s">
        <v>11944</v>
      </c>
      <c r="Q693" s="132" t="s">
        <v>11945</v>
      </c>
      <c r="R693" s="132" t="s">
        <v>11946</v>
      </c>
      <c r="S693" s="132" t="s">
        <v>5090</v>
      </c>
      <c r="T693" s="132" t="s">
        <v>1630</v>
      </c>
      <c r="U693" s="132" t="s">
        <v>2413</v>
      </c>
      <c r="V693" s="132" t="s">
        <v>1635</v>
      </c>
      <c r="X693" s="132" t="s">
        <v>11947</v>
      </c>
      <c r="Y693" s="132" t="s">
        <v>11948</v>
      </c>
    </row>
    <row r="694" spans="2:25" x14ac:dyDescent="0.25">
      <c r="B694" s="132" t="s">
        <v>2319</v>
      </c>
      <c r="C694" s="132" t="s">
        <v>438</v>
      </c>
      <c r="D694" s="132" t="s">
        <v>172</v>
      </c>
      <c r="E694" s="132" t="s">
        <v>4659</v>
      </c>
      <c r="F694" s="132" t="s">
        <v>3885</v>
      </c>
      <c r="G694" s="132" t="s">
        <v>2425</v>
      </c>
      <c r="H694" s="132" t="s">
        <v>2426</v>
      </c>
      <c r="I694" s="132" t="s">
        <v>11949</v>
      </c>
      <c r="J694" s="132" t="s">
        <v>11950</v>
      </c>
      <c r="K694" s="132" t="s">
        <v>11951</v>
      </c>
      <c r="L694" s="132" t="s">
        <v>11952</v>
      </c>
      <c r="M694" s="132" t="s">
        <v>11953</v>
      </c>
      <c r="N694" s="132" t="s">
        <v>23359</v>
      </c>
      <c r="O694" s="132" t="s">
        <v>11954</v>
      </c>
      <c r="P694" s="132" t="s">
        <v>11955</v>
      </c>
      <c r="Q694" s="132" t="s">
        <v>11956</v>
      </c>
      <c r="R694" s="132" t="s">
        <v>11957</v>
      </c>
      <c r="S694" s="132" t="s">
        <v>5090</v>
      </c>
      <c r="T694" s="132" t="s">
        <v>1630</v>
      </c>
      <c r="U694" s="132" t="s">
        <v>2427</v>
      </c>
      <c r="V694" s="132" t="s">
        <v>1635</v>
      </c>
      <c r="X694" s="132" t="s">
        <v>11958</v>
      </c>
      <c r="Y694" s="132" t="s">
        <v>11959</v>
      </c>
    </row>
    <row r="695" spans="2:25" x14ac:dyDescent="0.25">
      <c r="B695" s="132" t="s">
        <v>2319</v>
      </c>
      <c r="C695" s="132" t="s">
        <v>438</v>
      </c>
      <c r="D695" s="132" t="s">
        <v>225</v>
      </c>
      <c r="E695" s="132" t="s">
        <v>3953</v>
      </c>
      <c r="F695" s="132" t="s">
        <v>3894</v>
      </c>
      <c r="G695" s="132" t="s">
        <v>539</v>
      </c>
      <c r="H695" s="132" t="s">
        <v>2428</v>
      </c>
      <c r="I695" s="132" t="s">
        <v>3944</v>
      </c>
      <c r="J695" s="132" t="s">
        <v>11960</v>
      </c>
      <c r="K695" s="132" t="s">
        <v>11961</v>
      </c>
      <c r="L695" s="132" t="s">
        <v>11962</v>
      </c>
      <c r="M695" s="132" t="s">
        <v>11963</v>
      </c>
      <c r="N695" s="132" t="s">
        <v>23360</v>
      </c>
      <c r="O695" s="132" t="s">
        <v>11964</v>
      </c>
      <c r="P695" s="132" t="s">
        <v>11965</v>
      </c>
      <c r="Q695" s="132" t="s">
        <v>11966</v>
      </c>
      <c r="R695" s="132" t="s">
        <v>11967</v>
      </c>
      <c r="S695" s="132" t="s">
        <v>5090</v>
      </c>
      <c r="T695" s="132" t="s">
        <v>1630</v>
      </c>
      <c r="U695" s="132" t="s">
        <v>2321</v>
      </c>
      <c r="V695" s="132" t="s">
        <v>1635</v>
      </c>
      <c r="X695" s="132" t="s">
        <v>11968</v>
      </c>
      <c r="Y695" s="132" t="s">
        <v>11969</v>
      </c>
    </row>
    <row r="696" spans="2:25" x14ac:dyDescent="0.25">
      <c r="B696" s="132" t="s">
        <v>2319</v>
      </c>
      <c r="C696" s="132" t="s">
        <v>438</v>
      </c>
      <c r="D696" s="132" t="s">
        <v>225</v>
      </c>
      <c r="E696" s="132" t="s">
        <v>3953</v>
      </c>
      <c r="F696" s="132" t="s">
        <v>3885</v>
      </c>
      <c r="G696" s="132" t="s">
        <v>543</v>
      </c>
      <c r="H696" s="132" t="s">
        <v>2429</v>
      </c>
      <c r="I696" s="132" t="s">
        <v>3953</v>
      </c>
      <c r="J696" s="132" t="s">
        <v>11970</v>
      </c>
      <c r="K696" s="132" t="s">
        <v>11971</v>
      </c>
      <c r="L696" s="132" t="s">
        <v>11972</v>
      </c>
      <c r="M696" s="132" t="s">
        <v>11973</v>
      </c>
      <c r="N696" s="132" t="s">
        <v>23361</v>
      </c>
      <c r="O696" s="132" t="s">
        <v>11974</v>
      </c>
      <c r="P696" s="132" t="s">
        <v>11975</v>
      </c>
      <c r="Q696" s="132" t="s">
        <v>11976</v>
      </c>
      <c r="R696" s="132" t="s">
        <v>11977</v>
      </c>
      <c r="S696" s="132" t="s">
        <v>5090</v>
      </c>
      <c r="T696" s="132" t="s">
        <v>1630</v>
      </c>
      <c r="U696" s="132" t="s">
        <v>2321</v>
      </c>
      <c r="V696" s="132" t="s">
        <v>1632</v>
      </c>
      <c r="X696" s="132" t="s">
        <v>11978</v>
      </c>
      <c r="Y696" s="132" t="s">
        <v>11979</v>
      </c>
    </row>
    <row r="697" spans="2:25" x14ac:dyDescent="0.25">
      <c r="B697" s="132" t="s">
        <v>2319</v>
      </c>
      <c r="C697" s="132" t="s">
        <v>438</v>
      </c>
      <c r="D697" s="132" t="s">
        <v>1869</v>
      </c>
      <c r="E697" s="132" t="s">
        <v>3953</v>
      </c>
      <c r="F697" s="132" t="s">
        <v>3894</v>
      </c>
      <c r="G697" s="132" t="s">
        <v>541</v>
      </c>
      <c r="H697" s="132" t="s">
        <v>2430</v>
      </c>
      <c r="I697" s="132" t="s">
        <v>3944</v>
      </c>
      <c r="J697" s="132" t="s">
        <v>11980</v>
      </c>
      <c r="K697" s="132" t="s">
        <v>11981</v>
      </c>
      <c r="L697" s="132" t="s">
        <v>11982</v>
      </c>
      <c r="M697" s="132" t="s">
        <v>11983</v>
      </c>
      <c r="N697" s="132" t="s">
        <v>23362</v>
      </c>
      <c r="O697" s="132" t="s">
        <v>11984</v>
      </c>
      <c r="P697" s="132" t="s">
        <v>11985</v>
      </c>
      <c r="Q697" s="132" t="s">
        <v>11986</v>
      </c>
      <c r="R697" s="132" t="s">
        <v>11987</v>
      </c>
      <c r="S697" s="132" t="s">
        <v>5090</v>
      </c>
      <c r="T697" s="132" t="s">
        <v>1630</v>
      </c>
      <c r="U697" s="132" t="s">
        <v>2321</v>
      </c>
      <c r="V697" s="132" t="s">
        <v>1635</v>
      </c>
      <c r="X697" s="132" t="s">
        <v>11988</v>
      </c>
      <c r="Y697" s="132" t="s">
        <v>11989</v>
      </c>
    </row>
    <row r="698" spans="2:25" x14ac:dyDescent="0.25">
      <c r="B698" s="132" t="s">
        <v>2319</v>
      </c>
      <c r="C698" s="132" t="s">
        <v>438</v>
      </c>
      <c r="D698" s="132" t="s">
        <v>1869</v>
      </c>
      <c r="E698" s="132" t="s">
        <v>3953</v>
      </c>
      <c r="F698" s="132" t="s">
        <v>3885</v>
      </c>
      <c r="G698" s="132" t="s">
        <v>545</v>
      </c>
      <c r="H698" s="132" t="s">
        <v>2431</v>
      </c>
      <c r="I698" s="132" t="s">
        <v>3953</v>
      </c>
      <c r="J698" s="132" t="s">
        <v>11990</v>
      </c>
      <c r="K698" s="132" t="s">
        <v>11991</v>
      </c>
      <c r="L698" s="132" t="s">
        <v>11992</v>
      </c>
      <c r="M698" s="132" t="s">
        <v>11993</v>
      </c>
      <c r="N698" s="132" t="s">
        <v>23363</v>
      </c>
      <c r="O698" s="132" t="s">
        <v>11994</v>
      </c>
      <c r="P698" s="132" t="s">
        <v>11995</v>
      </c>
      <c r="Q698" s="132" t="s">
        <v>11996</v>
      </c>
      <c r="R698" s="132" t="s">
        <v>11997</v>
      </c>
      <c r="S698" s="132" t="s">
        <v>5090</v>
      </c>
      <c r="T698" s="132" t="s">
        <v>1630</v>
      </c>
      <c r="U698" s="132" t="s">
        <v>2321</v>
      </c>
      <c r="V698" s="132" t="s">
        <v>1644</v>
      </c>
      <c r="X698" s="132" t="s">
        <v>11998</v>
      </c>
      <c r="Y698" s="132" t="s">
        <v>11999</v>
      </c>
    </row>
    <row r="699" spans="2:25" x14ac:dyDescent="0.25">
      <c r="B699" s="132" t="s">
        <v>2319</v>
      </c>
      <c r="C699" s="132" t="s">
        <v>438</v>
      </c>
      <c r="D699" s="132" t="s">
        <v>2432</v>
      </c>
      <c r="E699" s="132" t="s">
        <v>3953</v>
      </c>
      <c r="F699" s="132" t="s">
        <v>3894</v>
      </c>
      <c r="G699" s="132" t="s">
        <v>540</v>
      </c>
      <c r="H699" s="132" t="s">
        <v>2433</v>
      </c>
      <c r="I699" s="132" t="s">
        <v>3944</v>
      </c>
      <c r="J699" s="132" t="s">
        <v>12000</v>
      </c>
      <c r="K699" s="132" t="s">
        <v>12001</v>
      </c>
      <c r="L699" s="132" t="s">
        <v>12002</v>
      </c>
      <c r="M699" s="132" t="s">
        <v>12003</v>
      </c>
      <c r="N699" s="132" t="s">
        <v>23364</v>
      </c>
      <c r="O699" s="132" t="s">
        <v>12004</v>
      </c>
      <c r="P699" s="132" t="s">
        <v>12005</v>
      </c>
      <c r="Q699" s="132" t="s">
        <v>12006</v>
      </c>
      <c r="R699" s="132" t="s">
        <v>12007</v>
      </c>
      <c r="S699" s="132" t="s">
        <v>5090</v>
      </c>
      <c r="T699" s="132" t="s">
        <v>1630</v>
      </c>
      <c r="U699" s="132" t="s">
        <v>2321</v>
      </c>
      <c r="V699" s="132" t="s">
        <v>1632</v>
      </c>
      <c r="X699" s="132" t="s">
        <v>12008</v>
      </c>
      <c r="Y699" s="132" t="s">
        <v>12009</v>
      </c>
    </row>
    <row r="700" spans="2:25" x14ac:dyDescent="0.25">
      <c r="B700" s="132" t="s">
        <v>2319</v>
      </c>
      <c r="C700" s="132" t="s">
        <v>438</v>
      </c>
      <c r="D700" s="132" t="s">
        <v>2432</v>
      </c>
      <c r="E700" s="132" t="s">
        <v>3953</v>
      </c>
      <c r="F700" s="132" t="s">
        <v>3885</v>
      </c>
      <c r="G700" s="132" t="s">
        <v>544</v>
      </c>
      <c r="H700" s="132" t="s">
        <v>2434</v>
      </c>
      <c r="I700" s="132" t="s">
        <v>3953</v>
      </c>
      <c r="J700" s="132" t="s">
        <v>12010</v>
      </c>
      <c r="K700" s="132" t="s">
        <v>12011</v>
      </c>
      <c r="L700" s="132" t="s">
        <v>12012</v>
      </c>
      <c r="M700" s="132" t="s">
        <v>12013</v>
      </c>
      <c r="N700" s="132" t="s">
        <v>23365</v>
      </c>
      <c r="O700" s="132" t="s">
        <v>12014</v>
      </c>
      <c r="P700" s="132" t="s">
        <v>12015</v>
      </c>
      <c r="Q700" s="132" t="s">
        <v>12016</v>
      </c>
      <c r="R700" s="132" t="s">
        <v>12017</v>
      </c>
      <c r="S700" s="132" t="s">
        <v>5090</v>
      </c>
      <c r="T700" s="132" t="s">
        <v>1630</v>
      </c>
      <c r="U700" s="132" t="s">
        <v>2321</v>
      </c>
      <c r="V700" s="132" t="s">
        <v>1632</v>
      </c>
      <c r="X700" s="132" t="s">
        <v>12018</v>
      </c>
      <c r="Y700" s="132" t="s">
        <v>12019</v>
      </c>
    </row>
    <row r="701" spans="2:25" x14ac:dyDescent="0.25">
      <c r="B701" s="132" t="s">
        <v>2319</v>
      </c>
      <c r="C701" s="132" t="s">
        <v>438</v>
      </c>
      <c r="D701" s="132" t="s">
        <v>1848</v>
      </c>
      <c r="E701" s="132" t="s">
        <v>3953</v>
      </c>
      <c r="F701" s="132" t="s">
        <v>3894</v>
      </c>
      <c r="G701" s="132" t="s">
        <v>538</v>
      </c>
      <c r="H701" s="132" t="s">
        <v>2435</v>
      </c>
      <c r="I701" s="132" t="s">
        <v>3944</v>
      </c>
      <c r="J701" s="132" t="s">
        <v>12020</v>
      </c>
      <c r="K701" s="132" t="s">
        <v>12021</v>
      </c>
      <c r="L701" s="132" t="s">
        <v>12022</v>
      </c>
      <c r="M701" s="132" t="s">
        <v>12023</v>
      </c>
      <c r="N701" s="132" t="s">
        <v>23366</v>
      </c>
      <c r="O701" s="132" t="s">
        <v>12024</v>
      </c>
      <c r="P701" s="132" t="s">
        <v>12025</v>
      </c>
      <c r="Q701" s="132" t="s">
        <v>12026</v>
      </c>
      <c r="R701" s="132" t="s">
        <v>12027</v>
      </c>
      <c r="S701" s="132" t="s">
        <v>5090</v>
      </c>
      <c r="T701" s="132" t="s">
        <v>1630</v>
      </c>
      <c r="U701" s="132" t="s">
        <v>2321</v>
      </c>
      <c r="V701" s="132" t="s">
        <v>1644</v>
      </c>
      <c r="X701" s="132" t="s">
        <v>12028</v>
      </c>
      <c r="Y701" s="132" t="s">
        <v>12029</v>
      </c>
    </row>
    <row r="702" spans="2:25" x14ac:dyDescent="0.25">
      <c r="B702" s="132" t="s">
        <v>2319</v>
      </c>
      <c r="C702" s="132" t="s">
        <v>438</v>
      </c>
      <c r="D702" s="132" t="s">
        <v>1848</v>
      </c>
      <c r="E702" s="132" t="s">
        <v>3953</v>
      </c>
      <c r="F702" s="132" t="s">
        <v>3885</v>
      </c>
      <c r="G702" s="132" t="s">
        <v>542</v>
      </c>
      <c r="H702" s="132" t="s">
        <v>2436</v>
      </c>
      <c r="I702" s="132" t="s">
        <v>3953</v>
      </c>
      <c r="J702" s="132" t="s">
        <v>12030</v>
      </c>
      <c r="K702" s="132" t="s">
        <v>12031</v>
      </c>
      <c r="L702" s="132" t="s">
        <v>12032</v>
      </c>
      <c r="M702" s="132" t="s">
        <v>12033</v>
      </c>
      <c r="N702" s="132" t="s">
        <v>23367</v>
      </c>
      <c r="O702" s="132" t="s">
        <v>12034</v>
      </c>
      <c r="P702" s="132" t="s">
        <v>12035</v>
      </c>
      <c r="Q702" s="132" t="s">
        <v>12036</v>
      </c>
      <c r="R702" s="132" t="s">
        <v>12037</v>
      </c>
      <c r="S702" s="132" t="s">
        <v>5090</v>
      </c>
      <c r="T702" s="132" t="s">
        <v>1630</v>
      </c>
      <c r="U702" s="132" t="s">
        <v>2321</v>
      </c>
      <c r="V702" s="132" t="s">
        <v>1632</v>
      </c>
      <c r="X702" s="132" t="s">
        <v>12038</v>
      </c>
      <c r="Y702" s="132" t="s">
        <v>12039</v>
      </c>
    </row>
    <row r="703" spans="2:25" x14ac:dyDescent="0.25">
      <c r="B703" s="132" t="s">
        <v>2319</v>
      </c>
      <c r="C703" s="132" t="s">
        <v>438</v>
      </c>
      <c r="D703" s="132" t="s">
        <v>537</v>
      </c>
      <c r="E703" s="132" t="s">
        <v>3884</v>
      </c>
      <c r="F703" s="132" t="s">
        <v>3885</v>
      </c>
      <c r="G703" s="132" t="s">
        <v>555</v>
      </c>
      <c r="H703" s="132" t="s">
        <v>2437</v>
      </c>
      <c r="I703" s="132" t="s">
        <v>3959</v>
      </c>
      <c r="J703" s="132" t="s">
        <v>12040</v>
      </c>
      <c r="K703" s="132" t="s">
        <v>12041</v>
      </c>
      <c r="L703" s="132" t="s">
        <v>12042</v>
      </c>
      <c r="M703" s="132" t="s">
        <v>12043</v>
      </c>
      <c r="N703" s="132" t="s">
        <v>23368</v>
      </c>
      <c r="O703" s="132" t="s">
        <v>12044</v>
      </c>
      <c r="P703" s="132" t="s">
        <v>12045</v>
      </c>
      <c r="Q703" s="132" t="s">
        <v>12046</v>
      </c>
      <c r="R703" s="132" t="s">
        <v>12047</v>
      </c>
      <c r="S703" s="132" t="s">
        <v>5090</v>
      </c>
      <c r="T703" s="132" t="s">
        <v>1630</v>
      </c>
      <c r="U703" s="132" t="s">
        <v>2334</v>
      </c>
      <c r="V703" s="132" t="s">
        <v>1635</v>
      </c>
      <c r="X703" s="132" t="s">
        <v>12048</v>
      </c>
      <c r="Y703" s="132" t="s">
        <v>12049</v>
      </c>
    </row>
    <row r="704" spans="2:25" x14ac:dyDescent="0.25">
      <c r="B704" s="132" t="s">
        <v>2319</v>
      </c>
      <c r="C704" s="132" t="s">
        <v>438</v>
      </c>
      <c r="D704" s="132" t="s">
        <v>225</v>
      </c>
      <c r="E704" s="132" t="s">
        <v>3884</v>
      </c>
      <c r="F704" s="132" t="s">
        <v>3894</v>
      </c>
      <c r="G704" s="132" t="s">
        <v>547</v>
      </c>
      <c r="H704" s="132" t="s">
        <v>2438</v>
      </c>
      <c r="I704" s="132" t="s">
        <v>8039</v>
      </c>
      <c r="J704" s="132" t="s">
        <v>12050</v>
      </c>
      <c r="K704" s="132" t="s">
        <v>12051</v>
      </c>
      <c r="L704" s="132" t="s">
        <v>12052</v>
      </c>
      <c r="M704" s="132" t="s">
        <v>12053</v>
      </c>
      <c r="N704" s="132" t="s">
        <v>23369</v>
      </c>
      <c r="O704" s="132" t="s">
        <v>12054</v>
      </c>
      <c r="P704" s="132" t="s">
        <v>12055</v>
      </c>
      <c r="Q704" s="132" t="s">
        <v>12056</v>
      </c>
      <c r="R704" s="132" t="s">
        <v>12057</v>
      </c>
      <c r="S704" s="132" t="s">
        <v>5090</v>
      </c>
      <c r="T704" s="132" t="s">
        <v>1630</v>
      </c>
      <c r="U704" s="132" t="s">
        <v>2334</v>
      </c>
      <c r="V704" s="132" t="s">
        <v>1632</v>
      </c>
      <c r="X704" s="132" t="s">
        <v>12058</v>
      </c>
      <c r="Y704" s="132" t="s">
        <v>12059</v>
      </c>
    </row>
    <row r="705" spans="2:25" x14ac:dyDescent="0.25">
      <c r="B705" s="132" t="s">
        <v>2319</v>
      </c>
      <c r="C705" s="132" t="s">
        <v>438</v>
      </c>
      <c r="D705" s="132" t="s">
        <v>225</v>
      </c>
      <c r="E705" s="132" t="s">
        <v>3884</v>
      </c>
      <c r="F705" s="132" t="s">
        <v>3885</v>
      </c>
      <c r="G705" s="132" t="s">
        <v>552</v>
      </c>
      <c r="H705" s="132" t="s">
        <v>2439</v>
      </c>
      <c r="I705" s="132" t="s">
        <v>3959</v>
      </c>
      <c r="J705" s="132" t="s">
        <v>12060</v>
      </c>
      <c r="K705" s="132" t="s">
        <v>12061</v>
      </c>
      <c r="L705" s="132" t="s">
        <v>12062</v>
      </c>
      <c r="M705" s="132" t="s">
        <v>12063</v>
      </c>
      <c r="N705" s="132" t="s">
        <v>23370</v>
      </c>
      <c r="O705" s="132" t="s">
        <v>12064</v>
      </c>
      <c r="P705" s="132" t="s">
        <v>12065</v>
      </c>
      <c r="Q705" s="132" t="s">
        <v>12066</v>
      </c>
      <c r="R705" s="132" t="s">
        <v>12067</v>
      </c>
      <c r="S705" s="132" t="s">
        <v>5090</v>
      </c>
      <c r="T705" s="132" t="s">
        <v>1630</v>
      </c>
      <c r="U705" s="132" t="s">
        <v>2334</v>
      </c>
      <c r="V705" s="132" t="s">
        <v>1632</v>
      </c>
      <c r="X705" s="132" t="s">
        <v>12068</v>
      </c>
      <c r="Y705" s="132" t="s">
        <v>12069</v>
      </c>
    </row>
    <row r="706" spans="2:25" x14ac:dyDescent="0.25">
      <c r="B706" s="132" t="s">
        <v>2319</v>
      </c>
      <c r="C706" s="132" t="s">
        <v>438</v>
      </c>
      <c r="D706" s="132" t="s">
        <v>1869</v>
      </c>
      <c r="E706" s="132" t="s">
        <v>3884</v>
      </c>
      <c r="F706" s="132" t="s">
        <v>3894</v>
      </c>
      <c r="G706" s="132" t="s">
        <v>549</v>
      </c>
      <c r="H706" s="132" t="s">
        <v>2440</v>
      </c>
      <c r="I706" s="132" t="s">
        <v>8039</v>
      </c>
      <c r="J706" s="132" t="s">
        <v>12070</v>
      </c>
      <c r="K706" s="132" t="s">
        <v>12071</v>
      </c>
      <c r="L706" s="132" t="s">
        <v>12072</v>
      </c>
      <c r="M706" s="132" t="s">
        <v>12073</v>
      </c>
      <c r="N706" s="132" t="s">
        <v>23371</v>
      </c>
      <c r="O706" s="132" t="s">
        <v>12074</v>
      </c>
      <c r="P706" s="132" t="s">
        <v>12075</v>
      </c>
      <c r="Q706" s="132" t="s">
        <v>12076</v>
      </c>
      <c r="R706" s="132" t="s">
        <v>12077</v>
      </c>
      <c r="S706" s="132" t="s">
        <v>5090</v>
      </c>
      <c r="T706" s="132" t="s">
        <v>1630</v>
      </c>
      <c r="U706" s="132" t="s">
        <v>2334</v>
      </c>
      <c r="V706" s="132" t="s">
        <v>1635</v>
      </c>
      <c r="X706" s="132" t="s">
        <v>12078</v>
      </c>
      <c r="Y706" s="132" t="s">
        <v>12079</v>
      </c>
    </row>
    <row r="707" spans="2:25" x14ac:dyDescent="0.25">
      <c r="B707" s="132" t="s">
        <v>2319</v>
      </c>
      <c r="C707" s="132" t="s">
        <v>438</v>
      </c>
      <c r="D707" s="132" t="s">
        <v>1869</v>
      </c>
      <c r="E707" s="132" t="s">
        <v>3884</v>
      </c>
      <c r="F707" s="132" t="s">
        <v>3885</v>
      </c>
      <c r="G707" s="132" t="s">
        <v>554</v>
      </c>
      <c r="H707" s="132" t="s">
        <v>2441</v>
      </c>
      <c r="I707" s="132" t="s">
        <v>3959</v>
      </c>
      <c r="J707" s="132" t="s">
        <v>12080</v>
      </c>
      <c r="K707" s="132" t="s">
        <v>12081</v>
      </c>
      <c r="L707" s="132" t="s">
        <v>12082</v>
      </c>
      <c r="M707" s="132" t="s">
        <v>12083</v>
      </c>
      <c r="N707" s="132" t="s">
        <v>23372</v>
      </c>
      <c r="O707" s="132" t="s">
        <v>12084</v>
      </c>
      <c r="P707" s="132" t="s">
        <v>12085</v>
      </c>
      <c r="Q707" s="132" t="s">
        <v>12086</v>
      </c>
      <c r="R707" s="132" t="s">
        <v>12087</v>
      </c>
      <c r="S707" s="132" t="s">
        <v>5090</v>
      </c>
      <c r="T707" s="132" t="s">
        <v>1630</v>
      </c>
      <c r="U707" s="132" t="s">
        <v>2334</v>
      </c>
      <c r="V707" s="132" t="s">
        <v>1632</v>
      </c>
      <c r="X707" s="132" t="s">
        <v>12088</v>
      </c>
      <c r="Y707" s="132" t="s">
        <v>12089</v>
      </c>
    </row>
    <row r="708" spans="2:25" x14ac:dyDescent="0.25">
      <c r="B708" s="132" t="s">
        <v>2319</v>
      </c>
      <c r="C708" s="132" t="s">
        <v>438</v>
      </c>
      <c r="D708" s="132" t="s">
        <v>2432</v>
      </c>
      <c r="E708" s="132" t="s">
        <v>3884</v>
      </c>
      <c r="F708" s="132" t="s">
        <v>3894</v>
      </c>
      <c r="G708" s="132" t="s">
        <v>548</v>
      </c>
      <c r="H708" s="132" t="s">
        <v>2442</v>
      </c>
      <c r="I708" s="132" t="s">
        <v>8039</v>
      </c>
      <c r="J708" s="132" t="s">
        <v>12090</v>
      </c>
      <c r="K708" s="132" t="s">
        <v>12091</v>
      </c>
      <c r="L708" s="132" t="s">
        <v>12092</v>
      </c>
      <c r="M708" s="132" t="s">
        <v>12093</v>
      </c>
      <c r="N708" s="132" t="s">
        <v>23373</v>
      </c>
      <c r="O708" s="132" t="s">
        <v>12094</v>
      </c>
      <c r="P708" s="132" t="s">
        <v>12095</v>
      </c>
      <c r="Q708" s="132" t="s">
        <v>12096</v>
      </c>
      <c r="R708" s="132" t="s">
        <v>12097</v>
      </c>
      <c r="S708" s="132" t="s">
        <v>5090</v>
      </c>
      <c r="T708" s="132" t="s">
        <v>1630</v>
      </c>
      <c r="U708" s="132" t="s">
        <v>2334</v>
      </c>
      <c r="V708" s="132" t="s">
        <v>1644</v>
      </c>
      <c r="X708" s="132" t="s">
        <v>12098</v>
      </c>
      <c r="Y708" s="132" t="s">
        <v>12099</v>
      </c>
    </row>
    <row r="709" spans="2:25" x14ac:dyDescent="0.25">
      <c r="B709" s="132" t="s">
        <v>2319</v>
      </c>
      <c r="C709" s="132" t="s">
        <v>438</v>
      </c>
      <c r="D709" s="132" t="s">
        <v>2432</v>
      </c>
      <c r="E709" s="132" t="s">
        <v>3884</v>
      </c>
      <c r="F709" s="132" t="s">
        <v>3885</v>
      </c>
      <c r="G709" s="132" t="s">
        <v>553</v>
      </c>
      <c r="H709" s="132" t="s">
        <v>2443</v>
      </c>
      <c r="I709" s="132" t="s">
        <v>3959</v>
      </c>
      <c r="J709" s="132" t="s">
        <v>12100</v>
      </c>
      <c r="K709" s="132" t="s">
        <v>12101</v>
      </c>
      <c r="L709" s="132" t="s">
        <v>12102</v>
      </c>
      <c r="M709" s="132" t="s">
        <v>12103</v>
      </c>
      <c r="N709" s="132" t="s">
        <v>23374</v>
      </c>
      <c r="O709" s="132" t="s">
        <v>12104</v>
      </c>
      <c r="P709" s="132" t="s">
        <v>12105</v>
      </c>
      <c r="Q709" s="132" t="s">
        <v>12106</v>
      </c>
      <c r="R709" s="132" t="s">
        <v>12107</v>
      </c>
      <c r="S709" s="132" t="s">
        <v>5090</v>
      </c>
      <c r="T709" s="132" t="s">
        <v>1630</v>
      </c>
      <c r="U709" s="132" t="s">
        <v>2334</v>
      </c>
      <c r="V709" s="132" t="s">
        <v>1632</v>
      </c>
      <c r="X709" s="132" t="s">
        <v>12108</v>
      </c>
      <c r="Y709" s="132" t="s">
        <v>12109</v>
      </c>
    </row>
    <row r="710" spans="2:25" x14ac:dyDescent="0.25">
      <c r="B710" s="132" t="s">
        <v>2319</v>
      </c>
      <c r="C710" s="132" t="s">
        <v>438</v>
      </c>
      <c r="D710" s="132" t="s">
        <v>1848</v>
      </c>
      <c r="E710" s="132" t="s">
        <v>3884</v>
      </c>
      <c r="F710" s="132" t="s">
        <v>3894</v>
      </c>
      <c r="G710" s="132" t="s">
        <v>546</v>
      </c>
      <c r="H710" s="132" t="s">
        <v>2444</v>
      </c>
      <c r="I710" s="132" t="s">
        <v>8039</v>
      </c>
      <c r="J710" s="132" t="s">
        <v>12110</v>
      </c>
      <c r="K710" s="132" t="s">
        <v>12111</v>
      </c>
      <c r="L710" s="132" t="s">
        <v>12112</v>
      </c>
      <c r="M710" s="132" t="s">
        <v>12113</v>
      </c>
      <c r="N710" s="132" t="s">
        <v>23375</v>
      </c>
      <c r="O710" s="132" t="s">
        <v>12114</v>
      </c>
      <c r="P710" s="132" t="s">
        <v>12115</v>
      </c>
      <c r="Q710" s="132" t="s">
        <v>12116</v>
      </c>
      <c r="R710" s="132" t="s">
        <v>12117</v>
      </c>
      <c r="S710" s="132" t="s">
        <v>5090</v>
      </c>
      <c r="T710" s="132" t="s">
        <v>1630</v>
      </c>
      <c r="U710" s="132" t="s">
        <v>2334</v>
      </c>
      <c r="V710" s="132" t="s">
        <v>1644</v>
      </c>
      <c r="X710" s="132" t="s">
        <v>12118</v>
      </c>
      <c r="Y710" s="132" t="s">
        <v>12119</v>
      </c>
    </row>
    <row r="711" spans="2:25" x14ac:dyDescent="0.25">
      <c r="B711" s="132" t="s">
        <v>2319</v>
      </c>
      <c r="C711" s="132" t="s">
        <v>438</v>
      </c>
      <c r="D711" s="132" t="s">
        <v>1848</v>
      </c>
      <c r="E711" s="132" t="s">
        <v>3884</v>
      </c>
      <c r="F711" s="132" t="s">
        <v>3885</v>
      </c>
      <c r="G711" s="132" t="s">
        <v>551</v>
      </c>
      <c r="H711" s="132" t="s">
        <v>2445</v>
      </c>
      <c r="I711" s="132" t="s">
        <v>3959</v>
      </c>
      <c r="J711" s="132" t="s">
        <v>12120</v>
      </c>
      <c r="K711" s="132" t="s">
        <v>12121</v>
      </c>
      <c r="L711" s="132" t="s">
        <v>12122</v>
      </c>
      <c r="M711" s="132" t="s">
        <v>12123</v>
      </c>
      <c r="N711" s="132" t="s">
        <v>23376</v>
      </c>
      <c r="O711" s="132" t="s">
        <v>12124</v>
      </c>
      <c r="P711" s="132" t="s">
        <v>12125</v>
      </c>
      <c r="Q711" s="132" t="s">
        <v>12126</v>
      </c>
      <c r="R711" s="132" t="s">
        <v>12127</v>
      </c>
      <c r="S711" s="132" t="s">
        <v>5090</v>
      </c>
      <c r="T711" s="132" t="s">
        <v>1630</v>
      </c>
      <c r="U711" s="132" t="s">
        <v>2334</v>
      </c>
      <c r="V711" s="132" t="s">
        <v>1632</v>
      </c>
      <c r="X711" s="132" t="s">
        <v>12128</v>
      </c>
      <c r="Y711" s="132" t="s">
        <v>12129</v>
      </c>
    </row>
    <row r="712" spans="2:25" x14ac:dyDescent="0.25">
      <c r="B712" s="132" t="s">
        <v>2319</v>
      </c>
      <c r="C712" s="132" t="s">
        <v>438</v>
      </c>
      <c r="D712" s="132" t="s">
        <v>537</v>
      </c>
      <c r="E712" s="132" t="s">
        <v>3888</v>
      </c>
      <c r="F712" s="132" t="s">
        <v>3894</v>
      </c>
      <c r="G712" s="132" t="s">
        <v>560</v>
      </c>
      <c r="H712" s="132" t="s">
        <v>2446</v>
      </c>
      <c r="I712" s="132" t="s">
        <v>11215</v>
      </c>
      <c r="J712" s="132" t="s">
        <v>12130</v>
      </c>
      <c r="K712" s="132" t="s">
        <v>12131</v>
      </c>
      <c r="L712" s="132" t="s">
        <v>12132</v>
      </c>
      <c r="M712" s="132" t="s">
        <v>12133</v>
      </c>
      <c r="N712" s="132" t="s">
        <v>23377</v>
      </c>
      <c r="O712" s="132" t="s">
        <v>12134</v>
      </c>
      <c r="P712" s="132" t="s">
        <v>12135</v>
      </c>
      <c r="Q712" s="132" t="s">
        <v>12136</v>
      </c>
      <c r="R712" s="132" t="s">
        <v>12137</v>
      </c>
      <c r="S712" s="132" t="s">
        <v>5090</v>
      </c>
      <c r="T712" s="132" t="s">
        <v>1630</v>
      </c>
      <c r="U712" s="132" t="s">
        <v>2348</v>
      </c>
      <c r="V712" s="132" t="s">
        <v>1632</v>
      </c>
      <c r="X712" s="132" t="s">
        <v>12138</v>
      </c>
      <c r="Y712" s="132" t="s">
        <v>12139</v>
      </c>
    </row>
    <row r="713" spans="2:25" x14ac:dyDescent="0.25">
      <c r="B713" s="132" t="s">
        <v>2319</v>
      </c>
      <c r="C713" s="132" t="s">
        <v>438</v>
      </c>
      <c r="D713" s="132" t="s">
        <v>537</v>
      </c>
      <c r="E713" s="132" t="s">
        <v>3888</v>
      </c>
      <c r="F713" s="132" t="s">
        <v>3885</v>
      </c>
      <c r="G713" s="132" t="s">
        <v>565</v>
      </c>
      <c r="H713" s="132" t="s">
        <v>2447</v>
      </c>
      <c r="I713" s="132" t="s">
        <v>6129</v>
      </c>
      <c r="J713" s="132" t="s">
        <v>12140</v>
      </c>
      <c r="K713" s="132" t="s">
        <v>12141</v>
      </c>
      <c r="L713" s="132" t="s">
        <v>12142</v>
      </c>
      <c r="M713" s="132" t="s">
        <v>12143</v>
      </c>
      <c r="N713" s="132" t="s">
        <v>23378</v>
      </c>
      <c r="O713" s="132" t="s">
        <v>12144</v>
      </c>
      <c r="P713" s="132" t="s">
        <v>12145</v>
      </c>
      <c r="Q713" s="132" t="s">
        <v>12146</v>
      </c>
      <c r="R713" s="132" t="s">
        <v>12147</v>
      </c>
      <c r="S713" s="132" t="s">
        <v>5090</v>
      </c>
      <c r="T713" s="132" t="s">
        <v>1630</v>
      </c>
      <c r="U713" s="132" t="s">
        <v>2348</v>
      </c>
      <c r="V713" s="132" t="s">
        <v>1635</v>
      </c>
      <c r="X713" s="132" t="s">
        <v>12148</v>
      </c>
      <c r="Y713" s="132" t="s">
        <v>12149</v>
      </c>
    </row>
    <row r="714" spans="2:25" x14ac:dyDescent="0.25">
      <c r="B714" s="132" t="s">
        <v>2319</v>
      </c>
      <c r="C714" s="132" t="s">
        <v>438</v>
      </c>
      <c r="D714" s="132" t="s">
        <v>225</v>
      </c>
      <c r="E714" s="132" t="s">
        <v>3888</v>
      </c>
      <c r="F714" s="132" t="s">
        <v>3894</v>
      </c>
      <c r="G714" s="132" t="s">
        <v>557</v>
      </c>
      <c r="H714" s="132" t="s">
        <v>2448</v>
      </c>
      <c r="I714" s="132" t="s">
        <v>8039</v>
      </c>
      <c r="J714" s="132" t="s">
        <v>12150</v>
      </c>
      <c r="K714" s="132" t="s">
        <v>12151</v>
      </c>
      <c r="L714" s="132" t="s">
        <v>12152</v>
      </c>
      <c r="M714" s="132" t="s">
        <v>12153</v>
      </c>
      <c r="N714" s="132" t="s">
        <v>23379</v>
      </c>
      <c r="O714" s="132" t="s">
        <v>12154</v>
      </c>
      <c r="P714" s="132" t="s">
        <v>12155</v>
      </c>
      <c r="Q714" s="132" t="s">
        <v>12156</v>
      </c>
      <c r="R714" s="132" t="s">
        <v>12157</v>
      </c>
      <c r="S714" s="132" t="s">
        <v>5090</v>
      </c>
      <c r="T714" s="132" t="s">
        <v>1630</v>
      </c>
      <c r="U714" s="132" t="s">
        <v>2348</v>
      </c>
      <c r="V714" s="132" t="s">
        <v>1644</v>
      </c>
      <c r="X714" s="132" t="s">
        <v>12158</v>
      </c>
      <c r="Y714" s="132" t="s">
        <v>12159</v>
      </c>
    </row>
    <row r="715" spans="2:25" x14ac:dyDescent="0.25">
      <c r="B715" s="132" t="s">
        <v>2319</v>
      </c>
      <c r="C715" s="132" t="s">
        <v>438</v>
      </c>
      <c r="D715" s="132" t="s">
        <v>225</v>
      </c>
      <c r="E715" s="132" t="s">
        <v>3888</v>
      </c>
      <c r="F715" s="132" t="s">
        <v>3885</v>
      </c>
      <c r="G715" s="132" t="s">
        <v>562</v>
      </c>
      <c r="H715" s="132" t="s">
        <v>2449</v>
      </c>
      <c r="I715" s="132" t="s">
        <v>3959</v>
      </c>
      <c r="J715" s="132" t="s">
        <v>12160</v>
      </c>
      <c r="K715" s="132" t="s">
        <v>12161</v>
      </c>
      <c r="L715" s="132" t="s">
        <v>12162</v>
      </c>
      <c r="M715" s="132" t="s">
        <v>12163</v>
      </c>
      <c r="N715" s="132" t="s">
        <v>23380</v>
      </c>
      <c r="O715" s="132" t="s">
        <v>12164</v>
      </c>
      <c r="P715" s="132" t="s">
        <v>12165</v>
      </c>
      <c r="Q715" s="132" t="s">
        <v>12166</v>
      </c>
      <c r="R715" s="132" t="s">
        <v>12167</v>
      </c>
      <c r="S715" s="132" t="s">
        <v>5090</v>
      </c>
      <c r="T715" s="132" t="s">
        <v>1630</v>
      </c>
      <c r="U715" s="132" t="s">
        <v>2348</v>
      </c>
      <c r="V715" s="132" t="s">
        <v>1632</v>
      </c>
      <c r="X715" s="132" t="s">
        <v>12168</v>
      </c>
      <c r="Y715" s="132" t="s">
        <v>12169</v>
      </c>
    </row>
    <row r="716" spans="2:25" x14ac:dyDescent="0.25">
      <c r="B716" s="132" t="s">
        <v>2319</v>
      </c>
      <c r="C716" s="132" t="s">
        <v>438</v>
      </c>
      <c r="D716" s="132" t="s">
        <v>1869</v>
      </c>
      <c r="E716" s="132" t="s">
        <v>3888</v>
      </c>
      <c r="F716" s="132" t="s">
        <v>3894</v>
      </c>
      <c r="G716" s="132" t="s">
        <v>559</v>
      </c>
      <c r="H716" s="132" t="s">
        <v>2450</v>
      </c>
      <c r="I716" s="132" t="s">
        <v>8039</v>
      </c>
      <c r="J716" s="132" t="s">
        <v>12170</v>
      </c>
      <c r="K716" s="132" t="s">
        <v>12171</v>
      </c>
      <c r="L716" s="132" t="s">
        <v>12172</v>
      </c>
      <c r="M716" s="132" t="s">
        <v>12173</v>
      </c>
      <c r="N716" s="132" t="s">
        <v>23381</v>
      </c>
      <c r="O716" s="132" t="s">
        <v>12174</v>
      </c>
      <c r="P716" s="132" t="s">
        <v>12175</v>
      </c>
      <c r="Q716" s="132" t="s">
        <v>12176</v>
      </c>
      <c r="R716" s="132" t="s">
        <v>12177</v>
      </c>
      <c r="S716" s="132" t="s">
        <v>5090</v>
      </c>
      <c r="T716" s="132" t="s">
        <v>1630</v>
      </c>
      <c r="U716" s="132" t="s">
        <v>2348</v>
      </c>
      <c r="V716" s="132" t="s">
        <v>1635</v>
      </c>
      <c r="X716" s="132" t="s">
        <v>12178</v>
      </c>
      <c r="Y716" s="132" t="s">
        <v>12179</v>
      </c>
    </row>
    <row r="717" spans="2:25" x14ac:dyDescent="0.25">
      <c r="B717" s="132" t="s">
        <v>2319</v>
      </c>
      <c r="C717" s="132" t="s">
        <v>438</v>
      </c>
      <c r="D717" s="132" t="s">
        <v>1869</v>
      </c>
      <c r="E717" s="132" t="s">
        <v>3888</v>
      </c>
      <c r="F717" s="132" t="s">
        <v>3885</v>
      </c>
      <c r="G717" s="132" t="s">
        <v>564</v>
      </c>
      <c r="H717" s="132" t="s">
        <v>2451</v>
      </c>
      <c r="I717" s="132" t="s">
        <v>3959</v>
      </c>
      <c r="J717" s="132" t="s">
        <v>12180</v>
      </c>
      <c r="K717" s="132" t="s">
        <v>12181</v>
      </c>
      <c r="L717" s="132" t="s">
        <v>12182</v>
      </c>
      <c r="M717" s="132" t="s">
        <v>12183</v>
      </c>
      <c r="N717" s="132" t="s">
        <v>23382</v>
      </c>
      <c r="O717" s="132" t="s">
        <v>12184</v>
      </c>
      <c r="P717" s="132" t="s">
        <v>12185</v>
      </c>
      <c r="Q717" s="132" t="s">
        <v>12186</v>
      </c>
      <c r="R717" s="132" t="s">
        <v>12187</v>
      </c>
      <c r="S717" s="132" t="s">
        <v>5090</v>
      </c>
      <c r="T717" s="132" t="s">
        <v>1630</v>
      </c>
      <c r="U717" s="132" t="s">
        <v>2348</v>
      </c>
      <c r="V717" s="132" t="s">
        <v>1644</v>
      </c>
      <c r="X717" s="132" t="s">
        <v>12188</v>
      </c>
      <c r="Y717" s="132" t="s">
        <v>12189</v>
      </c>
    </row>
    <row r="718" spans="2:25" x14ac:dyDescent="0.25">
      <c r="B718" s="132" t="s">
        <v>2319</v>
      </c>
      <c r="C718" s="132" t="s">
        <v>438</v>
      </c>
      <c r="D718" s="132" t="s">
        <v>2432</v>
      </c>
      <c r="E718" s="132" t="s">
        <v>3888</v>
      </c>
      <c r="F718" s="132" t="s">
        <v>3894</v>
      </c>
      <c r="G718" s="132" t="s">
        <v>558</v>
      </c>
      <c r="H718" s="132" t="s">
        <v>2452</v>
      </c>
      <c r="I718" s="132" t="s">
        <v>11215</v>
      </c>
      <c r="J718" s="132" t="s">
        <v>12190</v>
      </c>
      <c r="K718" s="132" t="s">
        <v>12191</v>
      </c>
      <c r="L718" s="132" t="s">
        <v>12192</v>
      </c>
      <c r="M718" s="132" t="s">
        <v>12193</v>
      </c>
      <c r="N718" s="132" t="s">
        <v>23383</v>
      </c>
      <c r="O718" s="132" t="s">
        <v>12194</v>
      </c>
      <c r="P718" s="132" t="s">
        <v>12195</v>
      </c>
      <c r="Q718" s="132" t="s">
        <v>12196</v>
      </c>
      <c r="R718" s="132" t="s">
        <v>12197</v>
      </c>
      <c r="S718" s="132" t="s">
        <v>5090</v>
      </c>
      <c r="T718" s="132" t="s">
        <v>1630</v>
      </c>
      <c r="U718" s="132" t="s">
        <v>2348</v>
      </c>
      <c r="V718" s="132" t="s">
        <v>1644</v>
      </c>
      <c r="X718" s="132" t="s">
        <v>12198</v>
      </c>
      <c r="Y718" s="132" t="s">
        <v>12199</v>
      </c>
    </row>
    <row r="719" spans="2:25" x14ac:dyDescent="0.25">
      <c r="B719" s="132" t="s">
        <v>2319</v>
      </c>
      <c r="C719" s="132" t="s">
        <v>438</v>
      </c>
      <c r="D719" s="132" t="s">
        <v>2432</v>
      </c>
      <c r="E719" s="132" t="s">
        <v>3888</v>
      </c>
      <c r="F719" s="132" t="s">
        <v>3885</v>
      </c>
      <c r="G719" s="132" t="s">
        <v>563</v>
      </c>
      <c r="H719" s="132" t="s">
        <v>2453</v>
      </c>
      <c r="I719" s="132" t="s">
        <v>6129</v>
      </c>
      <c r="J719" s="132" t="s">
        <v>12200</v>
      </c>
      <c r="K719" s="132" t="s">
        <v>12201</v>
      </c>
      <c r="L719" s="132" t="s">
        <v>12202</v>
      </c>
      <c r="M719" s="132" t="s">
        <v>12203</v>
      </c>
      <c r="N719" s="132" t="s">
        <v>23384</v>
      </c>
      <c r="O719" s="132" t="s">
        <v>12204</v>
      </c>
      <c r="P719" s="132" t="s">
        <v>12205</v>
      </c>
      <c r="Q719" s="132" t="s">
        <v>12206</v>
      </c>
      <c r="R719" s="132" t="s">
        <v>12207</v>
      </c>
      <c r="S719" s="132" t="s">
        <v>5090</v>
      </c>
      <c r="T719" s="132" t="s">
        <v>1630</v>
      </c>
      <c r="U719" s="132" t="s">
        <v>2348</v>
      </c>
      <c r="V719" s="132" t="s">
        <v>1632</v>
      </c>
      <c r="X719" s="132" t="s">
        <v>12208</v>
      </c>
      <c r="Y719" s="132" t="s">
        <v>12209</v>
      </c>
    </row>
    <row r="720" spans="2:25" x14ac:dyDescent="0.25">
      <c r="B720" s="132" t="s">
        <v>2319</v>
      </c>
      <c r="C720" s="132" t="s">
        <v>438</v>
      </c>
      <c r="D720" s="132" t="s">
        <v>1848</v>
      </c>
      <c r="E720" s="132" t="s">
        <v>3888</v>
      </c>
      <c r="F720" s="132" t="s">
        <v>3894</v>
      </c>
      <c r="G720" s="132" t="s">
        <v>556</v>
      </c>
      <c r="H720" s="132" t="s">
        <v>2454</v>
      </c>
      <c r="I720" s="132" t="s">
        <v>8039</v>
      </c>
      <c r="J720" s="132" t="s">
        <v>12210</v>
      </c>
      <c r="K720" s="132" t="s">
        <v>12211</v>
      </c>
      <c r="L720" s="132" t="s">
        <v>12212</v>
      </c>
      <c r="M720" s="132" t="s">
        <v>12213</v>
      </c>
      <c r="N720" s="132" t="s">
        <v>23385</v>
      </c>
      <c r="O720" s="132" t="s">
        <v>12214</v>
      </c>
      <c r="P720" s="132" t="s">
        <v>12215</v>
      </c>
      <c r="Q720" s="132" t="s">
        <v>12216</v>
      </c>
      <c r="R720" s="132" t="s">
        <v>12217</v>
      </c>
      <c r="S720" s="132" t="s">
        <v>5090</v>
      </c>
      <c r="T720" s="132" t="s">
        <v>1630</v>
      </c>
      <c r="U720" s="132" t="s">
        <v>2348</v>
      </c>
      <c r="V720" s="132" t="s">
        <v>1632</v>
      </c>
      <c r="X720" s="132" t="s">
        <v>12218</v>
      </c>
      <c r="Y720" s="132" t="s">
        <v>12219</v>
      </c>
    </row>
    <row r="721" spans="2:25" x14ac:dyDescent="0.25">
      <c r="B721" s="132" t="s">
        <v>2319</v>
      </c>
      <c r="C721" s="132" t="s">
        <v>438</v>
      </c>
      <c r="D721" s="132" t="s">
        <v>1848</v>
      </c>
      <c r="E721" s="132" t="s">
        <v>3888</v>
      </c>
      <c r="F721" s="132" t="s">
        <v>3885</v>
      </c>
      <c r="G721" s="132" t="s">
        <v>561</v>
      </c>
      <c r="H721" s="132" t="s">
        <v>2455</v>
      </c>
      <c r="I721" s="132" t="s">
        <v>3959</v>
      </c>
      <c r="J721" s="132" t="s">
        <v>12220</v>
      </c>
      <c r="K721" s="132" t="s">
        <v>12221</v>
      </c>
      <c r="L721" s="132" t="s">
        <v>12222</v>
      </c>
      <c r="M721" s="132" t="s">
        <v>12223</v>
      </c>
      <c r="N721" s="132" t="s">
        <v>23386</v>
      </c>
      <c r="O721" s="132" t="s">
        <v>12224</v>
      </c>
      <c r="P721" s="132" t="s">
        <v>12225</v>
      </c>
      <c r="Q721" s="132" t="s">
        <v>12226</v>
      </c>
      <c r="R721" s="132" t="s">
        <v>12227</v>
      </c>
      <c r="S721" s="132" t="s">
        <v>5090</v>
      </c>
      <c r="T721" s="132" t="s">
        <v>1630</v>
      </c>
      <c r="U721" s="132" t="s">
        <v>2348</v>
      </c>
      <c r="V721" s="132" t="s">
        <v>1632</v>
      </c>
      <c r="X721" s="132" t="s">
        <v>12228</v>
      </c>
      <c r="Y721" s="132" t="s">
        <v>12229</v>
      </c>
    </row>
    <row r="722" spans="2:25" x14ac:dyDescent="0.25">
      <c r="B722" s="132" t="s">
        <v>2319</v>
      </c>
      <c r="C722" s="132" t="s">
        <v>438</v>
      </c>
      <c r="D722" s="132" t="s">
        <v>537</v>
      </c>
      <c r="E722" s="132" t="s">
        <v>3891</v>
      </c>
      <c r="F722" s="132" t="s">
        <v>3894</v>
      </c>
      <c r="G722" s="132" t="s">
        <v>570</v>
      </c>
      <c r="H722" s="132" t="s">
        <v>2456</v>
      </c>
      <c r="I722" s="132" t="s">
        <v>3888</v>
      </c>
      <c r="J722" s="132" t="s">
        <v>12230</v>
      </c>
      <c r="K722" s="132" t="s">
        <v>12231</v>
      </c>
      <c r="L722" s="132" t="s">
        <v>12232</v>
      </c>
      <c r="M722" s="132" t="s">
        <v>12233</v>
      </c>
      <c r="N722" s="132" t="s">
        <v>23387</v>
      </c>
      <c r="O722" s="132" t="s">
        <v>12234</v>
      </c>
      <c r="P722" s="132" t="s">
        <v>12235</v>
      </c>
      <c r="Q722" s="132" t="s">
        <v>12236</v>
      </c>
      <c r="R722" s="132" t="s">
        <v>12237</v>
      </c>
      <c r="S722" s="132" t="s">
        <v>5090</v>
      </c>
      <c r="T722" s="132" t="s">
        <v>1630</v>
      </c>
      <c r="U722" s="132" t="s">
        <v>2361</v>
      </c>
      <c r="V722" s="132" t="s">
        <v>1635</v>
      </c>
      <c r="X722" s="132" t="s">
        <v>12238</v>
      </c>
      <c r="Y722" s="132" t="s">
        <v>12239</v>
      </c>
    </row>
    <row r="723" spans="2:25" x14ac:dyDescent="0.25">
      <c r="B723" s="132" t="s">
        <v>2319</v>
      </c>
      <c r="C723" s="132" t="s">
        <v>438</v>
      </c>
      <c r="D723" s="132" t="s">
        <v>537</v>
      </c>
      <c r="E723" s="132" t="s">
        <v>3891</v>
      </c>
      <c r="F723" s="132" t="s">
        <v>3885</v>
      </c>
      <c r="G723" s="132" t="s">
        <v>575</v>
      </c>
      <c r="H723" s="132" t="s">
        <v>2457</v>
      </c>
      <c r="I723" s="132" t="s">
        <v>4124</v>
      </c>
      <c r="J723" s="132" t="s">
        <v>12240</v>
      </c>
      <c r="K723" s="132" t="s">
        <v>12241</v>
      </c>
      <c r="L723" s="132" t="s">
        <v>12242</v>
      </c>
      <c r="M723" s="132" t="s">
        <v>12243</v>
      </c>
      <c r="N723" s="132" t="s">
        <v>23388</v>
      </c>
      <c r="O723" s="132" t="s">
        <v>12244</v>
      </c>
      <c r="P723" s="132" t="s">
        <v>12245</v>
      </c>
      <c r="Q723" s="132" t="s">
        <v>12246</v>
      </c>
      <c r="R723" s="132" t="s">
        <v>12247</v>
      </c>
      <c r="S723" s="132" t="s">
        <v>5090</v>
      </c>
      <c r="T723" s="132" t="s">
        <v>1630</v>
      </c>
      <c r="U723" s="132" t="s">
        <v>2361</v>
      </c>
      <c r="V723" s="132" t="s">
        <v>1635</v>
      </c>
      <c r="X723" s="132" t="s">
        <v>12248</v>
      </c>
      <c r="Y723" s="132" t="s">
        <v>12249</v>
      </c>
    </row>
    <row r="724" spans="2:25" x14ac:dyDescent="0.25">
      <c r="B724" s="132" t="s">
        <v>2319</v>
      </c>
      <c r="C724" s="132" t="s">
        <v>438</v>
      </c>
      <c r="D724" s="132" t="s">
        <v>225</v>
      </c>
      <c r="E724" s="132" t="s">
        <v>3891</v>
      </c>
      <c r="F724" s="132" t="s">
        <v>3894</v>
      </c>
      <c r="G724" s="132" t="s">
        <v>567</v>
      </c>
      <c r="H724" s="132" t="s">
        <v>2458</v>
      </c>
      <c r="I724" s="132" t="s">
        <v>4262</v>
      </c>
      <c r="J724" s="132" t="s">
        <v>12250</v>
      </c>
      <c r="K724" s="132" t="s">
        <v>12251</v>
      </c>
      <c r="L724" s="132" t="s">
        <v>12252</v>
      </c>
      <c r="M724" s="132" t="s">
        <v>12253</v>
      </c>
      <c r="N724" s="132" t="s">
        <v>23389</v>
      </c>
      <c r="O724" s="132" t="s">
        <v>12254</v>
      </c>
      <c r="P724" s="132" t="s">
        <v>12255</v>
      </c>
      <c r="Q724" s="132" t="s">
        <v>12256</v>
      </c>
      <c r="R724" s="132" t="s">
        <v>12257</v>
      </c>
      <c r="S724" s="132" t="s">
        <v>5090</v>
      </c>
      <c r="T724" s="132" t="s">
        <v>1630</v>
      </c>
      <c r="U724" s="132" t="s">
        <v>2361</v>
      </c>
      <c r="V724" s="132" t="s">
        <v>1644</v>
      </c>
      <c r="X724" s="132" t="s">
        <v>12258</v>
      </c>
      <c r="Y724" s="132" t="s">
        <v>12259</v>
      </c>
    </row>
    <row r="725" spans="2:25" x14ac:dyDescent="0.25">
      <c r="B725" s="132" t="s">
        <v>2319</v>
      </c>
      <c r="C725" s="132" t="s">
        <v>438</v>
      </c>
      <c r="D725" s="132" t="s">
        <v>225</v>
      </c>
      <c r="E725" s="132" t="s">
        <v>3891</v>
      </c>
      <c r="F725" s="132" t="s">
        <v>3885</v>
      </c>
      <c r="G725" s="132" t="s">
        <v>572</v>
      </c>
      <c r="H725" s="132" t="s">
        <v>2459</v>
      </c>
      <c r="I725" s="132" t="s">
        <v>3966</v>
      </c>
      <c r="J725" s="132" t="s">
        <v>12260</v>
      </c>
      <c r="K725" s="132" t="s">
        <v>12261</v>
      </c>
      <c r="L725" s="132" t="s">
        <v>12262</v>
      </c>
      <c r="M725" s="132" t="s">
        <v>12263</v>
      </c>
      <c r="N725" s="132" t="s">
        <v>23390</v>
      </c>
      <c r="O725" s="132" t="s">
        <v>12264</v>
      </c>
      <c r="P725" s="132" t="s">
        <v>12265</v>
      </c>
      <c r="Q725" s="132" t="s">
        <v>12266</v>
      </c>
      <c r="R725" s="132" t="s">
        <v>12267</v>
      </c>
      <c r="S725" s="132" t="s">
        <v>5090</v>
      </c>
      <c r="T725" s="132" t="s">
        <v>1630</v>
      </c>
      <c r="U725" s="132" t="s">
        <v>2361</v>
      </c>
      <c r="V725" s="132" t="s">
        <v>1644</v>
      </c>
      <c r="X725" s="132" t="s">
        <v>12268</v>
      </c>
      <c r="Y725" s="132" t="s">
        <v>12269</v>
      </c>
    </row>
    <row r="726" spans="2:25" x14ac:dyDescent="0.25">
      <c r="B726" s="132" t="s">
        <v>2319</v>
      </c>
      <c r="C726" s="132" t="s">
        <v>438</v>
      </c>
      <c r="D726" s="132" t="s">
        <v>1869</v>
      </c>
      <c r="E726" s="132" t="s">
        <v>3891</v>
      </c>
      <c r="F726" s="132" t="s">
        <v>3894</v>
      </c>
      <c r="G726" s="132" t="s">
        <v>569</v>
      </c>
      <c r="H726" s="132" t="s">
        <v>2460</v>
      </c>
      <c r="I726" s="132" t="s">
        <v>4262</v>
      </c>
      <c r="J726" s="132" t="s">
        <v>12270</v>
      </c>
      <c r="K726" s="132" t="s">
        <v>12271</v>
      </c>
      <c r="L726" s="132" t="s">
        <v>12272</v>
      </c>
      <c r="M726" s="132" t="s">
        <v>12273</v>
      </c>
      <c r="N726" s="132" t="s">
        <v>23391</v>
      </c>
      <c r="O726" s="132" t="s">
        <v>12274</v>
      </c>
      <c r="P726" s="132" t="s">
        <v>12275</v>
      </c>
      <c r="Q726" s="132" t="s">
        <v>12276</v>
      </c>
      <c r="R726" s="132" t="s">
        <v>12277</v>
      </c>
      <c r="S726" s="132" t="s">
        <v>5090</v>
      </c>
      <c r="T726" s="132" t="s">
        <v>1630</v>
      </c>
      <c r="U726" s="132" t="s">
        <v>2361</v>
      </c>
      <c r="V726" s="132" t="s">
        <v>1635</v>
      </c>
      <c r="X726" s="132" t="s">
        <v>12278</v>
      </c>
      <c r="Y726" s="132" t="s">
        <v>12279</v>
      </c>
    </row>
    <row r="727" spans="2:25" x14ac:dyDescent="0.25">
      <c r="B727" s="132" t="s">
        <v>2319</v>
      </c>
      <c r="C727" s="132" t="s">
        <v>438</v>
      </c>
      <c r="D727" s="132" t="s">
        <v>1869</v>
      </c>
      <c r="E727" s="132" t="s">
        <v>3891</v>
      </c>
      <c r="F727" s="132" t="s">
        <v>3885</v>
      </c>
      <c r="G727" s="132" t="s">
        <v>574</v>
      </c>
      <c r="H727" s="132" t="s">
        <v>2461</v>
      </c>
      <c r="I727" s="132" t="s">
        <v>3966</v>
      </c>
      <c r="J727" s="132" t="s">
        <v>12280</v>
      </c>
      <c r="K727" s="132" t="s">
        <v>12281</v>
      </c>
      <c r="L727" s="132" t="s">
        <v>12282</v>
      </c>
      <c r="M727" s="132" t="s">
        <v>12283</v>
      </c>
      <c r="N727" s="132" t="s">
        <v>23392</v>
      </c>
      <c r="O727" s="132" t="s">
        <v>12284</v>
      </c>
      <c r="P727" s="132" t="s">
        <v>12285</v>
      </c>
      <c r="Q727" s="132" t="s">
        <v>12286</v>
      </c>
      <c r="R727" s="132" t="s">
        <v>12287</v>
      </c>
      <c r="S727" s="132" t="s">
        <v>5090</v>
      </c>
      <c r="T727" s="132" t="s">
        <v>1630</v>
      </c>
      <c r="U727" s="132" t="s">
        <v>2361</v>
      </c>
      <c r="V727" s="132" t="s">
        <v>1632</v>
      </c>
      <c r="X727" s="132" t="s">
        <v>12288</v>
      </c>
      <c r="Y727" s="132" t="s">
        <v>12289</v>
      </c>
    </row>
    <row r="728" spans="2:25" x14ac:dyDescent="0.25">
      <c r="B728" s="132" t="s">
        <v>2319</v>
      </c>
      <c r="C728" s="132" t="s">
        <v>438</v>
      </c>
      <c r="D728" s="132" t="s">
        <v>2432</v>
      </c>
      <c r="E728" s="132" t="s">
        <v>3891</v>
      </c>
      <c r="F728" s="132" t="s">
        <v>3894</v>
      </c>
      <c r="G728" s="132" t="s">
        <v>568</v>
      </c>
      <c r="H728" s="132" t="s">
        <v>2462</v>
      </c>
      <c r="I728" s="132" t="s">
        <v>3888</v>
      </c>
      <c r="J728" s="132" t="s">
        <v>12290</v>
      </c>
      <c r="K728" s="132" t="s">
        <v>12291</v>
      </c>
      <c r="L728" s="132" t="s">
        <v>12292</v>
      </c>
      <c r="M728" s="132" t="s">
        <v>12293</v>
      </c>
      <c r="N728" s="132" t="s">
        <v>23393</v>
      </c>
      <c r="O728" s="132" t="s">
        <v>12294</v>
      </c>
      <c r="P728" s="132" t="s">
        <v>12295</v>
      </c>
      <c r="Q728" s="132" t="s">
        <v>12296</v>
      </c>
      <c r="R728" s="132" t="s">
        <v>12297</v>
      </c>
      <c r="S728" s="132" t="s">
        <v>5090</v>
      </c>
      <c r="T728" s="132" t="s">
        <v>1630</v>
      </c>
      <c r="U728" s="132" t="s">
        <v>2361</v>
      </c>
      <c r="V728" s="132" t="s">
        <v>1644</v>
      </c>
      <c r="X728" s="132" t="s">
        <v>12298</v>
      </c>
      <c r="Y728" s="132" t="s">
        <v>12299</v>
      </c>
    </row>
    <row r="729" spans="2:25" x14ac:dyDescent="0.25">
      <c r="B729" s="132" t="s">
        <v>2319</v>
      </c>
      <c r="C729" s="132" t="s">
        <v>438</v>
      </c>
      <c r="D729" s="132" t="s">
        <v>2432</v>
      </c>
      <c r="E729" s="132" t="s">
        <v>3891</v>
      </c>
      <c r="F729" s="132" t="s">
        <v>3885</v>
      </c>
      <c r="G729" s="132" t="s">
        <v>573</v>
      </c>
      <c r="H729" s="132" t="s">
        <v>2463</v>
      </c>
      <c r="I729" s="132" t="s">
        <v>4124</v>
      </c>
      <c r="J729" s="132" t="s">
        <v>12300</v>
      </c>
      <c r="K729" s="132" t="s">
        <v>12301</v>
      </c>
      <c r="L729" s="132" t="s">
        <v>12302</v>
      </c>
      <c r="M729" s="132" t="s">
        <v>12303</v>
      </c>
      <c r="N729" s="132" t="s">
        <v>23394</v>
      </c>
      <c r="O729" s="132" t="s">
        <v>12304</v>
      </c>
      <c r="P729" s="132" t="s">
        <v>12305</v>
      </c>
      <c r="Q729" s="132" t="s">
        <v>12306</v>
      </c>
      <c r="R729" s="132" t="s">
        <v>12307</v>
      </c>
      <c r="S729" s="132" t="s">
        <v>5090</v>
      </c>
      <c r="T729" s="132" t="s">
        <v>1630</v>
      </c>
      <c r="U729" s="132" t="s">
        <v>2361</v>
      </c>
      <c r="V729" s="132" t="s">
        <v>1644</v>
      </c>
      <c r="X729" s="132" t="s">
        <v>12308</v>
      </c>
      <c r="Y729" s="132" t="s">
        <v>12309</v>
      </c>
    </row>
    <row r="730" spans="2:25" x14ac:dyDescent="0.25">
      <c r="B730" s="132" t="s">
        <v>2319</v>
      </c>
      <c r="C730" s="132" t="s">
        <v>438</v>
      </c>
      <c r="D730" s="132" t="s">
        <v>1848</v>
      </c>
      <c r="E730" s="132" t="s">
        <v>3891</v>
      </c>
      <c r="F730" s="132" t="s">
        <v>3894</v>
      </c>
      <c r="G730" s="132" t="s">
        <v>566</v>
      </c>
      <c r="H730" s="132" t="s">
        <v>2464</v>
      </c>
      <c r="I730" s="132" t="s">
        <v>4262</v>
      </c>
      <c r="J730" s="132" t="s">
        <v>12310</v>
      </c>
      <c r="K730" s="132" t="s">
        <v>12311</v>
      </c>
      <c r="L730" s="132" t="s">
        <v>12312</v>
      </c>
      <c r="M730" s="132" t="s">
        <v>12313</v>
      </c>
      <c r="N730" s="132" t="s">
        <v>23395</v>
      </c>
      <c r="O730" s="132" t="s">
        <v>12314</v>
      </c>
      <c r="P730" s="132" t="s">
        <v>12315</v>
      </c>
      <c r="Q730" s="132" t="s">
        <v>12316</v>
      </c>
      <c r="R730" s="132" t="s">
        <v>12317</v>
      </c>
      <c r="S730" s="132" t="s">
        <v>5090</v>
      </c>
      <c r="T730" s="132" t="s">
        <v>1630</v>
      </c>
      <c r="U730" s="132" t="s">
        <v>2361</v>
      </c>
      <c r="V730" s="132" t="s">
        <v>1644</v>
      </c>
      <c r="X730" s="132" t="s">
        <v>12318</v>
      </c>
      <c r="Y730" s="132" t="s">
        <v>12319</v>
      </c>
    </row>
    <row r="731" spans="2:25" x14ac:dyDescent="0.25">
      <c r="B731" s="132" t="s">
        <v>2319</v>
      </c>
      <c r="C731" s="132" t="s">
        <v>438</v>
      </c>
      <c r="D731" s="132" t="s">
        <v>1848</v>
      </c>
      <c r="E731" s="132" t="s">
        <v>3891</v>
      </c>
      <c r="F731" s="132" t="s">
        <v>3885</v>
      </c>
      <c r="G731" s="132" t="s">
        <v>571</v>
      </c>
      <c r="H731" s="132" t="s">
        <v>2465</v>
      </c>
      <c r="I731" s="132" t="s">
        <v>3966</v>
      </c>
      <c r="J731" s="132" t="s">
        <v>12320</v>
      </c>
      <c r="K731" s="132" t="s">
        <v>12321</v>
      </c>
      <c r="L731" s="132" t="s">
        <v>12322</v>
      </c>
      <c r="M731" s="132" t="s">
        <v>12323</v>
      </c>
      <c r="N731" s="132" t="s">
        <v>23396</v>
      </c>
      <c r="O731" s="132" t="s">
        <v>12324</v>
      </c>
      <c r="P731" s="132" t="s">
        <v>12325</v>
      </c>
      <c r="Q731" s="132" t="s">
        <v>12326</v>
      </c>
      <c r="R731" s="132" t="s">
        <v>12327</v>
      </c>
      <c r="S731" s="132" t="s">
        <v>5090</v>
      </c>
      <c r="T731" s="132" t="s">
        <v>1630</v>
      </c>
      <c r="U731" s="132" t="s">
        <v>2361</v>
      </c>
      <c r="V731" s="132" t="s">
        <v>1632</v>
      </c>
      <c r="X731" s="132" t="s">
        <v>12328</v>
      </c>
      <c r="Y731" s="132" t="s">
        <v>12329</v>
      </c>
    </row>
    <row r="732" spans="2:25" x14ac:dyDescent="0.25">
      <c r="B732" s="132" t="s">
        <v>2319</v>
      </c>
      <c r="C732" s="132" t="s">
        <v>438</v>
      </c>
      <c r="D732" s="132" t="s">
        <v>537</v>
      </c>
      <c r="E732" s="132" t="s">
        <v>3907</v>
      </c>
      <c r="F732" s="132" t="s">
        <v>3894</v>
      </c>
      <c r="G732" s="132" t="s">
        <v>580</v>
      </c>
      <c r="H732" s="132" t="s">
        <v>2466</v>
      </c>
      <c r="I732" s="132" t="s">
        <v>11456</v>
      </c>
      <c r="J732" s="132" t="s">
        <v>12330</v>
      </c>
      <c r="K732" s="132" t="s">
        <v>12331</v>
      </c>
      <c r="L732" s="132" t="s">
        <v>12332</v>
      </c>
      <c r="M732" s="132" t="s">
        <v>12333</v>
      </c>
      <c r="N732" s="132" t="s">
        <v>23397</v>
      </c>
      <c r="O732" s="132" t="s">
        <v>12334</v>
      </c>
      <c r="P732" s="132" t="s">
        <v>12335</v>
      </c>
      <c r="Q732" s="132" t="s">
        <v>12336</v>
      </c>
      <c r="R732" s="132" t="s">
        <v>12337</v>
      </c>
      <c r="S732" s="132" t="s">
        <v>5090</v>
      </c>
      <c r="T732" s="132" t="s">
        <v>1630</v>
      </c>
      <c r="U732" s="132" t="s">
        <v>2374</v>
      </c>
      <c r="V732" s="132" t="s">
        <v>1635</v>
      </c>
      <c r="X732" s="132" t="s">
        <v>12338</v>
      </c>
      <c r="Y732" s="132" t="s">
        <v>12339</v>
      </c>
    </row>
    <row r="733" spans="2:25" x14ac:dyDescent="0.25">
      <c r="B733" s="132" t="s">
        <v>2319</v>
      </c>
      <c r="C733" s="132" t="s">
        <v>438</v>
      </c>
      <c r="D733" s="132" t="s">
        <v>537</v>
      </c>
      <c r="E733" s="132" t="s">
        <v>3907</v>
      </c>
      <c r="F733" s="132" t="s">
        <v>3885</v>
      </c>
      <c r="G733" s="132" t="s">
        <v>585</v>
      </c>
      <c r="H733" s="132" t="s">
        <v>2467</v>
      </c>
      <c r="I733" s="132" t="s">
        <v>11467</v>
      </c>
      <c r="J733" s="132" t="s">
        <v>12340</v>
      </c>
      <c r="K733" s="132" t="s">
        <v>12341</v>
      </c>
      <c r="L733" s="132" t="s">
        <v>12342</v>
      </c>
      <c r="M733" s="132" t="s">
        <v>12343</v>
      </c>
      <c r="N733" s="132" t="s">
        <v>23398</v>
      </c>
      <c r="O733" s="132" t="s">
        <v>12344</v>
      </c>
      <c r="P733" s="132" t="s">
        <v>12345</v>
      </c>
      <c r="Q733" s="132" t="s">
        <v>12346</v>
      </c>
      <c r="R733" s="132" t="s">
        <v>12347</v>
      </c>
      <c r="S733" s="132" t="s">
        <v>5090</v>
      </c>
      <c r="T733" s="132" t="s">
        <v>1630</v>
      </c>
      <c r="U733" s="132" t="s">
        <v>2374</v>
      </c>
      <c r="V733" s="132" t="s">
        <v>1635</v>
      </c>
      <c r="X733" s="132" t="s">
        <v>12348</v>
      </c>
      <c r="Y733" s="132" t="s">
        <v>12349</v>
      </c>
    </row>
    <row r="734" spans="2:25" x14ac:dyDescent="0.25">
      <c r="B734" s="132" t="s">
        <v>2319</v>
      </c>
      <c r="C734" s="132" t="s">
        <v>438</v>
      </c>
      <c r="D734" s="132" t="s">
        <v>225</v>
      </c>
      <c r="E734" s="132" t="s">
        <v>3907</v>
      </c>
      <c r="F734" s="132" t="s">
        <v>3894</v>
      </c>
      <c r="G734" s="132" t="s">
        <v>577</v>
      </c>
      <c r="H734" s="132" t="s">
        <v>2468</v>
      </c>
      <c r="I734" s="132" t="s">
        <v>3959</v>
      </c>
      <c r="J734" s="132" t="s">
        <v>12350</v>
      </c>
      <c r="K734" s="132" t="s">
        <v>12351</v>
      </c>
      <c r="L734" s="132" t="s">
        <v>12352</v>
      </c>
      <c r="M734" s="132" t="s">
        <v>12353</v>
      </c>
      <c r="N734" s="132" t="s">
        <v>23399</v>
      </c>
      <c r="O734" s="132" t="s">
        <v>12354</v>
      </c>
      <c r="P734" s="132" t="s">
        <v>12355</v>
      </c>
      <c r="Q734" s="132" t="s">
        <v>12356</v>
      </c>
      <c r="R734" s="132" t="s">
        <v>12357</v>
      </c>
      <c r="S734" s="132" t="s">
        <v>5090</v>
      </c>
      <c r="T734" s="132" t="s">
        <v>1630</v>
      </c>
      <c r="U734" s="132" t="s">
        <v>2374</v>
      </c>
      <c r="V734" s="132" t="s">
        <v>1635</v>
      </c>
      <c r="X734" s="132" t="s">
        <v>12358</v>
      </c>
      <c r="Y734" s="132" t="s">
        <v>12359</v>
      </c>
    </row>
    <row r="735" spans="2:25" x14ac:dyDescent="0.25">
      <c r="B735" s="132" t="s">
        <v>2319</v>
      </c>
      <c r="C735" s="132" t="s">
        <v>438</v>
      </c>
      <c r="D735" s="132" t="s">
        <v>225</v>
      </c>
      <c r="E735" s="132" t="s">
        <v>3907</v>
      </c>
      <c r="F735" s="132" t="s">
        <v>3885</v>
      </c>
      <c r="G735" s="132" t="s">
        <v>582</v>
      </c>
      <c r="H735" s="132" t="s">
        <v>2469</v>
      </c>
      <c r="I735" s="132" t="s">
        <v>3917</v>
      </c>
      <c r="J735" s="132" t="s">
        <v>12360</v>
      </c>
      <c r="K735" s="132" t="s">
        <v>12361</v>
      </c>
      <c r="L735" s="132" t="s">
        <v>12362</v>
      </c>
      <c r="M735" s="132" t="s">
        <v>12363</v>
      </c>
      <c r="N735" s="132" t="s">
        <v>23400</v>
      </c>
      <c r="O735" s="132" t="s">
        <v>12364</v>
      </c>
      <c r="P735" s="132" t="s">
        <v>12365</v>
      </c>
      <c r="Q735" s="132" t="s">
        <v>12366</v>
      </c>
      <c r="R735" s="132" t="s">
        <v>12367</v>
      </c>
      <c r="S735" s="132" t="s">
        <v>5090</v>
      </c>
      <c r="T735" s="132" t="s">
        <v>1630</v>
      </c>
      <c r="U735" s="132" t="s">
        <v>2374</v>
      </c>
      <c r="V735" s="132" t="s">
        <v>1635</v>
      </c>
      <c r="X735" s="132" t="s">
        <v>12368</v>
      </c>
      <c r="Y735" s="132" t="s">
        <v>12369</v>
      </c>
    </row>
    <row r="736" spans="2:25" x14ac:dyDescent="0.25">
      <c r="B736" s="132" t="s">
        <v>2319</v>
      </c>
      <c r="C736" s="132" t="s">
        <v>438</v>
      </c>
      <c r="D736" s="132" t="s">
        <v>1869</v>
      </c>
      <c r="E736" s="132" t="s">
        <v>3907</v>
      </c>
      <c r="F736" s="132" t="s">
        <v>3894</v>
      </c>
      <c r="G736" s="132" t="s">
        <v>579</v>
      </c>
      <c r="H736" s="132" t="s">
        <v>2470</v>
      </c>
      <c r="I736" s="132" t="s">
        <v>3959</v>
      </c>
      <c r="J736" s="132" t="s">
        <v>12370</v>
      </c>
      <c r="K736" s="132" t="s">
        <v>12371</v>
      </c>
      <c r="L736" s="132" t="s">
        <v>12372</v>
      </c>
      <c r="M736" s="132" t="s">
        <v>12373</v>
      </c>
      <c r="N736" s="132" t="s">
        <v>23401</v>
      </c>
      <c r="O736" s="132" t="s">
        <v>12374</v>
      </c>
      <c r="P736" s="132" t="s">
        <v>12375</v>
      </c>
      <c r="Q736" s="132" t="s">
        <v>12376</v>
      </c>
      <c r="R736" s="132" t="s">
        <v>12377</v>
      </c>
      <c r="S736" s="132" t="s">
        <v>5090</v>
      </c>
      <c r="T736" s="132" t="s">
        <v>1630</v>
      </c>
      <c r="U736" s="132" t="s">
        <v>2374</v>
      </c>
      <c r="V736" s="132" t="s">
        <v>1635</v>
      </c>
      <c r="X736" s="132" t="s">
        <v>12378</v>
      </c>
      <c r="Y736" s="132" t="s">
        <v>12379</v>
      </c>
    </row>
    <row r="737" spans="2:25" x14ac:dyDescent="0.25">
      <c r="B737" s="132" t="s">
        <v>2319</v>
      </c>
      <c r="C737" s="132" t="s">
        <v>438</v>
      </c>
      <c r="D737" s="132" t="s">
        <v>1869</v>
      </c>
      <c r="E737" s="132" t="s">
        <v>3907</v>
      </c>
      <c r="F737" s="132" t="s">
        <v>3885</v>
      </c>
      <c r="G737" s="132" t="s">
        <v>584</v>
      </c>
      <c r="H737" s="132" t="s">
        <v>2471</v>
      </c>
      <c r="I737" s="132" t="s">
        <v>3917</v>
      </c>
      <c r="J737" s="132" t="s">
        <v>12380</v>
      </c>
      <c r="K737" s="132" t="s">
        <v>12381</v>
      </c>
      <c r="L737" s="132" t="s">
        <v>12382</v>
      </c>
      <c r="M737" s="132" t="s">
        <v>12383</v>
      </c>
      <c r="N737" s="132" t="s">
        <v>23402</v>
      </c>
      <c r="O737" s="132" t="s">
        <v>12384</v>
      </c>
      <c r="P737" s="132" t="s">
        <v>12385</v>
      </c>
      <c r="Q737" s="132" t="s">
        <v>12386</v>
      </c>
      <c r="R737" s="132" t="s">
        <v>12387</v>
      </c>
      <c r="S737" s="132" t="s">
        <v>5090</v>
      </c>
      <c r="T737" s="132" t="s">
        <v>1630</v>
      </c>
      <c r="U737" s="132" t="s">
        <v>2374</v>
      </c>
      <c r="V737" s="132" t="s">
        <v>1635</v>
      </c>
      <c r="X737" s="132" t="s">
        <v>12388</v>
      </c>
      <c r="Y737" s="132" t="s">
        <v>12389</v>
      </c>
    </row>
    <row r="738" spans="2:25" x14ac:dyDescent="0.25">
      <c r="B738" s="132" t="s">
        <v>2319</v>
      </c>
      <c r="C738" s="132" t="s">
        <v>438</v>
      </c>
      <c r="D738" s="132" t="s">
        <v>2432</v>
      </c>
      <c r="E738" s="132" t="s">
        <v>3907</v>
      </c>
      <c r="F738" s="132" t="s">
        <v>3894</v>
      </c>
      <c r="G738" s="132" t="s">
        <v>578</v>
      </c>
      <c r="H738" s="132" t="s">
        <v>2472</v>
      </c>
      <c r="I738" s="132" t="s">
        <v>11456</v>
      </c>
      <c r="J738" s="132" t="s">
        <v>12390</v>
      </c>
      <c r="K738" s="132" t="s">
        <v>12391</v>
      </c>
      <c r="L738" s="132" t="s">
        <v>12392</v>
      </c>
      <c r="M738" s="132" t="s">
        <v>12393</v>
      </c>
      <c r="N738" s="132" t="s">
        <v>23403</v>
      </c>
      <c r="O738" s="132" t="s">
        <v>12394</v>
      </c>
      <c r="P738" s="132" t="s">
        <v>12395</v>
      </c>
      <c r="Q738" s="132" t="s">
        <v>12396</v>
      </c>
      <c r="R738" s="132" t="s">
        <v>12397</v>
      </c>
      <c r="S738" s="132" t="s">
        <v>5090</v>
      </c>
      <c r="T738" s="132" t="s">
        <v>1630</v>
      </c>
      <c r="U738" s="132" t="s">
        <v>2374</v>
      </c>
      <c r="V738" s="132" t="s">
        <v>1644</v>
      </c>
      <c r="X738" s="132" t="s">
        <v>12398</v>
      </c>
      <c r="Y738" s="132" t="s">
        <v>12399</v>
      </c>
    </row>
    <row r="739" spans="2:25" x14ac:dyDescent="0.25">
      <c r="B739" s="132" t="s">
        <v>2319</v>
      </c>
      <c r="C739" s="132" t="s">
        <v>438</v>
      </c>
      <c r="D739" s="132" t="s">
        <v>2432</v>
      </c>
      <c r="E739" s="132" t="s">
        <v>3907</v>
      </c>
      <c r="F739" s="132" t="s">
        <v>3885</v>
      </c>
      <c r="G739" s="132" t="s">
        <v>583</v>
      </c>
      <c r="H739" s="132" t="s">
        <v>2473</v>
      </c>
      <c r="I739" s="132" t="s">
        <v>11467</v>
      </c>
      <c r="J739" s="132" t="s">
        <v>12400</v>
      </c>
      <c r="K739" s="132" t="s">
        <v>12401</v>
      </c>
      <c r="L739" s="132" t="s">
        <v>12402</v>
      </c>
      <c r="M739" s="132" t="s">
        <v>12403</v>
      </c>
      <c r="N739" s="132" t="s">
        <v>23404</v>
      </c>
      <c r="O739" s="132" t="s">
        <v>12404</v>
      </c>
      <c r="P739" s="132" t="s">
        <v>12405</v>
      </c>
      <c r="Q739" s="132" t="s">
        <v>12406</v>
      </c>
      <c r="R739" s="132" t="s">
        <v>12407</v>
      </c>
      <c r="S739" s="132" t="s">
        <v>5090</v>
      </c>
      <c r="T739" s="132" t="s">
        <v>1630</v>
      </c>
      <c r="U739" s="132" t="s">
        <v>2374</v>
      </c>
      <c r="V739" s="132" t="s">
        <v>1635</v>
      </c>
      <c r="X739" s="132" t="s">
        <v>12408</v>
      </c>
      <c r="Y739" s="132" t="s">
        <v>12409</v>
      </c>
    </row>
    <row r="740" spans="2:25" x14ac:dyDescent="0.25">
      <c r="B740" s="132" t="s">
        <v>2319</v>
      </c>
      <c r="C740" s="132" t="s">
        <v>438</v>
      </c>
      <c r="D740" s="132" t="s">
        <v>1848</v>
      </c>
      <c r="E740" s="132" t="s">
        <v>3907</v>
      </c>
      <c r="F740" s="132" t="s">
        <v>3894</v>
      </c>
      <c r="G740" s="132" t="s">
        <v>576</v>
      </c>
      <c r="H740" s="132" t="s">
        <v>2474</v>
      </c>
      <c r="I740" s="132" t="s">
        <v>3959</v>
      </c>
      <c r="J740" s="132" t="s">
        <v>12410</v>
      </c>
      <c r="K740" s="132" t="s">
        <v>12411</v>
      </c>
      <c r="L740" s="132" t="s">
        <v>12412</v>
      </c>
      <c r="M740" s="132" t="s">
        <v>12413</v>
      </c>
      <c r="N740" s="132" t="s">
        <v>23405</v>
      </c>
      <c r="O740" s="132" t="s">
        <v>12414</v>
      </c>
      <c r="P740" s="132" t="s">
        <v>12415</v>
      </c>
      <c r="Q740" s="132" t="s">
        <v>12416</v>
      </c>
      <c r="R740" s="132" t="s">
        <v>12417</v>
      </c>
      <c r="S740" s="132" t="s">
        <v>5090</v>
      </c>
      <c r="T740" s="132" t="s">
        <v>1630</v>
      </c>
      <c r="U740" s="132" t="s">
        <v>2374</v>
      </c>
      <c r="V740" s="132" t="s">
        <v>1635</v>
      </c>
      <c r="X740" s="132" t="s">
        <v>12418</v>
      </c>
      <c r="Y740" s="132" t="s">
        <v>12419</v>
      </c>
    </row>
    <row r="741" spans="2:25" x14ac:dyDescent="0.25">
      <c r="B741" s="132" t="s">
        <v>2319</v>
      </c>
      <c r="C741" s="132" t="s">
        <v>438</v>
      </c>
      <c r="D741" s="132" t="s">
        <v>1848</v>
      </c>
      <c r="E741" s="132" t="s">
        <v>3907</v>
      </c>
      <c r="F741" s="132" t="s">
        <v>3885</v>
      </c>
      <c r="G741" s="132" t="s">
        <v>581</v>
      </c>
      <c r="H741" s="132" t="s">
        <v>2475</v>
      </c>
      <c r="I741" s="132" t="s">
        <v>3917</v>
      </c>
      <c r="J741" s="132" t="s">
        <v>12420</v>
      </c>
      <c r="K741" s="132" t="s">
        <v>12421</v>
      </c>
      <c r="L741" s="132" t="s">
        <v>12422</v>
      </c>
      <c r="M741" s="132" t="s">
        <v>12423</v>
      </c>
      <c r="N741" s="132" t="s">
        <v>23406</v>
      </c>
      <c r="O741" s="132" t="s">
        <v>12424</v>
      </c>
      <c r="P741" s="132" t="s">
        <v>12425</v>
      </c>
      <c r="Q741" s="132" t="s">
        <v>12426</v>
      </c>
      <c r="R741" s="132" t="s">
        <v>12427</v>
      </c>
      <c r="S741" s="132" t="s">
        <v>5090</v>
      </c>
      <c r="T741" s="132" t="s">
        <v>1630</v>
      </c>
      <c r="U741" s="132" t="s">
        <v>2374</v>
      </c>
      <c r="V741" s="132" t="s">
        <v>1635</v>
      </c>
      <c r="X741" s="132" t="s">
        <v>12428</v>
      </c>
      <c r="Y741" s="132" t="s">
        <v>12429</v>
      </c>
    </row>
    <row r="742" spans="2:25" x14ac:dyDescent="0.25">
      <c r="B742" s="132" t="s">
        <v>2319</v>
      </c>
      <c r="C742" s="132" t="s">
        <v>438</v>
      </c>
      <c r="D742" s="132" t="s">
        <v>537</v>
      </c>
      <c r="E742" s="132" t="s">
        <v>3912</v>
      </c>
      <c r="F742" s="132" t="s">
        <v>3894</v>
      </c>
      <c r="G742" s="132" t="s">
        <v>590</v>
      </c>
      <c r="H742" s="132" t="s">
        <v>2476</v>
      </c>
      <c r="I742" s="132" t="s">
        <v>11578</v>
      </c>
      <c r="J742" s="132" t="s">
        <v>12430</v>
      </c>
      <c r="K742" s="132" t="s">
        <v>12431</v>
      </c>
      <c r="L742" s="132" t="s">
        <v>12432</v>
      </c>
      <c r="M742" s="132" t="s">
        <v>12433</v>
      </c>
      <c r="N742" s="132" t="s">
        <v>23407</v>
      </c>
      <c r="O742" s="132" t="s">
        <v>12434</v>
      </c>
      <c r="P742" s="132" t="s">
        <v>12435</v>
      </c>
      <c r="Q742" s="132" t="s">
        <v>12436</v>
      </c>
      <c r="R742" s="132" t="s">
        <v>12437</v>
      </c>
      <c r="S742" s="132" t="s">
        <v>5090</v>
      </c>
      <c r="T742" s="132" t="s">
        <v>1630</v>
      </c>
      <c r="U742" s="132" t="s">
        <v>2387</v>
      </c>
      <c r="V742" s="132" t="s">
        <v>1635</v>
      </c>
      <c r="X742" s="132" t="s">
        <v>12438</v>
      </c>
      <c r="Y742" s="132" t="s">
        <v>12439</v>
      </c>
    </row>
    <row r="743" spans="2:25" x14ac:dyDescent="0.25">
      <c r="B743" s="132" t="s">
        <v>2319</v>
      </c>
      <c r="C743" s="132" t="s">
        <v>438</v>
      </c>
      <c r="D743" s="132" t="s">
        <v>537</v>
      </c>
      <c r="E743" s="132" t="s">
        <v>3912</v>
      </c>
      <c r="F743" s="132" t="s">
        <v>3885</v>
      </c>
      <c r="G743" s="132" t="s">
        <v>595</v>
      </c>
      <c r="H743" s="132" t="s">
        <v>2477</v>
      </c>
      <c r="I743" s="132" t="s">
        <v>9867</v>
      </c>
      <c r="J743" s="132" t="s">
        <v>12440</v>
      </c>
      <c r="K743" s="132" t="s">
        <v>12441</v>
      </c>
      <c r="L743" s="132" t="s">
        <v>12442</v>
      </c>
      <c r="M743" s="132" t="s">
        <v>12443</v>
      </c>
      <c r="N743" s="132" t="s">
        <v>23408</v>
      </c>
      <c r="O743" s="132" t="s">
        <v>12444</v>
      </c>
      <c r="P743" s="132" t="s">
        <v>12445</v>
      </c>
      <c r="Q743" s="132" t="s">
        <v>12446</v>
      </c>
      <c r="R743" s="132" t="s">
        <v>12447</v>
      </c>
      <c r="S743" s="132" t="s">
        <v>5090</v>
      </c>
      <c r="T743" s="132" t="s">
        <v>1630</v>
      </c>
      <c r="U743" s="132" t="s">
        <v>2387</v>
      </c>
      <c r="V743" s="132" t="s">
        <v>1635</v>
      </c>
      <c r="X743" s="132" t="s">
        <v>12448</v>
      </c>
      <c r="Y743" s="132" t="s">
        <v>12449</v>
      </c>
    </row>
    <row r="744" spans="2:25" x14ac:dyDescent="0.25">
      <c r="B744" s="132" t="s">
        <v>2319</v>
      </c>
      <c r="C744" s="132" t="s">
        <v>438</v>
      </c>
      <c r="D744" s="132" t="s">
        <v>225</v>
      </c>
      <c r="E744" s="132" t="s">
        <v>3912</v>
      </c>
      <c r="F744" s="132" t="s">
        <v>3894</v>
      </c>
      <c r="G744" s="132" t="s">
        <v>587</v>
      </c>
      <c r="H744" s="132" t="s">
        <v>2478</v>
      </c>
      <c r="I744" s="132" t="s">
        <v>11578</v>
      </c>
      <c r="J744" s="132" t="s">
        <v>12450</v>
      </c>
      <c r="K744" s="132" t="s">
        <v>12451</v>
      </c>
      <c r="L744" s="132" t="s">
        <v>12452</v>
      </c>
      <c r="M744" s="132" t="s">
        <v>12453</v>
      </c>
      <c r="N744" s="132" t="s">
        <v>23409</v>
      </c>
      <c r="O744" s="132" t="s">
        <v>12454</v>
      </c>
      <c r="P744" s="132" t="s">
        <v>12455</v>
      </c>
      <c r="Q744" s="132" t="s">
        <v>12456</v>
      </c>
      <c r="R744" s="132" t="s">
        <v>12457</v>
      </c>
      <c r="S744" s="132" t="s">
        <v>5090</v>
      </c>
      <c r="T744" s="132" t="s">
        <v>1630</v>
      </c>
      <c r="U744" s="132" t="s">
        <v>2387</v>
      </c>
      <c r="V744" s="132" t="s">
        <v>1635</v>
      </c>
      <c r="X744" s="132" t="s">
        <v>12458</v>
      </c>
      <c r="Y744" s="132" t="s">
        <v>12459</v>
      </c>
    </row>
    <row r="745" spans="2:25" x14ac:dyDescent="0.25">
      <c r="B745" s="132" t="s">
        <v>2319</v>
      </c>
      <c r="C745" s="132" t="s">
        <v>438</v>
      </c>
      <c r="D745" s="132" t="s">
        <v>225</v>
      </c>
      <c r="E745" s="132" t="s">
        <v>3912</v>
      </c>
      <c r="F745" s="132" t="s">
        <v>3885</v>
      </c>
      <c r="G745" s="132" t="s">
        <v>592</v>
      </c>
      <c r="H745" s="132" t="s">
        <v>2479</v>
      </c>
      <c r="I745" s="132" t="s">
        <v>9867</v>
      </c>
      <c r="J745" s="132" t="s">
        <v>12460</v>
      </c>
      <c r="K745" s="132" t="s">
        <v>12461</v>
      </c>
      <c r="L745" s="132" t="s">
        <v>12462</v>
      </c>
      <c r="M745" s="132" t="s">
        <v>12463</v>
      </c>
      <c r="N745" s="132" t="s">
        <v>23410</v>
      </c>
      <c r="O745" s="132" t="s">
        <v>12464</v>
      </c>
      <c r="P745" s="132" t="s">
        <v>12465</v>
      </c>
      <c r="Q745" s="132" t="s">
        <v>12466</v>
      </c>
      <c r="R745" s="132" t="s">
        <v>12467</v>
      </c>
      <c r="S745" s="132" t="s">
        <v>5090</v>
      </c>
      <c r="T745" s="132" t="s">
        <v>1630</v>
      </c>
      <c r="U745" s="132" t="s">
        <v>2387</v>
      </c>
      <c r="V745" s="132" t="s">
        <v>1635</v>
      </c>
      <c r="X745" s="132" t="s">
        <v>12468</v>
      </c>
      <c r="Y745" s="132" t="s">
        <v>12469</v>
      </c>
    </row>
    <row r="746" spans="2:25" x14ac:dyDescent="0.25">
      <c r="B746" s="132" t="s">
        <v>2319</v>
      </c>
      <c r="C746" s="132" t="s">
        <v>438</v>
      </c>
      <c r="D746" s="132" t="s">
        <v>1869</v>
      </c>
      <c r="E746" s="132" t="s">
        <v>3912</v>
      </c>
      <c r="F746" s="132" t="s">
        <v>3894</v>
      </c>
      <c r="G746" s="132" t="s">
        <v>589</v>
      </c>
      <c r="H746" s="132" t="s">
        <v>2480</v>
      </c>
      <c r="I746" s="132" t="s">
        <v>11578</v>
      </c>
      <c r="J746" s="132" t="s">
        <v>12470</v>
      </c>
      <c r="K746" s="132" t="s">
        <v>12471</v>
      </c>
      <c r="L746" s="132" t="s">
        <v>12472</v>
      </c>
      <c r="M746" s="132" t="s">
        <v>12473</v>
      </c>
      <c r="N746" s="132" t="s">
        <v>23411</v>
      </c>
      <c r="O746" s="132" t="s">
        <v>12474</v>
      </c>
      <c r="P746" s="132" t="s">
        <v>12475</v>
      </c>
      <c r="Q746" s="132" t="s">
        <v>12476</v>
      </c>
      <c r="R746" s="132" t="s">
        <v>12477</v>
      </c>
      <c r="S746" s="132" t="s">
        <v>5090</v>
      </c>
      <c r="T746" s="132" t="s">
        <v>1630</v>
      </c>
      <c r="U746" s="132" t="s">
        <v>2387</v>
      </c>
      <c r="V746" s="132" t="s">
        <v>1635</v>
      </c>
      <c r="X746" s="132" t="s">
        <v>12478</v>
      </c>
      <c r="Y746" s="132" t="s">
        <v>12479</v>
      </c>
    </row>
    <row r="747" spans="2:25" x14ac:dyDescent="0.25">
      <c r="B747" s="132" t="s">
        <v>2319</v>
      </c>
      <c r="C747" s="132" t="s">
        <v>438</v>
      </c>
      <c r="D747" s="132" t="s">
        <v>1869</v>
      </c>
      <c r="E747" s="132" t="s">
        <v>3912</v>
      </c>
      <c r="F747" s="132" t="s">
        <v>3885</v>
      </c>
      <c r="G747" s="132" t="s">
        <v>594</v>
      </c>
      <c r="H747" s="132" t="s">
        <v>2481</v>
      </c>
      <c r="I747" s="132" t="s">
        <v>9867</v>
      </c>
      <c r="J747" s="132" t="s">
        <v>12480</v>
      </c>
      <c r="K747" s="132" t="s">
        <v>12481</v>
      </c>
      <c r="L747" s="132" t="s">
        <v>12482</v>
      </c>
      <c r="M747" s="132" t="s">
        <v>12483</v>
      </c>
      <c r="N747" s="132" t="s">
        <v>23412</v>
      </c>
      <c r="O747" s="132" t="s">
        <v>12484</v>
      </c>
      <c r="P747" s="132" t="s">
        <v>12485</v>
      </c>
      <c r="Q747" s="132" t="s">
        <v>12486</v>
      </c>
      <c r="R747" s="132" t="s">
        <v>12487</v>
      </c>
      <c r="S747" s="132" t="s">
        <v>5090</v>
      </c>
      <c r="T747" s="132" t="s">
        <v>1630</v>
      </c>
      <c r="U747" s="132" t="s">
        <v>2387</v>
      </c>
      <c r="V747" s="132" t="s">
        <v>1635</v>
      </c>
      <c r="X747" s="132" t="s">
        <v>12488</v>
      </c>
      <c r="Y747" s="132" t="s">
        <v>12489</v>
      </c>
    </row>
    <row r="748" spans="2:25" x14ac:dyDescent="0.25">
      <c r="B748" s="132" t="s">
        <v>2319</v>
      </c>
      <c r="C748" s="132" t="s">
        <v>438</v>
      </c>
      <c r="D748" s="132" t="s">
        <v>2432</v>
      </c>
      <c r="E748" s="132" t="s">
        <v>3912</v>
      </c>
      <c r="F748" s="132" t="s">
        <v>3894</v>
      </c>
      <c r="G748" s="132" t="s">
        <v>588</v>
      </c>
      <c r="H748" s="132" t="s">
        <v>2482</v>
      </c>
      <c r="I748" s="132" t="s">
        <v>11578</v>
      </c>
      <c r="J748" s="132" t="s">
        <v>12490</v>
      </c>
      <c r="K748" s="132" t="s">
        <v>12491</v>
      </c>
      <c r="L748" s="132" t="s">
        <v>12492</v>
      </c>
      <c r="M748" s="132" t="s">
        <v>12493</v>
      </c>
      <c r="N748" s="132" t="s">
        <v>23413</v>
      </c>
      <c r="O748" s="132" t="s">
        <v>12494</v>
      </c>
      <c r="P748" s="132" t="s">
        <v>12495</v>
      </c>
      <c r="Q748" s="132" t="s">
        <v>12496</v>
      </c>
      <c r="R748" s="132" t="s">
        <v>12497</v>
      </c>
      <c r="S748" s="132" t="s">
        <v>5090</v>
      </c>
      <c r="T748" s="132" t="s">
        <v>1630</v>
      </c>
      <c r="U748" s="132" t="s">
        <v>2387</v>
      </c>
      <c r="V748" s="132" t="s">
        <v>1635</v>
      </c>
      <c r="X748" s="132" t="s">
        <v>12498</v>
      </c>
      <c r="Y748" s="132" t="s">
        <v>12499</v>
      </c>
    </row>
    <row r="749" spans="2:25" x14ac:dyDescent="0.25">
      <c r="B749" s="132" t="s">
        <v>2319</v>
      </c>
      <c r="C749" s="132" t="s">
        <v>438</v>
      </c>
      <c r="D749" s="132" t="s">
        <v>2432</v>
      </c>
      <c r="E749" s="132" t="s">
        <v>3912</v>
      </c>
      <c r="F749" s="132" t="s">
        <v>3885</v>
      </c>
      <c r="G749" s="132" t="s">
        <v>593</v>
      </c>
      <c r="H749" s="132" t="s">
        <v>2483</v>
      </c>
      <c r="I749" s="132" t="s">
        <v>9867</v>
      </c>
      <c r="J749" s="132" t="s">
        <v>12500</v>
      </c>
      <c r="K749" s="132" t="s">
        <v>12501</v>
      </c>
      <c r="L749" s="132" t="s">
        <v>12502</v>
      </c>
      <c r="M749" s="132" t="s">
        <v>12503</v>
      </c>
      <c r="N749" s="132" t="s">
        <v>23414</v>
      </c>
      <c r="O749" s="132" t="s">
        <v>12504</v>
      </c>
      <c r="P749" s="132" t="s">
        <v>12505</v>
      </c>
      <c r="Q749" s="132" t="s">
        <v>12506</v>
      </c>
      <c r="R749" s="132" t="s">
        <v>12507</v>
      </c>
      <c r="S749" s="132" t="s">
        <v>5090</v>
      </c>
      <c r="T749" s="132" t="s">
        <v>1630</v>
      </c>
      <c r="U749" s="132" t="s">
        <v>2387</v>
      </c>
      <c r="V749" s="132" t="s">
        <v>1635</v>
      </c>
      <c r="X749" s="132" t="s">
        <v>12508</v>
      </c>
      <c r="Y749" s="132" t="s">
        <v>12509</v>
      </c>
    </row>
    <row r="750" spans="2:25" x14ac:dyDescent="0.25">
      <c r="B750" s="132" t="s">
        <v>2319</v>
      </c>
      <c r="C750" s="132" t="s">
        <v>438</v>
      </c>
      <c r="D750" s="132" t="s">
        <v>1848</v>
      </c>
      <c r="E750" s="132" t="s">
        <v>3912</v>
      </c>
      <c r="F750" s="132" t="s">
        <v>3894</v>
      </c>
      <c r="G750" s="132" t="s">
        <v>586</v>
      </c>
      <c r="H750" s="132" t="s">
        <v>2484</v>
      </c>
      <c r="I750" s="132" t="s">
        <v>12510</v>
      </c>
      <c r="J750" s="132" t="s">
        <v>12511</v>
      </c>
      <c r="K750" s="132" t="s">
        <v>12512</v>
      </c>
      <c r="L750" s="132" t="s">
        <v>12513</v>
      </c>
      <c r="M750" s="132" t="s">
        <v>12514</v>
      </c>
      <c r="N750" s="132" t="s">
        <v>23415</v>
      </c>
      <c r="O750" s="132" t="s">
        <v>12515</v>
      </c>
      <c r="P750" s="132" t="s">
        <v>12516</v>
      </c>
      <c r="Q750" s="132" t="s">
        <v>12517</v>
      </c>
      <c r="R750" s="132" t="s">
        <v>12518</v>
      </c>
      <c r="S750" s="132" t="s">
        <v>5090</v>
      </c>
      <c r="T750" s="132" t="s">
        <v>1630</v>
      </c>
      <c r="U750" s="132" t="s">
        <v>2387</v>
      </c>
      <c r="V750" s="132" t="s">
        <v>1635</v>
      </c>
      <c r="X750" s="132" t="s">
        <v>12519</v>
      </c>
      <c r="Y750" s="132" t="s">
        <v>12520</v>
      </c>
    </row>
    <row r="751" spans="2:25" x14ac:dyDescent="0.25">
      <c r="B751" s="132" t="s">
        <v>2319</v>
      </c>
      <c r="C751" s="132" t="s">
        <v>438</v>
      </c>
      <c r="D751" s="132" t="s">
        <v>1848</v>
      </c>
      <c r="E751" s="132" t="s">
        <v>3912</v>
      </c>
      <c r="F751" s="132" t="s">
        <v>3885</v>
      </c>
      <c r="G751" s="132" t="s">
        <v>591</v>
      </c>
      <c r="H751" s="132" t="s">
        <v>2485</v>
      </c>
      <c r="I751" s="132" t="s">
        <v>11670</v>
      </c>
      <c r="J751" s="132" t="s">
        <v>12521</v>
      </c>
      <c r="K751" s="132" t="s">
        <v>12522</v>
      </c>
      <c r="L751" s="132" t="s">
        <v>12523</v>
      </c>
      <c r="M751" s="132" t="s">
        <v>12524</v>
      </c>
      <c r="N751" s="132" t="s">
        <v>23416</v>
      </c>
      <c r="O751" s="132" t="s">
        <v>12525</v>
      </c>
      <c r="P751" s="132" t="s">
        <v>12526</v>
      </c>
      <c r="Q751" s="132" t="s">
        <v>12527</v>
      </c>
      <c r="R751" s="132" t="s">
        <v>12528</v>
      </c>
      <c r="S751" s="132" t="s">
        <v>5090</v>
      </c>
      <c r="T751" s="132" t="s">
        <v>1630</v>
      </c>
      <c r="U751" s="132" t="s">
        <v>2387</v>
      </c>
      <c r="V751" s="132" t="s">
        <v>1644</v>
      </c>
      <c r="X751" s="132" t="s">
        <v>12529</v>
      </c>
      <c r="Y751" s="132" t="s">
        <v>12530</v>
      </c>
    </row>
    <row r="752" spans="2:25" x14ac:dyDescent="0.25">
      <c r="B752" s="132" t="s">
        <v>2319</v>
      </c>
      <c r="C752" s="132" t="s">
        <v>438</v>
      </c>
      <c r="D752" s="132" t="s">
        <v>537</v>
      </c>
      <c r="E752" s="132" t="s">
        <v>3917</v>
      </c>
      <c r="F752" s="132" t="s">
        <v>3894</v>
      </c>
      <c r="G752" s="132" t="s">
        <v>600</v>
      </c>
      <c r="H752" s="132" t="s">
        <v>2486</v>
      </c>
      <c r="I752" s="132" t="s">
        <v>11701</v>
      </c>
      <c r="J752" s="132" t="s">
        <v>12531</v>
      </c>
      <c r="K752" s="132" t="s">
        <v>12532</v>
      </c>
      <c r="L752" s="132" t="s">
        <v>12533</v>
      </c>
      <c r="M752" s="132" t="s">
        <v>12534</v>
      </c>
      <c r="N752" s="132" t="s">
        <v>23417</v>
      </c>
      <c r="O752" s="132" t="s">
        <v>12535</v>
      </c>
      <c r="P752" s="132" t="s">
        <v>12536</v>
      </c>
      <c r="Q752" s="132" t="s">
        <v>12537</v>
      </c>
      <c r="R752" s="132" t="s">
        <v>12538</v>
      </c>
      <c r="S752" s="132" t="s">
        <v>5090</v>
      </c>
      <c r="T752" s="132" t="s">
        <v>1630</v>
      </c>
      <c r="U752" s="132" t="s">
        <v>2400</v>
      </c>
      <c r="V752" s="132" t="s">
        <v>1635</v>
      </c>
      <c r="X752" s="132" t="s">
        <v>12539</v>
      </c>
      <c r="Y752" s="132" t="s">
        <v>12540</v>
      </c>
    </row>
    <row r="753" spans="2:25" x14ac:dyDescent="0.25">
      <c r="B753" s="132" t="s">
        <v>2319</v>
      </c>
      <c r="C753" s="132" t="s">
        <v>438</v>
      </c>
      <c r="D753" s="132" t="s">
        <v>537</v>
      </c>
      <c r="E753" s="132" t="s">
        <v>3917</v>
      </c>
      <c r="F753" s="132" t="s">
        <v>3885</v>
      </c>
      <c r="G753" s="132" t="s">
        <v>601</v>
      </c>
      <c r="H753" s="132" t="s">
        <v>2487</v>
      </c>
      <c r="I753" s="132" t="s">
        <v>11795</v>
      </c>
      <c r="J753" s="132" t="s">
        <v>12541</v>
      </c>
      <c r="K753" s="132" t="s">
        <v>12542</v>
      </c>
      <c r="L753" s="132" t="s">
        <v>12543</v>
      </c>
      <c r="M753" s="132" t="s">
        <v>12544</v>
      </c>
      <c r="N753" s="132" t="s">
        <v>23418</v>
      </c>
      <c r="O753" s="132" t="s">
        <v>12545</v>
      </c>
      <c r="P753" s="132" t="s">
        <v>12546</v>
      </c>
      <c r="Q753" s="132" t="s">
        <v>12547</v>
      </c>
      <c r="R753" s="132" t="s">
        <v>12548</v>
      </c>
      <c r="S753" s="132" t="s">
        <v>5090</v>
      </c>
      <c r="T753" s="132" t="s">
        <v>1630</v>
      </c>
      <c r="U753" s="132" t="s">
        <v>2400</v>
      </c>
      <c r="V753" s="132" t="s">
        <v>1635</v>
      </c>
      <c r="X753" s="132" t="s">
        <v>12549</v>
      </c>
      <c r="Y753" s="132" t="s">
        <v>12550</v>
      </c>
    </row>
    <row r="754" spans="2:25" x14ac:dyDescent="0.25">
      <c r="B754" s="132" t="s">
        <v>2319</v>
      </c>
      <c r="C754" s="132" t="s">
        <v>438</v>
      </c>
      <c r="D754" s="132" t="s">
        <v>225</v>
      </c>
      <c r="E754" s="132" t="s">
        <v>3917</v>
      </c>
      <c r="F754" s="132" t="s">
        <v>3894</v>
      </c>
      <c r="G754" s="132" t="s">
        <v>597</v>
      </c>
      <c r="H754" s="132" t="s">
        <v>2488</v>
      </c>
      <c r="I754" s="132" t="s">
        <v>11701</v>
      </c>
      <c r="J754" s="132" t="s">
        <v>12551</v>
      </c>
      <c r="K754" s="132" t="s">
        <v>12552</v>
      </c>
      <c r="L754" s="132" t="s">
        <v>12553</v>
      </c>
      <c r="M754" s="132" t="s">
        <v>12554</v>
      </c>
      <c r="N754" s="132" t="s">
        <v>23419</v>
      </c>
      <c r="O754" s="132" t="s">
        <v>12555</v>
      </c>
      <c r="P754" s="132" t="s">
        <v>12556</v>
      </c>
      <c r="Q754" s="132" t="s">
        <v>12557</v>
      </c>
      <c r="R754" s="132" t="s">
        <v>12558</v>
      </c>
      <c r="S754" s="132" t="s">
        <v>5090</v>
      </c>
      <c r="T754" s="132" t="s">
        <v>1630</v>
      </c>
      <c r="U754" s="132" t="s">
        <v>2400</v>
      </c>
      <c r="V754" s="132" t="s">
        <v>1635</v>
      </c>
      <c r="X754" s="132" t="s">
        <v>12559</v>
      </c>
      <c r="Y754" s="132" t="s">
        <v>12560</v>
      </c>
    </row>
    <row r="755" spans="2:25" x14ac:dyDescent="0.25">
      <c r="B755" s="132" t="s">
        <v>2319</v>
      </c>
      <c r="C755" s="132" t="s">
        <v>438</v>
      </c>
      <c r="D755" s="132" t="s">
        <v>1869</v>
      </c>
      <c r="E755" s="132" t="s">
        <v>3917</v>
      </c>
      <c r="F755" s="132" t="s">
        <v>3894</v>
      </c>
      <c r="G755" s="132" t="s">
        <v>599</v>
      </c>
      <c r="H755" s="132" t="s">
        <v>2489</v>
      </c>
      <c r="I755" s="132" t="s">
        <v>11701</v>
      </c>
      <c r="J755" s="132" t="s">
        <v>12561</v>
      </c>
      <c r="K755" s="132" t="s">
        <v>12562</v>
      </c>
      <c r="L755" s="132" t="s">
        <v>12563</v>
      </c>
      <c r="M755" s="132" t="s">
        <v>12564</v>
      </c>
      <c r="N755" s="132" t="s">
        <v>23420</v>
      </c>
      <c r="O755" s="132" t="s">
        <v>12565</v>
      </c>
      <c r="P755" s="132" t="s">
        <v>12566</v>
      </c>
      <c r="Q755" s="132" t="s">
        <v>12567</v>
      </c>
      <c r="R755" s="132" t="s">
        <v>12568</v>
      </c>
      <c r="S755" s="132" t="s">
        <v>5090</v>
      </c>
      <c r="T755" s="132" t="s">
        <v>1630</v>
      </c>
      <c r="U755" s="132" t="s">
        <v>2400</v>
      </c>
      <c r="V755" s="132" t="s">
        <v>1635</v>
      </c>
      <c r="X755" s="132" t="s">
        <v>12569</v>
      </c>
      <c r="Y755" s="132" t="s">
        <v>12570</v>
      </c>
    </row>
    <row r="756" spans="2:25" x14ac:dyDescent="0.25">
      <c r="B756" s="132" t="s">
        <v>2319</v>
      </c>
      <c r="C756" s="132" t="s">
        <v>438</v>
      </c>
      <c r="D756" s="132" t="s">
        <v>2432</v>
      </c>
      <c r="E756" s="132" t="s">
        <v>3917</v>
      </c>
      <c r="F756" s="132" t="s">
        <v>3894</v>
      </c>
      <c r="G756" s="132" t="s">
        <v>598</v>
      </c>
      <c r="H756" s="132" t="s">
        <v>2490</v>
      </c>
      <c r="I756" s="132" t="s">
        <v>11701</v>
      </c>
      <c r="J756" s="132" t="s">
        <v>12571</v>
      </c>
      <c r="K756" s="132" t="s">
        <v>12572</v>
      </c>
      <c r="L756" s="132" t="s">
        <v>12573</v>
      </c>
      <c r="M756" s="132" t="s">
        <v>12574</v>
      </c>
      <c r="N756" s="132" t="s">
        <v>23421</v>
      </c>
      <c r="O756" s="132" t="s">
        <v>12575</v>
      </c>
      <c r="P756" s="132" t="s">
        <v>12576</v>
      </c>
      <c r="Q756" s="132" t="s">
        <v>12577</v>
      </c>
      <c r="R756" s="132" t="s">
        <v>12578</v>
      </c>
      <c r="S756" s="132" t="s">
        <v>5090</v>
      </c>
      <c r="T756" s="132" t="s">
        <v>1630</v>
      </c>
      <c r="U756" s="132" t="s">
        <v>2400</v>
      </c>
      <c r="V756" s="132" t="s">
        <v>1635</v>
      </c>
      <c r="X756" s="132" t="s">
        <v>12579</v>
      </c>
      <c r="Y756" s="132" t="s">
        <v>12580</v>
      </c>
    </row>
    <row r="757" spans="2:25" x14ac:dyDescent="0.25">
      <c r="B757" s="132" t="s">
        <v>2319</v>
      </c>
      <c r="C757" s="132" t="s">
        <v>438</v>
      </c>
      <c r="D757" s="132" t="s">
        <v>1848</v>
      </c>
      <c r="E757" s="132" t="s">
        <v>3917</v>
      </c>
      <c r="F757" s="132" t="s">
        <v>3894</v>
      </c>
      <c r="G757" s="132" t="s">
        <v>596</v>
      </c>
      <c r="H757" s="132" t="s">
        <v>2491</v>
      </c>
      <c r="I757" s="132" t="s">
        <v>11701</v>
      </c>
      <c r="J757" s="132" t="s">
        <v>12581</v>
      </c>
      <c r="K757" s="132" t="s">
        <v>12582</v>
      </c>
      <c r="L757" s="132" t="s">
        <v>12583</v>
      </c>
      <c r="M757" s="132" t="s">
        <v>12584</v>
      </c>
      <c r="N757" s="132" t="s">
        <v>23422</v>
      </c>
      <c r="O757" s="132" t="s">
        <v>12585</v>
      </c>
      <c r="P757" s="132" t="s">
        <v>12586</v>
      </c>
      <c r="Q757" s="132" t="s">
        <v>12587</v>
      </c>
      <c r="R757" s="132" t="s">
        <v>12588</v>
      </c>
      <c r="S757" s="132" t="s">
        <v>5090</v>
      </c>
      <c r="T757" s="132" t="s">
        <v>1630</v>
      </c>
      <c r="U757" s="132" t="s">
        <v>2400</v>
      </c>
      <c r="V757" s="132" t="s">
        <v>1635</v>
      </c>
      <c r="X757" s="132" t="s">
        <v>12589</v>
      </c>
      <c r="Y757" s="132" t="s">
        <v>12590</v>
      </c>
    </row>
    <row r="758" spans="2:25" x14ac:dyDescent="0.25">
      <c r="B758" s="132" t="s">
        <v>2319</v>
      </c>
      <c r="C758" s="132" t="s">
        <v>438</v>
      </c>
      <c r="D758" s="132" t="s">
        <v>537</v>
      </c>
      <c r="E758" s="132" t="s">
        <v>4124</v>
      </c>
      <c r="F758" s="132" t="s">
        <v>3894</v>
      </c>
      <c r="G758" s="132" t="s">
        <v>2492</v>
      </c>
      <c r="H758" s="132" t="s">
        <v>2493</v>
      </c>
      <c r="I758" s="132" t="s">
        <v>11826</v>
      </c>
      <c r="J758" s="132" t="s">
        <v>12591</v>
      </c>
      <c r="K758" s="132" t="s">
        <v>12592</v>
      </c>
      <c r="L758" s="132" t="s">
        <v>12593</v>
      </c>
      <c r="M758" s="132" t="s">
        <v>12594</v>
      </c>
      <c r="N758" s="132" t="s">
        <v>23423</v>
      </c>
      <c r="O758" s="132" t="s">
        <v>12595</v>
      </c>
      <c r="P758" s="132" t="s">
        <v>12596</v>
      </c>
      <c r="Q758" s="132" t="s">
        <v>12597</v>
      </c>
      <c r="R758" s="132" t="s">
        <v>12598</v>
      </c>
      <c r="S758" s="132" t="s">
        <v>5090</v>
      </c>
      <c r="T758" s="132" t="s">
        <v>1630</v>
      </c>
      <c r="U758" s="132" t="s">
        <v>2413</v>
      </c>
      <c r="V758" s="132" t="s">
        <v>1635</v>
      </c>
      <c r="X758" s="132" t="s">
        <v>12599</v>
      </c>
      <c r="Y758" s="132" t="s">
        <v>12600</v>
      </c>
    </row>
    <row r="759" spans="2:25" x14ac:dyDescent="0.25">
      <c r="B759" s="132" t="s">
        <v>2319</v>
      </c>
      <c r="C759" s="132" t="s">
        <v>438</v>
      </c>
      <c r="D759" s="132" t="s">
        <v>537</v>
      </c>
      <c r="E759" s="132" t="s">
        <v>4124</v>
      </c>
      <c r="F759" s="132" t="s">
        <v>3885</v>
      </c>
      <c r="G759" s="132" t="s">
        <v>602</v>
      </c>
      <c r="H759" s="132" t="s">
        <v>2494</v>
      </c>
      <c r="I759" s="132" t="s">
        <v>8006</v>
      </c>
      <c r="J759" s="132" t="s">
        <v>12601</v>
      </c>
      <c r="K759" s="132" t="s">
        <v>12602</v>
      </c>
      <c r="L759" s="132" t="s">
        <v>12603</v>
      </c>
      <c r="M759" s="132" t="s">
        <v>12604</v>
      </c>
      <c r="N759" s="132" t="s">
        <v>23424</v>
      </c>
      <c r="O759" s="132" t="s">
        <v>12605</v>
      </c>
      <c r="P759" s="132" t="s">
        <v>12606</v>
      </c>
      <c r="Q759" s="132" t="s">
        <v>12607</v>
      </c>
      <c r="R759" s="132" t="s">
        <v>12608</v>
      </c>
      <c r="S759" s="132" t="s">
        <v>5090</v>
      </c>
      <c r="T759" s="132" t="s">
        <v>1630</v>
      </c>
      <c r="U759" s="132" t="s">
        <v>2413</v>
      </c>
      <c r="V759" s="132" t="s">
        <v>1635</v>
      </c>
      <c r="X759" s="132" t="s">
        <v>12609</v>
      </c>
      <c r="Y759" s="132" t="s">
        <v>12610</v>
      </c>
    </row>
    <row r="760" spans="2:25" x14ac:dyDescent="0.25">
      <c r="B760" s="132" t="s">
        <v>2319</v>
      </c>
      <c r="C760" s="132" t="s">
        <v>438</v>
      </c>
      <c r="D760" s="132" t="s">
        <v>225</v>
      </c>
      <c r="E760" s="132" t="s">
        <v>4124</v>
      </c>
      <c r="F760" s="132" t="s">
        <v>3894</v>
      </c>
      <c r="G760" s="132" t="s">
        <v>2495</v>
      </c>
      <c r="H760" s="132" t="s">
        <v>2496</v>
      </c>
      <c r="I760" s="132" t="s">
        <v>11826</v>
      </c>
      <c r="J760" s="132" t="s">
        <v>12611</v>
      </c>
      <c r="K760" s="132" t="s">
        <v>12612</v>
      </c>
      <c r="L760" s="132" t="s">
        <v>12613</v>
      </c>
      <c r="M760" s="132" t="s">
        <v>12614</v>
      </c>
      <c r="N760" s="132" t="s">
        <v>23425</v>
      </c>
      <c r="O760" s="132" t="s">
        <v>12615</v>
      </c>
      <c r="P760" s="132" t="s">
        <v>12616</v>
      </c>
      <c r="Q760" s="132" t="s">
        <v>12617</v>
      </c>
      <c r="R760" s="132" t="s">
        <v>12618</v>
      </c>
      <c r="S760" s="132" t="s">
        <v>5090</v>
      </c>
      <c r="T760" s="132" t="s">
        <v>1630</v>
      </c>
      <c r="U760" s="132" t="s">
        <v>2413</v>
      </c>
      <c r="V760" s="132" t="s">
        <v>1635</v>
      </c>
      <c r="X760" s="132" t="s">
        <v>12619</v>
      </c>
      <c r="Y760" s="132" t="s">
        <v>12620</v>
      </c>
    </row>
    <row r="761" spans="2:25" x14ac:dyDescent="0.25">
      <c r="B761" s="132" t="s">
        <v>2319</v>
      </c>
      <c r="C761" s="132" t="s">
        <v>438</v>
      </c>
      <c r="D761" s="132" t="s">
        <v>1869</v>
      </c>
      <c r="E761" s="132" t="s">
        <v>4124</v>
      </c>
      <c r="F761" s="132" t="s">
        <v>3894</v>
      </c>
      <c r="G761" s="132" t="s">
        <v>2497</v>
      </c>
      <c r="H761" s="132" t="s">
        <v>2498</v>
      </c>
      <c r="I761" s="132" t="s">
        <v>11826</v>
      </c>
      <c r="J761" s="132" t="s">
        <v>12621</v>
      </c>
      <c r="K761" s="132" t="s">
        <v>12622</v>
      </c>
      <c r="L761" s="132" t="s">
        <v>12623</v>
      </c>
      <c r="M761" s="132" t="s">
        <v>12624</v>
      </c>
      <c r="N761" s="132" t="s">
        <v>23426</v>
      </c>
      <c r="O761" s="132" t="s">
        <v>12625</v>
      </c>
      <c r="P761" s="132" t="s">
        <v>12626</v>
      </c>
      <c r="Q761" s="132" t="s">
        <v>12627</v>
      </c>
      <c r="R761" s="132" t="s">
        <v>12628</v>
      </c>
      <c r="S761" s="132" t="s">
        <v>5090</v>
      </c>
      <c r="T761" s="132" t="s">
        <v>1630</v>
      </c>
      <c r="U761" s="132" t="s">
        <v>2413</v>
      </c>
      <c r="V761" s="132" t="s">
        <v>1635</v>
      </c>
      <c r="X761" s="132" t="s">
        <v>12629</v>
      </c>
      <c r="Y761" s="132" t="s">
        <v>12630</v>
      </c>
    </row>
    <row r="762" spans="2:25" x14ac:dyDescent="0.25">
      <c r="B762" s="132" t="s">
        <v>2319</v>
      </c>
      <c r="C762" s="132" t="s">
        <v>438</v>
      </c>
      <c r="D762" s="132" t="s">
        <v>2432</v>
      </c>
      <c r="E762" s="132" t="s">
        <v>4124</v>
      </c>
      <c r="F762" s="132" t="s">
        <v>3894</v>
      </c>
      <c r="G762" s="132" t="s">
        <v>2499</v>
      </c>
      <c r="H762" s="132" t="s">
        <v>2500</v>
      </c>
      <c r="I762" s="132" t="s">
        <v>11826</v>
      </c>
      <c r="J762" s="132" t="s">
        <v>12631</v>
      </c>
      <c r="K762" s="132" t="s">
        <v>12632</v>
      </c>
      <c r="L762" s="132" t="s">
        <v>12633</v>
      </c>
      <c r="M762" s="132" t="s">
        <v>12634</v>
      </c>
      <c r="N762" s="132" t="s">
        <v>23427</v>
      </c>
      <c r="O762" s="132" t="s">
        <v>12635</v>
      </c>
      <c r="P762" s="132" t="s">
        <v>12636</v>
      </c>
      <c r="Q762" s="132" t="s">
        <v>12637</v>
      </c>
      <c r="R762" s="132" t="s">
        <v>12638</v>
      </c>
      <c r="S762" s="132" t="s">
        <v>5090</v>
      </c>
      <c r="T762" s="132" t="s">
        <v>1630</v>
      </c>
      <c r="U762" s="132" t="s">
        <v>2413</v>
      </c>
      <c r="V762" s="132" t="s">
        <v>1635</v>
      </c>
      <c r="X762" s="132" t="s">
        <v>12639</v>
      </c>
      <c r="Y762" s="132" t="s">
        <v>12640</v>
      </c>
    </row>
    <row r="763" spans="2:25" x14ac:dyDescent="0.25">
      <c r="B763" s="132" t="s">
        <v>2319</v>
      </c>
      <c r="C763" s="132" t="s">
        <v>438</v>
      </c>
      <c r="D763" s="132" t="s">
        <v>1848</v>
      </c>
      <c r="E763" s="132" t="s">
        <v>4124</v>
      </c>
      <c r="F763" s="132" t="s">
        <v>3894</v>
      </c>
      <c r="G763" s="132" t="s">
        <v>2501</v>
      </c>
      <c r="H763" s="132" t="s">
        <v>2502</v>
      </c>
      <c r="I763" s="132" t="s">
        <v>11826</v>
      </c>
      <c r="J763" s="132" t="s">
        <v>12641</v>
      </c>
      <c r="K763" s="132" t="s">
        <v>12642</v>
      </c>
      <c r="L763" s="132" t="s">
        <v>12643</v>
      </c>
      <c r="M763" s="132" t="s">
        <v>12644</v>
      </c>
      <c r="N763" s="132" t="s">
        <v>23428</v>
      </c>
      <c r="O763" s="132" t="s">
        <v>12645</v>
      </c>
      <c r="P763" s="132" t="s">
        <v>12646</v>
      </c>
      <c r="Q763" s="132" t="s">
        <v>12647</v>
      </c>
      <c r="R763" s="132" t="s">
        <v>12648</v>
      </c>
      <c r="S763" s="132" t="s">
        <v>5090</v>
      </c>
      <c r="T763" s="132" t="s">
        <v>1630</v>
      </c>
      <c r="U763" s="132" t="s">
        <v>2413</v>
      </c>
      <c r="V763" s="132" t="s">
        <v>1635</v>
      </c>
      <c r="X763" s="132" t="s">
        <v>12649</v>
      </c>
      <c r="Y763" s="132" t="s">
        <v>12650</v>
      </c>
    </row>
    <row r="764" spans="2:25" x14ac:dyDescent="0.25">
      <c r="B764" s="132" t="s">
        <v>2503</v>
      </c>
      <c r="C764" s="132" t="s">
        <v>603</v>
      </c>
      <c r="D764" s="132" t="s">
        <v>130</v>
      </c>
      <c r="E764" s="132" t="s">
        <v>3884</v>
      </c>
      <c r="F764" s="132" t="s">
        <v>3885</v>
      </c>
      <c r="G764" s="132" t="s">
        <v>618</v>
      </c>
      <c r="H764" s="132" t="s">
        <v>2504</v>
      </c>
      <c r="I764" s="132" t="s">
        <v>8971</v>
      </c>
      <c r="J764" s="132" t="s">
        <v>12651</v>
      </c>
      <c r="K764" s="132" t="s">
        <v>12652</v>
      </c>
      <c r="L764" s="132" t="s">
        <v>12653</v>
      </c>
      <c r="M764" s="132" t="s">
        <v>12654</v>
      </c>
      <c r="N764" s="132" t="s">
        <v>23429</v>
      </c>
      <c r="O764" s="132" t="s">
        <v>12655</v>
      </c>
      <c r="P764" s="132" t="s">
        <v>12656</v>
      </c>
      <c r="Q764" s="132" t="s">
        <v>12657</v>
      </c>
      <c r="R764" s="132" t="s">
        <v>12658</v>
      </c>
      <c r="S764" s="132" t="s">
        <v>5090</v>
      </c>
      <c r="T764" s="132" t="s">
        <v>1630</v>
      </c>
      <c r="V764" s="132" t="s">
        <v>1632</v>
      </c>
      <c r="X764" s="132" t="s">
        <v>12659</v>
      </c>
      <c r="Y764" s="132" t="s">
        <v>12660</v>
      </c>
    </row>
    <row r="765" spans="2:25" x14ac:dyDescent="0.25">
      <c r="B765" s="132" t="s">
        <v>2503</v>
      </c>
      <c r="C765" s="132" t="s">
        <v>603</v>
      </c>
      <c r="D765" s="132" t="s">
        <v>13</v>
      </c>
      <c r="E765" s="132" t="s">
        <v>3884</v>
      </c>
      <c r="F765" s="132" t="s">
        <v>3894</v>
      </c>
      <c r="G765" s="132" t="s">
        <v>617</v>
      </c>
      <c r="H765" s="132" t="s">
        <v>2505</v>
      </c>
      <c r="I765" s="132" t="s">
        <v>12661</v>
      </c>
      <c r="J765" s="132" t="s">
        <v>12662</v>
      </c>
      <c r="K765" s="132" t="s">
        <v>12663</v>
      </c>
      <c r="L765" s="132" t="s">
        <v>12664</v>
      </c>
      <c r="M765" s="132" t="s">
        <v>12665</v>
      </c>
      <c r="N765" s="132" t="s">
        <v>23430</v>
      </c>
      <c r="O765" s="132" t="s">
        <v>12666</v>
      </c>
      <c r="P765" s="132" t="s">
        <v>12667</v>
      </c>
      <c r="Q765" s="132" t="s">
        <v>12668</v>
      </c>
      <c r="R765" s="132" t="s">
        <v>12669</v>
      </c>
      <c r="S765" s="132" t="s">
        <v>5090</v>
      </c>
      <c r="T765" s="132" t="s">
        <v>1630</v>
      </c>
      <c r="V765" s="132" t="s">
        <v>1644</v>
      </c>
      <c r="X765" s="132" t="s">
        <v>12670</v>
      </c>
      <c r="Y765" s="132" t="s">
        <v>12671</v>
      </c>
    </row>
    <row r="766" spans="2:25" x14ac:dyDescent="0.25">
      <c r="B766" s="132" t="s">
        <v>2503</v>
      </c>
      <c r="C766" s="132" t="s">
        <v>603</v>
      </c>
      <c r="D766" s="132" t="s">
        <v>13</v>
      </c>
      <c r="E766" s="132" t="s">
        <v>3884</v>
      </c>
      <c r="F766" s="132" t="s">
        <v>3885</v>
      </c>
      <c r="G766" s="132" t="s">
        <v>620</v>
      </c>
      <c r="H766" s="132" t="s">
        <v>2506</v>
      </c>
      <c r="I766" s="132" t="s">
        <v>8971</v>
      </c>
      <c r="J766" s="132" t="s">
        <v>12672</v>
      </c>
      <c r="K766" s="132" t="s">
        <v>12673</v>
      </c>
      <c r="L766" s="132" t="s">
        <v>12674</v>
      </c>
      <c r="M766" s="132" t="s">
        <v>12675</v>
      </c>
      <c r="N766" s="132" t="s">
        <v>23431</v>
      </c>
      <c r="O766" s="132" t="s">
        <v>12676</v>
      </c>
      <c r="P766" s="132" t="s">
        <v>12677</v>
      </c>
      <c r="Q766" s="132" t="s">
        <v>12678</v>
      </c>
      <c r="R766" s="132" t="s">
        <v>12679</v>
      </c>
      <c r="S766" s="132" t="s">
        <v>5090</v>
      </c>
      <c r="T766" s="132" t="s">
        <v>1630</v>
      </c>
      <c r="V766" s="132" t="s">
        <v>1632</v>
      </c>
      <c r="X766" s="132" t="s">
        <v>12680</v>
      </c>
      <c r="Y766" s="132" t="s">
        <v>12681</v>
      </c>
    </row>
    <row r="767" spans="2:25" x14ac:dyDescent="0.25">
      <c r="B767" s="132" t="s">
        <v>2503</v>
      </c>
      <c r="C767" s="132" t="s">
        <v>603</v>
      </c>
      <c r="D767" s="132" t="s">
        <v>12</v>
      </c>
      <c r="E767" s="132" t="s">
        <v>3884</v>
      </c>
      <c r="F767" s="132" t="s">
        <v>3894</v>
      </c>
      <c r="G767" s="132" t="s">
        <v>616</v>
      </c>
      <c r="H767" s="132" t="s">
        <v>2507</v>
      </c>
      <c r="I767" s="132" t="s">
        <v>12661</v>
      </c>
      <c r="J767" s="132" t="s">
        <v>12682</v>
      </c>
      <c r="K767" s="132" t="s">
        <v>12683</v>
      </c>
      <c r="L767" s="132" t="s">
        <v>12684</v>
      </c>
      <c r="M767" s="132" t="s">
        <v>12685</v>
      </c>
      <c r="N767" s="132" t="s">
        <v>23432</v>
      </c>
      <c r="O767" s="132" t="s">
        <v>12686</v>
      </c>
      <c r="P767" s="132" t="s">
        <v>12687</v>
      </c>
      <c r="Q767" s="132" t="s">
        <v>12688</v>
      </c>
      <c r="R767" s="132" t="s">
        <v>12689</v>
      </c>
      <c r="S767" s="132" t="s">
        <v>5090</v>
      </c>
      <c r="T767" s="132" t="s">
        <v>1630</v>
      </c>
      <c r="V767" s="132" t="s">
        <v>1644</v>
      </c>
      <c r="X767" s="132" t="s">
        <v>12690</v>
      </c>
      <c r="Y767" s="132" t="s">
        <v>12691</v>
      </c>
    </row>
    <row r="768" spans="2:25" x14ac:dyDescent="0.25">
      <c r="B768" s="132" t="s">
        <v>2503</v>
      </c>
      <c r="C768" s="132" t="s">
        <v>603</v>
      </c>
      <c r="D768" s="132" t="s">
        <v>12</v>
      </c>
      <c r="E768" s="132" t="s">
        <v>3884</v>
      </c>
      <c r="F768" s="132" t="s">
        <v>3885</v>
      </c>
      <c r="G768" s="132" t="s">
        <v>619</v>
      </c>
      <c r="H768" s="132" t="s">
        <v>2508</v>
      </c>
      <c r="I768" s="132" t="s">
        <v>8971</v>
      </c>
      <c r="J768" s="132" t="s">
        <v>12692</v>
      </c>
      <c r="K768" s="132" t="s">
        <v>12693</v>
      </c>
      <c r="L768" s="132" t="s">
        <v>12694</v>
      </c>
      <c r="M768" s="132" t="s">
        <v>12695</v>
      </c>
      <c r="N768" s="132" t="s">
        <v>23433</v>
      </c>
      <c r="O768" s="132" t="s">
        <v>12696</v>
      </c>
      <c r="P768" s="132" t="s">
        <v>12697</v>
      </c>
      <c r="Q768" s="132" t="s">
        <v>12698</v>
      </c>
      <c r="R768" s="132" t="s">
        <v>12699</v>
      </c>
      <c r="S768" s="132" t="s">
        <v>5090</v>
      </c>
      <c r="T768" s="132" t="s">
        <v>1630</v>
      </c>
      <c r="V768" s="132" t="s">
        <v>1644</v>
      </c>
      <c r="X768" s="132" t="s">
        <v>12700</v>
      </c>
      <c r="Y768" s="132" t="s">
        <v>12701</v>
      </c>
    </row>
    <row r="769" spans="2:25" x14ac:dyDescent="0.25">
      <c r="B769" s="132" t="s">
        <v>2503</v>
      </c>
      <c r="C769" s="132" t="s">
        <v>603</v>
      </c>
      <c r="D769" s="132" t="s">
        <v>172</v>
      </c>
      <c r="E769" s="132" t="s">
        <v>3884</v>
      </c>
      <c r="F769" s="132" t="s">
        <v>3894</v>
      </c>
      <c r="G769" s="132" t="s">
        <v>604</v>
      </c>
      <c r="H769" s="132" t="s">
        <v>2509</v>
      </c>
      <c r="I769" s="132" t="s">
        <v>12661</v>
      </c>
      <c r="J769" s="132" t="s">
        <v>12702</v>
      </c>
      <c r="K769" s="132" t="s">
        <v>12703</v>
      </c>
      <c r="L769" s="132" t="s">
        <v>12704</v>
      </c>
      <c r="M769" s="132" t="s">
        <v>12705</v>
      </c>
      <c r="N769" s="132" t="s">
        <v>23434</v>
      </c>
      <c r="O769" s="132" t="s">
        <v>12706</v>
      </c>
      <c r="P769" s="132" t="s">
        <v>12707</v>
      </c>
      <c r="Q769" s="132" t="s">
        <v>12708</v>
      </c>
      <c r="R769" s="132" t="s">
        <v>12709</v>
      </c>
      <c r="S769" s="132" t="s">
        <v>5090</v>
      </c>
      <c r="T769" s="132" t="s">
        <v>1630</v>
      </c>
      <c r="V769" s="132" t="s">
        <v>1632</v>
      </c>
      <c r="X769" s="132" t="s">
        <v>12710</v>
      </c>
      <c r="Y769" s="132" t="s">
        <v>12711</v>
      </c>
    </row>
    <row r="770" spans="2:25" x14ac:dyDescent="0.25">
      <c r="B770" s="132" t="s">
        <v>2503</v>
      </c>
      <c r="C770" s="132" t="s">
        <v>603</v>
      </c>
      <c r="D770" s="132" t="s">
        <v>172</v>
      </c>
      <c r="E770" s="132" t="s">
        <v>3884</v>
      </c>
      <c r="F770" s="132" t="s">
        <v>3885</v>
      </c>
      <c r="G770" s="132" t="s">
        <v>605</v>
      </c>
      <c r="H770" s="132" t="s">
        <v>2510</v>
      </c>
      <c r="I770" s="132" t="s">
        <v>8971</v>
      </c>
      <c r="J770" s="132" t="s">
        <v>12712</v>
      </c>
      <c r="K770" s="132" t="s">
        <v>12713</v>
      </c>
      <c r="L770" s="132" t="s">
        <v>12714</v>
      </c>
      <c r="M770" s="132" t="s">
        <v>12715</v>
      </c>
      <c r="N770" s="132" t="s">
        <v>23435</v>
      </c>
      <c r="O770" s="132" t="s">
        <v>12716</v>
      </c>
      <c r="P770" s="132" t="s">
        <v>12717</v>
      </c>
      <c r="Q770" s="132" t="s">
        <v>12718</v>
      </c>
      <c r="R770" s="132" t="s">
        <v>12719</v>
      </c>
      <c r="S770" s="132" t="s">
        <v>5090</v>
      </c>
      <c r="T770" s="132" t="s">
        <v>1630</v>
      </c>
      <c r="V770" s="132" t="s">
        <v>1632</v>
      </c>
      <c r="X770" s="132" t="s">
        <v>12720</v>
      </c>
      <c r="Y770" s="132" t="s">
        <v>12721</v>
      </c>
    </row>
    <row r="771" spans="2:25" x14ac:dyDescent="0.25">
      <c r="B771" s="132" t="s">
        <v>2503</v>
      </c>
      <c r="C771" s="132" t="s">
        <v>603</v>
      </c>
      <c r="D771" s="132" t="s">
        <v>130</v>
      </c>
      <c r="E771" s="132" t="s">
        <v>3888</v>
      </c>
      <c r="F771" s="132" t="s">
        <v>3894</v>
      </c>
      <c r="G771" s="132" t="s">
        <v>621</v>
      </c>
      <c r="H771" s="132" t="s">
        <v>2511</v>
      </c>
      <c r="I771" s="132" t="s">
        <v>12722</v>
      </c>
      <c r="J771" s="132" t="s">
        <v>12723</v>
      </c>
      <c r="K771" s="132" t="s">
        <v>12724</v>
      </c>
      <c r="L771" s="132" t="s">
        <v>12725</v>
      </c>
      <c r="M771" s="132" t="s">
        <v>12726</v>
      </c>
      <c r="N771" s="132" t="s">
        <v>23436</v>
      </c>
      <c r="O771" s="132" t="s">
        <v>12727</v>
      </c>
      <c r="P771" s="132" t="s">
        <v>12728</v>
      </c>
      <c r="Q771" s="132" t="s">
        <v>12729</v>
      </c>
      <c r="R771" s="132" t="s">
        <v>12730</v>
      </c>
      <c r="S771" s="132" t="s">
        <v>5090</v>
      </c>
      <c r="T771" s="132" t="s">
        <v>1630</v>
      </c>
      <c r="V771" s="132" t="s">
        <v>1632</v>
      </c>
      <c r="X771" s="132" t="s">
        <v>12731</v>
      </c>
      <c r="Y771" s="132" t="s">
        <v>12732</v>
      </c>
    </row>
    <row r="772" spans="2:25" x14ac:dyDescent="0.25">
      <c r="B772" s="132" t="s">
        <v>2503</v>
      </c>
      <c r="C772" s="132" t="s">
        <v>603</v>
      </c>
      <c r="D772" s="132" t="s">
        <v>130</v>
      </c>
      <c r="E772" s="132" t="s">
        <v>3888</v>
      </c>
      <c r="F772" s="132" t="s">
        <v>3885</v>
      </c>
      <c r="G772" s="132" t="s">
        <v>624</v>
      </c>
      <c r="H772" s="132" t="s">
        <v>2512</v>
      </c>
      <c r="I772" s="132" t="s">
        <v>11784</v>
      </c>
      <c r="J772" s="132" t="s">
        <v>12733</v>
      </c>
      <c r="K772" s="132" t="s">
        <v>12734</v>
      </c>
      <c r="L772" s="132" t="s">
        <v>12735</v>
      </c>
      <c r="M772" s="132" t="s">
        <v>12736</v>
      </c>
      <c r="N772" s="132" t="s">
        <v>23437</v>
      </c>
      <c r="O772" s="132" t="s">
        <v>12737</v>
      </c>
      <c r="P772" s="132" t="s">
        <v>12738</v>
      </c>
      <c r="Q772" s="132" t="s">
        <v>12739</v>
      </c>
      <c r="R772" s="132" t="s">
        <v>12740</v>
      </c>
      <c r="S772" s="132" t="s">
        <v>5090</v>
      </c>
      <c r="T772" s="132" t="s">
        <v>1630</v>
      </c>
      <c r="V772" s="132" t="s">
        <v>1632</v>
      </c>
      <c r="X772" s="132" t="s">
        <v>12741</v>
      </c>
      <c r="Y772" s="132" t="s">
        <v>12742</v>
      </c>
    </row>
    <row r="773" spans="2:25" x14ac:dyDescent="0.25">
      <c r="B773" s="132" t="s">
        <v>2503</v>
      </c>
      <c r="C773" s="132" t="s">
        <v>603</v>
      </c>
      <c r="D773" s="132" t="s">
        <v>13</v>
      </c>
      <c r="E773" s="132" t="s">
        <v>3888</v>
      </c>
      <c r="F773" s="132" t="s">
        <v>3894</v>
      </c>
      <c r="G773" s="132" t="s">
        <v>623</v>
      </c>
      <c r="H773" s="132" t="s">
        <v>2513</v>
      </c>
      <c r="I773" s="132" t="s">
        <v>12722</v>
      </c>
      <c r="J773" s="132" t="s">
        <v>12743</v>
      </c>
      <c r="K773" s="132" t="s">
        <v>12744</v>
      </c>
      <c r="L773" s="132" t="s">
        <v>12745</v>
      </c>
      <c r="M773" s="132" t="s">
        <v>12746</v>
      </c>
      <c r="N773" s="132" t="s">
        <v>23438</v>
      </c>
      <c r="O773" s="132" t="s">
        <v>12747</v>
      </c>
      <c r="P773" s="132" t="s">
        <v>12748</v>
      </c>
      <c r="Q773" s="132" t="s">
        <v>12749</v>
      </c>
      <c r="R773" s="132" t="s">
        <v>12750</v>
      </c>
      <c r="S773" s="132" t="s">
        <v>5090</v>
      </c>
      <c r="T773" s="132" t="s">
        <v>1630</v>
      </c>
      <c r="V773" s="132" t="s">
        <v>1644</v>
      </c>
      <c r="X773" s="132" t="s">
        <v>12751</v>
      </c>
      <c r="Y773" s="132" t="s">
        <v>12752</v>
      </c>
    </row>
    <row r="774" spans="2:25" x14ac:dyDescent="0.25">
      <c r="B774" s="132" t="s">
        <v>2503</v>
      </c>
      <c r="C774" s="132" t="s">
        <v>603</v>
      </c>
      <c r="D774" s="132" t="s">
        <v>13</v>
      </c>
      <c r="E774" s="132" t="s">
        <v>3888</v>
      </c>
      <c r="F774" s="132" t="s">
        <v>3885</v>
      </c>
      <c r="G774" s="132" t="s">
        <v>626</v>
      </c>
      <c r="H774" s="132" t="s">
        <v>2514</v>
      </c>
      <c r="I774" s="132" t="s">
        <v>11784</v>
      </c>
      <c r="J774" s="132" t="s">
        <v>12753</v>
      </c>
      <c r="K774" s="132" t="s">
        <v>12754</v>
      </c>
      <c r="L774" s="132" t="s">
        <v>12755</v>
      </c>
      <c r="M774" s="132" t="s">
        <v>12756</v>
      </c>
      <c r="N774" s="132" t="s">
        <v>23439</v>
      </c>
      <c r="O774" s="132" t="s">
        <v>12757</v>
      </c>
      <c r="P774" s="132" t="s">
        <v>12758</v>
      </c>
      <c r="Q774" s="132" t="s">
        <v>12759</v>
      </c>
      <c r="R774" s="132" t="s">
        <v>12760</v>
      </c>
      <c r="S774" s="132" t="s">
        <v>5090</v>
      </c>
      <c r="T774" s="132" t="s">
        <v>1630</v>
      </c>
      <c r="V774" s="132" t="s">
        <v>1644</v>
      </c>
      <c r="X774" s="132" t="s">
        <v>12761</v>
      </c>
      <c r="Y774" s="132" t="s">
        <v>12762</v>
      </c>
    </row>
    <row r="775" spans="2:25" x14ac:dyDescent="0.25">
      <c r="B775" s="132" t="s">
        <v>2503</v>
      </c>
      <c r="C775" s="132" t="s">
        <v>603</v>
      </c>
      <c r="D775" s="132" t="s">
        <v>12</v>
      </c>
      <c r="E775" s="132" t="s">
        <v>3888</v>
      </c>
      <c r="F775" s="132" t="s">
        <v>3894</v>
      </c>
      <c r="G775" s="132" t="s">
        <v>622</v>
      </c>
      <c r="H775" s="132" t="s">
        <v>2515</v>
      </c>
      <c r="I775" s="132" t="s">
        <v>12722</v>
      </c>
      <c r="J775" s="132" t="s">
        <v>12763</v>
      </c>
      <c r="K775" s="132" t="s">
        <v>12764</v>
      </c>
      <c r="L775" s="132" t="s">
        <v>12765</v>
      </c>
      <c r="M775" s="132" t="s">
        <v>12766</v>
      </c>
      <c r="N775" s="132" t="s">
        <v>23440</v>
      </c>
      <c r="O775" s="132" t="s">
        <v>12767</v>
      </c>
      <c r="P775" s="132" t="s">
        <v>12768</v>
      </c>
      <c r="Q775" s="132" t="s">
        <v>12769</v>
      </c>
      <c r="R775" s="132" t="s">
        <v>12770</v>
      </c>
      <c r="S775" s="132" t="s">
        <v>5090</v>
      </c>
      <c r="T775" s="132" t="s">
        <v>1630</v>
      </c>
      <c r="V775" s="132" t="s">
        <v>1632</v>
      </c>
      <c r="X775" s="132" t="s">
        <v>12771</v>
      </c>
      <c r="Y775" s="132" t="s">
        <v>12772</v>
      </c>
    </row>
    <row r="776" spans="2:25" x14ac:dyDescent="0.25">
      <c r="B776" s="132" t="s">
        <v>2503</v>
      </c>
      <c r="C776" s="132" t="s">
        <v>603</v>
      </c>
      <c r="D776" s="132" t="s">
        <v>12</v>
      </c>
      <c r="E776" s="132" t="s">
        <v>3888</v>
      </c>
      <c r="F776" s="132" t="s">
        <v>3885</v>
      </c>
      <c r="G776" s="132" t="s">
        <v>625</v>
      </c>
      <c r="H776" s="132" t="s">
        <v>2516</v>
      </c>
      <c r="I776" s="132" t="s">
        <v>11784</v>
      </c>
      <c r="J776" s="132" t="s">
        <v>12773</v>
      </c>
      <c r="K776" s="132" t="s">
        <v>12774</v>
      </c>
      <c r="L776" s="132" t="s">
        <v>12775</v>
      </c>
      <c r="M776" s="132" t="s">
        <v>12776</v>
      </c>
      <c r="N776" s="132" t="s">
        <v>23441</v>
      </c>
      <c r="O776" s="132" t="s">
        <v>12777</v>
      </c>
      <c r="P776" s="132" t="s">
        <v>12778</v>
      </c>
      <c r="Q776" s="132" t="s">
        <v>12779</v>
      </c>
      <c r="R776" s="132" t="s">
        <v>12780</v>
      </c>
      <c r="S776" s="132" t="s">
        <v>5090</v>
      </c>
      <c r="T776" s="132" t="s">
        <v>1630</v>
      </c>
      <c r="V776" s="132" t="s">
        <v>1644</v>
      </c>
      <c r="X776" s="132" t="s">
        <v>12781</v>
      </c>
      <c r="Y776" s="132" t="s">
        <v>12782</v>
      </c>
    </row>
    <row r="777" spans="2:25" x14ac:dyDescent="0.25">
      <c r="B777" s="132" t="s">
        <v>2503</v>
      </c>
      <c r="C777" s="132" t="s">
        <v>603</v>
      </c>
      <c r="D777" s="132" t="s">
        <v>172</v>
      </c>
      <c r="E777" s="132" t="s">
        <v>3888</v>
      </c>
      <c r="F777" s="132" t="s">
        <v>3894</v>
      </c>
      <c r="G777" s="132" t="s">
        <v>606</v>
      </c>
      <c r="H777" s="132" t="s">
        <v>2517</v>
      </c>
      <c r="I777" s="132" t="s">
        <v>12722</v>
      </c>
      <c r="J777" s="132" t="s">
        <v>12783</v>
      </c>
      <c r="K777" s="132" t="s">
        <v>12784</v>
      </c>
      <c r="L777" s="132" t="s">
        <v>12785</v>
      </c>
      <c r="M777" s="132" t="s">
        <v>12786</v>
      </c>
      <c r="N777" s="132" t="s">
        <v>23442</v>
      </c>
      <c r="O777" s="132" t="s">
        <v>12787</v>
      </c>
      <c r="P777" s="132" t="s">
        <v>12788</v>
      </c>
      <c r="Q777" s="132" t="s">
        <v>12789</v>
      </c>
      <c r="R777" s="132" t="s">
        <v>12790</v>
      </c>
      <c r="S777" s="132" t="s">
        <v>5090</v>
      </c>
      <c r="T777" s="132" t="s">
        <v>1630</v>
      </c>
      <c r="V777" s="132" t="s">
        <v>1632</v>
      </c>
      <c r="X777" s="132" t="s">
        <v>12791</v>
      </c>
      <c r="Y777" s="132" t="s">
        <v>12792</v>
      </c>
    </row>
    <row r="778" spans="2:25" x14ac:dyDescent="0.25">
      <c r="B778" s="132" t="s">
        <v>2503</v>
      </c>
      <c r="C778" s="132" t="s">
        <v>603</v>
      </c>
      <c r="D778" s="132" t="s">
        <v>172</v>
      </c>
      <c r="E778" s="132" t="s">
        <v>3888</v>
      </c>
      <c r="F778" s="132" t="s">
        <v>3885</v>
      </c>
      <c r="G778" s="132" t="s">
        <v>2518</v>
      </c>
      <c r="H778" s="132" t="s">
        <v>2519</v>
      </c>
      <c r="I778" s="132" t="s">
        <v>11784</v>
      </c>
      <c r="J778" s="132" t="s">
        <v>12793</v>
      </c>
      <c r="K778" s="132" t="s">
        <v>12794</v>
      </c>
      <c r="L778" s="132" t="s">
        <v>12795</v>
      </c>
      <c r="M778" s="132" t="s">
        <v>12796</v>
      </c>
      <c r="N778" s="132" t="s">
        <v>23443</v>
      </c>
      <c r="O778" s="132" t="s">
        <v>12797</v>
      </c>
      <c r="P778" s="132" t="s">
        <v>12798</v>
      </c>
      <c r="Q778" s="132" t="s">
        <v>12799</v>
      </c>
      <c r="R778" s="132" t="s">
        <v>12800</v>
      </c>
      <c r="S778" s="132" t="s">
        <v>5090</v>
      </c>
      <c r="T778" s="132" t="s">
        <v>1630</v>
      </c>
      <c r="V778" s="132" t="s">
        <v>1632</v>
      </c>
      <c r="X778" s="132" t="s">
        <v>12801</v>
      </c>
      <c r="Y778" s="132" t="s">
        <v>12802</v>
      </c>
    </row>
    <row r="779" spans="2:25" x14ac:dyDescent="0.25">
      <c r="B779" s="132" t="s">
        <v>2503</v>
      </c>
      <c r="C779" s="132" t="s">
        <v>603</v>
      </c>
      <c r="D779" s="132" t="s">
        <v>130</v>
      </c>
      <c r="E779" s="132" t="s">
        <v>3891</v>
      </c>
      <c r="F779" s="132" t="s">
        <v>3894</v>
      </c>
      <c r="G779" s="132" t="s">
        <v>627</v>
      </c>
      <c r="H779" s="132" t="s">
        <v>2520</v>
      </c>
      <c r="I779" s="132" t="s">
        <v>12803</v>
      </c>
      <c r="J779" s="132" t="s">
        <v>12804</v>
      </c>
      <c r="K779" s="132" t="s">
        <v>12805</v>
      </c>
      <c r="L779" s="132" t="s">
        <v>12806</v>
      </c>
      <c r="M779" s="132" t="s">
        <v>12807</v>
      </c>
      <c r="N779" s="132" t="s">
        <v>23444</v>
      </c>
      <c r="O779" s="132" t="s">
        <v>12808</v>
      </c>
      <c r="P779" s="132" t="s">
        <v>12809</v>
      </c>
      <c r="Q779" s="132" t="s">
        <v>12810</v>
      </c>
      <c r="R779" s="132" t="s">
        <v>12811</v>
      </c>
      <c r="S779" s="132" t="s">
        <v>5090</v>
      </c>
      <c r="T779" s="132" t="s">
        <v>1630</v>
      </c>
      <c r="V779" s="132" t="s">
        <v>1644</v>
      </c>
      <c r="X779" s="132" t="s">
        <v>12812</v>
      </c>
      <c r="Y779" s="132" t="s">
        <v>12813</v>
      </c>
    </row>
    <row r="780" spans="2:25" x14ac:dyDescent="0.25">
      <c r="B780" s="132" t="s">
        <v>2503</v>
      </c>
      <c r="C780" s="132" t="s">
        <v>603</v>
      </c>
      <c r="D780" s="132" t="s">
        <v>130</v>
      </c>
      <c r="E780" s="132" t="s">
        <v>3891</v>
      </c>
      <c r="F780" s="132" t="s">
        <v>3885</v>
      </c>
      <c r="G780" s="132" t="s">
        <v>630</v>
      </c>
      <c r="H780" s="132" t="s">
        <v>2521</v>
      </c>
      <c r="I780" s="132" t="s">
        <v>12814</v>
      </c>
      <c r="J780" s="132" t="s">
        <v>12815</v>
      </c>
      <c r="K780" s="132" t="s">
        <v>12816</v>
      </c>
      <c r="L780" s="132" t="s">
        <v>12817</v>
      </c>
      <c r="M780" s="132" t="s">
        <v>12818</v>
      </c>
      <c r="N780" s="132" t="s">
        <v>23445</v>
      </c>
      <c r="O780" s="132" t="s">
        <v>12819</v>
      </c>
      <c r="P780" s="132" t="s">
        <v>12820</v>
      </c>
      <c r="Q780" s="132" t="s">
        <v>12821</v>
      </c>
      <c r="R780" s="132" t="s">
        <v>12822</v>
      </c>
      <c r="S780" s="132" t="s">
        <v>5090</v>
      </c>
      <c r="T780" s="132" t="s">
        <v>1630</v>
      </c>
      <c r="V780" s="132" t="s">
        <v>1644</v>
      </c>
      <c r="X780" s="132" t="s">
        <v>12823</v>
      </c>
      <c r="Y780" s="132" t="s">
        <v>12824</v>
      </c>
    </row>
    <row r="781" spans="2:25" x14ac:dyDescent="0.25">
      <c r="B781" s="132" t="s">
        <v>2503</v>
      </c>
      <c r="C781" s="132" t="s">
        <v>603</v>
      </c>
      <c r="D781" s="132" t="s">
        <v>13</v>
      </c>
      <c r="E781" s="132" t="s">
        <v>3891</v>
      </c>
      <c r="F781" s="132" t="s">
        <v>3894</v>
      </c>
      <c r="G781" s="132" t="s">
        <v>629</v>
      </c>
      <c r="H781" s="132" t="s">
        <v>2522</v>
      </c>
      <c r="I781" s="132" t="s">
        <v>12803</v>
      </c>
      <c r="J781" s="132" t="s">
        <v>12825</v>
      </c>
      <c r="K781" s="132" t="s">
        <v>12826</v>
      </c>
      <c r="L781" s="132" t="s">
        <v>12827</v>
      </c>
      <c r="M781" s="132" t="s">
        <v>12828</v>
      </c>
      <c r="N781" s="132" t="s">
        <v>23446</v>
      </c>
      <c r="O781" s="132" t="s">
        <v>12829</v>
      </c>
      <c r="P781" s="132" t="s">
        <v>12830</v>
      </c>
      <c r="Q781" s="132" t="s">
        <v>12831</v>
      </c>
      <c r="R781" s="132" t="s">
        <v>12832</v>
      </c>
      <c r="S781" s="132" t="s">
        <v>5090</v>
      </c>
      <c r="T781" s="132" t="s">
        <v>1630</v>
      </c>
      <c r="V781" s="132" t="s">
        <v>1644</v>
      </c>
      <c r="X781" s="132" t="s">
        <v>12833</v>
      </c>
      <c r="Y781" s="132" t="s">
        <v>12834</v>
      </c>
    </row>
    <row r="782" spans="2:25" x14ac:dyDescent="0.25">
      <c r="B782" s="132" t="s">
        <v>2503</v>
      </c>
      <c r="C782" s="132" t="s">
        <v>603</v>
      </c>
      <c r="D782" s="132" t="s">
        <v>13</v>
      </c>
      <c r="E782" s="132" t="s">
        <v>3891</v>
      </c>
      <c r="F782" s="132" t="s">
        <v>3885</v>
      </c>
      <c r="G782" s="132" t="s">
        <v>632</v>
      </c>
      <c r="H782" s="132" t="s">
        <v>2523</v>
      </c>
      <c r="I782" s="132" t="s">
        <v>12814</v>
      </c>
      <c r="J782" s="132" t="s">
        <v>12835</v>
      </c>
      <c r="K782" s="132" t="s">
        <v>12836</v>
      </c>
      <c r="L782" s="132" t="s">
        <v>12837</v>
      </c>
      <c r="M782" s="132" t="s">
        <v>12838</v>
      </c>
      <c r="N782" s="132" t="s">
        <v>23447</v>
      </c>
      <c r="O782" s="132" t="s">
        <v>12839</v>
      </c>
      <c r="P782" s="132" t="s">
        <v>12840</v>
      </c>
      <c r="Q782" s="132" t="s">
        <v>12841</v>
      </c>
      <c r="R782" s="132" t="s">
        <v>12842</v>
      </c>
      <c r="S782" s="132" t="s">
        <v>5090</v>
      </c>
      <c r="T782" s="132" t="s">
        <v>1630</v>
      </c>
      <c r="V782" s="132" t="s">
        <v>1644</v>
      </c>
      <c r="X782" s="132" t="s">
        <v>12843</v>
      </c>
      <c r="Y782" s="132" t="s">
        <v>12844</v>
      </c>
    </row>
    <row r="783" spans="2:25" x14ac:dyDescent="0.25">
      <c r="B783" s="132" t="s">
        <v>2503</v>
      </c>
      <c r="C783" s="132" t="s">
        <v>603</v>
      </c>
      <c r="D783" s="132" t="s">
        <v>12</v>
      </c>
      <c r="E783" s="132" t="s">
        <v>3891</v>
      </c>
      <c r="F783" s="132" t="s">
        <v>3894</v>
      </c>
      <c r="G783" s="132" t="s">
        <v>628</v>
      </c>
      <c r="H783" s="132" t="s">
        <v>2524</v>
      </c>
      <c r="I783" s="132" t="s">
        <v>12803</v>
      </c>
      <c r="J783" s="132" t="s">
        <v>12845</v>
      </c>
      <c r="K783" s="132" t="s">
        <v>12846</v>
      </c>
      <c r="L783" s="132" t="s">
        <v>12847</v>
      </c>
      <c r="M783" s="132" t="s">
        <v>12848</v>
      </c>
      <c r="N783" s="132" t="s">
        <v>23448</v>
      </c>
      <c r="O783" s="132" t="s">
        <v>12849</v>
      </c>
      <c r="P783" s="132" t="s">
        <v>12850</v>
      </c>
      <c r="Q783" s="132" t="s">
        <v>12851</v>
      </c>
      <c r="R783" s="132" t="s">
        <v>12852</v>
      </c>
      <c r="S783" s="132" t="s">
        <v>5090</v>
      </c>
      <c r="T783" s="132" t="s">
        <v>1630</v>
      </c>
      <c r="V783" s="132" t="s">
        <v>1644</v>
      </c>
      <c r="X783" s="132" t="s">
        <v>12853</v>
      </c>
      <c r="Y783" s="132" t="s">
        <v>12854</v>
      </c>
    </row>
    <row r="784" spans="2:25" x14ac:dyDescent="0.25">
      <c r="B784" s="132" t="s">
        <v>2503</v>
      </c>
      <c r="C784" s="132" t="s">
        <v>603</v>
      </c>
      <c r="D784" s="132" t="s">
        <v>12</v>
      </c>
      <c r="E784" s="132" t="s">
        <v>3891</v>
      </c>
      <c r="F784" s="132" t="s">
        <v>3885</v>
      </c>
      <c r="G784" s="132" t="s">
        <v>631</v>
      </c>
      <c r="H784" s="132" t="s">
        <v>2525</v>
      </c>
      <c r="I784" s="132" t="s">
        <v>12814</v>
      </c>
      <c r="J784" s="132" t="s">
        <v>12855</v>
      </c>
      <c r="K784" s="132" t="s">
        <v>12856</v>
      </c>
      <c r="L784" s="132" t="s">
        <v>12857</v>
      </c>
      <c r="M784" s="132" t="s">
        <v>12858</v>
      </c>
      <c r="N784" s="132" t="s">
        <v>23449</v>
      </c>
      <c r="O784" s="132" t="s">
        <v>12859</v>
      </c>
      <c r="P784" s="132" t="s">
        <v>12860</v>
      </c>
      <c r="Q784" s="132" t="s">
        <v>12861</v>
      </c>
      <c r="R784" s="132" t="s">
        <v>12862</v>
      </c>
      <c r="S784" s="132" t="s">
        <v>5090</v>
      </c>
      <c r="T784" s="132" t="s">
        <v>1630</v>
      </c>
      <c r="V784" s="132" t="s">
        <v>1635</v>
      </c>
      <c r="X784" s="132" t="s">
        <v>12863</v>
      </c>
      <c r="Y784" s="132" t="s">
        <v>12864</v>
      </c>
    </row>
    <row r="785" spans="2:25" x14ac:dyDescent="0.25">
      <c r="B785" s="132" t="s">
        <v>2503</v>
      </c>
      <c r="C785" s="132" t="s">
        <v>603</v>
      </c>
      <c r="D785" s="132" t="s">
        <v>172</v>
      </c>
      <c r="E785" s="132" t="s">
        <v>3891</v>
      </c>
      <c r="F785" s="132" t="s">
        <v>3894</v>
      </c>
      <c r="G785" s="132" t="s">
        <v>2526</v>
      </c>
      <c r="H785" s="132" t="s">
        <v>2527</v>
      </c>
      <c r="I785" s="132" t="s">
        <v>12803</v>
      </c>
      <c r="J785" s="132" t="s">
        <v>12865</v>
      </c>
      <c r="K785" s="132" t="s">
        <v>12866</v>
      </c>
      <c r="L785" s="132" t="s">
        <v>12867</v>
      </c>
      <c r="M785" s="132" t="s">
        <v>12868</v>
      </c>
      <c r="N785" s="132" t="s">
        <v>23450</v>
      </c>
      <c r="O785" s="132" t="s">
        <v>12869</v>
      </c>
      <c r="P785" s="132" t="s">
        <v>12870</v>
      </c>
      <c r="Q785" s="132" t="s">
        <v>12871</v>
      </c>
      <c r="R785" s="132" t="s">
        <v>12872</v>
      </c>
      <c r="S785" s="132" t="s">
        <v>5090</v>
      </c>
      <c r="T785" s="132" t="s">
        <v>1630</v>
      </c>
      <c r="V785" s="132" t="s">
        <v>1632</v>
      </c>
      <c r="X785" s="132" t="s">
        <v>12873</v>
      </c>
      <c r="Y785" s="132" t="s">
        <v>12874</v>
      </c>
    </row>
    <row r="786" spans="2:25" x14ac:dyDescent="0.25">
      <c r="B786" s="132" t="s">
        <v>2503</v>
      </c>
      <c r="C786" s="132" t="s">
        <v>603</v>
      </c>
      <c r="D786" s="132" t="s">
        <v>172</v>
      </c>
      <c r="E786" s="132" t="s">
        <v>3891</v>
      </c>
      <c r="F786" s="132" t="s">
        <v>3885</v>
      </c>
      <c r="G786" s="132" t="s">
        <v>607</v>
      </c>
      <c r="H786" s="132" t="s">
        <v>2528</v>
      </c>
      <c r="I786" s="132" t="s">
        <v>12814</v>
      </c>
      <c r="J786" s="132" t="s">
        <v>12875</v>
      </c>
      <c r="K786" s="132" t="s">
        <v>12876</v>
      </c>
      <c r="L786" s="132" t="s">
        <v>12877</v>
      </c>
      <c r="M786" s="132" t="s">
        <v>12878</v>
      </c>
      <c r="N786" s="132" t="s">
        <v>23451</v>
      </c>
      <c r="O786" s="132" t="s">
        <v>12879</v>
      </c>
      <c r="P786" s="132" t="s">
        <v>12880</v>
      </c>
      <c r="Q786" s="132" t="s">
        <v>12881</v>
      </c>
      <c r="R786" s="132" t="s">
        <v>12882</v>
      </c>
      <c r="S786" s="132" t="s">
        <v>5090</v>
      </c>
      <c r="T786" s="132" t="s">
        <v>1630</v>
      </c>
      <c r="V786" s="132" t="s">
        <v>1632</v>
      </c>
      <c r="X786" s="132" t="s">
        <v>12883</v>
      </c>
      <c r="Y786" s="132" t="s">
        <v>12884</v>
      </c>
    </row>
    <row r="787" spans="2:25" x14ac:dyDescent="0.25">
      <c r="B787" s="132" t="s">
        <v>2503</v>
      </c>
      <c r="C787" s="132" t="s">
        <v>603</v>
      </c>
      <c r="D787" s="132" t="s">
        <v>130</v>
      </c>
      <c r="E787" s="132" t="s">
        <v>3907</v>
      </c>
      <c r="F787" s="132" t="s">
        <v>3894</v>
      </c>
      <c r="G787" s="132" t="s">
        <v>633</v>
      </c>
      <c r="H787" s="132" t="s">
        <v>2529</v>
      </c>
      <c r="I787" s="132" t="s">
        <v>6129</v>
      </c>
      <c r="J787" s="132" t="s">
        <v>12885</v>
      </c>
      <c r="K787" s="132" t="s">
        <v>12886</v>
      </c>
      <c r="L787" s="132" t="s">
        <v>12887</v>
      </c>
      <c r="M787" s="132" t="s">
        <v>12888</v>
      </c>
      <c r="N787" s="132" t="s">
        <v>23452</v>
      </c>
      <c r="O787" s="132" t="s">
        <v>12889</v>
      </c>
      <c r="P787" s="132" t="s">
        <v>12890</v>
      </c>
      <c r="Q787" s="132" t="s">
        <v>12891</v>
      </c>
      <c r="R787" s="132" t="s">
        <v>12892</v>
      </c>
      <c r="S787" s="132" t="s">
        <v>5090</v>
      </c>
      <c r="T787" s="132" t="s">
        <v>1630</v>
      </c>
      <c r="V787" s="132" t="s">
        <v>1635</v>
      </c>
      <c r="X787" s="132" t="s">
        <v>12893</v>
      </c>
      <c r="Y787" s="132" t="s">
        <v>12894</v>
      </c>
    </row>
    <row r="788" spans="2:25" x14ac:dyDescent="0.25">
      <c r="B788" s="132" t="s">
        <v>2503</v>
      </c>
      <c r="C788" s="132" t="s">
        <v>603</v>
      </c>
      <c r="D788" s="132" t="s">
        <v>130</v>
      </c>
      <c r="E788" s="132" t="s">
        <v>3907</v>
      </c>
      <c r="F788" s="132" t="s">
        <v>3885</v>
      </c>
      <c r="G788" s="132" t="s">
        <v>636</v>
      </c>
      <c r="H788" s="132" t="s">
        <v>2530</v>
      </c>
      <c r="I788" s="132" t="s">
        <v>6140</v>
      </c>
      <c r="J788" s="132" t="s">
        <v>12895</v>
      </c>
      <c r="K788" s="132" t="s">
        <v>12896</v>
      </c>
      <c r="L788" s="132" t="s">
        <v>12897</v>
      </c>
      <c r="M788" s="132" t="s">
        <v>12898</v>
      </c>
      <c r="N788" s="132" t="s">
        <v>23453</v>
      </c>
      <c r="O788" s="132" t="s">
        <v>12899</v>
      </c>
      <c r="P788" s="132" t="s">
        <v>12900</v>
      </c>
      <c r="Q788" s="132" t="s">
        <v>12901</v>
      </c>
      <c r="R788" s="132" t="s">
        <v>12902</v>
      </c>
      <c r="S788" s="132" t="s">
        <v>5090</v>
      </c>
      <c r="T788" s="132" t="s">
        <v>1630</v>
      </c>
      <c r="V788" s="132" t="s">
        <v>1635</v>
      </c>
      <c r="X788" s="132" t="s">
        <v>12903</v>
      </c>
      <c r="Y788" s="132" t="s">
        <v>12904</v>
      </c>
    </row>
    <row r="789" spans="2:25" x14ac:dyDescent="0.25">
      <c r="B789" s="132" t="s">
        <v>2503</v>
      </c>
      <c r="C789" s="132" t="s">
        <v>603</v>
      </c>
      <c r="D789" s="132" t="s">
        <v>13</v>
      </c>
      <c r="E789" s="132" t="s">
        <v>3907</v>
      </c>
      <c r="F789" s="132" t="s">
        <v>3894</v>
      </c>
      <c r="G789" s="132" t="s">
        <v>635</v>
      </c>
      <c r="H789" s="132" t="s">
        <v>2531</v>
      </c>
      <c r="I789" s="132" t="s">
        <v>6129</v>
      </c>
      <c r="J789" s="132" t="s">
        <v>12905</v>
      </c>
      <c r="K789" s="132" t="s">
        <v>12906</v>
      </c>
      <c r="L789" s="132" t="s">
        <v>12907</v>
      </c>
      <c r="M789" s="132" t="s">
        <v>12908</v>
      </c>
      <c r="N789" s="132" t="s">
        <v>23454</v>
      </c>
      <c r="O789" s="132" t="s">
        <v>12909</v>
      </c>
      <c r="P789" s="132" t="s">
        <v>12910</v>
      </c>
      <c r="Q789" s="132" t="s">
        <v>12911</v>
      </c>
      <c r="R789" s="132" t="s">
        <v>12912</v>
      </c>
      <c r="S789" s="132" t="s">
        <v>5090</v>
      </c>
      <c r="T789" s="132" t="s">
        <v>1630</v>
      </c>
      <c r="V789" s="132" t="s">
        <v>1644</v>
      </c>
      <c r="X789" s="132" t="s">
        <v>12913</v>
      </c>
      <c r="Y789" s="132" t="s">
        <v>12914</v>
      </c>
    </row>
    <row r="790" spans="2:25" x14ac:dyDescent="0.25">
      <c r="B790" s="132" t="s">
        <v>2503</v>
      </c>
      <c r="C790" s="132" t="s">
        <v>603</v>
      </c>
      <c r="D790" s="132" t="s">
        <v>13</v>
      </c>
      <c r="E790" s="132" t="s">
        <v>3907</v>
      </c>
      <c r="F790" s="132" t="s">
        <v>3885</v>
      </c>
      <c r="G790" s="132" t="s">
        <v>638</v>
      </c>
      <c r="H790" s="132" t="s">
        <v>2532</v>
      </c>
      <c r="I790" s="132" t="s">
        <v>6140</v>
      </c>
      <c r="J790" s="132" t="s">
        <v>12915</v>
      </c>
      <c r="K790" s="132" t="s">
        <v>12916</v>
      </c>
      <c r="L790" s="132" t="s">
        <v>12917</v>
      </c>
      <c r="M790" s="132" t="s">
        <v>12918</v>
      </c>
      <c r="N790" s="132" t="s">
        <v>23455</v>
      </c>
      <c r="O790" s="132" t="s">
        <v>12919</v>
      </c>
      <c r="P790" s="132" t="s">
        <v>12920</v>
      </c>
      <c r="Q790" s="132" t="s">
        <v>12921</v>
      </c>
      <c r="R790" s="132" t="s">
        <v>12922</v>
      </c>
      <c r="S790" s="132" t="s">
        <v>5090</v>
      </c>
      <c r="T790" s="132" t="s">
        <v>1630</v>
      </c>
      <c r="V790" s="132" t="s">
        <v>1644</v>
      </c>
      <c r="X790" s="132" t="s">
        <v>12923</v>
      </c>
      <c r="Y790" s="132" t="s">
        <v>12924</v>
      </c>
    </row>
    <row r="791" spans="2:25" x14ac:dyDescent="0.25">
      <c r="B791" s="132" t="s">
        <v>2503</v>
      </c>
      <c r="C791" s="132" t="s">
        <v>603</v>
      </c>
      <c r="D791" s="132" t="s">
        <v>12</v>
      </c>
      <c r="E791" s="132" t="s">
        <v>3907</v>
      </c>
      <c r="F791" s="132" t="s">
        <v>3894</v>
      </c>
      <c r="G791" s="132" t="s">
        <v>634</v>
      </c>
      <c r="H791" s="132" t="s">
        <v>2533</v>
      </c>
      <c r="I791" s="132" t="s">
        <v>6129</v>
      </c>
      <c r="J791" s="132" t="s">
        <v>12925</v>
      </c>
      <c r="K791" s="132" t="s">
        <v>12926</v>
      </c>
      <c r="L791" s="132" t="s">
        <v>12927</v>
      </c>
      <c r="M791" s="132" t="s">
        <v>12928</v>
      </c>
      <c r="N791" s="132" t="s">
        <v>23456</v>
      </c>
      <c r="O791" s="132" t="s">
        <v>12929</v>
      </c>
      <c r="P791" s="132" t="s">
        <v>12930</v>
      </c>
      <c r="Q791" s="132" t="s">
        <v>12931</v>
      </c>
      <c r="R791" s="132" t="s">
        <v>12932</v>
      </c>
      <c r="S791" s="132" t="s">
        <v>5090</v>
      </c>
      <c r="T791" s="132" t="s">
        <v>1630</v>
      </c>
      <c r="V791" s="132" t="s">
        <v>1635</v>
      </c>
      <c r="X791" s="132" t="s">
        <v>12933</v>
      </c>
      <c r="Y791" s="132" t="s">
        <v>12934</v>
      </c>
    </row>
    <row r="792" spans="2:25" x14ac:dyDescent="0.25">
      <c r="B792" s="132" t="s">
        <v>2503</v>
      </c>
      <c r="C792" s="132" t="s">
        <v>603</v>
      </c>
      <c r="D792" s="132" t="s">
        <v>12</v>
      </c>
      <c r="E792" s="132" t="s">
        <v>3907</v>
      </c>
      <c r="F792" s="132" t="s">
        <v>3885</v>
      </c>
      <c r="G792" s="132" t="s">
        <v>637</v>
      </c>
      <c r="H792" s="132" t="s">
        <v>2534</v>
      </c>
      <c r="I792" s="132" t="s">
        <v>6140</v>
      </c>
      <c r="J792" s="132" t="s">
        <v>12935</v>
      </c>
      <c r="K792" s="132" t="s">
        <v>12936</v>
      </c>
      <c r="L792" s="132" t="s">
        <v>12937</v>
      </c>
      <c r="M792" s="132" t="s">
        <v>12938</v>
      </c>
      <c r="N792" s="132" t="s">
        <v>23457</v>
      </c>
      <c r="O792" s="132" t="s">
        <v>12939</v>
      </c>
      <c r="P792" s="132" t="s">
        <v>12940</v>
      </c>
      <c r="Q792" s="132" t="s">
        <v>12941</v>
      </c>
      <c r="R792" s="132" t="s">
        <v>12942</v>
      </c>
      <c r="S792" s="132" t="s">
        <v>5090</v>
      </c>
      <c r="T792" s="132" t="s">
        <v>1630</v>
      </c>
      <c r="V792" s="132" t="s">
        <v>1635</v>
      </c>
      <c r="X792" s="132" t="s">
        <v>12943</v>
      </c>
      <c r="Y792" s="132" t="s">
        <v>12944</v>
      </c>
    </row>
    <row r="793" spans="2:25" x14ac:dyDescent="0.25">
      <c r="B793" s="132" t="s">
        <v>2503</v>
      </c>
      <c r="C793" s="132" t="s">
        <v>603</v>
      </c>
      <c r="D793" s="132" t="s">
        <v>172</v>
      </c>
      <c r="E793" s="132" t="s">
        <v>3907</v>
      </c>
      <c r="F793" s="132" t="s">
        <v>3894</v>
      </c>
      <c r="G793" s="132" t="s">
        <v>608</v>
      </c>
      <c r="H793" s="132" t="s">
        <v>2535</v>
      </c>
      <c r="I793" s="132" t="s">
        <v>6129</v>
      </c>
      <c r="J793" s="132" t="s">
        <v>12945</v>
      </c>
      <c r="K793" s="132" t="s">
        <v>12946</v>
      </c>
      <c r="L793" s="132" t="s">
        <v>12947</v>
      </c>
      <c r="M793" s="132" t="s">
        <v>12948</v>
      </c>
      <c r="N793" s="132" t="s">
        <v>23458</v>
      </c>
      <c r="O793" s="132" t="s">
        <v>12949</v>
      </c>
      <c r="P793" s="132" t="s">
        <v>12950</v>
      </c>
      <c r="Q793" s="132" t="s">
        <v>12951</v>
      </c>
      <c r="R793" s="132" t="s">
        <v>12952</v>
      </c>
      <c r="S793" s="132" t="s">
        <v>5090</v>
      </c>
      <c r="T793" s="132" t="s">
        <v>1630</v>
      </c>
      <c r="V793" s="132" t="s">
        <v>1644</v>
      </c>
      <c r="X793" s="132" t="s">
        <v>12953</v>
      </c>
      <c r="Y793" s="132" t="s">
        <v>12954</v>
      </c>
    </row>
    <row r="794" spans="2:25" x14ac:dyDescent="0.25">
      <c r="B794" s="132" t="s">
        <v>2503</v>
      </c>
      <c r="C794" s="132" t="s">
        <v>603</v>
      </c>
      <c r="D794" s="132" t="s">
        <v>172</v>
      </c>
      <c r="E794" s="132" t="s">
        <v>3907</v>
      </c>
      <c r="F794" s="132" t="s">
        <v>3885</v>
      </c>
      <c r="G794" s="132" t="s">
        <v>609</v>
      </c>
      <c r="H794" s="132" t="s">
        <v>2536</v>
      </c>
      <c r="I794" s="132" t="s">
        <v>6140</v>
      </c>
      <c r="J794" s="132" t="s">
        <v>12955</v>
      </c>
      <c r="K794" s="132" t="s">
        <v>12956</v>
      </c>
      <c r="L794" s="132" t="s">
        <v>12957</v>
      </c>
      <c r="M794" s="132" t="s">
        <v>12958</v>
      </c>
      <c r="N794" s="132" t="s">
        <v>23459</v>
      </c>
      <c r="O794" s="132" t="s">
        <v>12959</v>
      </c>
      <c r="P794" s="132" t="s">
        <v>12960</v>
      </c>
      <c r="Q794" s="132" t="s">
        <v>12961</v>
      </c>
      <c r="R794" s="132" t="s">
        <v>12962</v>
      </c>
      <c r="S794" s="132" t="s">
        <v>5090</v>
      </c>
      <c r="T794" s="132" t="s">
        <v>1630</v>
      </c>
      <c r="V794" s="132" t="s">
        <v>1635</v>
      </c>
      <c r="X794" s="132" t="s">
        <v>12963</v>
      </c>
      <c r="Y794" s="132" t="s">
        <v>12964</v>
      </c>
    </row>
    <row r="795" spans="2:25" x14ac:dyDescent="0.25">
      <c r="B795" s="132" t="s">
        <v>2503</v>
      </c>
      <c r="C795" s="132" t="s">
        <v>603</v>
      </c>
      <c r="D795" s="132" t="s">
        <v>130</v>
      </c>
      <c r="E795" s="132" t="s">
        <v>3912</v>
      </c>
      <c r="F795" s="132" t="s">
        <v>3894</v>
      </c>
      <c r="G795" s="132" t="s">
        <v>639</v>
      </c>
      <c r="H795" s="132" t="s">
        <v>2537</v>
      </c>
      <c r="I795" s="132" t="s">
        <v>12965</v>
      </c>
      <c r="J795" s="132" t="s">
        <v>12966</v>
      </c>
      <c r="K795" s="132" t="s">
        <v>12967</v>
      </c>
      <c r="L795" s="132" t="s">
        <v>12968</v>
      </c>
      <c r="M795" s="132" t="s">
        <v>12969</v>
      </c>
      <c r="N795" s="132" t="s">
        <v>23460</v>
      </c>
      <c r="O795" s="132" t="s">
        <v>12970</v>
      </c>
      <c r="P795" s="132" t="s">
        <v>12971</v>
      </c>
      <c r="Q795" s="132" t="s">
        <v>12972</v>
      </c>
      <c r="R795" s="132" t="s">
        <v>12973</v>
      </c>
      <c r="S795" s="132" t="s">
        <v>5090</v>
      </c>
      <c r="T795" s="132" t="s">
        <v>1630</v>
      </c>
      <c r="V795" s="132" t="s">
        <v>1635</v>
      </c>
      <c r="X795" s="132" t="s">
        <v>12974</v>
      </c>
      <c r="Y795" s="132" t="s">
        <v>12975</v>
      </c>
    </row>
    <row r="796" spans="2:25" x14ac:dyDescent="0.25">
      <c r="B796" s="132" t="s">
        <v>2503</v>
      </c>
      <c r="C796" s="132" t="s">
        <v>603</v>
      </c>
      <c r="D796" s="132" t="s">
        <v>130</v>
      </c>
      <c r="E796" s="132" t="s">
        <v>3912</v>
      </c>
      <c r="F796" s="132" t="s">
        <v>3885</v>
      </c>
      <c r="G796" s="132" t="s">
        <v>642</v>
      </c>
      <c r="H796" s="132" t="s">
        <v>2538</v>
      </c>
      <c r="I796" s="132" t="s">
        <v>12976</v>
      </c>
      <c r="J796" s="132" t="s">
        <v>12977</v>
      </c>
      <c r="K796" s="132" t="s">
        <v>12978</v>
      </c>
      <c r="L796" s="132" t="s">
        <v>12979</v>
      </c>
      <c r="M796" s="132" t="s">
        <v>12980</v>
      </c>
      <c r="N796" s="132" t="s">
        <v>23461</v>
      </c>
      <c r="O796" s="132" t="s">
        <v>12981</v>
      </c>
      <c r="P796" s="132" t="s">
        <v>12982</v>
      </c>
      <c r="Q796" s="132" t="s">
        <v>12983</v>
      </c>
      <c r="R796" s="132" t="s">
        <v>12984</v>
      </c>
      <c r="S796" s="132" t="s">
        <v>5090</v>
      </c>
      <c r="T796" s="132" t="s">
        <v>1630</v>
      </c>
      <c r="V796" s="132" t="s">
        <v>1635</v>
      </c>
      <c r="X796" s="132" t="s">
        <v>12985</v>
      </c>
      <c r="Y796" s="132" t="s">
        <v>12986</v>
      </c>
    </row>
    <row r="797" spans="2:25" x14ac:dyDescent="0.25">
      <c r="B797" s="132" t="s">
        <v>2503</v>
      </c>
      <c r="C797" s="132" t="s">
        <v>603</v>
      </c>
      <c r="D797" s="132" t="s">
        <v>13</v>
      </c>
      <c r="E797" s="132" t="s">
        <v>3912</v>
      </c>
      <c r="F797" s="132" t="s">
        <v>3894</v>
      </c>
      <c r="G797" s="132" t="s">
        <v>641</v>
      </c>
      <c r="H797" s="132" t="s">
        <v>2539</v>
      </c>
      <c r="I797" s="132" t="s">
        <v>12965</v>
      </c>
      <c r="J797" s="132" t="s">
        <v>12987</v>
      </c>
      <c r="K797" s="132" t="s">
        <v>12988</v>
      </c>
      <c r="L797" s="132" t="s">
        <v>12989</v>
      </c>
      <c r="M797" s="132" t="s">
        <v>12990</v>
      </c>
      <c r="N797" s="132" t="s">
        <v>23462</v>
      </c>
      <c r="O797" s="132" t="s">
        <v>12991</v>
      </c>
      <c r="P797" s="132" t="s">
        <v>12992</v>
      </c>
      <c r="Q797" s="132" t="s">
        <v>12993</v>
      </c>
      <c r="R797" s="132" t="s">
        <v>12994</v>
      </c>
      <c r="S797" s="132" t="s">
        <v>5090</v>
      </c>
      <c r="T797" s="132" t="s">
        <v>1630</v>
      </c>
      <c r="U797" s="132" t="s">
        <v>2540</v>
      </c>
      <c r="V797" s="132" t="s">
        <v>1635</v>
      </c>
      <c r="X797" s="132" t="s">
        <v>12995</v>
      </c>
      <c r="Y797" s="132" t="s">
        <v>12996</v>
      </c>
    </row>
    <row r="798" spans="2:25" x14ac:dyDescent="0.25">
      <c r="B798" s="132" t="s">
        <v>2503</v>
      </c>
      <c r="C798" s="132" t="s">
        <v>603</v>
      </c>
      <c r="D798" s="132" t="s">
        <v>13</v>
      </c>
      <c r="E798" s="132" t="s">
        <v>3912</v>
      </c>
      <c r="F798" s="132" t="s">
        <v>3885</v>
      </c>
      <c r="G798" s="132" t="s">
        <v>644</v>
      </c>
      <c r="H798" s="132" t="s">
        <v>2541</v>
      </c>
      <c r="I798" s="132" t="s">
        <v>12976</v>
      </c>
      <c r="J798" s="132" t="s">
        <v>12997</v>
      </c>
      <c r="K798" s="132" t="s">
        <v>12998</v>
      </c>
      <c r="L798" s="132" t="s">
        <v>12999</v>
      </c>
      <c r="M798" s="132" t="s">
        <v>13000</v>
      </c>
      <c r="N798" s="132" t="s">
        <v>23463</v>
      </c>
      <c r="O798" s="132" t="s">
        <v>13001</v>
      </c>
      <c r="P798" s="132" t="s">
        <v>13002</v>
      </c>
      <c r="Q798" s="132" t="s">
        <v>13003</v>
      </c>
      <c r="R798" s="132" t="s">
        <v>13004</v>
      </c>
      <c r="S798" s="132" t="s">
        <v>5090</v>
      </c>
      <c r="T798" s="132" t="s">
        <v>1630</v>
      </c>
      <c r="V798" s="132" t="s">
        <v>1635</v>
      </c>
      <c r="X798" s="132" t="s">
        <v>13005</v>
      </c>
      <c r="Y798" s="132" t="s">
        <v>13006</v>
      </c>
    </row>
    <row r="799" spans="2:25" x14ac:dyDescent="0.25">
      <c r="B799" s="132" t="s">
        <v>2503</v>
      </c>
      <c r="C799" s="132" t="s">
        <v>603</v>
      </c>
      <c r="D799" s="132" t="s">
        <v>12</v>
      </c>
      <c r="E799" s="132" t="s">
        <v>3912</v>
      </c>
      <c r="F799" s="132" t="s">
        <v>3894</v>
      </c>
      <c r="G799" s="132" t="s">
        <v>640</v>
      </c>
      <c r="H799" s="132" t="s">
        <v>2542</v>
      </c>
      <c r="I799" s="132" t="s">
        <v>12965</v>
      </c>
      <c r="J799" s="132" t="s">
        <v>13007</v>
      </c>
      <c r="K799" s="132" t="s">
        <v>13008</v>
      </c>
      <c r="L799" s="132" t="s">
        <v>13009</v>
      </c>
      <c r="M799" s="132" t="s">
        <v>13010</v>
      </c>
      <c r="N799" s="132" t="s">
        <v>23464</v>
      </c>
      <c r="O799" s="132" t="s">
        <v>13011</v>
      </c>
      <c r="P799" s="132" t="s">
        <v>13012</v>
      </c>
      <c r="Q799" s="132" t="s">
        <v>13013</v>
      </c>
      <c r="R799" s="132" t="s">
        <v>13014</v>
      </c>
      <c r="S799" s="132" t="s">
        <v>5090</v>
      </c>
      <c r="T799" s="132" t="s">
        <v>1630</v>
      </c>
      <c r="V799" s="132" t="s">
        <v>1635</v>
      </c>
      <c r="X799" s="132" t="s">
        <v>13015</v>
      </c>
      <c r="Y799" s="132" t="s">
        <v>13016</v>
      </c>
    </row>
    <row r="800" spans="2:25" x14ac:dyDescent="0.25">
      <c r="B800" s="132" t="s">
        <v>2503</v>
      </c>
      <c r="C800" s="132" t="s">
        <v>603</v>
      </c>
      <c r="D800" s="132" t="s">
        <v>12</v>
      </c>
      <c r="E800" s="132" t="s">
        <v>3912</v>
      </c>
      <c r="F800" s="132" t="s">
        <v>3885</v>
      </c>
      <c r="G800" s="132" t="s">
        <v>643</v>
      </c>
      <c r="H800" s="132" t="s">
        <v>2543</v>
      </c>
      <c r="I800" s="132" t="s">
        <v>12976</v>
      </c>
      <c r="J800" s="132" t="s">
        <v>13017</v>
      </c>
      <c r="K800" s="132" t="s">
        <v>13018</v>
      </c>
      <c r="L800" s="132" t="s">
        <v>13019</v>
      </c>
      <c r="M800" s="132" t="s">
        <v>13020</v>
      </c>
      <c r="N800" s="132" t="s">
        <v>23465</v>
      </c>
      <c r="O800" s="132" t="s">
        <v>13021</v>
      </c>
      <c r="P800" s="132" t="s">
        <v>13022</v>
      </c>
      <c r="Q800" s="132" t="s">
        <v>13023</v>
      </c>
      <c r="R800" s="132" t="s">
        <v>13024</v>
      </c>
      <c r="S800" s="132" t="s">
        <v>5090</v>
      </c>
      <c r="T800" s="132" t="s">
        <v>1630</v>
      </c>
      <c r="V800" s="132" t="s">
        <v>1635</v>
      </c>
      <c r="X800" s="132" t="s">
        <v>13025</v>
      </c>
      <c r="Y800" s="132" t="s">
        <v>13026</v>
      </c>
    </row>
    <row r="801" spans="2:25" x14ac:dyDescent="0.25">
      <c r="B801" s="132" t="s">
        <v>2503</v>
      </c>
      <c r="C801" s="132" t="s">
        <v>603</v>
      </c>
      <c r="D801" s="132" t="s">
        <v>172</v>
      </c>
      <c r="E801" s="132" t="s">
        <v>3912</v>
      </c>
      <c r="F801" s="132" t="s">
        <v>3894</v>
      </c>
      <c r="G801" s="132" t="s">
        <v>610</v>
      </c>
      <c r="H801" s="132" t="s">
        <v>2544</v>
      </c>
      <c r="I801" s="132" t="s">
        <v>12965</v>
      </c>
      <c r="J801" s="132" t="s">
        <v>13027</v>
      </c>
      <c r="K801" s="132" t="s">
        <v>13028</v>
      </c>
      <c r="L801" s="132" t="s">
        <v>13029</v>
      </c>
      <c r="M801" s="132" t="s">
        <v>13030</v>
      </c>
      <c r="N801" s="132" t="s">
        <v>23466</v>
      </c>
      <c r="O801" s="132" t="s">
        <v>13031</v>
      </c>
      <c r="P801" s="132" t="s">
        <v>13032</v>
      </c>
      <c r="Q801" s="132" t="s">
        <v>13033</v>
      </c>
      <c r="R801" s="132" t="s">
        <v>13034</v>
      </c>
      <c r="S801" s="132" t="s">
        <v>5090</v>
      </c>
      <c r="T801" s="132" t="s">
        <v>1630</v>
      </c>
      <c r="V801" s="132" t="s">
        <v>1635</v>
      </c>
      <c r="X801" s="132" t="s">
        <v>13035</v>
      </c>
      <c r="Y801" s="132" t="s">
        <v>13036</v>
      </c>
    </row>
    <row r="802" spans="2:25" x14ac:dyDescent="0.25">
      <c r="B802" s="132" t="s">
        <v>2503</v>
      </c>
      <c r="C802" s="132" t="s">
        <v>603</v>
      </c>
      <c r="D802" s="132" t="s">
        <v>172</v>
      </c>
      <c r="E802" s="132" t="s">
        <v>3912</v>
      </c>
      <c r="F802" s="132" t="s">
        <v>3885</v>
      </c>
      <c r="G802" s="132" t="s">
        <v>611</v>
      </c>
      <c r="H802" s="132" t="s">
        <v>2545</v>
      </c>
      <c r="I802" s="132" t="s">
        <v>12976</v>
      </c>
      <c r="J802" s="132" t="s">
        <v>13037</v>
      </c>
      <c r="K802" s="132" t="s">
        <v>13038</v>
      </c>
      <c r="L802" s="132" t="s">
        <v>13039</v>
      </c>
      <c r="M802" s="132" t="s">
        <v>13040</v>
      </c>
      <c r="N802" s="132" t="s">
        <v>23467</v>
      </c>
      <c r="O802" s="132" t="s">
        <v>13041</v>
      </c>
      <c r="P802" s="132" t="s">
        <v>13042</v>
      </c>
      <c r="Q802" s="132" t="s">
        <v>13043</v>
      </c>
      <c r="R802" s="132" t="s">
        <v>13044</v>
      </c>
      <c r="S802" s="132" t="s">
        <v>5090</v>
      </c>
      <c r="T802" s="132" t="s">
        <v>1630</v>
      </c>
      <c r="V802" s="132" t="s">
        <v>1635</v>
      </c>
      <c r="X802" s="132" t="s">
        <v>13045</v>
      </c>
      <c r="Y802" s="132" t="s">
        <v>13046</v>
      </c>
    </row>
    <row r="803" spans="2:25" x14ac:dyDescent="0.25">
      <c r="B803" s="132" t="s">
        <v>2503</v>
      </c>
      <c r="C803" s="132" t="s">
        <v>603</v>
      </c>
      <c r="D803" s="132" t="s">
        <v>130</v>
      </c>
      <c r="E803" s="132" t="s">
        <v>3917</v>
      </c>
      <c r="F803" s="132" t="s">
        <v>3894</v>
      </c>
      <c r="G803" s="132" t="s">
        <v>645</v>
      </c>
      <c r="H803" s="132" t="s">
        <v>2546</v>
      </c>
      <c r="I803" s="132" t="s">
        <v>13047</v>
      </c>
      <c r="J803" s="132" t="s">
        <v>13048</v>
      </c>
      <c r="K803" s="132" t="s">
        <v>13049</v>
      </c>
      <c r="L803" s="132" t="s">
        <v>13050</v>
      </c>
      <c r="M803" s="132" t="s">
        <v>13051</v>
      </c>
      <c r="N803" s="132" t="s">
        <v>23468</v>
      </c>
      <c r="O803" s="132" t="s">
        <v>13052</v>
      </c>
      <c r="P803" s="132" t="s">
        <v>13053</v>
      </c>
      <c r="Q803" s="132" t="s">
        <v>13054</v>
      </c>
      <c r="R803" s="132" t="s">
        <v>13055</v>
      </c>
      <c r="S803" s="132" t="s">
        <v>5090</v>
      </c>
      <c r="T803" s="132" t="s">
        <v>1630</v>
      </c>
      <c r="V803" s="132" t="s">
        <v>1635</v>
      </c>
      <c r="X803" s="132" t="s">
        <v>13056</v>
      </c>
      <c r="Y803" s="132" t="s">
        <v>13057</v>
      </c>
    </row>
    <row r="804" spans="2:25" x14ac:dyDescent="0.25">
      <c r="B804" s="132" t="s">
        <v>2503</v>
      </c>
      <c r="C804" s="132" t="s">
        <v>603</v>
      </c>
      <c r="D804" s="132" t="s">
        <v>130</v>
      </c>
      <c r="E804" s="132" t="s">
        <v>3917</v>
      </c>
      <c r="F804" s="132" t="s">
        <v>3885</v>
      </c>
      <c r="G804" s="132" t="s">
        <v>648</v>
      </c>
      <c r="H804" s="132" t="s">
        <v>2547</v>
      </c>
      <c r="I804" s="132" t="s">
        <v>13058</v>
      </c>
      <c r="J804" s="132" t="s">
        <v>13059</v>
      </c>
      <c r="K804" s="132" t="s">
        <v>13060</v>
      </c>
      <c r="L804" s="132" t="s">
        <v>13061</v>
      </c>
      <c r="M804" s="132" t="s">
        <v>13062</v>
      </c>
      <c r="N804" s="132" t="s">
        <v>23469</v>
      </c>
      <c r="O804" s="132" t="s">
        <v>13063</v>
      </c>
      <c r="P804" s="132" t="s">
        <v>13064</v>
      </c>
      <c r="Q804" s="132" t="s">
        <v>13065</v>
      </c>
      <c r="R804" s="132" t="s">
        <v>13066</v>
      </c>
      <c r="S804" s="132" t="s">
        <v>5090</v>
      </c>
      <c r="T804" s="132" t="s">
        <v>1630</v>
      </c>
      <c r="V804" s="132" t="s">
        <v>1635</v>
      </c>
      <c r="X804" s="132" t="s">
        <v>13067</v>
      </c>
      <c r="Y804" s="132" t="s">
        <v>13068</v>
      </c>
    </row>
    <row r="805" spans="2:25" x14ac:dyDescent="0.25">
      <c r="B805" s="132" t="s">
        <v>2503</v>
      </c>
      <c r="C805" s="132" t="s">
        <v>603</v>
      </c>
      <c r="D805" s="132" t="s">
        <v>13</v>
      </c>
      <c r="E805" s="132" t="s">
        <v>3917</v>
      </c>
      <c r="F805" s="132" t="s">
        <v>3894</v>
      </c>
      <c r="G805" s="132" t="s">
        <v>647</v>
      </c>
      <c r="H805" s="132" t="s">
        <v>2548</v>
      </c>
      <c r="I805" s="132" t="s">
        <v>13047</v>
      </c>
      <c r="J805" s="132" t="s">
        <v>13069</v>
      </c>
      <c r="K805" s="132" t="s">
        <v>13070</v>
      </c>
      <c r="L805" s="132" t="s">
        <v>13071</v>
      </c>
      <c r="M805" s="132" t="s">
        <v>13072</v>
      </c>
      <c r="N805" s="132" t="s">
        <v>23470</v>
      </c>
      <c r="O805" s="132" t="s">
        <v>13073</v>
      </c>
      <c r="P805" s="132" t="s">
        <v>13074</v>
      </c>
      <c r="Q805" s="132" t="s">
        <v>13075</v>
      </c>
      <c r="R805" s="132" t="s">
        <v>13076</v>
      </c>
      <c r="S805" s="132" t="s">
        <v>5090</v>
      </c>
      <c r="T805" s="132" t="s">
        <v>1630</v>
      </c>
      <c r="V805" s="132" t="s">
        <v>1635</v>
      </c>
      <c r="X805" s="132" t="s">
        <v>13077</v>
      </c>
      <c r="Y805" s="132" t="s">
        <v>13078</v>
      </c>
    </row>
    <row r="806" spans="2:25" x14ac:dyDescent="0.25">
      <c r="B806" s="132" t="s">
        <v>2503</v>
      </c>
      <c r="C806" s="132" t="s">
        <v>603</v>
      </c>
      <c r="D806" s="132" t="s">
        <v>13</v>
      </c>
      <c r="E806" s="132" t="s">
        <v>3917</v>
      </c>
      <c r="F806" s="132" t="s">
        <v>3885</v>
      </c>
      <c r="G806" s="132" t="s">
        <v>650</v>
      </c>
      <c r="H806" s="132" t="s">
        <v>2549</v>
      </c>
      <c r="I806" s="132" t="s">
        <v>13058</v>
      </c>
      <c r="J806" s="132" t="s">
        <v>13079</v>
      </c>
      <c r="K806" s="132" t="s">
        <v>13080</v>
      </c>
      <c r="L806" s="132" t="s">
        <v>13081</v>
      </c>
      <c r="M806" s="132" t="s">
        <v>13082</v>
      </c>
      <c r="N806" s="132" t="s">
        <v>23471</v>
      </c>
      <c r="O806" s="132" t="s">
        <v>13083</v>
      </c>
      <c r="P806" s="132" t="s">
        <v>13084</v>
      </c>
      <c r="Q806" s="132" t="s">
        <v>13085</v>
      </c>
      <c r="R806" s="132" t="s">
        <v>13086</v>
      </c>
      <c r="S806" s="132" t="s">
        <v>5090</v>
      </c>
      <c r="T806" s="132" t="s">
        <v>1630</v>
      </c>
      <c r="V806" s="132" t="s">
        <v>1635</v>
      </c>
      <c r="X806" s="132" t="s">
        <v>13087</v>
      </c>
      <c r="Y806" s="132" t="s">
        <v>13088</v>
      </c>
    </row>
    <row r="807" spans="2:25" x14ac:dyDescent="0.25">
      <c r="B807" s="132" t="s">
        <v>2503</v>
      </c>
      <c r="C807" s="132" t="s">
        <v>603</v>
      </c>
      <c r="D807" s="132" t="s">
        <v>12</v>
      </c>
      <c r="E807" s="132" t="s">
        <v>3917</v>
      </c>
      <c r="F807" s="132" t="s">
        <v>3894</v>
      </c>
      <c r="G807" s="132" t="s">
        <v>646</v>
      </c>
      <c r="H807" s="132" t="s">
        <v>2550</v>
      </c>
      <c r="I807" s="132" t="s">
        <v>13047</v>
      </c>
      <c r="J807" s="132" t="s">
        <v>13089</v>
      </c>
      <c r="K807" s="132" t="s">
        <v>13090</v>
      </c>
      <c r="L807" s="132" t="s">
        <v>13091</v>
      </c>
      <c r="M807" s="132" t="s">
        <v>13092</v>
      </c>
      <c r="N807" s="132" t="s">
        <v>23472</v>
      </c>
      <c r="O807" s="132" t="s">
        <v>13093</v>
      </c>
      <c r="P807" s="132" t="s">
        <v>13094</v>
      </c>
      <c r="Q807" s="132" t="s">
        <v>13095</v>
      </c>
      <c r="R807" s="132" t="s">
        <v>13096</v>
      </c>
      <c r="S807" s="132" t="s">
        <v>5090</v>
      </c>
      <c r="T807" s="132" t="s">
        <v>1630</v>
      </c>
      <c r="V807" s="132" t="s">
        <v>1635</v>
      </c>
      <c r="X807" s="132" t="s">
        <v>13097</v>
      </c>
      <c r="Y807" s="132" t="s">
        <v>13098</v>
      </c>
    </row>
    <row r="808" spans="2:25" x14ac:dyDescent="0.25">
      <c r="B808" s="132" t="s">
        <v>2503</v>
      </c>
      <c r="C808" s="132" t="s">
        <v>603</v>
      </c>
      <c r="D808" s="132" t="s">
        <v>12</v>
      </c>
      <c r="E808" s="132" t="s">
        <v>3917</v>
      </c>
      <c r="F808" s="132" t="s">
        <v>3885</v>
      </c>
      <c r="G808" s="132" t="s">
        <v>649</v>
      </c>
      <c r="H808" s="132" t="s">
        <v>2551</v>
      </c>
      <c r="I808" s="132" t="s">
        <v>13058</v>
      </c>
      <c r="J808" s="132" t="s">
        <v>13099</v>
      </c>
      <c r="K808" s="132" t="s">
        <v>13100</v>
      </c>
      <c r="L808" s="132" t="s">
        <v>13101</v>
      </c>
      <c r="M808" s="132" t="s">
        <v>13102</v>
      </c>
      <c r="N808" s="132" t="s">
        <v>23473</v>
      </c>
      <c r="O808" s="132" t="s">
        <v>13103</v>
      </c>
      <c r="P808" s="132" t="s">
        <v>13104</v>
      </c>
      <c r="Q808" s="132" t="s">
        <v>13105</v>
      </c>
      <c r="R808" s="132" t="s">
        <v>13106</v>
      </c>
      <c r="S808" s="132" t="s">
        <v>5090</v>
      </c>
      <c r="T808" s="132" t="s">
        <v>1630</v>
      </c>
      <c r="V808" s="132" t="s">
        <v>1635</v>
      </c>
      <c r="X808" s="132" t="s">
        <v>13107</v>
      </c>
      <c r="Y808" s="132" t="s">
        <v>13108</v>
      </c>
    </row>
    <row r="809" spans="2:25" x14ac:dyDescent="0.25">
      <c r="B809" s="132" t="s">
        <v>2503</v>
      </c>
      <c r="C809" s="132" t="s">
        <v>603</v>
      </c>
      <c r="D809" s="132" t="s">
        <v>172</v>
      </c>
      <c r="E809" s="132" t="s">
        <v>3917</v>
      </c>
      <c r="F809" s="132" t="s">
        <v>3894</v>
      </c>
      <c r="G809" s="132" t="s">
        <v>612</v>
      </c>
      <c r="H809" s="132" t="s">
        <v>2552</v>
      </c>
      <c r="I809" s="132" t="s">
        <v>13047</v>
      </c>
      <c r="J809" s="132" t="s">
        <v>13109</v>
      </c>
      <c r="K809" s="132" t="s">
        <v>13110</v>
      </c>
      <c r="L809" s="132" t="s">
        <v>13111</v>
      </c>
      <c r="M809" s="132" t="s">
        <v>13112</v>
      </c>
      <c r="N809" s="132" t="s">
        <v>23474</v>
      </c>
      <c r="O809" s="132" t="s">
        <v>13113</v>
      </c>
      <c r="P809" s="132" t="s">
        <v>13114</v>
      </c>
      <c r="Q809" s="132" t="s">
        <v>13115</v>
      </c>
      <c r="R809" s="132" t="s">
        <v>13116</v>
      </c>
      <c r="S809" s="132" t="s">
        <v>5090</v>
      </c>
      <c r="T809" s="132" t="s">
        <v>1630</v>
      </c>
      <c r="V809" s="132" t="s">
        <v>1635</v>
      </c>
      <c r="X809" s="132" t="s">
        <v>13117</v>
      </c>
      <c r="Y809" s="132" t="s">
        <v>13118</v>
      </c>
    </row>
    <row r="810" spans="2:25" x14ac:dyDescent="0.25">
      <c r="B810" s="132" t="s">
        <v>2503</v>
      </c>
      <c r="C810" s="132" t="s">
        <v>603</v>
      </c>
      <c r="D810" s="132" t="s">
        <v>172</v>
      </c>
      <c r="E810" s="132" t="s">
        <v>3917</v>
      </c>
      <c r="F810" s="132" t="s">
        <v>3885</v>
      </c>
      <c r="G810" s="132" t="s">
        <v>613</v>
      </c>
      <c r="H810" s="132" t="s">
        <v>2553</v>
      </c>
      <c r="I810" s="132" t="s">
        <v>13058</v>
      </c>
      <c r="J810" s="132" t="s">
        <v>13119</v>
      </c>
      <c r="K810" s="132" t="s">
        <v>13120</v>
      </c>
      <c r="L810" s="132" t="s">
        <v>13121</v>
      </c>
      <c r="M810" s="132" t="s">
        <v>13122</v>
      </c>
      <c r="N810" s="132" t="s">
        <v>23475</v>
      </c>
      <c r="O810" s="132" t="s">
        <v>13123</v>
      </c>
      <c r="P810" s="132" t="s">
        <v>13124</v>
      </c>
      <c r="Q810" s="132" t="s">
        <v>13125</v>
      </c>
      <c r="R810" s="132" t="s">
        <v>13126</v>
      </c>
      <c r="S810" s="132" t="s">
        <v>5090</v>
      </c>
      <c r="T810" s="132" t="s">
        <v>1630</v>
      </c>
      <c r="V810" s="132" t="s">
        <v>1635</v>
      </c>
      <c r="X810" s="132" t="s">
        <v>13127</v>
      </c>
      <c r="Y810" s="132" t="s">
        <v>13128</v>
      </c>
    </row>
    <row r="811" spans="2:25" x14ac:dyDescent="0.25">
      <c r="B811" s="132" t="s">
        <v>2503</v>
      </c>
      <c r="C811" s="132" t="s">
        <v>603</v>
      </c>
      <c r="D811" s="132" t="s">
        <v>130</v>
      </c>
      <c r="E811" s="132" t="s">
        <v>3884</v>
      </c>
      <c r="F811" s="132" t="s">
        <v>3894</v>
      </c>
      <c r="G811" s="132" t="s">
        <v>615</v>
      </c>
      <c r="H811" s="132" t="s">
        <v>2554</v>
      </c>
      <c r="I811" s="132" t="s">
        <v>12661</v>
      </c>
      <c r="J811" s="132" t="s">
        <v>13129</v>
      </c>
      <c r="K811" s="132" t="s">
        <v>13130</v>
      </c>
      <c r="L811" s="132" t="s">
        <v>13131</v>
      </c>
      <c r="M811" s="132" t="s">
        <v>13132</v>
      </c>
      <c r="N811" s="132" t="s">
        <v>23476</v>
      </c>
      <c r="O811" s="132" t="s">
        <v>13133</v>
      </c>
      <c r="P811" s="132" t="s">
        <v>13134</v>
      </c>
      <c r="Q811" s="132" t="s">
        <v>13135</v>
      </c>
      <c r="R811" s="132" t="s">
        <v>13136</v>
      </c>
      <c r="S811" s="132" t="s">
        <v>5090</v>
      </c>
      <c r="T811" s="132" t="s">
        <v>1630</v>
      </c>
      <c r="V811" s="132" t="s">
        <v>1632</v>
      </c>
      <c r="X811" s="132" t="s">
        <v>13137</v>
      </c>
      <c r="Y811" s="132" t="s">
        <v>13138</v>
      </c>
    </row>
    <row r="812" spans="2:25" x14ac:dyDescent="0.25">
      <c r="B812" s="132" t="s">
        <v>2555</v>
      </c>
      <c r="C812" s="132" t="s">
        <v>2556</v>
      </c>
      <c r="D812" s="132" t="s">
        <v>2557</v>
      </c>
      <c r="E812" s="132" t="s">
        <v>3947</v>
      </c>
      <c r="F812" s="132" t="s">
        <v>3894</v>
      </c>
      <c r="G812" s="132" t="s">
        <v>667</v>
      </c>
      <c r="H812" s="132" t="s">
        <v>2558</v>
      </c>
      <c r="I812" s="132" t="s">
        <v>7825</v>
      </c>
      <c r="J812" s="132" t="s">
        <v>13139</v>
      </c>
      <c r="K812" s="132" t="s">
        <v>13140</v>
      </c>
      <c r="L812" s="132" t="s">
        <v>13141</v>
      </c>
      <c r="M812" s="132" t="s">
        <v>13142</v>
      </c>
      <c r="N812" s="132" t="s">
        <v>23477</v>
      </c>
      <c r="O812" s="132" t="s">
        <v>13143</v>
      </c>
      <c r="P812" s="132" t="s">
        <v>13144</v>
      </c>
      <c r="Q812" s="132" t="s">
        <v>13145</v>
      </c>
      <c r="R812" s="132" t="s">
        <v>13146</v>
      </c>
      <c r="S812" s="132" t="s">
        <v>5090</v>
      </c>
      <c r="T812" s="132" t="s">
        <v>1630</v>
      </c>
      <c r="V812" s="132" t="s">
        <v>1644</v>
      </c>
      <c r="X812" s="132" t="s">
        <v>13147</v>
      </c>
      <c r="Y812" s="132" t="s">
        <v>13148</v>
      </c>
    </row>
    <row r="813" spans="2:25" x14ac:dyDescent="0.25">
      <c r="B813" s="132" t="s">
        <v>2555</v>
      </c>
      <c r="C813" s="132" t="s">
        <v>2556</v>
      </c>
      <c r="D813" s="132" t="s">
        <v>2557</v>
      </c>
      <c r="E813" s="132" t="s">
        <v>3947</v>
      </c>
      <c r="F813" s="132" t="s">
        <v>3885</v>
      </c>
      <c r="G813" s="132" t="s">
        <v>668</v>
      </c>
      <c r="H813" s="132" t="s">
        <v>2559</v>
      </c>
      <c r="I813" s="132" t="s">
        <v>13149</v>
      </c>
      <c r="J813" s="132" t="s">
        <v>13150</v>
      </c>
      <c r="K813" s="132" t="s">
        <v>13151</v>
      </c>
      <c r="L813" s="132" t="s">
        <v>13152</v>
      </c>
      <c r="M813" s="132" t="s">
        <v>13153</v>
      </c>
      <c r="N813" s="132" t="s">
        <v>23478</v>
      </c>
      <c r="O813" s="132" t="s">
        <v>13154</v>
      </c>
      <c r="P813" s="132" t="s">
        <v>13155</v>
      </c>
      <c r="Q813" s="132" t="s">
        <v>13156</v>
      </c>
      <c r="R813" s="132" t="s">
        <v>13157</v>
      </c>
      <c r="S813" s="132" t="s">
        <v>5090</v>
      </c>
      <c r="T813" s="132" t="s">
        <v>1630</v>
      </c>
      <c r="V813" s="132" t="s">
        <v>1632</v>
      </c>
      <c r="X813" s="132" t="s">
        <v>13158</v>
      </c>
      <c r="Y813" s="132" t="s">
        <v>13159</v>
      </c>
    </row>
    <row r="814" spans="2:25" x14ac:dyDescent="0.25">
      <c r="B814" s="132" t="s">
        <v>2555</v>
      </c>
      <c r="C814" s="132" t="s">
        <v>2556</v>
      </c>
      <c r="D814" s="132" t="s">
        <v>2557</v>
      </c>
      <c r="E814" s="132" t="s">
        <v>3950</v>
      </c>
      <c r="F814" s="132" t="s">
        <v>3894</v>
      </c>
      <c r="G814" s="132" t="s">
        <v>669</v>
      </c>
      <c r="H814" s="132" t="s">
        <v>2560</v>
      </c>
      <c r="I814" s="132" t="s">
        <v>12722</v>
      </c>
      <c r="J814" s="132" t="s">
        <v>13160</v>
      </c>
      <c r="K814" s="132" t="s">
        <v>13161</v>
      </c>
      <c r="L814" s="132" t="s">
        <v>13162</v>
      </c>
      <c r="M814" s="132" t="s">
        <v>13163</v>
      </c>
      <c r="N814" s="132" t="s">
        <v>23479</v>
      </c>
      <c r="O814" s="132" t="s">
        <v>13164</v>
      </c>
      <c r="P814" s="132" t="s">
        <v>13165</v>
      </c>
      <c r="Q814" s="132" t="s">
        <v>13166</v>
      </c>
      <c r="R814" s="132" t="s">
        <v>13167</v>
      </c>
      <c r="S814" s="132" t="s">
        <v>5090</v>
      </c>
      <c r="T814" s="132" t="s">
        <v>1630</v>
      </c>
      <c r="V814" s="132" t="s">
        <v>1632</v>
      </c>
      <c r="X814" s="132" t="s">
        <v>13168</v>
      </c>
      <c r="Y814" s="132" t="s">
        <v>13169</v>
      </c>
    </row>
    <row r="815" spans="2:25" x14ac:dyDescent="0.25">
      <c r="B815" s="132" t="s">
        <v>2555</v>
      </c>
      <c r="C815" s="132" t="s">
        <v>2556</v>
      </c>
      <c r="D815" s="132" t="s">
        <v>2557</v>
      </c>
      <c r="E815" s="132" t="s">
        <v>3950</v>
      </c>
      <c r="F815" s="132" t="s">
        <v>3885</v>
      </c>
      <c r="G815" s="132" t="s">
        <v>670</v>
      </c>
      <c r="H815" s="132" t="s">
        <v>2561</v>
      </c>
      <c r="I815" s="132" t="s">
        <v>13170</v>
      </c>
      <c r="J815" s="132" t="s">
        <v>13171</v>
      </c>
      <c r="K815" s="132" t="s">
        <v>13172</v>
      </c>
      <c r="L815" s="132" t="s">
        <v>13173</v>
      </c>
      <c r="M815" s="132" t="s">
        <v>13174</v>
      </c>
      <c r="N815" s="132" t="s">
        <v>23480</v>
      </c>
      <c r="O815" s="132" t="s">
        <v>13175</v>
      </c>
      <c r="P815" s="132" t="s">
        <v>13176</v>
      </c>
      <c r="Q815" s="132" t="s">
        <v>13177</v>
      </c>
      <c r="R815" s="132" t="s">
        <v>13178</v>
      </c>
      <c r="S815" s="132" t="s">
        <v>5090</v>
      </c>
      <c r="T815" s="132" t="s">
        <v>1630</v>
      </c>
      <c r="V815" s="132" t="s">
        <v>1644</v>
      </c>
      <c r="X815" s="132" t="s">
        <v>13179</v>
      </c>
      <c r="Y815" s="132" t="s">
        <v>13180</v>
      </c>
    </row>
    <row r="816" spans="2:25" x14ac:dyDescent="0.25">
      <c r="B816" s="132" t="s">
        <v>2555</v>
      </c>
      <c r="C816" s="132" t="s">
        <v>2556</v>
      </c>
      <c r="D816" s="132" t="s">
        <v>13</v>
      </c>
      <c r="E816" s="132" t="s">
        <v>3947</v>
      </c>
      <c r="F816" s="132" t="s">
        <v>3894</v>
      </c>
      <c r="G816" s="132" t="s">
        <v>2562</v>
      </c>
      <c r="H816" s="132" t="s">
        <v>2563</v>
      </c>
      <c r="I816" s="132" t="s">
        <v>4850</v>
      </c>
      <c r="J816" s="132" t="s">
        <v>13181</v>
      </c>
      <c r="K816" s="132" t="s">
        <v>13182</v>
      </c>
      <c r="L816" s="132" t="s">
        <v>13183</v>
      </c>
      <c r="M816" s="132" t="s">
        <v>13184</v>
      </c>
      <c r="N816" s="132" t="s">
        <v>23481</v>
      </c>
      <c r="O816" s="132" t="s">
        <v>13185</v>
      </c>
      <c r="P816" s="132" t="s">
        <v>13186</v>
      </c>
      <c r="Q816" s="132" t="s">
        <v>13187</v>
      </c>
      <c r="R816" s="132" t="s">
        <v>13188</v>
      </c>
      <c r="S816" s="132" t="s">
        <v>5090</v>
      </c>
      <c r="T816" s="132" t="s">
        <v>1630</v>
      </c>
      <c r="V816" s="132" t="s">
        <v>1644</v>
      </c>
      <c r="X816" s="132" t="s">
        <v>13189</v>
      </c>
      <c r="Y816" s="132" t="s">
        <v>13190</v>
      </c>
    </row>
    <row r="817" spans="2:25" x14ac:dyDescent="0.25">
      <c r="B817" s="132" t="s">
        <v>2555</v>
      </c>
      <c r="C817" s="132" t="s">
        <v>2556</v>
      </c>
      <c r="D817" s="132" t="s">
        <v>13</v>
      </c>
      <c r="E817" s="132" t="s">
        <v>3947</v>
      </c>
      <c r="F817" s="132" t="s">
        <v>3885</v>
      </c>
      <c r="G817" s="132" t="s">
        <v>2564</v>
      </c>
      <c r="H817" s="132" t="s">
        <v>2565</v>
      </c>
      <c r="I817" s="132" t="s">
        <v>4850</v>
      </c>
      <c r="J817" s="132" t="s">
        <v>13191</v>
      </c>
      <c r="K817" s="132" t="s">
        <v>13192</v>
      </c>
      <c r="L817" s="132" t="s">
        <v>13193</v>
      </c>
      <c r="M817" s="132" t="s">
        <v>13194</v>
      </c>
      <c r="N817" s="132" t="s">
        <v>23482</v>
      </c>
      <c r="O817" s="132" t="s">
        <v>13195</v>
      </c>
      <c r="P817" s="132" t="s">
        <v>13196</v>
      </c>
      <c r="Q817" s="132" t="s">
        <v>13197</v>
      </c>
      <c r="R817" s="132" t="s">
        <v>13198</v>
      </c>
      <c r="S817" s="132" t="s">
        <v>5090</v>
      </c>
      <c r="T817" s="132" t="s">
        <v>1630</v>
      </c>
      <c r="V817" s="132" t="s">
        <v>1635</v>
      </c>
      <c r="X817" s="132" t="s">
        <v>13199</v>
      </c>
      <c r="Y817" s="132" t="s">
        <v>13200</v>
      </c>
    </row>
    <row r="818" spans="2:25" x14ac:dyDescent="0.25">
      <c r="B818" s="132" t="s">
        <v>2555</v>
      </c>
      <c r="C818" s="132" t="s">
        <v>2556</v>
      </c>
      <c r="D818" s="132" t="s">
        <v>12</v>
      </c>
      <c r="E818" s="132" t="s">
        <v>3947</v>
      </c>
      <c r="F818" s="132" t="s">
        <v>3894</v>
      </c>
      <c r="G818" s="132" t="s">
        <v>2566</v>
      </c>
      <c r="H818" s="132" t="s">
        <v>2567</v>
      </c>
      <c r="I818" s="132" t="s">
        <v>4850</v>
      </c>
      <c r="J818" s="132" t="s">
        <v>13201</v>
      </c>
      <c r="K818" s="132" t="s">
        <v>13202</v>
      </c>
      <c r="L818" s="132" t="s">
        <v>13203</v>
      </c>
      <c r="M818" s="132" t="s">
        <v>13204</v>
      </c>
      <c r="N818" s="132" t="s">
        <v>23483</v>
      </c>
      <c r="O818" s="132" t="s">
        <v>13205</v>
      </c>
      <c r="P818" s="132" t="s">
        <v>13206</v>
      </c>
      <c r="Q818" s="132" t="s">
        <v>13207</v>
      </c>
      <c r="R818" s="132" t="s">
        <v>13208</v>
      </c>
      <c r="S818" s="132" t="s">
        <v>5090</v>
      </c>
      <c r="T818" s="132" t="s">
        <v>1630</v>
      </c>
      <c r="V818" s="132" t="s">
        <v>1644</v>
      </c>
      <c r="X818" s="132" t="s">
        <v>13209</v>
      </c>
      <c r="Y818" s="132" t="s">
        <v>13210</v>
      </c>
    </row>
    <row r="819" spans="2:25" x14ac:dyDescent="0.25">
      <c r="B819" s="132" t="s">
        <v>2555</v>
      </c>
      <c r="C819" s="132" t="s">
        <v>2556</v>
      </c>
      <c r="D819" s="132" t="s">
        <v>12</v>
      </c>
      <c r="E819" s="132" t="s">
        <v>3947</v>
      </c>
      <c r="F819" s="132" t="s">
        <v>3885</v>
      </c>
      <c r="G819" s="132" t="s">
        <v>2568</v>
      </c>
      <c r="H819" s="132" t="s">
        <v>2569</v>
      </c>
      <c r="I819" s="132" t="s">
        <v>4850</v>
      </c>
      <c r="J819" s="132" t="s">
        <v>13211</v>
      </c>
      <c r="K819" s="132" t="s">
        <v>13212</v>
      </c>
      <c r="L819" s="132" t="s">
        <v>13213</v>
      </c>
      <c r="M819" s="132" t="s">
        <v>13214</v>
      </c>
      <c r="N819" s="132" t="s">
        <v>23484</v>
      </c>
      <c r="O819" s="132" t="s">
        <v>13215</v>
      </c>
      <c r="P819" s="132" t="s">
        <v>13216</v>
      </c>
      <c r="Q819" s="132" t="s">
        <v>13217</v>
      </c>
      <c r="R819" s="132" t="s">
        <v>13218</v>
      </c>
      <c r="S819" s="132" t="s">
        <v>5090</v>
      </c>
      <c r="T819" s="132" t="s">
        <v>1630</v>
      </c>
      <c r="V819" s="132" t="s">
        <v>1635</v>
      </c>
      <c r="X819" s="132" t="s">
        <v>13219</v>
      </c>
      <c r="Y819" s="132" t="s">
        <v>13220</v>
      </c>
    </row>
    <row r="820" spans="2:25" x14ac:dyDescent="0.25">
      <c r="B820" s="132" t="s">
        <v>2555</v>
      </c>
      <c r="C820" s="132" t="s">
        <v>2556</v>
      </c>
      <c r="D820" s="132" t="s">
        <v>13</v>
      </c>
      <c r="E820" s="132" t="s">
        <v>3950</v>
      </c>
      <c r="F820" s="132" t="s">
        <v>3894</v>
      </c>
      <c r="G820" s="132" t="s">
        <v>2570</v>
      </c>
      <c r="H820" s="132" t="s">
        <v>2571</v>
      </c>
      <c r="I820" s="132" t="s">
        <v>13221</v>
      </c>
      <c r="J820" s="132" t="s">
        <v>13222</v>
      </c>
      <c r="K820" s="132" t="s">
        <v>13223</v>
      </c>
      <c r="L820" s="132" t="s">
        <v>13224</v>
      </c>
      <c r="M820" s="132" t="s">
        <v>13225</v>
      </c>
      <c r="N820" s="132" t="s">
        <v>23485</v>
      </c>
      <c r="O820" s="132" t="s">
        <v>13226</v>
      </c>
      <c r="P820" s="132" t="s">
        <v>13227</v>
      </c>
      <c r="Q820" s="132" t="s">
        <v>13228</v>
      </c>
      <c r="R820" s="132" t="s">
        <v>13229</v>
      </c>
      <c r="S820" s="132" t="s">
        <v>5090</v>
      </c>
      <c r="T820" s="132" t="s">
        <v>1630</v>
      </c>
      <c r="V820" s="132" t="s">
        <v>1635</v>
      </c>
      <c r="X820" s="132" t="s">
        <v>13230</v>
      </c>
      <c r="Y820" s="132" t="s">
        <v>13231</v>
      </c>
    </row>
    <row r="821" spans="2:25" x14ac:dyDescent="0.25">
      <c r="B821" s="132" t="s">
        <v>2555</v>
      </c>
      <c r="C821" s="132" t="s">
        <v>2556</v>
      </c>
      <c r="D821" s="132" t="s">
        <v>13</v>
      </c>
      <c r="E821" s="132" t="s">
        <v>3950</v>
      </c>
      <c r="F821" s="132" t="s">
        <v>3885</v>
      </c>
      <c r="G821" s="132" t="s">
        <v>2572</v>
      </c>
      <c r="H821" s="132" t="s">
        <v>2573</v>
      </c>
      <c r="I821" s="132" t="s">
        <v>13232</v>
      </c>
      <c r="J821" s="132" t="s">
        <v>13233</v>
      </c>
      <c r="K821" s="132" t="s">
        <v>13234</v>
      </c>
      <c r="L821" s="132" t="s">
        <v>13235</v>
      </c>
      <c r="M821" s="132" t="s">
        <v>13236</v>
      </c>
      <c r="N821" s="132" t="s">
        <v>23486</v>
      </c>
      <c r="O821" s="132" t="s">
        <v>13237</v>
      </c>
      <c r="P821" s="132" t="s">
        <v>13238</v>
      </c>
      <c r="Q821" s="132" t="s">
        <v>13239</v>
      </c>
      <c r="R821" s="132" t="s">
        <v>13240</v>
      </c>
      <c r="S821" s="132" t="s">
        <v>5090</v>
      </c>
      <c r="T821" s="132" t="s">
        <v>1630</v>
      </c>
      <c r="V821" s="132" t="s">
        <v>1635</v>
      </c>
      <c r="X821" s="132" t="s">
        <v>13241</v>
      </c>
      <c r="Y821" s="132" t="s">
        <v>13242</v>
      </c>
    </row>
    <row r="822" spans="2:25" x14ac:dyDescent="0.25">
      <c r="B822" s="132" t="s">
        <v>2555</v>
      </c>
      <c r="C822" s="132" t="s">
        <v>2556</v>
      </c>
      <c r="D822" s="132" t="s">
        <v>12</v>
      </c>
      <c r="E822" s="132" t="s">
        <v>3950</v>
      </c>
      <c r="F822" s="132" t="s">
        <v>3894</v>
      </c>
      <c r="G822" s="132" t="s">
        <v>2574</v>
      </c>
      <c r="H822" s="132" t="s">
        <v>2575</v>
      </c>
      <c r="I822" s="132" t="s">
        <v>13243</v>
      </c>
      <c r="J822" s="132" t="s">
        <v>13244</v>
      </c>
      <c r="K822" s="132" t="s">
        <v>13245</v>
      </c>
      <c r="L822" s="132" t="s">
        <v>13246</v>
      </c>
      <c r="M822" s="132" t="s">
        <v>13247</v>
      </c>
      <c r="N822" s="132" t="s">
        <v>23487</v>
      </c>
      <c r="O822" s="132" t="s">
        <v>13248</v>
      </c>
      <c r="P822" s="132" t="s">
        <v>13249</v>
      </c>
      <c r="Q822" s="132" t="s">
        <v>13250</v>
      </c>
      <c r="R822" s="132" t="s">
        <v>13251</v>
      </c>
      <c r="S822" s="132" t="s">
        <v>5090</v>
      </c>
      <c r="T822" s="132" t="s">
        <v>1630</v>
      </c>
      <c r="V822" s="132" t="s">
        <v>1635</v>
      </c>
      <c r="X822" s="132" t="s">
        <v>13252</v>
      </c>
      <c r="Y822" s="132" t="s">
        <v>13253</v>
      </c>
    </row>
    <row r="823" spans="2:25" x14ac:dyDescent="0.25">
      <c r="B823" s="132" t="s">
        <v>2555</v>
      </c>
      <c r="C823" s="132" t="s">
        <v>2556</v>
      </c>
      <c r="D823" s="132" t="s">
        <v>12</v>
      </c>
      <c r="E823" s="132" t="s">
        <v>3950</v>
      </c>
      <c r="F823" s="132" t="s">
        <v>3885</v>
      </c>
      <c r="G823" s="132" t="s">
        <v>2576</v>
      </c>
      <c r="H823" s="132" t="s">
        <v>2577</v>
      </c>
      <c r="I823" s="132" t="s">
        <v>13232</v>
      </c>
      <c r="J823" s="132" t="s">
        <v>13254</v>
      </c>
      <c r="K823" s="132" t="s">
        <v>13255</v>
      </c>
      <c r="L823" s="132" t="s">
        <v>13256</v>
      </c>
      <c r="M823" s="132" t="s">
        <v>13257</v>
      </c>
      <c r="N823" s="132" t="s">
        <v>23488</v>
      </c>
      <c r="O823" s="132" t="s">
        <v>13258</v>
      </c>
      <c r="P823" s="132" t="s">
        <v>13259</v>
      </c>
      <c r="Q823" s="132" t="s">
        <v>13260</v>
      </c>
      <c r="R823" s="132" t="s">
        <v>13261</v>
      </c>
      <c r="S823" s="132" t="s">
        <v>5090</v>
      </c>
      <c r="T823" s="132" t="s">
        <v>1630</v>
      </c>
      <c r="V823" s="132" t="s">
        <v>1635</v>
      </c>
      <c r="X823" s="132" t="s">
        <v>13262</v>
      </c>
      <c r="Y823" s="132" t="s">
        <v>13263</v>
      </c>
    </row>
    <row r="824" spans="2:25" x14ac:dyDescent="0.25">
      <c r="B824" s="132" t="s">
        <v>2555</v>
      </c>
      <c r="C824" s="132" t="s">
        <v>2556</v>
      </c>
      <c r="D824" s="132" t="s">
        <v>13</v>
      </c>
      <c r="E824" s="132" t="s">
        <v>3953</v>
      </c>
      <c r="F824" s="132" t="s">
        <v>3894</v>
      </c>
      <c r="G824" s="132" t="s">
        <v>2578</v>
      </c>
      <c r="H824" s="132" t="s">
        <v>2579</v>
      </c>
      <c r="I824" s="132" t="s">
        <v>3941</v>
      </c>
      <c r="J824" s="132" t="s">
        <v>13264</v>
      </c>
      <c r="K824" s="132" t="s">
        <v>13265</v>
      </c>
      <c r="L824" s="132" t="s">
        <v>13266</v>
      </c>
      <c r="M824" s="132" t="s">
        <v>13267</v>
      </c>
      <c r="N824" s="132" t="s">
        <v>23489</v>
      </c>
      <c r="O824" s="132" t="s">
        <v>13268</v>
      </c>
      <c r="P824" s="132" t="s">
        <v>13269</v>
      </c>
      <c r="Q824" s="132" t="s">
        <v>13270</v>
      </c>
      <c r="R824" s="132" t="s">
        <v>13271</v>
      </c>
      <c r="S824" s="132" t="s">
        <v>5090</v>
      </c>
      <c r="T824" s="132" t="s">
        <v>1630</v>
      </c>
      <c r="V824" s="132" t="s">
        <v>1635</v>
      </c>
      <c r="X824" s="132" t="s">
        <v>13272</v>
      </c>
      <c r="Y824" s="132" t="s">
        <v>13273</v>
      </c>
    </row>
    <row r="825" spans="2:25" x14ac:dyDescent="0.25">
      <c r="B825" s="132" t="s">
        <v>2555</v>
      </c>
      <c r="C825" s="132" t="s">
        <v>2556</v>
      </c>
      <c r="D825" s="132" t="s">
        <v>13</v>
      </c>
      <c r="E825" s="132" t="s">
        <v>3953</v>
      </c>
      <c r="F825" s="132" t="s">
        <v>3885</v>
      </c>
      <c r="G825" s="132" t="s">
        <v>2580</v>
      </c>
      <c r="H825" s="132" t="s">
        <v>2581</v>
      </c>
      <c r="I825" s="132" t="s">
        <v>3950</v>
      </c>
      <c r="J825" s="132" t="s">
        <v>13274</v>
      </c>
      <c r="K825" s="132" t="s">
        <v>13275</v>
      </c>
      <c r="L825" s="132" t="s">
        <v>13276</v>
      </c>
      <c r="M825" s="132" t="s">
        <v>13277</v>
      </c>
      <c r="N825" s="132" t="s">
        <v>23490</v>
      </c>
      <c r="O825" s="132" t="s">
        <v>13278</v>
      </c>
      <c r="P825" s="132" t="s">
        <v>13279</v>
      </c>
      <c r="Q825" s="132" t="s">
        <v>13280</v>
      </c>
      <c r="R825" s="132" t="s">
        <v>13281</v>
      </c>
      <c r="S825" s="132" t="s">
        <v>5090</v>
      </c>
      <c r="T825" s="132" t="s">
        <v>1630</v>
      </c>
      <c r="V825" s="132" t="s">
        <v>1635</v>
      </c>
      <c r="X825" s="132" t="s">
        <v>13282</v>
      </c>
      <c r="Y825" s="132" t="s">
        <v>13283</v>
      </c>
    </row>
    <row r="826" spans="2:25" x14ac:dyDescent="0.25">
      <c r="B826" s="132" t="s">
        <v>2555</v>
      </c>
      <c r="C826" s="132" t="s">
        <v>2556</v>
      </c>
      <c r="D826" s="132" t="s">
        <v>12</v>
      </c>
      <c r="E826" s="132" t="s">
        <v>3953</v>
      </c>
      <c r="F826" s="132" t="s">
        <v>3894</v>
      </c>
      <c r="G826" s="132" t="s">
        <v>2582</v>
      </c>
      <c r="H826" s="132" t="s">
        <v>2583</v>
      </c>
      <c r="I826" s="132" t="s">
        <v>3941</v>
      </c>
      <c r="J826" s="132" t="s">
        <v>13284</v>
      </c>
      <c r="K826" s="132" t="s">
        <v>13285</v>
      </c>
      <c r="L826" s="132" t="s">
        <v>13286</v>
      </c>
      <c r="M826" s="132" t="s">
        <v>13287</v>
      </c>
      <c r="N826" s="132" t="s">
        <v>23491</v>
      </c>
      <c r="O826" s="132" t="s">
        <v>13288</v>
      </c>
      <c r="P826" s="132" t="s">
        <v>13289</v>
      </c>
      <c r="Q826" s="132" t="s">
        <v>13290</v>
      </c>
      <c r="R826" s="132" t="s">
        <v>13291</v>
      </c>
      <c r="S826" s="132" t="s">
        <v>5090</v>
      </c>
      <c r="T826" s="132" t="s">
        <v>1630</v>
      </c>
      <c r="V826" s="132" t="s">
        <v>1635</v>
      </c>
      <c r="X826" s="132" t="s">
        <v>13292</v>
      </c>
      <c r="Y826" s="132" t="s">
        <v>13293</v>
      </c>
    </row>
    <row r="827" spans="2:25" x14ac:dyDescent="0.25">
      <c r="B827" s="132" t="s">
        <v>2555</v>
      </c>
      <c r="C827" s="132" t="s">
        <v>2556</v>
      </c>
      <c r="D827" s="132" t="s">
        <v>12</v>
      </c>
      <c r="E827" s="132" t="s">
        <v>3953</v>
      </c>
      <c r="F827" s="132" t="s">
        <v>3885</v>
      </c>
      <c r="G827" s="132" t="s">
        <v>2584</v>
      </c>
      <c r="H827" s="132" t="s">
        <v>2585</v>
      </c>
      <c r="I827" s="132" t="s">
        <v>3950</v>
      </c>
      <c r="J827" s="132" t="s">
        <v>13294</v>
      </c>
      <c r="K827" s="132" t="s">
        <v>13295</v>
      </c>
      <c r="L827" s="132" t="s">
        <v>13296</v>
      </c>
      <c r="M827" s="132" t="s">
        <v>13297</v>
      </c>
      <c r="N827" s="132" t="s">
        <v>23492</v>
      </c>
      <c r="O827" s="132" t="s">
        <v>13298</v>
      </c>
      <c r="P827" s="132" t="s">
        <v>13299</v>
      </c>
      <c r="Q827" s="132" t="s">
        <v>13300</v>
      </c>
      <c r="R827" s="132" t="s">
        <v>13301</v>
      </c>
      <c r="S827" s="132" t="s">
        <v>5090</v>
      </c>
      <c r="T827" s="132" t="s">
        <v>1630</v>
      </c>
      <c r="V827" s="132" t="s">
        <v>1635</v>
      </c>
      <c r="X827" s="132" t="s">
        <v>13302</v>
      </c>
      <c r="Y827" s="132" t="s">
        <v>13303</v>
      </c>
    </row>
    <row r="828" spans="2:25" x14ac:dyDescent="0.25">
      <c r="B828" s="132" t="s">
        <v>2586</v>
      </c>
      <c r="C828" s="132" t="s">
        <v>671</v>
      </c>
      <c r="D828" s="132" t="s">
        <v>15</v>
      </c>
      <c r="E828" s="132" t="s">
        <v>3947</v>
      </c>
      <c r="F828" s="132" t="s">
        <v>3894</v>
      </c>
      <c r="G828" s="132" t="s">
        <v>673</v>
      </c>
      <c r="H828" s="132" t="s">
        <v>2587</v>
      </c>
      <c r="I828" s="132" t="s">
        <v>4850</v>
      </c>
      <c r="J828" s="132" t="s">
        <v>13304</v>
      </c>
      <c r="K828" s="132" t="s">
        <v>13305</v>
      </c>
      <c r="L828" s="132" t="s">
        <v>13306</v>
      </c>
      <c r="M828" s="132" t="s">
        <v>13307</v>
      </c>
      <c r="N828" s="132" t="s">
        <v>23493</v>
      </c>
      <c r="O828" s="132" t="s">
        <v>13308</v>
      </c>
      <c r="P828" s="132" t="s">
        <v>13309</v>
      </c>
      <c r="Q828" s="132" t="s">
        <v>13310</v>
      </c>
      <c r="R828" s="132" t="s">
        <v>13311</v>
      </c>
      <c r="S828" s="132" t="s">
        <v>5090</v>
      </c>
      <c r="T828" s="132" t="s">
        <v>1630</v>
      </c>
      <c r="V828" s="132" t="s">
        <v>1632</v>
      </c>
      <c r="X828" s="132" t="s">
        <v>13312</v>
      </c>
      <c r="Y828" s="132" t="s">
        <v>13313</v>
      </c>
    </row>
    <row r="829" spans="2:25" x14ac:dyDescent="0.25">
      <c r="B829" s="132" t="s">
        <v>2586</v>
      </c>
      <c r="C829" s="132" t="s">
        <v>671</v>
      </c>
      <c r="D829" s="132" t="s">
        <v>15</v>
      </c>
      <c r="E829" s="132" t="s">
        <v>3947</v>
      </c>
      <c r="F829" s="132" t="s">
        <v>3885</v>
      </c>
      <c r="G829" s="132" t="s">
        <v>676</v>
      </c>
      <c r="H829" s="132" t="s">
        <v>2588</v>
      </c>
      <c r="I829" s="132" t="s">
        <v>4241</v>
      </c>
      <c r="J829" s="132" t="s">
        <v>13314</v>
      </c>
      <c r="K829" s="132" t="s">
        <v>13315</v>
      </c>
      <c r="L829" s="132" t="s">
        <v>13316</v>
      </c>
      <c r="M829" s="132" t="s">
        <v>13317</v>
      </c>
      <c r="N829" s="132" t="s">
        <v>23494</v>
      </c>
      <c r="O829" s="132" t="s">
        <v>13318</v>
      </c>
      <c r="P829" s="132" t="s">
        <v>13319</v>
      </c>
      <c r="Q829" s="132" t="s">
        <v>13320</v>
      </c>
      <c r="R829" s="132" t="s">
        <v>13321</v>
      </c>
      <c r="S829" s="132" t="s">
        <v>5090</v>
      </c>
      <c r="T829" s="132" t="s">
        <v>1630</v>
      </c>
      <c r="V829" s="132" t="s">
        <v>1632</v>
      </c>
      <c r="X829" s="132" t="s">
        <v>13322</v>
      </c>
      <c r="Y829" s="132" t="s">
        <v>13323</v>
      </c>
    </row>
    <row r="830" spans="2:25" x14ac:dyDescent="0.25">
      <c r="B830" s="132" t="s">
        <v>2586</v>
      </c>
      <c r="C830" s="132" t="s">
        <v>671</v>
      </c>
      <c r="D830" s="132" t="s">
        <v>672</v>
      </c>
      <c r="E830" s="132" t="s">
        <v>3947</v>
      </c>
      <c r="F830" s="132" t="s">
        <v>3894</v>
      </c>
      <c r="G830" s="132" t="s">
        <v>674</v>
      </c>
      <c r="H830" s="132" t="s">
        <v>2589</v>
      </c>
      <c r="I830" s="132" t="s">
        <v>4850</v>
      </c>
      <c r="J830" s="132" t="s">
        <v>13324</v>
      </c>
      <c r="K830" s="132" t="s">
        <v>13325</v>
      </c>
      <c r="L830" s="132" t="s">
        <v>13326</v>
      </c>
      <c r="M830" s="132" t="s">
        <v>13327</v>
      </c>
      <c r="N830" s="132" t="s">
        <v>23495</v>
      </c>
      <c r="O830" s="132" t="s">
        <v>13328</v>
      </c>
      <c r="P830" s="132" t="s">
        <v>13329</v>
      </c>
      <c r="Q830" s="132" t="s">
        <v>13330</v>
      </c>
      <c r="R830" s="132" t="s">
        <v>13331</v>
      </c>
      <c r="S830" s="132" t="s">
        <v>5090</v>
      </c>
      <c r="T830" s="132" t="s">
        <v>1630</v>
      </c>
      <c r="V830" s="132" t="s">
        <v>1632</v>
      </c>
      <c r="X830" s="132" t="s">
        <v>13332</v>
      </c>
      <c r="Y830" s="132" t="s">
        <v>13333</v>
      </c>
    </row>
    <row r="831" spans="2:25" x14ac:dyDescent="0.25">
      <c r="B831" s="132" t="s">
        <v>2586</v>
      </c>
      <c r="C831" s="132" t="s">
        <v>671</v>
      </c>
      <c r="D831" s="132" t="s">
        <v>672</v>
      </c>
      <c r="E831" s="132" t="s">
        <v>3947</v>
      </c>
      <c r="F831" s="132" t="s">
        <v>3885</v>
      </c>
      <c r="G831" s="132" t="s">
        <v>677</v>
      </c>
      <c r="H831" s="132" t="s">
        <v>2590</v>
      </c>
      <c r="I831" s="132" t="s">
        <v>4241</v>
      </c>
      <c r="J831" s="132" t="s">
        <v>13334</v>
      </c>
      <c r="K831" s="132" t="s">
        <v>13335</v>
      </c>
      <c r="L831" s="132" t="s">
        <v>13336</v>
      </c>
      <c r="M831" s="132" t="s">
        <v>13337</v>
      </c>
      <c r="N831" s="132" t="s">
        <v>23496</v>
      </c>
      <c r="O831" s="132" t="s">
        <v>13338</v>
      </c>
      <c r="P831" s="132" t="s">
        <v>13339</v>
      </c>
      <c r="Q831" s="132" t="s">
        <v>13340</v>
      </c>
      <c r="R831" s="132" t="s">
        <v>13341</v>
      </c>
      <c r="S831" s="132" t="s">
        <v>5090</v>
      </c>
      <c r="T831" s="132" t="s">
        <v>1630</v>
      </c>
      <c r="V831" s="132" t="s">
        <v>1635</v>
      </c>
      <c r="X831" s="132" t="s">
        <v>13342</v>
      </c>
      <c r="Y831" s="132" t="s">
        <v>13343</v>
      </c>
    </row>
    <row r="832" spans="2:25" x14ac:dyDescent="0.25">
      <c r="B832" s="132" t="s">
        <v>2586</v>
      </c>
      <c r="C832" s="132" t="s">
        <v>671</v>
      </c>
      <c r="D832" s="132" t="s">
        <v>173</v>
      </c>
      <c r="E832" s="132" t="s">
        <v>3947</v>
      </c>
      <c r="F832" s="132" t="s">
        <v>3894</v>
      </c>
      <c r="G832" s="132" t="s">
        <v>675</v>
      </c>
      <c r="H832" s="132" t="s">
        <v>2591</v>
      </c>
      <c r="I832" s="132" t="s">
        <v>4850</v>
      </c>
      <c r="J832" s="132" t="s">
        <v>13344</v>
      </c>
      <c r="K832" s="132" t="s">
        <v>13345</v>
      </c>
      <c r="L832" s="132" t="s">
        <v>13346</v>
      </c>
      <c r="M832" s="132" t="s">
        <v>13347</v>
      </c>
      <c r="N832" s="132" t="s">
        <v>23497</v>
      </c>
      <c r="O832" s="132" t="s">
        <v>13348</v>
      </c>
      <c r="P832" s="132" t="s">
        <v>13349</v>
      </c>
      <c r="Q832" s="132" t="s">
        <v>13350</v>
      </c>
      <c r="R832" s="132" t="s">
        <v>13351</v>
      </c>
      <c r="S832" s="132" t="s">
        <v>5090</v>
      </c>
      <c r="T832" s="132" t="s">
        <v>1630</v>
      </c>
      <c r="V832" s="132" t="s">
        <v>1632</v>
      </c>
      <c r="X832" s="132" t="s">
        <v>13352</v>
      </c>
      <c r="Y832" s="132" t="s">
        <v>13353</v>
      </c>
    </row>
    <row r="833" spans="2:25" x14ac:dyDescent="0.25">
      <c r="B833" s="132" t="s">
        <v>2586</v>
      </c>
      <c r="C833" s="132" t="s">
        <v>671</v>
      </c>
      <c r="D833" s="132" t="s">
        <v>173</v>
      </c>
      <c r="E833" s="132" t="s">
        <v>3947</v>
      </c>
      <c r="F833" s="132" t="s">
        <v>3885</v>
      </c>
      <c r="G833" s="132" t="s">
        <v>678</v>
      </c>
      <c r="H833" s="132" t="s">
        <v>2592</v>
      </c>
      <c r="I833" s="132" t="s">
        <v>4241</v>
      </c>
      <c r="J833" s="132" t="s">
        <v>13354</v>
      </c>
      <c r="K833" s="132" t="s">
        <v>13355</v>
      </c>
      <c r="L833" s="132" t="s">
        <v>13356</v>
      </c>
      <c r="M833" s="132" t="s">
        <v>13357</v>
      </c>
      <c r="N833" s="132" t="s">
        <v>23498</v>
      </c>
      <c r="O833" s="132" t="s">
        <v>13358</v>
      </c>
      <c r="P833" s="132" t="s">
        <v>13359</v>
      </c>
      <c r="Q833" s="132" t="s">
        <v>13360</v>
      </c>
      <c r="R833" s="132" t="s">
        <v>13361</v>
      </c>
      <c r="S833" s="132" t="s">
        <v>5090</v>
      </c>
      <c r="T833" s="132" t="s">
        <v>1630</v>
      </c>
      <c r="V833" s="132" t="s">
        <v>1635</v>
      </c>
      <c r="X833" s="132" t="s">
        <v>13362</v>
      </c>
      <c r="Y833" s="132" t="s">
        <v>13363</v>
      </c>
    </row>
    <row r="834" spans="2:25" x14ac:dyDescent="0.25">
      <c r="B834" s="132" t="s">
        <v>2586</v>
      </c>
      <c r="C834" s="132" t="s">
        <v>671</v>
      </c>
      <c r="D834" s="132" t="s">
        <v>15</v>
      </c>
      <c r="E834" s="132" t="s">
        <v>3950</v>
      </c>
      <c r="F834" s="132" t="s">
        <v>3894</v>
      </c>
      <c r="G834" s="132" t="s">
        <v>679</v>
      </c>
      <c r="H834" s="132" t="s">
        <v>2593</v>
      </c>
      <c r="I834" s="132" t="s">
        <v>13243</v>
      </c>
      <c r="J834" s="132" t="s">
        <v>13364</v>
      </c>
      <c r="K834" s="132" t="s">
        <v>13365</v>
      </c>
      <c r="L834" s="132" t="s">
        <v>13366</v>
      </c>
      <c r="M834" s="132" t="s">
        <v>13367</v>
      </c>
      <c r="N834" s="132" t="s">
        <v>23499</v>
      </c>
      <c r="O834" s="132" t="s">
        <v>13368</v>
      </c>
      <c r="P834" s="132" t="s">
        <v>13369</v>
      </c>
      <c r="Q834" s="132" t="s">
        <v>13370</v>
      </c>
      <c r="R834" s="132" t="s">
        <v>13371</v>
      </c>
      <c r="S834" s="132" t="s">
        <v>5090</v>
      </c>
      <c r="T834" s="132" t="s">
        <v>1630</v>
      </c>
      <c r="V834" s="132" t="s">
        <v>1632</v>
      </c>
      <c r="X834" s="132" t="s">
        <v>13372</v>
      </c>
      <c r="Y834" s="132" t="s">
        <v>13373</v>
      </c>
    </row>
    <row r="835" spans="2:25" x14ac:dyDescent="0.25">
      <c r="B835" s="132" t="s">
        <v>2586</v>
      </c>
      <c r="C835" s="132" t="s">
        <v>671</v>
      </c>
      <c r="D835" s="132" t="s">
        <v>15</v>
      </c>
      <c r="E835" s="132" t="s">
        <v>3950</v>
      </c>
      <c r="F835" s="132" t="s">
        <v>3885</v>
      </c>
      <c r="G835" s="132" t="s">
        <v>682</v>
      </c>
      <c r="H835" s="132" t="s">
        <v>2594</v>
      </c>
      <c r="I835" s="132" t="s">
        <v>13374</v>
      </c>
      <c r="J835" s="132" t="s">
        <v>13375</v>
      </c>
      <c r="K835" s="132" t="s">
        <v>13376</v>
      </c>
      <c r="L835" s="132" t="s">
        <v>13377</v>
      </c>
      <c r="M835" s="132" t="s">
        <v>13378</v>
      </c>
      <c r="N835" s="132" t="s">
        <v>23500</v>
      </c>
      <c r="O835" s="132" t="s">
        <v>13379</v>
      </c>
      <c r="P835" s="132" t="s">
        <v>13380</v>
      </c>
      <c r="Q835" s="132" t="s">
        <v>13381</v>
      </c>
      <c r="R835" s="132" t="s">
        <v>13382</v>
      </c>
      <c r="S835" s="132" t="s">
        <v>5090</v>
      </c>
      <c r="T835" s="132" t="s">
        <v>1630</v>
      </c>
      <c r="V835" s="132" t="s">
        <v>1635</v>
      </c>
      <c r="X835" s="132" t="s">
        <v>13383</v>
      </c>
      <c r="Y835" s="132" t="s">
        <v>13384</v>
      </c>
    </row>
    <row r="836" spans="2:25" x14ac:dyDescent="0.25">
      <c r="B836" s="132" t="s">
        <v>2586</v>
      </c>
      <c r="C836" s="132" t="s">
        <v>671</v>
      </c>
      <c r="D836" s="132" t="s">
        <v>672</v>
      </c>
      <c r="E836" s="132" t="s">
        <v>3950</v>
      </c>
      <c r="F836" s="132" t="s">
        <v>3894</v>
      </c>
      <c r="G836" s="132" t="s">
        <v>680</v>
      </c>
      <c r="H836" s="132" t="s">
        <v>2595</v>
      </c>
      <c r="I836" s="132" t="s">
        <v>13243</v>
      </c>
      <c r="J836" s="132" t="s">
        <v>13385</v>
      </c>
      <c r="K836" s="132" t="s">
        <v>13386</v>
      </c>
      <c r="L836" s="132" t="s">
        <v>13387</v>
      </c>
      <c r="M836" s="132" t="s">
        <v>13388</v>
      </c>
      <c r="N836" s="132" t="s">
        <v>23501</v>
      </c>
      <c r="O836" s="132" t="s">
        <v>13389</v>
      </c>
      <c r="P836" s="132" t="s">
        <v>13390</v>
      </c>
      <c r="Q836" s="132" t="s">
        <v>13391</v>
      </c>
      <c r="R836" s="132" t="s">
        <v>13392</v>
      </c>
      <c r="S836" s="132" t="s">
        <v>5090</v>
      </c>
      <c r="T836" s="132" t="s">
        <v>1630</v>
      </c>
      <c r="V836" s="132" t="s">
        <v>1632</v>
      </c>
      <c r="X836" s="132" t="s">
        <v>13393</v>
      </c>
      <c r="Y836" s="132" t="s">
        <v>13394</v>
      </c>
    </row>
    <row r="837" spans="2:25" x14ac:dyDescent="0.25">
      <c r="B837" s="132" t="s">
        <v>2586</v>
      </c>
      <c r="C837" s="132" t="s">
        <v>671</v>
      </c>
      <c r="D837" s="132" t="s">
        <v>672</v>
      </c>
      <c r="E837" s="132" t="s">
        <v>3950</v>
      </c>
      <c r="F837" s="132" t="s">
        <v>3885</v>
      </c>
      <c r="G837" s="132" t="s">
        <v>683</v>
      </c>
      <c r="H837" s="132" t="s">
        <v>2596</v>
      </c>
      <c r="I837" s="132" t="s">
        <v>13374</v>
      </c>
      <c r="J837" s="132" t="s">
        <v>13395</v>
      </c>
      <c r="K837" s="132" t="s">
        <v>13396</v>
      </c>
      <c r="L837" s="132" t="s">
        <v>13397</v>
      </c>
      <c r="M837" s="132" t="s">
        <v>13398</v>
      </c>
      <c r="N837" s="132" t="s">
        <v>23502</v>
      </c>
      <c r="O837" s="132" t="s">
        <v>13399</v>
      </c>
      <c r="P837" s="132" t="s">
        <v>13400</v>
      </c>
      <c r="Q837" s="132" t="s">
        <v>13401</v>
      </c>
      <c r="R837" s="132" t="s">
        <v>13402</v>
      </c>
      <c r="S837" s="132" t="s">
        <v>5090</v>
      </c>
      <c r="T837" s="132" t="s">
        <v>1630</v>
      </c>
      <c r="V837" s="132" t="s">
        <v>1635</v>
      </c>
      <c r="X837" s="132" t="s">
        <v>13403</v>
      </c>
      <c r="Y837" s="132" t="s">
        <v>13404</v>
      </c>
    </row>
    <row r="838" spans="2:25" x14ac:dyDescent="0.25">
      <c r="B838" s="132" t="s">
        <v>2586</v>
      </c>
      <c r="C838" s="132" t="s">
        <v>671</v>
      </c>
      <c r="D838" s="132" t="s">
        <v>173</v>
      </c>
      <c r="E838" s="132" t="s">
        <v>3950</v>
      </c>
      <c r="F838" s="132" t="s">
        <v>3894</v>
      </c>
      <c r="G838" s="132" t="s">
        <v>681</v>
      </c>
      <c r="H838" s="132" t="s">
        <v>2597</v>
      </c>
      <c r="I838" s="132" t="s">
        <v>13243</v>
      </c>
      <c r="J838" s="132" t="s">
        <v>13405</v>
      </c>
      <c r="K838" s="132" t="s">
        <v>13406</v>
      </c>
      <c r="L838" s="132" t="s">
        <v>13407</v>
      </c>
      <c r="M838" s="132" t="s">
        <v>13408</v>
      </c>
      <c r="N838" s="132" t="s">
        <v>23503</v>
      </c>
      <c r="O838" s="132" t="s">
        <v>13409</v>
      </c>
      <c r="P838" s="132" t="s">
        <v>13410</v>
      </c>
      <c r="Q838" s="132" t="s">
        <v>13411</v>
      </c>
      <c r="R838" s="132" t="s">
        <v>13412</v>
      </c>
      <c r="S838" s="132" t="s">
        <v>5090</v>
      </c>
      <c r="T838" s="132" t="s">
        <v>1630</v>
      </c>
      <c r="V838" s="132" t="s">
        <v>1632</v>
      </c>
      <c r="X838" s="132" t="s">
        <v>13413</v>
      </c>
      <c r="Y838" s="132" t="s">
        <v>13414</v>
      </c>
    </row>
    <row r="839" spans="2:25" x14ac:dyDescent="0.25">
      <c r="B839" s="132" t="s">
        <v>2586</v>
      </c>
      <c r="C839" s="132" t="s">
        <v>671</v>
      </c>
      <c r="D839" s="132" t="s">
        <v>173</v>
      </c>
      <c r="E839" s="132" t="s">
        <v>3950</v>
      </c>
      <c r="F839" s="132" t="s">
        <v>3885</v>
      </c>
      <c r="G839" s="132" t="s">
        <v>684</v>
      </c>
      <c r="H839" s="132" t="s">
        <v>2598</v>
      </c>
      <c r="I839" s="132" t="s">
        <v>13374</v>
      </c>
      <c r="J839" s="132" t="s">
        <v>13415</v>
      </c>
      <c r="K839" s="132" t="s">
        <v>13416</v>
      </c>
      <c r="L839" s="132" t="s">
        <v>13417</v>
      </c>
      <c r="M839" s="132" t="s">
        <v>13418</v>
      </c>
      <c r="N839" s="132" t="s">
        <v>23504</v>
      </c>
      <c r="O839" s="132" t="s">
        <v>13419</v>
      </c>
      <c r="P839" s="132" t="s">
        <v>13420</v>
      </c>
      <c r="Q839" s="132" t="s">
        <v>13421</v>
      </c>
      <c r="R839" s="132" t="s">
        <v>13422</v>
      </c>
      <c r="S839" s="132" t="s">
        <v>5090</v>
      </c>
      <c r="T839" s="132" t="s">
        <v>1630</v>
      </c>
      <c r="V839" s="132" t="s">
        <v>1635</v>
      </c>
      <c r="X839" s="132" t="s">
        <v>13423</v>
      </c>
      <c r="Y839" s="132" t="s">
        <v>13424</v>
      </c>
    </row>
    <row r="840" spans="2:25" x14ac:dyDescent="0.25">
      <c r="B840" s="132" t="s">
        <v>2586</v>
      </c>
      <c r="C840" s="132" t="s">
        <v>671</v>
      </c>
      <c r="D840" s="132" t="s">
        <v>15</v>
      </c>
      <c r="E840" s="132" t="s">
        <v>3953</v>
      </c>
      <c r="F840" s="132" t="s">
        <v>3894</v>
      </c>
      <c r="G840" s="132" t="s">
        <v>685</v>
      </c>
      <c r="H840" s="132" t="s">
        <v>2599</v>
      </c>
      <c r="I840" s="132" t="s">
        <v>3941</v>
      </c>
      <c r="J840" s="132" t="s">
        <v>13425</v>
      </c>
      <c r="K840" s="132" t="s">
        <v>13426</v>
      </c>
      <c r="L840" s="132" t="s">
        <v>13427</v>
      </c>
      <c r="M840" s="132" t="s">
        <v>13428</v>
      </c>
      <c r="N840" s="132" t="s">
        <v>23505</v>
      </c>
      <c r="O840" s="132" t="s">
        <v>13429</v>
      </c>
      <c r="P840" s="132" t="s">
        <v>13430</v>
      </c>
      <c r="Q840" s="132" t="s">
        <v>13431</v>
      </c>
      <c r="R840" s="132" t="s">
        <v>13432</v>
      </c>
      <c r="S840" s="132" t="s">
        <v>5090</v>
      </c>
      <c r="T840" s="132" t="s">
        <v>1630</v>
      </c>
      <c r="V840" s="132" t="s">
        <v>1632</v>
      </c>
      <c r="X840" s="132" t="s">
        <v>13433</v>
      </c>
      <c r="Y840" s="132" t="s">
        <v>13434</v>
      </c>
    </row>
    <row r="841" spans="2:25" x14ac:dyDescent="0.25">
      <c r="B841" s="132" t="s">
        <v>2586</v>
      </c>
      <c r="C841" s="132" t="s">
        <v>671</v>
      </c>
      <c r="D841" s="132" t="s">
        <v>15</v>
      </c>
      <c r="E841" s="132" t="s">
        <v>3953</v>
      </c>
      <c r="F841" s="132" t="s">
        <v>3885</v>
      </c>
      <c r="G841" s="132" t="s">
        <v>688</v>
      </c>
      <c r="H841" s="132" t="s">
        <v>2600</v>
      </c>
      <c r="I841" s="132" t="s">
        <v>3950</v>
      </c>
      <c r="J841" s="132" t="s">
        <v>13435</v>
      </c>
      <c r="K841" s="132" t="s">
        <v>13436</v>
      </c>
      <c r="L841" s="132" t="s">
        <v>13437</v>
      </c>
      <c r="M841" s="132" t="s">
        <v>13438</v>
      </c>
      <c r="N841" s="132" t="s">
        <v>23506</v>
      </c>
      <c r="O841" s="132" t="s">
        <v>13439</v>
      </c>
      <c r="P841" s="132" t="s">
        <v>13440</v>
      </c>
      <c r="Q841" s="132" t="s">
        <v>13441</v>
      </c>
      <c r="R841" s="132" t="s">
        <v>13442</v>
      </c>
      <c r="S841" s="132" t="s">
        <v>5090</v>
      </c>
      <c r="T841" s="132" t="s">
        <v>1630</v>
      </c>
      <c r="V841" s="132" t="s">
        <v>1635</v>
      </c>
      <c r="X841" s="132" t="s">
        <v>13443</v>
      </c>
      <c r="Y841" s="132" t="s">
        <v>13444</v>
      </c>
    </row>
    <row r="842" spans="2:25" x14ac:dyDescent="0.25">
      <c r="B842" s="132" t="s">
        <v>2586</v>
      </c>
      <c r="C842" s="132" t="s">
        <v>671</v>
      </c>
      <c r="D842" s="132" t="s">
        <v>672</v>
      </c>
      <c r="E842" s="132" t="s">
        <v>3953</v>
      </c>
      <c r="F842" s="132" t="s">
        <v>3894</v>
      </c>
      <c r="G842" s="132" t="s">
        <v>686</v>
      </c>
      <c r="H842" s="132" t="s">
        <v>2601</v>
      </c>
      <c r="I842" s="132" t="s">
        <v>3941</v>
      </c>
      <c r="J842" s="132" t="s">
        <v>13445</v>
      </c>
      <c r="K842" s="132" t="s">
        <v>13446</v>
      </c>
      <c r="L842" s="132" t="s">
        <v>13447</v>
      </c>
      <c r="M842" s="132" t="s">
        <v>13448</v>
      </c>
      <c r="N842" s="132" t="s">
        <v>23507</v>
      </c>
      <c r="O842" s="132" t="s">
        <v>13449</v>
      </c>
      <c r="P842" s="132" t="s">
        <v>13450</v>
      </c>
      <c r="Q842" s="132" t="s">
        <v>13451</v>
      </c>
      <c r="R842" s="132" t="s">
        <v>13452</v>
      </c>
      <c r="S842" s="132" t="s">
        <v>5090</v>
      </c>
      <c r="T842" s="132" t="s">
        <v>1630</v>
      </c>
      <c r="V842" s="132" t="s">
        <v>1632</v>
      </c>
      <c r="X842" s="132" t="s">
        <v>13453</v>
      </c>
      <c r="Y842" s="132" t="s">
        <v>13454</v>
      </c>
    </row>
    <row r="843" spans="2:25" x14ac:dyDescent="0.25">
      <c r="B843" s="132" t="s">
        <v>2586</v>
      </c>
      <c r="C843" s="132" t="s">
        <v>671</v>
      </c>
      <c r="D843" s="132" t="s">
        <v>672</v>
      </c>
      <c r="E843" s="132" t="s">
        <v>3953</v>
      </c>
      <c r="F843" s="132" t="s">
        <v>3885</v>
      </c>
      <c r="G843" s="132" t="s">
        <v>689</v>
      </c>
      <c r="H843" s="132" t="s">
        <v>2602</v>
      </c>
      <c r="I843" s="132" t="s">
        <v>3950</v>
      </c>
      <c r="J843" s="132" t="s">
        <v>13455</v>
      </c>
      <c r="K843" s="132" t="s">
        <v>13456</v>
      </c>
      <c r="L843" s="132" t="s">
        <v>13457</v>
      </c>
      <c r="M843" s="132" t="s">
        <v>13458</v>
      </c>
      <c r="N843" s="132" t="s">
        <v>23508</v>
      </c>
      <c r="O843" s="132" t="s">
        <v>13459</v>
      </c>
      <c r="P843" s="132" t="s">
        <v>13460</v>
      </c>
      <c r="Q843" s="132" t="s">
        <v>13461</v>
      </c>
      <c r="R843" s="132" t="s">
        <v>13462</v>
      </c>
      <c r="S843" s="132" t="s">
        <v>5090</v>
      </c>
      <c r="T843" s="132" t="s">
        <v>1630</v>
      </c>
      <c r="V843" s="132" t="s">
        <v>1635</v>
      </c>
      <c r="X843" s="132" t="s">
        <v>13463</v>
      </c>
      <c r="Y843" s="132" t="s">
        <v>13464</v>
      </c>
    </row>
    <row r="844" spans="2:25" x14ac:dyDescent="0.25">
      <c r="B844" s="132" t="s">
        <v>2586</v>
      </c>
      <c r="C844" s="132" t="s">
        <v>671</v>
      </c>
      <c r="D844" s="132" t="s">
        <v>173</v>
      </c>
      <c r="E844" s="132" t="s">
        <v>3953</v>
      </c>
      <c r="F844" s="132" t="s">
        <v>3894</v>
      </c>
      <c r="G844" s="132" t="s">
        <v>687</v>
      </c>
      <c r="H844" s="132" t="s">
        <v>2603</v>
      </c>
      <c r="I844" s="132" t="s">
        <v>3941</v>
      </c>
      <c r="J844" s="132" t="s">
        <v>13465</v>
      </c>
      <c r="K844" s="132" t="s">
        <v>13466</v>
      </c>
      <c r="L844" s="132" t="s">
        <v>13467</v>
      </c>
      <c r="M844" s="132" t="s">
        <v>13468</v>
      </c>
      <c r="N844" s="132" t="s">
        <v>23509</v>
      </c>
      <c r="O844" s="132" t="s">
        <v>13469</v>
      </c>
      <c r="P844" s="132" t="s">
        <v>13470</v>
      </c>
      <c r="Q844" s="132" t="s">
        <v>13471</v>
      </c>
      <c r="R844" s="132" t="s">
        <v>13472</v>
      </c>
      <c r="S844" s="132" t="s">
        <v>5090</v>
      </c>
      <c r="T844" s="132" t="s">
        <v>1630</v>
      </c>
      <c r="V844" s="132" t="s">
        <v>1632</v>
      </c>
      <c r="X844" s="132" t="s">
        <v>13473</v>
      </c>
      <c r="Y844" s="132" t="s">
        <v>13474</v>
      </c>
    </row>
    <row r="845" spans="2:25" x14ac:dyDescent="0.25">
      <c r="B845" s="132" t="s">
        <v>2586</v>
      </c>
      <c r="C845" s="132" t="s">
        <v>671</v>
      </c>
      <c r="D845" s="132" t="s">
        <v>173</v>
      </c>
      <c r="E845" s="132" t="s">
        <v>3953</v>
      </c>
      <c r="F845" s="132" t="s">
        <v>3885</v>
      </c>
      <c r="G845" s="132" t="s">
        <v>690</v>
      </c>
      <c r="H845" s="132" t="s">
        <v>2604</v>
      </c>
      <c r="I845" s="132" t="s">
        <v>3950</v>
      </c>
      <c r="J845" s="132" t="s">
        <v>13475</v>
      </c>
      <c r="K845" s="132" t="s">
        <v>13476</v>
      </c>
      <c r="L845" s="132" t="s">
        <v>13477</v>
      </c>
      <c r="M845" s="132" t="s">
        <v>13478</v>
      </c>
      <c r="N845" s="132" t="s">
        <v>23510</v>
      </c>
      <c r="O845" s="132" t="s">
        <v>13479</v>
      </c>
      <c r="P845" s="132" t="s">
        <v>13480</v>
      </c>
      <c r="Q845" s="132" t="s">
        <v>13481</v>
      </c>
      <c r="R845" s="132" t="s">
        <v>13482</v>
      </c>
      <c r="S845" s="132" t="s">
        <v>5090</v>
      </c>
      <c r="T845" s="132" t="s">
        <v>1630</v>
      </c>
      <c r="V845" s="132" t="s">
        <v>1635</v>
      </c>
      <c r="X845" s="132" t="s">
        <v>13483</v>
      </c>
      <c r="Y845" s="132" t="s">
        <v>13484</v>
      </c>
    </row>
    <row r="846" spans="2:25" x14ac:dyDescent="0.25">
      <c r="B846" s="132" t="s">
        <v>2605</v>
      </c>
      <c r="C846" s="132" t="s">
        <v>691</v>
      </c>
      <c r="D846" s="132" t="s">
        <v>2606</v>
      </c>
      <c r="E846" s="132" t="s">
        <v>4236</v>
      </c>
      <c r="F846" s="132" t="s">
        <v>3894</v>
      </c>
      <c r="G846" s="132" t="s">
        <v>699</v>
      </c>
      <c r="H846" s="132" t="s">
        <v>2607</v>
      </c>
      <c r="I846" s="132" t="s">
        <v>13485</v>
      </c>
      <c r="J846" s="132" t="s">
        <v>13486</v>
      </c>
      <c r="K846" s="132" t="s">
        <v>13487</v>
      </c>
      <c r="L846" s="132" t="s">
        <v>13488</v>
      </c>
      <c r="M846" s="132" t="s">
        <v>13489</v>
      </c>
      <c r="N846" s="132" t="s">
        <v>23511</v>
      </c>
      <c r="O846" s="132" t="s">
        <v>13490</v>
      </c>
      <c r="P846" s="132" t="s">
        <v>13491</v>
      </c>
      <c r="Q846" s="132" t="s">
        <v>13492</v>
      </c>
      <c r="R846" s="132" t="s">
        <v>13493</v>
      </c>
      <c r="S846" s="132" t="s">
        <v>5090</v>
      </c>
      <c r="T846" s="132" t="s">
        <v>1630</v>
      </c>
      <c r="U846" s="132" t="s">
        <v>2608</v>
      </c>
      <c r="V846" s="132" t="s">
        <v>1632</v>
      </c>
      <c r="X846" s="132" t="s">
        <v>13494</v>
      </c>
      <c r="Y846" s="132" t="s">
        <v>13495</v>
      </c>
    </row>
    <row r="847" spans="2:25" x14ac:dyDescent="0.25">
      <c r="B847" s="132" t="s">
        <v>2605</v>
      </c>
      <c r="C847" s="132" t="s">
        <v>691</v>
      </c>
      <c r="D847" s="132" t="s">
        <v>2606</v>
      </c>
      <c r="E847" s="132" t="s">
        <v>4236</v>
      </c>
      <c r="F847" s="132" t="s">
        <v>3885</v>
      </c>
      <c r="G847" s="132" t="s">
        <v>702</v>
      </c>
      <c r="H847" s="132" t="s">
        <v>2609</v>
      </c>
      <c r="I847" s="132" t="s">
        <v>13496</v>
      </c>
      <c r="J847" s="132" t="s">
        <v>13497</v>
      </c>
      <c r="K847" s="132" t="s">
        <v>13498</v>
      </c>
      <c r="L847" s="132" t="s">
        <v>13499</v>
      </c>
      <c r="M847" s="132" t="s">
        <v>13500</v>
      </c>
      <c r="N847" s="132" t="s">
        <v>23512</v>
      </c>
      <c r="O847" s="132" t="s">
        <v>13501</v>
      </c>
      <c r="P847" s="132" t="s">
        <v>13502</v>
      </c>
      <c r="Q847" s="132" t="s">
        <v>13503</v>
      </c>
      <c r="R847" s="132" t="s">
        <v>13504</v>
      </c>
      <c r="S847" s="132" t="s">
        <v>5090</v>
      </c>
      <c r="T847" s="132" t="s">
        <v>1630</v>
      </c>
      <c r="U847" s="132" t="s">
        <v>2608</v>
      </c>
      <c r="V847" s="132" t="s">
        <v>1632</v>
      </c>
      <c r="X847" s="132" t="s">
        <v>13505</v>
      </c>
      <c r="Y847" s="132" t="s">
        <v>13506</v>
      </c>
    </row>
    <row r="848" spans="2:25" x14ac:dyDescent="0.25">
      <c r="B848" s="132" t="s">
        <v>2605</v>
      </c>
      <c r="C848" s="132" t="s">
        <v>691</v>
      </c>
      <c r="D848" s="132" t="s">
        <v>2610</v>
      </c>
      <c r="E848" s="132" t="s">
        <v>4236</v>
      </c>
      <c r="F848" s="132" t="s">
        <v>3894</v>
      </c>
      <c r="G848" s="132" t="s">
        <v>700</v>
      </c>
      <c r="H848" s="132" t="s">
        <v>2611</v>
      </c>
      <c r="I848" s="132" t="s">
        <v>13485</v>
      </c>
      <c r="J848" s="132" t="s">
        <v>13507</v>
      </c>
      <c r="K848" s="132" t="s">
        <v>13508</v>
      </c>
      <c r="L848" s="132" t="s">
        <v>13509</v>
      </c>
      <c r="M848" s="132" t="s">
        <v>13510</v>
      </c>
      <c r="N848" s="132" t="s">
        <v>23513</v>
      </c>
      <c r="O848" s="132" t="s">
        <v>13511</v>
      </c>
      <c r="P848" s="132" t="s">
        <v>13512</v>
      </c>
      <c r="Q848" s="132" t="s">
        <v>13513</v>
      </c>
      <c r="R848" s="132" t="s">
        <v>13514</v>
      </c>
      <c r="S848" s="132" t="s">
        <v>5090</v>
      </c>
      <c r="T848" s="132" t="s">
        <v>1630</v>
      </c>
      <c r="U848" s="132" t="s">
        <v>2608</v>
      </c>
      <c r="V848" s="132" t="s">
        <v>1632</v>
      </c>
      <c r="X848" s="132" t="s">
        <v>13515</v>
      </c>
      <c r="Y848" s="132" t="s">
        <v>13516</v>
      </c>
    </row>
    <row r="849" spans="2:25" x14ac:dyDescent="0.25">
      <c r="B849" s="132" t="s">
        <v>2605</v>
      </c>
      <c r="C849" s="132" t="s">
        <v>691</v>
      </c>
      <c r="D849" s="132" t="s">
        <v>2610</v>
      </c>
      <c r="E849" s="132" t="s">
        <v>4236</v>
      </c>
      <c r="F849" s="132" t="s">
        <v>3885</v>
      </c>
      <c r="G849" s="132" t="s">
        <v>703</v>
      </c>
      <c r="H849" s="132" t="s">
        <v>2612</v>
      </c>
      <c r="I849" s="132" t="s">
        <v>13496</v>
      </c>
      <c r="J849" s="132" t="s">
        <v>13517</v>
      </c>
      <c r="K849" s="132" t="s">
        <v>13518</v>
      </c>
      <c r="L849" s="132" t="s">
        <v>13519</v>
      </c>
      <c r="M849" s="132" t="s">
        <v>13520</v>
      </c>
      <c r="N849" s="132" t="s">
        <v>23514</v>
      </c>
      <c r="O849" s="132" t="s">
        <v>13521</v>
      </c>
      <c r="P849" s="132" t="s">
        <v>13522</v>
      </c>
      <c r="Q849" s="132" t="s">
        <v>13523</v>
      </c>
      <c r="R849" s="132" t="s">
        <v>13524</v>
      </c>
      <c r="S849" s="132" t="s">
        <v>5090</v>
      </c>
      <c r="T849" s="132" t="s">
        <v>1630</v>
      </c>
      <c r="U849" s="132" t="s">
        <v>2608</v>
      </c>
      <c r="V849" s="132" t="s">
        <v>1644</v>
      </c>
      <c r="X849" s="132" t="s">
        <v>13525</v>
      </c>
      <c r="Y849" s="132" t="s">
        <v>13526</v>
      </c>
    </row>
    <row r="850" spans="2:25" x14ac:dyDescent="0.25">
      <c r="B850" s="132" t="s">
        <v>2605</v>
      </c>
      <c r="C850" s="132" t="s">
        <v>691</v>
      </c>
      <c r="D850" s="132" t="s">
        <v>2613</v>
      </c>
      <c r="E850" s="132" t="s">
        <v>4236</v>
      </c>
      <c r="F850" s="132" t="s">
        <v>3894</v>
      </c>
      <c r="G850" s="132" t="s">
        <v>698</v>
      </c>
      <c r="H850" s="132" t="s">
        <v>2614</v>
      </c>
      <c r="I850" s="132" t="s">
        <v>13485</v>
      </c>
      <c r="J850" s="132" t="s">
        <v>13527</v>
      </c>
      <c r="K850" s="132" t="s">
        <v>13528</v>
      </c>
      <c r="L850" s="132" t="s">
        <v>13529</v>
      </c>
      <c r="M850" s="132" t="s">
        <v>13530</v>
      </c>
      <c r="N850" s="132" t="s">
        <v>23515</v>
      </c>
      <c r="O850" s="132" t="s">
        <v>13531</v>
      </c>
      <c r="P850" s="132" t="s">
        <v>13532</v>
      </c>
      <c r="Q850" s="132" t="s">
        <v>13533</v>
      </c>
      <c r="R850" s="132" t="s">
        <v>13534</v>
      </c>
      <c r="S850" s="132" t="s">
        <v>5090</v>
      </c>
      <c r="T850" s="132" t="s">
        <v>1630</v>
      </c>
      <c r="U850" s="132" t="s">
        <v>2608</v>
      </c>
      <c r="V850" s="132" t="s">
        <v>1632</v>
      </c>
      <c r="X850" s="132" t="s">
        <v>13535</v>
      </c>
      <c r="Y850" s="132" t="s">
        <v>13536</v>
      </c>
    </row>
    <row r="851" spans="2:25" x14ac:dyDescent="0.25">
      <c r="B851" s="132" t="s">
        <v>2605</v>
      </c>
      <c r="C851" s="132" t="s">
        <v>691</v>
      </c>
      <c r="D851" s="132" t="s">
        <v>2613</v>
      </c>
      <c r="E851" s="132" t="s">
        <v>4236</v>
      </c>
      <c r="F851" s="132" t="s">
        <v>3885</v>
      </c>
      <c r="G851" s="132" t="s">
        <v>701</v>
      </c>
      <c r="H851" s="132" t="s">
        <v>2615</v>
      </c>
      <c r="I851" s="132" t="s">
        <v>13496</v>
      </c>
      <c r="J851" s="132" t="s">
        <v>13537</v>
      </c>
      <c r="K851" s="132" t="s">
        <v>13538</v>
      </c>
      <c r="L851" s="132" t="s">
        <v>13539</v>
      </c>
      <c r="M851" s="132" t="s">
        <v>13540</v>
      </c>
      <c r="N851" s="132" t="s">
        <v>23516</v>
      </c>
      <c r="O851" s="132" t="s">
        <v>13541</v>
      </c>
      <c r="P851" s="132" t="s">
        <v>13542</v>
      </c>
      <c r="Q851" s="132" t="s">
        <v>13543</v>
      </c>
      <c r="R851" s="132" t="s">
        <v>13544</v>
      </c>
      <c r="S851" s="132" t="s">
        <v>5090</v>
      </c>
      <c r="T851" s="132" t="s">
        <v>1630</v>
      </c>
      <c r="U851" s="132" t="s">
        <v>2608</v>
      </c>
      <c r="V851" s="132" t="s">
        <v>1635</v>
      </c>
      <c r="X851" s="132" t="s">
        <v>13545</v>
      </c>
      <c r="Y851" s="132" t="s">
        <v>13546</v>
      </c>
    </row>
    <row r="852" spans="2:25" x14ac:dyDescent="0.25">
      <c r="B852" s="132" t="s">
        <v>2605</v>
      </c>
      <c r="C852" s="132" t="s">
        <v>691</v>
      </c>
      <c r="D852" s="132" t="s">
        <v>2606</v>
      </c>
      <c r="E852" s="132" t="s">
        <v>4241</v>
      </c>
      <c r="F852" s="132" t="s">
        <v>3894</v>
      </c>
      <c r="G852" s="132" t="s">
        <v>705</v>
      </c>
      <c r="H852" s="132" t="s">
        <v>2616</v>
      </c>
      <c r="I852" s="132" t="s">
        <v>13547</v>
      </c>
      <c r="J852" s="132" t="s">
        <v>13548</v>
      </c>
      <c r="K852" s="132" t="s">
        <v>13549</v>
      </c>
      <c r="L852" s="132" t="s">
        <v>13550</v>
      </c>
      <c r="M852" s="132" t="s">
        <v>13551</v>
      </c>
      <c r="N852" s="132" t="s">
        <v>23517</v>
      </c>
      <c r="O852" s="132" t="s">
        <v>13552</v>
      </c>
      <c r="P852" s="132" t="s">
        <v>13553</v>
      </c>
      <c r="Q852" s="132" t="s">
        <v>13554</v>
      </c>
      <c r="R852" s="132" t="s">
        <v>13555</v>
      </c>
      <c r="S852" s="132" t="s">
        <v>5090</v>
      </c>
      <c r="T852" s="132" t="s">
        <v>1630</v>
      </c>
      <c r="U852" s="132" t="s">
        <v>2608</v>
      </c>
      <c r="V852" s="132" t="s">
        <v>1632</v>
      </c>
      <c r="X852" s="132" t="s">
        <v>13556</v>
      </c>
      <c r="Y852" s="132" t="s">
        <v>13557</v>
      </c>
    </row>
    <row r="853" spans="2:25" x14ac:dyDescent="0.25">
      <c r="B853" s="132" t="s">
        <v>2605</v>
      </c>
      <c r="C853" s="132" t="s">
        <v>691</v>
      </c>
      <c r="D853" s="132" t="s">
        <v>2606</v>
      </c>
      <c r="E853" s="132" t="s">
        <v>4241</v>
      </c>
      <c r="F853" s="132" t="s">
        <v>3885</v>
      </c>
      <c r="G853" s="132" t="s">
        <v>708</v>
      </c>
      <c r="H853" s="132" t="s">
        <v>2617</v>
      </c>
      <c r="I853" s="132" t="s">
        <v>13558</v>
      </c>
      <c r="J853" s="132" t="s">
        <v>13559</v>
      </c>
      <c r="K853" s="132" t="s">
        <v>13560</v>
      </c>
      <c r="L853" s="132" t="s">
        <v>13561</v>
      </c>
      <c r="M853" s="132" t="s">
        <v>13562</v>
      </c>
      <c r="N853" s="132" t="s">
        <v>23518</v>
      </c>
      <c r="O853" s="132" t="s">
        <v>13563</v>
      </c>
      <c r="P853" s="132" t="s">
        <v>13564</v>
      </c>
      <c r="Q853" s="132" t="s">
        <v>13565</v>
      </c>
      <c r="R853" s="132" t="s">
        <v>13566</v>
      </c>
      <c r="S853" s="132" t="s">
        <v>5090</v>
      </c>
      <c r="T853" s="132" t="s">
        <v>1630</v>
      </c>
      <c r="U853" s="132" t="s">
        <v>2608</v>
      </c>
      <c r="V853" s="132" t="s">
        <v>1632</v>
      </c>
      <c r="X853" s="132" t="s">
        <v>13567</v>
      </c>
      <c r="Y853" s="132" t="s">
        <v>13568</v>
      </c>
    </row>
    <row r="854" spans="2:25" x14ac:dyDescent="0.25">
      <c r="B854" s="132" t="s">
        <v>2605</v>
      </c>
      <c r="C854" s="132" t="s">
        <v>691</v>
      </c>
      <c r="D854" s="132" t="s">
        <v>2610</v>
      </c>
      <c r="E854" s="132" t="s">
        <v>4241</v>
      </c>
      <c r="F854" s="132" t="s">
        <v>3894</v>
      </c>
      <c r="G854" s="132" t="s">
        <v>706</v>
      </c>
      <c r="H854" s="132" t="s">
        <v>2618</v>
      </c>
      <c r="I854" s="132" t="s">
        <v>13547</v>
      </c>
      <c r="J854" s="132" t="s">
        <v>13569</v>
      </c>
      <c r="K854" s="132" t="s">
        <v>13570</v>
      </c>
      <c r="L854" s="132" t="s">
        <v>13571</v>
      </c>
      <c r="M854" s="132" t="s">
        <v>13572</v>
      </c>
      <c r="N854" s="132" t="s">
        <v>23519</v>
      </c>
      <c r="O854" s="132" t="s">
        <v>13573</v>
      </c>
      <c r="P854" s="132" t="s">
        <v>13574</v>
      </c>
      <c r="Q854" s="132" t="s">
        <v>13575</v>
      </c>
      <c r="R854" s="132" t="s">
        <v>13576</v>
      </c>
      <c r="S854" s="132" t="s">
        <v>5090</v>
      </c>
      <c r="T854" s="132" t="s">
        <v>1630</v>
      </c>
      <c r="U854" s="132" t="s">
        <v>2608</v>
      </c>
      <c r="V854" s="132" t="s">
        <v>1632</v>
      </c>
      <c r="X854" s="132" t="s">
        <v>13577</v>
      </c>
      <c r="Y854" s="132" t="s">
        <v>13578</v>
      </c>
    </row>
    <row r="855" spans="2:25" x14ac:dyDescent="0.25">
      <c r="B855" s="132" t="s">
        <v>2605</v>
      </c>
      <c r="C855" s="132" t="s">
        <v>691</v>
      </c>
      <c r="D855" s="132" t="s">
        <v>2610</v>
      </c>
      <c r="E855" s="132" t="s">
        <v>4241</v>
      </c>
      <c r="F855" s="132" t="s">
        <v>3885</v>
      </c>
      <c r="G855" s="132" t="s">
        <v>709</v>
      </c>
      <c r="H855" s="132" t="s">
        <v>2619</v>
      </c>
      <c r="I855" s="132" t="s">
        <v>13558</v>
      </c>
      <c r="J855" s="132" t="s">
        <v>13579</v>
      </c>
      <c r="K855" s="132" t="s">
        <v>13580</v>
      </c>
      <c r="L855" s="132" t="s">
        <v>13581</v>
      </c>
      <c r="M855" s="132" t="s">
        <v>13582</v>
      </c>
      <c r="N855" s="132" t="s">
        <v>23520</v>
      </c>
      <c r="O855" s="132" t="s">
        <v>13583</v>
      </c>
      <c r="P855" s="132" t="s">
        <v>13584</v>
      </c>
      <c r="Q855" s="132" t="s">
        <v>13585</v>
      </c>
      <c r="R855" s="132" t="s">
        <v>13586</v>
      </c>
      <c r="S855" s="132" t="s">
        <v>5090</v>
      </c>
      <c r="T855" s="132" t="s">
        <v>1630</v>
      </c>
      <c r="U855" s="132" t="s">
        <v>2608</v>
      </c>
      <c r="V855" s="132" t="s">
        <v>1635</v>
      </c>
      <c r="X855" s="132" t="s">
        <v>13587</v>
      </c>
      <c r="Y855" s="132" t="s">
        <v>13588</v>
      </c>
    </row>
    <row r="856" spans="2:25" x14ac:dyDescent="0.25">
      <c r="B856" s="132" t="s">
        <v>2605</v>
      </c>
      <c r="C856" s="132" t="s">
        <v>691</v>
      </c>
      <c r="D856" s="132" t="s">
        <v>2613</v>
      </c>
      <c r="E856" s="132" t="s">
        <v>4241</v>
      </c>
      <c r="F856" s="132" t="s">
        <v>3894</v>
      </c>
      <c r="G856" s="132" t="s">
        <v>704</v>
      </c>
      <c r="H856" s="132" t="s">
        <v>2620</v>
      </c>
      <c r="I856" s="132" t="s">
        <v>13547</v>
      </c>
      <c r="J856" s="132" t="s">
        <v>13589</v>
      </c>
      <c r="K856" s="132" t="s">
        <v>13590</v>
      </c>
      <c r="L856" s="132" t="s">
        <v>13591</v>
      </c>
      <c r="M856" s="132" t="s">
        <v>13592</v>
      </c>
      <c r="N856" s="132" t="s">
        <v>23521</v>
      </c>
      <c r="O856" s="132" t="s">
        <v>13593</v>
      </c>
      <c r="P856" s="132" t="s">
        <v>13594</v>
      </c>
      <c r="Q856" s="132" t="s">
        <v>13595</v>
      </c>
      <c r="R856" s="132" t="s">
        <v>13596</v>
      </c>
      <c r="S856" s="132" t="s">
        <v>5090</v>
      </c>
      <c r="T856" s="132" t="s">
        <v>1630</v>
      </c>
      <c r="U856" s="132" t="s">
        <v>2608</v>
      </c>
      <c r="V856" s="132" t="s">
        <v>1632</v>
      </c>
      <c r="X856" s="132" t="s">
        <v>13597</v>
      </c>
      <c r="Y856" s="132" t="s">
        <v>13598</v>
      </c>
    </row>
    <row r="857" spans="2:25" x14ac:dyDescent="0.25">
      <c r="B857" s="132" t="s">
        <v>2605</v>
      </c>
      <c r="C857" s="132" t="s">
        <v>691</v>
      </c>
      <c r="D857" s="132" t="s">
        <v>2613</v>
      </c>
      <c r="E857" s="132" t="s">
        <v>4241</v>
      </c>
      <c r="F857" s="132" t="s">
        <v>3885</v>
      </c>
      <c r="G857" s="132" t="s">
        <v>707</v>
      </c>
      <c r="H857" s="132" t="s">
        <v>2621</v>
      </c>
      <c r="I857" s="132" t="s">
        <v>13558</v>
      </c>
      <c r="J857" s="132" t="s">
        <v>13599</v>
      </c>
      <c r="K857" s="132" t="s">
        <v>13600</v>
      </c>
      <c r="L857" s="132" t="s">
        <v>13601</v>
      </c>
      <c r="M857" s="132" t="s">
        <v>13602</v>
      </c>
      <c r="N857" s="132" t="s">
        <v>23522</v>
      </c>
      <c r="O857" s="132" t="s">
        <v>13603</v>
      </c>
      <c r="P857" s="132" t="s">
        <v>13604</v>
      </c>
      <c r="Q857" s="132" t="s">
        <v>13605</v>
      </c>
      <c r="R857" s="132" t="s">
        <v>13606</v>
      </c>
      <c r="S857" s="132" t="s">
        <v>5090</v>
      </c>
      <c r="T857" s="132" t="s">
        <v>1630</v>
      </c>
      <c r="U857" s="132" t="s">
        <v>2608</v>
      </c>
      <c r="V857" s="132" t="s">
        <v>1644</v>
      </c>
      <c r="X857" s="132" t="s">
        <v>13607</v>
      </c>
      <c r="Y857" s="132" t="s">
        <v>13608</v>
      </c>
    </row>
    <row r="858" spans="2:25" x14ac:dyDescent="0.25">
      <c r="B858" s="132" t="s">
        <v>2605</v>
      </c>
      <c r="C858" s="132" t="s">
        <v>691</v>
      </c>
      <c r="D858" s="132" t="s">
        <v>692</v>
      </c>
      <c r="E858" s="132" t="s">
        <v>3944</v>
      </c>
      <c r="F858" s="132" t="s">
        <v>3894</v>
      </c>
      <c r="G858" s="132" t="s">
        <v>710</v>
      </c>
      <c r="H858" s="132" t="s">
        <v>2622</v>
      </c>
      <c r="I858" s="132" t="s">
        <v>7930</v>
      </c>
      <c r="J858" s="132" t="s">
        <v>13609</v>
      </c>
      <c r="K858" s="132" t="s">
        <v>13610</v>
      </c>
      <c r="L858" s="132" t="s">
        <v>13611</v>
      </c>
      <c r="M858" s="132" t="s">
        <v>13612</v>
      </c>
      <c r="N858" s="132" t="s">
        <v>23523</v>
      </c>
      <c r="O858" s="132" t="s">
        <v>13613</v>
      </c>
      <c r="P858" s="132" t="s">
        <v>13614</v>
      </c>
      <c r="Q858" s="132" t="s">
        <v>13615</v>
      </c>
      <c r="R858" s="132" t="s">
        <v>13616</v>
      </c>
      <c r="S858" s="132" t="s">
        <v>5090</v>
      </c>
      <c r="T858" s="132" t="s">
        <v>1630</v>
      </c>
      <c r="U858" s="132" t="s">
        <v>2608</v>
      </c>
      <c r="V858" s="132" t="s">
        <v>1632</v>
      </c>
      <c r="X858" s="132" t="s">
        <v>13617</v>
      </c>
      <c r="Y858" s="132" t="s">
        <v>13618</v>
      </c>
    </row>
    <row r="859" spans="2:25" x14ac:dyDescent="0.25">
      <c r="B859" s="132" t="s">
        <v>2605</v>
      </c>
      <c r="C859" s="132" t="s">
        <v>691</v>
      </c>
      <c r="D859" s="132" t="s">
        <v>692</v>
      </c>
      <c r="E859" s="132" t="s">
        <v>3944</v>
      </c>
      <c r="F859" s="132" t="s">
        <v>3885</v>
      </c>
      <c r="G859" s="132" t="s">
        <v>716</v>
      </c>
      <c r="H859" s="132" t="s">
        <v>2623</v>
      </c>
      <c r="I859" s="132" t="s">
        <v>8150</v>
      </c>
      <c r="J859" s="132" t="s">
        <v>13619</v>
      </c>
      <c r="K859" s="132" t="s">
        <v>13620</v>
      </c>
      <c r="L859" s="132" t="s">
        <v>13621</v>
      </c>
      <c r="M859" s="132" t="s">
        <v>13622</v>
      </c>
      <c r="N859" s="132" t="s">
        <v>23524</v>
      </c>
      <c r="O859" s="132" t="s">
        <v>13623</v>
      </c>
      <c r="P859" s="132" t="s">
        <v>13624</v>
      </c>
      <c r="Q859" s="132" t="s">
        <v>13625</v>
      </c>
      <c r="R859" s="132" t="s">
        <v>13626</v>
      </c>
      <c r="S859" s="132" t="s">
        <v>5090</v>
      </c>
      <c r="T859" s="132" t="s">
        <v>1630</v>
      </c>
      <c r="U859" s="132" t="s">
        <v>2608</v>
      </c>
      <c r="V859" s="132" t="s">
        <v>1632</v>
      </c>
      <c r="X859" s="132" t="s">
        <v>13627</v>
      </c>
      <c r="Y859" s="132" t="s">
        <v>13628</v>
      </c>
    </row>
    <row r="860" spans="2:25" x14ac:dyDescent="0.25">
      <c r="B860" s="132" t="s">
        <v>2605</v>
      </c>
      <c r="C860" s="132" t="s">
        <v>691</v>
      </c>
      <c r="D860" s="132" t="s">
        <v>692</v>
      </c>
      <c r="E860" s="132" t="s">
        <v>3947</v>
      </c>
      <c r="F860" s="132" t="s">
        <v>3894</v>
      </c>
      <c r="G860" s="132" t="s">
        <v>722</v>
      </c>
      <c r="H860" s="132" t="s">
        <v>2624</v>
      </c>
      <c r="I860" s="132" t="s">
        <v>4850</v>
      </c>
      <c r="J860" s="132" t="s">
        <v>13629</v>
      </c>
      <c r="K860" s="132" t="s">
        <v>13630</v>
      </c>
      <c r="L860" s="132" t="s">
        <v>13631</v>
      </c>
      <c r="M860" s="132" t="s">
        <v>13632</v>
      </c>
      <c r="N860" s="132" t="s">
        <v>23525</v>
      </c>
      <c r="O860" s="132" t="s">
        <v>13633</v>
      </c>
      <c r="P860" s="132" t="s">
        <v>13634</v>
      </c>
      <c r="Q860" s="132" t="s">
        <v>13635</v>
      </c>
      <c r="R860" s="132" t="s">
        <v>13636</v>
      </c>
      <c r="S860" s="132" t="s">
        <v>5090</v>
      </c>
      <c r="T860" s="132" t="s">
        <v>1630</v>
      </c>
      <c r="U860" s="132" t="s">
        <v>2608</v>
      </c>
      <c r="V860" s="132" t="s">
        <v>1632</v>
      </c>
      <c r="X860" s="132" t="s">
        <v>13637</v>
      </c>
      <c r="Y860" s="132" t="s">
        <v>13638</v>
      </c>
    </row>
    <row r="861" spans="2:25" x14ac:dyDescent="0.25">
      <c r="B861" s="132" t="s">
        <v>2605</v>
      </c>
      <c r="C861" s="132" t="s">
        <v>691</v>
      </c>
      <c r="D861" s="132" t="s">
        <v>692</v>
      </c>
      <c r="E861" s="132" t="s">
        <v>3947</v>
      </c>
      <c r="F861" s="132" t="s">
        <v>3885</v>
      </c>
      <c r="G861" s="132" t="s">
        <v>728</v>
      </c>
      <c r="H861" s="132" t="s">
        <v>2625</v>
      </c>
      <c r="I861" s="132" t="s">
        <v>4241</v>
      </c>
      <c r="J861" s="132" t="s">
        <v>13639</v>
      </c>
      <c r="K861" s="132" t="s">
        <v>13640</v>
      </c>
      <c r="L861" s="132" t="s">
        <v>13641</v>
      </c>
      <c r="M861" s="132" t="s">
        <v>13642</v>
      </c>
      <c r="N861" s="132" t="s">
        <v>23526</v>
      </c>
      <c r="O861" s="132" t="s">
        <v>13643</v>
      </c>
      <c r="P861" s="132" t="s">
        <v>13644</v>
      </c>
      <c r="Q861" s="132" t="s">
        <v>13645</v>
      </c>
      <c r="R861" s="132" t="s">
        <v>13646</v>
      </c>
      <c r="S861" s="132" t="s">
        <v>5090</v>
      </c>
      <c r="T861" s="132" t="s">
        <v>1630</v>
      </c>
      <c r="U861" s="132" t="s">
        <v>2608</v>
      </c>
      <c r="V861" s="132" t="s">
        <v>1632</v>
      </c>
      <c r="X861" s="132" t="s">
        <v>13647</v>
      </c>
      <c r="Y861" s="132" t="s">
        <v>13648</v>
      </c>
    </row>
    <row r="862" spans="2:25" x14ac:dyDescent="0.25">
      <c r="B862" s="132" t="s">
        <v>2605</v>
      </c>
      <c r="C862" s="132" t="s">
        <v>691</v>
      </c>
      <c r="D862" s="132" t="s">
        <v>692</v>
      </c>
      <c r="E862" s="132" t="s">
        <v>3950</v>
      </c>
      <c r="F862" s="132" t="s">
        <v>3894</v>
      </c>
      <c r="G862" s="132" t="s">
        <v>734</v>
      </c>
      <c r="H862" s="132" t="s">
        <v>2626</v>
      </c>
      <c r="I862" s="132" t="s">
        <v>13243</v>
      </c>
      <c r="J862" s="132" t="s">
        <v>13649</v>
      </c>
      <c r="K862" s="132" t="s">
        <v>13650</v>
      </c>
      <c r="L862" s="132" t="s">
        <v>13651</v>
      </c>
      <c r="M862" s="132" t="s">
        <v>13652</v>
      </c>
      <c r="N862" s="132" t="s">
        <v>23527</v>
      </c>
      <c r="O862" s="132" t="s">
        <v>13653</v>
      </c>
      <c r="P862" s="132" t="s">
        <v>13654</v>
      </c>
      <c r="Q862" s="132" t="s">
        <v>13655</v>
      </c>
      <c r="R862" s="132" t="s">
        <v>13656</v>
      </c>
      <c r="S862" s="132" t="s">
        <v>5090</v>
      </c>
      <c r="T862" s="132" t="s">
        <v>1630</v>
      </c>
      <c r="U862" s="132" t="s">
        <v>2608</v>
      </c>
      <c r="V862" s="132" t="s">
        <v>1632</v>
      </c>
      <c r="X862" s="132" t="s">
        <v>13657</v>
      </c>
      <c r="Y862" s="132" t="s">
        <v>13658</v>
      </c>
    </row>
    <row r="863" spans="2:25" x14ac:dyDescent="0.25">
      <c r="B863" s="132" t="s">
        <v>2605</v>
      </c>
      <c r="C863" s="132" t="s">
        <v>691</v>
      </c>
      <c r="D863" s="132" t="s">
        <v>692</v>
      </c>
      <c r="E863" s="132" t="s">
        <v>3950</v>
      </c>
      <c r="F863" s="132" t="s">
        <v>3885</v>
      </c>
      <c r="G863" s="132" t="s">
        <v>740</v>
      </c>
      <c r="H863" s="132" t="s">
        <v>2627</v>
      </c>
      <c r="I863" s="132" t="s">
        <v>13374</v>
      </c>
      <c r="J863" s="132" t="s">
        <v>13659</v>
      </c>
      <c r="K863" s="132" t="s">
        <v>13660</v>
      </c>
      <c r="L863" s="132" t="s">
        <v>13661</v>
      </c>
      <c r="M863" s="132" t="s">
        <v>13662</v>
      </c>
      <c r="N863" s="132" t="s">
        <v>23528</v>
      </c>
      <c r="O863" s="132" t="s">
        <v>13663</v>
      </c>
      <c r="P863" s="132" t="s">
        <v>13664</v>
      </c>
      <c r="Q863" s="132" t="s">
        <v>13665</v>
      </c>
      <c r="R863" s="132" t="s">
        <v>13666</v>
      </c>
      <c r="S863" s="132" t="s">
        <v>5090</v>
      </c>
      <c r="T863" s="132" t="s">
        <v>1630</v>
      </c>
      <c r="U863" s="132" t="s">
        <v>2608</v>
      </c>
      <c r="V863" s="132" t="s">
        <v>1632</v>
      </c>
      <c r="X863" s="132" t="s">
        <v>13667</v>
      </c>
      <c r="Y863" s="132" t="s">
        <v>13668</v>
      </c>
    </row>
    <row r="864" spans="2:25" x14ac:dyDescent="0.25">
      <c r="B864" s="132" t="s">
        <v>2605</v>
      </c>
      <c r="C864" s="132" t="s">
        <v>691</v>
      </c>
      <c r="D864" s="132" t="s">
        <v>692</v>
      </c>
      <c r="E864" s="132" t="s">
        <v>3953</v>
      </c>
      <c r="F864" s="132" t="s">
        <v>3894</v>
      </c>
      <c r="G864" s="132" t="s">
        <v>746</v>
      </c>
      <c r="H864" s="132" t="s">
        <v>2628</v>
      </c>
      <c r="I864" s="132" t="s">
        <v>3941</v>
      </c>
      <c r="J864" s="132" t="s">
        <v>13669</v>
      </c>
      <c r="K864" s="132" t="s">
        <v>13670</v>
      </c>
      <c r="L864" s="132" t="s">
        <v>13671</v>
      </c>
      <c r="M864" s="132" t="s">
        <v>13672</v>
      </c>
      <c r="N864" s="132" t="s">
        <v>23529</v>
      </c>
      <c r="O864" s="132" t="s">
        <v>13673</v>
      </c>
      <c r="P864" s="132" t="s">
        <v>13674</v>
      </c>
      <c r="Q864" s="132" t="s">
        <v>13675</v>
      </c>
      <c r="R864" s="132" t="s">
        <v>13676</v>
      </c>
      <c r="S864" s="132" t="s">
        <v>5090</v>
      </c>
      <c r="T864" s="132" t="s">
        <v>1630</v>
      </c>
      <c r="U864" s="132" t="s">
        <v>2608</v>
      </c>
      <c r="V864" s="132" t="s">
        <v>1632</v>
      </c>
      <c r="X864" s="132" t="s">
        <v>13677</v>
      </c>
      <c r="Y864" s="132" t="s">
        <v>13678</v>
      </c>
    </row>
    <row r="865" spans="2:25" x14ac:dyDescent="0.25">
      <c r="B865" s="132" t="s">
        <v>2605</v>
      </c>
      <c r="C865" s="132" t="s">
        <v>691</v>
      </c>
      <c r="D865" s="132" t="s">
        <v>692</v>
      </c>
      <c r="E865" s="132" t="s">
        <v>3953</v>
      </c>
      <c r="F865" s="132" t="s">
        <v>3885</v>
      </c>
      <c r="G865" s="132" t="s">
        <v>752</v>
      </c>
      <c r="H865" s="132" t="s">
        <v>2629</v>
      </c>
      <c r="I865" s="132" t="s">
        <v>3950</v>
      </c>
      <c r="J865" s="132" t="s">
        <v>13679</v>
      </c>
      <c r="K865" s="132" t="s">
        <v>13680</v>
      </c>
      <c r="L865" s="132" t="s">
        <v>13681</v>
      </c>
      <c r="M865" s="132" t="s">
        <v>13682</v>
      </c>
      <c r="N865" s="132" t="s">
        <v>23530</v>
      </c>
      <c r="O865" s="132" t="s">
        <v>13683</v>
      </c>
      <c r="P865" s="132" t="s">
        <v>13684</v>
      </c>
      <c r="Q865" s="132" t="s">
        <v>13685</v>
      </c>
      <c r="R865" s="132" t="s">
        <v>13686</v>
      </c>
      <c r="S865" s="132" t="s">
        <v>5090</v>
      </c>
      <c r="T865" s="132" t="s">
        <v>1630</v>
      </c>
      <c r="U865" s="132" t="s">
        <v>2608</v>
      </c>
      <c r="V865" s="132" t="s">
        <v>1632</v>
      </c>
      <c r="X865" s="132" t="s">
        <v>13687</v>
      </c>
      <c r="Y865" s="132" t="s">
        <v>13688</v>
      </c>
    </row>
    <row r="866" spans="2:25" x14ac:dyDescent="0.25">
      <c r="B866" s="132" t="s">
        <v>2605</v>
      </c>
      <c r="C866" s="132" t="s">
        <v>691</v>
      </c>
      <c r="D866" s="132" t="s">
        <v>694</v>
      </c>
      <c r="E866" s="132" t="s">
        <v>3944</v>
      </c>
      <c r="F866" s="132" t="s">
        <v>3894</v>
      </c>
      <c r="G866" s="132" t="s">
        <v>712</v>
      </c>
      <c r="H866" s="132" t="s">
        <v>2630</v>
      </c>
      <c r="I866" s="132" t="s">
        <v>7930</v>
      </c>
      <c r="J866" s="132" t="s">
        <v>13689</v>
      </c>
      <c r="K866" s="132" t="s">
        <v>13690</v>
      </c>
      <c r="L866" s="132" t="s">
        <v>13691</v>
      </c>
      <c r="M866" s="132" t="s">
        <v>13692</v>
      </c>
      <c r="N866" s="132" t="s">
        <v>23531</v>
      </c>
      <c r="O866" s="132" t="s">
        <v>13693</v>
      </c>
      <c r="P866" s="132" t="s">
        <v>13694</v>
      </c>
      <c r="Q866" s="132" t="s">
        <v>13695</v>
      </c>
      <c r="R866" s="132" t="s">
        <v>13696</v>
      </c>
      <c r="S866" s="132" t="s">
        <v>5090</v>
      </c>
      <c r="T866" s="132" t="s">
        <v>1630</v>
      </c>
      <c r="U866" s="132" t="s">
        <v>2608</v>
      </c>
      <c r="V866" s="132" t="s">
        <v>1632</v>
      </c>
      <c r="X866" s="132" t="s">
        <v>13697</v>
      </c>
      <c r="Y866" s="132" t="s">
        <v>13698</v>
      </c>
    </row>
    <row r="867" spans="2:25" x14ac:dyDescent="0.25">
      <c r="B867" s="132" t="s">
        <v>2605</v>
      </c>
      <c r="C867" s="132" t="s">
        <v>691</v>
      </c>
      <c r="D867" s="132" t="s">
        <v>694</v>
      </c>
      <c r="E867" s="132" t="s">
        <v>3944</v>
      </c>
      <c r="F867" s="132" t="s">
        <v>3885</v>
      </c>
      <c r="G867" s="132" t="s">
        <v>718</v>
      </c>
      <c r="H867" s="132" t="s">
        <v>2631</v>
      </c>
      <c r="I867" s="132" t="s">
        <v>8150</v>
      </c>
      <c r="J867" s="132" t="s">
        <v>13699</v>
      </c>
      <c r="K867" s="132" t="s">
        <v>13700</v>
      </c>
      <c r="L867" s="132" t="s">
        <v>13701</v>
      </c>
      <c r="M867" s="132" t="s">
        <v>13702</v>
      </c>
      <c r="N867" s="132" t="s">
        <v>23532</v>
      </c>
      <c r="O867" s="132" t="s">
        <v>13703</v>
      </c>
      <c r="P867" s="132" t="s">
        <v>13704</v>
      </c>
      <c r="Q867" s="132" t="s">
        <v>13705</v>
      </c>
      <c r="R867" s="132" t="s">
        <v>13706</v>
      </c>
      <c r="S867" s="132" t="s">
        <v>5090</v>
      </c>
      <c r="T867" s="132" t="s">
        <v>1630</v>
      </c>
      <c r="U867" s="132" t="s">
        <v>2608</v>
      </c>
      <c r="V867" s="132" t="s">
        <v>1632</v>
      </c>
      <c r="X867" s="132" t="s">
        <v>13707</v>
      </c>
      <c r="Y867" s="132" t="s">
        <v>13708</v>
      </c>
    </row>
    <row r="868" spans="2:25" x14ac:dyDescent="0.25">
      <c r="B868" s="132" t="s">
        <v>2605</v>
      </c>
      <c r="C868" s="132" t="s">
        <v>691</v>
      </c>
      <c r="D868" s="132" t="s">
        <v>694</v>
      </c>
      <c r="E868" s="132" t="s">
        <v>3947</v>
      </c>
      <c r="F868" s="132" t="s">
        <v>3894</v>
      </c>
      <c r="G868" s="132" t="s">
        <v>724</v>
      </c>
      <c r="H868" s="132" t="s">
        <v>2632</v>
      </c>
      <c r="I868" s="132" t="s">
        <v>4850</v>
      </c>
      <c r="J868" s="132" t="s">
        <v>13709</v>
      </c>
      <c r="K868" s="132" t="s">
        <v>13710</v>
      </c>
      <c r="L868" s="132" t="s">
        <v>13711</v>
      </c>
      <c r="M868" s="132" t="s">
        <v>13712</v>
      </c>
      <c r="N868" s="132" t="s">
        <v>23533</v>
      </c>
      <c r="O868" s="132" t="s">
        <v>13713</v>
      </c>
      <c r="P868" s="132" t="s">
        <v>13714</v>
      </c>
      <c r="Q868" s="132" t="s">
        <v>13715</v>
      </c>
      <c r="R868" s="132" t="s">
        <v>13716</v>
      </c>
      <c r="S868" s="132" t="s">
        <v>5090</v>
      </c>
      <c r="T868" s="132" t="s">
        <v>1630</v>
      </c>
      <c r="U868" s="132" t="s">
        <v>2608</v>
      </c>
      <c r="V868" s="132" t="s">
        <v>1632</v>
      </c>
      <c r="X868" s="132" t="s">
        <v>13717</v>
      </c>
      <c r="Y868" s="132" t="s">
        <v>13718</v>
      </c>
    </row>
    <row r="869" spans="2:25" x14ac:dyDescent="0.25">
      <c r="B869" s="132" t="s">
        <v>2605</v>
      </c>
      <c r="C869" s="132" t="s">
        <v>691</v>
      </c>
      <c r="D869" s="132" t="s">
        <v>694</v>
      </c>
      <c r="E869" s="132" t="s">
        <v>3947</v>
      </c>
      <c r="F869" s="132" t="s">
        <v>3885</v>
      </c>
      <c r="G869" s="132" t="s">
        <v>730</v>
      </c>
      <c r="H869" s="132" t="s">
        <v>2633</v>
      </c>
      <c r="I869" s="132" t="s">
        <v>4241</v>
      </c>
      <c r="J869" s="132" t="s">
        <v>13719</v>
      </c>
      <c r="K869" s="132" t="s">
        <v>13720</v>
      </c>
      <c r="L869" s="132" t="s">
        <v>13721</v>
      </c>
      <c r="M869" s="132" t="s">
        <v>13722</v>
      </c>
      <c r="N869" s="132" t="s">
        <v>23534</v>
      </c>
      <c r="O869" s="132" t="s">
        <v>13723</v>
      </c>
      <c r="P869" s="132" t="s">
        <v>13724</v>
      </c>
      <c r="Q869" s="132" t="s">
        <v>13725</v>
      </c>
      <c r="R869" s="132" t="s">
        <v>13726</v>
      </c>
      <c r="S869" s="132" t="s">
        <v>5090</v>
      </c>
      <c r="T869" s="132" t="s">
        <v>1630</v>
      </c>
      <c r="U869" s="132" t="s">
        <v>2608</v>
      </c>
      <c r="V869" s="132" t="s">
        <v>1632</v>
      </c>
      <c r="X869" s="132" t="s">
        <v>13727</v>
      </c>
      <c r="Y869" s="132" t="s">
        <v>13728</v>
      </c>
    </row>
    <row r="870" spans="2:25" x14ac:dyDescent="0.25">
      <c r="B870" s="132" t="s">
        <v>2605</v>
      </c>
      <c r="C870" s="132" t="s">
        <v>691</v>
      </c>
      <c r="D870" s="132" t="s">
        <v>694</v>
      </c>
      <c r="E870" s="132" t="s">
        <v>3950</v>
      </c>
      <c r="F870" s="132" t="s">
        <v>3894</v>
      </c>
      <c r="G870" s="132" t="s">
        <v>736</v>
      </c>
      <c r="H870" s="132" t="s">
        <v>2634</v>
      </c>
      <c r="I870" s="132" t="s">
        <v>13243</v>
      </c>
      <c r="J870" s="132" t="s">
        <v>13729</v>
      </c>
      <c r="K870" s="132" t="s">
        <v>13730</v>
      </c>
      <c r="L870" s="132" t="s">
        <v>13731</v>
      </c>
      <c r="M870" s="132" t="s">
        <v>13732</v>
      </c>
      <c r="N870" s="132" t="s">
        <v>23535</v>
      </c>
      <c r="O870" s="132" t="s">
        <v>13733</v>
      </c>
      <c r="P870" s="132" t="s">
        <v>13734</v>
      </c>
      <c r="Q870" s="132" t="s">
        <v>13735</v>
      </c>
      <c r="R870" s="132" t="s">
        <v>13736</v>
      </c>
      <c r="S870" s="132" t="s">
        <v>5090</v>
      </c>
      <c r="T870" s="132" t="s">
        <v>1630</v>
      </c>
      <c r="U870" s="132" t="s">
        <v>2608</v>
      </c>
      <c r="V870" s="132" t="s">
        <v>1632</v>
      </c>
      <c r="X870" s="132" t="s">
        <v>13737</v>
      </c>
      <c r="Y870" s="132" t="s">
        <v>13738</v>
      </c>
    </row>
    <row r="871" spans="2:25" x14ac:dyDescent="0.25">
      <c r="B871" s="132" t="s">
        <v>2605</v>
      </c>
      <c r="C871" s="132" t="s">
        <v>691</v>
      </c>
      <c r="D871" s="132" t="s">
        <v>694</v>
      </c>
      <c r="E871" s="132" t="s">
        <v>3950</v>
      </c>
      <c r="F871" s="132" t="s">
        <v>3885</v>
      </c>
      <c r="G871" s="132" t="s">
        <v>742</v>
      </c>
      <c r="H871" s="132" t="s">
        <v>2635</v>
      </c>
      <c r="I871" s="132" t="s">
        <v>13374</v>
      </c>
      <c r="J871" s="132" t="s">
        <v>13739</v>
      </c>
      <c r="K871" s="132" t="s">
        <v>13740</v>
      </c>
      <c r="L871" s="132" t="s">
        <v>13741</v>
      </c>
      <c r="M871" s="132" t="s">
        <v>13742</v>
      </c>
      <c r="N871" s="132" t="s">
        <v>23536</v>
      </c>
      <c r="O871" s="132" t="s">
        <v>13743</v>
      </c>
      <c r="P871" s="132" t="s">
        <v>13744</v>
      </c>
      <c r="Q871" s="132" t="s">
        <v>13745</v>
      </c>
      <c r="R871" s="132" t="s">
        <v>13746</v>
      </c>
      <c r="S871" s="132" t="s">
        <v>5090</v>
      </c>
      <c r="T871" s="132" t="s">
        <v>1630</v>
      </c>
      <c r="U871" s="132" t="s">
        <v>2608</v>
      </c>
      <c r="V871" s="132" t="s">
        <v>1632</v>
      </c>
      <c r="X871" s="132" t="s">
        <v>13747</v>
      </c>
      <c r="Y871" s="132" t="s">
        <v>13748</v>
      </c>
    </row>
    <row r="872" spans="2:25" x14ac:dyDescent="0.25">
      <c r="B872" s="132" t="s">
        <v>2605</v>
      </c>
      <c r="C872" s="132" t="s">
        <v>691</v>
      </c>
      <c r="D872" s="132" t="s">
        <v>694</v>
      </c>
      <c r="E872" s="132" t="s">
        <v>3953</v>
      </c>
      <c r="F872" s="132" t="s">
        <v>3894</v>
      </c>
      <c r="G872" s="132" t="s">
        <v>748</v>
      </c>
      <c r="H872" s="132" t="s">
        <v>2636</v>
      </c>
      <c r="I872" s="132" t="s">
        <v>3941</v>
      </c>
      <c r="J872" s="132" t="s">
        <v>13749</v>
      </c>
      <c r="K872" s="132" t="s">
        <v>13750</v>
      </c>
      <c r="L872" s="132" t="s">
        <v>13751</v>
      </c>
      <c r="M872" s="132" t="s">
        <v>13752</v>
      </c>
      <c r="N872" s="132" t="s">
        <v>23537</v>
      </c>
      <c r="O872" s="132" t="s">
        <v>13753</v>
      </c>
      <c r="P872" s="132" t="s">
        <v>13754</v>
      </c>
      <c r="Q872" s="132" t="s">
        <v>13755</v>
      </c>
      <c r="R872" s="132" t="s">
        <v>13756</v>
      </c>
      <c r="S872" s="132" t="s">
        <v>5090</v>
      </c>
      <c r="T872" s="132" t="s">
        <v>1630</v>
      </c>
      <c r="U872" s="132" t="s">
        <v>2608</v>
      </c>
      <c r="V872" s="132" t="s">
        <v>1632</v>
      </c>
      <c r="X872" s="132" t="s">
        <v>13757</v>
      </c>
      <c r="Y872" s="132" t="s">
        <v>13758</v>
      </c>
    </row>
    <row r="873" spans="2:25" x14ac:dyDescent="0.25">
      <c r="B873" s="132" t="s">
        <v>2605</v>
      </c>
      <c r="C873" s="132" t="s">
        <v>691</v>
      </c>
      <c r="D873" s="132" t="s">
        <v>694</v>
      </c>
      <c r="E873" s="132" t="s">
        <v>3953</v>
      </c>
      <c r="F873" s="132" t="s">
        <v>3885</v>
      </c>
      <c r="G873" s="132" t="s">
        <v>754</v>
      </c>
      <c r="H873" s="132" t="s">
        <v>2637</v>
      </c>
      <c r="I873" s="132" t="s">
        <v>3950</v>
      </c>
      <c r="J873" s="132" t="s">
        <v>13759</v>
      </c>
      <c r="K873" s="132" t="s">
        <v>13760</v>
      </c>
      <c r="L873" s="132" t="s">
        <v>13761</v>
      </c>
      <c r="M873" s="132" t="s">
        <v>13762</v>
      </c>
      <c r="N873" s="132" t="s">
        <v>23538</v>
      </c>
      <c r="O873" s="132" t="s">
        <v>13763</v>
      </c>
      <c r="P873" s="132" t="s">
        <v>13764</v>
      </c>
      <c r="Q873" s="132" t="s">
        <v>13765</v>
      </c>
      <c r="R873" s="132" t="s">
        <v>13766</v>
      </c>
      <c r="S873" s="132" t="s">
        <v>5090</v>
      </c>
      <c r="T873" s="132" t="s">
        <v>1630</v>
      </c>
      <c r="U873" s="132" t="s">
        <v>2608</v>
      </c>
      <c r="V873" s="132" t="s">
        <v>1632</v>
      </c>
      <c r="X873" s="132" t="s">
        <v>13767</v>
      </c>
      <c r="Y873" s="132" t="s">
        <v>13768</v>
      </c>
    </row>
    <row r="874" spans="2:25" x14ac:dyDescent="0.25">
      <c r="B874" s="132" t="s">
        <v>2605</v>
      </c>
      <c r="C874" s="132" t="s">
        <v>691</v>
      </c>
      <c r="D874" s="132" t="s">
        <v>695</v>
      </c>
      <c r="E874" s="132" t="s">
        <v>3944</v>
      </c>
      <c r="F874" s="132" t="s">
        <v>3894</v>
      </c>
      <c r="G874" s="132" t="s">
        <v>713</v>
      </c>
      <c r="H874" s="132" t="s">
        <v>2638</v>
      </c>
      <c r="I874" s="132" t="s">
        <v>7930</v>
      </c>
      <c r="J874" s="132" t="s">
        <v>13769</v>
      </c>
      <c r="K874" s="132" t="s">
        <v>13770</v>
      </c>
      <c r="L874" s="132" t="s">
        <v>13771</v>
      </c>
      <c r="M874" s="132" t="s">
        <v>13772</v>
      </c>
      <c r="N874" s="132" t="s">
        <v>23539</v>
      </c>
      <c r="O874" s="132" t="s">
        <v>13773</v>
      </c>
      <c r="P874" s="132" t="s">
        <v>13774</v>
      </c>
      <c r="Q874" s="132" t="s">
        <v>13775</v>
      </c>
      <c r="R874" s="132" t="s">
        <v>13776</v>
      </c>
      <c r="S874" s="132" t="s">
        <v>5090</v>
      </c>
      <c r="T874" s="132" t="s">
        <v>1630</v>
      </c>
      <c r="U874" s="132" t="s">
        <v>2608</v>
      </c>
      <c r="V874" s="132" t="s">
        <v>1632</v>
      </c>
      <c r="X874" s="132" t="s">
        <v>13777</v>
      </c>
      <c r="Y874" s="132" t="s">
        <v>13778</v>
      </c>
    </row>
    <row r="875" spans="2:25" x14ac:dyDescent="0.25">
      <c r="B875" s="132" t="s">
        <v>2605</v>
      </c>
      <c r="C875" s="132" t="s">
        <v>691</v>
      </c>
      <c r="D875" s="132" t="s">
        <v>695</v>
      </c>
      <c r="E875" s="132" t="s">
        <v>3944</v>
      </c>
      <c r="F875" s="132" t="s">
        <v>3885</v>
      </c>
      <c r="G875" s="132" t="s">
        <v>719</v>
      </c>
      <c r="H875" s="132" t="s">
        <v>2639</v>
      </c>
      <c r="I875" s="132" t="s">
        <v>8150</v>
      </c>
      <c r="J875" s="132" t="s">
        <v>13779</v>
      </c>
      <c r="K875" s="132" t="s">
        <v>13780</v>
      </c>
      <c r="L875" s="132" t="s">
        <v>13781</v>
      </c>
      <c r="M875" s="132" t="s">
        <v>13782</v>
      </c>
      <c r="N875" s="132" t="s">
        <v>23540</v>
      </c>
      <c r="O875" s="132" t="s">
        <v>13783</v>
      </c>
      <c r="P875" s="132" t="s">
        <v>13784</v>
      </c>
      <c r="Q875" s="132" t="s">
        <v>13785</v>
      </c>
      <c r="R875" s="132" t="s">
        <v>13786</v>
      </c>
      <c r="S875" s="132" t="s">
        <v>5090</v>
      </c>
      <c r="T875" s="132" t="s">
        <v>1630</v>
      </c>
      <c r="U875" s="132" t="s">
        <v>2608</v>
      </c>
      <c r="V875" s="132" t="s">
        <v>1632</v>
      </c>
      <c r="X875" s="132" t="s">
        <v>13787</v>
      </c>
      <c r="Y875" s="132" t="s">
        <v>13788</v>
      </c>
    </row>
    <row r="876" spans="2:25" x14ac:dyDescent="0.25">
      <c r="B876" s="132" t="s">
        <v>2605</v>
      </c>
      <c r="C876" s="132" t="s">
        <v>691</v>
      </c>
      <c r="D876" s="132" t="s">
        <v>695</v>
      </c>
      <c r="E876" s="132" t="s">
        <v>3947</v>
      </c>
      <c r="F876" s="132" t="s">
        <v>3894</v>
      </c>
      <c r="G876" s="132" t="s">
        <v>725</v>
      </c>
      <c r="H876" s="132" t="s">
        <v>2640</v>
      </c>
      <c r="I876" s="132" t="s">
        <v>4850</v>
      </c>
      <c r="J876" s="132" t="s">
        <v>13789</v>
      </c>
      <c r="K876" s="132" t="s">
        <v>13790</v>
      </c>
      <c r="L876" s="132" t="s">
        <v>13791</v>
      </c>
      <c r="M876" s="132" t="s">
        <v>13792</v>
      </c>
      <c r="N876" s="132" t="s">
        <v>23541</v>
      </c>
      <c r="O876" s="132" t="s">
        <v>13793</v>
      </c>
      <c r="P876" s="132" t="s">
        <v>13794</v>
      </c>
      <c r="Q876" s="132" t="s">
        <v>13795</v>
      </c>
      <c r="R876" s="132" t="s">
        <v>13796</v>
      </c>
      <c r="S876" s="132" t="s">
        <v>5090</v>
      </c>
      <c r="T876" s="132" t="s">
        <v>1630</v>
      </c>
      <c r="U876" s="132" t="s">
        <v>2608</v>
      </c>
      <c r="V876" s="132" t="s">
        <v>1632</v>
      </c>
      <c r="X876" s="132" t="s">
        <v>13797</v>
      </c>
      <c r="Y876" s="132" t="s">
        <v>13798</v>
      </c>
    </row>
    <row r="877" spans="2:25" x14ac:dyDescent="0.25">
      <c r="B877" s="132" t="s">
        <v>2605</v>
      </c>
      <c r="C877" s="132" t="s">
        <v>691</v>
      </c>
      <c r="D877" s="132" t="s">
        <v>695</v>
      </c>
      <c r="E877" s="132" t="s">
        <v>3947</v>
      </c>
      <c r="F877" s="132" t="s">
        <v>3885</v>
      </c>
      <c r="G877" s="132" t="s">
        <v>731</v>
      </c>
      <c r="H877" s="132" t="s">
        <v>2641</v>
      </c>
      <c r="I877" s="132" t="s">
        <v>4241</v>
      </c>
      <c r="J877" s="132" t="s">
        <v>13799</v>
      </c>
      <c r="K877" s="132" t="s">
        <v>13800</v>
      </c>
      <c r="L877" s="132" t="s">
        <v>13801</v>
      </c>
      <c r="M877" s="132" t="s">
        <v>13802</v>
      </c>
      <c r="N877" s="132" t="s">
        <v>23542</v>
      </c>
      <c r="O877" s="132" t="s">
        <v>13803</v>
      </c>
      <c r="P877" s="132" t="s">
        <v>13804</v>
      </c>
      <c r="Q877" s="132" t="s">
        <v>13805</v>
      </c>
      <c r="R877" s="132" t="s">
        <v>13806</v>
      </c>
      <c r="S877" s="132" t="s">
        <v>5090</v>
      </c>
      <c r="T877" s="132" t="s">
        <v>1630</v>
      </c>
      <c r="U877" s="132" t="s">
        <v>2608</v>
      </c>
      <c r="V877" s="132" t="s">
        <v>1632</v>
      </c>
      <c r="X877" s="132" t="s">
        <v>13807</v>
      </c>
      <c r="Y877" s="132" t="s">
        <v>13808</v>
      </c>
    </row>
    <row r="878" spans="2:25" x14ac:dyDescent="0.25">
      <c r="B878" s="132" t="s">
        <v>2605</v>
      </c>
      <c r="C878" s="132" t="s">
        <v>691</v>
      </c>
      <c r="D878" s="132" t="s">
        <v>695</v>
      </c>
      <c r="E878" s="132" t="s">
        <v>3950</v>
      </c>
      <c r="F878" s="132" t="s">
        <v>3894</v>
      </c>
      <c r="G878" s="132" t="s">
        <v>737</v>
      </c>
      <c r="H878" s="132" t="s">
        <v>2642</v>
      </c>
      <c r="I878" s="132" t="s">
        <v>13243</v>
      </c>
      <c r="J878" s="132" t="s">
        <v>13809</v>
      </c>
      <c r="K878" s="132" t="s">
        <v>13810</v>
      </c>
      <c r="L878" s="132" t="s">
        <v>13811</v>
      </c>
      <c r="M878" s="132" t="s">
        <v>13812</v>
      </c>
      <c r="N878" s="132" t="s">
        <v>23543</v>
      </c>
      <c r="O878" s="132" t="s">
        <v>13813</v>
      </c>
      <c r="P878" s="132" t="s">
        <v>13814</v>
      </c>
      <c r="Q878" s="132" t="s">
        <v>13815</v>
      </c>
      <c r="R878" s="132" t="s">
        <v>13816</v>
      </c>
      <c r="S878" s="132" t="s">
        <v>5090</v>
      </c>
      <c r="T878" s="132" t="s">
        <v>1630</v>
      </c>
      <c r="U878" s="132" t="s">
        <v>2608</v>
      </c>
      <c r="V878" s="132" t="s">
        <v>1632</v>
      </c>
      <c r="X878" s="132" t="s">
        <v>13817</v>
      </c>
      <c r="Y878" s="132" t="s">
        <v>13818</v>
      </c>
    </row>
    <row r="879" spans="2:25" x14ac:dyDescent="0.25">
      <c r="B879" s="132" t="s">
        <v>2605</v>
      </c>
      <c r="C879" s="132" t="s">
        <v>691</v>
      </c>
      <c r="D879" s="132" t="s">
        <v>695</v>
      </c>
      <c r="E879" s="132" t="s">
        <v>3950</v>
      </c>
      <c r="F879" s="132" t="s">
        <v>3885</v>
      </c>
      <c r="G879" s="132" t="s">
        <v>743</v>
      </c>
      <c r="H879" s="132" t="s">
        <v>2643</v>
      </c>
      <c r="I879" s="132" t="s">
        <v>13374</v>
      </c>
      <c r="J879" s="132" t="s">
        <v>13819</v>
      </c>
      <c r="K879" s="132" t="s">
        <v>13820</v>
      </c>
      <c r="L879" s="132" t="s">
        <v>13821</v>
      </c>
      <c r="M879" s="132" t="s">
        <v>13822</v>
      </c>
      <c r="N879" s="132" t="s">
        <v>23544</v>
      </c>
      <c r="O879" s="132" t="s">
        <v>13823</v>
      </c>
      <c r="P879" s="132" t="s">
        <v>13824</v>
      </c>
      <c r="Q879" s="132" t="s">
        <v>13825</v>
      </c>
      <c r="R879" s="132" t="s">
        <v>13826</v>
      </c>
      <c r="S879" s="132" t="s">
        <v>5090</v>
      </c>
      <c r="T879" s="132" t="s">
        <v>1630</v>
      </c>
      <c r="U879" s="132" t="s">
        <v>2608</v>
      </c>
      <c r="V879" s="132" t="s">
        <v>1632</v>
      </c>
      <c r="X879" s="132" t="s">
        <v>13827</v>
      </c>
      <c r="Y879" s="132" t="s">
        <v>13828</v>
      </c>
    </row>
    <row r="880" spans="2:25" x14ac:dyDescent="0.25">
      <c r="B880" s="132" t="s">
        <v>2605</v>
      </c>
      <c r="C880" s="132" t="s">
        <v>691</v>
      </c>
      <c r="D880" s="132" t="s">
        <v>695</v>
      </c>
      <c r="E880" s="132" t="s">
        <v>3953</v>
      </c>
      <c r="F880" s="132" t="s">
        <v>3894</v>
      </c>
      <c r="G880" s="132" t="s">
        <v>749</v>
      </c>
      <c r="H880" s="132" t="s">
        <v>2644</v>
      </c>
      <c r="I880" s="132" t="s">
        <v>3941</v>
      </c>
      <c r="J880" s="132" t="s">
        <v>13829</v>
      </c>
      <c r="K880" s="132" t="s">
        <v>13830</v>
      </c>
      <c r="L880" s="132" t="s">
        <v>13831</v>
      </c>
      <c r="M880" s="132" t="s">
        <v>13832</v>
      </c>
      <c r="N880" s="132" t="s">
        <v>23545</v>
      </c>
      <c r="O880" s="132" t="s">
        <v>13833</v>
      </c>
      <c r="P880" s="132" t="s">
        <v>13834</v>
      </c>
      <c r="Q880" s="132" t="s">
        <v>13835</v>
      </c>
      <c r="R880" s="132" t="s">
        <v>13836</v>
      </c>
      <c r="S880" s="132" t="s">
        <v>5090</v>
      </c>
      <c r="T880" s="132" t="s">
        <v>1630</v>
      </c>
      <c r="U880" s="132" t="s">
        <v>2608</v>
      </c>
      <c r="V880" s="132" t="s">
        <v>1632</v>
      </c>
      <c r="X880" s="132" t="s">
        <v>13837</v>
      </c>
      <c r="Y880" s="132" t="s">
        <v>13838</v>
      </c>
    </row>
    <row r="881" spans="2:25" x14ac:dyDescent="0.25">
      <c r="B881" s="132" t="s">
        <v>2605</v>
      </c>
      <c r="C881" s="132" t="s">
        <v>691</v>
      </c>
      <c r="D881" s="132" t="s">
        <v>695</v>
      </c>
      <c r="E881" s="132" t="s">
        <v>3953</v>
      </c>
      <c r="F881" s="132" t="s">
        <v>3885</v>
      </c>
      <c r="G881" s="132" t="s">
        <v>755</v>
      </c>
      <c r="H881" s="132" t="s">
        <v>2645</v>
      </c>
      <c r="I881" s="132" t="s">
        <v>3950</v>
      </c>
      <c r="J881" s="132" t="s">
        <v>13839</v>
      </c>
      <c r="K881" s="132" t="s">
        <v>13840</v>
      </c>
      <c r="L881" s="132" t="s">
        <v>13841</v>
      </c>
      <c r="M881" s="132" t="s">
        <v>13842</v>
      </c>
      <c r="N881" s="132" t="s">
        <v>23546</v>
      </c>
      <c r="O881" s="132" t="s">
        <v>13843</v>
      </c>
      <c r="P881" s="132" t="s">
        <v>13844</v>
      </c>
      <c r="Q881" s="132" t="s">
        <v>13845</v>
      </c>
      <c r="R881" s="132" t="s">
        <v>13846</v>
      </c>
      <c r="S881" s="132" t="s">
        <v>5090</v>
      </c>
      <c r="T881" s="132" t="s">
        <v>1630</v>
      </c>
      <c r="U881" s="132" t="s">
        <v>2608</v>
      </c>
      <c r="V881" s="132" t="s">
        <v>1632</v>
      </c>
      <c r="X881" s="132" t="s">
        <v>13847</v>
      </c>
      <c r="Y881" s="132" t="s">
        <v>13848</v>
      </c>
    </row>
    <row r="882" spans="2:25" x14ac:dyDescent="0.25">
      <c r="B882" s="132" t="s">
        <v>2605</v>
      </c>
      <c r="C882" s="132" t="s">
        <v>691</v>
      </c>
      <c r="D882" s="132" t="s">
        <v>2646</v>
      </c>
      <c r="E882" s="132" t="s">
        <v>3944</v>
      </c>
      <c r="F882" s="132" t="s">
        <v>3894</v>
      </c>
      <c r="G882" s="132" t="s">
        <v>715</v>
      </c>
      <c r="H882" s="132" t="s">
        <v>2647</v>
      </c>
      <c r="I882" s="132" t="s">
        <v>7930</v>
      </c>
      <c r="J882" s="132" t="s">
        <v>13849</v>
      </c>
      <c r="K882" s="132" t="s">
        <v>13850</v>
      </c>
      <c r="L882" s="132" t="s">
        <v>13851</v>
      </c>
      <c r="M882" s="132" t="s">
        <v>13852</v>
      </c>
      <c r="N882" s="132" t="s">
        <v>23547</v>
      </c>
      <c r="O882" s="132" t="s">
        <v>13853</v>
      </c>
      <c r="P882" s="132" t="s">
        <v>13854</v>
      </c>
      <c r="Q882" s="132" t="s">
        <v>13855</v>
      </c>
      <c r="R882" s="132" t="s">
        <v>13856</v>
      </c>
      <c r="S882" s="132" t="s">
        <v>5090</v>
      </c>
      <c r="T882" s="132" t="s">
        <v>1630</v>
      </c>
      <c r="U882" s="132" t="s">
        <v>2608</v>
      </c>
      <c r="V882" s="132" t="s">
        <v>1644</v>
      </c>
      <c r="X882" s="132" t="s">
        <v>13857</v>
      </c>
      <c r="Y882" s="132" t="s">
        <v>13858</v>
      </c>
    </row>
    <row r="883" spans="2:25" x14ac:dyDescent="0.25">
      <c r="B883" s="132" t="s">
        <v>2605</v>
      </c>
      <c r="C883" s="132" t="s">
        <v>691</v>
      </c>
      <c r="D883" s="132" t="s">
        <v>2646</v>
      </c>
      <c r="E883" s="132" t="s">
        <v>3944</v>
      </c>
      <c r="F883" s="132" t="s">
        <v>3885</v>
      </c>
      <c r="G883" s="132" t="s">
        <v>721</v>
      </c>
      <c r="H883" s="132" t="s">
        <v>2648</v>
      </c>
      <c r="I883" s="132" t="s">
        <v>8150</v>
      </c>
      <c r="J883" s="132" t="s">
        <v>13859</v>
      </c>
      <c r="K883" s="132" t="s">
        <v>13860</v>
      </c>
      <c r="L883" s="132" t="s">
        <v>13861</v>
      </c>
      <c r="M883" s="132" t="s">
        <v>13862</v>
      </c>
      <c r="N883" s="132" t="s">
        <v>23548</v>
      </c>
      <c r="O883" s="132" t="s">
        <v>13863</v>
      </c>
      <c r="P883" s="132" t="s">
        <v>13864</v>
      </c>
      <c r="Q883" s="132" t="s">
        <v>13865</v>
      </c>
      <c r="R883" s="132" t="s">
        <v>13866</v>
      </c>
      <c r="S883" s="132" t="s">
        <v>5090</v>
      </c>
      <c r="T883" s="132" t="s">
        <v>1630</v>
      </c>
      <c r="U883" s="132" t="s">
        <v>2608</v>
      </c>
      <c r="V883" s="132" t="s">
        <v>1635</v>
      </c>
      <c r="X883" s="132" t="s">
        <v>13867</v>
      </c>
      <c r="Y883" s="132" t="s">
        <v>13868</v>
      </c>
    </row>
    <row r="884" spans="2:25" x14ac:dyDescent="0.25">
      <c r="B884" s="132" t="s">
        <v>2605</v>
      </c>
      <c r="C884" s="132" t="s">
        <v>691</v>
      </c>
      <c r="D884" s="132" t="s">
        <v>2646</v>
      </c>
      <c r="E884" s="132" t="s">
        <v>3947</v>
      </c>
      <c r="F884" s="132" t="s">
        <v>3894</v>
      </c>
      <c r="G884" s="132" t="s">
        <v>727</v>
      </c>
      <c r="H884" s="132" t="s">
        <v>2649</v>
      </c>
      <c r="I884" s="132" t="s">
        <v>4850</v>
      </c>
      <c r="J884" s="132" t="s">
        <v>13869</v>
      </c>
      <c r="K884" s="132" t="s">
        <v>13870</v>
      </c>
      <c r="L884" s="132" t="s">
        <v>13871</v>
      </c>
      <c r="M884" s="132" t="s">
        <v>13872</v>
      </c>
      <c r="N884" s="132" t="s">
        <v>23549</v>
      </c>
      <c r="O884" s="132" t="s">
        <v>13873</v>
      </c>
      <c r="P884" s="132" t="s">
        <v>13874</v>
      </c>
      <c r="Q884" s="132" t="s">
        <v>13875</v>
      </c>
      <c r="R884" s="132" t="s">
        <v>13876</v>
      </c>
      <c r="S884" s="132" t="s">
        <v>5090</v>
      </c>
      <c r="T884" s="132" t="s">
        <v>1630</v>
      </c>
      <c r="U884" s="132" t="s">
        <v>2608</v>
      </c>
      <c r="V884" s="132" t="s">
        <v>1632</v>
      </c>
      <c r="X884" s="132" t="s">
        <v>13877</v>
      </c>
      <c r="Y884" s="132" t="s">
        <v>13878</v>
      </c>
    </row>
    <row r="885" spans="2:25" x14ac:dyDescent="0.25">
      <c r="B885" s="132" t="s">
        <v>2605</v>
      </c>
      <c r="C885" s="132" t="s">
        <v>691</v>
      </c>
      <c r="D885" s="132" t="s">
        <v>2646</v>
      </c>
      <c r="E885" s="132" t="s">
        <v>3947</v>
      </c>
      <c r="F885" s="132" t="s">
        <v>3885</v>
      </c>
      <c r="G885" s="132" t="s">
        <v>733</v>
      </c>
      <c r="H885" s="132" t="s">
        <v>2650</v>
      </c>
      <c r="I885" s="132" t="s">
        <v>4241</v>
      </c>
      <c r="J885" s="132" t="s">
        <v>13879</v>
      </c>
      <c r="K885" s="132" t="s">
        <v>13880</v>
      </c>
      <c r="L885" s="132" t="s">
        <v>13881</v>
      </c>
      <c r="M885" s="132" t="s">
        <v>13882</v>
      </c>
      <c r="N885" s="132" t="s">
        <v>23550</v>
      </c>
      <c r="O885" s="132" t="s">
        <v>13883</v>
      </c>
      <c r="P885" s="132" t="s">
        <v>13884</v>
      </c>
      <c r="Q885" s="132" t="s">
        <v>13885</v>
      </c>
      <c r="R885" s="132" t="s">
        <v>13886</v>
      </c>
      <c r="S885" s="132" t="s">
        <v>5090</v>
      </c>
      <c r="T885" s="132" t="s">
        <v>1630</v>
      </c>
      <c r="U885" s="132" t="s">
        <v>2608</v>
      </c>
      <c r="V885" s="132" t="s">
        <v>1632</v>
      </c>
      <c r="X885" s="132" t="s">
        <v>13887</v>
      </c>
      <c r="Y885" s="132" t="s">
        <v>13888</v>
      </c>
    </row>
    <row r="886" spans="2:25" x14ac:dyDescent="0.25">
      <c r="B886" s="132" t="s">
        <v>2605</v>
      </c>
      <c r="C886" s="132" t="s">
        <v>691</v>
      </c>
      <c r="D886" s="132" t="s">
        <v>2646</v>
      </c>
      <c r="E886" s="132" t="s">
        <v>3950</v>
      </c>
      <c r="F886" s="132" t="s">
        <v>3894</v>
      </c>
      <c r="G886" s="132" t="s">
        <v>739</v>
      </c>
      <c r="H886" s="132" t="s">
        <v>2651</v>
      </c>
      <c r="I886" s="132" t="s">
        <v>13243</v>
      </c>
      <c r="J886" s="132" t="s">
        <v>13889</v>
      </c>
      <c r="K886" s="132" t="s">
        <v>13890</v>
      </c>
      <c r="L886" s="132" t="s">
        <v>13891</v>
      </c>
      <c r="M886" s="132" t="s">
        <v>13892</v>
      </c>
      <c r="N886" s="132" t="s">
        <v>23551</v>
      </c>
      <c r="O886" s="132" t="s">
        <v>13893</v>
      </c>
      <c r="P886" s="132" t="s">
        <v>13894</v>
      </c>
      <c r="Q886" s="132" t="s">
        <v>13895</v>
      </c>
      <c r="R886" s="132" t="s">
        <v>13896</v>
      </c>
      <c r="S886" s="132" t="s">
        <v>5090</v>
      </c>
      <c r="T886" s="132" t="s">
        <v>1630</v>
      </c>
      <c r="U886" s="132" t="s">
        <v>2608</v>
      </c>
      <c r="V886" s="132" t="s">
        <v>1644</v>
      </c>
      <c r="X886" s="132" t="s">
        <v>13897</v>
      </c>
      <c r="Y886" s="132" t="s">
        <v>13898</v>
      </c>
    </row>
    <row r="887" spans="2:25" x14ac:dyDescent="0.25">
      <c r="B887" s="132" t="s">
        <v>2605</v>
      </c>
      <c r="C887" s="132" t="s">
        <v>691</v>
      </c>
      <c r="D887" s="132" t="s">
        <v>2646</v>
      </c>
      <c r="E887" s="132" t="s">
        <v>3950</v>
      </c>
      <c r="F887" s="132" t="s">
        <v>3885</v>
      </c>
      <c r="G887" s="132" t="s">
        <v>745</v>
      </c>
      <c r="H887" s="132" t="s">
        <v>2652</v>
      </c>
      <c r="I887" s="132" t="s">
        <v>13374</v>
      </c>
      <c r="J887" s="132" t="s">
        <v>13899</v>
      </c>
      <c r="K887" s="132" t="s">
        <v>13900</v>
      </c>
      <c r="L887" s="132" t="s">
        <v>13901</v>
      </c>
      <c r="M887" s="132" t="s">
        <v>13902</v>
      </c>
      <c r="N887" s="132" t="s">
        <v>23552</v>
      </c>
      <c r="O887" s="132" t="s">
        <v>13903</v>
      </c>
      <c r="P887" s="132" t="s">
        <v>13904</v>
      </c>
      <c r="Q887" s="132" t="s">
        <v>13905</v>
      </c>
      <c r="R887" s="132" t="s">
        <v>13906</v>
      </c>
      <c r="S887" s="132" t="s">
        <v>5090</v>
      </c>
      <c r="T887" s="132" t="s">
        <v>1630</v>
      </c>
      <c r="U887" s="132" t="s">
        <v>2608</v>
      </c>
      <c r="V887" s="132" t="s">
        <v>1635</v>
      </c>
      <c r="X887" s="132" t="s">
        <v>13907</v>
      </c>
      <c r="Y887" s="132" t="s">
        <v>13908</v>
      </c>
    </row>
    <row r="888" spans="2:25" x14ac:dyDescent="0.25">
      <c r="B888" s="132" t="s">
        <v>2605</v>
      </c>
      <c r="C888" s="132" t="s">
        <v>691</v>
      </c>
      <c r="D888" s="132" t="s">
        <v>2646</v>
      </c>
      <c r="E888" s="132" t="s">
        <v>3953</v>
      </c>
      <c r="F888" s="132" t="s">
        <v>3894</v>
      </c>
      <c r="G888" s="132" t="s">
        <v>751</v>
      </c>
      <c r="H888" s="132" t="s">
        <v>2653</v>
      </c>
      <c r="I888" s="132" t="s">
        <v>3941</v>
      </c>
      <c r="J888" s="132" t="s">
        <v>13909</v>
      </c>
      <c r="K888" s="132" t="s">
        <v>13910</v>
      </c>
      <c r="L888" s="132" t="s">
        <v>13911</v>
      </c>
      <c r="M888" s="132" t="s">
        <v>13912</v>
      </c>
      <c r="N888" s="132" t="s">
        <v>23553</v>
      </c>
      <c r="O888" s="132" t="s">
        <v>13913</v>
      </c>
      <c r="P888" s="132" t="s">
        <v>13914</v>
      </c>
      <c r="Q888" s="132" t="s">
        <v>13915</v>
      </c>
      <c r="R888" s="132" t="s">
        <v>13916</v>
      </c>
      <c r="S888" s="132" t="s">
        <v>5090</v>
      </c>
      <c r="T888" s="132" t="s">
        <v>1630</v>
      </c>
      <c r="U888" s="132" t="s">
        <v>2608</v>
      </c>
      <c r="V888" s="132" t="s">
        <v>1632</v>
      </c>
      <c r="X888" s="132" t="s">
        <v>13917</v>
      </c>
      <c r="Y888" s="132" t="s">
        <v>13918</v>
      </c>
    </row>
    <row r="889" spans="2:25" x14ac:dyDescent="0.25">
      <c r="B889" s="132" t="s">
        <v>2605</v>
      </c>
      <c r="C889" s="132" t="s">
        <v>691</v>
      </c>
      <c r="D889" s="132" t="s">
        <v>2646</v>
      </c>
      <c r="E889" s="132" t="s">
        <v>3953</v>
      </c>
      <c r="F889" s="132" t="s">
        <v>3885</v>
      </c>
      <c r="G889" s="132" t="s">
        <v>757</v>
      </c>
      <c r="H889" s="132" t="s">
        <v>2654</v>
      </c>
      <c r="I889" s="132" t="s">
        <v>3950</v>
      </c>
      <c r="J889" s="132" t="s">
        <v>13919</v>
      </c>
      <c r="K889" s="132" t="s">
        <v>13920</v>
      </c>
      <c r="L889" s="132" t="s">
        <v>13921</v>
      </c>
      <c r="M889" s="132" t="s">
        <v>13922</v>
      </c>
      <c r="N889" s="132" t="s">
        <v>23554</v>
      </c>
      <c r="O889" s="132" t="s">
        <v>13923</v>
      </c>
      <c r="P889" s="132" t="s">
        <v>13924</v>
      </c>
      <c r="Q889" s="132" t="s">
        <v>13925</v>
      </c>
      <c r="R889" s="132" t="s">
        <v>13926</v>
      </c>
      <c r="S889" s="132" t="s">
        <v>5090</v>
      </c>
      <c r="T889" s="132" t="s">
        <v>1630</v>
      </c>
      <c r="U889" s="132" t="s">
        <v>2608</v>
      </c>
      <c r="V889" s="132" t="s">
        <v>1632</v>
      </c>
      <c r="X889" s="132" t="s">
        <v>13927</v>
      </c>
      <c r="Y889" s="132" t="s">
        <v>13928</v>
      </c>
    </row>
    <row r="890" spans="2:25" x14ac:dyDescent="0.25">
      <c r="B890" s="132" t="s">
        <v>2605</v>
      </c>
      <c r="C890" s="132" t="s">
        <v>691</v>
      </c>
      <c r="D890" s="132" t="s">
        <v>693</v>
      </c>
      <c r="E890" s="132" t="s">
        <v>3944</v>
      </c>
      <c r="F890" s="132" t="s">
        <v>3894</v>
      </c>
      <c r="G890" s="132" t="s">
        <v>711</v>
      </c>
      <c r="H890" s="132" t="s">
        <v>2655</v>
      </c>
      <c r="I890" s="132" t="s">
        <v>7930</v>
      </c>
      <c r="J890" s="132" t="s">
        <v>13929</v>
      </c>
      <c r="K890" s="132" t="s">
        <v>13930</v>
      </c>
      <c r="L890" s="132" t="s">
        <v>13931</v>
      </c>
      <c r="M890" s="132" t="s">
        <v>13932</v>
      </c>
      <c r="N890" s="132" t="s">
        <v>23555</v>
      </c>
      <c r="O890" s="132" t="s">
        <v>13933</v>
      </c>
      <c r="P890" s="132" t="s">
        <v>13934</v>
      </c>
      <c r="Q890" s="132" t="s">
        <v>13935</v>
      </c>
      <c r="R890" s="132" t="s">
        <v>13936</v>
      </c>
      <c r="S890" s="132" t="s">
        <v>5090</v>
      </c>
      <c r="T890" s="132" t="s">
        <v>1630</v>
      </c>
      <c r="U890" s="132" t="s">
        <v>2608</v>
      </c>
      <c r="V890" s="132" t="s">
        <v>1632</v>
      </c>
      <c r="X890" s="132" t="s">
        <v>13937</v>
      </c>
      <c r="Y890" s="132" t="s">
        <v>13938</v>
      </c>
    </row>
    <row r="891" spans="2:25" x14ac:dyDescent="0.25">
      <c r="B891" s="132" t="s">
        <v>2605</v>
      </c>
      <c r="C891" s="132" t="s">
        <v>691</v>
      </c>
      <c r="D891" s="132" t="s">
        <v>693</v>
      </c>
      <c r="E891" s="132" t="s">
        <v>3944</v>
      </c>
      <c r="F891" s="132" t="s">
        <v>3885</v>
      </c>
      <c r="G891" s="132" t="s">
        <v>717</v>
      </c>
      <c r="H891" s="132" t="s">
        <v>2656</v>
      </c>
      <c r="I891" s="132" t="s">
        <v>8150</v>
      </c>
      <c r="J891" s="132" t="s">
        <v>13939</v>
      </c>
      <c r="K891" s="132" t="s">
        <v>13940</v>
      </c>
      <c r="L891" s="132" t="s">
        <v>13941</v>
      </c>
      <c r="M891" s="132" t="s">
        <v>13942</v>
      </c>
      <c r="N891" s="132" t="s">
        <v>23556</v>
      </c>
      <c r="O891" s="132" t="s">
        <v>13943</v>
      </c>
      <c r="P891" s="132" t="s">
        <v>13944</v>
      </c>
      <c r="Q891" s="132" t="s">
        <v>13945</v>
      </c>
      <c r="R891" s="132" t="s">
        <v>13946</v>
      </c>
      <c r="S891" s="132" t="s">
        <v>5090</v>
      </c>
      <c r="T891" s="132" t="s">
        <v>1630</v>
      </c>
      <c r="U891" s="132" t="s">
        <v>2608</v>
      </c>
      <c r="V891" s="132" t="s">
        <v>1644</v>
      </c>
      <c r="X891" s="132" t="s">
        <v>13947</v>
      </c>
      <c r="Y891" s="132" t="s">
        <v>13948</v>
      </c>
    </row>
    <row r="892" spans="2:25" x14ac:dyDescent="0.25">
      <c r="B892" s="132" t="s">
        <v>2605</v>
      </c>
      <c r="C892" s="132" t="s">
        <v>691</v>
      </c>
      <c r="D892" s="132" t="s">
        <v>693</v>
      </c>
      <c r="E892" s="132" t="s">
        <v>3947</v>
      </c>
      <c r="F892" s="132" t="s">
        <v>3894</v>
      </c>
      <c r="G892" s="132" t="s">
        <v>723</v>
      </c>
      <c r="H892" s="132" t="s">
        <v>2657</v>
      </c>
      <c r="I892" s="132" t="s">
        <v>4850</v>
      </c>
      <c r="J892" s="132" t="s">
        <v>13949</v>
      </c>
      <c r="K892" s="132" t="s">
        <v>13950</v>
      </c>
      <c r="L892" s="132" t="s">
        <v>13951</v>
      </c>
      <c r="M892" s="132" t="s">
        <v>13952</v>
      </c>
      <c r="N892" s="132" t="s">
        <v>23557</v>
      </c>
      <c r="O892" s="132" t="s">
        <v>13953</v>
      </c>
      <c r="P892" s="132" t="s">
        <v>13954</v>
      </c>
      <c r="Q892" s="132" t="s">
        <v>13955</v>
      </c>
      <c r="R892" s="132" t="s">
        <v>13956</v>
      </c>
      <c r="S892" s="132" t="s">
        <v>5090</v>
      </c>
      <c r="T892" s="132" t="s">
        <v>1630</v>
      </c>
      <c r="U892" s="132" t="s">
        <v>2608</v>
      </c>
      <c r="V892" s="132" t="s">
        <v>1632</v>
      </c>
      <c r="X892" s="132" t="s">
        <v>13957</v>
      </c>
      <c r="Y892" s="132" t="s">
        <v>13958</v>
      </c>
    </row>
    <row r="893" spans="2:25" x14ac:dyDescent="0.25">
      <c r="B893" s="132" t="s">
        <v>2605</v>
      </c>
      <c r="C893" s="132" t="s">
        <v>691</v>
      </c>
      <c r="D893" s="132" t="s">
        <v>693</v>
      </c>
      <c r="E893" s="132" t="s">
        <v>3947</v>
      </c>
      <c r="F893" s="132" t="s">
        <v>3885</v>
      </c>
      <c r="G893" s="132" t="s">
        <v>729</v>
      </c>
      <c r="H893" s="132" t="s">
        <v>2658</v>
      </c>
      <c r="I893" s="132" t="s">
        <v>4241</v>
      </c>
      <c r="J893" s="132" t="s">
        <v>13959</v>
      </c>
      <c r="K893" s="132" t="s">
        <v>13960</v>
      </c>
      <c r="L893" s="132" t="s">
        <v>13961</v>
      </c>
      <c r="M893" s="132" t="s">
        <v>13962</v>
      </c>
      <c r="N893" s="132" t="s">
        <v>23558</v>
      </c>
      <c r="O893" s="132" t="s">
        <v>13963</v>
      </c>
      <c r="P893" s="132" t="s">
        <v>13964</v>
      </c>
      <c r="Q893" s="132" t="s">
        <v>13965</v>
      </c>
      <c r="R893" s="132" t="s">
        <v>13966</v>
      </c>
      <c r="S893" s="132" t="s">
        <v>5090</v>
      </c>
      <c r="T893" s="132" t="s">
        <v>1630</v>
      </c>
      <c r="U893" s="132" t="s">
        <v>2608</v>
      </c>
      <c r="V893" s="132" t="s">
        <v>1632</v>
      </c>
      <c r="X893" s="132" t="s">
        <v>13967</v>
      </c>
      <c r="Y893" s="132" t="s">
        <v>13968</v>
      </c>
    </row>
    <row r="894" spans="2:25" x14ac:dyDescent="0.25">
      <c r="B894" s="132" t="s">
        <v>2605</v>
      </c>
      <c r="C894" s="132" t="s">
        <v>691</v>
      </c>
      <c r="D894" s="132" t="s">
        <v>693</v>
      </c>
      <c r="E894" s="132" t="s">
        <v>3950</v>
      </c>
      <c r="F894" s="132" t="s">
        <v>3894</v>
      </c>
      <c r="G894" s="132" t="s">
        <v>735</v>
      </c>
      <c r="H894" s="132" t="s">
        <v>2659</v>
      </c>
      <c r="I894" s="132" t="s">
        <v>13243</v>
      </c>
      <c r="J894" s="132" t="s">
        <v>13969</v>
      </c>
      <c r="K894" s="132" t="s">
        <v>13970</v>
      </c>
      <c r="L894" s="132" t="s">
        <v>13971</v>
      </c>
      <c r="M894" s="132" t="s">
        <v>13972</v>
      </c>
      <c r="N894" s="132" t="s">
        <v>23559</v>
      </c>
      <c r="O894" s="132" t="s">
        <v>13973</v>
      </c>
      <c r="P894" s="132" t="s">
        <v>13974</v>
      </c>
      <c r="Q894" s="132" t="s">
        <v>13975</v>
      </c>
      <c r="R894" s="132" t="s">
        <v>13976</v>
      </c>
      <c r="S894" s="132" t="s">
        <v>5090</v>
      </c>
      <c r="T894" s="132" t="s">
        <v>1630</v>
      </c>
      <c r="U894" s="132" t="s">
        <v>2608</v>
      </c>
      <c r="V894" s="132" t="s">
        <v>1632</v>
      </c>
      <c r="X894" s="132" t="s">
        <v>13977</v>
      </c>
      <c r="Y894" s="132" t="s">
        <v>13978</v>
      </c>
    </row>
    <row r="895" spans="2:25" x14ac:dyDescent="0.25">
      <c r="B895" s="132" t="s">
        <v>2605</v>
      </c>
      <c r="C895" s="132" t="s">
        <v>691</v>
      </c>
      <c r="D895" s="132" t="s">
        <v>693</v>
      </c>
      <c r="E895" s="132" t="s">
        <v>3950</v>
      </c>
      <c r="F895" s="132" t="s">
        <v>3885</v>
      </c>
      <c r="G895" s="132" t="s">
        <v>741</v>
      </c>
      <c r="H895" s="132" t="s">
        <v>2660</v>
      </c>
      <c r="I895" s="132" t="s">
        <v>13374</v>
      </c>
      <c r="J895" s="132" t="s">
        <v>13979</v>
      </c>
      <c r="K895" s="132" t="s">
        <v>13980</v>
      </c>
      <c r="L895" s="132" t="s">
        <v>13981</v>
      </c>
      <c r="M895" s="132" t="s">
        <v>13982</v>
      </c>
      <c r="N895" s="132" t="s">
        <v>23560</v>
      </c>
      <c r="O895" s="132" t="s">
        <v>13983</v>
      </c>
      <c r="P895" s="132" t="s">
        <v>13984</v>
      </c>
      <c r="Q895" s="132" t="s">
        <v>13985</v>
      </c>
      <c r="R895" s="132" t="s">
        <v>13986</v>
      </c>
      <c r="S895" s="132" t="s">
        <v>5090</v>
      </c>
      <c r="T895" s="132" t="s">
        <v>1630</v>
      </c>
      <c r="U895" s="132" t="s">
        <v>2608</v>
      </c>
      <c r="V895" s="132" t="s">
        <v>1632</v>
      </c>
      <c r="X895" s="132" t="s">
        <v>13987</v>
      </c>
      <c r="Y895" s="132" t="s">
        <v>13988</v>
      </c>
    </row>
    <row r="896" spans="2:25" x14ac:dyDescent="0.25">
      <c r="B896" s="132" t="s">
        <v>2605</v>
      </c>
      <c r="C896" s="132" t="s">
        <v>691</v>
      </c>
      <c r="D896" s="132" t="s">
        <v>693</v>
      </c>
      <c r="E896" s="132" t="s">
        <v>3953</v>
      </c>
      <c r="F896" s="132" t="s">
        <v>3894</v>
      </c>
      <c r="G896" s="132" t="s">
        <v>747</v>
      </c>
      <c r="H896" s="132" t="s">
        <v>2661</v>
      </c>
      <c r="I896" s="132" t="s">
        <v>3941</v>
      </c>
      <c r="J896" s="132" t="s">
        <v>13989</v>
      </c>
      <c r="K896" s="132" t="s">
        <v>13990</v>
      </c>
      <c r="L896" s="132" t="s">
        <v>13991</v>
      </c>
      <c r="M896" s="132" t="s">
        <v>13992</v>
      </c>
      <c r="N896" s="132" t="s">
        <v>23561</v>
      </c>
      <c r="O896" s="132" t="s">
        <v>13993</v>
      </c>
      <c r="P896" s="132" t="s">
        <v>13994</v>
      </c>
      <c r="Q896" s="132" t="s">
        <v>13995</v>
      </c>
      <c r="R896" s="132" t="s">
        <v>13996</v>
      </c>
      <c r="S896" s="132" t="s">
        <v>5090</v>
      </c>
      <c r="T896" s="132" t="s">
        <v>1630</v>
      </c>
      <c r="U896" s="132" t="s">
        <v>2608</v>
      </c>
      <c r="V896" s="132" t="s">
        <v>1632</v>
      </c>
      <c r="X896" s="132" t="s">
        <v>13997</v>
      </c>
      <c r="Y896" s="132" t="s">
        <v>13998</v>
      </c>
    </row>
    <row r="897" spans="2:25" x14ac:dyDescent="0.25">
      <c r="B897" s="132" t="s">
        <v>2605</v>
      </c>
      <c r="C897" s="132" t="s">
        <v>691</v>
      </c>
      <c r="D897" s="132" t="s">
        <v>693</v>
      </c>
      <c r="E897" s="132" t="s">
        <v>3953</v>
      </c>
      <c r="F897" s="132" t="s">
        <v>3885</v>
      </c>
      <c r="G897" s="132" t="s">
        <v>753</v>
      </c>
      <c r="H897" s="132" t="s">
        <v>2662</v>
      </c>
      <c r="I897" s="132" t="s">
        <v>3950</v>
      </c>
      <c r="J897" s="132" t="s">
        <v>13999</v>
      </c>
      <c r="K897" s="132" t="s">
        <v>14000</v>
      </c>
      <c r="L897" s="132" t="s">
        <v>14001</v>
      </c>
      <c r="M897" s="132" t="s">
        <v>14002</v>
      </c>
      <c r="N897" s="132" t="s">
        <v>23562</v>
      </c>
      <c r="O897" s="132" t="s">
        <v>14003</v>
      </c>
      <c r="P897" s="132" t="s">
        <v>14004</v>
      </c>
      <c r="Q897" s="132" t="s">
        <v>14005</v>
      </c>
      <c r="R897" s="132" t="s">
        <v>14006</v>
      </c>
      <c r="S897" s="132" t="s">
        <v>5090</v>
      </c>
      <c r="T897" s="132" t="s">
        <v>1630</v>
      </c>
      <c r="U897" s="132" t="s">
        <v>2608</v>
      </c>
      <c r="V897" s="132" t="s">
        <v>1632</v>
      </c>
      <c r="X897" s="132" t="s">
        <v>14007</v>
      </c>
      <c r="Y897" s="132" t="s">
        <v>14008</v>
      </c>
    </row>
    <row r="898" spans="2:25" x14ac:dyDescent="0.25">
      <c r="B898" s="132" t="s">
        <v>2605</v>
      </c>
      <c r="C898" s="132" t="s">
        <v>691</v>
      </c>
      <c r="D898" s="132" t="s">
        <v>2663</v>
      </c>
      <c r="E898" s="132" t="s">
        <v>3944</v>
      </c>
      <c r="F898" s="132" t="s">
        <v>3894</v>
      </c>
      <c r="G898" s="132" t="s">
        <v>714</v>
      </c>
      <c r="H898" s="132" t="s">
        <v>2664</v>
      </c>
      <c r="I898" s="132" t="s">
        <v>7930</v>
      </c>
      <c r="J898" s="132" t="s">
        <v>14009</v>
      </c>
      <c r="K898" s="132" t="s">
        <v>14010</v>
      </c>
      <c r="L898" s="132" t="s">
        <v>14011</v>
      </c>
      <c r="M898" s="132" t="s">
        <v>14012</v>
      </c>
      <c r="N898" s="132" t="s">
        <v>23563</v>
      </c>
      <c r="O898" s="132" t="s">
        <v>14013</v>
      </c>
      <c r="P898" s="132" t="s">
        <v>14014</v>
      </c>
      <c r="Q898" s="132" t="s">
        <v>14015</v>
      </c>
      <c r="R898" s="132" t="s">
        <v>14016</v>
      </c>
      <c r="S898" s="132" t="s">
        <v>5090</v>
      </c>
      <c r="T898" s="132" t="s">
        <v>1630</v>
      </c>
      <c r="U898" s="132" t="s">
        <v>2608</v>
      </c>
      <c r="V898" s="132" t="s">
        <v>1632</v>
      </c>
      <c r="X898" s="132" t="s">
        <v>14017</v>
      </c>
      <c r="Y898" s="132" t="s">
        <v>14018</v>
      </c>
    </row>
    <row r="899" spans="2:25" x14ac:dyDescent="0.25">
      <c r="B899" s="132" t="s">
        <v>2605</v>
      </c>
      <c r="C899" s="132" t="s">
        <v>691</v>
      </c>
      <c r="D899" s="132" t="s">
        <v>2663</v>
      </c>
      <c r="E899" s="132" t="s">
        <v>3944</v>
      </c>
      <c r="F899" s="132" t="s">
        <v>3885</v>
      </c>
      <c r="G899" s="132" t="s">
        <v>720</v>
      </c>
      <c r="H899" s="132" t="s">
        <v>2665</v>
      </c>
      <c r="I899" s="132" t="s">
        <v>8150</v>
      </c>
      <c r="J899" s="132" t="s">
        <v>14019</v>
      </c>
      <c r="K899" s="132" t="s">
        <v>14020</v>
      </c>
      <c r="L899" s="132" t="s">
        <v>14021</v>
      </c>
      <c r="M899" s="132" t="s">
        <v>14022</v>
      </c>
      <c r="N899" s="132" t="s">
        <v>23564</v>
      </c>
      <c r="O899" s="132" t="s">
        <v>14023</v>
      </c>
      <c r="P899" s="132" t="s">
        <v>14024</v>
      </c>
      <c r="Q899" s="132" t="s">
        <v>14025</v>
      </c>
      <c r="R899" s="132" t="s">
        <v>14026</v>
      </c>
      <c r="S899" s="132" t="s">
        <v>5090</v>
      </c>
      <c r="T899" s="132" t="s">
        <v>1630</v>
      </c>
      <c r="U899" s="132" t="s">
        <v>2608</v>
      </c>
      <c r="V899" s="132" t="s">
        <v>1644</v>
      </c>
      <c r="X899" s="132" t="s">
        <v>14027</v>
      </c>
      <c r="Y899" s="132" t="s">
        <v>14028</v>
      </c>
    </row>
    <row r="900" spans="2:25" x14ac:dyDescent="0.25">
      <c r="B900" s="132" t="s">
        <v>2605</v>
      </c>
      <c r="C900" s="132" t="s">
        <v>691</v>
      </c>
      <c r="D900" s="132" t="s">
        <v>2663</v>
      </c>
      <c r="E900" s="132" t="s">
        <v>3947</v>
      </c>
      <c r="F900" s="132" t="s">
        <v>3894</v>
      </c>
      <c r="G900" s="132" t="s">
        <v>726</v>
      </c>
      <c r="H900" s="132" t="s">
        <v>2666</v>
      </c>
      <c r="I900" s="132" t="s">
        <v>4850</v>
      </c>
      <c r="J900" s="132" t="s">
        <v>14029</v>
      </c>
      <c r="K900" s="132" t="s">
        <v>14030</v>
      </c>
      <c r="L900" s="132" t="s">
        <v>14031</v>
      </c>
      <c r="M900" s="132" t="s">
        <v>14032</v>
      </c>
      <c r="N900" s="132" t="s">
        <v>23565</v>
      </c>
      <c r="O900" s="132" t="s">
        <v>14033</v>
      </c>
      <c r="P900" s="132" t="s">
        <v>14034</v>
      </c>
      <c r="Q900" s="132" t="s">
        <v>14035</v>
      </c>
      <c r="R900" s="132" t="s">
        <v>14036</v>
      </c>
      <c r="S900" s="132" t="s">
        <v>5090</v>
      </c>
      <c r="T900" s="132" t="s">
        <v>1630</v>
      </c>
      <c r="U900" s="132" t="s">
        <v>2608</v>
      </c>
      <c r="V900" s="132" t="s">
        <v>1632</v>
      </c>
      <c r="X900" s="132" t="s">
        <v>14037</v>
      </c>
      <c r="Y900" s="132" t="s">
        <v>14038</v>
      </c>
    </row>
    <row r="901" spans="2:25" x14ac:dyDescent="0.25">
      <c r="B901" s="132" t="s">
        <v>2605</v>
      </c>
      <c r="C901" s="132" t="s">
        <v>691</v>
      </c>
      <c r="D901" s="132" t="s">
        <v>2663</v>
      </c>
      <c r="E901" s="132" t="s">
        <v>3947</v>
      </c>
      <c r="F901" s="132" t="s">
        <v>3885</v>
      </c>
      <c r="G901" s="132" t="s">
        <v>732</v>
      </c>
      <c r="H901" s="132" t="s">
        <v>2667</v>
      </c>
      <c r="I901" s="132" t="s">
        <v>4241</v>
      </c>
      <c r="J901" s="132" t="s">
        <v>14039</v>
      </c>
      <c r="K901" s="132" t="s">
        <v>14040</v>
      </c>
      <c r="L901" s="132" t="s">
        <v>14041</v>
      </c>
      <c r="M901" s="132" t="s">
        <v>14042</v>
      </c>
      <c r="N901" s="132" t="s">
        <v>23566</v>
      </c>
      <c r="O901" s="132" t="s">
        <v>14043</v>
      </c>
      <c r="P901" s="132" t="s">
        <v>14044</v>
      </c>
      <c r="Q901" s="132" t="s">
        <v>14045</v>
      </c>
      <c r="R901" s="132" t="s">
        <v>14046</v>
      </c>
      <c r="S901" s="132" t="s">
        <v>5090</v>
      </c>
      <c r="T901" s="132" t="s">
        <v>1630</v>
      </c>
      <c r="U901" s="132" t="s">
        <v>2608</v>
      </c>
      <c r="V901" s="132" t="s">
        <v>1632</v>
      </c>
      <c r="X901" s="132" t="s">
        <v>14047</v>
      </c>
      <c r="Y901" s="132" t="s">
        <v>14048</v>
      </c>
    </row>
    <row r="902" spans="2:25" x14ac:dyDescent="0.25">
      <c r="B902" s="132" t="s">
        <v>2605</v>
      </c>
      <c r="C902" s="132" t="s">
        <v>691</v>
      </c>
      <c r="D902" s="132" t="s">
        <v>2663</v>
      </c>
      <c r="E902" s="132" t="s">
        <v>3950</v>
      </c>
      <c r="F902" s="132" t="s">
        <v>3894</v>
      </c>
      <c r="G902" s="132" t="s">
        <v>738</v>
      </c>
      <c r="H902" s="132" t="s">
        <v>2668</v>
      </c>
      <c r="I902" s="132" t="s">
        <v>13243</v>
      </c>
      <c r="J902" s="132" t="s">
        <v>14049</v>
      </c>
      <c r="K902" s="132" t="s">
        <v>14050</v>
      </c>
      <c r="L902" s="132" t="s">
        <v>14051</v>
      </c>
      <c r="M902" s="132" t="s">
        <v>14052</v>
      </c>
      <c r="N902" s="132" t="s">
        <v>23567</v>
      </c>
      <c r="O902" s="132" t="s">
        <v>14053</v>
      </c>
      <c r="P902" s="132" t="s">
        <v>14054</v>
      </c>
      <c r="Q902" s="132" t="s">
        <v>14055</v>
      </c>
      <c r="R902" s="132" t="s">
        <v>14056</v>
      </c>
      <c r="S902" s="132" t="s">
        <v>5090</v>
      </c>
      <c r="T902" s="132" t="s">
        <v>1630</v>
      </c>
      <c r="U902" s="132" t="s">
        <v>2608</v>
      </c>
      <c r="V902" s="132" t="s">
        <v>1632</v>
      </c>
      <c r="X902" s="132" t="s">
        <v>14057</v>
      </c>
      <c r="Y902" s="132" t="s">
        <v>14058</v>
      </c>
    </row>
    <row r="903" spans="2:25" x14ac:dyDescent="0.25">
      <c r="B903" s="132" t="s">
        <v>2605</v>
      </c>
      <c r="C903" s="132" t="s">
        <v>691</v>
      </c>
      <c r="D903" s="132" t="s">
        <v>2663</v>
      </c>
      <c r="E903" s="132" t="s">
        <v>3950</v>
      </c>
      <c r="F903" s="132" t="s">
        <v>3885</v>
      </c>
      <c r="G903" s="132" t="s">
        <v>744</v>
      </c>
      <c r="H903" s="132" t="s">
        <v>2669</v>
      </c>
      <c r="I903" s="132" t="s">
        <v>13374</v>
      </c>
      <c r="J903" s="132" t="s">
        <v>14059</v>
      </c>
      <c r="K903" s="132" t="s">
        <v>14060</v>
      </c>
      <c r="L903" s="132" t="s">
        <v>14061</v>
      </c>
      <c r="M903" s="132" t="s">
        <v>14062</v>
      </c>
      <c r="N903" s="132" t="s">
        <v>23568</v>
      </c>
      <c r="O903" s="132" t="s">
        <v>14063</v>
      </c>
      <c r="P903" s="132" t="s">
        <v>14064</v>
      </c>
      <c r="Q903" s="132" t="s">
        <v>14065</v>
      </c>
      <c r="R903" s="132" t="s">
        <v>14066</v>
      </c>
      <c r="S903" s="132" t="s">
        <v>5090</v>
      </c>
      <c r="T903" s="132" t="s">
        <v>1630</v>
      </c>
      <c r="U903" s="132" t="s">
        <v>2608</v>
      </c>
      <c r="V903" s="132" t="s">
        <v>1644</v>
      </c>
      <c r="X903" s="132" t="s">
        <v>14067</v>
      </c>
      <c r="Y903" s="132" t="s">
        <v>14068</v>
      </c>
    </row>
    <row r="904" spans="2:25" x14ac:dyDescent="0.25">
      <c r="B904" s="132" t="s">
        <v>2605</v>
      </c>
      <c r="C904" s="132" t="s">
        <v>691</v>
      </c>
      <c r="D904" s="132" t="s">
        <v>2663</v>
      </c>
      <c r="E904" s="132" t="s">
        <v>3953</v>
      </c>
      <c r="F904" s="132" t="s">
        <v>3894</v>
      </c>
      <c r="G904" s="132" t="s">
        <v>750</v>
      </c>
      <c r="H904" s="132" t="s">
        <v>2670</v>
      </c>
      <c r="I904" s="132" t="s">
        <v>3941</v>
      </c>
      <c r="J904" s="132" t="s">
        <v>14069</v>
      </c>
      <c r="K904" s="132" t="s">
        <v>14070</v>
      </c>
      <c r="L904" s="132" t="s">
        <v>14071</v>
      </c>
      <c r="M904" s="132" t="s">
        <v>14072</v>
      </c>
      <c r="N904" s="132" t="s">
        <v>23569</v>
      </c>
      <c r="O904" s="132" t="s">
        <v>14073</v>
      </c>
      <c r="P904" s="132" t="s">
        <v>14074</v>
      </c>
      <c r="Q904" s="132" t="s">
        <v>14075</v>
      </c>
      <c r="R904" s="132" t="s">
        <v>14076</v>
      </c>
      <c r="S904" s="132" t="s">
        <v>5090</v>
      </c>
      <c r="T904" s="132" t="s">
        <v>1630</v>
      </c>
      <c r="U904" s="132" t="s">
        <v>2608</v>
      </c>
      <c r="V904" s="132" t="s">
        <v>1632</v>
      </c>
      <c r="X904" s="132" t="s">
        <v>14077</v>
      </c>
      <c r="Y904" s="132" t="s">
        <v>14078</v>
      </c>
    </row>
    <row r="905" spans="2:25" x14ac:dyDescent="0.25">
      <c r="B905" s="132" t="s">
        <v>2605</v>
      </c>
      <c r="C905" s="132" t="s">
        <v>691</v>
      </c>
      <c r="D905" s="132" t="s">
        <v>2663</v>
      </c>
      <c r="E905" s="132" t="s">
        <v>3953</v>
      </c>
      <c r="F905" s="132" t="s">
        <v>3885</v>
      </c>
      <c r="G905" s="132" t="s">
        <v>756</v>
      </c>
      <c r="H905" s="132" t="s">
        <v>2671</v>
      </c>
      <c r="I905" s="132" t="s">
        <v>3950</v>
      </c>
      <c r="J905" s="132" t="s">
        <v>14079</v>
      </c>
      <c r="K905" s="132" t="s">
        <v>14080</v>
      </c>
      <c r="L905" s="132" t="s">
        <v>14081</v>
      </c>
      <c r="M905" s="132" t="s">
        <v>14082</v>
      </c>
      <c r="N905" s="132" t="s">
        <v>23570</v>
      </c>
      <c r="O905" s="132" t="s">
        <v>14083</v>
      </c>
      <c r="P905" s="132" t="s">
        <v>14084</v>
      </c>
      <c r="Q905" s="132" t="s">
        <v>14085</v>
      </c>
      <c r="R905" s="132" t="s">
        <v>14086</v>
      </c>
      <c r="S905" s="132" t="s">
        <v>5090</v>
      </c>
      <c r="T905" s="132" t="s">
        <v>1630</v>
      </c>
      <c r="U905" s="132" t="s">
        <v>2608</v>
      </c>
      <c r="V905" s="132" t="s">
        <v>1632</v>
      </c>
      <c r="X905" s="132" t="s">
        <v>14087</v>
      </c>
      <c r="Y905" s="132" t="s">
        <v>14088</v>
      </c>
    </row>
    <row r="906" spans="2:25" x14ac:dyDescent="0.25">
      <c r="B906" s="132" t="s">
        <v>2605</v>
      </c>
      <c r="C906" s="132" t="s">
        <v>691</v>
      </c>
      <c r="D906" s="132" t="s">
        <v>1498</v>
      </c>
      <c r="E906" s="132" t="s">
        <v>3944</v>
      </c>
      <c r="F906" s="132" t="s">
        <v>3894</v>
      </c>
      <c r="G906" s="132" t="s">
        <v>2672</v>
      </c>
      <c r="H906" s="132" t="s">
        <v>2673</v>
      </c>
      <c r="I906" s="132" t="s">
        <v>7930</v>
      </c>
      <c r="J906" s="132" t="s">
        <v>14089</v>
      </c>
      <c r="K906" s="132" t="s">
        <v>14090</v>
      </c>
      <c r="L906" s="132" t="s">
        <v>14091</v>
      </c>
      <c r="M906" s="132" t="s">
        <v>14092</v>
      </c>
      <c r="N906" s="132" t="s">
        <v>23571</v>
      </c>
      <c r="O906" s="132" t="s">
        <v>14093</v>
      </c>
      <c r="P906" s="132" t="s">
        <v>14094</v>
      </c>
      <c r="Q906" s="132" t="s">
        <v>14095</v>
      </c>
      <c r="R906" s="132" t="s">
        <v>14096</v>
      </c>
      <c r="S906" s="132" t="s">
        <v>5090</v>
      </c>
      <c r="T906" s="132" t="s">
        <v>1630</v>
      </c>
      <c r="U906" s="132" t="s">
        <v>2608</v>
      </c>
      <c r="V906" s="132" t="s">
        <v>2157</v>
      </c>
      <c r="X906" s="132" t="s">
        <v>14097</v>
      </c>
      <c r="Y906" s="132" t="s">
        <v>14098</v>
      </c>
    </row>
    <row r="907" spans="2:25" x14ac:dyDescent="0.25">
      <c r="B907" s="132" t="s">
        <v>2605</v>
      </c>
      <c r="C907" s="132" t="s">
        <v>691</v>
      </c>
      <c r="D907" s="132" t="s">
        <v>1498</v>
      </c>
      <c r="E907" s="132" t="s">
        <v>3944</v>
      </c>
      <c r="F907" s="132" t="s">
        <v>3885</v>
      </c>
      <c r="G907" s="132" t="s">
        <v>2674</v>
      </c>
      <c r="H907" s="132" t="s">
        <v>2675</v>
      </c>
      <c r="I907" s="132" t="s">
        <v>8150</v>
      </c>
      <c r="J907" s="132" t="s">
        <v>14099</v>
      </c>
      <c r="K907" s="132" t="s">
        <v>14100</v>
      </c>
      <c r="L907" s="132" t="s">
        <v>14101</v>
      </c>
      <c r="M907" s="132" t="s">
        <v>14102</v>
      </c>
      <c r="N907" s="132" t="s">
        <v>23572</v>
      </c>
      <c r="O907" s="132" t="s">
        <v>14103</v>
      </c>
      <c r="P907" s="132" t="s">
        <v>14104</v>
      </c>
      <c r="Q907" s="132" t="s">
        <v>14105</v>
      </c>
      <c r="R907" s="132" t="s">
        <v>14106</v>
      </c>
      <c r="S907" s="132" t="s">
        <v>5090</v>
      </c>
      <c r="T907" s="132" t="s">
        <v>1630</v>
      </c>
      <c r="U907" s="132" t="s">
        <v>2608</v>
      </c>
      <c r="V907" s="132" t="s">
        <v>2157</v>
      </c>
      <c r="X907" s="132" t="s">
        <v>14107</v>
      </c>
      <c r="Y907" s="132" t="s">
        <v>14108</v>
      </c>
    </row>
    <row r="908" spans="2:25" x14ac:dyDescent="0.25">
      <c r="B908" s="132" t="s">
        <v>2605</v>
      </c>
      <c r="C908" s="132" t="s">
        <v>691</v>
      </c>
      <c r="D908" s="132" t="s">
        <v>2606</v>
      </c>
      <c r="E908" s="132" t="s">
        <v>3944</v>
      </c>
      <c r="F908" s="132" t="s">
        <v>3885</v>
      </c>
      <c r="G908" s="132" t="s">
        <v>2676</v>
      </c>
      <c r="H908" s="132" t="s">
        <v>2677</v>
      </c>
      <c r="I908" s="132" t="s">
        <v>8150</v>
      </c>
      <c r="J908" s="132" t="s">
        <v>14109</v>
      </c>
      <c r="K908" s="132" t="s">
        <v>14110</v>
      </c>
      <c r="L908" s="132" t="s">
        <v>14111</v>
      </c>
      <c r="M908" s="132" t="s">
        <v>14112</v>
      </c>
      <c r="N908" s="132" t="s">
        <v>23573</v>
      </c>
      <c r="O908" s="132" t="s">
        <v>14113</v>
      </c>
      <c r="P908" s="132" t="s">
        <v>14114</v>
      </c>
      <c r="Q908" s="132" t="s">
        <v>14115</v>
      </c>
      <c r="R908" s="132" t="s">
        <v>14116</v>
      </c>
      <c r="S908" s="132" t="s">
        <v>5090</v>
      </c>
      <c r="T908" s="132" t="s">
        <v>1630</v>
      </c>
      <c r="U908" s="132" t="s">
        <v>2608</v>
      </c>
      <c r="V908" s="132" t="s">
        <v>2157</v>
      </c>
      <c r="X908" s="132" t="s">
        <v>14117</v>
      </c>
      <c r="Y908" s="132" t="s">
        <v>14118</v>
      </c>
    </row>
    <row r="909" spans="2:25" x14ac:dyDescent="0.25">
      <c r="B909" s="132" t="s">
        <v>2605</v>
      </c>
      <c r="C909" s="132" t="s">
        <v>691</v>
      </c>
      <c r="D909" s="132" t="s">
        <v>2678</v>
      </c>
      <c r="E909" s="132" t="s">
        <v>3944</v>
      </c>
      <c r="F909" s="132" t="s">
        <v>3894</v>
      </c>
      <c r="G909" s="132" t="s">
        <v>2679</v>
      </c>
      <c r="H909" s="132" t="s">
        <v>2680</v>
      </c>
      <c r="I909" s="132" t="s">
        <v>7930</v>
      </c>
      <c r="J909" s="132" t="s">
        <v>14119</v>
      </c>
      <c r="K909" s="132" t="s">
        <v>14120</v>
      </c>
      <c r="L909" s="132" t="s">
        <v>14121</v>
      </c>
      <c r="M909" s="132" t="s">
        <v>14122</v>
      </c>
      <c r="N909" s="132" t="s">
        <v>23574</v>
      </c>
      <c r="O909" s="132" t="s">
        <v>14123</v>
      </c>
      <c r="P909" s="132" t="s">
        <v>14124</v>
      </c>
      <c r="Q909" s="132" t="s">
        <v>14125</v>
      </c>
      <c r="R909" s="132" t="s">
        <v>14126</v>
      </c>
      <c r="S909" s="132" t="s">
        <v>5090</v>
      </c>
      <c r="T909" s="132" t="s">
        <v>1630</v>
      </c>
      <c r="U909" s="132" t="s">
        <v>2608</v>
      </c>
      <c r="V909" s="132" t="s">
        <v>2157</v>
      </c>
      <c r="X909" s="132" t="s">
        <v>14127</v>
      </c>
      <c r="Y909" s="132" t="s">
        <v>14128</v>
      </c>
    </row>
    <row r="910" spans="2:25" x14ac:dyDescent="0.25">
      <c r="B910" s="132" t="s">
        <v>2605</v>
      </c>
      <c r="C910" s="132" t="s">
        <v>691</v>
      </c>
      <c r="D910" s="132" t="s">
        <v>2610</v>
      </c>
      <c r="E910" s="132" t="s">
        <v>3944</v>
      </c>
      <c r="F910" s="132" t="s">
        <v>3894</v>
      </c>
      <c r="G910" s="132" t="s">
        <v>2681</v>
      </c>
      <c r="H910" s="132" t="s">
        <v>2682</v>
      </c>
      <c r="I910" s="132" t="s">
        <v>7930</v>
      </c>
      <c r="J910" s="132" t="s">
        <v>14129</v>
      </c>
      <c r="K910" s="132" t="s">
        <v>14130</v>
      </c>
      <c r="L910" s="132" t="s">
        <v>14131</v>
      </c>
      <c r="M910" s="132" t="s">
        <v>14132</v>
      </c>
      <c r="N910" s="132" t="s">
        <v>23575</v>
      </c>
      <c r="O910" s="132" t="s">
        <v>14133</v>
      </c>
      <c r="P910" s="132" t="s">
        <v>14134</v>
      </c>
      <c r="Q910" s="132" t="s">
        <v>14135</v>
      </c>
      <c r="R910" s="132" t="s">
        <v>14136</v>
      </c>
      <c r="S910" s="132" t="s">
        <v>5090</v>
      </c>
      <c r="T910" s="132" t="s">
        <v>1630</v>
      </c>
      <c r="U910" s="132" t="s">
        <v>2608</v>
      </c>
      <c r="V910" s="132" t="s">
        <v>2157</v>
      </c>
      <c r="X910" s="132" t="s">
        <v>14137</v>
      </c>
      <c r="Y910" s="132" t="s">
        <v>14138</v>
      </c>
    </row>
    <row r="911" spans="2:25" x14ac:dyDescent="0.25">
      <c r="B911" s="132" t="s">
        <v>2605</v>
      </c>
      <c r="C911" s="132" t="s">
        <v>691</v>
      </c>
      <c r="D911" s="132" t="s">
        <v>2613</v>
      </c>
      <c r="E911" s="132" t="s">
        <v>3944</v>
      </c>
      <c r="F911" s="132" t="s">
        <v>3894</v>
      </c>
      <c r="G911" s="132" t="s">
        <v>2683</v>
      </c>
      <c r="H911" s="132" t="s">
        <v>2684</v>
      </c>
      <c r="I911" s="132" t="s">
        <v>7930</v>
      </c>
      <c r="J911" s="132" t="s">
        <v>14139</v>
      </c>
      <c r="K911" s="132" t="s">
        <v>14140</v>
      </c>
      <c r="L911" s="132" t="s">
        <v>14141</v>
      </c>
      <c r="M911" s="132" t="s">
        <v>14142</v>
      </c>
      <c r="N911" s="132" t="s">
        <v>23576</v>
      </c>
      <c r="O911" s="132" t="s">
        <v>14143</v>
      </c>
      <c r="P911" s="132" t="s">
        <v>14144</v>
      </c>
      <c r="Q911" s="132" t="s">
        <v>14145</v>
      </c>
      <c r="R911" s="132" t="s">
        <v>14146</v>
      </c>
      <c r="S911" s="132" t="s">
        <v>5090</v>
      </c>
      <c r="T911" s="132" t="s">
        <v>1630</v>
      </c>
      <c r="U911" s="132" t="s">
        <v>2608</v>
      </c>
      <c r="V911" s="132" t="s">
        <v>2157</v>
      </c>
      <c r="X911" s="132" t="s">
        <v>14147</v>
      </c>
      <c r="Y911" s="132" t="s">
        <v>14148</v>
      </c>
    </row>
    <row r="912" spans="2:25" x14ac:dyDescent="0.25">
      <c r="B912" s="132" t="s">
        <v>2605</v>
      </c>
      <c r="C912" s="132" t="s">
        <v>691</v>
      </c>
      <c r="D912" s="132" t="s">
        <v>2613</v>
      </c>
      <c r="E912" s="132" t="s">
        <v>3944</v>
      </c>
      <c r="F912" s="132" t="s">
        <v>3885</v>
      </c>
      <c r="G912" s="132" t="s">
        <v>2685</v>
      </c>
      <c r="H912" s="132" t="s">
        <v>2686</v>
      </c>
      <c r="I912" s="132" t="s">
        <v>8150</v>
      </c>
      <c r="J912" s="132" t="s">
        <v>14149</v>
      </c>
      <c r="K912" s="132" t="s">
        <v>14150</v>
      </c>
      <c r="L912" s="132" t="s">
        <v>14151</v>
      </c>
      <c r="M912" s="132" t="s">
        <v>14152</v>
      </c>
      <c r="N912" s="132" t="s">
        <v>23577</v>
      </c>
      <c r="O912" s="132" t="s">
        <v>14153</v>
      </c>
      <c r="P912" s="132" t="s">
        <v>14154</v>
      </c>
      <c r="Q912" s="132" t="s">
        <v>14155</v>
      </c>
      <c r="R912" s="132" t="s">
        <v>14156</v>
      </c>
      <c r="S912" s="132" t="s">
        <v>5090</v>
      </c>
      <c r="T912" s="132" t="s">
        <v>1630</v>
      </c>
      <c r="U912" s="132" t="s">
        <v>2608</v>
      </c>
      <c r="V912" s="132" t="s">
        <v>2157</v>
      </c>
      <c r="X912" s="132" t="s">
        <v>14157</v>
      </c>
      <c r="Y912" s="132" t="s">
        <v>14158</v>
      </c>
    </row>
    <row r="913" spans="2:25" x14ac:dyDescent="0.25">
      <c r="B913" s="132" t="s">
        <v>2605</v>
      </c>
      <c r="C913" s="132" t="s">
        <v>691</v>
      </c>
      <c r="D913" s="132" t="s">
        <v>2687</v>
      </c>
      <c r="E913" s="132" t="s">
        <v>3944</v>
      </c>
      <c r="F913" s="132" t="s">
        <v>3894</v>
      </c>
      <c r="G913" s="132" t="s">
        <v>2688</v>
      </c>
      <c r="H913" s="132" t="s">
        <v>2689</v>
      </c>
      <c r="I913" s="132" t="s">
        <v>7930</v>
      </c>
      <c r="J913" s="132" t="s">
        <v>14159</v>
      </c>
      <c r="K913" s="132" t="s">
        <v>14160</v>
      </c>
      <c r="L913" s="132" t="s">
        <v>14161</v>
      </c>
      <c r="M913" s="132" t="s">
        <v>14162</v>
      </c>
      <c r="N913" s="132" t="s">
        <v>23578</v>
      </c>
      <c r="O913" s="132" t="s">
        <v>14163</v>
      </c>
      <c r="P913" s="132" t="s">
        <v>14164</v>
      </c>
      <c r="Q913" s="132" t="s">
        <v>14165</v>
      </c>
      <c r="R913" s="132" t="s">
        <v>14166</v>
      </c>
      <c r="S913" s="132" t="s">
        <v>5090</v>
      </c>
      <c r="T913" s="132" t="s">
        <v>1630</v>
      </c>
      <c r="U913" s="132" t="s">
        <v>2608</v>
      </c>
      <c r="V913" s="132" t="s">
        <v>2157</v>
      </c>
      <c r="X913" s="132" t="s">
        <v>14167</v>
      </c>
      <c r="Y913" s="132" t="s">
        <v>14168</v>
      </c>
    </row>
    <row r="914" spans="2:25" x14ac:dyDescent="0.25">
      <c r="B914" s="132" t="s">
        <v>2605</v>
      </c>
      <c r="C914" s="132" t="s">
        <v>691</v>
      </c>
      <c r="D914" s="132" t="s">
        <v>2687</v>
      </c>
      <c r="E914" s="132" t="s">
        <v>3944</v>
      </c>
      <c r="F914" s="132" t="s">
        <v>3885</v>
      </c>
      <c r="G914" s="132" t="s">
        <v>2690</v>
      </c>
      <c r="H914" s="132" t="s">
        <v>2691</v>
      </c>
      <c r="I914" s="132" t="s">
        <v>8150</v>
      </c>
      <c r="J914" s="132" t="s">
        <v>14169</v>
      </c>
      <c r="K914" s="132" t="s">
        <v>14170</v>
      </c>
      <c r="L914" s="132" t="s">
        <v>14171</v>
      </c>
      <c r="M914" s="132" t="s">
        <v>14172</v>
      </c>
      <c r="N914" s="132" t="s">
        <v>23579</v>
      </c>
      <c r="O914" s="132" t="s">
        <v>14173</v>
      </c>
      <c r="P914" s="132" t="s">
        <v>14174</v>
      </c>
      <c r="Q914" s="132" t="s">
        <v>14175</v>
      </c>
      <c r="R914" s="132" t="s">
        <v>14176</v>
      </c>
      <c r="S914" s="132" t="s">
        <v>5090</v>
      </c>
      <c r="T914" s="132" t="s">
        <v>1630</v>
      </c>
      <c r="U914" s="132" t="s">
        <v>2608</v>
      </c>
      <c r="V914" s="132" t="s">
        <v>2157</v>
      </c>
      <c r="X914" s="132" t="s">
        <v>14177</v>
      </c>
      <c r="Y914" s="132" t="s">
        <v>14178</v>
      </c>
    </row>
    <row r="915" spans="2:25" x14ac:dyDescent="0.25">
      <c r="B915" s="132" t="s">
        <v>2605</v>
      </c>
      <c r="C915" s="132" t="s">
        <v>691</v>
      </c>
      <c r="D915" s="132" t="s">
        <v>2678</v>
      </c>
      <c r="E915" s="132" t="s">
        <v>3947</v>
      </c>
      <c r="F915" s="132" t="s">
        <v>3885</v>
      </c>
      <c r="G915" s="132" t="s">
        <v>2692</v>
      </c>
      <c r="H915" s="132" t="s">
        <v>2693</v>
      </c>
      <c r="I915" s="132" t="s">
        <v>4241</v>
      </c>
      <c r="J915" s="132" t="s">
        <v>14179</v>
      </c>
      <c r="K915" s="132" t="s">
        <v>14180</v>
      </c>
      <c r="L915" s="132" t="s">
        <v>14181</v>
      </c>
      <c r="M915" s="132" t="s">
        <v>14182</v>
      </c>
      <c r="N915" s="132" t="s">
        <v>23580</v>
      </c>
      <c r="O915" s="132" t="s">
        <v>14183</v>
      </c>
      <c r="P915" s="132" t="s">
        <v>14184</v>
      </c>
      <c r="Q915" s="132" t="s">
        <v>14185</v>
      </c>
      <c r="R915" s="132" t="s">
        <v>14186</v>
      </c>
      <c r="S915" s="132" t="s">
        <v>5090</v>
      </c>
      <c r="T915" s="132" t="s">
        <v>1630</v>
      </c>
      <c r="U915" s="132" t="s">
        <v>2608</v>
      </c>
      <c r="V915" s="132" t="s">
        <v>2157</v>
      </c>
      <c r="X915" s="132" t="s">
        <v>14187</v>
      </c>
      <c r="Y915" s="132" t="s">
        <v>14188</v>
      </c>
    </row>
    <row r="916" spans="2:25" x14ac:dyDescent="0.25">
      <c r="B916" s="132" t="s">
        <v>2605</v>
      </c>
      <c r="C916" s="132" t="s">
        <v>691</v>
      </c>
      <c r="D916" s="132" t="s">
        <v>2610</v>
      </c>
      <c r="E916" s="132" t="s">
        <v>3947</v>
      </c>
      <c r="F916" s="132" t="s">
        <v>3885</v>
      </c>
      <c r="G916" s="132" t="s">
        <v>2694</v>
      </c>
      <c r="H916" s="132" t="s">
        <v>2695</v>
      </c>
      <c r="I916" s="132" t="s">
        <v>4241</v>
      </c>
      <c r="J916" s="132" t="s">
        <v>14189</v>
      </c>
      <c r="K916" s="132" t="s">
        <v>14190</v>
      </c>
      <c r="L916" s="132" t="s">
        <v>14191</v>
      </c>
      <c r="M916" s="132" t="s">
        <v>14192</v>
      </c>
      <c r="N916" s="132" t="s">
        <v>23581</v>
      </c>
      <c r="O916" s="132" t="s">
        <v>14193</v>
      </c>
      <c r="P916" s="132" t="s">
        <v>14194</v>
      </c>
      <c r="Q916" s="132" t="s">
        <v>14195</v>
      </c>
      <c r="R916" s="132" t="s">
        <v>14196</v>
      </c>
      <c r="S916" s="132" t="s">
        <v>5090</v>
      </c>
      <c r="T916" s="132" t="s">
        <v>1630</v>
      </c>
      <c r="U916" s="132" t="s">
        <v>2608</v>
      </c>
      <c r="V916" s="132" t="s">
        <v>2157</v>
      </c>
      <c r="X916" s="132" t="s">
        <v>14197</v>
      </c>
      <c r="Y916" s="132" t="s">
        <v>14198</v>
      </c>
    </row>
    <row r="917" spans="2:25" x14ac:dyDescent="0.25">
      <c r="B917" s="132" t="s">
        <v>2605</v>
      </c>
      <c r="C917" s="132" t="s">
        <v>691</v>
      </c>
      <c r="D917" s="132" t="s">
        <v>173</v>
      </c>
      <c r="E917" s="132" t="s">
        <v>3947</v>
      </c>
      <c r="F917" s="132" t="s">
        <v>3894</v>
      </c>
      <c r="G917" s="132" t="s">
        <v>2696</v>
      </c>
      <c r="H917" s="132" t="s">
        <v>2697</v>
      </c>
      <c r="I917" s="132" t="s">
        <v>4850</v>
      </c>
      <c r="J917" s="132" t="s">
        <v>14199</v>
      </c>
      <c r="K917" s="132" t="s">
        <v>14200</v>
      </c>
      <c r="L917" s="132" t="s">
        <v>14201</v>
      </c>
      <c r="M917" s="132" t="s">
        <v>14202</v>
      </c>
      <c r="N917" s="132" t="s">
        <v>23582</v>
      </c>
      <c r="O917" s="132" t="s">
        <v>14203</v>
      </c>
      <c r="P917" s="132" t="s">
        <v>14204</v>
      </c>
      <c r="Q917" s="132" t="s">
        <v>14205</v>
      </c>
      <c r="R917" s="132" t="s">
        <v>14206</v>
      </c>
      <c r="S917" s="132" t="s">
        <v>5090</v>
      </c>
      <c r="T917" s="132" t="s">
        <v>1630</v>
      </c>
      <c r="U917" s="132" t="s">
        <v>2608</v>
      </c>
      <c r="V917" s="132" t="s">
        <v>2157</v>
      </c>
      <c r="X917" s="132" t="s">
        <v>14207</v>
      </c>
      <c r="Y917" s="132" t="s">
        <v>14208</v>
      </c>
    </row>
    <row r="918" spans="2:25" x14ac:dyDescent="0.25">
      <c r="B918" s="132" t="s">
        <v>2605</v>
      </c>
      <c r="C918" s="132" t="s">
        <v>691</v>
      </c>
      <c r="D918" s="132" t="s">
        <v>173</v>
      </c>
      <c r="E918" s="132" t="s">
        <v>3947</v>
      </c>
      <c r="F918" s="132" t="s">
        <v>3885</v>
      </c>
      <c r="G918" s="132" t="s">
        <v>2698</v>
      </c>
      <c r="H918" s="132" t="s">
        <v>2699</v>
      </c>
      <c r="I918" s="132" t="s">
        <v>4241</v>
      </c>
      <c r="J918" s="132" t="s">
        <v>14209</v>
      </c>
      <c r="K918" s="132" t="s">
        <v>14210</v>
      </c>
      <c r="L918" s="132" t="s">
        <v>14211</v>
      </c>
      <c r="M918" s="132" t="s">
        <v>14212</v>
      </c>
      <c r="N918" s="132" t="s">
        <v>23583</v>
      </c>
      <c r="O918" s="132" t="s">
        <v>14213</v>
      </c>
      <c r="P918" s="132" t="s">
        <v>14214</v>
      </c>
      <c r="Q918" s="132" t="s">
        <v>14215</v>
      </c>
      <c r="R918" s="132" t="s">
        <v>14216</v>
      </c>
      <c r="S918" s="132" t="s">
        <v>5090</v>
      </c>
      <c r="T918" s="132" t="s">
        <v>1630</v>
      </c>
      <c r="U918" s="132" t="s">
        <v>2608</v>
      </c>
      <c r="V918" s="132" t="s">
        <v>2157</v>
      </c>
      <c r="X918" s="132" t="s">
        <v>14217</v>
      </c>
      <c r="Y918" s="132" t="s">
        <v>14218</v>
      </c>
    </row>
    <row r="919" spans="2:25" x14ac:dyDescent="0.25">
      <c r="B919" s="132" t="s">
        <v>2605</v>
      </c>
      <c r="C919" s="132" t="s">
        <v>691</v>
      </c>
      <c r="D919" s="132" t="s">
        <v>2613</v>
      </c>
      <c r="E919" s="132" t="s">
        <v>3947</v>
      </c>
      <c r="F919" s="132" t="s">
        <v>3894</v>
      </c>
      <c r="G919" s="132" t="s">
        <v>2700</v>
      </c>
      <c r="H919" s="132" t="s">
        <v>2701</v>
      </c>
      <c r="I919" s="132" t="s">
        <v>4850</v>
      </c>
      <c r="J919" s="132" t="s">
        <v>14219</v>
      </c>
      <c r="K919" s="132" t="s">
        <v>14220</v>
      </c>
      <c r="L919" s="132" t="s">
        <v>14221</v>
      </c>
      <c r="M919" s="132" t="s">
        <v>14222</v>
      </c>
      <c r="N919" s="132" t="s">
        <v>23584</v>
      </c>
      <c r="O919" s="132" t="s">
        <v>14223</v>
      </c>
      <c r="P919" s="132" t="s">
        <v>14224</v>
      </c>
      <c r="Q919" s="132" t="s">
        <v>14225</v>
      </c>
      <c r="R919" s="132" t="s">
        <v>14226</v>
      </c>
      <c r="S919" s="132" t="s">
        <v>5090</v>
      </c>
      <c r="T919" s="132" t="s">
        <v>1630</v>
      </c>
      <c r="U919" s="132" t="s">
        <v>2608</v>
      </c>
      <c r="V919" s="132" t="s">
        <v>2157</v>
      </c>
      <c r="X919" s="132" t="s">
        <v>14227</v>
      </c>
      <c r="Y919" s="132" t="s">
        <v>14228</v>
      </c>
    </row>
    <row r="920" spans="2:25" x14ac:dyDescent="0.25">
      <c r="B920" s="132" t="s">
        <v>2605</v>
      </c>
      <c r="C920" s="132" t="s">
        <v>691</v>
      </c>
      <c r="D920" s="132" t="s">
        <v>1498</v>
      </c>
      <c r="E920" s="132" t="s">
        <v>3950</v>
      </c>
      <c r="F920" s="132" t="s">
        <v>3894</v>
      </c>
      <c r="G920" s="132" t="s">
        <v>2702</v>
      </c>
      <c r="H920" s="132" t="s">
        <v>2703</v>
      </c>
      <c r="I920" s="132" t="s">
        <v>13243</v>
      </c>
      <c r="J920" s="132" t="s">
        <v>14229</v>
      </c>
      <c r="K920" s="132" t="s">
        <v>14230</v>
      </c>
      <c r="L920" s="132" t="s">
        <v>14231</v>
      </c>
      <c r="M920" s="132" t="s">
        <v>14232</v>
      </c>
      <c r="N920" s="132" t="s">
        <v>23585</v>
      </c>
      <c r="O920" s="132" t="s">
        <v>14233</v>
      </c>
      <c r="P920" s="132" t="s">
        <v>14234</v>
      </c>
      <c r="Q920" s="132" t="s">
        <v>14235</v>
      </c>
      <c r="R920" s="132" t="s">
        <v>14236</v>
      </c>
      <c r="S920" s="132" t="s">
        <v>5090</v>
      </c>
      <c r="T920" s="132" t="s">
        <v>1630</v>
      </c>
      <c r="U920" s="132" t="s">
        <v>2608</v>
      </c>
      <c r="V920" s="132" t="s">
        <v>2157</v>
      </c>
      <c r="X920" s="132" t="s">
        <v>14237</v>
      </c>
      <c r="Y920" s="132" t="s">
        <v>14238</v>
      </c>
    </row>
    <row r="921" spans="2:25" x14ac:dyDescent="0.25">
      <c r="B921" s="132" t="s">
        <v>2605</v>
      </c>
      <c r="C921" s="132" t="s">
        <v>691</v>
      </c>
      <c r="D921" s="132" t="s">
        <v>2606</v>
      </c>
      <c r="E921" s="132" t="s">
        <v>3950</v>
      </c>
      <c r="F921" s="132" t="s">
        <v>3894</v>
      </c>
      <c r="G921" s="132" t="s">
        <v>2704</v>
      </c>
      <c r="H921" s="132" t="s">
        <v>2705</v>
      </c>
      <c r="I921" s="132" t="s">
        <v>13243</v>
      </c>
      <c r="J921" s="132" t="s">
        <v>14239</v>
      </c>
      <c r="K921" s="132" t="s">
        <v>14240</v>
      </c>
      <c r="L921" s="132" t="s">
        <v>14241</v>
      </c>
      <c r="M921" s="132" t="s">
        <v>14242</v>
      </c>
      <c r="N921" s="132" t="s">
        <v>23586</v>
      </c>
      <c r="O921" s="132" t="s">
        <v>14243</v>
      </c>
      <c r="P921" s="132" t="s">
        <v>14244</v>
      </c>
      <c r="Q921" s="132" t="s">
        <v>14245</v>
      </c>
      <c r="R921" s="132" t="s">
        <v>14246</v>
      </c>
      <c r="S921" s="132" t="s">
        <v>5090</v>
      </c>
      <c r="T921" s="132" t="s">
        <v>1630</v>
      </c>
      <c r="U921" s="132" t="s">
        <v>2608</v>
      </c>
      <c r="V921" s="132" t="s">
        <v>2157</v>
      </c>
      <c r="X921" s="132" t="s">
        <v>14247</v>
      </c>
      <c r="Y921" s="132" t="s">
        <v>14248</v>
      </c>
    </row>
    <row r="922" spans="2:25" x14ac:dyDescent="0.25">
      <c r="B922" s="132" t="s">
        <v>2605</v>
      </c>
      <c r="C922" s="132" t="s">
        <v>691</v>
      </c>
      <c r="D922" s="132" t="s">
        <v>2606</v>
      </c>
      <c r="E922" s="132" t="s">
        <v>3950</v>
      </c>
      <c r="F922" s="132" t="s">
        <v>3885</v>
      </c>
      <c r="G922" s="132" t="s">
        <v>2706</v>
      </c>
      <c r="H922" s="132" t="s">
        <v>2707</v>
      </c>
      <c r="I922" s="132" t="s">
        <v>13374</v>
      </c>
      <c r="J922" s="132" t="s">
        <v>14249</v>
      </c>
      <c r="K922" s="132" t="s">
        <v>14250</v>
      </c>
      <c r="L922" s="132" t="s">
        <v>14251</v>
      </c>
      <c r="M922" s="132" t="s">
        <v>14252</v>
      </c>
      <c r="N922" s="132" t="s">
        <v>23587</v>
      </c>
      <c r="O922" s="132" t="s">
        <v>14253</v>
      </c>
      <c r="P922" s="132" t="s">
        <v>14254</v>
      </c>
      <c r="Q922" s="132" t="s">
        <v>14255</v>
      </c>
      <c r="R922" s="132" t="s">
        <v>14256</v>
      </c>
      <c r="S922" s="132" t="s">
        <v>5090</v>
      </c>
      <c r="T922" s="132" t="s">
        <v>1630</v>
      </c>
      <c r="U922" s="132" t="s">
        <v>2608</v>
      </c>
      <c r="V922" s="132" t="s">
        <v>2157</v>
      </c>
      <c r="X922" s="132" t="s">
        <v>14257</v>
      </c>
      <c r="Y922" s="132" t="s">
        <v>14258</v>
      </c>
    </row>
    <row r="923" spans="2:25" x14ac:dyDescent="0.25">
      <c r="B923" s="132" t="s">
        <v>2605</v>
      </c>
      <c r="C923" s="132" t="s">
        <v>691</v>
      </c>
      <c r="D923" s="132" t="s">
        <v>2613</v>
      </c>
      <c r="E923" s="132" t="s">
        <v>3950</v>
      </c>
      <c r="F923" s="132" t="s">
        <v>3885</v>
      </c>
      <c r="G923" s="132" t="s">
        <v>2708</v>
      </c>
      <c r="H923" s="132" t="s">
        <v>2709</v>
      </c>
      <c r="I923" s="132" t="s">
        <v>13374</v>
      </c>
      <c r="J923" s="132" t="s">
        <v>14259</v>
      </c>
      <c r="K923" s="132" t="s">
        <v>14260</v>
      </c>
      <c r="L923" s="132" t="s">
        <v>14261</v>
      </c>
      <c r="M923" s="132" t="s">
        <v>14262</v>
      </c>
      <c r="N923" s="132" t="s">
        <v>23588</v>
      </c>
      <c r="O923" s="132" t="s">
        <v>14263</v>
      </c>
      <c r="P923" s="132" t="s">
        <v>14264</v>
      </c>
      <c r="Q923" s="132" t="s">
        <v>14265</v>
      </c>
      <c r="R923" s="132" t="s">
        <v>14266</v>
      </c>
      <c r="S923" s="132" t="s">
        <v>5090</v>
      </c>
      <c r="T923" s="132" t="s">
        <v>1630</v>
      </c>
      <c r="U923" s="132" t="s">
        <v>2608</v>
      </c>
      <c r="V923" s="132" t="s">
        <v>2157</v>
      </c>
      <c r="X923" s="132" t="s">
        <v>14267</v>
      </c>
      <c r="Y923" s="132" t="s">
        <v>14268</v>
      </c>
    </row>
    <row r="924" spans="2:25" x14ac:dyDescent="0.25">
      <c r="B924" s="132" t="s">
        <v>2605</v>
      </c>
      <c r="C924" s="132" t="s">
        <v>691</v>
      </c>
      <c r="D924" s="132" t="s">
        <v>2687</v>
      </c>
      <c r="E924" s="132" t="s">
        <v>3950</v>
      </c>
      <c r="F924" s="132" t="s">
        <v>3894</v>
      </c>
      <c r="G924" s="132" t="s">
        <v>2710</v>
      </c>
      <c r="H924" s="132" t="s">
        <v>2711</v>
      </c>
      <c r="I924" s="132" t="s">
        <v>13243</v>
      </c>
      <c r="J924" s="132" t="s">
        <v>14269</v>
      </c>
      <c r="K924" s="132" t="s">
        <v>14270</v>
      </c>
      <c r="L924" s="132" t="s">
        <v>14271</v>
      </c>
      <c r="M924" s="132" t="s">
        <v>14272</v>
      </c>
      <c r="N924" s="132" t="s">
        <v>23589</v>
      </c>
      <c r="O924" s="132" t="s">
        <v>14273</v>
      </c>
      <c r="P924" s="132" t="s">
        <v>14274</v>
      </c>
      <c r="Q924" s="132" t="s">
        <v>14275</v>
      </c>
      <c r="R924" s="132" t="s">
        <v>14276</v>
      </c>
      <c r="S924" s="132" t="s">
        <v>5090</v>
      </c>
      <c r="T924" s="132" t="s">
        <v>1630</v>
      </c>
      <c r="U924" s="132" t="s">
        <v>2608</v>
      </c>
      <c r="V924" s="132" t="s">
        <v>2157</v>
      </c>
      <c r="X924" s="132" t="s">
        <v>14277</v>
      </c>
      <c r="Y924" s="132" t="s">
        <v>14278</v>
      </c>
    </row>
    <row r="925" spans="2:25" x14ac:dyDescent="0.25">
      <c r="B925" s="132" t="s">
        <v>2605</v>
      </c>
      <c r="C925" s="132" t="s">
        <v>691</v>
      </c>
      <c r="D925" s="132" t="s">
        <v>2687</v>
      </c>
      <c r="E925" s="132" t="s">
        <v>3950</v>
      </c>
      <c r="F925" s="132" t="s">
        <v>3885</v>
      </c>
      <c r="G925" s="132" t="s">
        <v>2712</v>
      </c>
      <c r="H925" s="132" t="s">
        <v>2713</v>
      </c>
      <c r="I925" s="132" t="s">
        <v>13374</v>
      </c>
      <c r="J925" s="132" t="s">
        <v>14279</v>
      </c>
      <c r="K925" s="132" t="s">
        <v>14280</v>
      </c>
      <c r="L925" s="132" t="s">
        <v>14281</v>
      </c>
      <c r="M925" s="132" t="s">
        <v>14282</v>
      </c>
      <c r="N925" s="132" t="s">
        <v>23590</v>
      </c>
      <c r="O925" s="132" t="s">
        <v>14283</v>
      </c>
      <c r="P925" s="132" t="s">
        <v>14284</v>
      </c>
      <c r="Q925" s="132" t="s">
        <v>14285</v>
      </c>
      <c r="R925" s="132" t="s">
        <v>14286</v>
      </c>
      <c r="S925" s="132" t="s">
        <v>5090</v>
      </c>
      <c r="T925" s="132" t="s">
        <v>1630</v>
      </c>
      <c r="U925" s="132" t="s">
        <v>2608</v>
      </c>
      <c r="V925" s="132" t="s">
        <v>2157</v>
      </c>
      <c r="X925" s="132" t="s">
        <v>14287</v>
      </c>
      <c r="Y925" s="132" t="s">
        <v>14288</v>
      </c>
    </row>
    <row r="926" spans="2:25" x14ac:dyDescent="0.25">
      <c r="B926" s="132" t="s">
        <v>2605</v>
      </c>
      <c r="C926" s="132" t="s">
        <v>691</v>
      </c>
      <c r="D926" s="132" t="s">
        <v>2610</v>
      </c>
      <c r="E926" s="132" t="s">
        <v>3953</v>
      </c>
      <c r="F926" s="132" t="s">
        <v>3894</v>
      </c>
      <c r="G926" s="132" t="s">
        <v>2714</v>
      </c>
      <c r="H926" s="132" t="s">
        <v>2715</v>
      </c>
      <c r="I926" s="132" t="s">
        <v>3941</v>
      </c>
      <c r="J926" s="132" t="s">
        <v>14289</v>
      </c>
      <c r="K926" s="132" t="s">
        <v>14290</v>
      </c>
      <c r="L926" s="132" t="s">
        <v>14291</v>
      </c>
      <c r="M926" s="132" t="s">
        <v>14292</v>
      </c>
      <c r="N926" s="132" t="s">
        <v>23591</v>
      </c>
      <c r="O926" s="132" t="s">
        <v>14293</v>
      </c>
      <c r="P926" s="132" t="s">
        <v>14294</v>
      </c>
      <c r="Q926" s="132" t="s">
        <v>14295</v>
      </c>
      <c r="R926" s="132" t="s">
        <v>14296</v>
      </c>
      <c r="S926" s="132" t="s">
        <v>5090</v>
      </c>
      <c r="T926" s="132" t="s">
        <v>1630</v>
      </c>
      <c r="U926" s="132" t="s">
        <v>2608</v>
      </c>
      <c r="V926" s="132" t="s">
        <v>2157</v>
      </c>
      <c r="X926" s="132" t="s">
        <v>14297</v>
      </c>
      <c r="Y926" s="132" t="s">
        <v>14298</v>
      </c>
    </row>
    <row r="927" spans="2:25" x14ac:dyDescent="0.25">
      <c r="B927" s="132" t="s">
        <v>2605</v>
      </c>
      <c r="C927" s="132" t="s">
        <v>691</v>
      </c>
      <c r="D927" s="132" t="s">
        <v>173</v>
      </c>
      <c r="E927" s="132" t="s">
        <v>3953</v>
      </c>
      <c r="F927" s="132" t="s">
        <v>3894</v>
      </c>
      <c r="G927" s="132" t="s">
        <v>2716</v>
      </c>
      <c r="H927" s="132" t="s">
        <v>2717</v>
      </c>
      <c r="I927" s="132" t="s">
        <v>3941</v>
      </c>
      <c r="J927" s="132" t="s">
        <v>14299</v>
      </c>
      <c r="K927" s="132" t="s">
        <v>14300</v>
      </c>
      <c r="L927" s="132" t="s">
        <v>14301</v>
      </c>
      <c r="M927" s="132" t="s">
        <v>14302</v>
      </c>
      <c r="N927" s="132" t="s">
        <v>23592</v>
      </c>
      <c r="O927" s="132" t="s">
        <v>14303</v>
      </c>
      <c r="P927" s="132" t="s">
        <v>14304</v>
      </c>
      <c r="Q927" s="132" t="s">
        <v>14305</v>
      </c>
      <c r="R927" s="132" t="s">
        <v>14306</v>
      </c>
      <c r="S927" s="132" t="s">
        <v>5090</v>
      </c>
      <c r="T927" s="132" t="s">
        <v>1630</v>
      </c>
      <c r="U927" s="132" t="s">
        <v>2608</v>
      </c>
      <c r="V927" s="132" t="s">
        <v>2157</v>
      </c>
      <c r="X927" s="132" t="s">
        <v>14307</v>
      </c>
      <c r="Y927" s="132" t="s">
        <v>14308</v>
      </c>
    </row>
    <row r="928" spans="2:25" x14ac:dyDescent="0.25">
      <c r="B928" s="132" t="s">
        <v>2605</v>
      </c>
      <c r="C928" s="132" t="s">
        <v>691</v>
      </c>
      <c r="D928" s="132" t="s">
        <v>173</v>
      </c>
      <c r="E928" s="132" t="s">
        <v>3953</v>
      </c>
      <c r="F928" s="132" t="s">
        <v>3885</v>
      </c>
      <c r="G928" s="132" t="s">
        <v>2718</v>
      </c>
      <c r="H928" s="132" t="s">
        <v>2719</v>
      </c>
      <c r="I928" s="132" t="s">
        <v>3950</v>
      </c>
      <c r="J928" s="132" t="s">
        <v>14309</v>
      </c>
      <c r="K928" s="132" t="s">
        <v>14310</v>
      </c>
      <c r="L928" s="132" t="s">
        <v>14311</v>
      </c>
      <c r="M928" s="132" t="s">
        <v>14312</v>
      </c>
      <c r="N928" s="132" t="s">
        <v>23593</v>
      </c>
      <c r="O928" s="132" t="s">
        <v>14313</v>
      </c>
      <c r="P928" s="132" t="s">
        <v>14314</v>
      </c>
      <c r="Q928" s="132" t="s">
        <v>14315</v>
      </c>
      <c r="R928" s="132" t="s">
        <v>14316</v>
      </c>
      <c r="S928" s="132" t="s">
        <v>5090</v>
      </c>
      <c r="T928" s="132" t="s">
        <v>1630</v>
      </c>
      <c r="U928" s="132" t="s">
        <v>2608</v>
      </c>
      <c r="V928" s="132" t="s">
        <v>2157</v>
      </c>
      <c r="X928" s="132" t="s">
        <v>14317</v>
      </c>
      <c r="Y928" s="132" t="s">
        <v>14318</v>
      </c>
    </row>
    <row r="929" spans="2:25" x14ac:dyDescent="0.25">
      <c r="B929" s="132" t="s">
        <v>2605</v>
      </c>
      <c r="C929" s="132" t="s">
        <v>691</v>
      </c>
      <c r="D929" s="132" t="s">
        <v>2613</v>
      </c>
      <c r="E929" s="132" t="s">
        <v>3953</v>
      </c>
      <c r="F929" s="132" t="s">
        <v>3894</v>
      </c>
      <c r="G929" s="132" t="s">
        <v>2720</v>
      </c>
      <c r="H929" s="132" t="s">
        <v>2721</v>
      </c>
      <c r="I929" s="132" t="s">
        <v>3941</v>
      </c>
      <c r="J929" s="132" t="s">
        <v>14319</v>
      </c>
      <c r="K929" s="132" t="s">
        <v>14320</v>
      </c>
      <c r="L929" s="132" t="s">
        <v>14321</v>
      </c>
      <c r="M929" s="132" t="s">
        <v>14322</v>
      </c>
      <c r="N929" s="132" t="s">
        <v>23594</v>
      </c>
      <c r="O929" s="132" t="s">
        <v>14323</v>
      </c>
      <c r="P929" s="132" t="s">
        <v>14324</v>
      </c>
      <c r="Q929" s="132" t="s">
        <v>14325</v>
      </c>
      <c r="R929" s="132" t="s">
        <v>14326</v>
      </c>
      <c r="S929" s="132" t="s">
        <v>5090</v>
      </c>
      <c r="T929" s="132" t="s">
        <v>1630</v>
      </c>
      <c r="U929" s="132" t="s">
        <v>2608</v>
      </c>
      <c r="V929" s="132" t="s">
        <v>2157</v>
      </c>
      <c r="X929" s="132" t="s">
        <v>14327</v>
      </c>
      <c r="Y929" s="132" t="s">
        <v>14328</v>
      </c>
    </row>
    <row r="930" spans="2:25" x14ac:dyDescent="0.25">
      <c r="B930" s="132" t="s">
        <v>2605</v>
      </c>
      <c r="C930" s="132" t="s">
        <v>691</v>
      </c>
      <c r="D930" s="132" t="s">
        <v>2613</v>
      </c>
      <c r="E930" s="132" t="s">
        <v>3953</v>
      </c>
      <c r="F930" s="132" t="s">
        <v>3885</v>
      </c>
      <c r="G930" s="132" t="s">
        <v>2722</v>
      </c>
      <c r="H930" s="132" t="s">
        <v>2723</v>
      </c>
      <c r="I930" s="132" t="s">
        <v>3950</v>
      </c>
      <c r="J930" s="132" t="s">
        <v>14329</v>
      </c>
      <c r="K930" s="132" t="s">
        <v>14330</v>
      </c>
      <c r="L930" s="132" t="s">
        <v>14331</v>
      </c>
      <c r="M930" s="132" t="s">
        <v>14332</v>
      </c>
      <c r="N930" s="132" t="s">
        <v>23595</v>
      </c>
      <c r="O930" s="132" t="s">
        <v>14333</v>
      </c>
      <c r="P930" s="132" t="s">
        <v>14334</v>
      </c>
      <c r="Q930" s="132" t="s">
        <v>14335</v>
      </c>
      <c r="R930" s="132" t="s">
        <v>14336</v>
      </c>
      <c r="S930" s="132" t="s">
        <v>5090</v>
      </c>
      <c r="T930" s="132" t="s">
        <v>1630</v>
      </c>
      <c r="U930" s="132" t="s">
        <v>2608</v>
      </c>
      <c r="V930" s="132" t="s">
        <v>2157</v>
      </c>
      <c r="X930" s="132" t="s">
        <v>14337</v>
      </c>
      <c r="Y930" s="132" t="s">
        <v>14338</v>
      </c>
    </row>
    <row r="931" spans="2:25" x14ac:dyDescent="0.25">
      <c r="B931" s="132" t="s">
        <v>2605</v>
      </c>
      <c r="C931" s="132" t="s">
        <v>691</v>
      </c>
      <c r="D931" s="132" t="s">
        <v>2687</v>
      </c>
      <c r="E931" s="132" t="s">
        <v>3953</v>
      </c>
      <c r="F931" s="132" t="s">
        <v>3894</v>
      </c>
      <c r="G931" s="132" t="s">
        <v>2724</v>
      </c>
      <c r="H931" s="132" t="s">
        <v>2725</v>
      </c>
      <c r="I931" s="132" t="s">
        <v>3941</v>
      </c>
      <c r="J931" s="132" t="s">
        <v>14339</v>
      </c>
      <c r="K931" s="132" t="s">
        <v>14340</v>
      </c>
      <c r="L931" s="132" t="s">
        <v>14341</v>
      </c>
      <c r="M931" s="132" t="s">
        <v>14342</v>
      </c>
      <c r="N931" s="132" t="s">
        <v>23596</v>
      </c>
      <c r="O931" s="132" t="s">
        <v>14343</v>
      </c>
      <c r="P931" s="132" t="s">
        <v>14344</v>
      </c>
      <c r="Q931" s="132" t="s">
        <v>14345</v>
      </c>
      <c r="R931" s="132" t="s">
        <v>14346</v>
      </c>
      <c r="S931" s="132" t="s">
        <v>5090</v>
      </c>
      <c r="T931" s="132" t="s">
        <v>1630</v>
      </c>
      <c r="U931" s="132" t="s">
        <v>2608</v>
      </c>
      <c r="V931" s="132" t="s">
        <v>2157</v>
      </c>
      <c r="X931" s="132" t="s">
        <v>14347</v>
      </c>
      <c r="Y931" s="132" t="s">
        <v>14348</v>
      </c>
    </row>
    <row r="932" spans="2:25" x14ac:dyDescent="0.25">
      <c r="B932" s="132" t="s">
        <v>2555</v>
      </c>
      <c r="C932" s="132" t="s">
        <v>3837</v>
      </c>
      <c r="D932" s="132" t="s">
        <v>3838</v>
      </c>
      <c r="E932" s="132" t="s">
        <v>4262</v>
      </c>
      <c r="F932" s="132" t="s">
        <v>3894</v>
      </c>
      <c r="G932" s="132" t="s">
        <v>3826</v>
      </c>
      <c r="H932" s="132" t="s">
        <v>3839</v>
      </c>
      <c r="J932" s="132" t="s">
        <v>14349</v>
      </c>
      <c r="K932" s="132" t="s">
        <v>14350</v>
      </c>
      <c r="L932" s="132" t="s">
        <v>14351</v>
      </c>
      <c r="M932" s="132" t="s">
        <v>14352</v>
      </c>
      <c r="N932" s="132" t="s">
        <v>23597</v>
      </c>
      <c r="O932" s="132" t="s">
        <v>14353</v>
      </c>
      <c r="P932" s="132" t="s">
        <v>14354</v>
      </c>
      <c r="Q932" s="132" t="s">
        <v>14355</v>
      </c>
      <c r="R932" s="132" t="s">
        <v>14346</v>
      </c>
      <c r="S932" s="132" t="s">
        <v>5090</v>
      </c>
      <c r="T932" s="132" t="s">
        <v>1630</v>
      </c>
      <c r="V932" s="132" t="s">
        <v>1644</v>
      </c>
      <c r="X932" s="132" t="s">
        <v>14356</v>
      </c>
      <c r="Y932" s="132" t="s">
        <v>14357</v>
      </c>
    </row>
    <row r="933" spans="2:25" x14ac:dyDescent="0.25">
      <c r="B933" s="132" t="s">
        <v>2726</v>
      </c>
      <c r="C933" s="132" t="s">
        <v>2727</v>
      </c>
      <c r="D933" s="132" t="s">
        <v>13</v>
      </c>
      <c r="E933" s="132" t="s">
        <v>3953</v>
      </c>
      <c r="F933" s="132" t="s">
        <v>3894</v>
      </c>
      <c r="G933" s="132" t="s">
        <v>2728</v>
      </c>
      <c r="H933" s="132" t="s">
        <v>2729</v>
      </c>
      <c r="I933" s="132" t="s">
        <v>14358</v>
      </c>
      <c r="J933" s="132" t="s">
        <v>14359</v>
      </c>
      <c r="K933" s="132" t="s">
        <v>14360</v>
      </c>
      <c r="L933" s="132" t="s">
        <v>14361</v>
      </c>
      <c r="M933" s="132" t="s">
        <v>14362</v>
      </c>
      <c r="N933" s="132" t="s">
        <v>23598</v>
      </c>
      <c r="O933" s="132" t="s">
        <v>14363</v>
      </c>
      <c r="P933" s="132" t="s">
        <v>14364</v>
      </c>
      <c r="Q933" s="132" t="s">
        <v>14365</v>
      </c>
      <c r="R933" s="132" t="s">
        <v>14366</v>
      </c>
      <c r="S933" s="132" t="s">
        <v>5090</v>
      </c>
      <c r="T933" s="132" t="s">
        <v>1630</v>
      </c>
      <c r="V933" s="132" t="s">
        <v>1635</v>
      </c>
      <c r="X933" s="132" t="s">
        <v>14367</v>
      </c>
      <c r="Y933" s="132" t="s">
        <v>14368</v>
      </c>
    </row>
    <row r="934" spans="2:25" x14ac:dyDescent="0.25">
      <c r="B934" s="132" t="s">
        <v>2726</v>
      </c>
      <c r="C934" s="132" t="s">
        <v>2727</v>
      </c>
      <c r="D934" s="132" t="s">
        <v>13</v>
      </c>
      <c r="E934" s="132" t="s">
        <v>3953</v>
      </c>
      <c r="F934" s="132" t="s">
        <v>3885</v>
      </c>
      <c r="G934" s="132" t="s">
        <v>2730</v>
      </c>
      <c r="H934" s="132" t="s">
        <v>2731</v>
      </c>
      <c r="I934" s="132" t="s">
        <v>14369</v>
      </c>
      <c r="J934" s="132" t="s">
        <v>14370</v>
      </c>
      <c r="K934" s="132" t="s">
        <v>14371</v>
      </c>
      <c r="L934" s="132" t="s">
        <v>14372</v>
      </c>
      <c r="M934" s="132" t="s">
        <v>14373</v>
      </c>
      <c r="N934" s="132" t="s">
        <v>23599</v>
      </c>
      <c r="O934" s="132" t="s">
        <v>14374</v>
      </c>
      <c r="P934" s="132" t="s">
        <v>14375</v>
      </c>
      <c r="Q934" s="132" t="s">
        <v>14376</v>
      </c>
      <c r="R934" s="132" t="s">
        <v>14377</v>
      </c>
      <c r="S934" s="132" t="s">
        <v>5090</v>
      </c>
      <c r="T934" s="132" t="s">
        <v>1630</v>
      </c>
      <c r="V934" s="132" t="s">
        <v>1635</v>
      </c>
      <c r="X934" s="132" t="s">
        <v>14378</v>
      </c>
      <c r="Y934" s="132" t="s">
        <v>14379</v>
      </c>
    </row>
    <row r="935" spans="2:25" x14ac:dyDescent="0.25">
      <c r="B935" s="132" t="s">
        <v>2726</v>
      </c>
      <c r="C935" s="132" t="s">
        <v>2727</v>
      </c>
      <c r="D935" s="132" t="s">
        <v>12</v>
      </c>
      <c r="E935" s="132" t="s">
        <v>3953</v>
      </c>
      <c r="F935" s="132" t="s">
        <v>3894</v>
      </c>
      <c r="G935" s="132" t="s">
        <v>2732</v>
      </c>
      <c r="H935" s="132" t="s">
        <v>2733</v>
      </c>
      <c r="I935" s="132" t="s">
        <v>14358</v>
      </c>
      <c r="J935" s="132" t="s">
        <v>14380</v>
      </c>
      <c r="K935" s="132" t="s">
        <v>14381</v>
      </c>
      <c r="L935" s="132" t="s">
        <v>14382</v>
      </c>
      <c r="M935" s="132" t="s">
        <v>14383</v>
      </c>
      <c r="N935" s="132" t="s">
        <v>23600</v>
      </c>
      <c r="O935" s="132" t="s">
        <v>14384</v>
      </c>
      <c r="P935" s="132" t="s">
        <v>14385</v>
      </c>
      <c r="Q935" s="132" t="s">
        <v>14386</v>
      </c>
      <c r="R935" s="132" t="s">
        <v>14387</v>
      </c>
      <c r="S935" s="132" t="s">
        <v>5090</v>
      </c>
      <c r="T935" s="132" t="s">
        <v>1630</v>
      </c>
      <c r="V935" s="132" t="s">
        <v>1635</v>
      </c>
      <c r="X935" s="132" t="s">
        <v>14388</v>
      </c>
      <c r="Y935" s="132" t="s">
        <v>14389</v>
      </c>
    </row>
    <row r="936" spans="2:25" x14ac:dyDescent="0.25">
      <c r="B936" s="132" t="s">
        <v>2726</v>
      </c>
      <c r="C936" s="132" t="s">
        <v>2727</v>
      </c>
      <c r="D936" s="132" t="s">
        <v>12</v>
      </c>
      <c r="E936" s="132" t="s">
        <v>3953</v>
      </c>
      <c r="F936" s="132" t="s">
        <v>3885</v>
      </c>
      <c r="G936" s="132" t="s">
        <v>2734</v>
      </c>
      <c r="H936" s="132" t="s">
        <v>2735</v>
      </c>
      <c r="I936" s="132" t="s">
        <v>14369</v>
      </c>
      <c r="J936" s="132" t="s">
        <v>14390</v>
      </c>
      <c r="K936" s="132" t="s">
        <v>14391</v>
      </c>
      <c r="L936" s="132" t="s">
        <v>14392</v>
      </c>
      <c r="M936" s="132" t="s">
        <v>14393</v>
      </c>
      <c r="N936" s="132" t="s">
        <v>23601</v>
      </c>
      <c r="O936" s="132" t="s">
        <v>14394</v>
      </c>
      <c r="P936" s="132" t="s">
        <v>14395</v>
      </c>
      <c r="Q936" s="132" t="s">
        <v>14396</v>
      </c>
      <c r="R936" s="132" t="s">
        <v>14397</v>
      </c>
      <c r="S936" s="132" t="s">
        <v>5090</v>
      </c>
      <c r="T936" s="132" t="s">
        <v>1630</v>
      </c>
      <c r="V936" s="132" t="s">
        <v>1635</v>
      </c>
      <c r="X936" s="132" t="s">
        <v>14398</v>
      </c>
      <c r="Y936" s="132" t="s">
        <v>14399</v>
      </c>
    </row>
    <row r="937" spans="2:25" x14ac:dyDescent="0.25">
      <c r="B937" s="132" t="s">
        <v>2726</v>
      </c>
      <c r="C937" s="132" t="s">
        <v>2727</v>
      </c>
      <c r="D937" s="132" t="s">
        <v>13</v>
      </c>
      <c r="E937" s="132" t="s">
        <v>3959</v>
      </c>
      <c r="F937" s="132" t="s">
        <v>3894</v>
      </c>
      <c r="G937" s="132" t="s">
        <v>2736</v>
      </c>
      <c r="H937" s="132" t="s">
        <v>2737</v>
      </c>
      <c r="I937" s="132" t="s">
        <v>14400</v>
      </c>
      <c r="J937" s="132" t="s">
        <v>14401</v>
      </c>
      <c r="K937" s="132" t="s">
        <v>14402</v>
      </c>
      <c r="L937" s="132" t="s">
        <v>14403</v>
      </c>
      <c r="M937" s="132" t="s">
        <v>14404</v>
      </c>
      <c r="N937" s="132" t="s">
        <v>23602</v>
      </c>
      <c r="O937" s="132" t="s">
        <v>14405</v>
      </c>
      <c r="P937" s="132" t="s">
        <v>14406</v>
      </c>
      <c r="Q937" s="132" t="s">
        <v>14407</v>
      </c>
      <c r="R937" s="132" t="s">
        <v>14408</v>
      </c>
      <c r="S937" s="132" t="s">
        <v>5090</v>
      </c>
      <c r="T937" s="132" t="s">
        <v>1630</v>
      </c>
      <c r="V937" s="132" t="s">
        <v>1635</v>
      </c>
      <c r="X937" s="132" t="s">
        <v>14409</v>
      </c>
      <c r="Y937" s="132" t="s">
        <v>14410</v>
      </c>
    </row>
    <row r="938" spans="2:25" x14ac:dyDescent="0.25">
      <c r="B938" s="132" t="s">
        <v>2726</v>
      </c>
      <c r="C938" s="132" t="s">
        <v>2727</v>
      </c>
      <c r="D938" s="132" t="s">
        <v>13</v>
      </c>
      <c r="E938" s="132" t="s">
        <v>3959</v>
      </c>
      <c r="F938" s="132" t="s">
        <v>3885</v>
      </c>
      <c r="G938" s="132" t="s">
        <v>2738</v>
      </c>
      <c r="H938" s="132" t="s">
        <v>2739</v>
      </c>
      <c r="I938" s="132" t="s">
        <v>14411</v>
      </c>
      <c r="J938" s="132" t="s">
        <v>14412</v>
      </c>
      <c r="K938" s="132" t="s">
        <v>14413</v>
      </c>
      <c r="L938" s="132" t="s">
        <v>14414</v>
      </c>
      <c r="M938" s="132" t="s">
        <v>14415</v>
      </c>
      <c r="N938" s="132" t="s">
        <v>23603</v>
      </c>
      <c r="O938" s="132" t="s">
        <v>14416</v>
      </c>
      <c r="P938" s="132" t="s">
        <v>14417</v>
      </c>
      <c r="Q938" s="132" t="s">
        <v>14418</v>
      </c>
      <c r="R938" s="132" t="s">
        <v>14419</v>
      </c>
      <c r="S938" s="132" t="s">
        <v>5090</v>
      </c>
      <c r="T938" s="132" t="s">
        <v>1630</v>
      </c>
      <c r="V938" s="132" t="s">
        <v>1635</v>
      </c>
      <c r="X938" s="132" t="s">
        <v>14420</v>
      </c>
      <c r="Y938" s="132" t="s">
        <v>14421</v>
      </c>
    </row>
    <row r="939" spans="2:25" x14ac:dyDescent="0.25">
      <c r="B939" s="132" t="s">
        <v>2726</v>
      </c>
      <c r="C939" s="132" t="s">
        <v>2727</v>
      </c>
      <c r="D939" s="132" t="s">
        <v>12</v>
      </c>
      <c r="E939" s="132" t="s">
        <v>3959</v>
      </c>
      <c r="F939" s="132" t="s">
        <v>3894</v>
      </c>
      <c r="G939" s="132" t="s">
        <v>2740</v>
      </c>
      <c r="H939" s="132" t="s">
        <v>2741</v>
      </c>
      <c r="I939" s="132" t="s">
        <v>14400</v>
      </c>
      <c r="J939" s="132" t="s">
        <v>14422</v>
      </c>
      <c r="K939" s="132" t="s">
        <v>14423</v>
      </c>
      <c r="L939" s="132" t="s">
        <v>14424</v>
      </c>
      <c r="M939" s="132" t="s">
        <v>14425</v>
      </c>
      <c r="N939" s="132" t="s">
        <v>23604</v>
      </c>
      <c r="O939" s="132" t="s">
        <v>14426</v>
      </c>
      <c r="P939" s="132" t="s">
        <v>14427</v>
      </c>
      <c r="Q939" s="132" t="s">
        <v>14428</v>
      </c>
      <c r="R939" s="132" t="s">
        <v>14429</v>
      </c>
      <c r="S939" s="132" t="s">
        <v>5090</v>
      </c>
      <c r="T939" s="132" t="s">
        <v>1630</v>
      </c>
      <c r="V939" s="132" t="s">
        <v>1635</v>
      </c>
      <c r="X939" s="132" t="s">
        <v>14430</v>
      </c>
      <c r="Y939" s="132" t="s">
        <v>14431</v>
      </c>
    </row>
    <row r="940" spans="2:25" x14ac:dyDescent="0.25">
      <c r="B940" s="132" t="s">
        <v>2726</v>
      </c>
      <c r="C940" s="132" t="s">
        <v>2727</v>
      </c>
      <c r="D940" s="132" t="s">
        <v>12</v>
      </c>
      <c r="E940" s="132" t="s">
        <v>3959</v>
      </c>
      <c r="F940" s="132" t="s">
        <v>3885</v>
      </c>
      <c r="G940" s="132" t="s">
        <v>2742</v>
      </c>
      <c r="H940" s="132" t="s">
        <v>2743</v>
      </c>
      <c r="I940" s="132" t="s">
        <v>14411</v>
      </c>
      <c r="J940" s="132" t="s">
        <v>14432</v>
      </c>
      <c r="K940" s="132" t="s">
        <v>14433</v>
      </c>
      <c r="L940" s="132" t="s">
        <v>14434</v>
      </c>
      <c r="M940" s="132" t="s">
        <v>14435</v>
      </c>
      <c r="N940" s="132" t="s">
        <v>23605</v>
      </c>
      <c r="O940" s="132" t="s">
        <v>14436</v>
      </c>
      <c r="P940" s="132" t="s">
        <v>14437</v>
      </c>
      <c r="Q940" s="132" t="s">
        <v>14438</v>
      </c>
      <c r="R940" s="132" t="s">
        <v>14439</v>
      </c>
      <c r="S940" s="132" t="s">
        <v>5090</v>
      </c>
      <c r="T940" s="132" t="s">
        <v>1630</v>
      </c>
      <c r="V940" s="132" t="s">
        <v>1635</v>
      </c>
      <c r="X940" s="132" t="s">
        <v>14440</v>
      </c>
      <c r="Y940" s="132" t="s">
        <v>14441</v>
      </c>
    </row>
    <row r="941" spans="2:25" x14ac:dyDescent="0.25">
      <c r="B941" s="132" t="s">
        <v>2744</v>
      </c>
      <c r="C941" s="132" t="s">
        <v>758</v>
      </c>
      <c r="D941" s="132" t="s">
        <v>2745</v>
      </c>
      <c r="E941" s="132" t="s">
        <v>3947</v>
      </c>
      <c r="F941" s="132" t="s">
        <v>3894</v>
      </c>
      <c r="G941" s="132" t="s">
        <v>760</v>
      </c>
      <c r="H941" s="132" t="s">
        <v>2746</v>
      </c>
      <c r="I941" s="132" t="s">
        <v>14442</v>
      </c>
      <c r="J941" s="132" t="s">
        <v>14443</v>
      </c>
      <c r="K941" s="132" t="s">
        <v>14444</v>
      </c>
      <c r="L941" s="132" t="s">
        <v>14445</v>
      </c>
      <c r="M941" s="132" t="s">
        <v>14446</v>
      </c>
      <c r="N941" s="132" t="s">
        <v>23606</v>
      </c>
      <c r="O941" s="132" t="s">
        <v>14447</v>
      </c>
      <c r="P941" s="132" t="s">
        <v>14448</v>
      </c>
      <c r="Q941" s="132" t="s">
        <v>14449</v>
      </c>
      <c r="R941" s="132" t="s">
        <v>14450</v>
      </c>
      <c r="S941" s="132" t="s">
        <v>5090</v>
      </c>
      <c r="T941" s="132" t="s">
        <v>1630</v>
      </c>
      <c r="U941" s="132" t="s">
        <v>2747</v>
      </c>
      <c r="V941" s="132" t="s">
        <v>1632</v>
      </c>
      <c r="X941" s="132" t="s">
        <v>14451</v>
      </c>
      <c r="Y941" s="132" t="s">
        <v>14452</v>
      </c>
    </row>
    <row r="942" spans="2:25" x14ac:dyDescent="0.25">
      <c r="B942" s="132" t="s">
        <v>2744</v>
      </c>
      <c r="C942" s="132" t="s">
        <v>758</v>
      </c>
      <c r="D942" s="132" t="s">
        <v>2745</v>
      </c>
      <c r="E942" s="132" t="s">
        <v>3947</v>
      </c>
      <c r="F942" s="132" t="s">
        <v>3885</v>
      </c>
      <c r="G942" s="132" t="s">
        <v>763</v>
      </c>
      <c r="H942" s="132" t="s">
        <v>2748</v>
      </c>
      <c r="I942" s="132" t="s">
        <v>14442</v>
      </c>
      <c r="J942" s="132" t="s">
        <v>14453</v>
      </c>
      <c r="K942" s="132" t="s">
        <v>14454</v>
      </c>
      <c r="L942" s="132" t="s">
        <v>14455</v>
      </c>
      <c r="M942" s="132" t="s">
        <v>14456</v>
      </c>
      <c r="N942" s="132" t="s">
        <v>23607</v>
      </c>
      <c r="O942" s="132" t="s">
        <v>14457</v>
      </c>
      <c r="P942" s="132" t="s">
        <v>14458</v>
      </c>
      <c r="Q942" s="132" t="s">
        <v>14459</v>
      </c>
      <c r="R942" s="132" t="s">
        <v>14460</v>
      </c>
      <c r="S942" s="132" t="s">
        <v>5090</v>
      </c>
      <c r="T942" s="132" t="s">
        <v>1630</v>
      </c>
      <c r="U942" s="132" t="s">
        <v>2747</v>
      </c>
      <c r="V942" s="132" t="s">
        <v>1635</v>
      </c>
      <c r="X942" s="132" t="s">
        <v>14461</v>
      </c>
      <c r="Y942" s="132" t="s">
        <v>14462</v>
      </c>
    </row>
    <row r="943" spans="2:25" x14ac:dyDescent="0.25">
      <c r="B943" s="132" t="s">
        <v>2744</v>
      </c>
      <c r="C943" s="132" t="s">
        <v>758</v>
      </c>
      <c r="D943" s="132" t="s">
        <v>2745</v>
      </c>
      <c r="E943" s="132" t="s">
        <v>3950</v>
      </c>
      <c r="F943" s="132" t="s">
        <v>3894</v>
      </c>
      <c r="G943" s="132" t="s">
        <v>766</v>
      </c>
      <c r="H943" s="132" t="s">
        <v>2749</v>
      </c>
      <c r="I943" s="132" t="s">
        <v>14442</v>
      </c>
      <c r="J943" s="132" t="s">
        <v>14463</v>
      </c>
      <c r="K943" s="132" t="s">
        <v>14464</v>
      </c>
      <c r="L943" s="132" t="s">
        <v>14465</v>
      </c>
      <c r="M943" s="132" t="s">
        <v>14466</v>
      </c>
      <c r="N943" s="132" t="s">
        <v>23608</v>
      </c>
      <c r="O943" s="132" t="s">
        <v>14467</v>
      </c>
      <c r="P943" s="132" t="s">
        <v>14468</v>
      </c>
      <c r="Q943" s="132" t="s">
        <v>14469</v>
      </c>
      <c r="R943" s="132" t="s">
        <v>14470</v>
      </c>
      <c r="S943" s="132" t="s">
        <v>5090</v>
      </c>
      <c r="T943" s="132" t="s">
        <v>1630</v>
      </c>
      <c r="U943" s="132" t="s">
        <v>2747</v>
      </c>
      <c r="V943" s="132" t="s">
        <v>1632</v>
      </c>
      <c r="X943" s="132" t="s">
        <v>14471</v>
      </c>
      <c r="Y943" s="132" t="s">
        <v>14472</v>
      </c>
    </row>
    <row r="944" spans="2:25" x14ac:dyDescent="0.25">
      <c r="B944" s="132" t="s">
        <v>2744</v>
      </c>
      <c r="C944" s="132" t="s">
        <v>758</v>
      </c>
      <c r="D944" s="132" t="s">
        <v>2745</v>
      </c>
      <c r="E944" s="132" t="s">
        <v>3950</v>
      </c>
      <c r="F944" s="132" t="s">
        <v>3885</v>
      </c>
      <c r="G944" s="132" t="s">
        <v>769</v>
      </c>
      <c r="H944" s="132" t="s">
        <v>2750</v>
      </c>
      <c r="I944" s="132" t="s">
        <v>14442</v>
      </c>
      <c r="J944" s="132" t="s">
        <v>14473</v>
      </c>
      <c r="K944" s="132" t="s">
        <v>14474</v>
      </c>
      <c r="L944" s="132" t="s">
        <v>14475</v>
      </c>
      <c r="M944" s="132" t="s">
        <v>14476</v>
      </c>
      <c r="N944" s="132" t="s">
        <v>23609</v>
      </c>
      <c r="O944" s="132" t="s">
        <v>14477</v>
      </c>
      <c r="P944" s="132" t="s">
        <v>14478</v>
      </c>
      <c r="Q944" s="132" t="s">
        <v>14479</v>
      </c>
      <c r="R944" s="132" t="s">
        <v>14480</v>
      </c>
      <c r="S944" s="132" t="s">
        <v>5090</v>
      </c>
      <c r="T944" s="132" t="s">
        <v>1630</v>
      </c>
      <c r="U944" s="132" t="s">
        <v>2747</v>
      </c>
      <c r="V944" s="132" t="s">
        <v>1635</v>
      </c>
      <c r="X944" s="132" t="s">
        <v>14481</v>
      </c>
      <c r="Y944" s="132" t="s">
        <v>14482</v>
      </c>
    </row>
    <row r="945" spans="2:25" x14ac:dyDescent="0.25">
      <c r="B945" s="132" t="s">
        <v>2744</v>
      </c>
      <c r="C945" s="132" t="s">
        <v>758</v>
      </c>
      <c r="D945" s="132" t="s">
        <v>2745</v>
      </c>
      <c r="E945" s="132" t="s">
        <v>3956</v>
      </c>
      <c r="F945" s="132" t="s">
        <v>3894</v>
      </c>
      <c r="G945" s="132" t="s">
        <v>772</v>
      </c>
      <c r="H945" s="132" t="s">
        <v>2751</v>
      </c>
      <c r="I945" s="132" t="s">
        <v>14442</v>
      </c>
      <c r="J945" s="132" t="s">
        <v>14483</v>
      </c>
      <c r="K945" s="132" t="s">
        <v>14484</v>
      </c>
      <c r="L945" s="132" t="s">
        <v>14485</v>
      </c>
      <c r="M945" s="132" t="s">
        <v>14486</v>
      </c>
      <c r="N945" s="132" t="s">
        <v>23610</v>
      </c>
      <c r="O945" s="132" t="s">
        <v>14487</v>
      </c>
      <c r="P945" s="132" t="s">
        <v>14488</v>
      </c>
      <c r="Q945" s="132" t="s">
        <v>14489</v>
      </c>
      <c r="R945" s="132" t="s">
        <v>14490</v>
      </c>
      <c r="S945" s="132" t="s">
        <v>5090</v>
      </c>
      <c r="T945" s="132" t="s">
        <v>1630</v>
      </c>
      <c r="U945" s="132" t="s">
        <v>2747</v>
      </c>
      <c r="V945" s="132" t="s">
        <v>1632</v>
      </c>
      <c r="X945" s="132" t="s">
        <v>14491</v>
      </c>
      <c r="Y945" s="132" t="s">
        <v>14492</v>
      </c>
    </row>
    <row r="946" spans="2:25" x14ac:dyDescent="0.25">
      <c r="B946" s="132" t="s">
        <v>2744</v>
      </c>
      <c r="C946" s="132" t="s">
        <v>758</v>
      </c>
      <c r="D946" s="132" t="s">
        <v>2745</v>
      </c>
      <c r="E946" s="132" t="s">
        <v>3956</v>
      </c>
      <c r="F946" s="132" t="s">
        <v>3885</v>
      </c>
      <c r="G946" s="132" t="s">
        <v>775</v>
      </c>
      <c r="H946" s="132" t="s">
        <v>2752</v>
      </c>
      <c r="I946" s="132" t="s">
        <v>14442</v>
      </c>
      <c r="J946" s="132" t="s">
        <v>14493</v>
      </c>
      <c r="K946" s="132" t="s">
        <v>14494</v>
      </c>
      <c r="L946" s="132" t="s">
        <v>14495</v>
      </c>
      <c r="M946" s="132" t="s">
        <v>14496</v>
      </c>
      <c r="N946" s="132" t="s">
        <v>23611</v>
      </c>
      <c r="O946" s="132" t="s">
        <v>14497</v>
      </c>
      <c r="P946" s="132" t="s">
        <v>14498</v>
      </c>
      <c r="Q946" s="132" t="s">
        <v>14499</v>
      </c>
      <c r="R946" s="132" t="s">
        <v>14500</v>
      </c>
      <c r="S946" s="132" t="s">
        <v>5090</v>
      </c>
      <c r="T946" s="132" t="s">
        <v>1630</v>
      </c>
      <c r="U946" s="132" t="s">
        <v>2747</v>
      </c>
      <c r="V946" s="132" t="s">
        <v>1635</v>
      </c>
      <c r="X946" s="132" t="s">
        <v>14501</v>
      </c>
      <c r="Y946" s="132" t="s">
        <v>14502</v>
      </c>
    </row>
    <row r="947" spans="2:25" x14ac:dyDescent="0.25">
      <c r="B947" s="132" t="s">
        <v>2744</v>
      </c>
      <c r="C947" s="132" t="s">
        <v>758</v>
      </c>
      <c r="D947" s="132" t="s">
        <v>2745</v>
      </c>
      <c r="E947" s="132" t="s">
        <v>3884</v>
      </c>
      <c r="F947" s="132" t="s">
        <v>3894</v>
      </c>
      <c r="G947" s="132" t="s">
        <v>778</v>
      </c>
      <c r="H947" s="132" t="s">
        <v>2753</v>
      </c>
      <c r="I947" s="132" t="s">
        <v>14442</v>
      </c>
      <c r="J947" s="132" t="s">
        <v>14503</v>
      </c>
      <c r="K947" s="132" t="s">
        <v>14504</v>
      </c>
      <c r="L947" s="132" t="s">
        <v>14505</v>
      </c>
      <c r="M947" s="132" t="s">
        <v>14506</v>
      </c>
      <c r="N947" s="132" t="s">
        <v>23612</v>
      </c>
      <c r="O947" s="132" t="s">
        <v>14507</v>
      </c>
      <c r="P947" s="132" t="s">
        <v>14508</v>
      </c>
      <c r="Q947" s="132" t="s">
        <v>14509</v>
      </c>
      <c r="R947" s="132" t="s">
        <v>14510</v>
      </c>
      <c r="S947" s="132" t="s">
        <v>5090</v>
      </c>
      <c r="T947" s="132" t="s">
        <v>1630</v>
      </c>
      <c r="U947" s="132" t="s">
        <v>2747</v>
      </c>
      <c r="V947" s="132" t="s">
        <v>1632</v>
      </c>
      <c r="X947" s="132" t="s">
        <v>14511</v>
      </c>
      <c r="Y947" s="132" t="s">
        <v>14512</v>
      </c>
    </row>
    <row r="948" spans="2:25" x14ac:dyDescent="0.25">
      <c r="B948" s="132" t="s">
        <v>2744</v>
      </c>
      <c r="C948" s="132" t="s">
        <v>758</v>
      </c>
      <c r="D948" s="132" t="s">
        <v>2745</v>
      </c>
      <c r="E948" s="132" t="s">
        <v>3884</v>
      </c>
      <c r="F948" s="132" t="s">
        <v>3885</v>
      </c>
      <c r="G948" s="132" t="s">
        <v>781</v>
      </c>
      <c r="H948" s="132" t="s">
        <v>2754</v>
      </c>
      <c r="I948" s="132" t="s">
        <v>14442</v>
      </c>
      <c r="J948" s="132" t="s">
        <v>14513</v>
      </c>
      <c r="K948" s="132" t="s">
        <v>14514</v>
      </c>
      <c r="L948" s="132" t="s">
        <v>14515</v>
      </c>
      <c r="M948" s="132" t="s">
        <v>14516</v>
      </c>
      <c r="N948" s="132" t="s">
        <v>23613</v>
      </c>
      <c r="O948" s="132" t="s">
        <v>14517</v>
      </c>
      <c r="P948" s="132" t="s">
        <v>14518</v>
      </c>
      <c r="Q948" s="132" t="s">
        <v>14519</v>
      </c>
      <c r="R948" s="132" t="s">
        <v>14520</v>
      </c>
      <c r="S948" s="132" t="s">
        <v>5090</v>
      </c>
      <c r="T948" s="132" t="s">
        <v>1630</v>
      </c>
      <c r="U948" s="132" t="s">
        <v>2747</v>
      </c>
      <c r="V948" s="132" t="s">
        <v>1635</v>
      </c>
      <c r="X948" s="132" t="s">
        <v>14521</v>
      </c>
      <c r="Y948" s="132" t="s">
        <v>14522</v>
      </c>
    </row>
    <row r="949" spans="2:25" x14ac:dyDescent="0.25">
      <c r="B949" s="132" t="s">
        <v>2744</v>
      </c>
      <c r="C949" s="132" t="s">
        <v>758</v>
      </c>
      <c r="D949" s="132" t="s">
        <v>2755</v>
      </c>
      <c r="E949" s="132" t="s">
        <v>3947</v>
      </c>
      <c r="F949" s="132" t="s">
        <v>3894</v>
      </c>
      <c r="G949" s="132" t="s">
        <v>761</v>
      </c>
      <c r="H949" s="132" t="s">
        <v>2756</v>
      </c>
      <c r="I949" s="132" t="s">
        <v>14442</v>
      </c>
      <c r="J949" s="132" t="s">
        <v>14523</v>
      </c>
      <c r="K949" s="132" t="s">
        <v>14524</v>
      </c>
      <c r="L949" s="132" t="s">
        <v>14525</v>
      </c>
      <c r="M949" s="132" t="s">
        <v>14526</v>
      </c>
      <c r="N949" s="132" t="s">
        <v>23614</v>
      </c>
      <c r="O949" s="132" t="s">
        <v>14527</v>
      </c>
      <c r="P949" s="132" t="s">
        <v>14528</v>
      </c>
      <c r="Q949" s="132" t="s">
        <v>14529</v>
      </c>
      <c r="R949" s="132" t="s">
        <v>14530</v>
      </c>
      <c r="S949" s="132" t="s">
        <v>5090</v>
      </c>
      <c r="T949" s="132" t="s">
        <v>1630</v>
      </c>
      <c r="U949" s="132" t="s">
        <v>2747</v>
      </c>
      <c r="V949" s="132" t="s">
        <v>1632</v>
      </c>
      <c r="X949" s="132" t="s">
        <v>14531</v>
      </c>
      <c r="Y949" s="132" t="s">
        <v>14532</v>
      </c>
    </row>
    <row r="950" spans="2:25" x14ac:dyDescent="0.25">
      <c r="B950" s="132" t="s">
        <v>2744</v>
      </c>
      <c r="C950" s="132" t="s">
        <v>758</v>
      </c>
      <c r="D950" s="132" t="s">
        <v>2755</v>
      </c>
      <c r="E950" s="132" t="s">
        <v>3947</v>
      </c>
      <c r="F950" s="132" t="s">
        <v>3885</v>
      </c>
      <c r="G950" s="132" t="s">
        <v>764</v>
      </c>
      <c r="H950" s="132" t="s">
        <v>2757</v>
      </c>
      <c r="I950" s="132" t="s">
        <v>14442</v>
      </c>
      <c r="J950" s="132" t="s">
        <v>14533</v>
      </c>
      <c r="K950" s="132" t="s">
        <v>14534</v>
      </c>
      <c r="L950" s="132" t="s">
        <v>14535</v>
      </c>
      <c r="M950" s="132" t="s">
        <v>14536</v>
      </c>
      <c r="N950" s="132" t="s">
        <v>23615</v>
      </c>
      <c r="O950" s="132" t="s">
        <v>14537</v>
      </c>
      <c r="P950" s="132" t="s">
        <v>14538</v>
      </c>
      <c r="Q950" s="132" t="s">
        <v>14539</v>
      </c>
      <c r="R950" s="132" t="s">
        <v>14540</v>
      </c>
      <c r="S950" s="132" t="s">
        <v>5090</v>
      </c>
      <c r="T950" s="132" t="s">
        <v>1630</v>
      </c>
      <c r="U950" s="132" t="s">
        <v>2747</v>
      </c>
      <c r="V950" s="132" t="s">
        <v>1635</v>
      </c>
      <c r="X950" s="132" t="s">
        <v>14541</v>
      </c>
      <c r="Y950" s="132" t="s">
        <v>14542</v>
      </c>
    </row>
    <row r="951" spans="2:25" x14ac:dyDescent="0.25">
      <c r="B951" s="132" t="s">
        <v>2744</v>
      </c>
      <c r="C951" s="132" t="s">
        <v>758</v>
      </c>
      <c r="D951" s="132" t="s">
        <v>2755</v>
      </c>
      <c r="E951" s="132" t="s">
        <v>3950</v>
      </c>
      <c r="F951" s="132" t="s">
        <v>3894</v>
      </c>
      <c r="G951" s="132" t="s">
        <v>767</v>
      </c>
      <c r="H951" s="132" t="s">
        <v>2758</v>
      </c>
      <c r="I951" s="132" t="s">
        <v>14442</v>
      </c>
      <c r="J951" s="132" t="s">
        <v>14543</v>
      </c>
      <c r="K951" s="132" t="s">
        <v>14544</v>
      </c>
      <c r="L951" s="132" t="s">
        <v>14545</v>
      </c>
      <c r="M951" s="132" t="s">
        <v>14546</v>
      </c>
      <c r="N951" s="132" t="s">
        <v>23616</v>
      </c>
      <c r="O951" s="132" t="s">
        <v>14547</v>
      </c>
      <c r="P951" s="132" t="s">
        <v>14548</v>
      </c>
      <c r="Q951" s="132" t="s">
        <v>14549</v>
      </c>
      <c r="R951" s="132" t="s">
        <v>14550</v>
      </c>
      <c r="S951" s="132" t="s">
        <v>5090</v>
      </c>
      <c r="T951" s="132" t="s">
        <v>1630</v>
      </c>
      <c r="U951" s="132" t="s">
        <v>2747</v>
      </c>
      <c r="V951" s="132" t="s">
        <v>1632</v>
      </c>
      <c r="X951" s="132" t="s">
        <v>14551</v>
      </c>
      <c r="Y951" s="132" t="s">
        <v>14552</v>
      </c>
    </row>
    <row r="952" spans="2:25" x14ac:dyDescent="0.25">
      <c r="B952" s="132" t="s">
        <v>2744</v>
      </c>
      <c r="C952" s="132" t="s">
        <v>758</v>
      </c>
      <c r="D952" s="132" t="s">
        <v>2755</v>
      </c>
      <c r="E952" s="132" t="s">
        <v>3950</v>
      </c>
      <c r="F952" s="132" t="s">
        <v>3885</v>
      </c>
      <c r="G952" s="132" t="s">
        <v>770</v>
      </c>
      <c r="H952" s="132" t="s">
        <v>2759</v>
      </c>
      <c r="I952" s="132" t="s">
        <v>14442</v>
      </c>
      <c r="J952" s="132" t="s">
        <v>14553</v>
      </c>
      <c r="K952" s="132" t="s">
        <v>14554</v>
      </c>
      <c r="L952" s="132" t="s">
        <v>14555</v>
      </c>
      <c r="M952" s="132" t="s">
        <v>14556</v>
      </c>
      <c r="N952" s="132" t="s">
        <v>23617</v>
      </c>
      <c r="O952" s="132" t="s">
        <v>14557</v>
      </c>
      <c r="P952" s="132" t="s">
        <v>14558</v>
      </c>
      <c r="Q952" s="132" t="s">
        <v>14559</v>
      </c>
      <c r="R952" s="132" t="s">
        <v>14560</v>
      </c>
      <c r="S952" s="132" t="s">
        <v>5090</v>
      </c>
      <c r="T952" s="132" t="s">
        <v>1630</v>
      </c>
      <c r="U952" s="132" t="s">
        <v>2747</v>
      </c>
      <c r="V952" s="132" t="s">
        <v>1635</v>
      </c>
      <c r="X952" s="132" t="s">
        <v>14561</v>
      </c>
      <c r="Y952" s="132" t="s">
        <v>14562</v>
      </c>
    </row>
    <row r="953" spans="2:25" x14ac:dyDescent="0.25">
      <c r="B953" s="132" t="s">
        <v>2744</v>
      </c>
      <c r="C953" s="132" t="s">
        <v>758</v>
      </c>
      <c r="D953" s="132" t="s">
        <v>2755</v>
      </c>
      <c r="E953" s="132" t="s">
        <v>3956</v>
      </c>
      <c r="F953" s="132" t="s">
        <v>3894</v>
      </c>
      <c r="G953" s="132" t="s">
        <v>773</v>
      </c>
      <c r="H953" s="132" t="s">
        <v>2760</v>
      </c>
      <c r="I953" s="132" t="s">
        <v>14442</v>
      </c>
      <c r="J953" s="132" t="s">
        <v>14563</v>
      </c>
      <c r="K953" s="132" t="s">
        <v>14564</v>
      </c>
      <c r="L953" s="132" t="s">
        <v>14565</v>
      </c>
      <c r="M953" s="132" t="s">
        <v>14566</v>
      </c>
      <c r="N953" s="132" t="s">
        <v>23618</v>
      </c>
      <c r="O953" s="132" t="s">
        <v>14567</v>
      </c>
      <c r="P953" s="132" t="s">
        <v>14568</v>
      </c>
      <c r="Q953" s="132" t="s">
        <v>14569</v>
      </c>
      <c r="R953" s="132" t="s">
        <v>14570</v>
      </c>
      <c r="S953" s="132" t="s">
        <v>5090</v>
      </c>
      <c r="T953" s="132" t="s">
        <v>1630</v>
      </c>
      <c r="U953" s="132" t="s">
        <v>2747</v>
      </c>
      <c r="V953" s="132" t="s">
        <v>1632</v>
      </c>
      <c r="X953" s="132" t="s">
        <v>14571</v>
      </c>
      <c r="Y953" s="132" t="s">
        <v>14572</v>
      </c>
    </row>
    <row r="954" spans="2:25" x14ac:dyDescent="0.25">
      <c r="B954" s="132" t="s">
        <v>2744</v>
      </c>
      <c r="C954" s="132" t="s">
        <v>758</v>
      </c>
      <c r="D954" s="132" t="s">
        <v>2755</v>
      </c>
      <c r="E954" s="132" t="s">
        <v>3956</v>
      </c>
      <c r="F954" s="132" t="s">
        <v>3885</v>
      </c>
      <c r="G954" s="132" t="s">
        <v>776</v>
      </c>
      <c r="H954" s="132" t="s">
        <v>2761</v>
      </c>
      <c r="I954" s="132" t="s">
        <v>14442</v>
      </c>
      <c r="J954" s="132" t="s">
        <v>14573</v>
      </c>
      <c r="K954" s="132" t="s">
        <v>14574</v>
      </c>
      <c r="L954" s="132" t="s">
        <v>14575</v>
      </c>
      <c r="M954" s="132" t="s">
        <v>14576</v>
      </c>
      <c r="N954" s="132" t="s">
        <v>23619</v>
      </c>
      <c r="O954" s="132" t="s">
        <v>14577</v>
      </c>
      <c r="P954" s="132" t="s">
        <v>14578</v>
      </c>
      <c r="Q954" s="132" t="s">
        <v>14579</v>
      </c>
      <c r="R954" s="132" t="s">
        <v>14580</v>
      </c>
      <c r="S954" s="132" t="s">
        <v>5090</v>
      </c>
      <c r="T954" s="132" t="s">
        <v>1630</v>
      </c>
      <c r="U954" s="132" t="s">
        <v>2747</v>
      </c>
      <c r="V954" s="132" t="s">
        <v>1635</v>
      </c>
      <c r="X954" s="132" t="s">
        <v>14581</v>
      </c>
      <c r="Y954" s="132" t="s">
        <v>14582</v>
      </c>
    </row>
    <row r="955" spans="2:25" x14ac:dyDescent="0.25">
      <c r="B955" s="132" t="s">
        <v>2744</v>
      </c>
      <c r="C955" s="132" t="s">
        <v>758</v>
      </c>
      <c r="D955" s="132" t="s">
        <v>2755</v>
      </c>
      <c r="E955" s="132" t="s">
        <v>3884</v>
      </c>
      <c r="F955" s="132" t="s">
        <v>3894</v>
      </c>
      <c r="G955" s="132" t="s">
        <v>779</v>
      </c>
      <c r="H955" s="132" t="s">
        <v>2762</v>
      </c>
      <c r="I955" s="132" t="s">
        <v>14442</v>
      </c>
      <c r="J955" s="132" t="s">
        <v>14583</v>
      </c>
      <c r="K955" s="132" t="s">
        <v>14584</v>
      </c>
      <c r="L955" s="132" t="s">
        <v>14585</v>
      </c>
      <c r="M955" s="132" t="s">
        <v>14586</v>
      </c>
      <c r="N955" s="132" t="s">
        <v>23620</v>
      </c>
      <c r="O955" s="132" t="s">
        <v>14587</v>
      </c>
      <c r="P955" s="132" t="s">
        <v>14588</v>
      </c>
      <c r="Q955" s="132" t="s">
        <v>14589</v>
      </c>
      <c r="R955" s="132" t="s">
        <v>14590</v>
      </c>
      <c r="S955" s="132" t="s">
        <v>5090</v>
      </c>
      <c r="T955" s="132" t="s">
        <v>1630</v>
      </c>
      <c r="U955" s="132" t="s">
        <v>2747</v>
      </c>
      <c r="V955" s="132" t="s">
        <v>1644</v>
      </c>
      <c r="X955" s="132" t="s">
        <v>14591</v>
      </c>
      <c r="Y955" s="132" t="s">
        <v>14592</v>
      </c>
    </row>
    <row r="956" spans="2:25" x14ac:dyDescent="0.25">
      <c r="B956" s="132" t="s">
        <v>2744</v>
      </c>
      <c r="C956" s="132" t="s">
        <v>758</v>
      </c>
      <c r="D956" s="132" t="s">
        <v>2755</v>
      </c>
      <c r="E956" s="132" t="s">
        <v>3884</v>
      </c>
      <c r="F956" s="132" t="s">
        <v>3885</v>
      </c>
      <c r="G956" s="132" t="s">
        <v>782</v>
      </c>
      <c r="H956" s="132" t="s">
        <v>2763</v>
      </c>
      <c r="I956" s="132" t="s">
        <v>14442</v>
      </c>
      <c r="J956" s="132" t="s">
        <v>14593</v>
      </c>
      <c r="K956" s="132" t="s">
        <v>14594</v>
      </c>
      <c r="L956" s="132" t="s">
        <v>14595</v>
      </c>
      <c r="M956" s="132" t="s">
        <v>14596</v>
      </c>
      <c r="N956" s="132" t="s">
        <v>23621</v>
      </c>
      <c r="O956" s="132" t="s">
        <v>14597</v>
      </c>
      <c r="P956" s="132" t="s">
        <v>14598</v>
      </c>
      <c r="Q956" s="132" t="s">
        <v>14599</v>
      </c>
      <c r="R956" s="132" t="s">
        <v>14600</v>
      </c>
      <c r="S956" s="132" t="s">
        <v>5090</v>
      </c>
      <c r="T956" s="132" t="s">
        <v>1630</v>
      </c>
      <c r="U956" s="132" t="s">
        <v>2747</v>
      </c>
      <c r="V956" s="132" t="s">
        <v>1635</v>
      </c>
      <c r="X956" s="132" t="s">
        <v>14601</v>
      </c>
      <c r="Y956" s="132" t="s">
        <v>14602</v>
      </c>
    </row>
    <row r="957" spans="2:25" x14ac:dyDescent="0.25">
      <c r="B957" s="132" t="s">
        <v>2744</v>
      </c>
      <c r="C957" s="132" t="s">
        <v>758</v>
      </c>
      <c r="D957" s="132" t="s">
        <v>2764</v>
      </c>
      <c r="E957" s="132" t="s">
        <v>3947</v>
      </c>
      <c r="F957" s="132" t="s">
        <v>3894</v>
      </c>
      <c r="G957" s="132" t="s">
        <v>762</v>
      </c>
      <c r="H957" s="132" t="s">
        <v>2765</v>
      </c>
      <c r="I957" s="132" t="s">
        <v>14442</v>
      </c>
      <c r="J957" s="132" t="s">
        <v>14603</v>
      </c>
      <c r="K957" s="132" t="s">
        <v>14604</v>
      </c>
      <c r="L957" s="132" t="s">
        <v>14605</v>
      </c>
      <c r="M957" s="132" t="s">
        <v>14606</v>
      </c>
      <c r="N957" s="132" t="s">
        <v>23622</v>
      </c>
      <c r="O957" s="132" t="s">
        <v>14607</v>
      </c>
      <c r="P957" s="132" t="s">
        <v>14608</v>
      </c>
      <c r="Q957" s="132" t="s">
        <v>14609</v>
      </c>
      <c r="R957" s="132" t="s">
        <v>14610</v>
      </c>
      <c r="S957" s="132" t="s">
        <v>5090</v>
      </c>
      <c r="T957" s="132" t="s">
        <v>1630</v>
      </c>
      <c r="U957" s="132" t="s">
        <v>2747</v>
      </c>
      <c r="V957" s="132" t="s">
        <v>1632</v>
      </c>
      <c r="X957" s="132" t="s">
        <v>14611</v>
      </c>
      <c r="Y957" s="132" t="s">
        <v>14612</v>
      </c>
    </row>
    <row r="958" spans="2:25" x14ac:dyDescent="0.25">
      <c r="B958" s="132" t="s">
        <v>2744</v>
      </c>
      <c r="C958" s="132" t="s">
        <v>758</v>
      </c>
      <c r="D958" s="132" t="s">
        <v>2764</v>
      </c>
      <c r="E958" s="132" t="s">
        <v>3947</v>
      </c>
      <c r="F958" s="132" t="s">
        <v>3885</v>
      </c>
      <c r="G958" s="132" t="s">
        <v>765</v>
      </c>
      <c r="H958" s="132" t="s">
        <v>2766</v>
      </c>
      <c r="I958" s="132" t="s">
        <v>14442</v>
      </c>
      <c r="J958" s="132" t="s">
        <v>14613</v>
      </c>
      <c r="K958" s="132" t="s">
        <v>14614</v>
      </c>
      <c r="L958" s="132" t="s">
        <v>14615</v>
      </c>
      <c r="M958" s="132" t="s">
        <v>14616</v>
      </c>
      <c r="N958" s="132" t="s">
        <v>23623</v>
      </c>
      <c r="O958" s="132" t="s">
        <v>14617</v>
      </c>
      <c r="P958" s="132" t="s">
        <v>14618</v>
      </c>
      <c r="Q958" s="132" t="s">
        <v>14619</v>
      </c>
      <c r="R958" s="132" t="s">
        <v>14620</v>
      </c>
      <c r="S958" s="132" t="s">
        <v>5090</v>
      </c>
      <c r="T958" s="132" t="s">
        <v>1630</v>
      </c>
      <c r="U958" s="132" t="s">
        <v>2747</v>
      </c>
      <c r="V958" s="132" t="s">
        <v>1635</v>
      </c>
      <c r="X958" s="132" t="s">
        <v>14621</v>
      </c>
      <c r="Y958" s="132" t="s">
        <v>14622</v>
      </c>
    </row>
    <row r="959" spans="2:25" x14ac:dyDescent="0.25">
      <c r="B959" s="132" t="s">
        <v>2744</v>
      </c>
      <c r="C959" s="132" t="s">
        <v>758</v>
      </c>
      <c r="D959" s="132" t="s">
        <v>2764</v>
      </c>
      <c r="E959" s="132" t="s">
        <v>3950</v>
      </c>
      <c r="F959" s="132" t="s">
        <v>3894</v>
      </c>
      <c r="G959" s="132" t="s">
        <v>768</v>
      </c>
      <c r="H959" s="132" t="s">
        <v>2767</v>
      </c>
      <c r="I959" s="132" t="s">
        <v>14442</v>
      </c>
      <c r="J959" s="132" t="s">
        <v>14623</v>
      </c>
      <c r="K959" s="132" t="s">
        <v>14624</v>
      </c>
      <c r="L959" s="132" t="s">
        <v>14625</v>
      </c>
      <c r="M959" s="132" t="s">
        <v>14626</v>
      </c>
      <c r="N959" s="132" t="s">
        <v>23624</v>
      </c>
      <c r="O959" s="132" t="s">
        <v>14627</v>
      </c>
      <c r="P959" s="132" t="s">
        <v>14628</v>
      </c>
      <c r="Q959" s="132" t="s">
        <v>14629</v>
      </c>
      <c r="R959" s="132" t="s">
        <v>14630</v>
      </c>
      <c r="S959" s="132" t="s">
        <v>5090</v>
      </c>
      <c r="T959" s="132" t="s">
        <v>1630</v>
      </c>
      <c r="U959" s="132" t="s">
        <v>2747</v>
      </c>
      <c r="V959" s="132" t="s">
        <v>1632</v>
      </c>
      <c r="X959" s="132" t="s">
        <v>14631</v>
      </c>
      <c r="Y959" s="132" t="s">
        <v>14632</v>
      </c>
    </row>
    <row r="960" spans="2:25" x14ac:dyDescent="0.25">
      <c r="B960" s="132" t="s">
        <v>2744</v>
      </c>
      <c r="C960" s="132" t="s">
        <v>758</v>
      </c>
      <c r="D960" s="132" t="s">
        <v>2764</v>
      </c>
      <c r="E960" s="132" t="s">
        <v>3950</v>
      </c>
      <c r="F960" s="132" t="s">
        <v>3885</v>
      </c>
      <c r="G960" s="132" t="s">
        <v>771</v>
      </c>
      <c r="H960" s="132" t="s">
        <v>2768</v>
      </c>
      <c r="I960" s="132" t="s">
        <v>14442</v>
      </c>
      <c r="J960" s="132" t="s">
        <v>14633</v>
      </c>
      <c r="K960" s="132" t="s">
        <v>14634</v>
      </c>
      <c r="L960" s="132" t="s">
        <v>14635</v>
      </c>
      <c r="M960" s="132" t="s">
        <v>14636</v>
      </c>
      <c r="N960" s="132" t="s">
        <v>23625</v>
      </c>
      <c r="O960" s="132" t="s">
        <v>14637</v>
      </c>
      <c r="P960" s="132" t="s">
        <v>14638</v>
      </c>
      <c r="Q960" s="132" t="s">
        <v>14639</v>
      </c>
      <c r="R960" s="132" t="s">
        <v>14640</v>
      </c>
      <c r="S960" s="132" t="s">
        <v>5090</v>
      </c>
      <c r="T960" s="132" t="s">
        <v>1630</v>
      </c>
      <c r="U960" s="132" t="s">
        <v>2747</v>
      </c>
      <c r="V960" s="132" t="s">
        <v>1635</v>
      </c>
      <c r="X960" s="132" t="s">
        <v>14641</v>
      </c>
      <c r="Y960" s="132" t="s">
        <v>14642</v>
      </c>
    </row>
    <row r="961" spans="2:25" x14ac:dyDescent="0.25">
      <c r="B961" s="132" t="s">
        <v>2744</v>
      </c>
      <c r="C961" s="132" t="s">
        <v>758</v>
      </c>
      <c r="D961" s="132" t="s">
        <v>2764</v>
      </c>
      <c r="E961" s="132" t="s">
        <v>3956</v>
      </c>
      <c r="F961" s="132" t="s">
        <v>3894</v>
      </c>
      <c r="G961" s="132" t="s">
        <v>774</v>
      </c>
      <c r="H961" s="132" t="s">
        <v>2769</v>
      </c>
      <c r="I961" s="132" t="s">
        <v>14442</v>
      </c>
      <c r="J961" s="132" t="s">
        <v>14643</v>
      </c>
      <c r="K961" s="132" t="s">
        <v>14644</v>
      </c>
      <c r="L961" s="132" t="s">
        <v>14645</v>
      </c>
      <c r="M961" s="132" t="s">
        <v>14646</v>
      </c>
      <c r="N961" s="132" t="s">
        <v>23626</v>
      </c>
      <c r="O961" s="132" t="s">
        <v>14647</v>
      </c>
      <c r="P961" s="132" t="s">
        <v>14648</v>
      </c>
      <c r="Q961" s="132" t="s">
        <v>14649</v>
      </c>
      <c r="R961" s="132" t="s">
        <v>14650</v>
      </c>
      <c r="S961" s="132" t="s">
        <v>5090</v>
      </c>
      <c r="T961" s="132" t="s">
        <v>1630</v>
      </c>
      <c r="U961" s="132" t="s">
        <v>2747</v>
      </c>
      <c r="V961" s="132" t="s">
        <v>1632</v>
      </c>
      <c r="X961" s="132" t="s">
        <v>14651</v>
      </c>
      <c r="Y961" s="132" t="s">
        <v>14652</v>
      </c>
    </row>
    <row r="962" spans="2:25" x14ac:dyDescent="0.25">
      <c r="B962" s="132" t="s">
        <v>2744</v>
      </c>
      <c r="C962" s="132" t="s">
        <v>758</v>
      </c>
      <c r="D962" s="132" t="s">
        <v>2764</v>
      </c>
      <c r="E962" s="132" t="s">
        <v>3956</v>
      </c>
      <c r="F962" s="132" t="s">
        <v>3885</v>
      </c>
      <c r="G962" s="132" t="s">
        <v>777</v>
      </c>
      <c r="H962" s="132" t="s">
        <v>2770</v>
      </c>
      <c r="I962" s="132" t="s">
        <v>14442</v>
      </c>
      <c r="J962" s="132" t="s">
        <v>14653</v>
      </c>
      <c r="K962" s="132" t="s">
        <v>14654</v>
      </c>
      <c r="L962" s="132" t="s">
        <v>14655</v>
      </c>
      <c r="M962" s="132" t="s">
        <v>14656</v>
      </c>
      <c r="N962" s="132" t="s">
        <v>23627</v>
      </c>
      <c r="O962" s="132" t="s">
        <v>14657</v>
      </c>
      <c r="P962" s="132" t="s">
        <v>14658</v>
      </c>
      <c r="Q962" s="132" t="s">
        <v>14659</v>
      </c>
      <c r="R962" s="132" t="s">
        <v>14660</v>
      </c>
      <c r="S962" s="132" t="s">
        <v>5090</v>
      </c>
      <c r="T962" s="132" t="s">
        <v>1630</v>
      </c>
      <c r="U962" s="132" t="s">
        <v>2747</v>
      </c>
      <c r="V962" s="132" t="s">
        <v>1644</v>
      </c>
      <c r="X962" s="132" t="s">
        <v>14661</v>
      </c>
      <c r="Y962" s="132" t="s">
        <v>14662</v>
      </c>
    </row>
    <row r="963" spans="2:25" x14ac:dyDescent="0.25">
      <c r="B963" s="132" t="s">
        <v>2744</v>
      </c>
      <c r="C963" s="132" t="s">
        <v>758</v>
      </c>
      <c r="D963" s="132" t="s">
        <v>2764</v>
      </c>
      <c r="E963" s="132" t="s">
        <v>3884</v>
      </c>
      <c r="F963" s="132" t="s">
        <v>3894</v>
      </c>
      <c r="G963" s="132" t="s">
        <v>780</v>
      </c>
      <c r="H963" s="132" t="s">
        <v>2771</v>
      </c>
      <c r="I963" s="132" t="s">
        <v>14442</v>
      </c>
      <c r="J963" s="132" t="s">
        <v>14663</v>
      </c>
      <c r="K963" s="132" t="s">
        <v>14664</v>
      </c>
      <c r="L963" s="132" t="s">
        <v>14665</v>
      </c>
      <c r="M963" s="132" t="s">
        <v>14666</v>
      </c>
      <c r="N963" s="132" t="s">
        <v>23628</v>
      </c>
      <c r="O963" s="132" t="s">
        <v>14667</v>
      </c>
      <c r="P963" s="132" t="s">
        <v>14668</v>
      </c>
      <c r="Q963" s="132" t="s">
        <v>14669</v>
      </c>
      <c r="R963" s="132" t="s">
        <v>14670</v>
      </c>
      <c r="S963" s="132" t="s">
        <v>5090</v>
      </c>
      <c r="T963" s="132" t="s">
        <v>1630</v>
      </c>
      <c r="U963" s="132" t="s">
        <v>2747</v>
      </c>
      <c r="V963" s="132" t="s">
        <v>1644</v>
      </c>
      <c r="X963" s="132" t="s">
        <v>14671</v>
      </c>
      <c r="Y963" s="132" t="s">
        <v>14672</v>
      </c>
    </row>
    <row r="964" spans="2:25" x14ac:dyDescent="0.25">
      <c r="B964" s="132" t="s">
        <v>2744</v>
      </c>
      <c r="C964" s="132" t="s">
        <v>758</v>
      </c>
      <c r="D964" s="132" t="s">
        <v>2764</v>
      </c>
      <c r="E964" s="132" t="s">
        <v>3884</v>
      </c>
      <c r="F964" s="132" t="s">
        <v>3885</v>
      </c>
      <c r="G964" s="132" t="s">
        <v>783</v>
      </c>
      <c r="H964" s="132" t="s">
        <v>2772</v>
      </c>
      <c r="I964" s="132" t="s">
        <v>14442</v>
      </c>
      <c r="J964" s="132" t="s">
        <v>14673</v>
      </c>
      <c r="K964" s="132" t="s">
        <v>14674</v>
      </c>
      <c r="L964" s="132" t="s">
        <v>14675</v>
      </c>
      <c r="M964" s="132" t="s">
        <v>14676</v>
      </c>
      <c r="N964" s="132" t="s">
        <v>23629</v>
      </c>
      <c r="O964" s="132" t="s">
        <v>14677</v>
      </c>
      <c r="P964" s="132" t="s">
        <v>14678</v>
      </c>
      <c r="Q964" s="132" t="s">
        <v>14679</v>
      </c>
      <c r="R964" s="132" t="s">
        <v>14680</v>
      </c>
      <c r="S964" s="132" t="s">
        <v>5090</v>
      </c>
      <c r="T964" s="132" t="s">
        <v>1630</v>
      </c>
      <c r="U964" s="132" t="s">
        <v>2747</v>
      </c>
      <c r="V964" s="132" t="s">
        <v>1635</v>
      </c>
      <c r="X964" s="132" t="s">
        <v>14681</v>
      </c>
      <c r="Y964" s="132" t="s">
        <v>14682</v>
      </c>
    </row>
    <row r="965" spans="2:25" x14ac:dyDescent="0.25">
      <c r="B965" s="132" t="s">
        <v>2773</v>
      </c>
      <c r="C965" s="132" t="s">
        <v>2774</v>
      </c>
      <c r="D965" s="132" t="s">
        <v>13</v>
      </c>
      <c r="E965" s="132" t="s">
        <v>3953</v>
      </c>
      <c r="F965" s="132" t="s">
        <v>3894</v>
      </c>
      <c r="G965" s="132" t="s">
        <v>2775</v>
      </c>
      <c r="H965" s="132" t="s">
        <v>2776</v>
      </c>
      <c r="I965" s="132" t="s">
        <v>14683</v>
      </c>
      <c r="J965" s="132" t="s">
        <v>14684</v>
      </c>
      <c r="K965" s="132" t="s">
        <v>14685</v>
      </c>
      <c r="L965" s="132" t="s">
        <v>14686</v>
      </c>
      <c r="M965" s="132" t="s">
        <v>14687</v>
      </c>
      <c r="N965" s="132" t="s">
        <v>23630</v>
      </c>
      <c r="O965" s="132" t="s">
        <v>14688</v>
      </c>
      <c r="P965" s="132" t="s">
        <v>14689</v>
      </c>
      <c r="Q965" s="132" t="s">
        <v>14690</v>
      </c>
      <c r="R965" s="132" t="s">
        <v>14691</v>
      </c>
      <c r="S965" s="132" t="s">
        <v>6291</v>
      </c>
      <c r="T965" s="132" t="s">
        <v>1630</v>
      </c>
      <c r="V965" s="132" t="s">
        <v>1635</v>
      </c>
      <c r="X965" s="132" t="s">
        <v>14692</v>
      </c>
      <c r="Y965" s="132" t="s">
        <v>14693</v>
      </c>
    </row>
    <row r="966" spans="2:25" x14ac:dyDescent="0.25">
      <c r="B966" s="132" t="s">
        <v>2773</v>
      </c>
      <c r="C966" s="132" t="s">
        <v>2774</v>
      </c>
      <c r="D966" s="132" t="s">
        <v>13</v>
      </c>
      <c r="E966" s="132" t="s">
        <v>3953</v>
      </c>
      <c r="F966" s="132" t="s">
        <v>3885</v>
      </c>
      <c r="G966" s="132" t="s">
        <v>2777</v>
      </c>
      <c r="H966" s="132" t="s">
        <v>2778</v>
      </c>
      <c r="I966" s="132" t="s">
        <v>14694</v>
      </c>
      <c r="J966" s="132" t="s">
        <v>14695</v>
      </c>
      <c r="K966" s="132" t="s">
        <v>14696</v>
      </c>
      <c r="L966" s="132" t="s">
        <v>14697</v>
      </c>
      <c r="M966" s="132" t="s">
        <v>14698</v>
      </c>
      <c r="N966" s="132" t="s">
        <v>23631</v>
      </c>
      <c r="O966" s="132" t="s">
        <v>14699</v>
      </c>
      <c r="P966" s="132" t="s">
        <v>14700</v>
      </c>
      <c r="Q966" s="132" t="s">
        <v>14701</v>
      </c>
      <c r="R966" s="132" t="s">
        <v>14702</v>
      </c>
      <c r="S966" s="132" t="s">
        <v>6291</v>
      </c>
      <c r="T966" s="132" t="s">
        <v>1630</v>
      </c>
      <c r="V966" s="132" t="s">
        <v>1635</v>
      </c>
      <c r="X966" s="132" t="s">
        <v>14703</v>
      </c>
      <c r="Y966" s="132" t="s">
        <v>14704</v>
      </c>
    </row>
    <row r="967" spans="2:25" x14ac:dyDescent="0.25">
      <c r="B967" s="132" t="s">
        <v>2773</v>
      </c>
      <c r="C967" s="132" t="s">
        <v>2774</v>
      </c>
      <c r="D967" s="132" t="s">
        <v>12</v>
      </c>
      <c r="E967" s="132" t="s">
        <v>3953</v>
      </c>
      <c r="F967" s="132" t="s">
        <v>3894</v>
      </c>
      <c r="G967" s="132" t="s">
        <v>2779</v>
      </c>
      <c r="H967" s="132" t="s">
        <v>2780</v>
      </c>
      <c r="I967" s="132" t="s">
        <v>14683</v>
      </c>
      <c r="J967" s="132" t="s">
        <v>14705</v>
      </c>
      <c r="K967" s="132" t="s">
        <v>14706</v>
      </c>
      <c r="L967" s="132" t="s">
        <v>14707</v>
      </c>
      <c r="M967" s="132" t="s">
        <v>14708</v>
      </c>
      <c r="N967" s="132" t="s">
        <v>23632</v>
      </c>
      <c r="O967" s="132" t="s">
        <v>14709</v>
      </c>
      <c r="P967" s="132" t="s">
        <v>14710</v>
      </c>
      <c r="Q967" s="132" t="s">
        <v>14711</v>
      </c>
      <c r="R967" s="132" t="s">
        <v>14712</v>
      </c>
      <c r="S967" s="132" t="s">
        <v>6291</v>
      </c>
      <c r="T967" s="132" t="s">
        <v>1630</v>
      </c>
      <c r="V967" s="132" t="s">
        <v>1635</v>
      </c>
      <c r="X967" s="132" t="s">
        <v>14713</v>
      </c>
      <c r="Y967" s="132" t="s">
        <v>14714</v>
      </c>
    </row>
    <row r="968" spans="2:25" x14ac:dyDescent="0.25">
      <c r="B968" s="132" t="s">
        <v>2773</v>
      </c>
      <c r="C968" s="132" t="s">
        <v>2774</v>
      </c>
      <c r="D968" s="132" t="s">
        <v>12</v>
      </c>
      <c r="E968" s="132" t="s">
        <v>3953</v>
      </c>
      <c r="F968" s="132" t="s">
        <v>3885</v>
      </c>
      <c r="G968" s="132" t="s">
        <v>2781</v>
      </c>
      <c r="H968" s="132" t="s">
        <v>2782</v>
      </c>
      <c r="I968" s="132" t="s">
        <v>14694</v>
      </c>
      <c r="J968" s="132" t="s">
        <v>14715</v>
      </c>
      <c r="K968" s="132" t="s">
        <v>14716</v>
      </c>
      <c r="L968" s="132" t="s">
        <v>14717</v>
      </c>
      <c r="M968" s="132" t="s">
        <v>14718</v>
      </c>
      <c r="N968" s="132" t="s">
        <v>23633</v>
      </c>
      <c r="O968" s="132" t="s">
        <v>14719</v>
      </c>
      <c r="P968" s="132" t="s">
        <v>14720</v>
      </c>
      <c r="Q968" s="132" t="s">
        <v>14721</v>
      </c>
      <c r="R968" s="132" t="s">
        <v>14722</v>
      </c>
      <c r="S968" s="132" t="s">
        <v>6291</v>
      </c>
      <c r="T968" s="132" t="s">
        <v>1630</v>
      </c>
      <c r="V968" s="132" t="s">
        <v>1635</v>
      </c>
      <c r="X968" s="132" t="s">
        <v>14723</v>
      </c>
      <c r="Y968" s="132" t="s">
        <v>14724</v>
      </c>
    </row>
    <row r="969" spans="2:25" x14ac:dyDescent="0.25">
      <c r="B969" s="132" t="s">
        <v>2773</v>
      </c>
      <c r="C969" s="132" t="s">
        <v>2774</v>
      </c>
      <c r="D969" s="132" t="s">
        <v>13</v>
      </c>
      <c r="E969" s="132" t="s">
        <v>3956</v>
      </c>
      <c r="F969" s="132" t="s">
        <v>3894</v>
      </c>
      <c r="G969" s="132" t="s">
        <v>2783</v>
      </c>
      <c r="H969" s="132" t="s">
        <v>2784</v>
      </c>
      <c r="I969" s="132" t="s">
        <v>14725</v>
      </c>
      <c r="J969" s="132" t="s">
        <v>14726</v>
      </c>
      <c r="K969" s="132" t="s">
        <v>14727</v>
      </c>
      <c r="L969" s="132" t="s">
        <v>14728</v>
      </c>
      <c r="M969" s="132" t="s">
        <v>14729</v>
      </c>
      <c r="N969" s="132" t="s">
        <v>23634</v>
      </c>
      <c r="O969" s="132" t="s">
        <v>14730</v>
      </c>
      <c r="P969" s="132" t="s">
        <v>14731</v>
      </c>
      <c r="Q969" s="132" t="s">
        <v>14732</v>
      </c>
      <c r="R969" s="132" t="s">
        <v>14733</v>
      </c>
      <c r="S969" s="132" t="s">
        <v>6291</v>
      </c>
      <c r="T969" s="132" t="s">
        <v>1630</v>
      </c>
      <c r="V969" s="132" t="s">
        <v>1635</v>
      </c>
      <c r="X969" s="132" t="s">
        <v>14734</v>
      </c>
      <c r="Y969" s="132" t="s">
        <v>14735</v>
      </c>
    </row>
    <row r="970" spans="2:25" x14ac:dyDescent="0.25">
      <c r="B970" s="132" t="s">
        <v>2773</v>
      </c>
      <c r="C970" s="132" t="s">
        <v>2774</v>
      </c>
      <c r="D970" s="132" t="s">
        <v>13</v>
      </c>
      <c r="E970" s="132" t="s">
        <v>3956</v>
      </c>
      <c r="F970" s="132" t="s">
        <v>3885</v>
      </c>
      <c r="G970" s="132" t="s">
        <v>2785</v>
      </c>
      <c r="H970" s="132" t="s">
        <v>2786</v>
      </c>
      <c r="I970" s="132" t="s">
        <v>14736</v>
      </c>
      <c r="J970" s="132" t="s">
        <v>14737</v>
      </c>
      <c r="K970" s="132" t="s">
        <v>14738</v>
      </c>
      <c r="L970" s="132" t="s">
        <v>14739</v>
      </c>
      <c r="M970" s="132" t="s">
        <v>14740</v>
      </c>
      <c r="N970" s="132" t="s">
        <v>23635</v>
      </c>
      <c r="O970" s="132" t="s">
        <v>14741</v>
      </c>
      <c r="P970" s="132" t="s">
        <v>14742</v>
      </c>
      <c r="Q970" s="132" t="s">
        <v>14743</v>
      </c>
      <c r="R970" s="132" t="s">
        <v>14744</v>
      </c>
      <c r="S970" s="132" t="s">
        <v>6291</v>
      </c>
      <c r="T970" s="132" t="s">
        <v>1630</v>
      </c>
      <c r="V970" s="132" t="s">
        <v>1635</v>
      </c>
      <c r="X970" s="132" t="s">
        <v>14745</v>
      </c>
      <c r="Y970" s="132" t="s">
        <v>14746</v>
      </c>
    </row>
    <row r="971" spans="2:25" x14ac:dyDescent="0.25">
      <c r="B971" s="132" t="s">
        <v>2773</v>
      </c>
      <c r="C971" s="132" t="s">
        <v>2774</v>
      </c>
      <c r="D971" s="132" t="s">
        <v>12</v>
      </c>
      <c r="E971" s="132" t="s">
        <v>3956</v>
      </c>
      <c r="F971" s="132" t="s">
        <v>3894</v>
      </c>
      <c r="G971" s="132" t="s">
        <v>2787</v>
      </c>
      <c r="H971" s="132" t="s">
        <v>2788</v>
      </c>
      <c r="I971" s="132" t="s">
        <v>14725</v>
      </c>
      <c r="J971" s="132" t="s">
        <v>14747</v>
      </c>
      <c r="K971" s="132" t="s">
        <v>14748</v>
      </c>
      <c r="L971" s="132" t="s">
        <v>14749</v>
      </c>
      <c r="M971" s="132" t="s">
        <v>14750</v>
      </c>
      <c r="N971" s="132" t="s">
        <v>23636</v>
      </c>
      <c r="O971" s="132" t="s">
        <v>14751</v>
      </c>
      <c r="P971" s="132" t="s">
        <v>14752</v>
      </c>
      <c r="Q971" s="132" t="s">
        <v>14753</v>
      </c>
      <c r="R971" s="132" t="s">
        <v>14754</v>
      </c>
      <c r="S971" s="132" t="s">
        <v>6291</v>
      </c>
      <c r="T971" s="132" t="s">
        <v>1630</v>
      </c>
      <c r="V971" s="132" t="s">
        <v>1635</v>
      </c>
      <c r="X971" s="132" t="s">
        <v>14755</v>
      </c>
      <c r="Y971" s="132" t="s">
        <v>14756</v>
      </c>
    </row>
    <row r="972" spans="2:25" x14ac:dyDescent="0.25">
      <c r="B972" s="132" t="s">
        <v>2773</v>
      </c>
      <c r="C972" s="132" t="s">
        <v>2774</v>
      </c>
      <c r="D972" s="132" t="s">
        <v>12</v>
      </c>
      <c r="E972" s="132" t="s">
        <v>3956</v>
      </c>
      <c r="F972" s="132" t="s">
        <v>3885</v>
      </c>
      <c r="G972" s="132" t="s">
        <v>2789</v>
      </c>
      <c r="H972" s="132" t="s">
        <v>2790</v>
      </c>
      <c r="I972" s="132" t="s">
        <v>14736</v>
      </c>
      <c r="J972" s="132" t="s">
        <v>14757</v>
      </c>
      <c r="K972" s="132" t="s">
        <v>14758</v>
      </c>
      <c r="L972" s="132" t="s">
        <v>14759</v>
      </c>
      <c r="M972" s="132" t="s">
        <v>14760</v>
      </c>
      <c r="N972" s="132" t="s">
        <v>23637</v>
      </c>
      <c r="O972" s="132" t="s">
        <v>14761</v>
      </c>
      <c r="P972" s="132" t="s">
        <v>14762</v>
      </c>
      <c r="Q972" s="132" t="s">
        <v>14763</v>
      </c>
      <c r="R972" s="132" t="s">
        <v>14764</v>
      </c>
      <c r="S972" s="132" t="s">
        <v>6291</v>
      </c>
      <c r="T972" s="132" t="s">
        <v>1630</v>
      </c>
      <c r="V972" s="132" t="s">
        <v>1635</v>
      </c>
      <c r="X972" s="132" t="s">
        <v>14765</v>
      </c>
      <c r="Y972" s="132" t="s">
        <v>14766</v>
      </c>
    </row>
    <row r="973" spans="2:25" x14ac:dyDescent="0.25">
      <c r="B973" s="132" t="s">
        <v>2791</v>
      </c>
      <c r="C973" s="132" t="s">
        <v>784</v>
      </c>
      <c r="D973" s="132" t="s">
        <v>130</v>
      </c>
      <c r="E973" s="132" t="s">
        <v>3953</v>
      </c>
      <c r="F973" s="132" t="s">
        <v>3894</v>
      </c>
      <c r="G973" s="132" t="s">
        <v>787</v>
      </c>
      <c r="H973" s="132" t="s">
        <v>2792</v>
      </c>
      <c r="I973" s="132" t="s">
        <v>14767</v>
      </c>
      <c r="J973" s="132" t="s">
        <v>14768</v>
      </c>
      <c r="K973" s="132" t="s">
        <v>14769</v>
      </c>
      <c r="L973" s="132" t="s">
        <v>14770</v>
      </c>
      <c r="M973" s="132" t="s">
        <v>14771</v>
      </c>
      <c r="N973" s="132" t="s">
        <v>23638</v>
      </c>
      <c r="O973" s="132" t="s">
        <v>14772</v>
      </c>
      <c r="P973" s="132" t="s">
        <v>14773</v>
      </c>
      <c r="Q973" s="132" t="s">
        <v>14774</v>
      </c>
      <c r="R973" s="132" t="s">
        <v>14775</v>
      </c>
      <c r="S973" s="132" t="s">
        <v>6291</v>
      </c>
      <c r="T973" s="132" t="s">
        <v>1630</v>
      </c>
      <c r="V973" s="132" t="s">
        <v>1632</v>
      </c>
      <c r="X973" s="132" t="s">
        <v>14776</v>
      </c>
      <c r="Y973" s="132" t="s">
        <v>14777</v>
      </c>
    </row>
    <row r="974" spans="2:25" x14ac:dyDescent="0.25">
      <c r="B974" s="132" t="s">
        <v>2791</v>
      </c>
      <c r="C974" s="132" t="s">
        <v>784</v>
      </c>
      <c r="D974" s="132" t="s">
        <v>130</v>
      </c>
      <c r="E974" s="132" t="s">
        <v>3953</v>
      </c>
      <c r="F974" s="132" t="s">
        <v>3885</v>
      </c>
      <c r="G974" s="132" t="s">
        <v>790</v>
      </c>
      <c r="H974" s="132" t="s">
        <v>2793</v>
      </c>
      <c r="I974" s="132" t="s">
        <v>14778</v>
      </c>
      <c r="J974" s="132" t="s">
        <v>14779</v>
      </c>
      <c r="K974" s="132" t="s">
        <v>14780</v>
      </c>
      <c r="L974" s="132" t="s">
        <v>14781</v>
      </c>
      <c r="M974" s="132" t="s">
        <v>14782</v>
      </c>
      <c r="N974" s="132" t="s">
        <v>23639</v>
      </c>
      <c r="O974" s="132" t="s">
        <v>14783</v>
      </c>
      <c r="P974" s="132" t="s">
        <v>14784</v>
      </c>
      <c r="Q974" s="132" t="s">
        <v>14785</v>
      </c>
      <c r="R974" s="132" t="s">
        <v>14786</v>
      </c>
      <c r="S974" s="132" t="s">
        <v>6291</v>
      </c>
      <c r="T974" s="132" t="s">
        <v>1630</v>
      </c>
      <c r="V974" s="132" t="s">
        <v>1632</v>
      </c>
      <c r="X974" s="132" t="s">
        <v>14787</v>
      </c>
      <c r="Y974" s="132" t="s">
        <v>14788</v>
      </c>
    </row>
    <row r="975" spans="2:25" x14ac:dyDescent="0.25">
      <c r="B975" s="132" t="s">
        <v>2791</v>
      </c>
      <c r="C975" s="132" t="s">
        <v>784</v>
      </c>
      <c r="D975" s="132" t="s">
        <v>13</v>
      </c>
      <c r="E975" s="132" t="s">
        <v>3953</v>
      </c>
      <c r="F975" s="132" t="s">
        <v>3894</v>
      </c>
      <c r="G975" s="132" t="s">
        <v>786</v>
      </c>
      <c r="H975" s="132" t="s">
        <v>2794</v>
      </c>
      <c r="I975" s="132" t="s">
        <v>14767</v>
      </c>
      <c r="J975" s="132" t="s">
        <v>14789</v>
      </c>
      <c r="K975" s="132" t="s">
        <v>14790</v>
      </c>
      <c r="L975" s="132" t="s">
        <v>14791</v>
      </c>
      <c r="M975" s="132" t="s">
        <v>14792</v>
      </c>
      <c r="N975" s="132" t="s">
        <v>23640</v>
      </c>
      <c r="O975" s="132" t="s">
        <v>14793</v>
      </c>
      <c r="P975" s="132" t="s">
        <v>14794</v>
      </c>
      <c r="Q975" s="132" t="s">
        <v>14795</v>
      </c>
      <c r="R975" s="132" t="s">
        <v>14796</v>
      </c>
      <c r="S975" s="132" t="s">
        <v>6291</v>
      </c>
      <c r="T975" s="132" t="s">
        <v>1630</v>
      </c>
      <c r="V975" s="132" t="s">
        <v>1632</v>
      </c>
      <c r="X975" s="132" t="s">
        <v>14797</v>
      </c>
      <c r="Y975" s="132" t="s">
        <v>14798</v>
      </c>
    </row>
    <row r="976" spans="2:25" x14ac:dyDescent="0.25">
      <c r="B976" s="132" t="s">
        <v>2791</v>
      </c>
      <c r="C976" s="132" t="s">
        <v>784</v>
      </c>
      <c r="D976" s="132" t="s">
        <v>13</v>
      </c>
      <c r="E976" s="132" t="s">
        <v>3953</v>
      </c>
      <c r="F976" s="132" t="s">
        <v>3885</v>
      </c>
      <c r="G976" s="132" t="s">
        <v>789</v>
      </c>
      <c r="H976" s="132" t="s">
        <v>2795</v>
      </c>
      <c r="I976" s="132" t="s">
        <v>14778</v>
      </c>
      <c r="J976" s="132" t="s">
        <v>14799</v>
      </c>
      <c r="K976" s="132" t="s">
        <v>14800</v>
      </c>
      <c r="L976" s="132" t="s">
        <v>14801</v>
      </c>
      <c r="M976" s="132" t="s">
        <v>14802</v>
      </c>
      <c r="N976" s="132" t="s">
        <v>23641</v>
      </c>
      <c r="O976" s="132" t="s">
        <v>14803</v>
      </c>
      <c r="P976" s="132" t="s">
        <v>14804</v>
      </c>
      <c r="Q976" s="132" t="s">
        <v>14805</v>
      </c>
      <c r="R976" s="132" t="s">
        <v>14806</v>
      </c>
      <c r="S976" s="132" t="s">
        <v>6291</v>
      </c>
      <c r="T976" s="132" t="s">
        <v>1630</v>
      </c>
      <c r="V976" s="132" t="s">
        <v>1632</v>
      </c>
      <c r="X976" s="132" t="s">
        <v>14807</v>
      </c>
      <c r="Y976" s="132" t="s">
        <v>14808</v>
      </c>
    </row>
    <row r="977" spans="2:25" x14ac:dyDescent="0.25">
      <c r="B977" s="132" t="s">
        <v>2791</v>
      </c>
      <c r="C977" s="132" t="s">
        <v>784</v>
      </c>
      <c r="D977" s="132" t="s">
        <v>12</v>
      </c>
      <c r="E977" s="132" t="s">
        <v>3953</v>
      </c>
      <c r="F977" s="132" t="s">
        <v>3894</v>
      </c>
      <c r="G977" s="132" t="s">
        <v>785</v>
      </c>
      <c r="H977" s="132" t="s">
        <v>2796</v>
      </c>
      <c r="I977" s="132" t="s">
        <v>14767</v>
      </c>
      <c r="J977" s="132" t="s">
        <v>14809</v>
      </c>
      <c r="K977" s="132" t="s">
        <v>14810</v>
      </c>
      <c r="L977" s="132" t="s">
        <v>14811</v>
      </c>
      <c r="M977" s="132" t="s">
        <v>14812</v>
      </c>
      <c r="N977" s="132" t="s">
        <v>23642</v>
      </c>
      <c r="O977" s="132" t="s">
        <v>14813</v>
      </c>
      <c r="P977" s="132" t="s">
        <v>14814</v>
      </c>
      <c r="Q977" s="132" t="s">
        <v>14815</v>
      </c>
      <c r="R977" s="132" t="s">
        <v>14816</v>
      </c>
      <c r="S977" s="132" t="s">
        <v>6291</v>
      </c>
      <c r="T977" s="132" t="s">
        <v>1630</v>
      </c>
      <c r="V977" s="132" t="s">
        <v>1632</v>
      </c>
      <c r="X977" s="132" t="s">
        <v>14817</v>
      </c>
      <c r="Y977" s="132" t="s">
        <v>14818</v>
      </c>
    </row>
    <row r="978" spans="2:25" x14ac:dyDescent="0.25">
      <c r="B978" s="132" t="s">
        <v>2791</v>
      </c>
      <c r="C978" s="132" t="s">
        <v>784</v>
      </c>
      <c r="D978" s="132" t="s">
        <v>12</v>
      </c>
      <c r="E978" s="132" t="s">
        <v>3953</v>
      </c>
      <c r="F978" s="132" t="s">
        <v>3885</v>
      </c>
      <c r="G978" s="132" t="s">
        <v>788</v>
      </c>
      <c r="H978" s="132" t="s">
        <v>2797</v>
      </c>
      <c r="I978" s="132" t="s">
        <v>14778</v>
      </c>
      <c r="J978" s="132" t="s">
        <v>14819</v>
      </c>
      <c r="K978" s="132" t="s">
        <v>14820</v>
      </c>
      <c r="L978" s="132" t="s">
        <v>14821</v>
      </c>
      <c r="M978" s="132" t="s">
        <v>14822</v>
      </c>
      <c r="N978" s="132" t="s">
        <v>23643</v>
      </c>
      <c r="O978" s="132" t="s">
        <v>14823</v>
      </c>
      <c r="P978" s="132" t="s">
        <v>14824</v>
      </c>
      <c r="Q978" s="132" t="s">
        <v>14825</v>
      </c>
      <c r="R978" s="132" t="s">
        <v>14826</v>
      </c>
      <c r="S978" s="132" t="s">
        <v>6291</v>
      </c>
      <c r="T978" s="132" t="s">
        <v>1630</v>
      </c>
      <c r="V978" s="132" t="s">
        <v>1632</v>
      </c>
      <c r="X978" s="132" t="s">
        <v>14827</v>
      </c>
      <c r="Y978" s="132" t="s">
        <v>14828</v>
      </c>
    </row>
    <row r="979" spans="2:25" x14ac:dyDescent="0.25">
      <c r="B979" s="132" t="s">
        <v>2791</v>
      </c>
      <c r="C979" s="132" t="s">
        <v>784</v>
      </c>
      <c r="D979" s="132" t="s">
        <v>130</v>
      </c>
      <c r="E979" s="132" t="s">
        <v>3956</v>
      </c>
      <c r="F979" s="132" t="s">
        <v>3894</v>
      </c>
      <c r="G979" s="132" t="s">
        <v>793</v>
      </c>
      <c r="H979" s="132" t="s">
        <v>2798</v>
      </c>
      <c r="I979" s="132" t="s">
        <v>8544</v>
      </c>
      <c r="J979" s="132" t="s">
        <v>14829</v>
      </c>
      <c r="K979" s="132" t="s">
        <v>14830</v>
      </c>
      <c r="L979" s="132" t="s">
        <v>14831</v>
      </c>
      <c r="M979" s="132" t="s">
        <v>14832</v>
      </c>
      <c r="N979" s="132" t="s">
        <v>23644</v>
      </c>
      <c r="O979" s="132" t="s">
        <v>14833</v>
      </c>
      <c r="P979" s="132" t="s">
        <v>14834</v>
      </c>
      <c r="Q979" s="132" t="s">
        <v>14835</v>
      </c>
      <c r="R979" s="132" t="s">
        <v>14836</v>
      </c>
      <c r="S979" s="132" t="s">
        <v>6291</v>
      </c>
      <c r="T979" s="132" t="s">
        <v>1630</v>
      </c>
      <c r="V979" s="132" t="s">
        <v>1632</v>
      </c>
      <c r="X979" s="132" t="s">
        <v>14837</v>
      </c>
      <c r="Y979" s="132" t="s">
        <v>14838</v>
      </c>
    </row>
    <row r="980" spans="2:25" x14ac:dyDescent="0.25">
      <c r="B980" s="132" t="s">
        <v>2791</v>
      </c>
      <c r="C980" s="132" t="s">
        <v>784</v>
      </c>
      <c r="D980" s="132" t="s">
        <v>130</v>
      </c>
      <c r="E980" s="132" t="s">
        <v>3956</v>
      </c>
      <c r="F980" s="132" t="s">
        <v>3885</v>
      </c>
      <c r="G980" s="132" t="s">
        <v>796</v>
      </c>
      <c r="H980" s="132" t="s">
        <v>2799</v>
      </c>
      <c r="I980" s="132" t="s">
        <v>12661</v>
      </c>
      <c r="J980" s="132" t="s">
        <v>14839</v>
      </c>
      <c r="K980" s="132" t="s">
        <v>14840</v>
      </c>
      <c r="L980" s="132" t="s">
        <v>14841</v>
      </c>
      <c r="M980" s="132" t="s">
        <v>14842</v>
      </c>
      <c r="N980" s="132" t="s">
        <v>23645</v>
      </c>
      <c r="O980" s="132" t="s">
        <v>14843</v>
      </c>
      <c r="P980" s="132" t="s">
        <v>14844</v>
      </c>
      <c r="Q980" s="132" t="s">
        <v>14845</v>
      </c>
      <c r="R980" s="132" t="s">
        <v>14846</v>
      </c>
      <c r="S980" s="132" t="s">
        <v>6291</v>
      </c>
      <c r="T980" s="132" t="s">
        <v>1630</v>
      </c>
      <c r="V980" s="132" t="s">
        <v>1632</v>
      </c>
      <c r="X980" s="132" t="s">
        <v>14847</v>
      </c>
      <c r="Y980" s="132" t="s">
        <v>14848</v>
      </c>
    </row>
    <row r="981" spans="2:25" x14ac:dyDescent="0.25">
      <c r="B981" s="132" t="s">
        <v>2791</v>
      </c>
      <c r="C981" s="132" t="s">
        <v>784</v>
      </c>
      <c r="D981" s="132" t="s">
        <v>13</v>
      </c>
      <c r="E981" s="132" t="s">
        <v>3956</v>
      </c>
      <c r="F981" s="132" t="s">
        <v>3894</v>
      </c>
      <c r="G981" s="132" t="s">
        <v>792</v>
      </c>
      <c r="H981" s="132" t="s">
        <v>2800</v>
      </c>
      <c r="I981" s="132" t="s">
        <v>8544</v>
      </c>
      <c r="J981" s="132" t="s">
        <v>14849</v>
      </c>
      <c r="K981" s="132" t="s">
        <v>14850</v>
      </c>
      <c r="L981" s="132" t="s">
        <v>14851</v>
      </c>
      <c r="M981" s="132" t="s">
        <v>14852</v>
      </c>
      <c r="N981" s="132" t="s">
        <v>23646</v>
      </c>
      <c r="O981" s="132" t="s">
        <v>14853</v>
      </c>
      <c r="P981" s="132" t="s">
        <v>14854</v>
      </c>
      <c r="Q981" s="132" t="s">
        <v>14855</v>
      </c>
      <c r="R981" s="132" t="s">
        <v>14856</v>
      </c>
      <c r="S981" s="132" t="s">
        <v>6291</v>
      </c>
      <c r="T981" s="132" t="s">
        <v>1630</v>
      </c>
      <c r="V981" s="132" t="s">
        <v>1632</v>
      </c>
      <c r="X981" s="132" t="s">
        <v>14857</v>
      </c>
      <c r="Y981" s="132" t="s">
        <v>14858</v>
      </c>
    </row>
    <row r="982" spans="2:25" x14ac:dyDescent="0.25">
      <c r="B982" s="132" t="s">
        <v>2791</v>
      </c>
      <c r="C982" s="132" t="s">
        <v>784</v>
      </c>
      <c r="D982" s="132" t="s">
        <v>13</v>
      </c>
      <c r="E982" s="132" t="s">
        <v>3956</v>
      </c>
      <c r="F982" s="132" t="s">
        <v>3885</v>
      </c>
      <c r="G982" s="132" t="s">
        <v>795</v>
      </c>
      <c r="H982" s="132" t="s">
        <v>2801</v>
      </c>
      <c r="I982" s="132" t="s">
        <v>12661</v>
      </c>
      <c r="J982" s="132" t="s">
        <v>14859</v>
      </c>
      <c r="K982" s="132" t="s">
        <v>14860</v>
      </c>
      <c r="L982" s="132" t="s">
        <v>14861</v>
      </c>
      <c r="M982" s="132" t="s">
        <v>14862</v>
      </c>
      <c r="N982" s="132" t="s">
        <v>23647</v>
      </c>
      <c r="O982" s="132" t="s">
        <v>14863</v>
      </c>
      <c r="P982" s="132" t="s">
        <v>14864</v>
      </c>
      <c r="Q982" s="132" t="s">
        <v>14865</v>
      </c>
      <c r="R982" s="132" t="s">
        <v>14866</v>
      </c>
      <c r="S982" s="132" t="s">
        <v>6291</v>
      </c>
      <c r="T982" s="132" t="s">
        <v>1630</v>
      </c>
      <c r="V982" s="132" t="s">
        <v>1632</v>
      </c>
      <c r="X982" s="132" t="s">
        <v>14867</v>
      </c>
      <c r="Y982" s="132" t="s">
        <v>14868</v>
      </c>
    </row>
    <row r="983" spans="2:25" x14ac:dyDescent="0.25">
      <c r="B983" s="132" t="s">
        <v>2791</v>
      </c>
      <c r="C983" s="132" t="s">
        <v>784</v>
      </c>
      <c r="D983" s="132" t="s">
        <v>12</v>
      </c>
      <c r="E983" s="132" t="s">
        <v>3956</v>
      </c>
      <c r="F983" s="132" t="s">
        <v>3894</v>
      </c>
      <c r="G983" s="132" t="s">
        <v>791</v>
      </c>
      <c r="H983" s="132" t="s">
        <v>2802</v>
      </c>
      <c r="I983" s="132" t="s">
        <v>8544</v>
      </c>
      <c r="J983" s="132" t="s">
        <v>14869</v>
      </c>
      <c r="K983" s="132" t="s">
        <v>14870</v>
      </c>
      <c r="L983" s="132" t="s">
        <v>14871</v>
      </c>
      <c r="M983" s="132" t="s">
        <v>14872</v>
      </c>
      <c r="N983" s="132" t="s">
        <v>23648</v>
      </c>
      <c r="O983" s="132" t="s">
        <v>14873</v>
      </c>
      <c r="P983" s="132" t="s">
        <v>14874</v>
      </c>
      <c r="Q983" s="132" t="s">
        <v>14875</v>
      </c>
      <c r="R983" s="132" t="s">
        <v>14876</v>
      </c>
      <c r="S983" s="132" t="s">
        <v>6291</v>
      </c>
      <c r="T983" s="132" t="s">
        <v>1630</v>
      </c>
      <c r="V983" s="132" t="s">
        <v>1632</v>
      </c>
      <c r="X983" s="132" t="s">
        <v>14877</v>
      </c>
      <c r="Y983" s="132" t="s">
        <v>14878</v>
      </c>
    </row>
    <row r="984" spans="2:25" x14ac:dyDescent="0.25">
      <c r="B984" s="132" t="s">
        <v>2791</v>
      </c>
      <c r="C984" s="132" t="s">
        <v>784</v>
      </c>
      <c r="D984" s="132" t="s">
        <v>12</v>
      </c>
      <c r="E984" s="132" t="s">
        <v>3956</v>
      </c>
      <c r="F984" s="132" t="s">
        <v>3885</v>
      </c>
      <c r="G984" s="132" t="s">
        <v>794</v>
      </c>
      <c r="H984" s="132" t="s">
        <v>2803</v>
      </c>
      <c r="I984" s="132" t="s">
        <v>12661</v>
      </c>
      <c r="J984" s="132" t="s">
        <v>14879</v>
      </c>
      <c r="K984" s="132" t="s">
        <v>14880</v>
      </c>
      <c r="L984" s="132" t="s">
        <v>14881</v>
      </c>
      <c r="M984" s="132" t="s">
        <v>14882</v>
      </c>
      <c r="N984" s="132" t="s">
        <v>23649</v>
      </c>
      <c r="O984" s="132" t="s">
        <v>14883</v>
      </c>
      <c r="P984" s="132" t="s">
        <v>14884</v>
      </c>
      <c r="Q984" s="132" t="s">
        <v>14885</v>
      </c>
      <c r="R984" s="132" t="s">
        <v>14886</v>
      </c>
      <c r="S984" s="132" t="s">
        <v>6291</v>
      </c>
      <c r="T984" s="132" t="s">
        <v>1630</v>
      </c>
      <c r="V984" s="132" t="s">
        <v>1632</v>
      </c>
      <c r="X984" s="132" t="s">
        <v>14887</v>
      </c>
      <c r="Y984" s="132" t="s">
        <v>14888</v>
      </c>
    </row>
    <row r="985" spans="2:25" x14ac:dyDescent="0.25">
      <c r="B985" s="132" t="s">
        <v>2791</v>
      </c>
      <c r="C985" s="132" t="s">
        <v>784</v>
      </c>
      <c r="D985" s="132" t="s">
        <v>130</v>
      </c>
      <c r="E985" s="132" t="s">
        <v>3884</v>
      </c>
      <c r="F985" s="132" t="s">
        <v>3894</v>
      </c>
      <c r="G985" s="132" t="s">
        <v>799</v>
      </c>
      <c r="H985" s="132" t="s">
        <v>2804</v>
      </c>
      <c r="I985" s="132" t="s">
        <v>14889</v>
      </c>
      <c r="J985" s="132" t="s">
        <v>14890</v>
      </c>
      <c r="K985" s="132" t="s">
        <v>14891</v>
      </c>
      <c r="L985" s="132" t="s">
        <v>14892</v>
      </c>
      <c r="M985" s="132" t="s">
        <v>14893</v>
      </c>
      <c r="N985" s="132" t="s">
        <v>23650</v>
      </c>
      <c r="O985" s="132" t="s">
        <v>14894</v>
      </c>
      <c r="P985" s="132" t="s">
        <v>14895</v>
      </c>
      <c r="Q985" s="132" t="s">
        <v>14896</v>
      </c>
      <c r="R985" s="132" t="s">
        <v>14897</v>
      </c>
      <c r="S985" s="132" t="s">
        <v>6291</v>
      </c>
      <c r="T985" s="132" t="s">
        <v>1630</v>
      </c>
      <c r="V985" s="132" t="s">
        <v>1632</v>
      </c>
      <c r="X985" s="132" t="s">
        <v>14898</v>
      </c>
      <c r="Y985" s="132" t="s">
        <v>14899</v>
      </c>
    </row>
    <row r="986" spans="2:25" x14ac:dyDescent="0.25">
      <c r="B986" s="132" t="s">
        <v>2791</v>
      </c>
      <c r="C986" s="132" t="s">
        <v>784</v>
      </c>
      <c r="D986" s="132" t="s">
        <v>130</v>
      </c>
      <c r="E986" s="132" t="s">
        <v>3884</v>
      </c>
      <c r="F986" s="132" t="s">
        <v>3885</v>
      </c>
      <c r="G986" s="132" t="s">
        <v>802</v>
      </c>
      <c r="H986" s="132" t="s">
        <v>2805</v>
      </c>
      <c r="I986" s="132" t="s">
        <v>3953</v>
      </c>
      <c r="J986" s="132" t="s">
        <v>14900</v>
      </c>
      <c r="K986" s="132" t="s">
        <v>14901</v>
      </c>
      <c r="L986" s="132" t="s">
        <v>14902</v>
      </c>
      <c r="M986" s="132" t="s">
        <v>14903</v>
      </c>
      <c r="N986" s="132" t="s">
        <v>23651</v>
      </c>
      <c r="O986" s="132" t="s">
        <v>14904</v>
      </c>
      <c r="P986" s="132" t="s">
        <v>14905</v>
      </c>
      <c r="Q986" s="132" t="s">
        <v>14906</v>
      </c>
      <c r="R986" s="132" t="s">
        <v>14907</v>
      </c>
      <c r="S986" s="132" t="s">
        <v>6291</v>
      </c>
      <c r="T986" s="132" t="s">
        <v>1630</v>
      </c>
      <c r="V986" s="132" t="s">
        <v>1644</v>
      </c>
      <c r="X986" s="132" t="s">
        <v>14908</v>
      </c>
      <c r="Y986" s="132" t="s">
        <v>14909</v>
      </c>
    </row>
    <row r="987" spans="2:25" x14ac:dyDescent="0.25">
      <c r="B987" s="132" t="s">
        <v>2791</v>
      </c>
      <c r="C987" s="132" t="s">
        <v>784</v>
      </c>
      <c r="D987" s="132" t="s">
        <v>13</v>
      </c>
      <c r="E987" s="132" t="s">
        <v>3884</v>
      </c>
      <c r="F987" s="132" t="s">
        <v>3894</v>
      </c>
      <c r="G987" s="132" t="s">
        <v>798</v>
      </c>
      <c r="H987" s="132" t="s">
        <v>2806</v>
      </c>
      <c r="I987" s="132" t="s">
        <v>14889</v>
      </c>
      <c r="J987" s="132" t="s">
        <v>14910</v>
      </c>
      <c r="K987" s="132" t="s">
        <v>14911</v>
      </c>
      <c r="L987" s="132" t="s">
        <v>14912</v>
      </c>
      <c r="M987" s="132" t="s">
        <v>14913</v>
      </c>
      <c r="N987" s="132" t="s">
        <v>23652</v>
      </c>
      <c r="O987" s="132" t="s">
        <v>14914</v>
      </c>
      <c r="P987" s="132" t="s">
        <v>14915</v>
      </c>
      <c r="Q987" s="132" t="s">
        <v>14916</v>
      </c>
      <c r="R987" s="132" t="s">
        <v>14917</v>
      </c>
      <c r="S987" s="132" t="s">
        <v>6291</v>
      </c>
      <c r="T987" s="132" t="s">
        <v>1630</v>
      </c>
      <c r="V987" s="132" t="s">
        <v>1632</v>
      </c>
      <c r="X987" s="132" t="s">
        <v>14918</v>
      </c>
      <c r="Y987" s="132" t="s">
        <v>14919</v>
      </c>
    </row>
    <row r="988" spans="2:25" x14ac:dyDescent="0.25">
      <c r="B988" s="132" t="s">
        <v>2791</v>
      </c>
      <c r="C988" s="132" t="s">
        <v>784</v>
      </c>
      <c r="D988" s="132" t="s">
        <v>13</v>
      </c>
      <c r="E988" s="132" t="s">
        <v>3884</v>
      </c>
      <c r="F988" s="132" t="s">
        <v>3885</v>
      </c>
      <c r="G988" s="132" t="s">
        <v>801</v>
      </c>
      <c r="H988" s="132" t="s">
        <v>2807</v>
      </c>
      <c r="I988" s="132" t="s">
        <v>3953</v>
      </c>
      <c r="J988" s="132" t="s">
        <v>14920</v>
      </c>
      <c r="K988" s="132" t="s">
        <v>14921</v>
      </c>
      <c r="L988" s="132" t="s">
        <v>14922</v>
      </c>
      <c r="M988" s="132" t="s">
        <v>14923</v>
      </c>
      <c r="N988" s="132" t="s">
        <v>23653</v>
      </c>
      <c r="O988" s="132" t="s">
        <v>14924</v>
      </c>
      <c r="P988" s="132" t="s">
        <v>14925</v>
      </c>
      <c r="Q988" s="132" t="s">
        <v>14926</v>
      </c>
      <c r="R988" s="132" t="s">
        <v>14927</v>
      </c>
      <c r="S988" s="132" t="s">
        <v>6291</v>
      </c>
      <c r="T988" s="132" t="s">
        <v>1630</v>
      </c>
      <c r="V988" s="132" t="s">
        <v>1632</v>
      </c>
      <c r="X988" s="132" t="s">
        <v>14928</v>
      </c>
      <c r="Y988" s="132" t="s">
        <v>14929</v>
      </c>
    </row>
    <row r="989" spans="2:25" x14ac:dyDescent="0.25">
      <c r="B989" s="132" t="s">
        <v>2791</v>
      </c>
      <c r="C989" s="132" t="s">
        <v>784</v>
      </c>
      <c r="D989" s="132" t="s">
        <v>12</v>
      </c>
      <c r="E989" s="132" t="s">
        <v>3884</v>
      </c>
      <c r="F989" s="132" t="s">
        <v>3894</v>
      </c>
      <c r="G989" s="132" t="s">
        <v>797</v>
      </c>
      <c r="H989" s="132" t="s">
        <v>2808</v>
      </c>
      <c r="I989" s="132" t="s">
        <v>14889</v>
      </c>
      <c r="J989" s="132" t="s">
        <v>14930</v>
      </c>
      <c r="K989" s="132" t="s">
        <v>14931</v>
      </c>
      <c r="L989" s="132" t="s">
        <v>14932</v>
      </c>
      <c r="M989" s="132" t="s">
        <v>14933</v>
      </c>
      <c r="N989" s="132" t="s">
        <v>23654</v>
      </c>
      <c r="O989" s="132" t="s">
        <v>14934</v>
      </c>
      <c r="P989" s="132" t="s">
        <v>14935</v>
      </c>
      <c r="Q989" s="132" t="s">
        <v>14936</v>
      </c>
      <c r="R989" s="132" t="s">
        <v>14937</v>
      </c>
      <c r="S989" s="132" t="s">
        <v>6291</v>
      </c>
      <c r="T989" s="132" t="s">
        <v>1630</v>
      </c>
      <c r="V989" s="132" t="s">
        <v>1632</v>
      </c>
      <c r="X989" s="132" t="s">
        <v>14938</v>
      </c>
      <c r="Y989" s="132" t="s">
        <v>14939</v>
      </c>
    </row>
    <row r="990" spans="2:25" x14ac:dyDescent="0.25">
      <c r="B990" s="132" t="s">
        <v>2791</v>
      </c>
      <c r="C990" s="132" t="s">
        <v>784</v>
      </c>
      <c r="D990" s="132" t="s">
        <v>12</v>
      </c>
      <c r="E990" s="132" t="s">
        <v>3884</v>
      </c>
      <c r="F990" s="132" t="s">
        <v>3885</v>
      </c>
      <c r="G990" s="132" t="s">
        <v>800</v>
      </c>
      <c r="H990" s="132" t="s">
        <v>2809</v>
      </c>
      <c r="I990" s="132" t="s">
        <v>3953</v>
      </c>
      <c r="J990" s="132" t="s">
        <v>14940</v>
      </c>
      <c r="K990" s="132" t="s">
        <v>14941</v>
      </c>
      <c r="L990" s="132" t="s">
        <v>14942</v>
      </c>
      <c r="M990" s="132" t="s">
        <v>14943</v>
      </c>
      <c r="N990" s="132" t="s">
        <v>23655</v>
      </c>
      <c r="O990" s="132" t="s">
        <v>14944</v>
      </c>
      <c r="P990" s="132" t="s">
        <v>14945</v>
      </c>
      <c r="Q990" s="132" t="s">
        <v>14946</v>
      </c>
      <c r="R990" s="132" t="s">
        <v>14947</v>
      </c>
      <c r="S990" s="132" t="s">
        <v>6291</v>
      </c>
      <c r="T990" s="132" t="s">
        <v>1630</v>
      </c>
      <c r="V990" s="132" t="s">
        <v>1632</v>
      </c>
      <c r="X990" s="132" t="s">
        <v>14948</v>
      </c>
      <c r="Y990" s="132" t="s">
        <v>14949</v>
      </c>
    </row>
    <row r="991" spans="2:25" x14ac:dyDescent="0.25">
      <c r="B991" s="132" t="s">
        <v>2791</v>
      </c>
      <c r="C991" s="132" t="s">
        <v>784</v>
      </c>
      <c r="D991" s="132" t="s">
        <v>130</v>
      </c>
      <c r="E991" s="132" t="s">
        <v>3888</v>
      </c>
      <c r="F991" s="132" t="s">
        <v>3894</v>
      </c>
      <c r="G991" s="132" t="s">
        <v>805</v>
      </c>
      <c r="H991" s="132" t="s">
        <v>2810</v>
      </c>
      <c r="I991" s="132" t="s">
        <v>3950</v>
      </c>
      <c r="J991" s="132" t="s">
        <v>14950</v>
      </c>
      <c r="K991" s="132" t="s">
        <v>14951</v>
      </c>
      <c r="L991" s="132" t="s">
        <v>14952</v>
      </c>
      <c r="M991" s="132" t="s">
        <v>14953</v>
      </c>
      <c r="N991" s="132" t="s">
        <v>23656</v>
      </c>
      <c r="O991" s="132" t="s">
        <v>14954</v>
      </c>
      <c r="P991" s="132" t="s">
        <v>14955</v>
      </c>
      <c r="Q991" s="132" t="s">
        <v>14956</v>
      </c>
      <c r="R991" s="132" t="s">
        <v>14957</v>
      </c>
      <c r="S991" s="132" t="s">
        <v>6291</v>
      </c>
      <c r="T991" s="132" t="s">
        <v>1630</v>
      </c>
      <c r="V991" s="132" t="s">
        <v>1632</v>
      </c>
      <c r="X991" s="132" t="s">
        <v>14958</v>
      </c>
      <c r="Y991" s="132" t="s">
        <v>14959</v>
      </c>
    </row>
    <row r="992" spans="2:25" x14ac:dyDescent="0.25">
      <c r="B992" s="132" t="s">
        <v>2791</v>
      </c>
      <c r="C992" s="132" t="s">
        <v>784</v>
      </c>
      <c r="D992" s="132" t="s">
        <v>130</v>
      </c>
      <c r="E992" s="132" t="s">
        <v>3888</v>
      </c>
      <c r="F992" s="132" t="s">
        <v>3885</v>
      </c>
      <c r="G992" s="132" t="s">
        <v>808</v>
      </c>
      <c r="H992" s="132" t="s">
        <v>2811</v>
      </c>
      <c r="I992" s="132" t="s">
        <v>3888</v>
      </c>
      <c r="J992" s="132" t="s">
        <v>14960</v>
      </c>
      <c r="K992" s="132" t="s">
        <v>14961</v>
      </c>
      <c r="L992" s="132" t="s">
        <v>14962</v>
      </c>
      <c r="M992" s="132" t="s">
        <v>14963</v>
      </c>
      <c r="N992" s="132" t="s">
        <v>23657</v>
      </c>
      <c r="O992" s="132" t="s">
        <v>14964</v>
      </c>
      <c r="P992" s="132" t="s">
        <v>14965</v>
      </c>
      <c r="Q992" s="132" t="s">
        <v>14966</v>
      </c>
      <c r="R992" s="132" t="s">
        <v>14967</v>
      </c>
      <c r="S992" s="132" t="s">
        <v>6291</v>
      </c>
      <c r="T992" s="132" t="s">
        <v>1630</v>
      </c>
      <c r="V992" s="132" t="s">
        <v>1635</v>
      </c>
      <c r="X992" s="132" t="s">
        <v>14968</v>
      </c>
      <c r="Y992" s="132" t="s">
        <v>14969</v>
      </c>
    </row>
    <row r="993" spans="2:25" x14ac:dyDescent="0.25">
      <c r="B993" s="132" t="s">
        <v>2791</v>
      </c>
      <c r="C993" s="132" t="s">
        <v>784</v>
      </c>
      <c r="D993" s="132" t="s">
        <v>13</v>
      </c>
      <c r="E993" s="132" t="s">
        <v>3888</v>
      </c>
      <c r="F993" s="132" t="s">
        <v>3894</v>
      </c>
      <c r="G993" s="132" t="s">
        <v>804</v>
      </c>
      <c r="H993" s="132" t="s">
        <v>2812</v>
      </c>
      <c r="I993" s="132" t="s">
        <v>3950</v>
      </c>
      <c r="J993" s="132" t="s">
        <v>14970</v>
      </c>
      <c r="K993" s="132" t="s">
        <v>14971</v>
      </c>
      <c r="L993" s="132" t="s">
        <v>14972</v>
      </c>
      <c r="M993" s="132" t="s">
        <v>14973</v>
      </c>
      <c r="N993" s="132" t="s">
        <v>23658</v>
      </c>
      <c r="O993" s="132" t="s">
        <v>14974</v>
      </c>
      <c r="P993" s="132" t="s">
        <v>14975</v>
      </c>
      <c r="Q993" s="132" t="s">
        <v>14976</v>
      </c>
      <c r="R993" s="132" t="s">
        <v>14977</v>
      </c>
      <c r="S993" s="132" t="s">
        <v>6291</v>
      </c>
      <c r="T993" s="132" t="s">
        <v>1630</v>
      </c>
      <c r="V993" s="132" t="s">
        <v>1632</v>
      </c>
      <c r="X993" s="132" t="s">
        <v>14978</v>
      </c>
      <c r="Y993" s="132" t="s">
        <v>14979</v>
      </c>
    </row>
    <row r="994" spans="2:25" x14ac:dyDescent="0.25">
      <c r="B994" s="132" t="s">
        <v>2791</v>
      </c>
      <c r="C994" s="132" t="s">
        <v>784</v>
      </c>
      <c r="D994" s="132" t="s">
        <v>13</v>
      </c>
      <c r="E994" s="132" t="s">
        <v>3888</v>
      </c>
      <c r="F994" s="132" t="s">
        <v>3885</v>
      </c>
      <c r="G994" s="132" t="s">
        <v>807</v>
      </c>
      <c r="H994" s="132" t="s">
        <v>2813</v>
      </c>
      <c r="I994" s="132" t="s">
        <v>3888</v>
      </c>
      <c r="J994" s="132" t="s">
        <v>14980</v>
      </c>
      <c r="K994" s="132" t="s">
        <v>14981</v>
      </c>
      <c r="L994" s="132" t="s">
        <v>14982</v>
      </c>
      <c r="M994" s="132" t="s">
        <v>14983</v>
      </c>
      <c r="N994" s="132" t="s">
        <v>23659</v>
      </c>
      <c r="O994" s="132" t="s">
        <v>14984</v>
      </c>
      <c r="P994" s="132" t="s">
        <v>14985</v>
      </c>
      <c r="Q994" s="132" t="s">
        <v>14986</v>
      </c>
      <c r="R994" s="132" t="s">
        <v>14987</v>
      </c>
      <c r="S994" s="132" t="s">
        <v>6291</v>
      </c>
      <c r="T994" s="132" t="s">
        <v>1630</v>
      </c>
      <c r="V994" s="132" t="s">
        <v>1635</v>
      </c>
      <c r="X994" s="132" t="s">
        <v>14988</v>
      </c>
      <c r="Y994" s="132" t="s">
        <v>14989</v>
      </c>
    </row>
    <row r="995" spans="2:25" x14ac:dyDescent="0.25">
      <c r="B995" s="132" t="s">
        <v>2791</v>
      </c>
      <c r="C995" s="132" t="s">
        <v>784</v>
      </c>
      <c r="D995" s="132" t="s">
        <v>12</v>
      </c>
      <c r="E995" s="132" t="s">
        <v>3888</v>
      </c>
      <c r="F995" s="132" t="s">
        <v>3894</v>
      </c>
      <c r="G995" s="132" t="s">
        <v>803</v>
      </c>
      <c r="H995" s="132" t="s">
        <v>2814</v>
      </c>
      <c r="I995" s="132" t="s">
        <v>3950</v>
      </c>
      <c r="J995" s="132" t="s">
        <v>14990</v>
      </c>
      <c r="K995" s="132" t="s">
        <v>14991</v>
      </c>
      <c r="L995" s="132" t="s">
        <v>14992</v>
      </c>
      <c r="M995" s="132" t="s">
        <v>14993</v>
      </c>
      <c r="N995" s="132" t="s">
        <v>23660</v>
      </c>
      <c r="O995" s="132" t="s">
        <v>14994</v>
      </c>
      <c r="P995" s="132" t="s">
        <v>14995</v>
      </c>
      <c r="Q995" s="132" t="s">
        <v>14996</v>
      </c>
      <c r="R995" s="132" t="s">
        <v>14997</v>
      </c>
      <c r="S995" s="132" t="s">
        <v>6291</v>
      </c>
      <c r="T995" s="132" t="s">
        <v>1630</v>
      </c>
      <c r="V995" s="132" t="s">
        <v>1635</v>
      </c>
      <c r="X995" s="132" t="s">
        <v>14998</v>
      </c>
      <c r="Y995" s="132" t="s">
        <v>14999</v>
      </c>
    </row>
    <row r="996" spans="2:25" x14ac:dyDescent="0.25">
      <c r="B996" s="132" t="s">
        <v>2791</v>
      </c>
      <c r="C996" s="132" t="s">
        <v>784</v>
      </c>
      <c r="D996" s="132" t="s">
        <v>12</v>
      </c>
      <c r="E996" s="132" t="s">
        <v>3888</v>
      </c>
      <c r="F996" s="132" t="s">
        <v>3885</v>
      </c>
      <c r="G996" s="132" t="s">
        <v>806</v>
      </c>
      <c r="H996" s="132" t="s">
        <v>2815</v>
      </c>
      <c r="I996" s="132" t="s">
        <v>3888</v>
      </c>
      <c r="J996" s="132" t="s">
        <v>15000</v>
      </c>
      <c r="K996" s="132" t="s">
        <v>15001</v>
      </c>
      <c r="L996" s="132" t="s">
        <v>15002</v>
      </c>
      <c r="M996" s="132" t="s">
        <v>15003</v>
      </c>
      <c r="N996" s="132" t="s">
        <v>23661</v>
      </c>
      <c r="O996" s="132" t="s">
        <v>15004</v>
      </c>
      <c r="P996" s="132" t="s">
        <v>15005</v>
      </c>
      <c r="Q996" s="132" t="s">
        <v>15006</v>
      </c>
      <c r="R996" s="132" t="s">
        <v>15007</v>
      </c>
      <c r="S996" s="132" t="s">
        <v>6291</v>
      </c>
      <c r="T996" s="132" t="s">
        <v>1630</v>
      </c>
      <c r="V996" s="132" t="s">
        <v>1635</v>
      </c>
      <c r="X996" s="132" t="s">
        <v>15008</v>
      </c>
      <c r="Y996" s="132" t="s">
        <v>15009</v>
      </c>
    </row>
    <row r="997" spans="2:25" x14ac:dyDescent="0.25">
      <c r="B997" s="132" t="s">
        <v>2791</v>
      </c>
      <c r="C997" s="132" t="s">
        <v>784</v>
      </c>
      <c r="D997" s="132" t="s">
        <v>672</v>
      </c>
      <c r="E997" s="132" t="s">
        <v>3956</v>
      </c>
      <c r="F997" s="132" t="s">
        <v>3894</v>
      </c>
      <c r="G997" s="132" t="s">
        <v>810</v>
      </c>
      <c r="H997" s="132" t="s">
        <v>2816</v>
      </c>
      <c r="I997" s="132" t="s">
        <v>8544</v>
      </c>
      <c r="J997" s="132" t="s">
        <v>15010</v>
      </c>
      <c r="K997" s="132" t="s">
        <v>15011</v>
      </c>
      <c r="L997" s="132" t="s">
        <v>15012</v>
      </c>
      <c r="M997" s="132" t="s">
        <v>15013</v>
      </c>
      <c r="N997" s="132" t="s">
        <v>23662</v>
      </c>
      <c r="O997" s="132" t="s">
        <v>15014</v>
      </c>
      <c r="P997" s="132" t="s">
        <v>15015</v>
      </c>
      <c r="Q997" s="132" t="s">
        <v>15016</v>
      </c>
      <c r="R997" s="132" t="s">
        <v>15017</v>
      </c>
      <c r="S997" s="132" t="s">
        <v>6291</v>
      </c>
      <c r="T997" s="132" t="s">
        <v>1630</v>
      </c>
      <c r="V997" s="132" t="s">
        <v>1635</v>
      </c>
      <c r="X997" s="132" t="s">
        <v>15018</v>
      </c>
      <c r="Y997" s="132" t="s">
        <v>15019</v>
      </c>
    </row>
    <row r="998" spans="2:25" x14ac:dyDescent="0.25">
      <c r="B998" s="132" t="s">
        <v>2791</v>
      </c>
      <c r="C998" s="132" t="s">
        <v>784</v>
      </c>
      <c r="D998" s="132" t="s">
        <v>672</v>
      </c>
      <c r="E998" s="132" t="s">
        <v>3956</v>
      </c>
      <c r="F998" s="132" t="s">
        <v>3885</v>
      </c>
      <c r="G998" s="132" t="s">
        <v>811</v>
      </c>
      <c r="H998" s="132" t="s">
        <v>2817</v>
      </c>
      <c r="I998" s="132" t="s">
        <v>12661</v>
      </c>
      <c r="J998" s="132" t="s">
        <v>15020</v>
      </c>
      <c r="K998" s="132" t="s">
        <v>15021</v>
      </c>
      <c r="L998" s="132" t="s">
        <v>15022</v>
      </c>
      <c r="M998" s="132" t="s">
        <v>15023</v>
      </c>
      <c r="N998" s="132" t="s">
        <v>23663</v>
      </c>
      <c r="O998" s="132" t="s">
        <v>15024</v>
      </c>
      <c r="P998" s="132" t="s">
        <v>15025</v>
      </c>
      <c r="Q998" s="132" t="s">
        <v>15026</v>
      </c>
      <c r="R998" s="132" t="s">
        <v>15027</v>
      </c>
      <c r="S998" s="132" t="s">
        <v>6291</v>
      </c>
      <c r="T998" s="132" t="s">
        <v>1630</v>
      </c>
      <c r="V998" s="132" t="s">
        <v>1635</v>
      </c>
      <c r="X998" s="132" t="s">
        <v>15028</v>
      </c>
      <c r="Y998" s="132" t="s">
        <v>15029</v>
      </c>
    </row>
    <row r="999" spans="2:25" x14ac:dyDescent="0.25">
      <c r="B999" s="132" t="s">
        <v>2791</v>
      </c>
      <c r="C999" s="132" t="s">
        <v>784</v>
      </c>
      <c r="D999" s="132" t="s">
        <v>672</v>
      </c>
      <c r="E999" s="132" t="s">
        <v>3959</v>
      </c>
      <c r="F999" s="132" t="s">
        <v>3894</v>
      </c>
      <c r="G999" s="132" t="s">
        <v>812</v>
      </c>
      <c r="H999" s="132" t="s">
        <v>2818</v>
      </c>
      <c r="I999" s="132" t="s">
        <v>15030</v>
      </c>
      <c r="J999" s="132" t="s">
        <v>15031</v>
      </c>
      <c r="K999" s="132" t="s">
        <v>15032</v>
      </c>
      <c r="L999" s="132" t="s">
        <v>15033</v>
      </c>
      <c r="M999" s="132" t="s">
        <v>15034</v>
      </c>
      <c r="N999" s="132" t="s">
        <v>23664</v>
      </c>
      <c r="O999" s="132" t="s">
        <v>15035</v>
      </c>
      <c r="P999" s="132" t="s">
        <v>15036</v>
      </c>
      <c r="Q999" s="132" t="s">
        <v>15037</v>
      </c>
      <c r="R999" s="132" t="s">
        <v>15038</v>
      </c>
      <c r="S999" s="132" t="s">
        <v>6291</v>
      </c>
      <c r="T999" s="132" t="s">
        <v>1630</v>
      </c>
      <c r="V999" s="132" t="s">
        <v>1635</v>
      </c>
      <c r="X999" s="132" t="s">
        <v>15039</v>
      </c>
      <c r="Y999" s="132" t="s">
        <v>15040</v>
      </c>
    </row>
    <row r="1000" spans="2:25" x14ac:dyDescent="0.25">
      <c r="B1000" s="132" t="s">
        <v>2791</v>
      </c>
      <c r="C1000" s="132" t="s">
        <v>784</v>
      </c>
      <c r="D1000" s="132" t="s">
        <v>672</v>
      </c>
      <c r="E1000" s="132" t="s">
        <v>3959</v>
      </c>
      <c r="F1000" s="132" t="s">
        <v>3885</v>
      </c>
      <c r="G1000" s="132" t="s">
        <v>813</v>
      </c>
      <c r="H1000" s="132" t="s">
        <v>2819</v>
      </c>
      <c r="I1000" s="132" t="s">
        <v>3884</v>
      </c>
      <c r="J1000" s="132" t="s">
        <v>15041</v>
      </c>
      <c r="K1000" s="132" t="s">
        <v>15042</v>
      </c>
      <c r="L1000" s="132" t="s">
        <v>15043</v>
      </c>
      <c r="M1000" s="132" t="s">
        <v>15044</v>
      </c>
      <c r="N1000" s="132" t="s">
        <v>23665</v>
      </c>
      <c r="O1000" s="132" t="s">
        <v>15045</v>
      </c>
      <c r="P1000" s="132" t="s">
        <v>15046</v>
      </c>
      <c r="Q1000" s="132" t="s">
        <v>15047</v>
      </c>
      <c r="R1000" s="132" t="s">
        <v>15048</v>
      </c>
      <c r="S1000" s="132" t="s">
        <v>6291</v>
      </c>
      <c r="T1000" s="132" t="s">
        <v>1630</v>
      </c>
      <c r="V1000" s="132" t="s">
        <v>1635</v>
      </c>
      <c r="X1000" s="132" t="s">
        <v>15049</v>
      </c>
      <c r="Y1000" s="132" t="s">
        <v>15050</v>
      </c>
    </row>
    <row r="1001" spans="2:25" x14ac:dyDescent="0.25">
      <c r="B1001" s="132" t="s">
        <v>2820</v>
      </c>
      <c r="C1001" s="132" t="s">
        <v>886</v>
      </c>
      <c r="D1001" s="132" t="s">
        <v>13</v>
      </c>
      <c r="E1001" s="132" t="s">
        <v>3947</v>
      </c>
      <c r="F1001" s="132" t="s">
        <v>3894</v>
      </c>
      <c r="G1001" s="132" t="s">
        <v>887</v>
      </c>
      <c r="H1001" s="132" t="s">
        <v>2821</v>
      </c>
      <c r="I1001" s="132" t="s">
        <v>4850</v>
      </c>
      <c r="J1001" s="132" t="s">
        <v>15051</v>
      </c>
      <c r="K1001" s="132" t="s">
        <v>15052</v>
      </c>
      <c r="L1001" s="132" t="s">
        <v>15053</v>
      </c>
      <c r="M1001" s="132" t="s">
        <v>15054</v>
      </c>
      <c r="N1001" s="132" t="s">
        <v>23666</v>
      </c>
      <c r="O1001" s="132" t="s">
        <v>15055</v>
      </c>
      <c r="P1001" s="132" t="s">
        <v>15056</v>
      </c>
      <c r="Q1001" s="132" t="s">
        <v>15057</v>
      </c>
      <c r="R1001" s="132" t="s">
        <v>15058</v>
      </c>
      <c r="S1001" s="132" t="s">
        <v>15059</v>
      </c>
      <c r="T1001" s="132" t="s">
        <v>1630</v>
      </c>
      <c r="V1001" s="132" t="s">
        <v>1632</v>
      </c>
      <c r="X1001" s="132" t="s">
        <v>15060</v>
      </c>
      <c r="Y1001" s="132" t="s">
        <v>15061</v>
      </c>
    </row>
    <row r="1002" spans="2:25" x14ac:dyDescent="0.25">
      <c r="B1002" s="132" t="s">
        <v>2820</v>
      </c>
      <c r="C1002" s="132" t="s">
        <v>886</v>
      </c>
      <c r="D1002" s="132" t="s">
        <v>13</v>
      </c>
      <c r="E1002" s="132" t="s">
        <v>3947</v>
      </c>
      <c r="F1002" s="132" t="s">
        <v>3885</v>
      </c>
      <c r="G1002" s="132" t="s">
        <v>893</v>
      </c>
      <c r="H1002" s="132" t="s">
        <v>2822</v>
      </c>
      <c r="I1002" s="132" t="s">
        <v>4241</v>
      </c>
      <c r="J1002" s="132" t="s">
        <v>15062</v>
      </c>
      <c r="K1002" s="132" t="s">
        <v>15063</v>
      </c>
      <c r="L1002" s="132" t="s">
        <v>15064</v>
      </c>
      <c r="M1002" s="132" t="s">
        <v>15065</v>
      </c>
      <c r="N1002" s="132" t="s">
        <v>23667</v>
      </c>
      <c r="O1002" s="132" t="s">
        <v>15066</v>
      </c>
      <c r="P1002" s="132" t="s">
        <v>15067</v>
      </c>
      <c r="Q1002" s="132" t="s">
        <v>15068</v>
      </c>
      <c r="R1002" s="132" t="s">
        <v>15069</v>
      </c>
      <c r="S1002" s="132" t="s">
        <v>15059</v>
      </c>
      <c r="T1002" s="132" t="s">
        <v>1630</v>
      </c>
      <c r="V1002" s="132" t="s">
        <v>1632</v>
      </c>
      <c r="X1002" s="132" t="s">
        <v>15070</v>
      </c>
      <c r="Y1002" s="132" t="s">
        <v>15071</v>
      </c>
    </row>
    <row r="1003" spans="2:25" x14ac:dyDescent="0.25">
      <c r="B1003" s="132" t="s">
        <v>2820</v>
      </c>
      <c r="C1003" s="132" t="s">
        <v>886</v>
      </c>
      <c r="D1003" s="132" t="s">
        <v>15</v>
      </c>
      <c r="E1003" s="132" t="s">
        <v>3947</v>
      </c>
      <c r="F1003" s="132" t="s">
        <v>3894</v>
      </c>
      <c r="G1003" s="132" t="s">
        <v>889</v>
      </c>
      <c r="H1003" s="132" t="s">
        <v>2823</v>
      </c>
      <c r="I1003" s="132" t="s">
        <v>4850</v>
      </c>
      <c r="J1003" s="132" t="s">
        <v>15072</v>
      </c>
      <c r="K1003" s="132" t="s">
        <v>15073</v>
      </c>
      <c r="L1003" s="132" t="s">
        <v>15074</v>
      </c>
      <c r="M1003" s="132" t="s">
        <v>15075</v>
      </c>
      <c r="N1003" s="132" t="s">
        <v>23668</v>
      </c>
      <c r="O1003" s="132" t="s">
        <v>15076</v>
      </c>
      <c r="P1003" s="132" t="s">
        <v>15077</v>
      </c>
      <c r="Q1003" s="132" t="s">
        <v>15078</v>
      </c>
      <c r="R1003" s="132" t="s">
        <v>15079</v>
      </c>
      <c r="S1003" s="132" t="s">
        <v>15059</v>
      </c>
      <c r="T1003" s="132" t="s">
        <v>1630</v>
      </c>
      <c r="V1003" s="132" t="s">
        <v>1632</v>
      </c>
      <c r="X1003" s="132" t="s">
        <v>15080</v>
      </c>
      <c r="Y1003" s="132" t="s">
        <v>15081</v>
      </c>
    </row>
    <row r="1004" spans="2:25" x14ac:dyDescent="0.25">
      <c r="B1004" s="132" t="s">
        <v>2820</v>
      </c>
      <c r="C1004" s="132" t="s">
        <v>886</v>
      </c>
      <c r="D1004" s="132" t="s">
        <v>15</v>
      </c>
      <c r="E1004" s="132" t="s">
        <v>3947</v>
      </c>
      <c r="F1004" s="132" t="s">
        <v>3885</v>
      </c>
      <c r="G1004" s="132" t="s">
        <v>895</v>
      </c>
      <c r="H1004" s="132" t="s">
        <v>2824</v>
      </c>
      <c r="I1004" s="132" t="s">
        <v>4241</v>
      </c>
      <c r="J1004" s="132" t="s">
        <v>15082</v>
      </c>
      <c r="K1004" s="132" t="s">
        <v>15083</v>
      </c>
      <c r="L1004" s="132" t="s">
        <v>15084</v>
      </c>
      <c r="M1004" s="132" t="s">
        <v>15085</v>
      </c>
      <c r="N1004" s="132" t="s">
        <v>23669</v>
      </c>
      <c r="O1004" s="132" t="s">
        <v>15086</v>
      </c>
      <c r="P1004" s="132" t="s">
        <v>15087</v>
      </c>
      <c r="Q1004" s="132" t="s">
        <v>15088</v>
      </c>
      <c r="R1004" s="132" t="s">
        <v>15089</v>
      </c>
      <c r="S1004" s="132" t="s">
        <v>15059</v>
      </c>
      <c r="T1004" s="132" t="s">
        <v>1630</v>
      </c>
      <c r="V1004" s="132" t="s">
        <v>1632</v>
      </c>
      <c r="X1004" s="132" t="s">
        <v>15090</v>
      </c>
      <c r="Y1004" s="132" t="s">
        <v>15091</v>
      </c>
    </row>
    <row r="1005" spans="2:25" x14ac:dyDescent="0.25">
      <c r="B1005" s="132" t="s">
        <v>2820</v>
      </c>
      <c r="C1005" s="132" t="s">
        <v>886</v>
      </c>
      <c r="D1005" s="132" t="s">
        <v>672</v>
      </c>
      <c r="E1005" s="132" t="s">
        <v>3947</v>
      </c>
      <c r="F1005" s="132" t="s">
        <v>3894</v>
      </c>
      <c r="G1005" s="132" t="s">
        <v>888</v>
      </c>
      <c r="H1005" s="132" t="s">
        <v>2825</v>
      </c>
      <c r="I1005" s="132" t="s">
        <v>4850</v>
      </c>
      <c r="J1005" s="132" t="s">
        <v>15092</v>
      </c>
      <c r="K1005" s="132" t="s">
        <v>15093</v>
      </c>
      <c r="L1005" s="132" t="s">
        <v>15094</v>
      </c>
      <c r="M1005" s="132" t="s">
        <v>15095</v>
      </c>
      <c r="N1005" s="132" t="s">
        <v>23670</v>
      </c>
      <c r="O1005" s="132" t="s">
        <v>15096</v>
      </c>
      <c r="P1005" s="132" t="s">
        <v>15097</v>
      </c>
      <c r="Q1005" s="132" t="s">
        <v>15098</v>
      </c>
      <c r="R1005" s="132" t="s">
        <v>15099</v>
      </c>
      <c r="S1005" s="132" t="s">
        <v>15059</v>
      </c>
      <c r="T1005" s="132" t="s">
        <v>1630</v>
      </c>
      <c r="V1005" s="132" t="s">
        <v>1632</v>
      </c>
      <c r="X1005" s="132" t="s">
        <v>15100</v>
      </c>
      <c r="Y1005" s="132" t="s">
        <v>15101</v>
      </c>
    </row>
    <row r="1006" spans="2:25" x14ac:dyDescent="0.25">
      <c r="B1006" s="132" t="s">
        <v>2820</v>
      </c>
      <c r="C1006" s="132" t="s">
        <v>886</v>
      </c>
      <c r="D1006" s="132" t="s">
        <v>672</v>
      </c>
      <c r="E1006" s="132" t="s">
        <v>3947</v>
      </c>
      <c r="F1006" s="132" t="s">
        <v>3885</v>
      </c>
      <c r="G1006" s="132" t="s">
        <v>894</v>
      </c>
      <c r="H1006" s="132" t="s">
        <v>2826</v>
      </c>
      <c r="I1006" s="132" t="s">
        <v>4241</v>
      </c>
      <c r="J1006" s="132" t="s">
        <v>15102</v>
      </c>
      <c r="K1006" s="132" t="s">
        <v>15103</v>
      </c>
      <c r="L1006" s="132" t="s">
        <v>15104</v>
      </c>
      <c r="M1006" s="132" t="s">
        <v>15105</v>
      </c>
      <c r="N1006" s="132" t="s">
        <v>23671</v>
      </c>
      <c r="O1006" s="132" t="s">
        <v>15106</v>
      </c>
      <c r="P1006" s="132" t="s">
        <v>15107</v>
      </c>
      <c r="Q1006" s="132" t="s">
        <v>15108</v>
      </c>
      <c r="R1006" s="132" t="s">
        <v>15109</v>
      </c>
      <c r="S1006" s="132" t="s">
        <v>15059</v>
      </c>
      <c r="T1006" s="132" t="s">
        <v>1630</v>
      </c>
      <c r="V1006" s="132" t="s">
        <v>1644</v>
      </c>
      <c r="X1006" s="132" t="s">
        <v>15110</v>
      </c>
      <c r="Y1006" s="132" t="s">
        <v>15111</v>
      </c>
    </row>
    <row r="1007" spans="2:25" x14ac:dyDescent="0.25">
      <c r="B1007" s="132" t="s">
        <v>2820</v>
      </c>
      <c r="C1007" s="132" t="s">
        <v>886</v>
      </c>
      <c r="D1007" s="132" t="s">
        <v>173</v>
      </c>
      <c r="E1007" s="132" t="s">
        <v>3947</v>
      </c>
      <c r="F1007" s="132" t="s">
        <v>3894</v>
      </c>
      <c r="G1007" s="132" t="s">
        <v>892</v>
      </c>
      <c r="H1007" s="132" t="s">
        <v>2827</v>
      </c>
      <c r="I1007" s="132" t="s">
        <v>4850</v>
      </c>
      <c r="J1007" s="132" t="s">
        <v>15112</v>
      </c>
      <c r="K1007" s="132" t="s">
        <v>15113</v>
      </c>
      <c r="L1007" s="132" t="s">
        <v>15114</v>
      </c>
      <c r="M1007" s="132" t="s">
        <v>15115</v>
      </c>
      <c r="N1007" s="132" t="s">
        <v>23672</v>
      </c>
      <c r="O1007" s="132" t="s">
        <v>15116</v>
      </c>
      <c r="P1007" s="132" t="s">
        <v>15117</v>
      </c>
      <c r="Q1007" s="132" t="s">
        <v>15118</v>
      </c>
      <c r="R1007" s="132" t="s">
        <v>15119</v>
      </c>
      <c r="S1007" s="132" t="s">
        <v>15059</v>
      </c>
      <c r="T1007" s="132" t="s">
        <v>1630</v>
      </c>
      <c r="V1007" s="132" t="s">
        <v>1632</v>
      </c>
      <c r="X1007" s="132" t="s">
        <v>15120</v>
      </c>
      <c r="Y1007" s="132" t="s">
        <v>15121</v>
      </c>
    </row>
    <row r="1008" spans="2:25" x14ac:dyDescent="0.25">
      <c r="B1008" s="132" t="s">
        <v>2820</v>
      </c>
      <c r="C1008" s="132" t="s">
        <v>886</v>
      </c>
      <c r="D1008" s="132" t="s">
        <v>173</v>
      </c>
      <c r="E1008" s="132" t="s">
        <v>3947</v>
      </c>
      <c r="F1008" s="132" t="s">
        <v>3885</v>
      </c>
      <c r="G1008" s="132" t="s">
        <v>898</v>
      </c>
      <c r="H1008" s="132" t="s">
        <v>2828</v>
      </c>
      <c r="I1008" s="132" t="s">
        <v>4241</v>
      </c>
      <c r="J1008" s="132" t="s">
        <v>15122</v>
      </c>
      <c r="K1008" s="132" t="s">
        <v>15123</v>
      </c>
      <c r="L1008" s="132" t="s">
        <v>15124</v>
      </c>
      <c r="M1008" s="132" t="s">
        <v>15125</v>
      </c>
      <c r="N1008" s="132" t="s">
        <v>23673</v>
      </c>
      <c r="O1008" s="132" t="s">
        <v>15126</v>
      </c>
      <c r="P1008" s="132" t="s">
        <v>15127</v>
      </c>
      <c r="Q1008" s="132" t="s">
        <v>15128</v>
      </c>
      <c r="R1008" s="132" t="s">
        <v>15129</v>
      </c>
      <c r="S1008" s="132" t="s">
        <v>15059</v>
      </c>
      <c r="T1008" s="132" t="s">
        <v>1630</v>
      </c>
      <c r="V1008" s="132" t="s">
        <v>1644</v>
      </c>
      <c r="X1008" s="132" t="s">
        <v>15130</v>
      </c>
      <c r="Y1008" s="132" t="s">
        <v>15131</v>
      </c>
    </row>
    <row r="1009" spans="2:25" x14ac:dyDescent="0.25">
      <c r="B1009" s="132" t="s">
        <v>2820</v>
      </c>
      <c r="C1009" s="132" t="s">
        <v>886</v>
      </c>
      <c r="D1009" s="132" t="s">
        <v>12</v>
      </c>
      <c r="E1009" s="132" t="s">
        <v>3947</v>
      </c>
      <c r="F1009" s="132" t="s">
        <v>3894</v>
      </c>
      <c r="G1009" s="132" t="s">
        <v>891</v>
      </c>
      <c r="H1009" s="132" t="s">
        <v>2829</v>
      </c>
      <c r="I1009" s="132" t="s">
        <v>4850</v>
      </c>
      <c r="J1009" s="132" t="s">
        <v>15132</v>
      </c>
      <c r="K1009" s="132" t="s">
        <v>15133</v>
      </c>
      <c r="L1009" s="132" t="s">
        <v>15134</v>
      </c>
      <c r="M1009" s="132" t="s">
        <v>15135</v>
      </c>
      <c r="N1009" s="132" t="s">
        <v>23674</v>
      </c>
      <c r="O1009" s="132" t="s">
        <v>15136</v>
      </c>
      <c r="P1009" s="132" t="s">
        <v>15137</v>
      </c>
      <c r="Q1009" s="132" t="s">
        <v>15138</v>
      </c>
      <c r="R1009" s="132" t="s">
        <v>15139</v>
      </c>
      <c r="S1009" s="132" t="s">
        <v>15059</v>
      </c>
      <c r="T1009" s="132" t="s">
        <v>1630</v>
      </c>
      <c r="V1009" s="132" t="s">
        <v>1632</v>
      </c>
      <c r="X1009" s="132" t="s">
        <v>15140</v>
      </c>
      <c r="Y1009" s="132" t="s">
        <v>15141</v>
      </c>
    </row>
    <row r="1010" spans="2:25" x14ac:dyDescent="0.25">
      <c r="B1010" s="132" t="s">
        <v>2820</v>
      </c>
      <c r="C1010" s="132" t="s">
        <v>886</v>
      </c>
      <c r="D1010" s="132" t="s">
        <v>12</v>
      </c>
      <c r="E1010" s="132" t="s">
        <v>3947</v>
      </c>
      <c r="F1010" s="132" t="s">
        <v>3885</v>
      </c>
      <c r="G1010" s="132" t="s">
        <v>897</v>
      </c>
      <c r="H1010" s="132" t="s">
        <v>2830</v>
      </c>
      <c r="I1010" s="132" t="s">
        <v>4241</v>
      </c>
      <c r="J1010" s="132" t="s">
        <v>15142</v>
      </c>
      <c r="K1010" s="132" t="s">
        <v>15143</v>
      </c>
      <c r="L1010" s="132" t="s">
        <v>15144</v>
      </c>
      <c r="M1010" s="132" t="s">
        <v>15145</v>
      </c>
      <c r="N1010" s="132" t="s">
        <v>23675</v>
      </c>
      <c r="O1010" s="132" t="s">
        <v>15146</v>
      </c>
      <c r="P1010" s="132" t="s">
        <v>15147</v>
      </c>
      <c r="Q1010" s="132" t="s">
        <v>15148</v>
      </c>
      <c r="R1010" s="132" t="s">
        <v>15149</v>
      </c>
      <c r="S1010" s="132" t="s">
        <v>15059</v>
      </c>
      <c r="T1010" s="132" t="s">
        <v>1630</v>
      </c>
      <c r="V1010" s="132" t="s">
        <v>1632</v>
      </c>
      <c r="X1010" s="132" t="s">
        <v>15150</v>
      </c>
      <c r="Y1010" s="132" t="s">
        <v>15151</v>
      </c>
    </row>
    <row r="1011" spans="2:25" x14ac:dyDescent="0.25">
      <c r="B1011" s="132" t="s">
        <v>2820</v>
      </c>
      <c r="C1011" s="132" t="s">
        <v>886</v>
      </c>
      <c r="D1011" s="132" t="s">
        <v>172</v>
      </c>
      <c r="E1011" s="132" t="s">
        <v>3947</v>
      </c>
      <c r="F1011" s="132" t="s">
        <v>3894</v>
      </c>
      <c r="G1011" s="132" t="s">
        <v>890</v>
      </c>
      <c r="H1011" s="132" t="s">
        <v>2831</v>
      </c>
      <c r="I1011" s="132" t="s">
        <v>4850</v>
      </c>
      <c r="J1011" s="132" t="s">
        <v>15152</v>
      </c>
      <c r="K1011" s="132" t="s">
        <v>15153</v>
      </c>
      <c r="L1011" s="132" t="s">
        <v>15154</v>
      </c>
      <c r="M1011" s="132" t="s">
        <v>15155</v>
      </c>
      <c r="N1011" s="132" t="s">
        <v>23676</v>
      </c>
      <c r="O1011" s="132" t="s">
        <v>15156</v>
      </c>
      <c r="P1011" s="132" t="s">
        <v>15157</v>
      </c>
      <c r="Q1011" s="132" t="s">
        <v>15158</v>
      </c>
      <c r="R1011" s="132" t="s">
        <v>15159</v>
      </c>
      <c r="S1011" s="132" t="s">
        <v>15059</v>
      </c>
      <c r="T1011" s="132" t="s">
        <v>1630</v>
      </c>
      <c r="V1011" s="132" t="s">
        <v>1632</v>
      </c>
      <c r="X1011" s="132" t="s">
        <v>15160</v>
      </c>
      <c r="Y1011" s="132" t="s">
        <v>15161</v>
      </c>
    </row>
    <row r="1012" spans="2:25" x14ac:dyDescent="0.25">
      <c r="B1012" s="132" t="s">
        <v>2820</v>
      </c>
      <c r="C1012" s="132" t="s">
        <v>886</v>
      </c>
      <c r="D1012" s="132" t="s">
        <v>172</v>
      </c>
      <c r="E1012" s="132" t="s">
        <v>3947</v>
      </c>
      <c r="F1012" s="132" t="s">
        <v>3885</v>
      </c>
      <c r="G1012" s="132" t="s">
        <v>896</v>
      </c>
      <c r="H1012" s="132" t="s">
        <v>2832</v>
      </c>
      <c r="I1012" s="132" t="s">
        <v>4241</v>
      </c>
      <c r="J1012" s="132" t="s">
        <v>15162</v>
      </c>
      <c r="K1012" s="132" t="s">
        <v>15163</v>
      </c>
      <c r="L1012" s="132" t="s">
        <v>15164</v>
      </c>
      <c r="M1012" s="132" t="s">
        <v>15165</v>
      </c>
      <c r="N1012" s="132" t="s">
        <v>23677</v>
      </c>
      <c r="O1012" s="132" t="s">
        <v>15166</v>
      </c>
      <c r="P1012" s="132" t="s">
        <v>15167</v>
      </c>
      <c r="Q1012" s="132" t="s">
        <v>15168</v>
      </c>
      <c r="R1012" s="132" t="s">
        <v>15169</v>
      </c>
      <c r="S1012" s="132" t="s">
        <v>15059</v>
      </c>
      <c r="T1012" s="132" t="s">
        <v>1630</v>
      </c>
      <c r="V1012" s="132" t="s">
        <v>1644</v>
      </c>
      <c r="X1012" s="132" t="s">
        <v>15170</v>
      </c>
      <c r="Y1012" s="132" t="s">
        <v>15171</v>
      </c>
    </row>
    <row r="1013" spans="2:25" x14ac:dyDescent="0.25">
      <c r="B1013" s="132" t="s">
        <v>2820</v>
      </c>
      <c r="C1013" s="132" t="s">
        <v>886</v>
      </c>
      <c r="D1013" s="132" t="s">
        <v>13</v>
      </c>
      <c r="E1013" s="132" t="s">
        <v>3950</v>
      </c>
      <c r="F1013" s="132" t="s">
        <v>3894</v>
      </c>
      <c r="G1013" s="132" t="s">
        <v>899</v>
      </c>
      <c r="H1013" s="132" t="s">
        <v>2833</v>
      </c>
      <c r="I1013" s="132" t="s">
        <v>13243</v>
      </c>
      <c r="J1013" s="132" t="s">
        <v>15172</v>
      </c>
      <c r="K1013" s="132" t="s">
        <v>15173</v>
      </c>
      <c r="L1013" s="132" t="s">
        <v>15174</v>
      </c>
      <c r="M1013" s="132" t="s">
        <v>15175</v>
      </c>
      <c r="N1013" s="132" t="s">
        <v>23678</v>
      </c>
      <c r="O1013" s="132" t="s">
        <v>15176</v>
      </c>
      <c r="P1013" s="132" t="s">
        <v>15177</v>
      </c>
      <c r="Q1013" s="132" t="s">
        <v>15178</v>
      </c>
      <c r="R1013" s="132" t="s">
        <v>15179</v>
      </c>
      <c r="S1013" s="132" t="s">
        <v>15059</v>
      </c>
      <c r="T1013" s="132" t="s">
        <v>1630</v>
      </c>
      <c r="V1013" s="132" t="s">
        <v>1632</v>
      </c>
      <c r="X1013" s="132" t="s">
        <v>15180</v>
      </c>
      <c r="Y1013" s="132" t="s">
        <v>15181</v>
      </c>
    </row>
    <row r="1014" spans="2:25" x14ac:dyDescent="0.25">
      <c r="B1014" s="132" t="s">
        <v>2820</v>
      </c>
      <c r="C1014" s="132" t="s">
        <v>886</v>
      </c>
      <c r="D1014" s="132" t="s">
        <v>13</v>
      </c>
      <c r="E1014" s="132" t="s">
        <v>3950</v>
      </c>
      <c r="F1014" s="132" t="s">
        <v>3885</v>
      </c>
      <c r="G1014" s="132" t="s">
        <v>905</v>
      </c>
      <c r="H1014" s="132" t="s">
        <v>2834</v>
      </c>
      <c r="I1014" s="132" t="s">
        <v>13374</v>
      </c>
      <c r="J1014" s="132" t="s">
        <v>15182</v>
      </c>
      <c r="K1014" s="132" t="s">
        <v>15183</v>
      </c>
      <c r="L1014" s="132" t="s">
        <v>15184</v>
      </c>
      <c r="M1014" s="132" t="s">
        <v>15185</v>
      </c>
      <c r="N1014" s="132" t="s">
        <v>23679</v>
      </c>
      <c r="O1014" s="132" t="s">
        <v>15186</v>
      </c>
      <c r="P1014" s="132" t="s">
        <v>15187</v>
      </c>
      <c r="Q1014" s="132" t="s">
        <v>15188</v>
      </c>
      <c r="R1014" s="132" t="s">
        <v>15189</v>
      </c>
      <c r="S1014" s="132" t="s">
        <v>15059</v>
      </c>
      <c r="T1014" s="132" t="s">
        <v>1630</v>
      </c>
      <c r="V1014" s="132" t="s">
        <v>1632</v>
      </c>
      <c r="X1014" s="132" t="s">
        <v>15190</v>
      </c>
      <c r="Y1014" s="132" t="s">
        <v>15191</v>
      </c>
    </row>
    <row r="1015" spans="2:25" x14ac:dyDescent="0.25">
      <c r="B1015" s="132" t="s">
        <v>2820</v>
      </c>
      <c r="C1015" s="132" t="s">
        <v>886</v>
      </c>
      <c r="D1015" s="132" t="s">
        <v>15</v>
      </c>
      <c r="E1015" s="132" t="s">
        <v>3950</v>
      </c>
      <c r="F1015" s="132" t="s">
        <v>3894</v>
      </c>
      <c r="G1015" s="132" t="s">
        <v>901</v>
      </c>
      <c r="H1015" s="132" t="s">
        <v>2835</v>
      </c>
      <c r="I1015" s="132" t="s">
        <v>13243</v>
      </c>
      <c r="J1015" s="132" t="s">
        <v>15192</v>
      </c>
      <c r="K1015" s="132" t="s">
        <v>15193</v>
      </c>
      <c r="L1015" s="132" t="s">
        <v>15194</v>
      </c>
      <c r="M1015" s="132" t="s">
        <v>15195</v>
      </c>
      <c r="N1015" s="132" t="s">
        <v>23680</v>
      </c>
      <c r="O1015" s="132" t="s">
        <v>15196</v>
      </c>
      <c r="P1015" s="132" t="s">
        <v>15197</v>
      </c>
      <c r="Q1015" s="132" t="s">
        <v>15198</v>
      </c>
      <c r="R1015" s="132" t="s">
        <v>15199</v>
      </c>
      <c r="S1015" s="132" t="s">
        <v>15059</v>
      </c>
      <c r="T1015" s="132" t="s">
        <v>1630</v>
      </c>
      <c r="V1015" s="132" t="s">
        <v>1632</v>
      </c>
      <c r="X1015" s="132" t="s">
        <v>15200</v>
      </c>
      <c r="Y1015" s="132" t="s">
        <v>15201</v>
      </c>
    </row>
    <row r="1016" spans="2:25" x14ac:dyDescent="0.25">
      <c r="B1016" s="132" t="s">
        <v>2820</v>
      </c>
      <c r="C1016" s="132" t="s">
        <v>886</v>
      </c>
      <c r="D1016" s="132" t="s">
        <v>15</v>
      </c>
      <c r="E1016" s="132" t="s">
        <v>3950</v>
      </c>
      <c r="F1016" s="132" t="s">
        <v>3885</v>
      </c>
      <c r="G1016" s="132" t="s">
        <v>907</v>
      </c>
      <c r="H1016" s="132" t="s">
        <v>2836</v>
      </c>
      <c r="I1016" s="132" t="s">
        <v>13374</v>
      </c>
      <c r="J1016" s="132" t="s">
        <v>15202</v>
      </c>
      <c r="K1016" s="132" t="s">
        <v>15203</v>
      </c>
      <c r="L1016" s="132" t="s">
        <v>15204</v>
      </c>
      <c r="M1016" s="132" t="s">
        <v>15205</v>
      </c>
      <c r="N1016" s="132" t="s">
        <v>23681</v>
      </c>
      <c r="O1016" s="132" t="s">
        <v>15206</v>
      </c>
      <c r="P1016" s="132" t="s">
        <v>15207</v>
      </c>
      <c r="Q1016" s="132" t="s">
        <v>15208</v>
      </c>
      <c r="R1016" s="132" t="s">
        <v>15209</v>
      </c>
      <c r="S1016" s="132" t="s">
        <v>15059</v>
      </c>
      <c r="T1016" s="132" t="s">
        <v>1630</v>
      </c>
      <c r="V1016" s="132" t="s">
        <v>1644</v>
      </c>
      <c r="X1016" s="132" t="s">
        <v>15210</v>
      </c>
      <c r="Y1016" s="132" t="s">
        <v>15211</v>
      </c>
    </row>
    <row r="1017" spans="2:25" x14ac:dyDescent="0.25">
      <c r="B1017" s="132" t="s">
        <v>2820</v>
      </c>
      <c r="C1017" s="132" t="s">
        <v>886</v>
      </c>
      <c r="D1017" s="132" t="s">
        <v>672</v>
      </c>
      <c r="E1017" s="132" t="s">
        <v>3950</v>
      </c>
      <c r="F1017" s="132" t="s">
        <v>3894</v>
      </c>
      <c r="G1017" s="132" t="s">
        <v>900</v>
      </c>
      <c r="H1017" s="132" t="s">
        <v>2837</v>
      </c>
      <c r="I1017" s="132" t="s">
        <v>13243</v>
      </c>
      <c r="J1017" s="132" t="s">
        <v>15212</v>
      </c>
      <c r="K1017" s="132" t="s">
        <v>15213</v>
      </c>
      <c r="L1017" s="132" t="s">
        <v>15214</v>
      </c>
      <c r="M1017" s="132" t="s">
        <v>15215</v>
      </c>
      <c r="N1017" s="132" t="s">
        <v>23682</v>
      </c>
      <c r="O1017" s="132" t="s">
        <v>15216</v>
      </c>
      <c r="P1017" s="132" t="s">
        <v>15217</v>
      </c>
      <c r="Q1017" s="132" t="s">
        <v>15218</v>
      </c>
      <c r="R1017" s="132" t="s">
        <v>15219</v>
      </c>
      <c r="S1017" s="132" t="s">
        <v>15059</v>
      </c>
      <c r="T1017" s="132" t="s">
        <v>1630</v>
      </c>
      <c r="V1017" s="132" t="s">
        <v>1632</v>
      </c>
      <c r="X1017" s="132" t="s">
        <v>15220</v>
      </c>
      <c r="Y1017" s="132" t="s">
        <v>15221</v>
      </c>
    </row>
    <row r="1018" spans="2:25" x14ac:dyDescent="0.25">
      <c r="B1018" s="132" t="s">
        <v>2820</v>
      </c>
      <c r="C1018" s="132" t="s">
        <v>886</v>
      </c>
      <c r="D1018" s="132" t="s">
        <v>672</v>
      </c>
      <c r="E1018" s="132" t="s">
        <v>3950</v>
      </c>
      <c r="F1018" s="132" t="s">
        <v>3885</v>
      </c>
      <c r="G1018" s="132" t="s">
        <v>906</v>
      </c>
      <c r="H1018" s="132" t="s">
        <v>2838</v>
      </c>
      <c r="I1018" s="132" t="s">
        <v>13374</v>
      </c>
      <c r="J1018" s="132" t="s">
        <v>15222</v>
      </c>
      <c r="K1018" s="132" t="s">
        <v>15223</v>
      </c>
      <c r="L1018" s="132" t="s">
        <v>15224</v>
      </c>
      <c r="M1018" s="132" t="s">
        <v>15225</v>
      </c>
      <c r="N1018" s="132" t="s">
        <v>23683</v>
      </c>
      <c r="O1018" s="132" t="s">
        <v>15226</v>
      </c>
      <c r="P1018" s="132" t="s">
        <v>15227</v>
      </c>
      <c r="Q1018" s="132" t="s">
        <v>15228</v>
      </c>
      <c r="R1018" s="132" t="s">
        <v>15229</v>
      </c>
      <c r="S1018" s="132" t="s">
        <v>15059</v>
      </c>
      <c r="T1018" s="132" t="s">
        <v>1630</v>
      </c>
      <c r="V1018" s="132" t="s">
        <v>1644</v>
      </c>
      <c r="X1018" s="132" t="s">
        <v>15230</v>
      </c>
      <c r="Y1018" s="132" t="s">
        <v>15231</v>
      </c>
    </row>
    <row r="1019" spans="2:25" x14ac:dyDescent="0.25">
      <c r="B1019" s="132" t="s">
        <v>2820</v>
      </c>
      <c r="C1019" s="132" t="s">
        <v>886</v>
      </c>
      <c r="D1019" s="132" t="s">
        <v>173</v>
      </c>
      <c r="E1019" s="132" t="s">
        <v>3950</v>
      </c>
      <c r="F1019" s="132" t="s">
        <v>3894</v>
      </c>
      <c r="G1019" s="132" t="s">
        <v>904</v>
      </c>
      <c r="H1019" s="132" t="s">
        <v>2839</v>
      </c>
      <c r="I1019" s="132" t="s">
        <v>13243</v>
      </c>
      <c r="J1019" s="132" t="s">
        <v>15232</v>
      </c>
      <c r="K1019" s="132" t="s">
        <v>15233</v>
      </c>
      <c r="L1019" s="132" t="s">
        <v>15234</v>
      </c>
      <c r="M1019" s="132" t="s">
        <v>15235</v>
      </c>
      <c r="N1019" s="132" t="s">
        <v>23684</v>
      </c>
      <c r="O1019" s="132" t="s">
        <v>15236</v>
      </c>
      <c r="P1019" s="132" t="s">
        <v>15237</v>
      </c>
      <c r="Q1019" s="132" t="s">
        <v>15238</v>
      </c>
      <c r="R1019" s="132" t="s">
        <v>15239</v>
      </c>
      <c r="S1019" s="132" t="s">
        <v>15059</v>
      </c>
      <c r="T1019" s="132" t="s">
        <v>1630</v>
      </c>
      <c r="V1019" s="132" t="s">
        <v>1632</v>
      </c>
      <c r="X1019" s="132" t="s">
        <v>15240</v>
      </c>
      <c r="Y1019" s="132" t="s">
        <v>15241</v>
      </c>
    </row>
    <row r="1020" spans="2:25" x14ac:dyDescent="0.25">
      <c r="B1020" s="132" t="s">
        <v>2820</v>
      </c>
      <c r="C1020" s="132" t="s">
        <v>886</v>
      </c>
      <c r="D1020" s="132" t="s">
        <v>173</v>
      </c>
      <c r="E1020" s="132" t="s">
        <v>3950</v>
      </c>
      <c r="F1020" s="132" t="s">
        <v>3885</v>
      </c>
      <c r="G1020" s="132" t="s">
        <v>910</v>
      </c>
      <c r="H1020" s="132" t="s">
        <v>2840</v>
      </c>
      <c r="I1020" s="132" t="s">
        <v>13374</v>
      </c>
      <c r="J1020" s="132" t="s">
        <v>15242</v>
      </c>
      <c r="K1020" s="132" t="s">
        <v>15243</v>
      </c>
      <c r="L1020" s="132" t="s">
        <v>15244</v>
      </c>
      <c r="M1020" s="132" t="s">
        <v>15245</v>
      </c>
      <c r="N1020" s="132" t="s">
        <v>23685</v>
      </c>
      <c r="O1020" s="132" t="s">
        <v>15246</v>
      </c>
      <c r="P1020" s="132" t="s">
        <v>15247</v>
      </c>
      <c r="Q1020" s="132" t="s">
        <v>15248</v>
      </c>
      <c r="R1020" s="132" t="s">
        <v>15249</v>
      </c>
      <c r="S1020" s="132" t="s">
        <v>15059</v>
      </c>
      <c r="T1020" s="132" t="s">
        <v>1630</v>
      </c>
      <c r="V1020" s="132" t="s">
        <v>1644</v>
      </c>
      <c r="X1020" s="132" t="s">
        <v>15250</v>
      </c>
      <c r="Y1020" s="132" t="s">
        <v>15251</v>
      </c>
    </row>
    <row r="1021" spans="2:25" x14ac:dyDescent="0.25">
      <c r="B1021" s="132" t="s">
        <v>2820</v>
      </c>
      <c r="C1021" s="132" t="s">
        <v>886</v>
      </c>
      <c r="D1021" s="132" t="s">
        <v>12</v>
      </c>
      <c r="E1021" s="132" t="s">
        <v>3950</v>
      </c>
      <c r="F1021" s="132" t="s">
        <v>3894</v>
      </c>
      <c r="G1021" s="132" t="s">
        <v>903</v>
      </c>
      <c r="H1021" s="132" t="s">
        <v>2841</v>
      </c>
      <c r="I1021" s="132" t="s">
        <v>13243</v>
      </c>
      <c r="J1021" s="132" t="s">
        <v>15252</v>
      </c>
      <c r="K1021" s="132" t="s">
        <v>15253</v>
      </c>
      <c r="L1021" s="132" t="s">
        <v>15254</v>
      </c>
      <c r="M1021" s="132" t="s">
        <v>15255</v>
      </c>
      <c r="N1021" s="132" t="s">
        <v>23686</v>
      </c>
      <c r="O1021" s="132" t="s">
        <v>15256</v>
      </c>
      <c r="P1021" s="132" t="s">
        <v>15257</v>
      </c>
      <c r="Q1021" s="132" t="s">
        <v>15258</v>
      </c>
      <c r="R1021" s="132" t="s">
        <v>15259</v>
      </c>
      <c r="S1021" s="132" t="s">
        <v>15059</v>
      </c>
      <c r="T1021" s="132" t="s">
        <v>1630</v>
      </c>
      <c r="V1021" s="132" t="s">
        <v>1632</v>
      </c>
      <c r="X1021" s="132" t="s">
        <v>15260</v>
      </c>
      <c r="Y1021" s="132" t="s">
        <v>15261</v>
      </c>
    </row>
    <row r="1022" spans="2:25" x14ac:dyDescent="0.25">
      <c r="B1022" s="132" t="s">
        <v>2820</v>
      </c>
      <c r="C1022" s="132" t="s">
        <v>886</v>
      </c>
      <c r="D1022" s="132" t="s">
        <v>12</v>
      </c>
      <c r="E1022" s="132" t="s">
        <v>3950</v>
      </c>
      <c r="F1022" s="132" t="s">
        <v>3885</v>
      </c>
      <c r="G1022" s="132" t="s">
        <v>909</v>
      </c>
      <c r="H1022" s="132" t="s">
        <v>2842</v>
      </c>
      <c r="I1022" s="132" t="s">
        <v>13374</v>
      </c>
      <c r="J1022" s="132" t="s">
        <v>15262</v>
      </c>
      <c r="K1022" s="132" t="s">
        <v>15263</v>
      </c>
      <c r="L1022" s="132" t="s">
        <v>15264</v>
      </c>
      <c r="M1022" s="132" t="s">
        <v>15265</v>
      </c>
      <c r="N1022" s="132" t="s">
        <v>23687</v>
      </c>
      <c r="O1022" s="132" t="s">
        <v>15266</v>
      </c>
      <c r="P1022" s="132" t="s">
        <v>15267</v>
      </c>
      <c r="Q1022" s="132" t="s">
        <v>15268</v>
      </c>
      <c r="R1022" s="132" t="s">
        <v>15269</v>
      </c>
      <c r="S1022" s="132" t="s">
        <v>15059</v>
      </c>
      <c r="T1022" s="132" t="s">
        <v>1630</v>
      </c>
      <c r="V1022" s="132" t="s">
        <v>1644</v>
      </c>
      <c r="X1022" s="132" t="s">
        <v>15270</v>
      </c>
      <c r="Y1022" s="132" t="s">
        <v>15271</v>
      </c>
    </row>
    <row r="1023" spans="2:25" x14ac:dyDescent="0.25">
      <c r="B1023" s="132" t="s">
        <v>2820</v>
      </c>
      <c r="C1023" s="132" t="s">
        <v>886</v>
      </c>
      <c r="D1023" s="132" t="s">
        <v>172</v>
      </c>
      <c r="E1023" s="132" t="s">
        <v>3950</v>
      </c>
      <c r="F1023" s="132" t="s">
        <v>3894</v>
      </c>
      <c r="G1023" s="132" t="s">
        <v>902</v>
      </c>
      <c r="H1023" s="132" t="s">
        <v>2843</v>
      </c>
      <c r="I1023" s="132" t="s">
        <v>13243</v>
      </c>
      <c r="J1023" s="132" t="s">
        <v>15272</v>
      </c>
      <c r="K1023" s="132" t="s">
        <v>15273</v>
      </c>
      <c r="L1023" s="132" t="s">
        <v>15274</v>
      </c>
      <c r="M1023" s="132" t="s">
        <v>15275</v>
      </c>
      <c r="N1023" s="132" t="s">
        <v>23688</v>
      </c>
      <c r="O1023" s="132" t="s">
        <v>15276</v>
      </c>
      <c r="P1023" s="132" t="s">
        <v>15277</v>
      </c>
      <c r="Q1023" s="132" t="s">
        <v>15278</v>
      </c>
      <c r="R1023" s="132" t="s">
        <v>15279</v>
      </c>
      <c r="S1023" s="132" t="s">
        <v>15059</v>
      </c>
      <c r="T1023" s="132" t="s">
        <v>1630</v>
      </c>
      <c r="V1023" s="132" t="s">
        <v>1632</v>
      </c>
      <c r="X1023" s="132" t="s">
        <v>15280</v>
      </c>
      <c r="Y1023" s="132" t="s">
        <v>15281</v>
      </c>
    </row>
    <row r="1024" spans="2:25" x14ac:dyDescent="0.25">
      <c r="B1024" s="132" t="s">
        <v>2820</v>
      </c>
      <c r="C1024" s="132" t="s">
        <v>886</v>
      </c>
      <c r="D1024" s="132" t="s">
        <v>172</v>
      </c>
      <c r="E1024" s="132" t="s">
        <v>3950</v>
      </c>
      <c r="F1024" s="132" t="s">
        <v>3885</v>
      </c>
      <c r="G1024" s="132" t="s">
        <v>908</v>
      </c>
      <c r="H1024" s="132" t="s">
        <v>2844</v>
      </c>
      <c r="I1024" s="132" t="s">
        <v>13374</v>
      </c>
      <c r="J1024" s="132" t="s">
        <v>15282</v>
      </c>
      <c r="K1024" s="132" t="s">
        <v>15283</v>
      </c>
      <c r="L1024" s="132" t="s">
        <v>15284</v>
      </c>
      <c r="M1024" s="132" t="s">
        <v>15285</v>
      </c>
      <c r="N1024" s="132" t="s">
        <v>23689</v>
      </c>
      <c r="O1024" s="132" t="s">
        <v>15286</v>
      </c>
      <c r="P1024" s="132" t="s">
        <v>15287</v>
      </c>
      <c r="Q1024" s="132" t="s">
        <v>15288</v>
      </c>
      <c r="R1024" s="132" t="s">
        <v>15289</v>
      </c>
      <c r="S1024" s="132" t="s">
        <v>15059</v>
      </c>
      <c r="T1024" s="132" t="s">
        <v>1630</v>
      </c>
      <c r="V1024" s="132" t="s">
        <v>1644</v>
      </c>
      <c r="X1024" s="132" t="s">
        <v>15290</v>
      </c>
      <c r="Y1024" s="132" t="s">
        <v>15291</v>
      </c>
    </row>
    <row r="1025" spans="2:25" x14ac:dyDescent="0.25">
      <c r="B1025" s="132" t="s">
        <v>2845</v>
      </c>
      <c r="C1025" s="132" t="s">
        <v>2846</v>
      </c>
      <c r="D1025" s="132" t="s">
        <v>14</v>
      </c>
      <c r="E1025" s="132" t="s">
        <v>3944</v>
      </c>
      <c r="F1025" s="132" t="s">
        <v>3885</v>
      </c>
      <c r="G1025" s="132" t="s">
        <v>2847</v>
      </c>
      <c r="H1025" s="132" t="s">
        <v>2848</v>
      </c>
      <c r="I1025" s="132" t="s">
        <v>15292</v>
      </c>
      <c r="J1025" s="132" t="s">
        <v>15293</v>
      </c>
      <c r="K1025" s="132" t="s">
        <v>15294</v>
      </c>
      <c r="L1025" s="132" t="s">
        <v>15295</v>
      </c>
      <c r="M1025" s="132" t="s">
        <v>15296</v>
      </c>
      <c r="N1025" s="132" t="s">
        <v>23690</v>
      </c>
      <c r="O1025" s="132" t="s">
        <v>15297</v>
      </c>
      <c r="P1025" s="132" t="s">
        <v>15298</v>
      </c>
      <c r="Q1025" s="132" t="s">
        <v>15299</v>
      </c>
      <c r="R1025" s="132" t="s">
        <v>15300</v>
      </c>
      <c r="S1025" s="132" t="s">
        <v>15301</v>
      </c>
      <c r="T1025" s="132" t="s">
        <v>1630</v>
      </c>
      <c r="V1025" s="132" t="s">
        <v>1635</v>
      </c>
      <c r="X1025" s="132" t="s">
        <v>15302</v>
      </c>
      <c r="Y1025" s="132" t="s">
        <v>15303</v>
      </c>
    </row>
    <row r="1026" spans="2:25" x14ac:dyDescent="0.25">
      <c r="B1026" s="132" t="s">
        <v>2845</v>
      </c>
      <c r="C1026" s="132" t="s">
        <v>2846</v>
      </c>
      <c r="D1026" s="132" t="s">
        <v>13</v>
      </c>
      <c r="E1026" s="132" t="s">
        <v>3947</v>
      </c>
      <c r="F1026" s="132" t="s">
        <v>3894</v>
      </c>
      <c r="G1026" s="132" t="s">
        <v>2849</v>
      </c>
      <c r="H1026" s="132" t="s">
        <v>2850</v>
      </c>
      <c r="I1026" s="132" t="s">
        <v>15304</v>
      </c>
      <c r="J1026" s="132" t="s">
        <v>15305</v>
      </c>
      <c r="K1026" s="132" t="s">
        <v>15306</v>
      </c>
      <c r="L1026" s="132" t="s">
        <v>15307</v>
      </c>
      <c r="M1026" s="132" t="s">
        <v>15308</v>
      </c>
      <c r="N1026" s="132" t="s">
        <v>23691</v>
      </c>
      <c r="O1026" s="132" t="s">
        <v>15309</v>
      </c>
      <c r="P1026" s="132" t="s">
        <v>15310</v>
      </c>
      <c r="Q1026" s="132" t="s">
        <v>15311</v>
      </c>
      <c r="R1026" s="132" t="s">
        <v>15312</v>
      </c>
      <c r="S1026" s="132" t="s">
        <v>15301</v>
      </c>
      <c r="T1026" s="132" t="s">
        <v>1630</v>
      </c>
      <c r="V1026" s="132" t="s">
        <v>1635</v>
      </c>
      <c r="X1026" s="132" t="s">
        <v>15313</v>
      </c>
      <c r="Y1026" s="132" t="s">
        <v>15314</v>
      </c>
    </row>
    <row r="1027" spans="2:25" x14ac:dyDescent="0.25">
      <c r="B1027" s="132" t="s">
        <v>2845</v>
      </c>
      <c r="C1027" s="132" t="s">
        <v>2846</v>
      </c>
      <c r="D1027" s="132" t="s">
        <v>13</v>
      </c>
      <c r="E1027" s="132" t="s">
        <v>3947</v>
      </c>
      <c r="F1027" s="132" t="s">
        <v>3885</v>
      </c>
      <c r="G1027" s="132" t="s">
        <v>2851</v>
      </c>
      <c r="H1027" s="132" t="s">
        <v>2852</v>
      </c>
      <c r="I1027" s="132" t="s">
        <v>15315</v>
      </c>
      <c r="J1027" s="132" t="s">
        <v>15316</v>
      </c>
      <c r="K1027" s="132" t="s">
        <v>15317</v>
      </c>
      <c r="L1027" s="132" t="s">
        <v>15318</v>
      </c>
      <c r="M1027" s="132" t="s">
        <v>15319</v>
      </c>
      <c r="N1027" s="132" t="s">
        <v>23692</v>
      </c>
      <c r="O1027" s="132" t="s">
        <v>15320</v>
      </c>
      <c r="P1027" s="132" t="s">
        <v>15321</v>
      </c>
      <c r="Q1027" s="132" t="s">
        <v>15322</v>
      </c>
      <c r="R1027" s="132" t="s">
        <v>15323</v>
      </c>
      <c r="S1027" s="132" t="s">
        <v>15301</v>
      </c>
      <c r="T1027" s="132" t="s">
        <v>1630</v>
      </c>
      <c r="V1027" s="132" t="s">
        <v>1635</v>
      </c>
      <c r="X1027" s="132" t="s">
        <v>15324</v>
      </c>
      <c r="Y1027" s="132" t="s">
        <v>15325</v>
      </c>
    </row>
    <row r="1028" spans="2:25" x14ac:dyDescent="0.25">
      <c r="B1028" s="132" t="s">
        <v>2845</v>
      </c>
      <c r="C1028" s="132" t="s">
        <v>2846</v>
      </c>
      <c r="D1028" s="132" t="s">
        <v>14</v>
      </c>
      <c r="E1028" s="132" t="s">
        <v>3947</v>
      </c>
      <c r="F1028" s="132" t="s">
        <v>3894</v>
      </c>
      <c r="G1028" s="132" t="s">
        <v>653</v>
      </c>
      <c r="H1028" s="132" t="s">
        <v>2853</v>
      </c>
      <c r="I1028" s="132" t="s">
        <v>15304</v>
      </c>
      <c r="J1028" s="132" t="s">
        <v>15326</v>
      </c>
      <c r="K1028" s="132" t="s">
        <v>15327</v>
      </c>
      <c r="L1028" s="132" t="s">
        <v>15328</v>
      </c>
      <c r="M1028" s="132" t="s">
        <v>15329</v>
      </c>
      <c r="N1028" s="132" t="s">
        <v>23693</v>
      </c>
      <c r="O1028" s="132" t="s">
        <v>15330</v>
      </c>
      <c r="P1028" s="132" t="s">
        <v>15331</v>
      </c>
      <c r="Q1028" s="132" t="s">
        <v>15332</v>
      </c>
      <c r="R1028" s="132" t="s">
        <v>15333</v>
      </c>
      <c r="S1028" s="132" t="s">
        <v>15301</v>
      </c>
      <c r="T1028" s="132" t="s">
        <v>1630</v>
      </c>
      <c r="V1028" s="132" t="s">
        <v>1632</v>
      </c>
      <c r="X1028" s="132" t="s">
        <v>15334</v>
      </c>
      <c r="Y1028" s="132" t="s">
        <v>15335</v>
      </c>
    </row>
    <row r="1029" spans="2:25" x14ac:dyDescent="0.25">
      <c r="B1029" s="132" t="s">
        <v>2845</v>
      </c>
      <c r="C1029" s="132" t="s">
        <v>2846</v>
      </c>
      <c r="D1029" s="132" t="s">
        <v>14</v>
      </c>
      <c r="E1029" s="132" t="s">
        <v>3947</v>
      </c>
      <c r="F1029" s="132" t="s">
        <v>3885</v>
      </c>
      <c r="G1029" s="132" t="s">
        <v>655</v>
      </c>
      <c r="H1029" s="132" t="s">
        <v>2854</v>
      </c>
      <c r="I1029" s="132" t="s">
        <v>15315</v>
      </c>
      <c r="J1029" s="132" t="s">
        <v>15336</v>
      </c>
      <c r="K1029" s="132" t="s">
        <v>15337</v>
      </c>
      <c r="L1029" s="132" t="s">
        <v>15338</v>
      </c>
      <c r="M1029" s="132" t="s">
        <v>15339</v>
      </c>
      <c r="N1029" s="132" t="s">
        <v>23694</v>
      </c>
      <c r="O1029" s="132" t="s">
        <v>15340</v>
      </c>
      <c r="P1029" s="132" t="s">
        <v>15341</v>
      </c>
      <c r="Q1029" s="132" t="s">
        <v>15342</v>
      </c>
      <c r="R1029" s="132" t="s">
        <v>15343</v>
      </c>
      <c r="S1029" s="132" t="s">
        <v>15301</v>
      </c>
      <c r="T1029" s="132" t="s">
        <v>1630</v>
      </c>
      <c r="V1029" s="132" t="s">
        <v>1632</v>
      </c>
      <c r="X1029" s="132" t="s">
        <v>15344</v>
      </c>
      <c r="Y1029" s="132" t="s">
        <v>15345</v>
      </c>
    </row>
    <row r="1030" spans="2:25" x14ac:dyDescent="0.25">
      <c r="B1030" s="132" t="s">
        <v>2845</v>
      </c>
      <c r="C1030" s="132" t="s">
        <v>2846</v>
      </c>
      <c r="D1030" s="132" t="s">
        <v>12</v>
      </c>
      <c r="E1030" s="132" t="s">
        <v>3947</v>
      </c>
      <c r="F1030" s="132" t="s">
        <v>3885</v>
      </c>
      <c r="G1030" s="132" t="s">
        <v>2855</v>
      </c>
      <c r="H1030" s="132" t="s">
        <v>2856</v>
      </c>
      <c r="I1030" s="132" t="s">
        <v>15315</v>
      </c>
      <c r="J1030" s="132" t="s">
        <v>15346</v>
      </c>
      <c r="K1030" s="132" t="s">
        <v>15347</v>
      </c>
      <c r="L1030" s="132" t="s">
        <v>15348</v>
      </c>
      <c r="M1030" s="132" t="s">
        <v>15349</v>
      </c>
      <c r="N1030" s="132" t="s">
        <v>23695</v>
      </c>
      <c r="O1030" s="132" t="s">
        <v>15350</v>
      </c>
      <c r="P1030" s="132" t="s">
        <v>15351</v>
      </c>
      <c r="Q1030" s="132" t="s">
        <v>15352</v>
      </c>
      <c r="R1030" s="132" t="s">
        <v>15353</v>
      </c>
      <c r="S1030" s="132" t="s">
        <v>15301</v>
      </c>
      <c r="T1030" s="132" t="s">
        <v>1630</v>
      </c>
      <c r="V1030" s="132" t="s">
        <v>1644</v>
      </c>
      <c r="X1030" s="132" t="s">
        <v>15354</v>
      </c>
      <c r="Y1030" s="132" t="s">
        <v>15355</v>
      </c>
    </row>
    <row r="1031" spans="2:25" x14ac:dyDescent="0.25">
      <c r="B1031" s="132" t="s">
        <v>2845</v>
      </c>
      <c r="C1031" s="132" t="s">
        <v>2846</v>
      </c>
      <c r="D1031" s="132" t="s">
        <v>172</v>
      </c>
      <c r="E1031" s="132" t="s">
        <v>3947</v>
      </c>
      <c r="F1031" s="132" t="s">
        <v>3894</v>
      </c>
      <c r="G1031" s="132" t="s">
        <v>654</v>
      </c>
      <c r="H1031" s="132" t="s">
        <v>2857</v>
      </c>
      <c r="I1031" s="132" t="s">
        <v>15356</v>
      </c>
      <c r="J1031" s="132" t="s">
        <v>15357</v>
      </c>
      <c r="K1031" s="132" t="s">
        <v>15358</v>
      </c>
      <c r="L1031" s="132" t="s">
        <v>15359</v>
      </c>
      <c r="M1031" s="132" t="s">
        <v>15360</v>
      </c>
      <c r="N1031" s="132" t="s">
        <v>23696</v>
      </c>
      <c r="O1031" s="132" t="s">
        <v>15361</v>
      </c>
      <c r="P1031" s="132" t="s">
        <v>15362</v>
      </c>
      <c r="Q1031" s="132" t="s">
        <v>15363</v>
      </c>
      <c r="R1031" s="132" t="s">
        <v>15364</v>
      </c>
      <c r="S1031" s="132" t="s">
        <v>15301</v>
      </c>
      <c r="T1031" s="132" t="s">
        <v>1630</v>
      </c>
      <c r="V1031" s="132" t="s">
        <v>1635</v>
      </c>
      <c r="X1031" s="132" t="s">
        <v>15365</v>
      </c>
      <c r="Y1031" s="132" t="s">
        <v>15366</v>
      </c>
    </row>
    <row r="1032" spans="2:25" x14ac:dyDescent="0.25">
      <c r="B1032" s="132" t="s">
        <v>2845</v>
      </c>
      <c r="C1032" s="132" t="s">
        <v>2846</v>
      </c>
      <c r="D1032" s="132" t="s">
        <v>172</v>
      </c>
      <c r="E1032" s="132" t="s">
        <v>3947</v>
      </c>
      <c r="F1032" s="132" t="s">
        <v>3885</v>
      </c>
      <c r="G1032" s="132" t="s">
        <v>656</v>
      </c>
      <c r="H1032" s="132" t="s">
        <v>2858</v>
      </c>
      <c r="I1032" s="132" t="s">
        <v>15315</v>
      </c>
      <c r="J1032" s="132" t="s">
        <v>15367</v>
      </c>
      <c r="K1032" s="132" t="s">
        <v>15368</v>
      </c>
      <c r="L1032" s="132" t="s">
        <v>15369</v>
      </c>
      <c r="M1032" s="132" t="s">
        <v>15370</v>
      </c>
      <c r="N1032" s="132" t="s">
        <v>23697</v>
      </c>
      <c r="O1032" s="132" t="s">
        <v>15371</v>
      </c>
      <c r="P1032" s="132" t="s">
        <v>15372</v>
      </c>
      <c r="Q1032" s="132" t="s">
        <v>15373</v>
      </c>
      <c r="R1032" s="132" t="s">
        <v>15374</v>
      </c>
      <c r="S1032" s="132" t="s">
        <v>15301</v>
      </c>
      <c r="T1032" s="132" t="s">
        <v>1630</v>
      </c>
      <c r="V1032" s="132" t="s">
        <v>1632</v>
      </c>
      <c r="X1032" s="132" t="s">
        <v>15375</v>
      </c>
      <c r="Y1032" s="132" t="s">
        <v>15376</v>
      </c>
    </row>
    <row r="1033" spans="2:25" x14ac:dyDescent="0.25">
      <c r="B1033" s="132" t="s">
        <v>2845</v>
      </c>
      <c r="C1033" s="132" t="s">
        <v>2846</v>
      </c>
      <c r="D1033" s="132" t="s">
        <v>14</v>
      </c>
      <c r="E1033" s="132" t="s">
        <v>3950</v>
      </c>
      <c r="F1033" s="132" t="s">
        <v>3894</v>
      </c>
      <c r="G1033" s="132" t="s">
        <v>657</v>
      </c>
      <c r="H1033" s="132" t="s">
        <v>2859</v>
      </c>
      <c r="I1033" s="132" t="s">
        <v>15377</v>
      </c>
      <c r="J1033" s="132" t="s">
        <v>15378</v>
      </c>
      <c r="K1033" s="132" t="s">
        <v>15379</v>
      </c>
      <c r="L1033" s="132" t="s">
        <v>15380</v>
      </c>
      <c r="M1033" s="132" t="s">
        <v>15381</v>
      </c>
      <c r="N1033" s="132" t="s">
        <v>23698</v>
      </c>
      <c r="O1033" s="132" t="s">
        <v>15382</v>
      </c>
      <c r="P1033" s="132" t="s">
        <v>15383</v>
      </c>
      <c r="Q1033" s="132" t="s">
        <v>15384</v>
      </c>
      <c r="R1033" s="132" t="s">
        <v>15385</v>
      </c>
      <c r="S1033" s="132" t="s">
        <v>15301</v>
      </c>
      <c r="T1033" s="132" t="s">
        <v>1630</v>
      </c>
      <c r="V1033" s="132" t="s">
        <v>1632</v>
      </c>
      <c r="X1033" s="132" t="s">
        <v>15386</v>
      </c>
      <c r="Y1033" s="132" t="s">
        <v>15387</v>
      </c>
    </row>
    <row r="1034" spans="2:25" x14ac:dyDescent="0.25">
      <c r="B1034" s="132" t="s">
        <v>2845</v>
      </c>
      <c r="C1034" s="132" t="s">
        <v>2846</v>
      </c>
      <c r="D1034" s="132" t="s">
        <v>14</v>
      </c>
      <c r="E1034" s="132" t="s">
        <v>3950</v>
      </c>
      <c r="F1034" s="132" t="s">
        <v>3885</v>
      </c>
      <c r="G1034" s="132" t="s">
        <v>659</v>
      </c>
      <c r="H1034" s="132" t="s">
        <v>2860</v>
      </c>
      <c r="I1034" s="132" t="s">
        <v>15388</v>
      </c>
      <c r="J1034" s="132" t="s">
        <v>15389</v>
      </c>
      <c r="K1034" s="132" t="s">
        <v>15390</v>
      </c>
      <c r="L1034" s="132" t="s">
        <v>15391</v>
      </c>
      <c r="M1034" s="132" t="s">
        <v>15392</v>
      </c>
      <c r="N1034" s="132" t="s">
        <v>23699</v>
      </c>
      <c r="O1034" s="132" t="s">
        <v>15393</v>
      </c>
      <c r="P1034" s="132" t="s">
        <v>15394</v>
      </c>
      <c r="Q1034" s="132" t="s">
        <v>15395</v>
      </c>
      <c r="R1034" s="132" t="s">
        <v>15396</v>
      </c>
      <c r="S1034" s="132" t="s">
        <v>15301</v>
      </c>
      <c r="T1034" s="132" t="s">
        <v>1630</v>
      </c>
      <c r="V1034" s="132" t="s">
        <v>1632</v>
      </c>
      <c r="X1034" s="132" t="s">
        <v>15397</v>
      </c>
      <c r="Y1034" s="132" t="s">
        <v>15398</v>
      </c>
    </row>
    <row r="1035" spans="2:25" x14ac:dyDescent="0.25">
      <c r="B1035" s="132" t="s">
        <v>2845</v>
      </c>
      <c r="C1035" s="132" t="s">
        <v>2846</v>
      </c>
      <c r="D1035" s="132" t="s">
        <v>12</v>
      </c>
      <c r="E1035" s="132" t="s">
        <v>3950</v>
      </c>
      <c r="F1035" s="132" t="s">
        <v>3894</v>
      </c>
      <c r="G1035" s="132" t="s">
        <v>2861</v>
      </c>
      <c r="H1035" s="132" t="s">
        <v>2862</v>
      </c>
      <c r="I1035" s="132" t="s">
        <v>15377</v>
      </c>
      <c r="J1035" s="132" t="s">
        <v>15399</v>
      </c>
      <c r="K1035" s="132" t="s">
        <v>15400</v>
      </c>
      <c r="L1035" s="132" t="s">
        <v>15401</v>
      </c>
      <c r="M1035" s="132" t="s">
        <v>15402</v>
      </c>
      <c r="N1035" s="132" t="s">
        <v>23700</v>
      </c>
      <c r="O1035" s="132" t="s">
        <v>15403</v>
      </c>
      <c r="P1035" s="132" t="s">
        <v>15404</v>
      </c>
      <c r="Q1035" s="132" t="s">
        <v>15405</v>
      </c>
      <c r="R1035" s="132" t="s">
        <v>15406</v>
      </c>
      <c r="S1035" s="132" t="s">
        <v>15301</v>
      </c>
      <c r="T1035" s="132" t="s">
        <v>1630</v>
      </c>
      <c r="V1035" s="132" t="s">
        <v>1635</v>
      </c>
      <c r="X1035" s="132" t="s">
        <v>15407</v>
      </c>
      <c r="Y1035" s="132" t="s">
        <v>15408</v>
      </c>
    </row>
    <row r="1036" spans="2:25" x14ac:dyDescent="0.25">
      <c r="B1036" s="132" t="s">
        <v>2845</v>
      </c>
      <c r="C1036" s="132" t="s">
        <v>2846</v>
      </c>
      <c r="D1036" s="132" t="s">
        <v>12</v>
      </c>
      <c r="E1036" s="132" t="s">
        <v>3950</v>
      </c>
      <c r="F1036" s="132" t="s">
        <v>3885</v>
      </c>
      <c r="G1036" s="132" t="s">
        <v>2863</v>
      </c>
      <c r="H1036" s="132" t="s">
        <v>2864</v>
      </c>
      <c r="I1036" s="132" t="s">
        <v>15388</v>
      </c>
      <c r="J1036" s="132" t="s">
        <v>15409</v>
      </c>
      <c r="K1036" s="132" t="s">
        <v>15410</v>
      </c>
      <c r="L1036" s="132" t="s">
        <v>15411</v>
      </c>
      <c r="M1036" s="132" t="s">
        <v>15412</v>
      </c>
      <c r="N1036" s="132" t="s">
        <v>23701</v>
      </c>
      <c r="O1036" s="132" t="s">
        <v>15413</v>
      </c>
      <c r="P1036" s="132" t="s">
        <v>15414</v>
      </c>
      <c r="Q1036" s="132" t="s">
        <v>15415</v>
      </c>
      <c r="R1036" s="132" t="s">
        <v>15416</v>
      </c>
      <c r="S1036" s="132" t="s">
        <v>15301</v>
      </c>
      <c r="T1036" s="132" t="s">
        <v>1630</v>
      </c>
      <c r="V1036" s="132" t="s">
        <v>1635</v>
      </c>
      <c r="X1036" s="132" t="s">
        <v>15417</v>
      </c>
      <c r="Y1036" s="132" t="s">
        <v>15418</v>
      </c>
    </row>
    <row r="1037" spans="2:25" x14ac:dyDescent="0.25">
      <c r="B1037" s="132" t="s">
        <v>2845</v>
      </c>
      <c r="C1037" s="132" t="s">
        <v>2846</v>
      </c>
      <c r="D1037" s="132" t="s">
        <v>172</v>
      </c>
      <c r="E1037" s="132" t="s">
        <v>3950</v>
      </c>
      <c r="F1037" s="132" t="s">
        <v>3894</v>
      </c>
      <c r="G1037" s="132" t="s">
        <v>658</v>
      </c>
      <c r="H1037" s="132" t="s">
        <v>2865</v>
      </c>
      <c r="I1037" s="132" t="s">
        <v>15377</v>
      </c>
      <c r="J1037" s="132" t="s">
        <v>15419</v>
      </c>
      <c r="K1037" s="132" t="s">
        <v>15420</v>
      </c>
      <c r="L1037" s="132" t="s">
        <v>15421</v>
      </c>
      <c r="M1037" s="132" t="s">
        <v>15422</v>
      </c>
      <c r="N1037" s="132" t="s">
        <v>23702</v>
      </c>
      <c r="O1037" s="132" t="s">
        <v>15423</v>
      </c>
      <c r="P1037" s="132" t="s">
        <v>15424</v>
      </c>
      <c r="Q1037" s="132" t="s">
        <v>15425</v>
      </c>
      <c r="R1037" s="132" t="s">
        <v>15426</v>
      </c>
      <c r="S1037" s="132" t="s">
        <v>15301</v>
      </c>
      <c r="T1037" s="132" t="s">
        <v>1630</v>
      </c>
      <c r="V1037" s="132" t="s">
        <v>1632</v>
      </c>
      <c r="X1037" s="132" t="s">
        <v>15427</v>
      </c>
      <c r="Y1037" s="132" t="s">
        <v>15428</v>
      </c>
    </row>
    <row r="1038" spans="2:25" x14ac:dyDescent="0.25">
      <c r="B1038" s="132" t="s">
        <v>2845</v>
      </c>
      <c r="C1038" s="132" t="s">
        <v>2846</v>
      </c>
      <c r="D1038" s="132" t="s">
        <v>172</v>
      </c>
      <c r="E1038" s="132" t="s">
        <v>3950</v>
      </c>
      <c r="F1038" s="132" t="s">
        <v>3885</v>
      </c>
      <c r="G1038" s="132" t="s">
        <v>660</v>
      </c>
      <c r="H1038" s="132" t="s">
        <v>2866</v>
      </c>
      <c r="I1038" s="132" t="s">
        <v>15388</v>
      </c>
      <c r="J1038" s="132" t="s">
        <v>15429</v>
      </c>
      <c r="K1038" s="132" t="s">
        <v>15430</v>
      </c>
      <c r="L1038" s="132" t="s">
        <v>15431</v>
      </c>
      <c r="M1038" s="132" t="s">
        <v>15432</v>
      </c>
      <c r="N1038" s="132" t="s">
        <v>23703</v>
      </c>
      <c r="O1038" s="132" t="s">
        <v>15433</v>
      </c>
      <c r="P1038" s="132" t="s">
        <v>15434</v>
      </c>
      <c r="Q1038" s="132" t="s">
        <v>15435</v>
      </c>
      <c r="R1038" s="132" t="s">
        <v>15436</v>
      </c>
      <c r="S1038" s="132" t="s">
        <v>15301</v>
      </c>
      <c r="T1038" s="132" t="s">
        <v>1630</v>
      </c>
      <c r="V1038" s="132" t="s">
        <v>1632</v>
      </c>
      <c r="X1038" s="132" t="s">
        <v>15437</v>
      </c>
      <c r="Y1038" s="132" t="s">
        <v>15438</v>
      </c>
    </row>
    <row r="1039" spans="2:25" x14ac:dyDescent="0.25">
      <c r="B1039" s="132" t="s">
        <v>2845</v>
      </c>
      <c r="C1039" s="132" t="s">
        <v>2846</v>
      </c>
      <c r="D1039" s="132" t="s">
        <v>13</v>
      </c>
      <c r="E1039" s="132" t="s">
        <v>3953</v>
      </c>
      <c r="F1039" s="132" t="s">
        <v>3885</v>
      </c>
      <c r="G1039" s="132" t="s">
        <v>2867</v>
      </c>
      <c r="H1039" s="132" t="s">
        <v>2868</v>
      </c>
      <c r="I1039" s="132" t="s">
        <v>15439</v>
      </c>
      <c r="J1039" s="132" t="s">
        <v>15440</v>
      </c>
      <c r="K1039" s="132" t="s">
        <v>15441</v>
      </c>
      <c r="L1039" s="132" t="s">
        <v>15442</v>
      </c>
      <c r="M1039" s="132" t="s">
        <v>15443</v>
      </c>
      <c r="N1039" s="132" t="s">
        <v>23704</v>
      </c>
      <c r="O1039" s="132" t="s">
        <v>15444</v>
      </c>
      <c r="P1039" s="132" t="s">
        <v>15445</v>
      </c>
      <c r="Q1039" s="132" t="s">
        <v>15446</v>
      </c>
      <c r="R1039" s="132" t="s">
        <v>15447</v>
      </c>
      <c r="S1039" s="132" t="s">
        <v>15301</v>
      </c>
      <c r="T1039" s="132" t="s">
        <v>1630</v>
      </c>
      <c r="V1039" s="132" t="s">
        <v>1635</v>
      </c>
      <c r="X1039" s="132" t="s">
        <v>15448</v>
      </c>
      <c r="Y1039" s="132" t="s">
        <v>15449</v>
      </c>
    </row>
    <row r="1040" spans="2:25" x14ac:dyDescent="0.25">
      <c r="B1040" s="132" t="s">
        <v>2845</v>
      </c>
      <c r="C1040" s="132" t="s">
        <v>2846</v>
      </c>
      <c r="D1040" s="132" t="s">
        <v>14</v>
      </c>
      <c r="E1040" s="132" t="s">
        <v>3953</v>
      </c>
      <c r="F1040" s="132" t="s">
        <v>3894</v>
      </c>
      <c r="G1040" s="132" t="s">
        <v>661</v>
      </c>
      <c r="H1040" s="132" t="s">
        <v>2869</v>
      </c>
      <c r="I1040" s="132" t="s">
        <v>15450</v>
      </c>
      <c r="J1040" s="132" t="s">
        <v>15451</v>
      </c>
      <c r="K1040" s="132" t="s">
        <v>15452</v>
      </c>
      <c r="L1040" s="132" t="s">
        <v>15453</v>
      </c>
      <c r="M1040" s="132" t="s">
        <v>15454</v>
      </c>
      <c r="N1040" s="132" t="s">
        <v>23705</v>
      </c>
      <c r="O1040" s="132" t="s">
        <v>15455</v>
      </c>
      <c r="P1040" s="132" t="s">
        <v>15456</v>
      </c>
      <c r="Q1040" s="132" t="s">
        <v>15457</v>
      </c>
      <c r="R1040" s="132" t="s">
        <v>15458</v>
      </c>
      <c r="S1040" s="132" t="s">
        <v>15301</v>
      </c>
      <c r="T1040" s="132" t="s">
        <v>1630</v>
      </c>
      <c r="V1040" s="132" t="s">
        <v>1632</v>
      </c>
      <c r="X1040" s="132" t="s">
        <v>15459</v>
      </c>
      <c r="Y1040" s="132" t="s">
        <v>15460</v>
      </c>
    </row>
    <row r="1041" spans="2:25" x14ac:dyDescent="0.25">
      <c r="B1041" s="132" t="s">
        <v>2845</v>
      </c>
      <c r="C1041" s="132" t="s">
        <v>2846</v>
      </c>
      <c r="D1041" s="132" t="s">
        <v>14</v>
      </c>
      <c r="E1041" s="132" t="s">
        <v>3953</v>
      </c>
      <c r="F1041" s="132" t="s">
        <v>3885</v>
      </c>
      <c r="G1041" s="132" t="s">
        <v>662</v>
      </c>
      <c r="H1041" s="132" t="s">
        <v>2870</v>
      </c>
      <c r="I1041" s="132" t="s">
        <v>15439</v>
      </c>
      <c r="J1041" s="132" t="s">
        <v>15461</v>
      </c>
      <c r="K1041" s="132" t="s">
        <v>15462</v>
      </c>
      <c r="L1041" s="132" t="s">
        <v>15463</v>
      </c>
      <c r="M1041" s="132" t="s">
        <v>15464</v>
      </c>
      <c r="N1041" s="132" t="s">
        <v>23706</v>
      </c>
      <c r="O1041" s="132" t="s">
        <v>15465</v>
      </c>
      <c r="P1041" s="132" t="s">
        <v>15466</v>
      </c>
      <c r="Q1041" s="132" t="s">
        <v>15467</v>
      </c>
      <c r="R1041" s="132" t="s">
        <v>15468</v>
      </c>
      <c r="S1041" s="132" t="s">
        <v>15301</v>
      </c>
      <c r="T1041" s="132" t="s">
        <v>1630</v>
      </c>
      <c r="V1041" s="132" t="s">
        <v>1632</v>
      </c>
      <c r="X1041" s="132" t="s">
        <v>15469</v>
      </c>
      <c r="Y1041" s="132" t="s">
        <v>15470</v>
      </c>
    </row>
    <row r="1042" spans="2:25" x14ac:dyDescent="0.25">
      <c r="B1042" s="132" t="s">
        <v>2845</v>
      </c>
      <c r="C1042" s="132" t="s">
        <v>2846</v>
      </c>
      <c r="D1042" s="132" t="s">
        <v>12</v>
      </c>
      <c r="E1042" s="132" t="s">
        <v>3953</v>
      </c>
      <c r="F1042" s="132" t="s">
        <v>3894</v>
      </c>
      <c r="G1042" s="132" t="s">
        <v>2871</v>
      </c>
      <c r="H1042" s="132" t="s">
        <v>2872</v>
      </c>
      <c r="I1042" s="132" t="s">
        <v>15450</v>
      </c>
      <c r="J1042" s="132" t="s">
        <v>15471</v>
      </c>
      <c r="K1042" s="132" t="s">
        <v>15472</v>
      </c>
      <c r="L1042" s="132" t="s">
        <v>15473</v>
      </c>
      <c r="M1042" s="132" t="s">
        <v>15474</v>
      </c>
      <c r="N1042" s="132" t="s">
        <v>23707</v>
      </c>
      <c r="O1042" s="132" t="s">
        <v>15475</v>
      </c>
      <c r="P1042" s="132" t="s">
        <v>15476</v>
      </c>
      <c r="Q1042" s="132" t="s">
        <v>15477</v>
      </c>
      <c r="R1042" s="132" t="s">
        <v>15478</v>
      </c>
      <c r="S1042" s="132" t="s">
        <v>15301</v>
      </c>
      <c r="T1042" s="132" t="s">
        <v>1630</v>
      </c>
      <c r="V1042" s="132" t="s">
        <v>1635</v>
      </c>
      <c r="X1042" s="132" t="s">
        <v>15479</v>
      </c>
      <c r="Y1042" s="132" t="s">
        <v>15480</v>
      </c>
    </row>
    <row r="1043" spans="2:25" x14ac:dyDescent="0.25">
      <c r="B1043" s="132" t="s">
        <v>2845</v>
      </c>
      <c r="C1043" s="132" t="s">
        <v>2846</v>
      </c>
      <c r="D1043" s="132" t="s">
        <v>12</v>
      </c>
      <c r="E1043" s="132" t="s">
        <v>3953</v>
      </c>
      <c r="F1043" s="132" t="s">
        <v>3885</v>
      </c>
      <c r="G1043" s="132" t="s">
        <v>2873</v>
      </c>
      <c r="H1043" s="132" t="s">
        <v>2874</v>
      </c>
      <c r="I1043" s="132" t="s">
        <v>15439</v>
      </c>
      <c r="J1043" s="132" t="s">
        <v>15481</v>
      </c>
      <c r="K1043" s="132" t="s">
        <v>15482</v>
      </c>
      <c r="L1043" s="132" t="s">
        <v>15483</v>
      </c>
      <c r="M1043" s="132" t="s">
        <v>15484</v>
      </c>
      <c r="N1043" s="132" t="s">
        <v>23708</v>
      </c>
      <c r="O1043" s="132" t="s">
        <v>15485</v>
      </c>
      <c r="P1043" s="132" t="s">
        <v>15486</v>
      </c>
      <c r="Q1043" s="132" t="s">
        <v>15487</v>
      </c>
      <c r="R1043" s="132" t="s">
        <v>15488</v>
      </c>
      <c r="S1043" s="132" t="s">
        <v>15301</v>
      </c>
      <c r="T1043" s="132" t="s">
        <v>1630</v>
      </c>
      <c r="V1043" s="132" t="s">
        <v>1635</v>
      </c>
      <c r="X1043" s="132" t="s">
        <v>15489</v>
      </c>
      <c r="Y1043" s="132" t="s">
        <v>15490</v>
      </c>
    </row>
    <row r="1044" spans="2:25" x14ac:dyDescent="0.25">
      <c r="B1044" s="132" t="s">
        <v>2845</v>
      </c>
      <c r="C1044" s="132" t="s">
        <v>2846</v>
      </c>
      <c r="D1044" s="132" t="s">
        <v>172</v>
      </c>
      <c r="E1044" s="132" t="s">
        <v>3953</v>
      </c>
      <c r="F1044" s="132" t="s">
        <v>3885</v>
      </c>
      <c r="G1044" s="132" t="s">
        <v>663</v>
      </c>
      <c r="H1044" s="132" t="s">
        <v>2875</v>
      </c>
      <c r="I1044" s="132" t="s">
        <v>15439</v>
      </c>
      <c r="J1044" s="132" t="s">
        <v>15491</v>
      </c>
      <c r="K1044" s="132" t="s">
        <v>15492</v>
      </c>
      <c r="L1044" s="132" t="s">
        <v>15493</v>
      </c>
      <c r="M1044" s="132" t="s">
        <v>15494</v>
      </c>
      <c r="N1044" s="132" t="s">
        <v>23709</v>
      </c>
      <c r="O1044" s="132" t="s">
        <v>15495</v>
      </c>
      <c r="P1044" s="132" t="s">
        <v>15496</v>
      </c>
      <c r="Q1044" s="132" t="s">
        <v>15497</v>
      </c>
      <c r="R1044" s="132" t="s">
        <v>15498</v>
      </c>
      <c r="S1044" s="132" t="s">
        <v>15301</v>
      </c>
      <c r="T1044" s="132" t="s">
        <v>1630</v>
      </c>
      <c r="V1044" s="132" t="s">
        <v>1632</v>
      </c>
      <c r="X1044" s="132" t="s">
        <v>15499</v>
      </c>
      <c r="Y1044" s="132" t="s">
        <v>15500</v>
      </c>
    </row>
    <row r="1045" spans="2:25" x14ac:dyDescent="0.25">
      <c r="B1045" s="132" t="s">
        <v>2876</v>
      </c>
      <c r="C1045" s="132" t="s">
        <v>911</v>
      </c>
      <c r="D1045" s="132" t="s">
        <v>537</v>
      </c>
      <c r="E1045" s="132" t="s">
        <v>3941</v>
      </c>
      <c r="F1045" s="132" t="s">
        <v>3894</v>
      </c>
      <c r="G1045" s="132" t="s">
        <v>912</v>
      </c>
      <c r="H1045" s="132" t="s">
        <v>2877</v>
      </c>
      <c r="I1045" s="132" t="s">
        <v>15501</v>
      </c>
      <c r="J1045" s="132" t="s">
        <v>15502</v>
      </c>
      <c r="K1045" s="132" t="s">
        <v>15503</v>
      </c>
      <c r="L1045" s="132" t="s">
        <v>15504</v>
      </c>
      <c r="M1045" s="132" t="s">
        <v>15505</v>
      </c>
      <c r="N1045" s="132" t="s">
        <v>23710</v>
      </c>
      <c r="O1045" s="132" t="s">
        <v>15506</v>
      </c>
      <c r="P1045" s="132" t="s">
        <v>15507</v>
      </c>
      <c r="Q1045" s="132" t="s">
        <v>15508</v>
      </c>
      <c r="R1045" s="132" t="s">
        <v>15509</v>
      </c>
      <c r="S1045" s="132" t="s">
        <v>5090</v>
      </c>
      <c r="T1045" s="132" t="s">
        <v>1630</v>
      </c>
      <c r="U1045" s="132" t="s">
        <v>2878</v>
      </c>
      <c r="V1045" s="132" t="s">
        <v>1635</v>
      </c>
      <c r="X1045" s="132" t="s">
        <v>15510</v>
      </c>
      <c r="Y1045" s="132" t="s">
        <v>15511</v>
      </c>
    </row>
    <row r="1046" spans="2:25" x14ac:dyDescent="0.25">
      <c r="B1046" s="132" t="s">
        <v>2876</v>
      </c>
      <c r="C1046" s="132" t="s">
        <v>911</v>
      </c>
      <c r="D1046" s="132" t="s">
        <v>537</v>
      </c>
      <c r="E1046" s="132" t="s">
        <v>3941</v>
      </c>
      <c r="F1046" s="132" t="s">
        <v>3885</v>
      </c>
      <c r="G1046" s="132" t="s">
        <v>914</v>
      </c>
      <c r="H1046" s="132" t="s">
        <v>2879</v>
      </c>
      <c r="I1046" s="132" t="s">
        <v>15292</v>
      </c>
      <c r="J1046" s="132" t="s">
        <v>15512</v>
      </c>
      <c r="K1046" s="132" t="s">
        <v>15513</v>
      </c>
      <c r="L1046" s="132" t="s">
        <v>15514</v>
      </c>
      <c r="M1046" s="132" t="s">
        <v>15515</v>
      </c>
      <c r="N1046" s="132" t="s">
        <v>23711</v>
      </c>
      <c r="O1046" s="132" t="s">
        <v>15516</v>
      </c>
      <c r="P1046" s="132" t="s">
        <v>15517</v>
      </c>
      <c r="Q1046" s="132" t="s">
        <v>15518</v>
      </c>
      <c r="R1046" s="132" t="s">
        <v>15519</v>
      </c>
      <c r="S1046" s="132" t="s">
        <v>5090</v>
      </c>
      <c r="T1046" s="132" t="s">
        <v>1630</v>
      </c>
      <c r="U1046" s="132" t="s">
        <v>2878</v>
      </c>
      <c r="V1046" s="132" t="s">
        <v>1644</v>
      </c>
      <c r="X1046" s="132" t="s">
        <v>15520</v>
      </c>
      <c r="Y1046" s="132" t="s">
        <v>15521</v>
      </c>
    </row>
    <row r="1047" spans="2:25" x14ac:dyDescent="0.25">
      <c r="B1047" s="132" t="s">
        <v>2876</v>
      </c>
      <c r="C1047" s="132" t="s">
        <v>911</v>
      </c>
      <c r="D1047" s="132" t="s">
        <v>537</v>
      </c>
      <c r="E1047" s="132" t="s">
        <v>3944</v>
      </c>
      <c r="F1047" s="132" t="s">
        <v>3894</v>
      </c>
      <c r="G1047" s="132" t="s">
        <v>916</v>
      </c>
      <c r="H1047" s="132" t="s">
        <v>2880</v>
      </c>
      <c r="I1047" s="132" t="s">
        <v>15522</v>
      </c>
      <c r="J1047" s="132" t="s">
        <v>15523</v>
      </c>
      <c r="K1047" s="132" t="s">
        <v>15524</v>
      </c>
      <c r="L1047" s="132" t="s">
        <v>15525</v>
      </c>
      <c r="M1047" s="132" t="s">
        <v>15526</v>
      </c>
      <c r="N1047" s="132" t="s">
        <v>23712</v>
      </c>
      <c r="O1047" s="132" t="s">
        <v>15527</v>
      </c>
      <c r="P1047" s="132" t="s">
        <v>15528</v>
      </c>
      <c r="Q1047" s="132" t="s">
        <v>15529</v>
      </c>
      <c r="R1047" s="132" t="s">
        <v>15530</v>
      </c>
      <c r="S1047" s="132" t="s">
        <v>5090</v>
      </c>
      <c r="T1047" s="132" t="s">
        <v>1630</v>
      </c>
      <c r="U1047" s="132" t="s">
        <v>2881</v>
      </c>
      <c r="V1047" s="132" t="s">
        <v>1635</v>
      </c>
      <c r="X1047" s="132" t="s">
        <v>15531</v>
      </c>
      <c r="Y1047" s="132" t="s">
        <v>15532</v>
      </c>
    </row>
    <row r="1048" spans="2:25" x14ac:dyDescent="0.25">
      <c r="B1048" s="132" t="s">
        <v>2876</v>
      </c>
      <c r="C1048" s="132" t="s">
        <v>911</v>
      </c>
      <c r="D1048" s="132" t="s">
        <v>537</v>
      </c>
      <c r="E1048" s="132" t="s">
        <v>3944</v>
      </c>
      <c r="F1048" s="132" t="s">
        <v>3885</v>
      </c>
      <c r="G1048" s="132" t="s">
        <v>918</v>
      </c>
      <c r="H1048" s="132" t="s">
        <v>2882</v>
      </c>
      <c r="I1048" s="132" t="s">
        <v>15292</v>
      </c>
      <c r="J1048" s="132" t="s">
        <v>15533</v>
      </c>
      <c r="K1048" s="132" t="s">
        <v>15534</v>
      </c>
      <c r="L1048" s="132" t="s">
        <v>15535</v>
      </c>
      <c r="M1048" s="132" t="s">
        <v>15536</v>
      </c>
      <c r="N1048" s="132" t="s">
        <v>23713</v>
      </c>
      <c r="O1048" s="132" t="s">
        <v>15537</v>
      </c>
      <c r="P1048" s="132" t="s">
        <v>15538</v>
      </c>
      <c r="Q1048" s="132" t="s">
        <v>15539</v>
      </c>
      <c r="R1048" s="132" t="s">
        <v>15540</v>
      </c>
      <c r="S1048" s="132" t="s">
        <v>5090</v>
      </c>
      <c r="T1048" s="132" t="s">
        <v>1630</v>
      </c>
      <c r="U1048" s="132" t="s">
        <v>2881</v>
      </c>
      <c r="V1048" s="132" t="s">
        <v>1632</v>
      </c>
      <c r="X1048" s="132" t="s">
        <v>15541</v>
      </c>
      <c r="Y1048" s="132" t="s">
        <v>15542</v>
      </c>
    </row>
    <row r="1049" spans="2:25" x14ac:dyDescent="0.25">
      <c r="B1049" s="132" t="s">
        <v>2876</v>
      </c>
      <c r="C1049" s="132" t="s">
        <v>911</v>
      </c>
      <c r="D1049" s="132" t="s">
        <v>537</v>
      </c>
      <c r="E1049" s="132" t="s">
        <v>3947</v>
      </c>
      <c r="F1049" s="132" t="s">
        <v>3894</v>
      </c>
      <c r="G1049" s="132" t="s">
        <v>920</v>
      </c>
      <c r="H1049" s="132" t="s">
        <v>2883</v>
      </c>
      <c r="I1049" s="132" t="s">
        <v>15522</v>
      </c>
      <c r="J1049" s="132" t="s">
        <v>15543</v>
      </c>
      <c r="K1049" s="132" t="s">
        <v>15544</v>
      </c>
      <c r="L1049" s="132" t="s">
        <v>15545</v>
      </c>
      <c r="M1049" s="132" t="s">
        <v>15546</v>
      </c>
      <c r="N1049" s="132" t="s">
        <v>23714</v>
      </c>
      <c r="O1049" s="132" t="s">
        <v>15547</v>
      </c>
      <c r="P1049" s="132" t="s">
        <v>15548</v>
      </c>
      <c r="Q1049" s="132" t="s">
        <v>15549</v>
      </c>
      <c r="R1049" s="132" t="s">
        <v>15550</v>
      </c>
      <c r="S1049" s="132" t="s">
        <v>5090</v>
      </c>
      <c r="T1049" s="132" t="s">
        <v>1630</v>
      </c>
      <c r="U1049" s="132" t="s">
        <v>2884</v>
      </c>
      <c r="V1049" s="132" t="s">
        <v>1635</v>
      </c>
      <c r="X1049" s="132" t="s">
        <v>15551</v>
      </c>
      <c r="Y1049" s="132" t="s">
        <v>15552</v>
      </c>
    </row>
    <row r="1050" spans="2:25" x14ac:dyDescent="0.25">
      <c r="B1050" s="132" t="s">
        <v>2876</v>
      </c>
      <c r="C1050" s="132" t="s">
        <v>911</v>
      </c>
      <c r="D1050" s="132" t="s">
        <v>537</v>
      </c>
      <c r="E1050" s="132" t="s">
        <v>3947</v>
      </c>
      <c r="F1050" s="132" t="s">
        <v>3885</v>
      </c>
      <c r="G1050" s="132" t="s">
        <v>922</v>
      </c>
      <c r="H1050" s="132" t="s">
        <v>2885</v>
      </c>
      <c r="I1050" s="132" t="s">
        <v>15292</v>
      </c>
      <c r="J1050" s="132" t="s">
        <v>15553</v>
      </c>
      <c r="K1050" s="132" t="s">
        <v>15554</v>
      </c>
      <c r="L1050" s="132" t="s">
        <v>15555</v>
      </c>
      <c r="M1050" s="132" t="s">
        <v>15556</v>
      </c>
      <c r="N1050" s="132" t="s">
        <v>23715</v>
      </c>
      <c r="O1050" s="132" t="s">
        <v>15557</v>
      </c>
      <c r="P1050" s="132" t="s">
        <v>15558</v>
      </c>
      <c r="Q1050" s="132" t="s">
        <v>15559</v>
      </c>
      <c r="R1050" s="132" t="s">
        <v>15560</v>
      </c>
      <c r="S1050" s="132" t="s">
        <v>5090</v>
      </c>
      <c r="T1050" s="132" t="s">
        <v>1630</v>
      </c>
      <c r="U1050" s="132" t="s">
        <v>2884</v>
      </c>
      <c r="V1050" s="132" t="s">
        <v>1632</v>
      </c>
      <c r="X1050" s="132" t="s">
        <v>15561</v>
      </c>
      <c r="Y1050" s="132" t="s">
        <v>15562</v>
      </c>
    </row>
    <row r="1051" spans="2:25" x14ac:dyDescent="0.25">
      <c r="B1051" s="132" t="s">
        <v>2876</v>
      </c>
      <c r="C1051" s="132" t="s">
        <v>911</v>
      </c>
      <c r="D1051" s="132" t="s">
        <v>537</v>
      </c>
      <c r="E1051" s="132" t="s">
        <v>3950</v>
      </c>
      <c r="F1051" s="132" t="s">
        <v>3894</v>
      </c>
      <c r="G1051" s="132" t="s">
        <v>924</v>
      </c>
      <c r="H1051" s="132" t="s">
        <v>2886</v>
      </c>
      <c r="I1051" s="132" t="s">
        <v>15356</v>
      </c>
      <c r="J1051" s="132" t="s">
        <v>15563</v>
      </c>
      <c r="K1051" s="132" t="s">
        <v>15564</v>
      </c>
      <c r="L1051" s="132" t="s">
        <v>15565</v>
      </c>
      <c r="M1051" s="132" t="s">
        <v>15566</v>
      </c>
      <c r="N1051" s="132" t="s">
        <v>23716</v>
      </c>
      <c r="O1051" s="132" t="s">
        <v>15567</v>
      </c>
      <c r="P1051" s="132" t="s">
        <v>15568</v>
      </c>
      <c r="Q1051" s="132" t="s">
        <v>15569</v>
      </c>
      <c r="R1051" s="132" t="s">
        <v>15570</v>
      </c>
      <c r="S1051" s="132" t="s">
        <v>5090</v>
      </c>
      <c r="T1051" s="132" t="s">
        <v>1630</v>
      </c>
      <c r="U1051" s="132" t="s">
        <v>2887</v>
      </c>
      <c r="V1051" s="132" t="s">
        <v>1635</v>
      </c>
      <c r="X1051" s="132" t="s">
        <v>15571</v>
      </c>
      <c r="Y1051" s="132" t="s">
        <v>15572</v>
      </c>
    </row>
    <row r="1052" spans="2:25" x14ac:dyDescent="0.25">
      <c r="B1052" s="132" t="s">
        <v>2876</v>
      </c>
      <c r="C1052" s="132" t="s">
        <v>911</v>
      </c>
      <c r="D1052" s="132" t="s">
        <v>537</v>
      </c>
      <c r="E1052" s="132" t="s">
        <v>3950</v>
      </c>
      <c r="F1052" s="132" t="s">
        <v>3885</v>
      </c>
      <c r="G1052" s="132" t="s">
        <v>926</v>
      </c>
      <c r="H1052" s="132" t="s">
        <v>2888</v>
      </c>
      <c r="I1052" s="132" t="s">
        <v>15292</v>
      </c>
      <c r="J1052" s="132" t="s">
        <v>15573</v>
      </c>
      <c r="K1052" s="132" t="s">
        <v>15574</v>
      </c>
      <c r="L1052" s="132" t="s">
        <v>15575</v>
      </c>
      <c r="M1052" s="132" t="s">
        <v>15576</v>
      </c>
      <c r="N1052" s="132" t="s">
        <v>23717</v>
      </c>
      <c r="O1052" s="132" t="s">
        <v>15577</v>
      </c>
      <c r="P1052" s="132" t="s">
        <v>15578</v>
      </c>
      <c r="Q1052" s="132" t="s">
        <v>15579</v>
      </c>
      <c r="R1052" s="132" t="s">
        <v>15580</v>
      </c>
      <c r="S1052" s="132" t="s">
        <v>5090</v>
      </c>
      <c r="T1052" s="132" t="s">
        <v>1630</v>
      </c>
      <c r="U1052" s="132" t="s">
        <v>2887</v>
      </c>
      <c r="V1052" s="132" t="s">
        <v>1644</v>
      </c>
      <c r="X1052" s="132" t="s">
        <v>15581</v>
      </c>
      <c r="Y1052" s="132" t="s">
        <v>15582</v>
      </c>
    </row>
    <row r="1053" spans="2:25" x14ac:dyDescent="0.25">
      <c r="B1053" s="132" t="s">
        <v>2876</v>
      </c>
      <c r="C1053" s="132" t="s">
        <v>911</v>
      </c>
      <c r="D1053" s="132" t="s">
        <v>537</v>
      </c>
      <c r="E1053" s="132" t="s">
        <v>3953</v>
      </c>
      <c r="F1053" s="132" t="s">
        <v>3894</v>
      </c>
      <c r="G1053" s="132" t="s">
        <v>928</v>
      </c>
      <c r="H1053" s="132" t="s">
        <v>2889</v>
      </c>
      <c r="I1053" s="132" t="s">
        <v>15583</v>
      </c>
      <c r="J1053" s="132" t="s">
        <v>15584</v>
      </c>
      <c r="K1053" s="132" t="s">
        <v>15585</v>
      </c>
      <c r="L1053" s="132" t="s">
        <v>15586</v>
      </c>
      <c r="M1053" s="132" t="s">
        <v>15587</v>
      </c>
      <c r="N1053" s="132" t="s">
        <v>23718</v>
      </c>
      <c r="O1053" s="132" t="s">
        <v>15588</v>
      </c>
      <c r="P1053" s="132" t="s">
        <v>15589</v>
      </c>
      <c r="Q1053" s="132" t="s">
        <v>15590</v>
      </c>
      <c r="R1053" s="132" t="s">
        <v>15591</v>
      </c>
      <c r="S1053" s="132" t="s">
        <v>5090</v>
      </c>
      <c r="T1053" s="132" t="s">
        <v>1630</v>
      </c>
      <c r="U1053" s="132" t="s">
        <v>2890</v>
      </c>
      <c r="V1053" s="132" t="s">
        <v>1635</v>
      </c>
      <c r="X1053" s="132" t="s">
        <v>15592</v>
      </c>
      <c r="Y1053" s="132" t="s">
        <v>15593</v>
      </c>
    </row>
    <row r="1054" spans="2:25" x14ac:dyDescent="0.25">
      <c r="B1054" s="132" t="s">
        <v>2876</v>
      </c>
      <c r="C1054" s="132" t="s">
        <v>911</v>
      </c>
      <c r="D1054" s="132" t="s">
        <v>537</v>
      </c>
      <c r="E1054" s="132" t="s">
        <v>3953</v>
      </c>
      <c r="F1054" s="132" t="s">
        <v>3885</v>
      </c>
      <c r="G1054" s="132" t="s">
        <v>930</v>
      </c>
      <c r="H1054" s="132" t="s">
        <v>2891</v>
      </c>
      <c r="I1054" s="132" t="s">
        <v>15594</v>
      </c>
      <c r="J1054" s="132" t="s">
        <v>15595</v>
      </c>
      <c r="K1054" s="132" t="s">
        <v>15596</v>
      </c>
      <c r="L1054" s="132" t="s">
        <v>15597</v>
      </c>
      <c r="M1054" s="132" t="s">
        <v>15598</v>
      </c>
      <c r="N1054" s="132" t="s">
        <v>23719</v>
      </c>
      <c r="O1054" s="132" t="s">
        <v>15599</v>
      </c>
      <c r="P1054" s="132" t="s">
        <v>15600</v>
      </c>
      <c r="Q1054" s="132" t="s">
        <v>15601</v>
      </c>
      <c r="R1054" s="132" t="s">
        <v>15602</v>
      </c>
      <c r="S1054" s="132" t="s">
        <v>5090</v>
      </c>
      <c r="T1054" s="132" t="s">
        <v>1630</v>
      </c>
      <c r="U1054" s="132" t="s">
        <v>2890</v>
      </c>
      <c r="V1054" s="132" t="s">
        <v>1635</v>
      </c>
      <c r="X1054" s="132" t="s">
        <v>15603</v>
      </c>
      <c r="Y1054" s="132" t="s">
        <v>15604</v>
      </c>
    </row>
    <row r="1055" spans="2:25" x14ac:dyDescent="0.25">
      <c r="B1055" s="132" t="s">
        <v>2876</v>
      </c>
      <c r="C1055" s="132" t="s">
        <v>911</v>
      </c>
      <c r="D1055" s="132" t="s">
        <v>224</v>
      </c>
      <c r="E1055" s="132" t="s">
        <v>3941</v>
      </c>
      <c r="F1055" s="132" t="s">
        <v>3894</v>
      </c>
      <c r="G1055" s="132" t="s">
        <v>913</v>
      </c>
      <c r="H1055" s="132" t="s">
        <v>2892</v>
      </c>
      <c r="I1055" s="132" t="s">
        <v>15605</v>
      </c>
      <c r="J1055" s="132" t="s">
        <v>15606</v>
      </c>
      <c r="K1055" s="132" t="s">
        <v>15607</v>
      </c>
      <c r="L1055" s="132" t="s">
        <v>15608</v>
      </c>
      <c r="M1055" s="132" t="s">
        <v>15609</v>
      </c>
      <c r="N1055" s="132" t="s">
        <v>23720</v>
      </c>
      <c r="O1055" s="132" t="s">
        <v>15610</v>
      </c>
      <c r="P1055" s="132" t="s">
        <v>15611</v>
      </c>
      <c r="Q1055" s="132" t="s">
        <v>15612</v>
      </c>
      <c r="R1055" s="132" t="s">
        <v>15613</v>
      </c>
      <c r="S1055" s="132" t="s">
        <v>5090</v>
      </c>
      <c r="T1055" s="132" t="s">
        <v>1630</v>
      </c>
      <c r="U1055" s="132" t="s">
        <v>2878</v>
      </c>
      <c r="V1055" s="132" t="s">
        <v>1635</v>
      </c>
      <c r="X1055" s="132" t="s">
        <v>15614</v>
      </c>
      <c r="Y1055" s="132" t="s">
        <v>15615</v>
      </c>
    </row>
    <row r="1056" spans="2:25" x14ac:dyDescent="0.25">
      <c r="B1056" s="132" t="s">
        <v>2876</v>
      </c>
      <c r="C1056" s="132" t="s">
        <v>911</v>
      </c>
      <c r="D1056" s="132" t="s">
        <v>224</v>
      </c>
      <c r="E1056" s="132" t="s">
        <v>3941</v>
      </c>
      <c r="F1056" s="132" t="s">
        <v>3885</v>
      </c>
      <c r="G1056" s="132" t="s">
        <v>915</v>
      </c>
      <c r="H1056" s="132" t="s">
        <v>2893</v>
      </c>
      <c r="I1056" s="132" t="s">
        <v>15292</v>
      </c>
      <c r="J1056" s="132" t="s">
        <v>15616</v>
      </c>
      <c r="K1056" s="132" t="s">
        <v>15617</v>
      </c>
      <c r="L1056" s="132" t="s">
        <v>15618</v>
      </c>
      <c r="M1056" s="132" t="s">
        <v>15619</v>
      </c>
      <c r="N1056" s="132" t="s">
        <v>23721</v>
      </c>
      <c r="O1056" s="132" t="s">
        <v>15620</v>
      </c>
      <c r="P1056" s="132" t="s">
        <v>15621</v>
      </c>
      <c r="Q1056" s="132" t="s">
        <v>15622</v>
      </c>
      <c r="R1056" s="132" t="s">
        <v>15623</v>
      </c>
      <c r="S1056" s="132" t="s">
        <v>5090</v>
      </c>
      <c r="T1056" s="132" t="s">
        <v>1630</v>
      </c>
      <c r="U1056" s="132" t="s">
        <v>2878</v>
      </c>
      <c r="V1056" s="132" t="s">
        <v>1635</v>
      </c>
      <c r="X1056" s="132" t="s">
        <v>15624</v>
      </c>
      <c r="Y1056" s="132" t="s">
        <v>15625</v>
      </c>
    </row>
    <row r="1057" spans="2:25" x14ac:dyDescent="0.25">
      <c r="B1057" s="132" t="s">
        <v>2876</v>
      </c>
      <c r="C1057" s="132" t="s">
        <v>911</v>
      </c>
      <c r="D1057" s="132" t="s">
        <v>224</v>
      </c>
      <c r="E1057" s="132" t="s">
        <v>3944</v>
      </c>
      <c r="F1057" s="132" t="s">
        <v>3894</v>
      </c>
      <c r="G1057" s="132" t="s">
        <v>917</v>
      </c>
      <c r="H1057" s="132" t="s">
        <v>2894</v>
      </c>
      <c r="I1057" s="132" t="s">
        <v>15626</v>
      </c>
      <c r="J1057" s="132" t="s">
        <v>15627</v>
      </c>
      <c r="K1057" s="132" t="s">
        <v>15628</v>
      </c>
      <c r="L1057" s="132" t="s">
        <v>15629</v>
      </c>
      <c r="M1057" s="132" t="s">
        <v>15630</v>
      </c>
      <c r="N1057" s="132" t="s">
        <v>23722</v>
      </c>
      <c r="O1057" s="132" t="s">
        <v>15631</v>
      </c>
      <c r="P1057" s="132" t="s">
        <v>15632</v>
      </c>
      <c r="Q1057" s="132" t="s">
        <v>15633</v>
      </c>
      <c r="R1057" s="132" t="s">
        <v>15634</v>
      </c>
      <c r="S1057" s="132" t="s">
        <v>5090</v>
      </c>
      <c r="T1057" s="132" t="s">
        <v>1630</v>
      </c>
      <c r="U1057" s="132" t="s">
        <v>2881</v>
      </c>
      <c r="V1057" s="132" t="s">
        <v>1635</v>
      </c>
      <c r="X1057" s="132" t="s">
        <v>15635</v>
      </c>
      <c r="Y1057" s="132" t="s">
        <v>15636</v>
      </c>
    </row>
    <row r="1058" spans="2:25" x14ac:dyDescent="0.25">
      <c r="B1058" s="132" t="s">
        <v>2876</v>
      </c>
      <c r="C1058" s="132" t="s">
        <v>911</v>
      </c>
      <c r="D1058" s="132" t="s">
        <v>224</v>
      </c>
      <c r="E1058" s="132" t="s">
        <v>3944</v>
      </c>
      <c r="F1058" s="132" t="s">
        <v>3885</v>
      </c>
      <c r="G1058" s="132" t="s">
        <v>919</v>
      </c>
      <c r="H1058" s="132" t="s">
        <v>2895</v>
      </c>
      <c r="I1058" s="132" t="s">
        <v>15292</v>
      </c>
      <c r="J1058" s="132" t="s">
        <v>15637</v>
      </c>
      <c r="K1058" s="132" t="s">
        <v>15638</v>
      </c>
      <c r="L1058" s="132" t="s">
        <v>15639</v>
      </c>
      <c r="M1058" s="132" t="s">
        <v>15640</v>
      </c>
      <c r="N1058" s="132" t="s">
        <v>23723</v>
      </c>
      <c r="O1058" s="132" t="s">
        <v>15641</v>
      </c>
      <c r="P1058" s="132" t="s">
        <v>15642</v>
      </c>
      <c r="Q1058" s="132" t="s">
        <v>15643</v>
      </c>
      <c r="R1058" s="132" t="s">
        <v>15644</v>
      </c>
      <c r="S1058" s="132" t="s">
        <v>5090</v>
      </c>
      <c r="T1058" s="132" t="s">
        <v>1630</v>
      </c>
      <c r="U1058" s="132" t="s">
        <v>2881</v>
      </c>
      <c r="V1058" s="132" t="s">
        <v>1644</v>
      </c>
      <c r="X1058" s="132" t="s">
        <v>15645</v>
      </c>
      <c r="Y1058" s="132" t="s">
        <v>15646</v>
      </c>
    </row>
    <row r="1059" spans="2:25" x14ac:dyDescent="0.25">
      <c r="B1059" s="132" t="s">
        <v>2876</v>
      </c>
      <c r="C1059" s="132" t="s">
        <v>911</v>
      </c>
      <c r="D1059" s="132" t="s">
        <v>224</v>
      </c>
      <c r="E1059" s="132" t="s">
        <v>3947</v>
      </c>
      <c r="F1059" s="132" t="s">
        <v>3894</v>
      </c>
      <c r="G1059" s="132" t="s">
        <v>921</v>
      </c>
      <c r="H1059" s="132" t="s">
        <v>2896</v>
      </c>
      <c r="I1059" s="132" t="s">
        <v>15522</v>
      </c>
      <c r="J1059" s="132" t="s">
        <v>15647</v>
      </c>
      <c r="K1059" s="132" t="s">
        <v>15648</v>
      </c>
      <c r="L1059" s="132" t="s">
        <v>15649</v>
      </c>
      <c r="M1059" s="132" t="s">
        <v>15650</v>
      </c>
      <c r="N1059" s="132" t="s">
        <v>23724</v>
      </c>
      <c r="O1059" s="132" t="s">
        <v>15651</v>
      </c>
      <c r="P1059" s="132" t="s">
        <v>15652</v>
      </c>
      <c r="Q1059" s="132" t="s">
        <v>15653</v>
      </c>
      <c r="R1059" s="132" t="s">
        <v>15654</v>
      </c>
      <c r="S1059" s="132" t="s">
        <v>5090</v>
      </c>
      <c r="T1059" s="132" t="s">
        <v>1630</v>
      </c>
      <c r="U1059" s="132" t="s">
        <v>2884</v>
      </c>
      <c r="V1059" s="132" t="s">
        <v>1635</v>
      </c>
      <c r="X1059" s="132" t="s">
        <v>15655</v>
      </c>
      <c r="Y1059" s="132" t="s">
        <v>15656</v>
      </c>
    </row>
    <row r="1060" spans="2:25" x14ac:dyDescent="0.25">
      <c r="B1060" s="132" t="s">
        <v>2876</v>
      </c>
      <c r="C1060" s="132" t="s">
        <v>911</v>
      </c>
      <c r="D1060" s="132" t="s">
        <v>224</v>
      </c>
      <c r="E1060" s="132" t="s">
        <v>3947</v>
      </c>
      <c r="F1060" s="132" t="s">
        <v>3885</v>
      </c>
      <c r="G1060" s="132" t="s">
        <v>923</v>
      </c>
      <c r="H1060" s="132" t="s">
        <v>2897</v>
      </c>
      <c r="I1060" s="132" t="s">
        <v>15292</v>
      </c>
      <c r="J1060" s="132" t="s">
        <v>15657</v>
      </c>
      <c r="K1060" s="132" t="s">
        <v>15658</v>
      </c>
      <c r="L1060" s="132" t="s">
        <v>15659</v>
      </c>
      <c r="M1060" s="132" t="s">
        <v>15660</v>
      </c>
      <c r="N1060" s="132" t="s">
        <v>23725</v>
      </c>
      <c r="O1060" s="132" t="s">
        <v>15661</v>
      </c>
      <c r="P1060" s="132" t="s">
        <v>15662</v>
      </c>
      <c r="Q1060" s="132" t="s">
        <v>15663</v>
      </c>
      <c r="R1060" s="132" t="s">
        <v>15664</v>
      </c>
      <c r="S1060" s="132" t="s">
        <v>5090</v>
      </c>
      <c r="T1060" s="132" t="s">
        <v>1630</v>
      </c>
      <c r="U1060" s="132" t="s">
        <v>2884</v>
      </c>
      <c r="V1060" s="132" t="s">
        <v>1644</v>
      </c>
      <c r="X1060" s="132" t="s">
        <v>15665</v>
      </c>
      <c r="Y1060" s="132" t="s">
        <v>15666</v>
      </c>
    </row>
    <row r="1061" spans="2:25" x14ac:dyDescent="0.25">
      <c r="B1061" s="132" t="s">
        <v>2876</v>
      </c>
      <c r="C1061" s="132" t="s">
        <v>911</v>
      </c>
      <c r="D1061" s="132" t="s">
        <v>224</v>
      </c>
      <c r="E1061" s="132" t="s">
        <v>3950</v>
      </c>
      <c r="F1061" s="132" t="s">
        <v>3894</v>
      </c>
      <c r="G1061" s="132" t="s">
        <v>925</v>
      </c>
      <c r="H1061" s="132" t="s">
        <v>2898</v>
      </c>
      <c r="I1061" s="132" t="s">
        <v>15356</v>
      </c>
      <c r="J1061" s="132" t="s">
        <v>15667</v>
      </c>
      <c r="K1061" s="132" t="s">
        <v>15668</v>
      </c>
      <c r="L1061" s="132" t="s">
        <v>15669</v>
      </c>
      <c r="M1061" s="132" t="s">
        <v>15670</v>
      </c>
      <c r="N1061" s="132" t="s">
        <v>23726</v>
      </c>
      <c r="O1061" s="132" t="s">
        <v>15671</v>
      </c>
      <c r="P1061" s="132" t="s">
        <v>15672</v>
      </c>
      <c r="Q1061" s="132" t="s">
        <v>15673</v>
      </c>
      <c r="R1061" s="132" t="s">
        <v>15674</v>
      </c>
      <c r="S1061" s="132" t="s">
        <v>5090</v>
      </c>
      <c r="T1061" s="132" t="s">
        <v>1630</v>
      </c>
      <c r="U1061" s="132" t="s">
        <v>2887</v>
      </c>
      <c r="V1061" s="132" t="s">
        <v>1635</v>
      </c>
      <c r="X1061" s="132" t="s">
        <v>15675</v>
      </c>
      <c r="Y1061" s="132" t="s">
        <v>15676</v>
      </c>
    </row>
    <row r="1062" spans="2:25" x14ac:dyDescent="0.25">
      <c r="B1062" s="132" t="s">
        <v>2876</v>
      </c>
      <c r="C1062" s="132" t="s">
        <v>911</v>
      </c>
      <c r="D1062" s="132" t="s">
        <v>224</v>
      </c>
      <c r="E1062" s="132" t="s">
        <v>3950</v>
      </c>
      <c r="F1062" s="132" t="s">
        <v>3885</v>
      </c>
      <c r="G1062" s="132" t="s">
        <v>927</v>
      </c>
      <c r="H1062" s="132" t="s">
        <v>2899</v>
      </c>
      <c r="I1062" s="132" t="s">
        <v>15292</v>
      </c>
      <c r="J1062" s="132" t="s">
        <v>15677</v>
      </c>
      <c r="K1062" s="132" t="s">
        <v>15678</v>
      </c>
      <c r="L1062" s="132" t="s">
        <v>15679</v>
      </c>
      <c r="M1062" s="132" t="s">
        <v>15680</v>
      </c>
      <c r="N1062" s="132" t="s">
        <v>23727</v>
      </c>
      <c r="O1062" s="132" t="s">
        <v>15681</v>
      </c>
      <c r="P1062" s="132" t="s">
        <v>15682</v>
      </c>
      <c r="Q1062" s="132" t="s">
        <v>15683</v>
      </c>
      <c r="R1062" s="132" t="s">
        <v>15684</v>
      </c>
      <c r="S1062" s="132" t="s">
        <v>5090</v>
      </c>
      <c r="T1062" s="132" t="s">
        <v>1630</v>
      </c>
      <c r="U1062" s="132" t="s">
        <v>2887</v>
      </c>
      <c r="V1062" s="132" t="s">
        <v>1635</v>
      </c>
      <c r="X1062" s="132" t="s">
        <v>15685</v>
      </c>
      <c r="Y1062" s="132" t="s">
        <v>15686</v>
      </c>
    </row>
    <row r="1063" spans="2:25" x14ac:dyDescent="0.25">
      <c r="B1063" s="132" t="s">
        <v>2876</v>
      </c>
      <c r="C1063" s="132" t="s">
        <v>911</v>
      </c>
      <c r="D1063" s="132" t="s">
        <v>224</v>
      </c>
      <c r="E1063" s="132" t="s">
        <v>3953</v>
      </c>
      <c r="F1063" s="132" t="s">
        <v>3894</v>
      </c>
      <c r="G1063" s="132" t="s">
        <v>929</v>
      </c>
      <c r="H1063" s="132" t="s">
        <v>2900</v>
      </c>
      <c r="I1063" s="132" t="s">
        <v>15583</v>
      </c>
      <c r="J1063" s="132" t="s">
        <v>15687</v>
      </c>
      <c r="K1063" s="132" t="s">
        <v>15688</v>
      </c>
      <c r="L1063" s="132" t="s">
        <v>15689</v>
      </c>
      <c r="M1063" s="132" t="s">
        <v>15690</v>
      </c>
      <c r="N1063" s="132" t="s">
        <v>23728</v>
      </c>
      <c r="O1063" s="132" t="s">
        <v>15691</v>
      </c>
      <c r="P1063" s="132" t="s">
        <v>15692</v>
      </c>
      <c r="Q1063" s="132" t="s">
        <v>15693</v>
      </c>
      <c r="R1063" s="132" t="s">
        <v>15694</v>
      </c>
      <c r="S1063" s="132" t="s">
        <v>5090</v>
      </c>
      <c r="T1063" s="132" t="s">
        <v>1630</v>
      </c>
      <c r="U1063" s="132" t="s">
        <v>2890</v>
      </c>
      <c r="V1063" s="132" t="s">
        <v>1635</v>
      </c>
      <c r="X1063" s="132" t="s">
        <v>15695</v>
      </c>
      <c r="Y1063" s="132" t="s">
        <v>15696</v>
      </c>
    </row>
    <row r="1064" spans="2:25" x14ac:dyDescent="0.25">
      <c r="B1064" s="132" t="s">
        <v>2876</v>
      </c>
      <c r="C1064" s="132" t="s">
        <v>911</v>
      </c>
      <c r="D1064" s="132" t="s">
        <v>224</v>
      </c>
      <c r="E1064" s="132" t="s">
        <v>3953</v>
      </c>
      <c r="F1064" s="132" t="s">
        <v>3885</v>
      </c>
      <c r="G1064" s="132" t="s">
        <v>931</v>
      </c>
      <c r="H1064" s="132" t="s">
        <v>2901</v>
      </c>
      <c r="I1064" s="132" t="s">
        <v>8006</v>
      </c>
      <c r="J1064" s="132" t="s">
        <v>15697</v>
      </c>
      <c r="K1064" s="132" t="s">
        <v>15698</v>
      </c>
      <c r="L1064" s="132" t="s">
        <v>15699</v>
      </c>
      <c r="M1064" s="132" t="s">
        <v>15700</v>
      </c>
      <c r="N1064" s="132" t="s">
        <v>23729</v>
      </c>
      <c r="O1064" s="132" t="s">
        <v>15701</v>
      </c>
      <c r="P1064" s="132" t="s">
        <v>15702</v>
      </c>
      <c r="Q1064" s="132" t="s">
        <v>15703</v>
      </c>
      <c r="R1064" s="132" t="s">
        <v>15704</v>
      </c>
      <c r="S1064" s="132" t="s">
        <v>5090</v>
      </c>
      <c r="T1064" s="132" t="s">
        <v>1630</v>
      </c>
      <c r="U1064" s="132" t="s">
        <v>2890</v>
      </c>
      <c r="V1064" s="132" t="s">
        <v>1635</v>
      </c>
      <c r="X1064" s="132" t="s">
        <v>15705</v>
      </c>
      <c r="Y1064" s="132" t="s">
        <v>15706</v>
      </c>
    </row>
    <row r="1065" spans="2:25" x14ac:dyDescent="0.25">
      <c r="B1065" s="132" t="s">
        <v>2902</v>
      </c>
      <c r="C1065" s="132" t="s">
        <v>1016</v>
      </c>
      <c r="D1065" s="132" t="s">
        <v>130</v>
      </c>
      <c r="E1065" s="132" t="s">
        <v>4236</v>
      </c>
      <c r="F1065" s="132" t="s">
        <v>3894</v>
      </c>
      <c r="G1065" s="132" t="s">
        <v>1018</v>
      </c>
      <c r="H1065" s="132" t="s">
        <v>2903</v>
      </c>
      <c r="I1065" s="132" t="s">
        <v>15707</v>
      </c>
      <c r="J1065" s="132" t="s">
        <v>15708</v>
      </c>
      <c r="K1065" s="132" t="s">
        <v>15709</v>
      </c>
      <c r="L1065" s="132" t="s">
        <v>15710</v>
      </c>
      <c r="M1065" s="132" t="s">
        <v>15711</v>
      </c>
      <c r="N1065" s="132" t="s">
        <v>23730</v>
      </c>
      <c r="O1065" s="132" t="s">
        <v>15712</v>
      </c>
      <c r="P1065" s="132" t="s">
        <v>15713</v>
      </c>
      <c r="Q1065" s="132" t="s">
        <v>15714</v>
      </c>
      <c r="R1065" s="132" t="s">
        <v>15715</v>
      </c>
      <c r="S1065" s="132" t="s">
        <v>15059</v>
      </c>
      <c r="T1065" s="132" t="s">
        <v>1630</v>
      </c>
      <c r="V1065" s="132" t="s">
        <v>1632</v>
      </c>
      <c r="X1065" s="132" t="s">
        <v>15716</v>
      </c>
      <c r="Y1065" s="132" t="s">
        <v>15717</v>
      </c>
    </row>
    <row r="1066" spans="2:25" x14ac:dyDescent="0.25">
      <c r="B1066" s="132" t="s">
        <v>2902</v>
      </c>
      <c r="C1066" s="132" t="s">
        <v>1016</v>
      </c>
      <c r="D1066" s="132" t="s">
        <v>130</v>
      </c>
      <c r="E1066" s="132" t="s">
        <v>4236</v>
      </c>
      <c r="F1066" s="132" t="s">
        <v>3885</v>
      </c>
      <c r="G1066" s="132" t="s">
        <v>1019</v>
      </c>
      <c r="H1066" s="132" t="s">
        <v>2904</v>
      </c>
      <c r="I1066" s="132" t="s">
        <v>15718</v>
      </c>
      <c r="J1066" s="132" t="s">
        <v>15719</v>
      </c>
      <c r="K1066" s="132" t="s">
        <v>15720</v>
      </c>
      <c r="L1066" s="132" t="s">
        <v>15721</v>
      </c>
      <c r="M1066" s="132" t="s">
        <v>15722</v>
      </c>
      <c r="N1066" s="132" t="s">
        <v>23731</v>
      </c>
      <c r="O1066" s="132" t="s">
        <v>15723</v>
      </c>
      <c r="P1066" s="132" t="s">
        <v>15724</v>
      </c>
      <c r="Q1066" s="132" t="s">
        <v>15725</v>
      </c>
      <c r="R1066" s="132" t="s">
        <v>15726</v>
      </c>
      <c r="S1066" s="132" t="s">
        <v>15059</v>
      </c>
      <c r="T1066" s="132" t="s">
        <v>1630</v>
      </c>
      <c r="V1066" s="132" t="s">
        <v>1632</v>
      </c>
      <c r="X1066" s="132" t="s">
        <v>15727</v>
      </c>
      <c r="Y1066" s="132" t="s">
        <v>15728</v>
      </c>
    </row>
    <row r="1067" spans="2:25" x14ac:dyDescent="0.25">
      <c r="B1067" s="132" t="s">
        <v>2902</v>
      </c>
      <c r="C1067" s="132" t="s">
        <v>1016</v>
      </c>
      <c r="D1067" s="132" t="s">
        <v>130</v>
      </c>
      <c r="E1067" s="132" t="s">
        <v>4241</v>
      </c>
      <c r="F1067" s="132" t="s">
        <v>3894</v>
      </c>
      <c r="G1067" s="132" t="s">
        <v>1020</v>
      </c>
      <c r="H1067" s="132" t="s">
        <v>2905</v>
      </c>
      <c r="I1067" s="132" t="s">
        <v>13496</v>
      </c>
      <c r="J1067" s="132" t="s">
        <v>15729</v>
      </c>
      <c r="K1067" s="132" t="s">
        <v>15730</v>
      </c>
      <c r="L1067" s="132" t="s">
        <v>15731</v>
      </c>
      <c r="M1067" s="132" t="s">
        <v>15732</v>
      </c>
      <c r="N1067" s="132" t="s">
        <v>23732</v>
      </c>
      <c r="O1067" s="132" t="s">
        <v>15733</v>
      </c>
      <c r="P1067" s="132" t="s">
        <v>15734</v>
      </c>
      <c r="Q1067" s="132" t="s">
        <v>15735</v>
      </c>
      <c r="R1067" s="132" t="s">
        <v>15736</v>
      </c>
      <c r="S1067" s="132" t="s">
        <v>15059</v>
      </c>
      <c r="T1067" s="132" t="s">
        <v>1630</v>
      </c>
      <c r="V1067" s="132" t="s">
        <v>1635</v>
      </c>
      <c r="X1067" s="132" t="s">
        <v>15737</v>
      </c>
      <c r="Y1067" s="132" t="s">
        <v>15738</v>
      </c>
    </row>
    <row r="1068" spans="2:25" x14ac:dyDescent="0.25">
      <c r="B1068" s="132" t="s">
        <v>2902</v>
      </c>
      <c r="C1068" s="132" t="s">
        <v>1016</v>
      </c>
      <c r="D1068" s="132" t="s">
        <v>130</v>
      </c>
      <c r="E1068" s="132" t="s">
        <v>4241</v>
      </c>
      <c r="F1068" s="132" t="s">
        <v>3885</v>
      </c>
      <c r="G1068" s="132" t="s">
        <v>1021</v>
      </c>
      <c r="H1068" s="132" t="s">
        <v>2906</v>
      </c>
      <c r="I1068" s="132" t="s">
        <v>7930</v>
      </c>
      <c r="J1068" s="132" t="s">
        <v>15739</v>
      </c>
      <c r="K1068" s="132" t="s">
        <v>15740</v>
      </c>
      <c r="L1068" s="132" t="s">
        <v>15741</v>
      </c>
      <c r="M1068" s="132" t="s">
        <v>15742</v>
      </c>
      <c r="N1068" s="132" t="s">
        <v>23733</v>
      </c>
      <c r="O1068" s="132" t="s">
        <v>15743</v>
      </c>
      <c r="P1068" s="132" t="s">
        <v>15744</v>
      </c>
      <c r="Q1068" s="132" t="s">
        <v>15745</v>
      </c>
      <c r="R1068" s="132" t="s">
        <v>15746</v>
      </c>
      <c r="S1068" s="132" t="s">
        <v>15059</v>
      </c>
      <c r="T1068" s="132" t="s">
        <v>1630</v>
      </c>
      <c r="V1068" s="132" t="s">
        <v>1635</v>
      </c>
      <c r="X1068" s="132" t="s">
        <v>15747</v>
      </c>
      <c r="Y1068" s="132" t="s">
        <v>15748</v>
      </c>
    </row>
    <row r="1069" spans="2:25" x14ac:dyDescent="0.25">
      <c r="B1069" s="132" t="s">
        <v>2902</v>
      </c>
      <c r="C1069" s="132" t="s">
        <v>1016</v>
      </c>
      <c r="D1069" s="132" t="s">
        <v>130</v>
      </c>
      <c r="E1069" s="132" t="s">
        <v>3944</v>
      </c>
      <c r="F1069" s="132" t="s">
        <v>3894</v>
      </c>
      <c r="G1069" s="132" t="s">
        <v>1022</v>
      </c>
      <c r="H1069" s="132" t="s">
        <v>2907</v>
      </c>
      <c r="I1069" s="132" t="s">
        <v>7930</v>
      </c>
      <c r="J1069" s="132" t="s">
        <v>15749</v>
      </c>
      <c r="K1069" s="132" t="s">
        <v>15750</v>
      </c>
      <c r="L1069" s="132" t="s">
        <v>15751</v>
      </c>
      <c r="M1069" s="132" t="s">
        <v>15752</v>
      </c>
      <c r="N1069" s="132" t="s">
        <v>23734</v>
      </c>
      <c r="O1069" s="132" t="s">
        <v>15753</v>
      </c>
      <c r="P1069" s="132" t="s">
        <v>15754</v>
      </c>
      <c r="Q1069" s="132" t="s">
        <v>15755</v>
      </c>
      <c r="R1069" s="132" t="s">
        <v>15756</v>
      </c>
      <c r="S1069" s="132" t="s">
        <v>15059</v>
      </c>
      <c r="T1069" s="132" t="s">
        <v>1630</v>
      </c>
      <c r="V1069" s="132" t="s">
        <v>1635</v>
      </c>
      <c r="X1069" s="132" t="s">
        <v>15757</v>
      </c>
      <c r="Y1069" s="132" t="s">
        <v>15758</v>
      </c>
    </row>
    <row r="1070" spans="2:25" x14ac:dyDescent="0.25">
      <c r="B1070" s="132" t="s">
        <v>2902</v>
      </c>
      <c r="C1070" s="132" t="s">
        <v>1016</v>
      </c>
      <c r="D1070" s="132" t="s">
        <v>130</v>
      </c>
      <c r="E1070" s="132" t="s">
        <v>3944</v>
      </c>
      <c r="F1070" s="132" t="s">
        <v>3885</v>
      </c>
      <c r="G1070" s="132" t="s">
        <v>1023</v>
      </c>
      <c r="H1070" s="132" t="s">
        <v>2908</v>
      </c>
      <c r="I1070" s="132" t="s">
        <v>4236</v>
      </c>
      <c r="J1070" s="132" t="s">
        <v>15759</v>
      </c>
      <c r="K1070" s="132" t="s">
        <v>15760</v>
      </c>
      <c r="L1070" s="132" t="s">
        <v>15761</v>
      </c>
      <c r="M1070" s="132" t="s">
        <v>15762</v>
      </c>
      <c r="N1070" s="132" t="s">
        <v>23735</v>
      </c>
      <c r="O1070" s="132" t="s">
        <v>15763</v>
      </c>
      <c r="P1070" s="132" t="s">
        <v>15764</v>
      </c>
      <c r="Q1070" s="132" t="s">
        <v>15765</v>
      </c>
      <c r="R1070" s="132" t="s">
        <v>15766</v>
      </c>
      <c r="S1070" s="132" t="s">
        <v>15059</v>
      </c>
      <c r="T1070" s="132" t="s">
        <v>1630</v>
      </c>
      <c r="V1070" s="132" t="s">
        <v>1632</v>
      </c>
      <c r="X1070" s="132" t="s">
        <v>15767</v>
      </c>
      <c r="Y1070" s="132" t="s">
        <v>15768</v>
      </c>
    </row>
    <row r="1071" spans="2:25" x14ac:dyDescent="0.25">
      <c r="B1071" s="132" t="s">
        <v>2902</v>
      </c>
      <c r="C1071" s="132" t="s">
        <v>1016</v>
      </c>
      <c r="D1071" s="132" t="s">
        <v>130</v>
      </c>
      <c r="E1071" s="132" t="s">
        <v>3947</v>
      </c>
      <c r="F1071" s="132" t="s">
        <v>3894</v>
      </c>
      <c r="G1071" s="132" t="s">
        <v>1024</v>
      </c>
      <c r="H1071" s="132" t="s">
        <v>2909</v>
      </c>
      <c r="I1071" s="132" t="s">
        <v>15769</v>
      </c>
      <c r="J1071" s="132" t="s">
        <v>15770</v>
      </c>
      <c r="K1071" s="132" t="s">
        <v>15771</v>
      </c>
      <c r="L1071" s="132" t="s">
        <v>15772</v>
      </c>
      <c r="M1071" s="132" t="s">
        <v>15773</v>
      </c>
      <c r="N1071" s="132" t="s">
        <v>23736</v>
      </c>
      <c r="O1071" s="132" t="s">
        <v>15774</v>
      </c>
      <c r="P1071" s="132" t="s">
        <v>15775</v>
      </c>
      <c r="Q1071" s="132" t="s">
        <v>15776</v>
      </c>
      <c r="R1071" s="132" t="s">
        <v>15777</v>
      </c>
      <c r="S1071" s="132" t="s">
        <v>15059</v>
      </c>
      <c r="T1071" s="132" t="s">
        <v>1630</v>
      </c>
      <c r="V1071" s="132" t="s">
        <v>1635</v>
      </c>
      <c r="X1071" s="132" t="s">
        <v>15778</v>
      </c>
      <c r="Y1071" s="132" t="s">
        <v>15779</v>
      </c>
    </row>
    <row r="1072" spans="2:25" x14ac:dyDescent="0.25">
      <c r="B1072" s="132" t="s">
        <v>2902</v>
      </c>
      <c r="C1072" s="132" t="s">
        <v>1016</v>
      </c>
      <c r="D1072" s="132" t="s">
        <v>130</v>
      </c>
      <c r="E1072" s="132" t="s">
        <v>3947</v>
      </c>
      <c r="F1072" s="132" t="s">
        <v>3885</v>
      </c>
      <c r="G1072" s="132" t="s">
        <v>1025</v>
      </c>
      <c r="H1072" s="132" t="s">
        <v>2910</v>
      </c>
      <c r="I1072" s="132" t="s">
        <v>4236</v>
      </c>
      <c r="J1072" s="132" t="s">
        <v>15780</v>
      </c>
      <c r="K1072" s="132" t="s">
        <v>15781</v>
      </c>
      <c r="L1072" s="132" t="s">
        <v>15782</v>
      </c>
      <c r="M1072" s="132" t="s">
        <v>15783</v>
      </c>
      <c r="N1072" s="132" t="s">
        <v>23737</v>
      </c>
      <c r="O1072" s="132" t="s">
        <v>15784</v>
      </c>
      <c r="P1072" s="132" t="s">
        <v>15785</v>
      </c>
      <c r="Q1072" s="132" t="s">
        <v>15786</v>
      </c>
      <c r="R1072" s="132" t="s">
        <v>15787</v>
      </c>
      <c r="S1072" s="132" t="s">
        <v>15059</v>
      </c>
      <c r="T1072" s="132" t="s">
        <v>1630</v>
      </c>
      <c r="V1072" s="132" t="s">
        <v>1632</v>
      </c>
      <c r="X1072" s="132" t="s">
        <v>15788</v>
      </c>
      <c r="Y1072" s="132" t="s">
        <v>15789</v>
      </c>
    </row>
    <row r="1073" spans="2:25" x14ac:dyDescent="0.25">
      <c r="B1073" s="132" t="s">
        <v>2902</v>
      </c>
      <c r="C1073" s="132" t="s">
        <v>1016</v>
      </c>
      <c r="D1073" s="132" t="s">
        <v>130</v>
      </c>
      <c r="E1073" s="132" t="s">
        <v>4236</v>
      </c>
      <c r="F1073" s="132" t="s">
        <v>3888</v>
      </c>
      <c r="G1073" s="132" t="s">
        <v>1026</v>
      </c>
      <c r="H1073" s="132" t="s">
        <v>2911</v>
      </c>
      <c r="I1073" s="132" t="s">
        <v>15522</v>
      </c>
      <c r="J1073" s="132" t="s">
        <v>15790</v>
      </c>
      <c r="K1073" s="132" t="s">
        <v>15791</v>
      </c>
      <c r="L1073" s="132" t="s">
        <v>15792</v>
      </c>
      <c r="M1073" s="132" t="s">
        <v>15793</v>
      </c>
      <c r="N1073" s="132" t="s">
        <v>23738</v>
      </c>
      <c r="O1073" s="132" t="s">
        <v>15794</v>
      </c>
      <c r="P1073" s="132" t="s">
        <v>15795</v>
      </c>
      <c r="Q1073" s="132" t="s">
        <v>15796</v>
      </c>
      <c r="R1073" s="132" t="s">
        <v>15797</v>
      </c>
      <c r="S1073" s="132" t="s">
        <v>15059</v>
      </c>
      <c r="T1073" s="132" t="s">
        <v>1630</v>
      </c>
      <c r="V1073" s="132" t="s">
        <v>1635</v>
      </c>
      <c r="X1073" s="132" t="s">
        <v>15798</v>
      </c>
      <c r="Y1073" s="132" t="s">
        <v>15799</v>
      </c>
    </row>
    <row r="1074" spans="2:25" x14ac:dyDescent="0.25">
      <c r="B1074" s="132" t="s">
        <v>2902</v>
      </c>
      <c r="C1074" s="132" t="s">
        <v>1016</v>
      </c>
      <c r="D1074" s="132" t="s">
        <v>130</v>
      </c>
      <c r="E1074" s="132" t="s">
        <v>4241</v>
      </c>
      <c r="F1074" s="132" t="s">
        <v>3888</v>
      </c>
      <c r="G1074" s="132" t="s">
        <v>1028</v>
      </c>
      <c r="H1074" s="132" t="s">
        <v>2912</v>
      </c>
      <c r="I1074" s="132" t="s">
        <v>15522</v>
      </c>
      <c r="J1074" s="132" t="s">
        <v>15800</v>
      </c>
      <c r="K1074" s="132" t="s">
        <v>15801</v>
      </c>
      <c r="L1074" s="132" t="s">
        <v>15802</v>
      </c>
      <c r="M1074" s="132" t="s">
        <v>15803</v>
      </c>
      <c r="N1074" s="132" t="s">
        <v>23739</v>
      </c>
      <c r="O1074" s="132" t="s">
        <v>15804</v>
      </c>
      <c r="P1074" s="132" t="s">
        <v>15805</v>
      </c>
      <c r="Q1074" s="132" t="s">
        <v>15806</v>
      </c>
      <c r="R1074" s="132" t="s">
        <v>15807</v>
      </c>
      <c r="S1074" s="132" t="s">
        <v>15059</v>
      </c>
      <c r="T1074" s="132" t="s">
        <v>1630</v>
      </c>
      <c r="V1074" s="132" t="s">
        <v>1635</v>
      </c>
      <c r="X1074" s="132" t="s">
        <v>15808</v>
      </c>
      <c r="Y1074" s="132" t="s">
        <v>15809</v>
      </c>
    </row>
    <row r="1075" spans="2:25" x14ac:dyDescent="0.25">
      <c r="B1075" s="132" t="s">
        <v>2902</v>
      </c>
      <c r="C1075" s="132" t="s">
        <v>1016</v>
      </c>
      <c r="D1075" s="132" t="s">
        <v>130</v>
      </c>
      <c r="E1075" s="132" t="s">
        <v>3944</v>
      </c>
      <c r="F1075" s="132" t="s">
        <v>3888</v>
      </c>
      <c r="G1075" s="132" t="s">
        <v>1029</v>
      </c>
      <c r="H1075" s="132" t="s">
        <v>2913</v>
      </c>
      <c r="I1075" s="132" t="s">
        <v>4850</v>
      </c>
      <c r="J1075" s="132" t="s">
        <v>15810</v>
      </c>
      <c r="K1075" s="132" t="s">
        <v>15811</v>
      </c>
      <c r="L1075" s="132" t="s">
        <v>15812</v>
      </c>
      <c r="M1075" s="132" t="s">
        <v>15813</v>
      </c>
      <c r="N1075" s="132" t="s">
        <v>23740</v>
      </c>
      <c r="O1075" s="132" t="s">
        <v>15814</v>
      </c>
      <c r="P1075" s="132" t="s">
        <v>15815</v>
      </c>
      <c r="Q1075" s="132" t="s">
        <v>15816</v>
      </c>
      <c r="R1075" s="132" t="s">
        <v>15817</v>
      </c>
      <c r="S1075" s="132" t="s">
        <v>15059</v>
      </c>
      <c r="T1075" s="132" t="s">
        <v>1630</v>
      </c>
      <c r="V1075" s="132" t="s">
        <v>1635</v>
      </c>
      <c r="X1075" s="132" t="s">
        <v>15818</v>
      </c>
      <c r="Y1075" s="132" t="s">
        <v>15819</v>
      </c>
    </row>
    <row r="1076" spans="2:25" x14ac:dyDescent="0.25">
      <c r="B1076" s="132" t="s">
        <v>2914</v>
      </c>
      <c r="C1076" s="132" t="s">
        <v>932</v>
      </c>
      <c r="D1076" s="132" t="s">
        <v>1498</v>
      </c>
      <c r="E1076" s="132" t="s">
        <v>4241</v>
      </c>
      <c r="F1076" s="132" t="s">
        <v>3894</v>
      </c>
      <c r="G1076" s="132" t="s">
        <v>936</v>
      </c>
      <c r="H1076" s="132" t="s">
        <v>2915</v>
      </c>
      <c r="I1076" s="132" t="s">
        <v>15820</v>
      </c>
      <c r="J1076" s="132" t="s">
        <v>15821</v>
      </c>
      <c r="K1076" s="132" t="s">
        <v>15822</v>
      </c>
      <c r="L1076" s="132" t="s">
        <v>15823</v>
      </c>
      <c r="M1076" s="132" t="s">
        <v>15824</v>
      </c>
      <c r="N1076" s="132" t="s">
        <v>23741</v>
      </c>
      <c r="O1076" s="132" t="s">
        <v>15825</v>
      </c>
      <c r="P1076" s="132" t="s">
        <v>15826</v>
      </c>
      <c r="Q1076" s="132" t="s">
        <v>15827</v>
      </c>
      <c r="R1076" s="132" t="s">
        <v>15828</v>
      </c>
      <c r="S1076" s="132" t="s">
        <v>5090</v>
      </c>
      <c r="T1076" s="132" t="s">
        <v>1630</v>
      </c>
      <c r="U1076" s="132" t="s">
        <v>2608</v>
      </c>
      <c r="V1076" s="132" t="s">
        <v>1632</v>
      </c>
      <c r="X1076" s="132" t="s">
        <v>15829</v>
      </c>
      <c r="Y1076" s="132" t="s">
        <v>15830</v>
      </c>
    </row>
    <row r="1077" spans="2:25" x14ac:dyDescent="0.25">
      <c r="B1077" s="132" t="s">
        <v>2914</v>
      </c>
      <c r="C1077" s="132" t="s">
        <v>932</v>
      </c>
      <c r="D1077" s="132" t="s">
        <v>1498</v>
      </c>
      <c r="E1077" s="132" t="s">
        <v>4241</v>
      </c>
      <c r="F1077" s="132" t="s">
        <v>3885</v>
      </c>
      <c r="G1077" s="132" t="s">
        <v>942</v>
      </c>
      <c r="H1077" s="132" t="s">
        <v>2916</v>
      </c>
      <c r="I1077" s="132" t="s">
        <v>15831</v>
      </c>
      <c r="J1077" s="132" t="s">
        <v>15832</v>
      </c>
      <c r="K1077" s="132" t="s">
        <v>15833</v>
      </c>
      <c r="L1077" s="132" t="s">
        <v>15834</v>
      </c>
      <c r="M1077" s="132" t="s">
        <v>15835</v>
      </c>
      <c r="N1077" s="132" t="s">
        <v>23742</v>
      </c>
      <c r="O1077" s="132" t="s">
        <v>15836</v>
      </c>
      <c r="P1077" s="132" t="s">
        <v>15837</v>
      </c>
      <c r="Q1077" s="132" t="s">
        <v>15838</v>
      </c>
      <c r="R1077" s="132" t="s">
        <v>15839</v>
      </c>
      <c r="S1077" s="132" t="s">
        <v>5090</v>
      </c>
      <c r="T1077" s="132" t="s">
        <v>1630</v>
      </c>
      <c r="U1077" s="132" t="s">
        <v>2608</v>
      </c>
      <c r="V1077" s="132" t="s">
        <v>1632</v>
      </c>
      <c r="X1077" s="132" t="s">
        <v>15840</v>
      </c>
      <c r="Y1077" s="132" t="s">
        <v>15841</v>
      </c>
    </row>
    <row r="1078" spans="2:25" x14ac:dyDescent="0.25">
      <c r="B1078" s="132" t="s">
        <v>2914</v>
      </c>
      <c r="C1078" s="132" t="s">
        <v>932</v>
      </c>
      <c r="D1078" s="132" t="s">
        <v>2606</v>
      </c>
      <c r="E1078" s="132" t="s">
        <v>4241</v>
      </c>
      <c r="F1078" s="132" t="s">
        <v>3894</v>
      </c>
      <c r="G1078" s="132" t="s">
        <v>933</v>
      </c>
      <c r="H1078" s="132" t="s">
        <v>2917</v>
      </c>
      <c r="I1078" s="132" t="s">
        <v>15820</v>
      </c>
      <c r="J1078" s="132" t="s">
        <v>15842</v>
      </c>
      <c r="K1078" s="132" t="s">
        <v>15843</v>
      </c>
      <c r="L1078" s="132" t="s">
        <v>15844</v>
      </c>
      <c r="M1078" s="132" t="s">
        <v>15845</v>
      </c>
      <c r="N1078" s="132" t="s">
        <v>23743</v>
      </c>
      <c r="O1078" s="132" t="s">
        <v>15846</v>
      </c>
      <c r="P1078" s="132" t="s">
        <v>15847</v>
      </c>
      <c r="Q1078" s="132" t="s">
        <v>15848</v>
      </c>
      <c r="R1078" s="132" t="s">
        <v>15849</v>
      </c>
      <c r="S1078" s="132" t="s">
        <v>5090</v>
      </c>
      <c r="T1078" s="132" t="s">
        <v>1630</v>
      </c>
      <c r="U1078" s="132" t="s">
        <v>2608</v>
      </c>
      <c r="V1078" s="132" t="s">
        <v>1632</v>
      </c>
      <c r="X1078" s="132" t="s">
        <v>15850</v>
      </c>
      <c r="Y1078" s="132" t="s">
        <v>15851</v>
      </c>
    </row>
    <row r="1079" spans="2:25" x14ac:dyDescent="0.25">
      <c r="B1079" s="132" t="s">
        <v>2914</v>
      </c>
      <c r="C1079" s="132" t="s">
        <v>932</v>
      </c>
      <c r="D1079" s="132" t="s">
        <v>2606</v>
      </c>
      <c r="E1079" s="132" t="s">
        <v>4241</v>
      </c>
      <c r="F1079" s="132" t="s">
        <v>3885</v>
      </c>
      <c r="G1079" s="132" t="s">
        <v>939</v>
      </c>
      <c r="H1079" s="132" t="s">
        <v>2918</v>
      </c>
      <c r="I1079" s="132" t="s">
        <v>15831</v>
      </c>
      <c r="J1079" s="132" t="s">
        <v>15852</v>
      </c>
      <c r="K1079" s="132" t="s">
        <v>15853</v>
      </c>
      <c r="L1079" s="132" t="s">
        <v>15854</v>
      </c>
      <c r="M1079" s="132" t="s">
        <v>15855</v>
      </c>
      <c r="N1079" s="132" t="s">
        <v>23744</v>
      </c>
      <c r="O1079" s="132" t="s">
        <v>15856</v>
      </c>
      <c r="P1079" s="132" t="s">
        <v>15857</v>
      </c>
      <c r="Q1079" s="132" t="s">
        <v>15858</v>
      </c>
      <c r="R1079" s="132" t="s">
        <v>15859</v>
      </c>
      <c r="S1079" s="132" t="s">
        <v>5090</v>
      </c>
      <c r="T1079" s="132" t="s">
        <v>1630</v>
      </c>
      <c r="U1079" s="132" t="s">
        <v>2608</v>
      </c>
      <c r="V1079" s="132" t="s">
        <v>1632</v>
      </c>
      <c r="X1079" s="132" t="s">
        <v>15860</v>
      </c>
      <c r="Y1079" s="132" t="s">
        <v>15861</v>
      </c>
    </row>
    <row r="1080" spans="2:25" x14ac:dyDescent="0.25">
      <c r="B1080" s="132" t="s">
        <v>2914</v>
      </c>
      <c r="C1080" s="132" t="s">
        <v>932</v>
      </c>
      <c r="D1080" s="132" t="s">
        <v>2678</v>
      </c>
      <c r="E1080" s="132" t="s">
        <v>4241</v>
      </c>
      <c r="F1080" s="132" t="s">
        <v>3894</v>
      </c>
      <c r="G1080" s="132" t="s">
        <v>935</v>
      </c>
      <c r="H1080" s="132" t="s">
        <v>2919</v>
      </c>
      <c r="I1080" s="132" t="s">
        <v>15820</v>
      </c>
      <c r="J1080" s="132" t="s">
        <v>15862</v>
      </c>
      <c r="K1080" s="132" t="s">
        <v>15863</v>
      </c>
      <c r="L1080" s="132" t="s">
        <v>15864</v>
      </c>
      <c r="M1080" s="132" t="s">
        <v>15865</v>
      </c>
      <c r="N1080" s="132" t="s">
        <v>23745</v>
      </c>
      <c r="O1080" s="132" t="s">
        <v>15866</v>
      </c>
      <c r="P1080" s="132" t="s">
        <v>15867</v>
      </c>
      <c r="Q1080" s="132" t="s">
        <v>15868</v>
      </c>
      <c r="R1080" s="132" t="s">
        <v>15869</v>
      </c>
      <c r="S1080" s="132" t="s">
        <v>5090</v>
      </c>
      <c r="T1080" s="132" t="s">
        <v>1630</v>
      </c>
      <c r="U1080" s="132" t="s">
        <v>2608</v>
      </c>
      <c r="V1080" s="132" t="s">
        <v>1632</v>
      </c>
      <c r="X1080" s="132" t="s">
        <v>15870</v>
      </c>
      <c r="Y1080" s="132" t="s">
        <v>15871</v>
      </c>
    </row>
    <row r="1081" spans="2:25" x14ac:dyDescent="0.25">
      <c r="B1081" s="132" t="s">
        <v>2914</v>
      </c>
      <c r="C1081" s="132" t="s">
        <v>932</v>
      </c>
      <c r="D1081" s="132" t="s">
        <v>2678</v>
      </c>
      <c r="E1081" s="132" t="s">
        <v>4241</v>
      </c>
      <c r="F1081" s="132" t="s">
        <v>3885</v>
      </c>
      <c r="G1081" s="132" t="s">
        <v>941</v>
      </c>
      <c r="H1081" s="132" t="s">
        <v>2920</v>
      </c>
      <c r="I1081" s="132" t="s">
        <v>15831</v>
      </c>
      <c r="J1081" s="132" t="s">
        <v>15872</v>
      </c>
      <c r="K1081" s="132" t="s">
        <v>15873</v>
      </c>
      <c r="L1081" s="132" t="s">
        <v>15874</v>
      </c>
      <c r="M1081" s="132" t="s">
        <v>15875</v>
      </c>
      <c r="N1081" s="132" t="s">
        <v>23746</v>
      </c>
      <c r="O1081" s="132" t="s">
        <v>15876</v>
      </c>
      <c r="P1081" s="132" t="s">
        <v>15877</v>
      </c>
      <c r="Q1081" s="132" t="s">
        <v>15878</v>
      </c>
      <c r="R1081" s="132" t="s">
        <v>15879</v>
      </c>
      <c r="S1081" s="132" t="s">
        <v>5090</v>
      </c>
      <c r="T1081" s="132" t="s">
        <v>1630</v>
      </c>
      <c r="U1081" s="132" t="s">
        <v>2608</v>
      </c>
      <c r="V1081" s="132" t="s">
        <v>1632</v>
      </c>
      <c r="X1081" s="132" t="s">
        <v>15880</v>
      </c>
      <c r="Y1081" s="132" t="s">
        <v>15881</v>
      </c>
    </row>
    <row r="1082" spans="2:25" x14ac:dyDescent="0.25">
      <c r="B1082" s="132" t="s">
        <v>2914</v>
      </c>
      <c r="C1082" s="132" t="s">
        <v>932</v>
      </c>
      <c r="D1082" s="132" t="s">
        <v>2610</v>
      </c>
      <c r="E1082" s="132" t="s">
        <v>4241</v>
      </c>
      <c r="F1082" s="132" t="s">
        <v>3894</v>
      </c>
      <c r="G1082" s="132" t="s">
        <v>938</v>
      </c>
      <c r="H1082" s="132" t="s">
        <v>2921</v>
      </c>
      <c r="I1082" s="132" t="s">
        <v>15820</v>
      </c>
      <c r="J1082" s="132" t="s">
        <v>15882</v>
      </c>
      <c r="K1082" s="132" t="s">
        <v>15883</v>
      </c>
      <c r="L1082" s="132" t="s">
        <v>15884</v>
      </c>
      <c r="M1082" s="132" t="s">
        <v>15885</v>
      </c>
      <c r="N1082" s="132" t="s">
        <v>23747</v>
      </c>
      <c r="O1082" s="132" t="s">
        <v>15886</v>
      </c>
      <c r="P1082" s="132" t="s">
        <v>15887</v>
      </c>
      <c r="Q1082" s="132" t="s">
        <v>15888</v>
      </c>
      <c r="R1082" s="132" t="s">
        <v>15889</v>
      </c>
      <c r="S1082" s="132" t="s">
        <v>5090</v>
      </c>
      <c r="T1082" s="132" t="s">
        <v>1630</v>
      </c>
      <c r="U1082" s="132" t="s">
        <v>2608</v>
      </c>
      <c r="V1082" s="132" t="s">
        <v>1632</v>
      </c>
      <c r="X1082" s="132" t="s">
        <v>15890</v>
      </c>
      <c r="Y1082" s="132" t="s">
        <v>15891</v>
      </c>
    </row>
    <row r="1083" spans="2:25" x14ac:dyDescent="0.25">
      <c r="B1083" s="132" t="s">
        <v>2914</v>
      </c>
      <c r="C1083" s="132" t="s">
        <v>932</v>
      </c>
      <c r="D1083" s="132" t="s">
        <v>2610</v>
      </c>
      <c r="E1083" s="132" t="s">
        <v>4241</v>
      </c>
      <c r="F1083" s="132" t="s">
        <v>3885</v>
      </c>
      <c r="G1083" s="132" t="s">
        <v>944</v>
      </c>
      <c r="H1083" s="132" t="s">
        <v>2922</v>
      </c>
      <c r="I1083" s="132" t="s">
        <v>15831</v>
      </c>
      <c r="J1083" s="132" t="s">
        <v>15892</v>
      </c>
      <c r="K1083" s="132" t="s">
        <v>15893</v>
      </c>
      <c r="L1083" s="132" t="s">
        <v>15894</v>
      </c>
      <c r="M1083" s="132" t="s">
        <v>15895</v>
      </c>
      <c r="N1083" s="132" t="s">
        <v>23748</v>
      </c>
      <c r="O1083" s="132" t="s">
        <v>15896</v>
      </c>
      <c r="P1083" s="132" t="s">
        <v>15897</v>
      </c>
      <c r="Q1083" s="132" t="s">
        <v>15898</v>
      </c>
      <c r="R1083" s="132" t="s">
        <v>15899</v>
      </c>
      <c r="S1083" s="132" t="s">
        <v>5090</v>
      </c>
      <c r="T1083" s="132" t="s">
        <v>1630</v>
      </c>
      <c r="U1083" s="132" t="s">
        <v>2608</v>
      </c>
      <c r="V1083" s="132" t="s">
        <v>1632</v>
      </c>
      <c r="X1083" s="132" t="s">
        <v>15900</v>
      </c>
      <c r="Y1083" s="132" t="s">
        <v>15901</v>
      </c>
    </row>
    <row r="1084" spans="2:25" x14ac:dyDescent="0.25">
      <c r="B1084" s="132" t="s">
        <v>2914</v>
      </c>
      <c r="C1084" s="132" t="s">
        <v>932</v>
      </c>
      <c r="D1084" s="132" t="s">
        <v>2613</v>
      </c>
      <c r="E1084" s="132" t="s">
        <v>4241</v>
      </c>
      <c r="F1084" s="132" t="s">
        <v>3894</v>
      </c>
      <c r="G1084" s="132" t="s">
        <v>937</v>
      </c>
      <c r="H1084" s="132" t="s">
        <v>2923</v>
      </c>
      <c r="I1084" s="132" t="s">
        <v>15820</v>
      </c>
      <c r="J1084" s="132" t="s">
        <v>15902</v>
      </c>
      <c r="K1084" s="132" t="s">
        <v>15903</v>
      </c>
      <c r="L1084" s="132" t="s">
        <v>15904</v>
      </c>
      <c r="M1084" s="132" t="s">
        <v>15905</v>
      </c>
      <c r="N1084" s="132" t="s">
        <v>23749</v>
      </c>
      <c r="O1084" s="132" t="s">
        <v>15906</v>
      </c>
      <c r="P1084" s="132" t="s">
        <v>15907</v>
      </c>
      <c r="Q1084" s="132" t="s">
        <v>15908</v>
      </c>
      <c r="R1084" s="132" t="s">
        <v>15909</v>
      </c>
      <c r="S1084" s="132" t="s">
        <v>5090</v>
      </c>
      <c r="T1084" s="132" t="s">
        <v>1630</v>
      </c>
      <c r="U1084" s="132" t="s">
        <v>2608</v>
      </c>
      <c r="V1084" s="132" t="s">
        <v>1632</v>
      </c>
      <c r="X1084" s="132" t="s">
        <v>15910</v>
      </c>
      <c r="Y1084" s="132" t="s">
        <v>15911</v>
      </c>
    </row>
    <row r="1085" spans="2:25" x14ac:dyDescent="0.25">
      <c r="B1085" s="132" t="s">
        <v>2914</v>
      </c>
      <c r="C1085" s="132" t="s">
        <v>932</v>
      </c>
      <c r="D1085" s="132" t="s">
        <v>2613</v>
      </c>
      <c r="E1085" s="132" t="s">
        <v>4241</v>
      </c>
      <c r="F1085" s="132" t="s">
        <v>3885</v>
      </c>
      <c r="G1085" s="132" t="s">
        <v>943</v>
      </c>
      <c r="H1085" s="132" t="s">
        <v>2924</v>
      </c>
      <c r="I1085" s="132" t="s">
        <v>15831</v>
      </c>
      <c r="J1085" s="132" t="s">
        <v>15912</v>
      </c>
      <c r="K1085" s="132" t="s">
        <v>15913</v>
      </c>
      <c r="L1085" s="132" t="s">
        <v>15914</v>
      </c>
      <c r="M1085" s="132" t="s">
        <v>15915</v>
      </c>
      <c r="N1085" s="132" t="s">
        <v>23750</v>
      </c>
      <c r="O1085" s="132" t="s">
        <v>15916</v>
      </c>
      <c r="P1085" s="132" t="s">
        <v>15917</v>
      </c>
      <c r="Q1085" s="132" t="s">
        <v>15918</v>
      </c>
      <c r="R1085" s="132" t="s">
        <v>15919</v>
      </c>
      <c r="S1085" s="132" t="s">
        <v>5090</v>
      </c>
      <c r="T1085" s="132" t="s">
        <v>1630</v>
      </c>
      <c r="U1085" s="132" t="s">
        <v>2608</v>
      </c>
      <c r="V1085" s="132" t="s">
        <v>1632</v>
      </c>
      <c r="X1085" s="132" t="s">
        <v>15920</v>
      </c>
      <c r="Y1085" s="132" t="s">
        <v>15921</v>
      </c>
    </row>
    <row r="1086" spans="2:25" x14ac:dyDescent="0.25">
      <c r="B1086" s="132" t="s">
        <v>2914</v>
      </c>
      <c r="C1086" s="132" t="s">
        <v>932</v>
      </c>
      <c r="D1086" s="132" t="s">
        <v>2687</v>
      </c>
      <c r="E1086" s="132" t="s">
        <v>4241</v>
      </c>
      <c r="F1086" s="132" t="s">
        <v>3894</v>
      </c>
      <c r="G1086" s="132" t="s">
        <v>934</v>
      </c>
      <c r="H1086" s="132" t="s">
        <v>2925</v>
      </c>
      <c r="I1086" s="132" t="s">
        <v>15820</v>
      </c>
      <c r="J1086" s="132" t="s">
        <v>15922</v>
      </c>
      <c r="K1086" s="132" t="s">
        <v>15923</v>
      </c>
      <c r="L1086" s="132" t="s">
        <v>15924</v>
      </c>
      <c r="M1086" s="132" t="s">
        <v>15925</v>
      </c>
      <c r="N1086" s="132" t="s">
        <v>23751</v>
      </c>
      <c r="O1086" s="132" t="s">
        <v>15926</v>
      </c>
      <c r="P1086" s="132" t="s">
        <v>15927</v>
      </c>
      <c r="Q1086" s="132" t="s">
        <v>15928</v>
      </c>
      <c r="R1086" s="132" t="s">
        <v>15929</v>
      </c>
      <c r="S1086" s="132" t="s">
        <v>5090</v>
      </c>
      <c r="T1086" s="132" t="s">
        <v>1630</v>
      </c>
      <c r="U1086" s="132" t="s">
        <v>2608</v>
      </c>
      <c r="V1086" s="132" t="s">
        <v>1632</v>
      </c>
      <c r="X1086" s="132" t="s">
        <v>15930</v>
      </c>
      <c r="Y1086" s="132" t="s">
        <v>15931</v>
      </c>
    </row>
    <row r="1087" spans="2:25" x14ac:dyDescent="0.25">
      <c r="B1087" s="132" t="s">
        <v>2914</v>
      </c>
      <c r="C1087" s="132" t="s">
        <v>932</v>
      </c>
      <c r="D1087" s="132" t="s">
        <v>2687</v>
      </c>
      <c r="E1087" s="132" t="s">
        <v>4241</v>
      </c>
      <c r="F1087" s="132" t="s">
        <v>3885</v>
      </c>
      <c r="G1087" s="132" t="s">
        <v>940</v>
      </c>
      <c r="H1087" s="132" t="s">
        <v>2926</v>
      </c>
      <c r="I1087" s="132" t="s">
        <v>15831</v>
      </c>
      <c r="J1087" s="132" t="s">
        <v>15932</v>
      </c>
      <c r="K1087" s="132" t="s">
        <v>15933</v>
      </c>
      <c r="L1087" s="132" t="s">
        <v>15934</v>
      </c>
      <c r="M1087" s="132" t="s">
        <v>15935</v>
      </c>
      <c r="N1087" s="132" t="s">
        <v>23752</v>
      </c>
      <c r="O1087" s="132" t="s">
        <v>15936</v>
      </c>
      <c r="P1087" s="132" t="s">
        <v>15937</v>
      </c>
      <c r="Q1087" s="132" t="s">
        <v>15938</v>
      </c>
      <c r="R1087" s="132" t="s">
        <v>15939</v>
      </c>
      <c r="S1087" s="132" t="s">
        <v>5090</v>
      </c>
      <c r="T1087" s="132" t="s">
        <v>1630</v>
      </c>
      <c r="U1087" s="132" t="s">
        <v>2608</v>
      </c>
      <c r="V1087" s="132" t="s">
        <v>1644</v>
      </c>
      <c r="X1087" s="132" t="s">
        <v>15940</v>
      </c>
      <c r="Y1087" s="132" t="s">
        <v>15941</v>
      </c>
    </row>
    <row r="1088" spans="2:25" x14ac:dyDescent="0.25">
      <c r="B1088" s="132" t="s">
        <v>2914</v>
      </c>
      <c r="C1088" s="132" t="s">
        <v>932</v>
      </c>
      <c r="D1088" s="132" t="s">
        <v>1498</v>
      </c>
      <c r="E1088" s="132" t="s">
        <v>3944</v>
      </c>
      <c r="F1088" s="132" t="s">
        <v>3894</v>
      </c>
      <c r="G1088" s="132" t="s">
        <v>948</v>
      </c>
      <c r="H1088" s="132" t="s">
        <v>2927</v>
      </c>
      <c r="I1088" s="132" t="s">
        <v>15942</v>
      </c>
      <c r="J1088" s="132" t="s">
        <v>15943</v>
      </c>
      <c r="K1088" s="132" t="s">
        <v>15944</v>
      </c>
      <c r="L1088" s="132" t="s">
        <v>15945</v>
      </c>
      <c r="M1088" s="132" t="s">
        <v>15946</v>
      </c>
      <c r="N1088" s="132" t="s">
        <v>23753</v>
      </c>
      <c r="O1088" s="132" t="s">
        <v>15947</v>
      </c>
      <c r="P1088" s="132" t="s">
        <v>15948</v>
      </c>
      <c r="Q1088" s="132" t="s">
        <v>15949</v>
      </c>
      <c r="R1088" s="132" t="s">
        <v>15950</v>
      </c>
      <c r="S1088" s="132" t="s">
        <v>5090</v>
      </c>
      <c r="T1088" s="132" t="s">
        <v>1630</v>
      </c>
      <c r="U1088" s="132" t="s">
        <v>2608</v>
      </c>
      <c r="V1088" s="132" t="s">
        <v>1632</v>
      </c>
      <c r="X1088" s="132" t="s">
        <v>15951</v>
      </c>
      <c r="Y1088" s="132" t="s">
        <v>15952</v>
      </c>
    </row>
    <row r="1089" spans="2:25" x14ac:dyDescent="0.25">
      <c r="B1089" s="132" t="s">
        <v>2914</v>
      </c>
      <c r="C1089" s="132" t="s">
        <v>932</v>
      </c>
      <c r="D1089" s="132" t="s">
        <v>1498</v>
      </c>
      <c r="E1089" s="132" t="s">
        <v>3944</v>
      </c>
      <c r="F1089" s="132" t="s">
        <v>3885</v>
      </c>
      <c r="G1089" s="132" t="s">
        <v>954</v>
      </c>
      <c r="H1089" s="132" t="s">
        <v>2928</v>
      </c>
      <c r="I1089" s="132" t="s">
        <v>15953</v>
      </c>
      <c r="J1089" s="132" t="s">
        <v>15954</v>
      </c>
      <c r="K1089" s="132" t="s">
        <v>15955</v>
      </c>
      <c r="L1089" s="132" t="s">
        <v>15956</v>
      </c>
      <c r="M1089" s="132" t="s">
        <v>15957</v>
      </c>
      <c r="N1089" s="132" t="s">
        <v>23754</v>
      </c>
      <c r="O1089" s="132" t="s">
        <v>15958</v>
      </c>
      <c r="P1089" s="132" t="s">
        <v>15959</v>
      </c>
      <c r="Q1089" s="132" t="s">
        <v>15960</v>
      </c>
      <c r="R1089" s="132" t="s">
        <v>15961</v>
      </c>
      <c r="S1089" s="132" t="s">
        <v>5090</v>
      </c>
      <c r="T1089" s="132" t="s">
        <v>1630</v>
      </c>
      <c r="U1089" s="132" t="s">
        <v>2608</v>
      </c>
      <c r="V1089" s="132" t="s">
        <v>1632</v>
      </c>
      <c r="X1089" s="132" t="s">
        <v>15962</v>
      </c>
      <c r="Y1089" s="132" t="s">
        <v>15963</v>
      </c>
    </row>
    <row r="1090" spans="2:25" x14ac:dyDescent="0.25">
      <c r="B1090" s="132" t="s">
        <v>2914</v>
      </c>
      <c r="C1090" s="132" t="s">
        <v>932</v>
      </c>
      <c r="D1090" s="132" t="s">
        <v>2606</v>
      </c>
      <c r="E1090" s="132" t="s">
        <v>3944</v>
      </c>
      <c r="F1090" s="132" t="s">
        <v>3894</v>
      </c>
      <c r="G1090" s="132" t="s">
        <v>945</v>
      </c>
      <c r="H1090" s="132" t="s">
        <v>2929</v>
      </c>
      <c r="I1090" s="132" t="s">
        <v>15942</v>
      </c>
      <c r="J1090" s="132" t="s">
        <v>15964</v>
      </c>
      <c r="K1090" s="132" t="s">
        <v>15965</v>
      </c>
      <c r="L1090" s="132" t="s">
        <v>15966</v>
      </c>
      <c r="M1090" s="132" t="s">
        <v>15967</v>
      </c>
      <c r="N1090" s="132" t="s">
        <v>23755</v>
      </c>
      <c r="O1090" s="132" t="s">
        <v>15968</v>
      </c>
      <c r="P1090" s="132" t="s">
        <v>15969</v>
      </c>
      <c r="Q1090" s="132" t="s">
        <v>15970</v>
      </c>
      <c r="R1090" s="132" t="s">
        <v>15971</v>
      </c>
      <c r="S1090" s="132" t="s">
        <v>5090</v>
      </c>
      <c r="T1090" s="132" t="s">
        <v>1630</v>
      </c>
      <c r="U1090" s="132" t="s">
        <v>2608</v>
      </c>
      <c r="V1090" s="132" t="s">
        <v>1632</v>
      </c>
      <c r="X1090" s="132" t="s">
        <v>15972</v>
      </c>
      <c r="Y1090" s="132" t="s">
        <v>15973</v>
      </c>
    </row>
    <row r="1091" spans="2:25" x14ac:dyDescent="0.25">
      <c r="B1091" s="132" t="s">
        <v>2914</v>
      </c>
      <c r="C1091" s="132" t="s">
        <v>932</v>
      </c>
      <c r="D1091" s="132" t="s">
        <v>2606</v>
      </c>
      <c r="E1091" s="132" t="s">
        <v>3944</v>
      </c>
      <c r="F1091" s="132" t="s">
        <v>3885</v>
      </c>
      <c r="G1091" s="132" t="s">
        <v>951</v>
      </c>
      <c r="H1091" s="132" t="s">
        <v>2930</v>
      </c>
      <c r="I1091" s="132" t="s">
        <v>15953</v>
      </c>
      <c r="J1091" s="132" t="s">
        <v>15974</v>
      </c>
      <c r="K1091" s="132" t="s">
        <v>15975</v>
      </c>
      <c r="L1091" s="132" t="s">
        <v>15976</v>
      </c>
      <c r="M1091" s="132" t="s">
        <v>15977</v>
      </c>
      <c r="N1091" s="132" t="s">
        <v>23756</v>
      </c>
      <c r="O1091" s="132" t="s">
        <v>15978</v>
      </c>
      <c r="P1091" s="132" t="s">
        <v>15979</v>
      </c>
      <c r="Q1091" s="132" t="s">
        <v>15980</v>
      </c>
      <c r="R1091" s="132" t="s">
        <v>15981</v>
      </c>
      <c r="S1091" s="132" t="s">
        <v>5090</v>
      </c>
      <c r="T1091" s="132" t="s">
        <v>1630</v>
      </c>
      <c r="U1091" s="132" t="s">
        <v>2608</v>
      </c>
      <c r="V1091" s="132" t="s">
        <v>1632</v>
      </c>
      <c r="X1091" s="132" t="s">
        <v>15982</v>
      </c>
      <c r="Y1091" s="132" t="s">
        <v>15983</v>
      </c>
    </row>
    <row r="1092" spans="2:25" x14ac:dyDescent="0.25">
      <c r="B1092" s="132" t="s">
        <v>2914</v>
      </c>
      <c r="C1092" s="132" t="s">
        <v>932</v>
      </c>
      <c r="D1092" s="132" t="s">
        <v>2678</v>
      </c>
      <c r="E1092" s="132" t="s">
        <v>3944</v>
      </c>
      <c r="F1092" s="132" t="s">
        <v>3894</v>
      </c>
      <c r="G1092" s="132" t="s">
        <v>947</v>
      </c>
      <c r="H1092" s="132" t="s">
        <v>2931</v>
      </c>
      <c r="I1092" s="132" t="s">
        <v>15942</v>
      </c>
      <c r="J1092" s="132" t="s">
        <v>15984</v>
      </c>
      <c r="K1092" s="132" t="s">
        <v>15985</v>
      </c>
      <c r="L1092" s="132" t="s">
        <v>15986</v>
      </c>
      <c r="M1092" s="132" t="s">
        <v>15987</v>
      </c>
      <c r="N1092" s="132" t="s">
        <v>23757</v>
      </c>
      <c r="O1092" s="132" t="s">
        <v>15988</v>
      </c>
      <c r="P1092" s="132" t="s">
        <v>15989</v>
      </c>
      <c r="Q1092" s="132" t="s">
        <v>15990</v>
      </c>
      <c r="R1092" s="132" t="s">
        <v>15991</v>
      </c>
      <c r="S1092" s="132" t="s">
        <v>5090</v>
      </c>
      <c r="T1092" s="132" t="s">
        <v>1630</v>
      </c>
      <c r="U1092" s="132" t="s">
        <v>2608</v>
      </c>
      <c r="V1092" s="132" t="s">
        <v>1632</v>
      </c>
      <c r="X1092" s="132" t="s">
        <v>15992</v>
      </c>
      <c r="Y1092" s="132" t="s">
        <v>15993</v>
      </c>
    </row>
    <row r="1093" spans="2:25" x14ac:dyDescent="0.25">
      <c r="B1093" s="132" t="s">
        <v>2914</v>
      </c>
      <c r="C1093" s="132" t="s">
        <v>932</v>
      </c>
      <c r="D1093" s="132" t="s">
        <v>2678</v>
      </c>
      <c r="E1093" s="132" t="s">
        <v>3944</v>
      </c>
      <c r="F1093" s="132" t="s">
        <v>3885</v>
      </c>
      <c r="G1093" s="132" t="s">
        <v>953</v>
      </c>
      <c r="H1093" s="132" t="s">
        <v>2932</v>
      </c>
      <c r="I1093" s="132" t="s">
        <v>15953</v>
      </c>
      <c r="J1093" s="132" t="s">
        <v>15994</v>
      </c>
      <c r="K1093" s="132" t="s">
        <v>15995</v>
      </c>
      <c r="L1093" s="132" t="s">
        <v>15996</v>
      </c>
      <c r="M1093" s="132" t="s">
        <v>15997</v>
      </c>
      <c r="N1093" s="132" t="s">
        <v>23758</v>
      </c>
      <c r="O1093" s="132" t="s">
        <v>15998</v>
      </c>
      <c r="P1093" s="132" t="s">
        <v>15999</v>
      </c>
      <c r="Q1093" s="132" t="s">
        <v>16000</v>
      </c>
      <c r="R1093" s="132" t="s">
        <v>16001</v>
      </c>
      <c r="S1093" s="132" t="s">
        <v>5090</v>
      </c>
      <c r="T1093" s="132" t="s">
        <v>1630</v>
      </c>
      <c r="U1093" s="132" t="s">
        <v>2608</v>
      </c>
      <c r="V1093" s="132" t="s">
        <v>1632</v>
      </c>
      <c r="X1093" s="132" t="s">
        <v>16002</v>
      </c>
      <c r="Y1093" s="132" t="s">
        <v>16003</v>
      </c>
    </row>
    <row r="1094" spans="2:25" x14ac:dyDescent="0.25">
      <c r="B1094" s="132" t="s">
        <v>2914</v>
      </c>
      <c r="C1094" s="132" t="s">
        <v>932</v>
      </c>
      <c r="D1094" s="132" t="s">
        <v>2610</v>
      </c>
      <c r="E1094" s="132" t="s">
        <v>3944</v>
      </c>
      <c r="F1094" s="132" t="s">
        <v>3894</v>
      </c>
      <c r="G1094" s="132" t="s">
        <v>950</v>
      </c>
      <c r="H1094" s="132" t="s">
        <v>2933</v>
      </c>
      <c r="I1094" s="132" t="s">
        <v>15942</v>
      </c>
      <c r="J1094" s="132" t="s">
        <v>16004</v>
      </c>
      <c r="K1094" s="132" t="s">
        <v>16005</v>
      </c>
      <c r="L1094" s="132" t="s">
        <v>16006</v>
      </c>
      <c r="M1094" s="132" t="s">
        <v>16007</v>
      </c>
      <c r="N1094" s="132" t="s">
        <v>23759</v>
      </c>
      <c r="O1094" s="132" t="s">
        <v>16008</v>
      </c>
      <c r="P1094" s="132" t="s">
        <v>16009</v>
      </c>
      <c r="Q1094" s="132" t="s">
        <v>16010</v>
      </c>
      <c r="R1094" s="132" t="s">
        <v>16011</v>
      </c>
      <c r="S1094" s="132" t="s">
        <v>5090</v>
      </c>
      <c r="T1094" s="132" t="s">
        <v>1630</v>
      </c>
      <c r="U1094" s="132" t="s">
        <v>2608</v>
      </c>
      <c r="V1094" s="132" t="s">
        <v>1632</v>
      </c>
      <c r="X1094" s="132" t="s">
        <v>16012</v>
      </c>
      <c r="Y1094" s="132" t="s">
        <v>16013</v>
      </c>
    </row>
    <row r="1095" spans="2:25" x14ac:dyDescent="0.25">
      <c r="B1095" s="132" t="s">
        <v>2914</v>
      </c>
      <c r="C1095" s="132" t="s">
        <v>932</v>
      </c>
      <c r="D1095" s="132" t="s">
        <v>2610</v>
      </c>
      <c r="E1095" s="132" t="s">
        <v>3944</v>
      </c>
      <c r="F1095" s="132" t="s">
        <v>3885</v>
      </c>
      <c r="G1095" s="132" t="s">
        <v>956</v>
      </c>
      <c r="H1095" s="132" t="s">
        <v>2934</v>
      </c>
      <c r="I1095" s="132" t="s">
        <v>15953</v>
      </c>
      <c r="J1095" s="132" t="s">
        <v>16014</v>
      </c>
      <c r="K1095" s="132" t="s">
        <v>16015</v>
      </c>
      <c r="L1095" s="132" t="s">
        <v>16016</v>
      </c>
      <c r="M1095" s="132" t="s">
        <v>16017</v>
      </c>
      <c r="N1095" s="132" t="s">
        <v>23760</v>
      </c>
      <c r="O1095" s="132" t="s">
        <v>16018</v>
      </c>
      <c r="P1095" s="132" t="s">
        <v>16019</v>
      </c>
      <c r="Q1095" s="132" t="s">
        <v>16020</v>
      </c>
      <c r="R1095" s="132" t="s">
        <v>16021</v>
      </c>
      <c r="S1095" s="132" t="s">
        <v>5090</v>
      </c>
      <c r="T1095" s="132" t="s">
        <v>1630</v>
      </c>
      <c r="U1095" s="132" t="s">
        <v>2608</v>
      </c>
      <c r="V1095" s="132" t="s">
        <v>1632</v>
      </c>
      <c r="X1095" s="132" t="s">
        <v>16022</v>
      </c>
      <c r="Y1095" s="132" t="s">
        <v>16023</v>
      </c>
    </row>
    <row r="1096" spans="2:25" x14ac:dyDescent="0.25">
      <c r="B1096" s="132" t="s">
        <v>2914</v>
      </c>
      <c r="C1096" s="132" t="s">
        <v>932</v>
      </c>
      <c r="D1096" s="132" t="s">
        <v>2613</v>
      </c>
      <c r="E1096" s="132" t="s">
        <v>3944</v>
      </c>
      <c r="F1096" s="132" t="s">
        <v>3894</v>
      </c>
      <c r="G1096" s="132" t="s">
        <v>949</v>
      </c>
      <c r="H1096" s="132" t="s">
        <v>2935</v>
      </c>
      <c r="I1096" s="132" t="s">
        <v>15942</v>
      </c>
      <c r="J1096" s="132" t="s">
        <v>16024</v>
      </c>
      <c r="K1096" s="132" t="s">
        <v>16025</v>
      </c>
      <c r="L1096" s="132" t="s">
        <v>16026</v>
      </c>
      <c r="M1096" s="132" t="s">
        <v>16027</v>
      </c>
      <c r="N1096" s="132" t="s">
        <v>23761</v>
      </c>
      <c r="O1096" s="132" t="s">
        <v>16028</v>
      </c>
      <c r="P1096" s="132" t="s">
        <v>16029</v>
      </c>
      <c r="Q1096" s="132" t="s">
        <v>16030</v>
      </c>
      <c r="R1096" s="132" t="s">
        <v>16031</v>
      </c>
      <c r="S1096" s="132" t="s">
        <v>5090</v>
      </c>
      <c r="T1096" s="132" t="s">
        <v>1630</v>
      </c>
      <c r="U1096" s="132" t="s">
        <v>2608</v>
      </c>
      <c r="V1096" s="132" t="s">
        <v>1632</v>
      </c>
      <c r="X1096" s="132" t="s">
        <v>16032</v>
      </c>
      <c r="Y1096" s="132" t="s">
        <v>16033</v>
      </c>
    </row>
    <row r="1097" spans="2:25" x14ac:dyDescent="0.25">
      <c r="B1097" s="132" t="s">
        <v>2914</v>
      </c>
      <c r="C1097" s="132" t="s">
        <v>932</v>
      </c>
      <c r="D1097" s="132" t="s">
        <v>2613</v>
      </c>
      <c r="E1097" s="132" t="s">
        <v>3944</v>
      </c>
      <c r="F1097" s="132" t="s">
        <v>3885</v>
      </c>
      <c r="G1097" s="132" t="s">
        <v>955</v>
      </c>
      <c r="H1097" s="132" t="s">
        <v>2936</v>
      </c>
      <c r="I1097" s="132" t="s">
        <v>15953</v>
      </c>
      <c r="J1097" s="132" t="s">
        <v>16034</v>
      </c>
      <c r="K1097" s="132" t="s">
        <v>16035</v>
      </c>
      <c r="L1097" s="132" t="s">
        <v>16036</v>
      </c>
      <c r="M1097" s="132" t="s">
        <v>16037</v>
      </c>
      <c r="N1097" s="132" t="s">
        <v>23762</v>
      </c>
      <c r="O1097" s="132" t="s">
        <v>16038</v>
      </c>
      <c r="P1097" s="132" t="s">
        <v>16039</v>
      </c>
      <c r="Q1097" s="132" t="s">
        <v>16040</v>
      </c>
      <c r="R1097" s="132" t="s">
        <v>16041</v>
      </c>
      <c r="S1097" s="132" t="s">
        <v>5090</v>
      </c>
      <c r="T1097" s="132" t="s">
        <v>1630</v>
      </c>
      <c r="U1097" s="132" t="s">
        <v>2608</v>
      </c>
      <c r="V1097" s="132" t="s">
        <v>1632</v>
      </c>
      <c r="X1097" s="132" t="s">
        <v>16042</v>
      </c>
      <c r="Y1097" s="132" t="s">
        <v>16043</v>
      </c>
    </row>
    <row r="1098" spans="2:25" x14ac:dyDescent="0.25">
      <c r="B1098" s="132" t="s">
        <v>2914</v>
      </c>
      <c r="C1098" s="132" t="s">
        <v>932</v>
      </c>
      <c r="D1098" s="132" t="s">
        <v>2687</v>
      </c>
      <c r="E1098" s="132" t="s">
        <v>3944</v>
      </c>
      <c r="F1098" s="132" t="s">
        <v>3894</v>
      </c>
      <c r="G1098" s="132" t="s">
        <v>946</v>
      </c>
      <c r="H1098" s="132" t="s">
        <v>2937</v>
      </c>
      <c r="I1098" s="132" t="s">
        <v>15942</v>
      </c>
      <c r="J1098" s="132" t="s">
        <v>16044</v>
      </c>
      <c r="K1098" s="132" t="s">
        <v>16045</v>
      </c>
      <c r="L1098" s="132" t="s">
        <v>16046</v>
      </c>
      <c r="M1098" s="132" t="s">
        <v>16047</v>
      </c>
      <c r="N1098" s="132" t="s">
        <v>23763</v>
      </c>
      <c r="O1098" s="132" t="s">
        <v>16048</v>
      </c>
      <c r="P1098" s="132" t="s">
        <v>16049</v>
      </c>
      <c r="Q1098" s="132" t="s">
        <v>16050</v>
      </c>
      <c r="R1098" s="132" t="s">
        <v>16051</v>
      </c>
      <c r="S1098" s="132" t="s">
        <v>5090</v>
      </c>
      <c r="T1098" s="132" t="s">
        <v>1630</v>
      </c>
      <c r="U1098" s="132" t="s">
        <v>2608</v>
      </c>
      <c r="V1098" s="132" t="s">
        <v>1644</v>
      </c>
      <c r="X1098" s="132" t="s">
        <v>16052</v>
      </c>
      <c r="Y1098" s="132" t="s">
        <v>16053</v>
      </c>
    </row>
    <row r="1099" spans="2:25" x14ac:dyDescent="0.25">
      <c r="B1099" s="132" t="s">
        <v>2914</v>
      </c>
      <c r="C1099" s="132" t="s">
        <v>932</v>
      </c>
      <c r="D1099" s="132" t="s">
        <v>2687</v>
      </c>
      <c r="E1099" s="132" t="s">
        <v>3944</v>
      </c>
      <c r="F1099" s="132" t="s">
        <v>3885</v>
      </c>
      <c r="G1099" s="132" t="s">
        <v>952</v>
      </c>
      <c r="H1099" s="132" t="s">
        <v>2938</v>
      </c>
      <c r="I1099" s="132" t="s">
        <v>15953</v>
      </c>
      <c r="J1099" s="132" t="s">
        <v>16054</v>
      </c>
      <c r="K1099" s="132" t="s">
        <v>16055</v>
      </c>
      <c r="L1099" s="132" t="s">
        <v>16056</v>
      </c>
      <c r="M1099" s="132" t="s">
        <v>16057</v>
      </c>
      <c r="N1099" s="132" t="s">
        <v>23764</v>
      </c>
      <c r="O1099" s="132" t="s">
        <v>16058</v>
      </c>
      <c r="P1099" s="132" t="s">
        <v>16059</v>
      </c>
      <c r="Q1099" s="132" t="s">
        <v>16060</v>
      </c>
      <c r="R1099" s="132" t="s">
        <v>16061</v>
      </c>
      <c r="S1099" s="132" t="s">
        <v>5090</v>
      </c>
      <c r="T1099" s="132" t="s">
        <v>1630</v>
      </c>
      <c r="U1099" s="132" t="s">
        <v>2608</v>
      </c>
      <c r="V1099" s="132" t="s">
        <v>1632</v>
      </c>
      <c r="X1099" s="132" t="s">
        <v>16062</v>
      </c>
      <c r="Y1099" s="132" t="s">
        <v>16063</v>
      </c>
    </row>
    <row r="1100" spans="2:25" x14ac:dyDescent="0.25">
      <c r="B1100" s="132" t="s">
        <v>2914</v>
      </c>
      <c r="C1100" s="132" t="s">
        <v>932</v>
      </c>
      <c r="D1100" s="132" t="s">
        <v>1498</v>
      </c>
      <c r="E1100" s="132" t="s">
        <v>3947</v>
      </c>
      <c r="F1100" s="132" t="s">
        <v>3894</v>
      </c>
      <c r="G1100" s="132" t="s">
        <v>960</v>
      </c>
      <c r="H1100" s="132" t="s">
        <v>2939</v>
      </c>
      <c r="I1100" s="132" t="s">
        <v>15304</v>
      </c>
      <c r="J1100" s="132" t="s">
        <v>16064</v>
      </c>
      <c r="K1100" s="132" t="s">
        <v>16065</v>
      </c>
      <c r="L1100" s="132" t="s">
        <v>16066</v>
      </c>
      <c r="M1100" s="132" t="s">
        <v>16067</v>
      </c>
      <c r="N1100" s="132" t="s">
        <v>23765</v>
      </c>
      <c r="O1100" s="132" t="s">
        <v>16068</v>
      </c>
      <c r="P1100" s="132" t="s">
        <v>16069</v>
      </c>
      <c r="Q1100" s="132" t="s">
        <v>16070</v>
      </c>
      <c r="R1100" s="132" t="s">
        <v>16071</v>
      </c>
      <c r="S1100" s="132" t="s">
        <v>5090</v>
      </c>
      <c r="T1100" s="132" t="s">
        <v>1630</v>
      </c>
      <c r="U1100" s="132" t="s">
        <v>2608</v>
      </c>
      <c r="V1100" s="132" t="s">
        <v>1632</v>
      </c>
      <c r="X1100" s="132" t="s">
        <v>16072</v>
      </c>
      <c r="Y1100" s="132" t="s">
        <v>16073</v>
      </c>
    </row>
    <row r="1101" spans="2:25" x14ac:dyDescent="0.25">
      <c r="B1101" s="132" t="s">
        <v>2914</v>
      </c>
      <c r="C1101" s="132" t="s">
        <v>932</v>
      </c>
      <c r="D1101" s="132" t="s">
        <v>1498</v>
      </c>
      <c r="E1101" s="132" t="s">
        <v>3947</v>
      </c>
      <c r="F1101" s="132" t="s">
        <v>3885</v>
      </c>
      <c r="G1101" s="132" t="s">
        <v>966</v>
      </c>
      <c r="H1101" s="132" t="s">
        <v>2940</v>
      </c>
      <c r="I1101" s="132" t="s">
        <v>15315</v>
      </c>
      <c r="J1101" s="132" t="s">
        <v>16074</v>
      </c>
      <c r="K1101" s="132" t="s">
        <v>16075</v>
      </c>
      <c r="L1101" s="132" t="s">
        <v>16076</v>
      </c>
      <c r="M1101" s="132" t="s">
        <v>16077</v>
      </c>
      <c r="N1101" s="132" t="s">
        <v>23766</v>
      </c>
      <c r="O1101" s="132" t="s">
        <v>16078</v>
      </c>
      <c r="P1101" s="132" t="s">
        <v>16079</v>
      </c>
      <c r="Q1101" s="132" t="s">
        <v>16080</v>
      </c>
      <c r="R1101" s="132" t="s">
        <v>16081</v>
      </c>
      <c r="S1101" s="132" t="s">
        <v>5090</v>
      </c>
      <c r="T1101" s="132" t="s">
        <v>1630</v>
      </c>
      <c r="U1101" s="132" t="s">
        <v>2608</v>
      </c>
      <c r="V1101" s="132" t="s">
        <v>1632</v>
      </c>
      <c r="X1101" s="132" t="s">
        <v>16082</v>
      </c>
      <c r="Y1101" s="132" t="s">
        <v>16083</v>
      </c>
    </row>
    <row r="1102" spans="2:25" x14ac:dyDescent="0.25">
      <c r="B1102" s="132" t="s">
        <v>2914</v>
      </c>
      <c r="C1102" s="132" t="s">
        <v>932</v>
      </c>
      <c r="D1102" s="132" t="s">
        <v>2606</v>
      </c>
      <c r="E1102" s="132" t="s">
        <v>3947</v>
      </c>
      <c r="F1102" s="132" t="s">
        <v>3894</v>
      </c>
      <c r="G1102" s="132" t="s">
        <v>957</v>
      </c>
      <c r="H1102" s="132" t="s">
        <v>2941</v>
      </c>
      <c r="I1102" s="132" t="s">
        <v>15304</v>
      </c>
      <c r="J1102" s="132" t="s">
        <v>16084</v>
      </c>
      <c r="K1102" s="132" t="s">
        <v>16085</v>
      </c>
      <c r="L1102" s="132" t="s">
        <v>16086</v>
      </c>
      <c r="M1102" s="132" t="s">
        <v>16087</v>
      </c>
      <c r="N1102" s="132" t="s">
        <v>23767</v>
      </c>
      <c r="O1102" s="132" t="s">
        <v>16088</v>
      </c>
      <c r="P1102" s="132" t="s">
        <v>16089</v>
      </c>
      <c r="Q1102" s="132" t="s">
        <v>16090</v>
      </c>
      <c r="R1102" s="132" t="s">
        <v>16091</v>
      </c>
      <c r="S1102" s="132" t="s">
        <v>5090</v>
      </c>
      <c r="T1102" s="132" t="s">
        <v>1630</v>
      </c>
      <c r="U1102" s="132" t="s">
        <v>2608</v>
      </c>
      <c r="V1102" s="132" t="s">
        <v>1632</v>
      </c>
      <c r="X1102" s="132" t="s">
        <v>16092</v>
      </c>
      <c r="Y1102" s="132" t="s">
        <v>16093</v>
      </c>
    </row>
    <row r="1103" spans="2:25" x14ac:dyDescent="0.25">
      <c r="B1103" s="132" t="s">
        <v>2914</v>
      </c>
      <c r="C1103" s="132" t="s">
        <v>932</v>
      </c>
      <c r="D1103" s="132" t="s">
        <v>2606</v>
      </c>
      <c r="E1103" s="132" t="s">
        <v>3947</v>
      </c>
      <c r="F1103" s="132" t="s">
        <v>3885</v>
      </c>
      <c r="G1103" s="132" t="s">
        <v>963</v>
      </c>
      <c r="H1103" s="132" t="s">
        <v>2942</v>
      </c>
      <c r="I1103" s="132" t="s">
        <v>15315</v>
      </c>
      <c r="J1103" s="132" t="s">
        <v>16094</v>
      </c>
      <c r="K1103" s="132" t="s">
        <v>16095</v>
      </c>
      <c r="L1103" s="132" t="s">
        <v>16096</v>
      </c>
      <c r="M1103" s="132" t="s">
        <v>16097</v>
      </c>
      <c r="N1103" s="132" t="s">
        <v>23768</v>
      </c>
      <c r="O1103" s="132" t="s">
        <v>16098</v>
      </c>
      <c r="P1103" s="132" t="s">
        <v>16099</v>
      </c>
      <c r="Q1103" s="132" t="s">
        <v>16100</v>
      </c>
      <c r="R1103" s="132" t="s">
        <v>16101</v>
      </c>
      <c r="S1103" s="132" t="s">
        <v>5090</v>
      </c>
      <c r="T1103" s="132" t="s">
        <v>1630</v>
      </c>
      <c r="U1103" s="132" t="s">
        <v>2608</v>
      </c>
      <c r="V1103" s="132" t="s">
        <v>1632</v>
      </c>
      <c r="X1103" s="132" t="s">
        <v>16102</v>
      </c>
      <c r="Y1103" s="132" t="s">
        <v>16103</v>
      </c>
    </row>
    <row r="1104" spans="2:25" x14ac:dyDescent="0.25">
      <c r="B1104" s="132" t="s">
        <v>2914</v>
      </c>
      <c r="C1104" s="132" t="s">
        <v>932</v>
      </c>
      <c r="D1104" s="132" t="s">
        <v>2678</v>
      </c>
      <c r="E1104" s="132" t="s">
        <v>3947</v>
      </c>
      <c r="F1104" s="132" t="s">
        <v>3894</v>
      </c>
      <c r="G1104" s="132" t="s">
        <v>959</v>
      </c>
      <c r="H1104" s="132" t="s">
        <v>2943</v>
      </c>
      <c r="I1104" s="132" t="s">
        <v>15304</v>
      </c>
      <c r="J1104" s="132" t="s">
        <v>16104</v>
      </c>
      <c r="K1104" s="132" t="s">
        <v>16105</v>
      </c>
      <c r="L1104" s="132" t="s">
        <v>16106</v>
      </c>
      <c r="M1104" s="132" t="s">
        <v>16107</v>
      </c>
      <c r="N1104" s="132" t="s">
        <v>23769</v>
      </c>
      <c r="O1104" s="132" t="s">
        <v>16108</v>
      </c>
      <c r="P1104" s="132" t="s">
        <v>16109</v>
      </c>
      <c r="Q1104" s="132" t="s">
        <v>16110</v>
      </c>
      <c r="R1104" s="132" t="s">
        <v>16111</v>
      </c>
      <c r="S1104" s="132" t="s">
        <v>5090</v>
      </c>
      <c r="T1104" s="132" t="s">
        <v>1630</v>
      </c>
      <c r="U1104" s="132" t="s">
        <v>2608</v>
      </c>
      <c r="V1104" s="132" t="s">
        <v>1632</v>
      </c>
      <c r="X1104" s="132" t="s">
        <v>16112</v>
      </c>
      <c r="Y1104" s="132" t="s">
        <v>16113</v>
      </c>
    </row>
    <row r="1105" spans="2:25" x14ac:dyDescent="0.25">
      <c r="B1105" s="132" t="s">
        <v>2914</v>
      </c>
      <c r="C1105" s="132" t="s">
        <v>932</v>
      </c>
      <c r="D1105" s="132" t="s">
        <v>2678</v>
      </c>
      <c r="E1105" s="132" t="s">
        <v>3947</v>
      </c>
      <c r="F1105" s="132" t="s">
        <v>3885</v>
      </c>
      <c r="G1105" s="132" t="s">
        <v>965</v>
      </c>
      <c r="H1105" s="132" t="s">
        <v>2944</v>
      </c>
      <c r="I1105" s="132" t="s">
        <v>15315</v>
      </c>
      <c r="J1105" s="132" t="s">
        <v>16114</v>
      </c>
      <c r="K1105" s="132" t="s">
        <v>16115</v>
      </c>
      <c r="L1105" s="132" t="s">
        <v>16116</v>
      </c>
      <c r="M1105" s="132" t="s">
        <v>16117</v>
      </c>
      <c r="N1105" s="132" t="s">
        <v>23770</v>
      </c>
      <c r="O1105" s="132" t="s">
        <v>16118</v>
      </c>
      <c r="P1105" s="132" t="s">
        <v>16119</v>
      </c>
      <c r="Q1105" s="132" t="s">
        <v>16120</v>
      </c>
      <c r="R1105" s="132" t="s">
        <v>16121</v>
      </c>
      <c r="S1105" s="132" t="s">
        <v>5090</v>
      </c>
      <c r="T1105" s="132" t="s">
        <v>1630</v>
      </c>
      <c r="U1105" s="132" t="s">
        <v>2608</v>
      </c>
      <c r="V1105" s="132" t="s">
        <v>1632</v>
      </c>
      <c r="X1105" s="132" t="s">
        <v>16122</v>
      </c>
      <c r="Y1105" s="132" t="s">
        <v>16123</v>
      </c>
    </row>
    <row r="1106" spans="2:25" x14ac:dyDescent="0.25">
      <c r="B1106" s="132" t="s">
        <v>2914</v>
      </c>
      <c r="C1106" s="132" t="s">
        <v>932</v>
      </c>
      <c r="D1106" s="132" t="s">
        <v>2610</v>
      </c>
      <c r="E1106" s="132" t="s">
        <v>3947</v>
      </c>
      <c r="F1106" s="132" t="s">
        <v>3894</v>
      </c>
      <c r="G1106" s="132" t="s">
        <v>962</v>
      </c>
      <c r="H1106" s="132" t="s">
        <v>2945</v>
      </c>
      <c r="I1106" s="132" t="s">
        <v>15304</v>
      </c>
      <c r="J1106" s="132" t="s">
        <v>16124</v>
      </c>
      <c r="K1106" s="132" t="s">
        <v>16125</v>
      </c>
      <c r="L1106" s="132" t="s">
        <v>16126</v>
      </c>
      <c r="M1106" s="132" t="s">
        <v>16127</v>
      </c>
      <c r="N1106" s="132" t="s">
        <v>23771</v>
      </c>
      <c r="O1106" s="132" t="s">
        <v>16128</v>
      </c>
      <c r="P1106" s="132" t="s">
        <v>16129</v>
      </c>
      <c r="Q1106" s="132" t="s">
        <v>16130</v>
      </c>
      <c r="R1106" s="132" t="s">
        <v>16131</v>
      </c>
      <c r="S1106" s="132" t="s">
        <v>5090</v>
      </c>
      <c r="T1106" s="132" t="s">
        <v>1630</v>
      </c>
      <c r="U1106" s="132" t="s">
        <v>2608</v>
      </c>
      <c r="V1106" s="132" t="s">
        <v>1632</v>
      </c>
      <c r="X1106" s="132" t="s">
        <v>16132</v>
      </c>
      <c r="Y1106" s="132" t="s">
        <v>16133</v>
      </c>
    </row>
    <row r="1107" spans="2:25" x14ac:dyDescent="0.25">
      <c r="B1107" s="132" t="s">
        <v>2914</v>
      </c>
      <c r="C1107" s="132" t="s">
        <v>932</v>
      </c>
      <c r="D1107" s="132" t="s">
        <v>2610</v>
      </c>
      <c r="E1107" s="132" t="s">
        <v>3947</v>
      </c>
      <c r="F1107" s="132" t="s">
        <v>3885</v>
      </c>
      <c r="G1107" s="132" t="s">
        <v>968</v>
      </c>
      <c r="H1107" s="132" t="s">
        <v>2946</v>
      </c>
      <c r="I1107" s="132" t="s">
        <v>15315</v>
      </c>
      <c r="J1107" s="132" t="s">
        <v>16134</v>
      </c>
      <c r="K1107" s="132" t="s">
        <v>16135</v>
      </c>
      <c r="L1107" s="132" t="s">
        <v>16136</v>
      </c>
      <c r="M1107" s="132" t="s">
        <v>16137</v>
      </c>
      <c r="N1107" s="132" t="s">
        <v>23772</v>
      </c>
      <c r="O1107" s="132" t="s">
        <v>16138</v>
      </c>
      <c r="P1107" s="132" t="s">
        <v>16139</v>
      </c>
      <c r="Q1107" s="132" t="s">
        <v>16140</v>
      </c>
      <c r="R1107" s="132" t="s">
        <v>16141</v>
      </c>
      <c r="S1107" s="132" t="s">
        <v>5090</v>
      </c>
      <c r="T1107" s="132" t="s">
        <v>1630</v>
      </c>
      <c r="U1107" s="132" t="s">
        <v>2608</v>
      </c>
      <c r="V1107" s="132" t="s">
        <v>1632</v>
      </c>
      <c r="X1107" s="132" t="s">
        <v>16142</v>
      </c>
      <c r="Y1107" s="132" t="s">
        <v>16143</v>
      </c>
    </row>
    <row r="1108" spans="2:25" x14ac:dyDescent="0.25">
      <c r="B1108" s="132" t="s">
        <v>2914</v>
      </c>
      <c r="C1108" s="132" t="s">
        <v>932</v>
      </c>
      <c r="D1108" s="132" t="s">
        <v>2613</v>
      </c>
      <c r="E1108" s="132" t="s">
        <v>3947</v>
      </c>
      <c r="F1108" s="132" t="s">
        <v>3894</v>
      </c>
      <c r="G1108" s="132" t="s">
        <v>961</v>
      </c>
      <c r="H1108" s="132" t="s">
        <v>2947</v>
      </c>
      <c r="I1108" s="132" t="s">
        <v>15304</v>
      </c>
      <c r="J1108" s="132" t="s">
        <v>16144</v>
      </c>
      <c r="K1108" s="132" t="s">
        <v>16145</v>
      </c>
      <c r="L1108" s="132" t="s">
        <v>16146</v>
      </c>
      <c r="M1108" s="132" t="s">
        <v>16147</v>
      </c>
      <c r="N1108" s="132" t="s">
        <v>23773</v>
      </c>
      <c r="O1108" s="132" t="s">
        <v>16148</v>
      </c>
      <c r="P1108" s="132" t="s">
        <v>16149</v>
      </c>
      <c r="Q1108" s="132" t="s">
        <v>16150</v>
      </c>
      <c r="R1108" s="132" t="s">
        <v>16151</v>
      </c>
      <c r="S1108" s="132" t="s">
        <v>5090</v>
      </c>
      <c r="T1108" s="132" t="s">
        <v>1630</v>
      </c>
      <c r="U1108" s="132" t="s">
        <v>2608</v>
      </c>
      <c r="V1108" s="132" t="s">
        <v>1632</v>
      </c>
      <c r="X1108" s="132" t="s">
        <v>16152</v>
      </c>
      <c r="Y1108" s="132" t="s">
        <v>16153</v>
      </c>
    </row>
    <row r="1109" spans="2:25" x14ac:dyDescent="0.25">
      <c r="B1109" s="132" t="s">
        <v>2914</v>
      </c>
      <c r="C1109" s="132" t="s">
        <v>932</v>
      </c>
      <c r="D1109" s="132" t="s">
        <v>2613</v>
      </c>
      <c r="E1109" s="132" t="s">
        <v>3947</v>
      </c>
      <c r="F1109" s="132" t="s">
        <v>3885</v>
      </c>
      <c r="G1109" s="132" t="s">
        <v>967</v>
      </c>
      <c r="H1109" s="132" t="s">
        <v>2948</v>
      </c>
      <c r="I1109" s="132" t="s">
        <v>15315</v>
      </c>
      <c r="J1109" s="132" t="s">
        <v>16154</v>
      </c>
      <c r="K1109" s="132" t="s">
        <v>16155</v>
      </c>
      <c r="L1109" s="132" t="s">
        <v>16156</v>
      </c>
      <c r="M1109" s="132" t="s">
        <v>16157</v>
      </c>
      <c r="N1109" s="132" t="s">
        <v>23774</v>
      </c>
      <c r="O1109" s="132" t="s">
        <v>16158</v>
      </c>
      <c r="P1109" s="132" t="s">
        <v>16159</v>
      </c>
      <c r="Q1109" s="132" t="s">
        <v>16160</v>
      </c>
      <c r="R1109" s="132" t="s">
        <v>16161</v>
      </c>
      <c r="S1109" s="132" t="s">
        <v>5090</v>
      </c>
      <c r="T1109" s="132" t="s">
        <v>1630</v>
      </c>
      <c r="U1109" s="132" t="s">
        <v>2608</v>
      </c>
      <c r="V1109" s="132" t="s">
        <v>1632</v>
      </c>
      <c r="X1109" s="132" t="s">
        <v>16162</v>
      </c>
      <c r="Y1109" s="132" t="s">
        <v>16163</v>
      </c>
    </row>
    <row r="1110" spans="2:25" x14ac:dyDescent="0.25">
      <c r="B1110" s="132" t="s">
        <v>2914</v>
      </c>
      <c r="C1110" s="132" t="s">
        <v>932</v>
      </c>
      <c r="D1110" s="132" t="s">
        <v>2687</v>
      </c>
      <c r="E1110" s="132" t="s">
        <v>3947</v>
      </c>
      <c r="F1110" s="132" t="s">
        <v>3894</v>
      </c>
      <c r="G1110" s="132" t="s">
        <v>958</v>
      </c>
      <c r="H1110" s="132" t="s">
        <v>2949</v>
      </c>
      <c r="I1110" s="132" t="s">
        <v>15304</v>
      </c>
      <c r="J1110" s="132" t="s">
        <v>16164</v>
      </c>
      <c r="K1110" s="132" t="s">
        <v>16165</v>
      </c>
      <c r="L1110" s="132" t="s">
        <v>16166</v>
      </c>
      <c r="M1110" s="132" t="s">
        <v>16167</v>
      </c>
      <c r="N1110" s="132" t="s">
        <v>23775</v>
      </c>
      <c r="O1110" s="132" t="s">
        <v>16168</v>
      </c>
      <c r="P1110" s="132" t="s">
        <v>16169</v>
      </c>
      <c r="Q1110" s="132" t="s">
        <v>16170</v>
      </c>
      <c r="R1110" s="132" t="s">
        <v>16171</v>
      </c>
      <c r="S1110" s="132" t="s">
        <v>5090</v>
      </c>
      <c r="T1110" s="132" t="s">
        <v>1630</v>
      </c>
      <c r="U1110" s="132" t="s">
        <v>2608</v>
      </c>
      <c r="V1110" s="132" t="s">
        <v>1632</v>
      </c>
      <c r="X1110" s="132" t="s">
        <v>16172</v>
      </c>
      <c r="Y1110" s="132" t="s">
        <v>16173</v>
      </c>
    </row>
    <row r="1111" spans="2:25" x14ac:dyDescent="0.25">
      <c r="B1111" s="132" t="s">
        <v>2914</v>
      </c>
      <c r="C1111" s="132" t="s">
        <v>932</v>
      </c>
      <c r="D1111" s="132" t="s">
        <v>2687</v>
      </c>
      <c r="E1111" s="132" t="s">
        <v>3947</v>
      </c>
      <c r="F1111" s="132" t="s">
        <v>3885</v>
      </c>
      <c r="G1111" s="132" t="s">
        <v>964</v>
      </c>
      <c r="H1111" s="132" t="s">
        <v>2950</v>
      </c>
      <c r="I1111" s="132" t="s">
        <v>15315</v>
      </c>
      <c r="J1111" s="132" t="s">
        <v>16174</v>
      </c>
      <c r="K1111" s="132" t="s">
        <v>16175</v>
      </c>
      <c r="L1111" s="132" t="s">
        <v>16176</v>
      </c>
      <c r="M1111" s="132" t="s">
        <v>16177</v>
      </c>
      <c r="N1111" s="132" t="s">
        <v>23776</v>
      </c>
      <c r="O1111" s="132" t="s">
        <v>16178</v>
      </c>
      <c r="P1111" s="132" t="s">
        <v>16179</v>
      </c>
      <c r="Q1111" s="132" t="s">
        <v>16180</v>
      </c>
      <c r="R1111" s="132" t="s">
        <v>16181</v>
      </c>
      <c r="S1111" s="132" t="s">
        <v>5090</v>
      </c>
      <c r="T1111" s="132" t="s">
        <v>1630</v>
      </c>
      <c r="U1111" s="132" t="s">
        <v>2608</v>
      </c>
      <c r="V1111" s="132" t="s">
        <v>1632</v>
      </c>
      <c r="X1111" s="132" t="s">
        <v>16182</v>
      </c>
      <c r="Y1111" s="132" t="s">
        <v>16183</v>
      </c>
    </row>
    <row r="1112" spans="2:25" x14ac:dyDescent="0.25">
      <c r="B1112" s="132" t="s">
        <v>2914</v>
      </c>
      <c r="C1112" s="132" t="s">
        <v>932</v>
      </c>
      <c r="D1112" s="132" t="s">
        <v>1498</v>
      </c>
      <c r="E1112" s="132" t="s">
        <v>3950</v>
      </c>
      <c r="F1112" s="132" t="s">
        <v>3894</v>
      </c>
      <c r="G1112" s="132" t="s">
        <v>972</v>
      </c>
      <c r="H1112" s="132" t="s">
        <v>2951</v>
      </c>
      <c r="I1112" s="132" t="s">
        <v>15377</v>
      </c>
      <c r="J1112" s="132" t="s">
        <v>16184</v>
      </c>
      <c r="K1112" s="132" t="s">
        <v>16185</v>
      </c>
      <c r="L1112" s="132" t="s">
        <v>16186</v>
      </c>
      <c r="M1112" s="132" t="s">
        <v>16187</v>
      </c>
      <c r="N1112" s="132" t="s">
        <v>23777</v>
      </c>
      <c r="O1112" s="132" t="s">
        <v>16188</v>
      </c>
      <c r="P1112" s="132" t="s">
        <v>16189</v>
      </c>
      <c r="Q1112" s="132" t="s">
        <v>16190</v>
      </c>
      <c r="R1112" s="132" t="s">
        <v>16191</v>
      </c>
      <c r="S1112" s="132" t="s">
        <v>5090</v>
      </c>
      <c r="T1112" s="132" t="s">
        <v>1630</v>
      </c>
      <c r="U1112" s="132" t="s">
        <v>2608</v>
      </c>
      <c r="V1112" s="132" t="s">
        <v>1632</v>
      </c>
      <c r="X1112" s="132" t="s">
        <v>16192</v>
      </c>
      <c r="Y1112" s="132" t="s">
        <v>16193</v>
      </c>
    </row>
    <row r="1113" spans="2:25" x14ac:dyDescent="0.25">
      <c r="B1113" s="132" t="s">
        <v>2914</v>
      </c>
      <c r="C1113" s="132" t="s">
        <v>932</v>
      </c>
      <c r="D1113" s="132" t="s">
        <v>1498</v>
      </c>
      <c r="E1113" s="132" t="s">
        <v>3950</v>
      </c>
      <c r="F1113" s="132" t="s">
        <v>3885</v>
      </c>
      <c r="G1113" s="132" t="s">
        <v>978</v>
      </c>
      <c r="H1113" s="132" t="s">
        <v>2952</v>
      </c>
      <c r="I1113" s="132" t="s">
        <v>15388</v>
      </c>
      <c r="J1113" s="132" t="s">
        <v>16194</v>
      </c>
      <c r="K1113" s="132" t="s">
        <v>16195</v>
      </c>
      <c r="L1113" s="132" t="s">
        <v>16196</v>
      </c>
      <c r="M1113" s="132" t="s">
        <v>16197</v>
      </c>
      <c r="N1113" s="132" t="s">
        <v>23778</v>
      </c>
      <c r="O1113" s="132" t="s">
        <v>16198</v>
      </c>
      <c r="P1113" s="132" t="s">
        <v>16199</v>
      </c>
      <c r="Q1113" s="132" t="s">
        <v>16200</v>
      </c>
      <c r="R1113" s="132" t="s">
        <v>16201</v>
      </c>
      <c r="S1113" s="132" t="s">
        <v>5090</v>
      </c>
      <c r="T1113" s="132" t="s">
        <v>1630</v>
      </c>
      <c r="U1113" s="132" t="s">
        <v>2608</v>
      </c>
      <c r="V1113" s="132" t="s">
        <v>1632</v>
      </c>
      <c r="X1113" s="132" t="s">
        <v>16202</v>
      </c>
      <c r="Y1113" s="132" t="s">
        <v>16203</v>
      </c>
    </row>
    <row r="1114" spans="2:25" x14ac:dyDescent="0.25">
      <c r="B1114" s="132" t="s">
        <v>2914</v>
      </c>
      <c r="C1114" s="132" t="s">
        <v>932</v>
      </c>
      <c r="D1114" s="132" t="s">
        <v>2606</v>
      </c>
      <c r="E1114" s="132" t="s">
        <v>3950</v>
      </c>
      <c r="F1114" s="132" t="s">
        <v>3894</v>
      </c>
      <c r="G1114" s="132" t="s">
        <v>969</v>
      </c>
      <c r="H1114" s="132" t="s">
        <v>2953</v>
      </c>
      <c r="I1114" s="132" t="s">
        <v>15377</v>
      </c>
      <c r="J1114" s="132" t="s">
        <v>16204</v>
      </c>
      <c r="K1114" s="132" t="s">
        <v>16205</v>
      </c>
      <c r="L1114" s="132" t="s">
        <v>16206</v>
      </c>
      <c r="M1114" s="132" t="s">
        <v>16207</v>
      </c>
      <c r="N1114" s="132" t="s">
        <v>23779</v>
      </c>
      <c r="O1114" s="132" t="s">
        <v>16208</v>
      </c>
      <c r="P1114" s="132" t="s">
        <v>16209</v>
      </c>
      <c r="Q1114" s="132" t="s">
        <v>16210</v>
      </c>
      <c r="R1114" s="132" t="s">
        <v>16211</v>
      </c>
      <c r="S1114" s="132" t="s">
        <v>5090</v>
      </c>
      <c r="T1114" s="132" t="s">
        <v>1630</v>
      </c>
      <c r="U1114" s="132" t="s">
        <v>2608</v>
      </c>
      <c r="V1114" s="132" t="s">
        <v>1632</v>
      </c>
      <c r="X1114" s="132" t="s">
        <v>16212</v>
      </c>
      <c r="Y1114" s="132" t="s">
        <v>16213</v>
      </c>
    </row>
    <row r="1115" spans="2:25" x14ac:dyDescent="0.25">
      <c r="B1115" s="132" t="s">
        <v>2914</v>
      </c>
      <c r="C1115" s="132" t="s">
        <v>932</v>
      </c>
      <c r="D1115" s="132" t="s">
        <v>2606</v>
      </c>
      <c r="E1115" s="132" t="s">
        <v>3950</v>
      </c>
      <c r="F1115" s="132" t="s">
        <v>3885</v>
      </c>
      <c r="G1115" s="132" t="s">
        <v>975</v>
      </c>
      <c r="H1115" s="132" t="s">
        <v>2954</v>
      </c>
      <c r="I1115" s="132" t="s">
        <v>15388</v>
      </c>
      <c r="J1115" s="132" t="s">
        <v>16214</v>
      </c>
      <c r="K1115" s="132" t="s">
        <v>16215</v>
      </c>
      <c r="L1115" s="132" t="s">
        <v>16216</v>
      </c>
      <c r="M1115" s="132" t="s">
        <v>16217</v>
      </c>
      <c r="N1115" s="132" t="s">
        <v>23780</v>
      </c>
      <c r="O1115" s="132" t="s">
        <v>16218</v>
      </c>
      <c r="P1115" s="132" t="s">
        <v>16219</v>
      </c>
      <c r="Q1115" s="132" t="s">
        <v>16220</v>
      </c>
      <c r="R1115" s="132" t="s">
        <v>16221</v>
      </c>
      <c r="S1115" s="132" t="s">
        <v>5090</v>
      </c>
      <c r="T1115" s="132" t="s">
        <v>1630</v>
      </c>
      <c r="U1115" s="132" t="s">
        <v>2608</v>
      </c>
      <c r="V1115" s="132" t="s">
        <v>1632</v>
      </c>
      <c r="X1115" s="132" t="s">
        <v>16222</v>
      </c>
      <c r="Y1115" s="132" t="s">
        <v>16223</v>
      </c>
    </row>
    <row r="1116" spans="2:25" x14ac:dyDescent="0.25">
      <c r="B1116" s="132" t="s">
        <v>2914</v>
      </c>
      <c r="C1116" s="132" t="s">
        <v>932</v>
      </c>
      <c r="D1116" s="132" t="s">
        <v>2678</v>
      </c>
      <c r="E1116" s="132" t="s">
        <v>3950</v>
      </c>
      <c r="F1116" s="132" t="s">
        <v>3894</v>
      </c>
      <c r="G1116" s="132" t="s">
        <v>971</v>
      </c>
      <c r="H1116" s="132" t="s">
        <v>2955</v>
      </c>
      <c r="I1116" s="132" t="s">
        <v>15377</v>
      </c>
      <c r="J1116" s="132" t="s">
        <v>16224</v>
      </c>
      <c r="K1116" s="132" t="s">
        <v>16225</v>
      </c>
      <c r="L1116" s="132" t="s">
        <v>16226</v>
      </c>
      <c r="M1116" s="132" t="s">
        <v>16227</v>
      </c>
      <c r="N1116" s="132" t="s">
        <v>23781</v>
      </c>
      <c r="O1116" s="132" t="s">
        <v>16228</v>
      </c>
      <c r="P1116" s="132" t="s">
        <v>16229</v>
      </c>
      <c r="Q1116" s="132" t="s">
        <v>16230</v>
      </c>
      <c r="R1116" s="132" t="s">
        <v>16231</v>
      </c>
      <c r="S1116" s="132" t="s">
        <v>5090</v>
      </c>
      <c r="T1116" s="132" t="s">
        <v>1630</v>
      </c>
      <c r="U1116" s="132" t="s">
        <v>2608</v>
      </c>
      <c r="V1116" s="132" t="s">
        <v>1632</v>
      </c>
      <c r="X1116" s="132" t="s">
        <v>16232</v>
      </c>
      <c r="Y1116" s="132" t="s">
        <v>16233</v>
      </c>
    </row>
    <row r="1117" spans="2:25" x14ac:dyDescent="0.25">
      <c r="B1117" s="132" t="s">
        <v>2914</v>
      </c>
      <c r="C1117" s="132" t="s">
        <v>932</v>
      </c>
      <c r="D1117" s="132" t="s">
        <v>2678</v>
      </c>
      <c r="E1117" s="132" t="s">
        <v>3950</v>
      </c>
      <c r="F1117" s="132" t="s">
        <v>3885</v>
      </c>
      <c r="G1117" s="132" t="s">
        <v>977</v>
      </c>
      <c r="H1117" s="132" t="s">
        <v>2956</v>
      </c>
      <c r="I1117" s="132" t="s">
        <v>15388</v>
      </c>
      <c r="J1117" s="132" t="s">
        <v>16234</v>
      </c>
      <c r="K1117" s="132" t="s">
        <v>16235</v>
      </c>
      <c r="L1117" s="132" t="s">
        <v>16236</v>
      </c>
      <c r="M1117" s="132" t="s">
        <v>16237</v>
      </c>
      <c r="N1117" s="132" t="s">
        <v>23782</v>
      </c>
      <c r="O1117" s="132" t="s">
        <v>16238</v>
      </c>
      <c r="P1117" s="132" t="s">
        <v>16239</v>
      </c>
      <c r="Q1117" s="132" t="s">
        <v>16240</v>
      </c>
      <c r="R1117" s="132" t="s">
        <v>16241</v>
      </c>
      <c r="S1117" s="132" t="s">
        <v>5090</v>
      </c>
      <c r="T1117" s="132" t="s">
        <v>1630</v>
      </c>
      <c r="U1117" s="132" t="s">
        <v>2608</v>
      </c>
      <c r="V1117" s="132" t="s">
        <v>1632</v>
      </c>
      <c r="X1117" s="132" t="s">
        <v>16242</v>
      </c>
      <c r="Y1117" s="132" t="s">
        <v>16243</v>
      </c>
    </row>
    <row r="1118" spans="2:25" x14ac:dyDescent="0.25">
      <c r="B1118" s="132" t="s">
        <v>2914</v>
      </c>
      <c r="C1118" s="132" t="s">
        <v>932</v>
      </c>
      <c r="D1118" s="132" t="s">
        <v>2610</v>
      </c>
      <c r="E1118" s="132" t="s">
        <v>3950</v>
      </c>
      <c r="F1118" s="132" t="s">
        <v>3894</v>
      </c>
      <c r="G1118" s="132" t="s">
        <v>974</v>
      </c>
      <c r="H1118" s="132" t="s">
        <v>2957</v>
      </c>
      <c r="I1118" s="132" t="s">
        <v>15377</v>
      </c>
      <c r="J1118" s="132" t="s">
        <v>16244</v>
      </c>
      <c r="K1118" s="132" t="s">
        <v>16245</v>
      </c>
      <c r="L1118" s="132" t="s">
        <v>16246</v>
      </c>
      <c r="M1118" s="132" t="s">
        <v>16247</v>
      </c>
      <c r="N1118" s="132" t="s">
        <v>23783</v>
      </c>
      <c r="O1118" s="132" t="s">
        <v>16248</v>
      </c>
      <c r="P1118" s="132" t="s">
        <v>16249</v>
      </c>
      <c r="Q1118" s="132" t="s">
        <v>16250</v>
      </c>
      <c r="R1118" s="132" t="s">
        <v>16251</v>
      </c>
      <c r="S1118" s="132" t="s">
        <v>5090</v>
      </c>
      <c r="T1118" s="132" t="s">
        <v>1630</v>
      </c>
      <c r="U1118" s="132" t="s">
        <v>2608</v>
      </c>
      <c r="V1118" s="132" t="s">
        <v>1632</v>
      </c>
      <c r="X1118" s="132" t="s">
        <v>16252</v>
      </c>
      <c r="Y1118" s="132" t="s">
        <v>16253</v>
      </c>
    </row>
    <row r="1119" spans="2:25" x14ac:dyDescent="0.25">
      <c r="B1119" s="132" t="s">
        <v>2914</v>
      </c>
      <c r="C1119" s="132" t="s">
        <v>932</v>
      </c>
      <c r="D1119" s="132" t="s">
        <v>2610</v>
      </c>
      <c r="E1119" s="132" t="s">
        <v>3950</v>
      </c>
      <c r="F1119" s="132" t="s">
        <v>3885</v>
      </c>
      <c r="G1119" s="132" t="s">
        <v>980</v>
      </c>
      <c r="H1119" s="132" t="s">
        <v>2958</v>
      </c>
      <c r="I1119" s="132" t="s">
        <v>15388</v>
      </c>
      <c r="J1119" s="132" t="s">
        <v>16254</v>
      </c>
      <c r="K1119" s="132" t="s">
        <v>16255</v>
      </c>
      <c r="L1119" s="132" t="s">
        <v>16256</v>
      </c>
      <c r="M1119" s="132" t="s">
        <v>16257</v>
      </c>
      <c r="N1119" s="132" t="s">
        <v>23784</v>
      </c>
      <c r="O1119" s="132" t="s">
        <v>16258</v>
      </c>
      <c r="P1119" s="132" t="s">
        <v>16259</v>
      </c>
      <c r="Q1119" s="132" t="s">
        <v>16260</v>
      </c>
      <c r="R1119" s="132" t="s">
        <v>16261</v>
      </c>
      <c r="S1119" s="132" t="s">
        <v>5090</v>
      </c>
      <c r="T1119" s="132" t="s">
        <v>1630</v>
      </c>
      <c r="U1119" s="132" t="s">
        <v>2608</v>
      </c>
      <c r="V1119" s="132" t="s">
        <v>1632</v>
      </c>
      <c r="X1119" s="132" t="s">
        <v>16262</v>
      </c>
      <c r="Y1119" s="132" t="s">
        <v>16263</v>
      </c>
    </row>
    <row r="1120" spans="2:25" x14ac:dyDescent="0.25">
      <c r="B1120" s="132" t="s">
        <v>2914</v>
      </c>
      <c r="C1120" s="132" t="s">
        <v>932</v>
      </c>
      <c r="D1120" s="132" t="s">
        <v>2613</v>
      </c>
      <c r="E1120" s="132" t="s">
        <v>3950</v>
      </c>
      <c r="F1120" s="132" t="s">
        <v>3894</v>
      </c>
      <c r="G1120" s="132" t="s">
        <v>973</v>
      </c>
      <c r="H1120" s="132" t="s">
        <v>2959</v>
      </c>
      <c r="I1120" s="132" t="s">
        <v>15377</v>
      </c>
      <c r="J1120" s="132" t="s">
        <v>16264</v>
      </c>
      <c r="K1120" s="132" t="s">
        <v>16265</v>
      </c>
      <c r="L1120" s="132" t="s">
        <v>16266</v>
      </c>
      <c r="M1120" s="132" t="s">
        <v>16267</v>
      </c>
      <c r="N1120" s="132" t="s">
        <v>23785</v>
      </c>
      <c r="O1120" s="132" t="s">
        <v>16268</v>
      </c>
      <c r="P1120" s="132" t="s">
        <v>16269</v>
      </c>
      <c r="Q1120" s="132" t="s">
        <v>16270</v>
      </c>
      <c r="R1120" s="132" t="s">
        <v>16271</v>
      </c>
      <c r="S1120" s="132" t="s">
        <v>5090</v>
      </c>
      <c r="T1120" s="132" t="s">
        <v>1630</v>
      </c>
      <c r="U1120" s="132" t="s">
        <v>2608</v>
      </c>
      <c r="V1120" s="132" t="s">
        <v>1632</v>
      </c>
      <c r="X1120" s="132" t="s">
        <v>16272</v>
      </c>
      <c r="Y1120" s="132" t="s">
        <v>16273</v>
      </c>
    </row>
    <row r="1121" spans="2:25" x14ac:dyDescent="0.25">
      <c r="B1121" s="132" t="s">
        <v>2914</v>
      </c>
      <c r="C1121" s="132" t="s">
        <v>932</v>
      </c>
      <c r="D1121" s="132" t="s">
        <v>2613</v>
      </c>
      <c r="E1121" s="132" t="s">
        <v>3950</v>
      </c>
      <c r="F1121" s="132" t="s">
        <v>3885</v>
      </c>
      <c r="G1121" s="132" t="s">
        <v>979</v>
      </c>
      <c r="H1121" s="132" t="s">
        <v>2960</v>
      </c>
      <c r="I1121" s="132" t="s">
        <v>15388</v>
      </c>
      <c r="J1121" s="132" t="s">
        <v>16274</v>
      </c>
      <c r="K1121" s="132" t="s">
        <v>16275</v>
      </c>
      <c r="L1121" s="132" t="s">
        <v>16276</v>
      </c>
      <c r="M1121" s="132" t="s">
        <v>16277</v>
      </c>
      <c r="N1121" s="132" t="s">
        <v>23786</v>
      </c>
      <c r="O1121" s="132" t="s">
        <v>16278</v>
      </c>
      <c r="P1121" s="132" t="s">
        <v>16279</v>
      </c>
      <c r="Q1121" s="132" t="s">
        <v>16280</v>
      </c>
      <c r="R1121" s="132" t="s">
        <v>16281</v>
      </c>
      <c r="S1121" s="132" t="s">
        <v>5090</v>
      </c>
      <c r="T1121" s="132" t="s">
        <v>1630</v>
      </c>
      <c r="U1121" s="132" t="s">
        <v>2608</v>
      </c>
      <c r="V1121" s="132" t="s">
        <v>1632</v>
      </c>
      <c r="X1121" s="132" t="s">
        <v>16282</v>
      </c>
      <c r="Y1121" s="132" t="s">
        <v>16283</v>
      </c>
    </row>
    <row r="1122" spans="2:25" x14ac:dyDescent="0.25">
      <c r="B1122" s="132" t="s">
        <v>2914</v>
      </c>
      <c r="C1122" s="132" t="s">
        <v>932</v>
      </c>
      <c r="D1122" s="132" t="s">
        <v>2687</v>
      </c>
      <c r="E1122" s="132" t="s">
        <v>3950</v>
      </c>
      <c r="F1122" s="132" t="s">
        <v>3894</v>
      </c>
      <c r="G1122" s="132" t="s">
        <v>970</v>
      </c>
      <c r="H1122" s="132" t="s">
        <v>2961</v>
      </c>
      <c r="I1122" s="132" t="s">
        <v>15377</v>
      </c>
      <c r="J1122" s="132" t="s">
        <v>16284</v>
      </c>
      <c r="K1122" s="132" t="s">
        <v>16285</v>
      </c>
      <c r="L1122" s="132" t="s">
        <v>16286</v>
      </c>
      <c r="M1122" s="132" t="s">
        <v>16287</v>
      </c>
      <c r="N1122" s="132" t="s">
        <v>23787</v>
      </c>
      <c r="O1122" s="132" t="s">
        <v>16288</v>
      </c>
      <c r="P1122" s="132" t="s">
        <v>16289</v>
      </c>
      <c r="Q1122" s="132" t="s">
        <v>16290</v>
      </c>
      <c r="R1122" s="132" t="s">
        <v>16291</v>
      </c>
      <c r="S1122" s="132" t="s">
        <v>5090</v>
      </c>
      <c r="T1122" s="132" t="s">
        <v>1630</v>
      </c>
      <c r="U1122" s="132" t="s">
        <v>2608</v>
      </c>
      <c r="V1122" s="132" t="s">
        <v>1632</v>
      </c>
      <c r="X1122" s="132" t="s">
        <v>16292</v>
      </c>
      <c r="Y1122" s="132" t="s">
        <v>16293</v>
      </c>
    </row>
    <row r="1123" spans="2:25" x14ac:dyDescent="0.25">
      <c r="B1123" s="132" t="s">
        <v>2914</v>
      </c>
      <c r="C1123" s="132" t="s">
        <v>932</v>
      </c>
      <c r="D1123" s="132" t="s">
        <v>2687</v>
      </c>
      <c r="E1123" s="132" t="s">
        <v>3950</v>
      </c>
      <c r="F1123" s="132" t="s">
        <v>3885</v>
      </c>
      <c r="G1123" s="132" t="s">
        <v>976</v>
      </c>
      <c r="H1123" s="132" t="s">
        <v>2962</v>
      </c>
      <c r="I1123" s="132" t="s">
        <v>15388</v>
      </c>
      <c r="J1123" s="132" t="s">
        <v>16294</v>
      </c>
      <c r="K1123" s="132" t="s">
        <v>16295</v>
      </c>
      <c r="L1123" s="132" t="s">
        <v>16296</v>
      </c>
      <c r="M1123" s="132" t="s">
        <v>16297</v>
      </c>
      <c r="N1123" s="132" t="s">
        <v>23788</v>
      </c>
      <c r="O1123" s="132" t="s">
        <v>16298</v>
      </c>
      <c r="P1123" s="132" t="s">
        <v>16299</v>
      </c>
      <c r="Q1123" s="132" t="s">
        <v>16300</v>
      </c>
      <c r="R1123" s="132" t="s">
        <v>16301</v>
      </c>
      <c r="S1123" s="132" t="s">
        <v>5090</v>
      </c>
      <c r="T1123" s="132" t="s">
        <v>1630</v>
      </c>
      <c r="U1123" s="132" t="s">
        <v>2608</v>
      </c>
      <c r="V1123" s="132" t="s">
        <v>1632</v>
      </c>
      <c r="X1123" s="132" t="s">
        <v>16302</v>
      </c>
      <c r="Y1123" s="132" t="s">
        <v>16303</v>
      </c>
    </row>
    <row r="1124" spans="2:25" x14ac:dyDescent="0.25">
      <c r="B1124" s="132" t="s">
        <v>2914</v>
      </c>
      <c r="C1124" s="132" t="s">
        <v>932</v>
      </c>
      <c r="D1124" s="132" t="s">
        <v>1498</v>
      </c>
      <c r="E1124" s="132" t="s">
        <v>3953</v>
      </c>
      <c r="F1124" s="132" t="s">
        <v>3894</v>
      </c>
      <c r="G1124" s="132" t="s">
        <v>984</v>
      </c>
      <c r="H1124" s="132" t="s">
        <v>2963</v>
      </c>
      <c r="I1124" s="132" t="s">
        <v>15450</v>
      </c>
      <c r="J1124" s="132" t="s">
        <v>16304</v>
      </c>
      <c r="K1124" s="132" t="s">
        <v>16305</v>
      </c>
      <c r="L1124" s="132" t="s">
        <v>16306</v>
      </c>
      <c r="M1124" s="132" t="s">
        <v>16307</v>
      </c>
      <c r="N1124" s="132" t="s">
        <v>23789</v>
      </c>
      <c r="O1124" s="132" t="s">
        <v>16308</v>
      </c>
      <c r="P1124" s="132" t="s">
        <v>16309</v>
      </c>
      <c r="Q1124" s="132" t="s">
        <v>16310</v>
      </c>
      <c r="R1124" s="132" t="s">
        <v>16311</v>
      </c>
      <c r="S1124" s="132" t="s">
        <v>5090</v>
      </c>
      <c r="T1124" s="132" t="s">
        <v>1630</v>
      </c>
      <c r="U1124" s="132" t="s">
        <v>2608</v>
      </c>
      <c r="V1124" s="132" t="s">
        <v>1632</v>
      </c>
      <c r="X1124" s="132" t="s">
        <v>16312</v>
      </c>
      <c r="Y1124" s="132" t="s">
        <v>16313</v>
      </c>
    </row>
    <row r="1125" spans="2:25" x14ac:dyDescent="0.25">
      <c r="B1125" s="132" t="s">
        <v>2914</v>
      </c>
      <c r="C1125" s="132" t="s">
        <v>932</v>
      </c>
      <c r="D1125" s="132" t="s">
        <v>1498</v>
      </c>
      <c r="E1125" s="132" t="s">
        <v>3953</v>
      </c>
      <c r="F1125" s="132" t="s">
        <v>3885</v>
      </c>
      <c r="G1125" s="132" t="s">
        <v>990</v>
      </c>
      <c r="H1125" s="132" t="s">
        <v>2964</v>
      </c>
      <c r="I1125" s="132" t="s">
        <v>15439</v>
      </c>
      <c r="J1125" s="132" t="s">
        <v>16314</v>
      </c>
      <c r="K1125" s="132" t="s">
        <v>16315</v>
      </c>
      <c r="L1125" s="132" t="s">
        <v>16316</v>
      </c>
      <c r="M1125" s="132" t="s">
        <v>16317</v>
      </c>
      <c r="N1125" s="132" t="s">
        <v>23790</v>
      </c>
      <c r="O1125" s="132" t="s">
        <v>16318</v>
      </c>
      <c r="P1125" s="132" t="s">
        <v>16319</v>
      </c>
      <c r="Q1125" s="132" t="s">
        <v>16320</v>
      </c>
      <c r="R1125" s="132" t="s">
        <v>16321</v>
      </c>
      <c r="S1125" s="132" t="s">
        <v>5090</v>
      </c>
      <c r="T1125" s="132" t="s">
        <v>1630</v>
      </c>
      <c r="U1125" s="132" t="s">
        <v>2608</v>
      </c>
      <c r="V1125" s="132" t="s">
        <v>1632</v>
      </c>
      <c r="X1125" s="132" t="s">
        <v>16322</v>
      </c>
      <c r="Y1125" s="132" t="s">
        <v>16323</v>
      </c>
    </row>
    <row r="1126" spans="2:25" x14ac:dyDescent="0.25">
      <c r="B1126" s="132" t="s">
        <v>2914</v>
      </c>
      <c r="C1126" s="132" t="s">
        <v>932</v>
      </c>
      <c r="D1126" s="132" t="s">
        <v>2606</v>
      </c>
      <c r="E1126" s="132" t="s">
        <v>3953</v>
      </c>
      <c r="F1126" s="132" t="s">
        <v>3894</v>
      </c>
      <c r="G1126" s="132" t="s">
        <v>981</v>
      </c>
      <c r="H1126" s="132" t="s">
        <v>2965</v>
      </c>
      <c r="I1126" s="132" t="s">
        <v>15450</v>
      </c>
      <c r="J1126" s="132" t="s">
        <v>16324</v>
      </c>
      <c r="K1126" s="132" t="s">
        <v>16325</v>
      </c>
      <c r="L1126" s="132" t="s">
        <v>16326</v>
      </c>
      <c r="M1126" s="132" t="s">
        <v>16327</v>
      </c>
      <c r="N1126" s="132" t="s">
        <v>23791</v>
      </c>
      <c r="O1126" s="132" t="s">
        <v>16328</v>
      </c>
      <c r="P1126" s="132" t="s">
        <v>16329</v>
      </c>
      <c r="Q1126" s="132" t="s">
        <v>16330</v>
      </c>
      <c r="R1126" s="132" t="s">
        <v>16331</v>
      </c>
      <c r="S1126" s="132" t="s">
        <v>5090</v>
      </c>
      <c r="T1126" s="132" t="s">
        <v>1630</v>
      </c>
      <c r="U1126" s="132" t="s">
        <v>2608</v>
      </c>
      <c r="V1126" s="132" t="s">
        <v>1632</v>
      </c>
      <c r="X1126" s="132" t="s">
        <v>16332</v>
      </c>
      <c r="Y1126" s="132" t="s">
        <v>16333</v>
      </c>
    </row>
    <row r="1127" spans="2:25" x14ac:dyDescent="0.25">
      <c r="B1127" s="132" t="s">
        <v>2914</v>
      </c>
      <c r="C1127" s="132" t="s">
        <v>932</v>
      </c>
      <c r="D1127" s="132" t="s">
        <v>2606</v>
      </c>
      <c r="E1127" s="132" t="s">
        <v>3953</v>
      </c>
      <c r="F1127" s="132" t="s">
        <v>3885</v>
      </c>
      <c r="G1127" s="132" t="s">
        <v>987</v>
      </c>
      <c r="H1127" s="132" t="s">
        <v>2966</v>
      </c>
      <c r="I1127" s="132" t="s">
        <v>15439</v>
      </c>
      <c r="J1127" s="132" t="s">
        <v>16334</v>
      </c>
      <c r="K1127" s="132" t="s">
        <v>16335</v>
      </c>
      <c r="L1127" s="132" t="s">
        <v>16336</v>
      </c>
      <c r="M1127" s="132" t="s">
        <v>16337</v>
      </c>
      <c r="N1127" s="132" t="s">
        <v>23792</v>
      </c>
      <c r="O1127" s="132" t="s">
        <v>16338</v>
      </c>
      <c r="P1127" s="132" t="s">
        <v>16339</v>
      </c>
      <c r="Q1127" s="132" t="s">
        <v>16340</v>
      </c>
      <c r="R1127" s="132" t="s">
        <v>16341</v>
      </c>
      <c r="S1127" s="132" t="s">
        <v>5090</v>
      </c>
      <c r="T1127" s="132" t="s">
        <v>1630</v>
      </c>
      <c r="U1127" s="132" t="s">
        <v>2608</v>
      </c>
      <c r="V1127" s="132" t="s">
        <v>1632</v>
      </c>
      <c r="X1127" s="132" t="s">
        <v>16342</v>
      </c>
      <c r="Y1127" s="132" t="s">
        <v>16343</v>
      </c>
    </row>
    <row r="1128" spans="2:25" x14ac:dyDescent="0.25">
      <c r="B1128" s="132" t="s">
        <v>2914</v>
      </c>
      <c r="C1128" s="132" t="s">
        <v>932</v>
      </c>
      <c r="D1128" s="132" t="s">
        <v>2678</v>
      </c>
      <c r="E1128" s="132" t="s">
        <v>3953</v>
      </c>
      <c r="F1128" s="132" t="s">
        <v>3894</v>
      </c>
      <c r="G1128" s="132" t="s">
        <v>983</v>
      </c>
      <c r="H1128" s="132" t="s">
        <v>2967</v>
      </c>
      <c r="I1128" s="132" t="s">
        <v>15450</v>
      </c>
      <c r="J1128" s="132" t="s">
        <v>16344</v>
      </c>
      <c r="K1128" s="132" t="s">
        <v>16345</v>
      </c>
      <c r="L1128" s="132" t="s">
        <v>16346</v>
      </c>
      <c r="M1128" s="132" t="s">
        <v>16347</v>
      </c>
      <c r="N1128" s="132" t="s">
        <v>23793</v>
      </c>
      <c r="O1128" s="132" t="s">
        <v>16348</v>
      </c>
      <c r="P1128" s="132" t="s">
        <v>16349</v>
      </c>
      <c r="Q1128" s="132" t="s">
        <v>16350</v>
      </c>
      <c r="R1128" s="132" t="s">
        <v>16351</v>
      </c>
      <c r="S1128" s="132" t="s">
        <v>5090</v>
      </c>
      <c r="T1128" s="132" t="s">
        <v>1630</v>
      </c>
      <c r="U1128" s="132" t="s">
        <v>2608</v>
      </c>
      <c r="V1128" s="132" t="s">
        <v>1632</v>
      </c>
      <c r="X1128" s="132" t="s">
        <v>16352</v>
      </c>
      <c r="Y1128" s="132" t="s">
        <v>16353</v>
      </c>
    </row>
    <row r="1129" spans="2:25" x14ac:dyDescent="0.25">
      <c r="B1129" s="132" t="s">
        <v>2914</v>
      </c>
      <c r="C1129" s="132" t="s">
        <v>932</v>
      </c>
      <c r="D1129" s="132" t="s">
        <v>2678</v>
      </c>
      <c r="E1129" s="132" t="s">
        <v>3953</v>
      </c>
      <c r="F1129" s="132" t="s">
        <v>3885</v>
      </c>
      <c r="G1129" s="132" t="s">
        <v>989</v>
      </c>
      <c r="H1129" s="132" t="s">
        <v>2968</v>
      </c>
      <c r="I1129" s="132" t="s">
        <v>15439</v>
      </c>
      <c r="J1129" s="132" t="s">
        <v>16354</v>
      </c>
      <c r="K1129" s="132" t="s">
        <v>16355</v>
      </c>
      <c r="L1129" s="132" t="s">
        <v>16356</v>
      </c>
      <c r="M1129" s="132" t="s">
        <v>16357</v>
      </c>
      <c r="N1129" s="132" t="s">
        <v>23794</v>
      </c>
      <c r="O1129" s="132" t="s">
        <v>16358</v>
      </c>
      <c r="P1129" s="132" t="s">
        <v>16359</v>
      </c>
      <c r="Q1129" s="132" t="s">
        <v>16360</v>
      </c>
      <c r="R1129" s="132" t="s">
        <v>16361</v>
      </c>
      <c r="S1129" s="132" t="s">
        <v>5090</v>
      </c>
      <c r="T1129" s="132" t="s">
        <v>1630</v>
      </c>
      <c r="U1129" s="132" t="s">
        <v>2608</v>
      </c>
      <c r="V1129" s="132" t="s">
        <v>1635</v>
      </c>
      <c r="X1129" s="132" t="s">
        <v>16362</v>
      </c>
      <c r="Y1129" s="132" t="s">
        <v>16363</v>
      </c>
    </row>
    <row r="1130" spans="2:25" x14ac:dyDescent="0.25">
      <c r="B1130" s="132" t="s">
        <v>2914</v>
      </c>
      <c r="C1130" s="132" t="s">
        <v>932</v>
      </c>
      <c r="D1130" s="132" t="s">
        <v>2610</v>
      </c>
      <c r="E1130" s="132" t="s">
        <v>3953</v>
      </c>
      <c r="F1130" s="132" t="s">
        <v>3894</v>
      </c>
      <c r="G1130" s="132" t="s">
        <v>986</v>
      </c>
      <c r="H1130" s="132" t="s">
        <v>2969</v>
      </c>
      <c r="I1130" s="132" t="s">
        <v>15450</v>
      </c>
      <c r="J1130" s="132" t="s">
        <v>16364</v>
      </c>
      <c r="K1130" s="132" t="s">
        <v>16365</v>
      </c>
      <c r="L1130" s="132" t="s">
        <v>16366</v>
      </c>
      <c r="M1130" s="132" t="s">
        <v>16367</v>
      </c>
      <c r="N1130" s="132" t="s">
        <v>23795</v>
      </c>
      <c r="O1130" s="132" t="s">
        <v>16368</v>
      </c>
      <c r="P1130" s="132" t="s">
        <v>16369</v>
      </c>
      <c r="Q1130" s="132" t="s">
        <v>16370</v>
      </c>
      <c r="R1130" s="132" t="s">
        <v>16371</v>
      </c>
      <c r="S1130" s="132" t="s">
        <v>5090</v>
      </c>
      <c r="T1130" s="132" t="s">
        <v>1630</v>
      </c>
      <c r="U1130" s="132" t="s">
        <v>2608</v>
      </c>
      <c r="V1130" s="132" t="s">
        <v>1632</v>
      </c>
      <c r="X1130" s="132" t="s">
        <v>16372</v>
      </c>
      <c r="Y1130" s="132" t="s">
        <v>16373</v>
      </c>
    </row>
    <row r="1131" spans="2:25" x14ac:dyDescent="0.25">
      <c r="B1131" s="132" t="s">
        <v>2914</v>
      </c>
      <c r="C1131" s="132" t="s">
        <v>932</v>
      </c>
      <c r="D1131" s="132" t="s">
        <v>2610</v>
      </c>
      <c r="E1131" s="132" t="s">
        <v>3953</v>
      </c>
      <c r="F1131" s="132" t="s">
        <v>3885</v>
      </c>
      <c r="G1131" s="132" t="s">
        <v>992</v>
      </c>
      <c r="H1131" s="132" t="s">
        <v>2970</v>
      </c>
      <c r="I1131" s="132" t="s">
        <v>15439</v>
      </c>
      <c r="J1131" s="132" t="s">
        <v>16374</v>
      </c>
      <c r="K1131" s="132" t="s">
        <v>16375</v>
      </c>
      <c r="L1131" s="132" t="s">
        <v>16376</v>
      </c>
      <c r="M1131" s="132" t="s">
        <v>16377</v>
      </c>
      <c r="N1131" s="132" t="s">
        <v>23796</v>
      </c>
      <c r="O1131" s="132" t="s">
        <v>16378</v>
      </c>
      <c r="P1131" s="132" t="s">
        <v>16379</v>
      </c>
      <c r="Q1131" s="132" t="s">
        <v>16380</v>
      </c>
      <c r="R1131" s="132" t="s">
        <v>16381</v>
      </c>
      <c r="S1131" s="132" t="s">
        <v>5090</v>
      </c>
      <c r="T1131" s="132" t="s">
        <v>1630</v>
      </c>
      <c r="U1131" s="132" t="s">
        <v>2608</v>
      </c>
      <c r="V1131" s="132" t="s">
        <v>1632</v>
      </c>
      <c r="X1131" s="132" t="s">
        <v>16382</v>
      </c>
      <c r="Y1131" s="132" t="s">
        <v>16383</v>
      </c>
    </row>
    <row r="1132" spans="2:25" x14ac:dyDescent="0.25">
      <c r="B1132" s="132" t="s">
        <v>2914</v>
      </c>
      <c r="C1132" s="132" t="s">
        <v>932</v>
      </c>
      <c r="D1132" s="132" t="s">
        <v>2613</v>
      </c>
      <c r="E1132" s="132" t="s">
        <v>3953</v>
      </c>
      <c r="F1132" s="132" t="s">
        <v>3894</v>
      </c>
      <c r="G1132" s="132" t="s">
        <v>985</v>
      </c>
      <c r="H1132" s="132" t="s">
        <v>2971</v>
      </c>
      <c r="I1132" s="132" t="s">
        <v>15450</v>
      </c>
      <c r="J1132" s="132" t="s">
        <v>16384</v>
      </c>
      <c r="K1132" s="132" t="s">
        <v>16385</v>
      </c>
      <c r="L1132" s="132" t="s">
        <v>16386</v>
      </c>
      <c r="M1132" s="132" t="s">
        <v>16387</v>
      </c>
      <c r="N1132" s="132" t="s">
        <v>23797</v>
      </c>
      <c r="O1132" s="132" t="s">
        <v>16388</v>
      </c>
      <c r="P1132" s="132" t="s">
        <v>16389</v>
      </c>
      <c r="Q1132" s="132" t="s">
        <v>16390</v>
      </c>
      <c r="R1132" s="132" t="s">
        <v>16391</v>
      </c>
      <c r="S1132" s="132" t="s">
        <v>5090</v>
      </c>
      <c r="T1132" s="132" t="s">
        <v>1630</v>
      </c>
      <c r="U1132" s="132" t="s">
        <v>2608</v>
      </c>
      <c r="V1132" s="132" t="s">
        <v>1632</v>
      </c>
      <c r="X1132" s="132" t="s">
        <v>16392</v>
      </c>
      <c r="Y1132" s="132" t="s">
        <v>16393</v>
      </c>
    </row>
    <row r="1133" spans="2:25" x14ac:dyDescent="0.25">
      <c r="B1133" s="132" t="s">
        <v>2914</v>
      </c>
      <c r="C1133" s="132" t="s">
        <v>932</v>
      </c>
      <c r="D1133" s="132" t="s">
        <v>2613</v>
      </c>
      <c r="E1133" s="132" t="s">
        <v>3953</v>
      </c>
      <c r="F1133" s="132" t="s">
        <v>3885</v>
      </c>
      <c r="G1133" s="132" t="s">
        <v>991</v>
      </c>
      <c r="H1133" s="132" t="s">
        <v>2972</v>
      </c>
      <c r="I1133" s="132" t="s">
        <v>15439</v>
      </c>
      <c r="J1133" s="132" t="s">
        <v>16394</v>
      </c>
      <c r="K1133" s="132" t="s">
        <v>16395</v>
      </c>
      <c r="L1133" s="132" t="s">
        <v>16396</v>
      </c>
      <c r="M1133" s="132" t="s">
        <v>16397</v>
      </c>
      <c r="N1133" s="132" t="s">
        <v>23798</v>
      </c>
      <c r="O1133" s="132" t="s">
        <v>16398</v>
      </c>
      <c r="P1133" s="132" t="s">
        <v>16399</v>
      </c>
      <c r="Q1133" s="132" t="s">
        <v>16400</v>
      </c>
      <c r="R1133" s="132" t="s">
        <v>16401</v>
      </c>
      <c r="S1133" s="132" t="s">
        <v>5090</v>
      </c>
      <c r="T1133" s="132" t="s">
        <v>1630</v>
      </c>
      <c r="U1133" s="132" t="s">
        <v>2608</v>
      </c>
      <c r="V1133" s="132" t="s">
        <v>1632</v>
      </c>
      <c r="X1133" s="132" t="s">
        <v>16402</v>
      </c>
      <c r="Y1133" s="132" t="s">
        <v>16403</v>
      </c>
    </row>
    <row r="1134" spans="2:25" x14ac:dyDescent="0.25">
      <c r="B1134" s="132" t="s">
        <v>2914</v>
      </c>
      <c r="C1134" s="132" t="s">
        <v>932</v>
      </c>
      <c r="D1134" s="132" t="s">
        <v>2687</v>
      </c>
      <c r="E1134" s="132" t="s">
        <v>3953</v>
      </c>
      <c r="F1134" s="132" t="s">
        <v>3894</v>
      </c>
      <c r="G1134" s="132" t="s">
        <v>982</v>
      </c>
      <c r="H1134" s="132" t="s">
        <v>2973</v>
      </c>
      <c r="I1134" s="132" t="s">
        <v>15450</v>
      </c>
      <c r="J1134" s="132" t="s">
        <v>16404</v>
      </c>
      <c r="K1134" s="132" t="s">
        <v>16405</v>
      </c>
      <c r="L1134" s="132" t="s">
        <v>16406</v>
      </c>
      <c r="M1134" s="132" t="s">
        <v>16407</v>
      </c>
      <c r="N1134" s="132" t="s">
        <v>23799</v>
      </c>
      <c r="O1134" s="132" t="s">
        <v>16408</v>
      </c>
      <c r="P1134" s="132" t="s">
        <v>16409</v>
      </c>
      <c r="Q1134" s="132" t="s">
        <v>16410</v>
      </c>
      <c r="R1134" s="132" t="s">
        <v>16411</v>
      </c>
      <c r="S1134" s="132" t="s">
        <v>5090</v>
      </c>
      <c r="T1134" s="132" t="s">
        <v>1630</v>
      </c>
      <c r="U1134" s="132" t="s">
        <v>2608</v>
      </c>
      <c r="V1134" s="132" t="s">
        <v>1644</v>
      </c>
      <c r="X1134" s="132" t="s">
        <v>16412</v>
      </c>
      <c r="Y1134" s="132" t="s">
        <v>16413</v>
      </c>
    </row>
    <row r="1135" spans="2:25" x14ac:dyDescent="0.25">
      <c r="B1135" s="132" t="s">
        <v>2914</v>
      </c>
      <c r="C1135" s="132" t="s">
        <v>932</v>
      </c>
      <c r="D1135" s="132" t="s">
        <v>2687</v>
      </c>
      <c r="E1135" s="132" t="s">
        <v>3953</v>
      </c>
      <c r="F1135" s="132" t="s">
        <v>3885</v>
      </c>
      <c r="G1135" s="132" t="s">
        <v>988</v>
      </c>
      <c r="H1135" s="132" t="s">
        <v>2974</v>
      </c>
      <c r="I1135" s="132" t="s">
        <v>15439</v>
      </c>
      <c r="J1135" s="132" t="s">
        <v>16414</v>
      </c>
      <c r="K1135" s="132" t="s">
        <v>16415</v>
      </c>
      <c r="L1135" s="132" t="s">
        <v>16416</v>
      </c>
      <c r="M1135" s="132" t="s">
        <v>16417</v>
      </c>
      <c r="N1135" s="132" t="s">
        <v>23800</v>
      </c>
      <c r="O1135" s="132" t="s">
        <v>16418</v>
      </c>
      <c r="P1135" s="132" t="s">
        <v>16419</v>
      </c>
      <c r="Q1135" s="132" t="s">
        <v>16420</v>
      </c>
      <c r="R1135" s="132" t="s">
        <v>16421</v>
      </c>
      <c r="S1135" s="132" t="s">
        <v>5090</v>
      </c>
      <c r="T1135" s="132" t="s">
        <v>1630</v>
      </c>
      <c r="U1135" s="132" t="s">
        <v>2608</v>
      </c>
      <c r="V1135" s="132" t="s">
        <v>1632</v>
      </c>
      <c r="X1135" s="132" t="s">
        <v>16422</v>
      </c>
      <c r="Y1135" s="132" t="s">
        <v>16423</v>
      </c>
    </row>
    <row r="1136" spans="2:25" x14ac:dyDescent="0.25">
      <c r="B1136" s="132" t="s">
        <v>2914</v>
      </c>
      <c r="C1136" s="132" t="s">
        <v>932</v>
      </c>
      <c r="D1136" s="132" t="s">
        <v>995</v>
      </c>
      <c r="E1136" s="132" t="s">
        <v>4241</v>
      </c>
      <c r="F1136" s="132" t="s">
        <v>3888</v>
      </c>
      <c r="G1136" s="132" t="s">
        <v>1003</v>
      </c>
      <c r="H1136" s="132" t="s">
        <v>2975</v>
      </c>
      <c r="I1136" s="132" t="s">
        <v>16424</v>
      </c>
      <c r="J1136" s="132" t="s">
        <v>16425</v>
      </c>
      <c r="K1136" s="132" t="s">
        <v>16426</v>
      </c>
      <c r="L1136" s="132" t="s">
        <v>16427</v>
      </c>
      <c r="M1136" s="132" t="s">
        <v>16428</v>
      </c>
      <c r="N1136" s="132" t="s">
        <v>23801</v>
      </c>
      <c r="O1136" s="132" t="s">
        <v>16429</v>
      </c>
      <c r="P1136" s="132" t="s">
        <v>16430</v>
      </c>
      <c r="Q1136" s="132" t="s">
        <v>16431</v>
      </c>
      <c r="R1136" s="132" t="s">
        <v>16432</v>
      </c>
      <c r="S1136" s="132" t="s">
        <v>5090</v>
      </c>
      <c r="T1136" s="132" t="s">
        <v>1630</v>
      </c>
      <c r="U1136" s="132" t="s">
        <v>2608</v>
      </c>
      <c r="V1136" s="132" t="s">
        <v>1632</v>
      </c>
      <c r="X1136" s="132" t="s">
        <v>16433</v>
      </c>
      <c r="Y1136" s="132" t="s">
        <v>16434</v>
      </c>
    </row>
    <row r="1137" spans="2:25" x14ac:dyDescent="0.25">
      <c r="B1137" s="132" t="s">
        <v>2914</v>
      </c>
      <c r="C1137" s="132" t="s">
        <v>932</v>
      </c>
      <c r="D1137" s="132" t="s">
        <v>995</v>
      </c>
      <c r="E1137" s="132" t="s">
        <v>3944</v>
      </c>
      <c r="F1137" s="132" t="s">
        <v>3888</v>
      </c>
      <c r="G1137" s="132" t="s">
        <v>1011</v>
      </c>
      <c r="H1137" s="132" t="s">
        <v>2976</v>
      </c>
      <c r="I1137" s="132" t="s">
        <v>4850</v>
      </c>
      <c r="J1137" s="132" t="s">
        <v>16435</v>
      </c>
      <c r="K1137" s="132" t="s">
        <v>16436</v>
      </c>
      <c r="L1137" s="132" t="s">
        <v>16437</v>
      </c>
      <c r="M1137" s="132" t="s">
        <v>16438</v>
      </c>
      <c r="N1137" s="132" t="s">
        <v>23802</v>
      </c>
      <c r="O1137" s="132" t="s">
        <v>16439</v>
      </c>
      <c r="P1137" s="132" t="s">
        <v>16440</v>
      </c>
      <c r="Q1137" s="132" t="s">
        <v>16441</v>
      </c>
      <c r="R1137" s="132" t="s">
        <v>16442</v>
      </c>
      <c r="S1137" s="132" t="s">
        <v>5090</v>
      </c>
      <c r="T1137" s="132" t="s">
        <v>1630</v>
      </c>
      <c r="U1137" s="132" t="s">
        <v>2608</v>
      </c>
      <c r="V1137" s="132" t="s">
        <v>1632</v>
      </c>
      <c r="X1137" s="132" t="s">
        <v>16443</v>
      </c>
      <c r="Y1137" s="132" t="s">
        <v>16444</v>
      </c>
    </row>
    <row r="1138" spans="2:25" x14ac:dyDescent="0.25">
      <c r="B1138" s="132" t="s">
        <v>2914</v>
      </c>
      <c r="C1138" s="132" t="s">
        <v>932</v>
      </c>
      <c r="D1138" s="132" t="s">
        <v>13</v>
      </c>
      <c r="E1138" s="132" t="s">
        <v>4241</v>
      </c>
      <c r="F1138" s="132" t="s">
        <v>3888</v>
      </c>
      <c r="G1138" s="132" t="s">
        <v>997</v>
      </c>
      <c r="H1138" s="132" t="s">
        <v>2977</v>
      </c>
      <c r="I1138" s="132" t="s">
        <v>16424</v>
      </c>
      <c r="J1138" s="132" t="s">
        <v>16445</v>
      </c>
      <c r="K1138" s="132" t="s">
        <v>16446</v>
      </c>
      <c r="L1138" s="132" t="s">
        <v>16447</v>
      </c>
      <c r="M1138" s="132" t="s">
        <v>16448</v>
      </c>
      <c r="N1138" s="132" t="s">
        <v>23803</v>
      </c>
      <c r="O1138" s="132" t="s">
        <v>16449</v>
      </c>
      <c r="P1138" s="132" t="s">
        <v>16450</v>
      </c>
      <c r="Q1138" s="132" t="s">
        <v>16451</v>
      </c>
      <c r="R1138" s="132" t="s">
        <v>16452</v>
      </c>
      <c r="S1138" s="132" t="s">
        <v>5090</v>
      </c>
      <c r="T1138" s="132" t="s">
        <v>1630</v>
      </c>
      <c r="U1138" s="132" t="s">
        <v>2608</v>
      </c>
      <c r="V1138" s="132" t="s">
        <v>1644</v>
      </c>
      <c r="X1138" s="132" t="s">
        <v>16453</v>
      </c>
      <c r="Y1138" s="132" t="s">
        <v>16454</v>
      </c>
    </row>
    <row r="1139" spans="2:25" x14ac:dyDescent="0.25">
      <c r="B1139" s="132" t="s">
        <v>2914</v>
      </c>
      <c r="C1139" s="132" t="s">
        <v>932</v>
      </c>
      <c r="D1139" s="132" t="s">
        <v>13</v>
      </c>
      <c r="E1139" s="132" t="s">
        <v>3944</v>
      </c>
      <c r="F1139" s="132" t="s">
        <v>3888</v>
      </c>
      <c r="G1139" s="132" t="s">
        <v>1005</v>
      </c>
      <c r="H1139" s="132" t="s">
        <v>2978</v>
      </c>
      <c r="I1139" s="132" t="s">
        <v>4850</v>
      </c>
      <c r="J1139" s="132" t="s">
        <v>16455</v>
      </c>
      <c r="K1139" s="132" t="s">
        <v>16456</v>
      </c>
      <c r="L1139" s="132" t="s">
        <v>16457</v>
      </c>
      <c r="M1139" s="132" t="s">
        <v>16458</v>
      </c>
      <c r="N1139" s="132" t="s">
        <v>23804</v>
      </c>
      <c r="O1139" s="132" t="s">
        <v>16459</v>
      </c>
      <c r="P1139" s="132" t="s">
        <v>16460</v>
      </c>
      <c r="Q1139" s="132" t="s">
        <v>16461</v>
      </c>
      <c r="R1139" s="132" t="s">
        <v>16462</v>
      </c>
      <c r="S1139" s="132" t="s">
        <v>5090</v>
      </c>
      <c r="T1139" s="132" t="s">
        <v>1630</v>
      </c>
      <c r="U1139" s="132" t="s">
        <v>2608</v>
      </c>
      <c r="V1139" s="132" t="s">
        <v>1644</v>
      </c>
      <c r="X1139" s="132" t="s">
        <v>16463</v>
      </c>
      <c r="Y1139" s="132" t="s">
        <v>16464</v>
      </c>
    </row>
    <row r="1140" spans="2:25" x14ac:dyDescent="0.25">
      <c r="B1140" s="132" t="s">
        <v>2914</v>
      </c>
      <c r="C1140" s="132" t="s">
        <v>932</v>
      </c>
      <c r="D1140" s="132" t="s">
        <v>14</v>
      </c>
      <c r="E1140" s="132" t="s">
        <v>4241</v>
      </c>
      <c r="F1140" s="132" t="s">
        <v>3888</v>
      </c>
      <c r="G1140" s="132" t="s">
        <v>999</v>
      </c>
      <c r="H1140" s="132" t="s">
        <v>2979</v>
      </c>
      <c r="I1140" s="132" t="s">
        <v>16424</v>
      </c>
      <c r="J1140" s="132" t="s">
        <v>16465</v>
      </c>
      <c r="K1140" s="132" t="s">
        <v>16466</v>
      </c>
      <c r="L1140" s="132" t="s">
        <v>16467</v>
      </c>
      <c r="M1140" s="132" t="s">
        <v>16468</v>
      </c>
      <c r="N1140" s="132" t="s">
        <v>23805</v>
      </c>
      <c r="O1140" s="132" t="s">
        <v>16469</v>
      </c>
      <c r="P1140" s="132" t="s">
        <v>16470</v>
      </c>
      <c r="Q1140" s="132" t="s">
        <v>16471</v>
      </c>
      <c r="R1140" s="132" t="s">
        <v>16472</v>
      </c>
      <c r="S1140" s="132" t="s">
        <v>5090</v>
      </c>
      <c r="T1140" s="132" t="s">
        <v>1630</v>
      </c>
      <c r="U1140" s="132" t="s">
        <v>2608</v>
      </c>
      <c r="V1140" s="132" t="s">
        <v>1635</v>
      </c>
      <c r="X1140" s="132" t="s">
        <v>16473</v>
      </c>
      <c r="Y1140" s="132" t="s">
        <v>16474</v>
      </c>
    </row>
    <row r="1141" spans="2:25" x14ac:dyDescent="0.25">
      <c r="B1141" s="132" t="s">
        <v>2914</v>
      </c>
      <c r="C1141" s="132" t="s">
        <v>932</v>
      </c>
      <c r="D1141" s="132" t="s">
        <v>130</v>
      </c>
      <c r="E1141" s="132" t="s">
        <v>4241</v>
      </c>
      <c r="F1141" s="132" t="s">
        <v>3888</v>
      </c>
      <c r="G1141" s="132" t="s">
        <v>1000</v>
      </c>
      <c r="H1141" s="132" t="s">
        <v>2980</v>
      </c>
      <c r="I1141" s="132" t="s">
        <v>16424</v>
      </c>
      <c r="J1141" s="132" t="s">
        <v>16475</v>
      </c>
      <c r="K1141" s="132" t="s">
        <v>16476</v>
      </c>
      <c r="L1141" s="132" t="s">
        <v>16477</v>
      </c>
      <c r="M1141" s="132" t="s">
        <v>16478</v>
      </c>
      <c r="N1141" s="132" t="s">
        <v>23806</v>
      </c>
      <c r="O1141" s="132" t="s">
        <v>16479</v>
      </c>
      <c r="P1141" s="132" t="s">
        <v>16480</v>
      </c>
      <c r="Q1141" s="132" t="s">
        <v>16481</v>
      </c>
      <c r="R1141" s="132" t="s">
        <v>16482</v>
      </c>
      <c r="S1141" s="132" t="s">
        <v>5090</v>
      </c>
      <c r="T1141" s="132" t="s">
        <v>1630</v>
      </c>
      <c r="U1141" s="132" t="s">
        <v>2608</v>
      </c>
      <c r="V1141" s="132" t="s">
        <v>1635</v>
      </c>
      <c r="X1141" s="132" t="s">
        <v>16483</v>
      </c>
      <c r="Y1141" s="132" t="s">
        <v>16484</v>
      </c>
    </row>
    <row r="1142" spans="2:25" x14ac:dyDescent="0.25">
      <c r="B1142" s="132" t="s">
        <v>2914</v>
      </c>
      <c r="C1142" s="132" t="s">
        <v>932</v>
      </c>
      <c r="D1142" s="132" t="s">
        <v>12</v>
      </c>
      <c r="E1142" s="132" t="s">
        <v>4241</v>
      </c>
      <c r="F1142" s="132" t="s">
        <v>3888</v>
      </c>
      <c r="G1142" s="132" t="s">
        <v>1001</v>
      </c>
      <c r="H1142" s="132" t="s">
        <v>2981</v>
      </c>
      <c r="I1142" s="132" t="s">
        <v>16424</v>
      </c>
      <c r="J1142" s="132" t="s">
        <v>16485</v>
      </c>
      <c r="K1142" s="132" t="s">
        <v>16486</v>
      </c>
      <c r="L1142" s="132" t="s">
        <v>16487</v>
      </c>
      <c r="M1142" s="132" t="s">
        <v>16488</v>
      </c>
      <c r="N1142" s="132" t="s">
        <v>23807</v>
      </c>
      <c r="O1142" s="132" t="s">
        <v>16489</v>
      </c>
      <c r="P1142" s="132" t="s">
        <v>16490</v>
      </c>
      <c r="Q1142" s="132" t="s">
        <v>16491</v>
      </c>
      <c r="R1142" s="132" t="s">
        <v>16492</v>
      </c>
      <c r="S1142" s="132" t="s">
        <v>5090</v>
      </c>
      <c r="T1142" s="132" t="s">
        <v>1630</v>
      </c>
      <c r="U1142" s="132" t="s">
        <v>2608</v>
      </c>
      <c r="V1142" s="132" t="s">
        <v>1644</v>
      </c>
      <c r="X1142" s="132" t="s">
        <v>16493</v>
      </c>
      <c r="Y1142" s="132" t="s">
        <v>16494</v>
      </c>
    </row>
    <row r="1143" spans="2:25" x14ac:dyDescent="0.25">
      <c r="B1143" s="132" t="s">
        <v>2914</v>
      </c>
      <c r="C1143" s="132" t="s">
        <v>932</v>
      </c>
      <c r="D1143" s="132" t="s">
        <v>15</v>
      </c>
      <c r="E1143" s="132" t="s">
        <v>4241</v>
      </c>
      <c r="F1143" s="132" t="s">
        <v>3888</v>
      </c>
      <c r="G1143" s="132" t="s">
        <v>1002</v>
      </c>
      <c r="H1143" s="132" t="s">
        <v>2982</v>
      </c>
      <c r="I1143" s="132" t="s">
        <v>16424</v>
      </c>
      <c r="J1143" s="132" t="s">
        <v>16495</v>
      </c>
      <c r="K1143" s="132" t="s">
        <v>16496</v>
      </c>
      <c r="L1143" s="132" t="s">
        <v>16497</v>
      </c>
      <c r="M1143" s="132" t="s">
        <v>16498</v>
      </c>
      <c r="N1143" s="132" t="s">
        <v>23808</v>
      </c>
      <c r="O1143" s="132" t="s">
        <v>16499</v>
      </c>
      <c r="P1143" s="132" t="s">
        <v>16500</v>
      </c>
      <c r="Q1143" s="132" t="s">
        <v>16501</v>
      </c>
      <c r="R1143" s="132" t="s">
        <v>16502</v>
      </c>
      <c r="S1143" s="132" t="s">
        <v>5090</v>
      </c>
      <c r="T1143" s="132" t="s">
        <v>1630</v>
      </c>
      <c r="U1143" s="132" t="s">
        <v>2608</v>
      </c>
      <c r="V1143" s="132" t="s">
        <v>1644</v>
      </c>
      <c r="X1143" s="132" t="s">
        <v>16503</v>
      </c>
      <c r="Y1143" s="132" t="s">
        <v>16504</v>
      </c>
    </row>
    <row r="1144" spans="2:25" x14ac:dyDescent="0.25">
      <c r="B1144" s="132" t="s">
        <v>2914</v>
      </c>
      <c r="C1144" s="132" t="s">
        <v>932</v>
      </c>
      <c r="D1144" s="132" t="s">
        <v>995</v>
      </c>
      <c r="E1144" s="132" t="s">
        <v>4241</v>
      </c>
      <c r="F1144" s="132" t="s">
        <v>3969</v>
      </c>
      <c r="G1144" s="132" t="s">
        <v>1014</v>
      </c>
      <c r="H1144" s="132" t="s">
        <v>2983</v>
      </c>
      <c r="I1144" s="132" t="s">
        <v>4241</v>
      </c>
      <c r="J1144" s="132" t="s">
        <v>16505</v>
      </c>
      <c r="K1144" s="132" t="s">
        <v>16506</v>
      </c>
      <c r="L1144" s="132" t="s">
        <v>16507</v>
      </c>
      <c r="M1144" s="132" t="s">
        <v>16508</v>
      </c>
      <c r="N1144" s="132" t="s">
        <v>23809</v>
      </c>
      <c r="O1144" s="132" t="s">
        <v>16509</v>
      </c>
      <c r="P1144" s="132" t="s">
        <v>16510</v>
      </c>
      <c r="Q1144" s="132" t="s">
        <v>16511</v>
      </c>
      <c r="R1144" s="132" t="s">
        <v>16512</v>
      </c>
      <c r="S1144" s="132" t="s">
        <v>5090</v>
      </c>
      <c r="T1144" s="132" t="s">
        <v>1630</v>
      </c>
      <c r="U1144" s="132" t="s">
        <v>2608</v>
      </c>
      <c r="V1144" s="132" t="s">
        <v>1635</v>
      </c>
      <c r="X1144" s="132" t="s">
        <v>16513</v>
      </c>
      <c r="Y1144" s="132" t="s">
        <v>16514</v>
      </c>
    </row>
    <row r="1145" spans="2:25" x14ac:dyDescent="0.25">
      <c r="B1145" s="132" t="s">
        <v>2914</v>
      </c>
      <c r="C1145" s="132" t="s">
        <v>932</v>
      </c>
      <c r="D1145" s="132" t="s">
        <v>172</v>
      </c>
      <c r="E1145" s="132" t="s">
        <v>3944</v>
      </c>
      <c r="F1145" s="132" t="s">
        <v>3888</v>
      </c>
      <c r="G1145" s="132" t="s">
        <v>1006</v>
      </c>
      <c r="H1145" s="132" t="s">
        <v>2984</v>
      </c>
      <c r="I1145" s="132" t="s">
        <v>8006</v>
      </c>
      <c r="J1145" s="132" t="s">
        <v>16515</v>
      </c>
      <c r="K1145" s="132" t="s">
        <v>16516</v>
      </c>
      <c r="L1145" s="132" t="s">
        <v>16517</v>
      </c>
      <c r="M1145" s="132" t="s">
        <v>16518</v>
      </c>
      <c r="N1145" s="132" t="s">
        <v>23810</v>
      </c>
      <c r="O1145" s="132" t="s">
        <v>16519</v>
      </c>
      <c r="P1145" s="132" t="s">
        <v>16520</v>
      </c>
      <c r="Q1145" s="132" t="s">
        <v>16521</v>
      </c>
      <c r="R1145" s="132" t="s">
        <v>1751</v>
      </c>
      <c r="S1145" s="132" t="s">
        <v>5090</v>
      </c>
      <c r="T1145" s="132" t="s">
        <v>1630</v>
      </c>
      <c r="U1145" s="132" t="s">
        <v>2608</v>
      </c>
      <c r="V1145" s="132" t="s">
        <v>1635</v>
      </c>
      <c r="X1145" s="132" t="s">
        <v>16522</v>
      </c>
      <c r="Y1145" s="132" t="s">
        <v>16523</v>
      </c>
    </row>
    <row r="1146" spans="2:25" x14ac:dyDescent="0.25">
      <c r="B1146" s="132" t="s">
        <v>2914</v>
      </c>
      <c r="C1146" s="132" t="s">
        <v>932</v>
      </c>
      <c r="D1146" s="132" t="s">
        <v>14</v>
      </c>
      <c r="E1146" s="132" t="s">
        <v>3944</v>
      </c>
      <c r="F1146" s="132" t="s">
        <v>3888</v>
      </c>
      <c r="G1146" s="132" t="s">
        <v>1007</v>
      </c>
      <c r="H1146" s="132" t="s">
        <v>2985</v>
      </c>
      <c r="I1146" s="132" t="s">
        <v>8006</v>
      </c>
      <c r="J1146" s="132" t="s">
        <v>16524</v>
      </c>
      <c r="K1146" s="132" t="s">
        <v>16525</v>
      </c>
      <c r="L1146" s="132" t="s">
        <v>16526</v>
      </c>
      <c r="M1146" s="132" t="s">
        <v>16527</v>
      </c>
      <c r="N1146" s="132" t="s">
        <v>23811</v>
      </c>
      <c r="O1146" s="132" t="s">
        <v>16528</v>
      </c>
      <c r="P1146" s="132" t="s">
        <v>16529</v>
      </c>
      <c r="Q1146" s="132" t="s">
        <v>16530</v>
      </c>
      <c r="R1146" s="132" t="s">
        <v>16531</v>
      </c>
      <c r="S1146" s="132" t="s">
        <v>5090</v>
      </c>
      <c r="T1146" s="132" t="s">
        <v>1630</v>
      </c>
      <c r="U1146" s="132" t="s">
        <v>2608</v>
      </c>
      <c r="V1146" s="132" t="s">
        <v>1635</v>
      </c>
      <c r="X1146" s="132" t="s">
        <v>16532</v>
      </c>
      <c r="Y1146" s="132" t="s">
        <v>16533</v>
      </c>
    </row>
    <row r="1147" spans="2:25" x14ac:dyDescent="0.25">
      <c r="B1147" s="132" t="s">
        <v>2914</v>
      </c>
      <c r="C1147" s="132" t="s">
        <v>932</v>
      </c>
      <c r="E1147" s="132" t="s">
        <v>3944</v>
      </c>
      <c r="F1147" s="132" t="s">
        <v>3888</v>
      </c>
      <c r="G1147" s="132" t="s">
        <v>1008</v>
      </c>
      <c r="H1147" s="132" t="s">
        <v>2986</v>
      </c>
      <c r="I1147" s="132" t="s">
        <v>8006</v>
      </c>
      <c r="J1147" s="132" t="s">
        <v>16534</v>
      </c>
      <c r="K1147" s="132" t="s">
        <v>16535</v>
      </c>
      <c r="L1147" s="132" t="s">
        <v>16536</v>
      </c>
      <c r="M1147" s="132" t="s">
        <v>16537</v>
      </c>
      <c r="N1147" s="132" t="s">
        <v>23812</v>
      </c>
      <c r="O1147" s="132" t="s">
        <v>16538</v>
      </c>
      <c r="P1147" s="132" t="s">
        <v>16539</v>
      </c>
      <c r="Q1147" s="132" t="s">
        <v>16540</v>
      </c>
      <c r="R1147" s="132" t="s">
        <v>16541</v>
      </c>
      <c r="S1147" s="132" t="s">
        <v>5090</v>
      </c>
      <c r="T1147" s="132" t="s">
        <v>1630</v>
      </c>
      <c r="U1147" s="132" t="s">
        <v>2608</v>
      </c>
      <c r="V1147" s="132" t="s">
        <v>1635</v>
      </c>
      <c r="X1147" s="132" t="s">
        <v>16542</v>
      </c>
      <c r="Y1147" s="132" t="s">
        <v>16543</v>
      </c>
    </row>
    <row r="1148" spans="2:25" x14ac:dyDescent="0.25">
      <c r="B1148" s="132" t="s">
        <v>2914</v>
      </c>
      <c r="C1148" s="132" t="s">
        <v>932</v>
      </c>
      <c r="D1148" s="132" t="s">
        <v>12</v>
      </c>
      <c r="E1148" s="132" t="s">
        <v>3944</v>
      </c>
      <c r="F1148" s="132" t="s">
        <v>3888</v>
      </c>
      <c r="G1148" s="132" t="s">
        <v>1009</v>
      </c>
      <c r="H1148" s="132" t="s">
        <v>2987</v>
      </c>
      <c r="I1148" s="132" t="s">
        <v>4850</v>
      </c>
      <c r="J1148" s="132" t="s">
        <v>16544</v>
      </c>
      <c r="K1148" s="132" t="s">
        <v>16545</v>
      </c>
      <c r="L1148" s="132" t="s">
        <v>16546</v>
      </c>
      <c r="M1148" s="132" t="s">
        <v>16547</v>
      </c>
      <c r="N1148" s="132" t="s">
        <v>23813</v>
      </c>
      <c r="O1148" s="132" t="s">
        <v>16548</v>
      </c>
      <c r="P1148" s="132" t="s">
        <v>16549</v>
      </c>
      <c r="Q1148" s="132" t="s">
        <v>16550</v>
      </c>
      <c r="R1148" s="132" t="s">
        <v>16551</v>
      </c>
      <c r="S1148" s="132" t="s">
        <v>5090</v>
      </c>
      <c r="T1148" s="132" t="s">
        <v>1630</v>
      </c>
      <c r="U1148" s="132" t="s">
        <v>2608</v>
      </c>
      <c r="V1148" s="132" t="s">
        <v>1644</v>
      </c>
      <c r="X1148" s="132" t="s">
        <v>16552</v>
      </c>
      <c r="Y1148" s="132" t="s">
        <v>16553</v>
      </c>
    </row>
    <row r="1149" spans="2:25" x14ac:dyDescent="0.25">
      <c r="B1149" s="132" t="s">
        <v>2914</v>
      </c>
      <c r="C1149" s="132" t="s">
        <v>932</v>
      </c>
      <c r="D1149" s="132" t="s">
        <v>15</v>
      </c>
      <c r="E1149" s="132" t="s">
        <v>3944</v>
      </c>
      <c r="F1149" s="132" t="s">
        <v>3888</v>
      </c>
      <c r="G1149" s="132" t="s">
        <v>1010</v>
      </c>
      <c r="H1149" s="132" t="s">
        <v>2988</v>
      </c>
      <c r="I1149" s="132" t="s">
        <v>4850</v>
      </c>
      <c r="J1149" s="132" t="s">
        <v>16554</v>
      </c>
      <c r="K1149" s="132" t="s">
        <v>16555</v>
      </c>
      <c r="L1149" s="132" t="s">
        <v>16556</v>
      </c>
      <c r="M1149" s="132" t="s">
        <v>16557</v>
      </c>
      <c r="N1149" s="132" t="s">
        <v>23814</v>
      </c>
      <c r="O1149" s="132" t="s">
        <v>16558</v>
      </c>
      <c r="P1149" s="132" t="s">
        <v>16559</v>
      </c>
      <c r="Q1149" s="132" t="s">
        <v>16560</v>
      </c>
      <c r="R1149" s="132" t="s">
        <v>16561</v>
      </c>
      <c r="S1149" s="132" t="s">
        <v>5090</v>
      </c>
      <c r="T1149" s="132" t="s">
        <v>1630</v>
      </c>
      <c r="U1149" s="132" t="s">
        <v>2608</v>
      </c>
      <c r="V1149" s="132" t="s">
        <v>1644</v>
      </c>
      <c r="X1149" s="132" t="s">
        <v>16562</v>
      </c>
      <c r="Y1149" s="132" t="s">
        <v>16563</v>
      </c>
    </row>
    <row r="1150" spans="2:25" x14ac:dyDescent="0.25">
      <c r="B1150" s="132" t="s">
        <v>2914</v>
      </c>
      <c r="C1150" s="132" t="s">
        <v>932</v>
      </c>
      <c r="D1150" s="132" t="s">
        <v>995</v>
      </c>
      <c r="E1150" s="132" t="s">
        <v>3944</v>
      </c>
      <c r="F1150" s="132" t="s">
        <v>3969</v>
      </c>
      <c r="G1150" s="132" t="s">
        <v>1015</v>
      </c>
      <c r="H1150" s="132" t="s">
        <v>2989</v>
      </c>
      <c r="I1150" s="132" t="s">
        <v>4241</v>
      </c>
      <c r="J1150" s="132" t="s">
        <v>16564</v>
      </c>
      <c r="K1150" s="132" t="s">
        <v>16565</v>
      </c>
      <c r="L1150" s="132" t="s">
        <v>16566</v>
      </c>
      <c r="M1150" s="132" t="s">
        <v>16567</v>
      </c>
      <c r="N1150" s="132" t="s">
        <v>23815</v>
      </c>
      <c r="O1150" s="132" t="s">
        <v>16568</v>
      </c>
      <c r="P1150" s="132" t="s">
        <v>16569</v>
      </c>
      <c r="Q1150" s="132" t="s">
        <v>16570</v>
      </c>
      <c r="R1150" s="132" t="s">
        <v>16571</v>
      </c>
      <c r="S1150" s="132" t="s">
        <v>5090</v>
      </c>
      <c r="T1150" s="132" t="s">
        <v>1630</v>
      </c>
      <c r="U1150" s="132" t="s">
        <v>2608</v>
      </c>
      <c r="V1150" s="132" t="s">
        <v>1635</v>
      </c>
      <c r="X1150" s="132" t="s">
        <v>16572</v>
      </c>
      <c r="Y1150" s="132" t="s">
        <v>16573</v>
      </c>
    </row>
    <row r="1151" spans="2:25" x14ac:dyDescent="0.25">
      <c r="B1151" s="132" t="s">
        <v>2990</v>
      </c>
      <c r="C1151" s="132" t="s">
        <v>1454</v>
      </c>
      <c r="D1151" s="132" t="s">
        <v>39</v>
      </c>
      <c r="E1151" s="132" t="s">
        <v>3953</v>
      </c>
      <c r="F1151" s="132" t="s">
        <v>3894</v>
      </c>
      <c r="G1151" s="132" t="s">
        <v>1032</v>
      </c>
      <c r="H1151" s="132" t="s">
        <v>2991</v>
      </c>
      <c r="I1151" s="132" t="s">
        <v>16574</v>
      </c>
      <c r="J1151" s="132" t="s">
        <v>16575</v>
      </c>
      <c r="K1151" s="132" t="s">
        <v>16576</v>
      </c>
      <c r="L1151" s="132" t="s">
        <v>16577</v>
      </c>
      <c r="M1151" s="132" t="s">
        <v>16578</v>
      </c>
      <c r="N1151" s="132" t="s">
        <v>23816</v>
      </c>
      <c r="O1151" s="132" t="s">
        <v>16579</v>
      </c>
      <c r="P1151" s="132" t="s">
        <v>16580</v>
      </c>
      <c r="Q1151" s="132" t="s">
        <v>16581</v>
      </c>
      <c r="R1151" s="132" t="s">
        <v>16582</v>
      </c>
      <c r="S1151" s="132" t="s">
        <v>6291</v>
      </c>
      <c r="T1151" s="132" t="s">
        <v>1630</v>
      </c>
      <c r="V1151" s="132" t="s">
        <v>1632</v>
      </c>
      <c r="X1151" s="132" t="s">
        <v>16583</v>
      </c>
      <c r="Y1151" s="132" t="s">
        <v>16584</v>
      </c>
    </row>
    <row r="1152" spans="2:25" x14ac:dyDescent="0.25">
      <c r="B1152" s="132" t="s">
        <v>2990</v>
      </c>
      <c r="C1152" s="132" t="s">
        <v>1454</v>
      </c>
      <c r="D1152" s="132" t="s">
        <v>39</v>
      </c>
      <c r="E1152" s="132" t="s">
        <v>3953</v>
      </c>
      <c r="F1152" s="132" t="s">
        <v>3885</v>
      </c>
      <c r="G1152" s="132" t="s">
        <v>1036</v>
      </c>
      <c r="H1152" s="132" t="s">
        <v>2992</v>
      </c>
      <c r="I1152" s="132" t="s">
        <v>16585</v>
      </c>
      <c r="J1152" s="132" t="s">
        <v>16586</v>
      </c>
      <c r="K1152" s="132" t="s">
        <v>16587</v>
      </c>
      <c r="L1152" s="132" t="s">
        <v>16588</v>
      </c>
      <c r="M1152" s="132" t="s">
        <v>16589</v>
      </c>
      <c r="N1152" s="132" t="s">
        <v>23817</v>
      </c>
      <c r="O1152" s="132" t="s">
        <v>16590</v>
      </c>
      <c r="P1152" s="132" t="s">
        <v>16591</v>
      </c>
      <c r="Q1152" s="132" t="s">
        <v>16592</v>
      </c>
      <c r="R1152" s="132" t="s">
        <v>16593</v>
      </c>
      <c r="S1152" s="132" t="s">
        <v>6291</v>
      </c>
      <c r="T1152" s="132" t="s">
        <v>1630</v>
      </c>
      <c r="V1152" s="132" t="s">
        <v>1635</v>
      </c>
      <c r="X1152" s="132" t="s">
        <v>16594</v>
      </c>
      <c r="Y1152" s="132" t="s">
        <v>16595</v>
      </c>
    </row>
    <row r="1153" spans="2:25" x14ac:dyDescent="0.25">
      <c r="B1153" s="132" t="s">
        <v>2990</v>
      </c>
      <c r="C1153" s="132" t="s">
        <v>1454</v>
      </c>
      <c r="D1153" s="132" t="s">
        <v>14</v>
      </c>
      <c r="E1153" s="132" t="s">
        <v>3953</v>
      </c>
      <c r="F1153" s="132" t="s">
        <v>3894</v>
      </c>
      <c r="G1153" s="132" t="s">
        <v>1034</v>
      </c>
      <c r="H1153" s="132" t="s">
        <v>2993</v>
      </c>
      <c r="I1153" s="132" t="s">
        <v>16574</v>
      </c>
      <c r="J1153" s="132" t="s">
        <v>16596</v>
      </c>
      <c r="K1153" s="132" t="s">
        <v>16597</v>
      </c>
      <c r="L1153" s="132" t="s">
        <v>16598</v>
      </c>
      <c r="M1153" s="132" t="s">
        <v>16599</v>
      </c>
      <c r="N1153" s="132" t="s">
        <v>23818</v>
      </c>
      <c r="O1153" s="132" t="s">
        <v>16600</v>
      </c>
      <c r="P1153" s="132" t="s">
        <v>16601</v>
      </c>
      <c r="Q1153" s="132" t="s">
        <v>16602</v>
      </c>
      <c r="R1153" s="132" t="s">
        <v>16603</v>
      </c>
      <c r="S1153" s="132" t="s">
        <v>6291</v>
      </c>
      <c r="T1153" s="132" t="s">
        <v>1630</v>
      </c>
      <c r="V1153" s="132" t="s">
        <v>1632</v>
      </c>
      <c r="X1153" s="132" t="s">
        <v>16604</v>
      </c>
      <c r="Y1153" s="132" t="s">
        <v>16605</v>
      </c>
    </row>
    <row r="1154" spans="2:25" x14ac:dyDescent="0.25">
      <c r="B1154" s="132" t="s">
        <v>2990</v>
      </c>
      <c r="C1154" s="132" t="s">
        <v>1454</v>
      </c>
      <c r="D1154" s="132" t="s">
        <v>14</v>
      </c>
      <c r="E1154" s="132" t="s">
        <v>3953</v>
      </c>
      <c r="F1154" s="132" t="s">
        <v>3885</v>
      </c>
      <c r="G1154" s="132" t="s">
        <v>1038</v>
      </c>
      <c r="H1154" s="132" t="s">
        <v>2994</v>
      </c>
      <c r="I1154" s="132" t="s">
        <v>16585</v>
      </c>
      <c r="J1154" s="132" t="s">
        <v>16606</v>
      </c>
      <c r="K1154" s="132" t="s">
        <v>16607</v>
      </c>
      <c r="L1154" s="132" t="s">
        <v>16608</v>
      </c>
      <c r="M1154" s="132" t="s">
        <v>16609</v>
      </c>
      <c r="N1154" s="132" t="s">
        <v>23819</v>
      </c>
      <c r="O1154" s="132" t="s">
        <v>16610</v>
      </c>
      <c r="P1154" s="132" t="s">
        <v>16611</v>
      </c>
      <c r="Q1154" s="132" t="s">
        <v>16612</v>
      </c>
      <c r="R1154" s="132" t="s">
        <v>16613</v>
      </c>
      <c r="S1154" s="132" t="s">
        <v>6291</v>
      </c>
      <c r="T1154" s="132" t="s">
        <v>1630</v>
      </c>
      <c r="V1154" s="132" t="s">
        <v>1644</v>
      </c>
      <c r="X1154" s="132" t="s">
        <v>16614</v>
      </c>
      <c r="Y1154" s="132" t="s">
        <v>16615</v>
      </c>
    </row>
    <row r="1155" spans="2:25" x14ac:dyDescent="0.25">
      <c r="B1155" s="132" t="s">
        <v>2990</v>
      </c>
      <c r="C1155" s="132" t="s">
        <v>1454</v>
      </c>
      <c r="D1155" s="132" t="s">
        <v>759</v>
      </c>
      <c r="E1155" s="132" t="s">
        <v>3953</v>
      </c>
      <c r="F1155" s="132" t="s">
        <v>3894</v>
      </c>
      <c r="G1155" s="132" t="s">
        <v>1033</v>
      </c>
      <c r="H1155" s="132" t="s">
        <v>2995</v>
      </c>
      <c r="I1155" s="132" t="s">
        <v>16574</v>
      </c>
      <c r="J1155" s="132" t="s">
        <v>16616</v>
      </c>
      <c r="K1155" s="132" t="s">
        <v>16617</v>
      </c>
      <c r="L1155" s="132" t="s">
        <v>16618</v>
      </c>
      <c r="M1155" s="132" t="s">
        <v>16619</v>
      </c>
      <c r="N1155" s="132" t="s">
        <v>23820</v>
      </c>
      <c r="O1155" s="132" t="s">
        <v>16620</v>
      </c>
      <c r="P1155" s="132" t="s">
        <v>16621</v>
      </c>
      <c r="Q1155" s="132" t="s">
        <v>16622</v>
      </c>
      <c r="R1155" s="132" t="s">
        <v>16623</v>
      </c>
      <c r="S1155" s="132" t="s">
        <v>6291</v>
      </c>
      <c r="T1155" s="132" t="s">
        <v>1630</v>
      </c>
      <c r="V1155" s="132" t="s">
        <v>1632</v>
      </c>
      <c r="X1155" s="132" t="s">
        <v>16624</v>
      </c>
      <c r="Y1155" s="132" t="s">
        <v>16625</v>
      </c>
    </row>
    <row r="1156" spans="2:25" x14ac:dyDescent="0.25">
      <c r="B1156" s="132" t="s">
        <v>2990</v>
      </c>
      <c r="C1156" s="132" t="s">
        <v>1454</v>
      </c>
      <c r="D1156" s="132" t="s">
        <v>759</v>
      </c>
      <c r="E1156" s="132" t="s">
        <v>3953</v>
      </c>
      <c r="F1156" s="132" t="s">
        <v>3885</v>
      </c>
      <c r="G1156" s="132" t="s">
        <v>1037</v>
      </c>
      <c r="H1156" s="132" t="s">
        <v>2996</v>
      </c>
      <c r="I1156" s="132" t="s">
        <v>16585</v>
      </c>
      <c r="J1156" s="132" t="s">
        <v>16626</v>
      </c>
      <c r="K1156" s="132" t="s">
        <v>16627</v>
      </c>
      <c r="L1156" s="132" t="s">
        <v>16628</v>
      </c>
      <c r="M1156" s="132" t="s">
        <v>16629</v>
      </c>
      <c r="N1156" s="132" t="s">
        <v>23821</v>
      </c>
      <c r="O1156" s="132" t="s">
        <v>16630</v>
      </c>
      <c r="P1156" s="132" t="s">
        <v>16631</v>
      </c>
      <c r="Q1156" s="132" t="s">
        <v>16632</v>
      </c>
      <c r="R1156" s="132" t="s">
        <v>16633</v>
      </c>
      <c r="S1156" s="132" t="s">
        <v>6291</v>
      </c>
      <c r="T1156" s="132" t="s">
        <v>1630</v>
      </c>
      <c r="V1156" s="132" t="s">
        <v>1635</v>
      </c>
      <c r="X1156" s="132" t="s">
        <v>16634</v>
      </c>
      <c r="Y1156" s="132" t="s">
        <v>16635</v>
      </c>
    </row>
    <row r="1157" spans="2:25" x14ac:dyDescent="0.25">
      <c r="B1157" s="132" t="s">
        <v>2990</v>
      </c>
      <c r="C1157" s="132" t="s">
        <v>1454</v>
      </c>
      <c r="D1157" s="132" t="s">
        <v>12</v>
      </c>
      <c r="E1157" s="132" t="s">
        <v>3953</v>
      </c>
      <c r="F1157" s="132" t="s">
        <v>3894</v>
      </c>
      <c r="G1157" s="132" t="s">
        <v>1031</v>
      </c>
      <c r="H1157" s="132" t="s">
        <v>2997</v>
      </c>
      <c r="I1157" s="132" t="s">
        <v>16574</v>
      </c>
      <c r="J1157" s="132" t="s">
        <v>16636</v>
      </c>
      <c r="K1157" s="132" t="s">
        <v>16637</v>
      </c>
      <c r="L1157" s="132" t="s">
        <v>16638</v>
      </c>
      <c r="M1157" s="132" t="s">
        <v>16639</v>
      </c>
      <c r="N1157" s="132" t="s">
        <v>23822</v>
      </c>
      <c r="O1157" s="132" t="s">
        <v>16640</v>
      </c>
      <c r="P1157" s="132" t="s">
        <v>16641</v>
      </c>
      <c r="Q1157" s="132" t="s">
        <v>16642</v>
      </c>
      <c r="R1157" s="132" t="s">
        <v>16643</v>
      </c>
      <c r="S1157" s="132" t="s">
        <v>6291</v>
      </c>
      <c r="T1157" s="132" t="s">
        <v>1630</v>
      </c>
      <c r="V1157" s="132" t="s">
        <v>1632</v>
      </c>
      <c r="X1157" s="132" t="s">
        <v>16644</v>
      </c>
      <c r="Y1157" s="132" t="s">
        <v>16645</v>
      </c>
    </row>
    <row r="1158" spans="2:25" x14ac:dyDescent="0.25">
      <c r="B1158" s="132" t="s">
        <v>2990</v>
      </c>
      <c r="C1158" s="132" t="s">
        <v>1454</v>
      </c>
      <c r="D1158" s="132" t="s">
        <v>12</v>
      </c>
      <c r="E1158" s="132" t="s">
        <v>3953</v>
      </c>
      <c r="F1158" s="132" t="s">
        <v>3885</v>
      </c>
      <c r="G1158" s="132" t="s">
        <v>1035</v>
      </c>
      <c r="H1158" s="132" t="s">
        <v>2998</v>
      </c>
      <c r="I1158" s="132" t="s">
        <v>16585</v>
      </c>
      <c r="J1158" s="132" t="s">
        <v>16646</v>
      </c>
      <c r="K1158" s="132" t="s">
        <v>16647</v>
      </c>
      <c r="L1158" s="132" t="s">
        <v>16648</v>
      </c>
      <c r="M1158" s="132" t="s">
        <v>16649</v>
      </c>
      <c r="N1158" s="132" t="s">
        <v>23823</v>
      </c>
      <c r="O1158" s="132" t="s">
        <v>16650</v>
      </c>
      <c r="P1158" s="132" t="s">
        <v>16651</v>
      </c>
      <c r="Q1158" s="132" t="s">
        <v>16652</v>
      </c>
      <c r="R1158" s="132" t="s">
        <v>16653</v>
      </c>
      <c r="S1158" s="132" t="s">
        <v>6291</v>
      </c>
      <c r="T1158" s="132" t="s">
        <v>1630</v>
      </c>
      <c r="V1158" s="132" t="s">
        <v>1635</v>
      </c>
      <c r="X1158" s="132" t="s">
        <v>16654</v>
      </c>
      <c r="Y1158" s="132" t="s">
        <v>16655</v>
      </c>
    </row>
    <row r="1159" spans="2:25" x14ac:dyDescent="0.25">
      <c r="B1159" s="132" t="s">
        <v>2990</v>
      </c>
      <c r="C1159" s="132" t="s">
        <v>1454</v>
      </c>
      <c r="D1159" s="132" t="s">
        <v>1129</v>
      </c>
      <c r="E1159" s="132" t="s">
        <v>3953</v>
      </c>
      <c r="F1159" s="132" t="s">
        <v>3894</v>
      </c>
      <c r="G1159" s="132" t="s">
        <v>2999</v>
      </c>
      <c r="H1159" s="132" t="s">
        <v>3000</v>
      </c>
      <c r="I1159" s="132" t="s">
        <v>16574</v>
      </c>
      <c r="J1159" s="132" t="s">
        <v>16656</v>
      </c>
      <c r="K1159" s="132" t="s">
        <v>16657</v>
      </c>
      <c r="L1159" s="132" t="s">
        <v>16658</v>
      </c>
      <c r="M1159" s="132" t="s">
        <v>16659</v>
      </c>
      <c r="N1159" s="132" t="s">
        <v>23824</v>
      </c>
      <c r="O1159" s="132" t="s">
        <v>16660</v>
      </c>
      <c r="P1159" s="132" t="s">
        <v>16661</v>
      </c>
      <c r="Q1159" s="132" t="s">
        <v>16662</v>
      </c>
      <c r="R1159" s="132" t="s">
        <v>16663</v>
      </c>
      <c r="S1159" s="132" t="s">
        <v>6291</v>
      </c>
      <c r="T1159" s="132" t="s">
        <v>1630</v>
      </c>
      <c r="V1159" s="132" t="s">
        <v>1635</v>
      </c>
      <c r="X1159" s="132" t="s">
        <v>16664</v>
      </c>
      <c r="Y1159" s="132" t="s">
        <v>16665</v>
      </c>
    </row>
    <row r="1160" spans="2:25" x14ac:dyDescent="0.25">
      <c r="B1160" s="132" t="s">
        <v>2990</v>
      </c>
      <c r="C1160" s="132" t="s">
        <v>1454</v>
      </c>
      <c r="D1160" s="132" t="s">
        <v>1129</v>
      </c>
      <c r="E1160" s="132" t="s">
        <v>3953</v>
      </c>
      <c r="F1160" s="132" t="s">
        <v>3885</v>
      </c>
      <c r="G1160" s="132" t="s">
        <v>3001</v>
      </c>
      <c r="H1160" s="132" t="s">
        <v>3002</v>
      </c>
      <c r="I1160" s="132" t="s">
        <v>16585</v>
      </c>
      <c r="J1160" s="132" t="s">
        <v>16666</v>
      </c>
      <c r="K1160" s="132" t="s">
        <v>16667</v>
      </c>
      <c r="L1160" s="132" t="s">
        <v>16668</v>
      </c>
      <c r="M1160" s="132" t="s">
        <v>16669</v>
      </c>
      <c r="N1160" s="132" t="s">
        <v>23825</v>
      </c>
      <c r="O1160" s="132" t="s">
        <v>16670</v>
      </c>
      <c r="P1160" s="132" t="s">
        <v>16671</v>
      </c>
      <c r="Q1160" s="132" t="s">
        <v>16672</v>
      </c>
      <c r="R1160" s="132" t="s">
        <v>16673</v>
      </c>
      <c r="S1160" s="132" t="s">
        <v>6291</v>
      </c>
      <c r="T1160" s="132" t="s">
        <v>1630</v>
      </c>
      <c r="V1160" s="132" t="s">
        <v>2157</v>
      </c>
      <c r="X1160" s="132" t="s">
        <v>16674</v>
      </c>
      <c r="Y1160" s="132" t="s">
        <v>16675</v>
      </c>
    </row>
    <row r="1161" spans="2:25" x14ac:dyDescent="0.25">
      <c r="B1161" s="132" t="s">
        <v>2990</v>
      </c>
      <c r="C1161" s="132" t="s">
        <v>1454</v>
      </c>
      <c r="D1161" s="132" t="s">
        <v>14</v>
      </c>
      <c r="E1161" s="132" t="s">
        <v>3956</v>
      </c>
      <c r="F1161" s="132" t="s">
        <v>3894</v>
      </c>
      <c r="G1161" s="132" t="s">
        <v>1041</v>
      </c>
      <c r="H1161" s="132" t="s">
        <v>3003</v>
      </c>
      <c r="I1161" s="132" t="s">
        <v>8596</v>
      </c>
      <c r="J1161" s="132" t="s">
        <v>16676</v>
      </c>
      <c r="K1161" s="132" t="s">
        <v>16677</v>
      </c>
      <c r="L1161" s="132" t="s">
        <v>16678</v>
      </c>
      <c r="M1161" s="132" t="s">
        <v>16679</v>
      </c>
      <c r="N1161" s="132" t="s">
        <v>23826</v>
      </c>
      <c r="O1161" s="132" t="s">
        <v>16680</v>
      </c>
      <c r="P1161" s="132" t="s">
        <v>16681</v>
      </c>
      <c r="Q1161" s="132" t="s">
        <v>16682</v>
      </c>
      <c r="R1161" s="132" t="s">
        <v>16683</v>
      </c>
      <c r="S1161" s="132" t="s">
        <v>6291</v>
      </c>
      <c r="T1161" s="132" t="s">
        <v>1630</v>
      </c>
      <c r="V1161" s="132" t="s">
        <v>1632</v>
      </c>
      <c r="X1161" s="132" t="s">
        <v>16684</v>
      </c>
      <c r="Y1161" s="132" t="s">
        <v>16685</v>
      </c>
    </row>
    <row r="1162" spans="2:25" x14ac:dyDescent="0.25">
      <c r="B1162" s="132" t="s">
        <v>2990</v>
      </c>
      <c r="C1162" s="132" t="s">
        <v>1454</v>
      </c>
      <c r="D1162" s="132" t="s">
        <v>14</v>
      </c>
      <c r="E1162" s="132" t="s">
        <v>3956</v>
      </c>
      <c r="F1162" s="132" t="s">
        <v>3885</v>
      </c>
      <c r="G1162" s="132" t="s">
        <v>1044</v>
      </c>
      <c r="H1162" s="132" t="s">
        <v>3004</v>
      </c>
      <c r="I1162" s="132" t="s">
        <v>7782</v>
      </c>
      <c r="J1162" s="132" t="s">
        <v>16686</v>
      </c>
      <c r="K1162" s="132" t="s">
        <v>16687</v>
      </c>
      <c r="L1162" s="132" t="s">
        <v>16688</v>
      </c>
      <c r="M1162" s="132" t="s">
        <v>16689</v>
      </c>
      <c r="N1162" s="132" t="s">
        <v>23827</v>
      </c>
      <c r="O1162" s="132" t="s">
        <v>16690</v>
      </c>
      <c r="P1162" s="132" t="s">
        <v>16691</v>
      </c>
      <c r="Q1162" s="132" t="s">
        <v>16692</v>
      </c>
      <c r="R1162" s="132" t="s">
        <v>16693</v>
      </c>
      <c r="S1162" s="132" t="s">
        <v>6291</v>
      </c>
      <c r="T1162" s="132" t="s">
        <v>1630</v>
      </c>
      <c r="V1162" s="132" t="s">
        <v>1635</v>
      </c>
      <c r="X1162" s="132" t="s">
        <v>16694</v>
      </c>
      <c r="Y1162" s="132" t="s">
        <v>16695</v>
      </c>
    </row>
    <row r="1163" spans="2:25" x14ac:dyDescent="0.25">
      <c r="B1163" s="132" t="s">
        <v>2990</v>
      </c>
      <c r="C1163" s="132" t="s">
        <v>1454</v>
      </c>
      <c r="D1163" s="132" t="s">
        <v>759</v>
      </c>
      <c r="E1163" s="132" t="s">
        <v>3956</v>
      </c>
      <c r="F1163" s="132" t="s">
        <v>3894</v>
      </c>
      <c r="G1163" s="132" t="s">
        <v>1040</v>
      </c>
      <c r="H1163" s="132" t="s">
        <v>3005</v>
      </c>
      <c r="I1163" s="132" t="s">
        <v>8596</v>
      </c>
      <c r="J1163" s="132" t="s">
        <v>16696</v>
      </c>
      <c r="K1163" s="132" t="s">
        <v>16697</v>
      </c>
      <c r="L1163" s="132" t="s">
        <v>16698</v>
      </c>
      <c r="M1163" s="132" t="s">
        <v>16699</v>
      </c>
      <c r="N1163" s="132" t="s">
        <v>23828</v>
      </c>
      <c r="O1163" s="132" t="s">
        <v>16700</v>
      </c>
      <c r="P1163" s="132" t="s">
        <v>16701</v>
      </c>
      <c r="Q1163" s="132" t="s">
        <v>16702</v>
      </c>
      <c r="R1163" s="132" t="s">
        <v>16703</v>
      </c>
      <c r="S1163" s="132" t="s">
        <v>6291</v>
      </c>
      <c r="T1163" s="132" t="s">
        <v>1630</v>
      </c>
      <c r="V1163" s="132" t="s">
        <v>1632</v>
      </c>
      <c r="X1163" s="132" t="s">
        <v>16704</v>
      </c>
      <c r="Y1163" s="132" t="s">
        <v>16705</v>
      </c>
    </row>
    <row r="1164" spans="2:25" x14ac:dyDescent="0.25">
      <c r="B1164" s="132" t="s">
        <v>2990</v>
      </c>
      <c r="C1164" s="132" t="s">
        <v>1454</v>
      </c>
      <c r="D1164" s="132" t="s">
        <v>759</v>
      </c>
      <c r="E1164" s="132" t="s">
        <v>3956</v>
      </c>
      <c r="F1164" s="132" t="s">
        <v>3885</v>
      </c>
      <c r="G1164" s="132" t="s">
        <v>1043</v>
      </c>
      <c r="H1164" s="132" t="s">
        <v>3006</v>
      </c>
      <c r="I1164" s="132" t="s">
        <v>7782</v>
      </c>
      <c r="J1164" s="132" t="s">
        <v>16706</v>
      </c>
      <c r="K1164" s="132" t="s">
        <v>16707</v>
      </c>
      <c r="L1164" s="132" t="s">
        <v>16708</v>
      </c>
      <c r="M1164" s="132" t="s">
        <v>16709</v>
      </c>
      <c r="N1164" s="132" t="s">
        <v>23829</v>
      </c>
      <c r="O1164" s="132" t="s">
        <v>16710</v>
      </c>
      <c r="P1164" s="132" t="s">
        <v>16711</v>
      </c>
      <c r="Q1164" s="132" t="s">
        <v>16712</v>
      </c>
      <c r="R1164" s="132" t="s">
        <v>16713</v>
      </c>
      <c r="S1164" s="132" t="s">
        <v>6291</v>
      </c>
      <c r="T1164" s="132" t="s">
        <v>1630</v>
      </c>
      <c r="V1164" s="132" t="s">
        <v>1635</v>
      </c>
      <c r="X1164" s="132" t="s">
        <v>16714</v>
      </c>
      <c r="Y1164" s="132" t="s">
        <v>16715</v>
      </c>
    </row>
    <row r="1165" spans="2:25" x14ac:dyDescent="0.25">
      <c r="B1165" s="132" t="s">
        <v>2990</v>
      </c>
      <c r="C1165" s="132" t="s">
        <v>1454</v>
      </c>
      <c r="D1165" s="132" t="s">
        <v>12</v>
      </c>
      <c r="E1165" s="132" t="s">
        <v>3956</v>
      </c>
      <c r="F1165" s="132" t="s">
        <v>3894</v>
      </c>
      <c r="G1165" s="132" t="s">
        <v>1039</v>
      </c>
      <c r="H1165" s="132" t="s">
        <v>3007</v>
      </c>
      <c r="I1165" s="132" t="s">
        <v>8596</v>
      </c>
      <c r="J1165" s="132" t="s">
        <v>16716</v>
      </c>
      <c r="K1165" s="132" t="s">
        <v>16717</v>
      </c>
      <c r="L1165" s="132" t="s">
        <v>16718</v>
      </c>
      <c r="M1165" s="132" t="s">
        <v>16719</v>
      </c>
      <c r="N1165" s="132" t="s">
        <v>23830</v>
      </c>
      <c r="O1165" s="132" t="s">
        <v>16720</v>
      </c>
      <c r="P1165" s="132" t="s">
        <v>16721</v>
      </c>
      <c r="Q1165" s="132" t="s">
        <v>16722</v>
      </c>
      <c r="R1165" s="132" t="s">
        <v>16723</v>
      </c>
      <c r="S1165" s="132" t="s">
        <v>6291</v>
      </c>
      <c r="T1165" s="132" t="s">
        <v>1630</v>
      </c>
      <c r="V1165" s="132" t="s">
        <v>1632</v>
      </c>
      <c r="X1165" s="132" t="s">
        <v>16724</v>
      </c>
      <c r="Y1165" s="132" t="s">
        <v>16725</v>
      </c>
    </row>
    <row r="1166" spans="2:25" x14ac:dyDescent="0.25">
      <c r="B1166" s="132" t="s">
        <v>2990</v>
      </c>
      <c r="C1166" s="132" t="s">
        <v>1454</v>
      </c>
      <c r="D1166" s="132" t="s">
        <v>12</v>
      </c>
      <c r="E1166" s="132" t="s">
        <v>3956</v>
      </c>
      <c r="F1166" s="132" t="s">
        <v>3885</v>
      </c>
      <c r="G1166" s="132" t="s">
        <v>1042</v>
      </c>
      <c r="H1166" s="132" t="s">
        <v>3008</v>
      </c>
      <c r="I1166" s="132" t="s">
        <v>7782</v>
      </c>
      <c r="J1166" s="132" t="s">
        <v>16726</v>
      </c>
      <c r="K1166" s="132" t="s">
        <v>16727</v>
      </c>
      <c r="L1166" s="132" t="s">
        <v>16728</v>
      </c>
      <c r="M1166" s="132" t="s">
        <v>16729</v>
      </c>
      <c r="N1166" s="132" t="s">
        <v>23831</v>
      </c>
      <c r="O1166" s="132" t="s">
        <v>16730</v>
      </c>
      <c r="P1166" s="132" t="s">
        <v>16731</v>
      </c>
      <c r="Q1166" s="132" t="s">
        <v>16732</v>
      </c>
      <c r="R1166" s="132" t="s">
        <v>16733</v>
      </c>
      <c r="S1166" s="132" t="s">
        <v>6291</v>
      </c>
      <c r="T1166" s="132" t="s">
        <v>1630</v>
      </c>
      <c r="V1166" s="132" t="s">
        <v>1632</v>
      </c>
      <c r="X1166" s="132" t="s">
        <v>16734</v>
      </c>
      <c r="Y1166" s="132" t="s">
        <v>16735</v>
      </c>
    </row>
    <row r="1167" spans="2:25" x14ac:dyDescent="0.25">
      <c r="B1167" s="132" t="s">
        <v>2990</v>
      </c>
      <c r="C1167" s="132" t="s">
        <v>1454</v>
      </c>
      <c r="D1167" s="132" t="s">
        <v>39</v>
      </c>
      <c r="E1167" s="132" t="s">
        <v>3884</v>
      </c>
      <c r="F1167" s="132" t="s">
        <v>3894</v>
      </c>
      <c r="G1167" s="132" t="s">
        <v>1046</v>
      </c>
      <c r="H1167" s="132" t="s">
        <v>3009</v>
      </c>
      <c r="I1167" s="132" t="s">
        <v>16736</v>
      </c>
      <c r="J1167" s="132" t="s">
        <v>16737</v>
      </c>
      <c r="K1167" s="132" t="s">
        <v>16738</v>
      </c>
      <c r="L1167" s="132" t="s">
        <v>16739</v>
      </c>
      <c r="M1167" s="132" t="s">
        <v>16740</v>
      </c>
      <c r="N1167" s="132" t="s">
        <v>23832</v>
      </c>
      <c r="O1167" s="132" t="s">
        <v>16741</v>
      </c>
      <c r="P1167" s="132" t="s">
        <v>16742</v>
      </c>
      <c r="Q1167" s="132" t="s">
        <v>16743</v>
      </c>
      <c r="R1167" s="132" t="s">
        <v>16744</v>
      </c>
      <c r="S1167" s="132" t="s">
        <v>6291</v>
      </c>
      <c r="T1167" s="132" t="s">
        <v>1630</v>
      </c>
      <c r="V1167" s="132" t="s">
        <v>1632</v>
      </c>
      <c r="X1167" s="132" t="s">
        <v>16745</v>
      </c>
      <c r="Y1167" s="132" t="s">
        <v>16746</v>
      </c>
    </row>
    <row r="1168" spans="2:25" x14ac:dyDescent="0.25">
      <c r="B1168" s="132" t="s">
        <v>2990</v>
      </c>
      <c r="C1168" s="132" t="s">
        <v>1454</v>
      </c>
      <c r="D1168" s="132" t="s">
        <v>39</v>
      </c>
      <c r="E1168" s="132" t="s">
        <v>3884</v>
      </c>
      <c r="F1168" s="132" t="s">
        <v>3885</v>
      </c>
      <c r="G1168" s="132" t="s">
        <v>1050</v>
      </c>
      <c r="H1168" s="132" t="s">
        <v>3010</v>
      </c>
      <c r="I1168" s="132" t="s">
        <v>16747</v>
      </c>
      <c r="J1168" s="132" t="s">
        <v>16748</v>
      </c>
      <c r="K1168" s="132" t="s">
        <v>16749</v>
      </c>
      <c r="L1168" s="132" t="s">
        <v>16750</v>
      </c>
      <c r="M1168" s="132" t="s">
        <v>16751</v>
      </c>
      <c r="N1168" s="132" t="s">
        <v>23833</v>
      </c>
      <c r="O1168" s="132" t="s">
        <v>16752</v>
      </c>
      <c r="P1168" s="132" t="s">
        <v>16753</v>
      </c>
      <c r="Q1168" s="132" t="s">
        <v>16754</v>
      </c>
      <c r="R1168" s="132" t="s">
        <v>16755</v>
      </c>
      <c r="S1168" s="132" t="s">
        <v>6291</v>
      </c>
      <c r="T1168" s="132" t="s">
        <v>1630</v>
      </c>
      <c r="V1168" s="132" t="s">
        <v>1635</v>
      </c>
      <c r="X1168" s="132" t="s">
        <v>16756</v>
      </c>
      <c r="Y1168" s="132" t="s">
        <v>16757</v>
      </c>
    </row>
    <row r="1169" spans="2:25" x14ac:dyDescent="0.25">
      <c r="B1169" s="132" t="s">
        <v>2990</v>
      </c>
      <c r="C1169" s="132" t="s">
        <v>1454</v>
      </c>
      <c r="D1169" s="132" t="s">
        <v>14</v>
      </c>
      <c r="E1169" s="132" t="s">
        <v>3884</v>
      </c>
      <c r="F1169" s="132" t="s">
        <v>3894</v>
      </c>
      <c r="G1169" s="132" t="s">
        <v>1048</v>
      </c>
      <c r="H1169" s="132" t="s">
        <v>3011</v>
      </c>
      <c r="I1169" s="132" t="s">
        <v>16736</v>
      </c>
      <c r="J1169" s="132" t="s">
        <v>16758</v>
      </c>
      <c r="K1169" s="132" t="s">
        <v>16759</v>
      </c>
      <c r="L1169" s="132" t="s">
        <v>16760</v>
      </c>
      <c r="M1169" s="132" t="s">
        <v>16761</v>
      </c>
      <c r="N1169" s="132" t="s">
        <v>23834</v>
      </c>
      <c r="O1169" s="132" t="s">
        <v>16762</v>
      </c>
      <c r="P1169" s="132" t="s">
        <v>16763</v>
      </c>
      <c r="Q1169" s="132" t="s">
        <v>16764</v>
      </c>
      <c r="R1169" s="132" t="s">
        <v>16765</v>
      </c>
      <c r="S1169" s="132" t="s">
        <v>6291</v>
      </c>
      <c r="T1169" s="132" t="s">
        <v>1630</v>
      </c>
      <c r="V1169" s="132" t="s">
        <v>1632</v>
      </c>
      <c r="X1169" s="132" t="s">
        <v>16766</v>
      </c>
      <c r="Y1169" s="132" t="s">
        <v>16767</v>
      </c>
    </row>
    <row r="1170" spans="2:25" x14ac:dyDescent="0.25">
      <c r="B1170" s="132" t="s">
        <v>2990</v>
      </c>
      <c r="C1170" s="132" t="s">
        <v>1454</v>
      </c>
      <c r="D1170" s="132" t="s">
        <v>14</v>
      </c>
      <c r="E1170" s="132" t="s">
        <v>3884</v>
      </c>
      <c r="F1170" s="132" t="s">
        <v>3885</v>
      </c>
      <c r="G1170" s="132" t="s">
        <v>1052</v>
      </c>
      <c r="H1170" s="132" t="s">
        <v>3012</v>
      </c>
      <c r="I1170" s="132" t="s">
        <v>16747</v>
      </c>
      <c r="J1170" s="132" t="s">
        <v>16768</v>
      </c>
      <c r="K1170" s="132" t="s">
        <v>16769</v>
      </c>
      <c r="L1170" s="132" t="s">
        <v>16770</v>
      </c>
      <c r="M1170" s="132" t="s">
        <v>16771</v>
      </c>
      <c r="N1170" s="132" t="s">
        <v>23835</v>
      </c>
      <c r="O1170" s="132" t="s">
        <v>16772</v>
      </c>
      <c r="P1170" s="132" t="s">
        <v>16773</v>
      </c>
      <c r="Q1170" s="132" t="s">
        <v>16774</v>
      </c>
      <c r="R1170" s="132" t="s">
        <v>16775</v>
      </c>
      <c r="S1170" s="132" t="s">
        <v>6291</v>
      </c>
      <c r="T1170" s="132" t="s">
        <v>1630</v>
      </c>
      <c r="V1170" s="132" t="s">
        <v>1635</v>
      </c>
      <c r="X1170" s="132" t="s">
        <v>16776</v>
      </c>
      <c r="Y1170" s="132" t="s">
        <v>16777</v>
      </c>
    </row>
    <row r="1171" spans="2:25" x14ac:dyDescent="0.25">
      <c r="B1171" s="132" t="s">
        <v>2990</v>
      </c>
      <c r="C1171" s="132" t="s">
        <v>1454</v>
      </c>
      <c r="D1171" s="132" t="s">
        <v>759</v>
      </c>
      <c r="E1171" s="132" t="s">
        <v>3884</v>
      </c>
      <c r="F1171" s="132" t="s">
        <v>3894</v>
      </c>
      <c r="G1171" s="132" t="s">
        <v>1047</v>
      </c>
      <c r="H1171" s="132" t="s">
        <v>3013</v>
      </c>
      <c r="I1171" s="132" t="s">
        <v>16736</v>
      </c>
      <c r="J1171" s="132" t="s">
        <v>16778</v>
      </c>
      <c r="K1171" s="132" t="s">
        <v>16779</v>
      </c>
      <c r="L1171" s="132" t="s">
        <v>16780</v>
      </c>
      <c r="M1171" s="132" t="s">
        <v>16781</v>
      </c>
      <c r="N1171" s="132" t="s">
        <v>23836</v>
      </c>
      <c r="O1171" s="132" t="s">
        <v>16782</v>
      </c>
      <c r="P1171" s="132" t="s">
        <v>16783</v>
      </c>
      <c r="Q1171" s="132" t="s">
        <v>16784</v>
      </c>
      <c r="R1171" s="132" t="s">
        <v>16785</v>
      </c>
      <c r="S1171" s="132" t="s">
        <v>6291</v>
      </c>
      <c r="T1171" s="132" t="s">
        <v>1630</v>
      </c>
      <c r="V1171" s="132" t="s">
        <v>1632</v>
      </c>
      <c r="X1171" s="132" t="s">
        <v>16786</v>
      </c>
      <c r="Y1171" s="132" t="s">
        <v>16787</v>
      </c>
    </row>
    <row r="1172" spans="2:25" x14ac:dyDescent="0.25">
      <c r="B1172" s="132" t="s">
        <v>2990</v>
      </c>
      <c r="C1172" s="132" t="s">
        <v>1454</v>
      </c>
      <c r="D1172" s="132" t="s">
        <v>759</v>
      </c>
      <c r="E1172" s="132" t="s">
        <v>3884</v>
      </c>
      <c r="F1172" s="132" t="s">
        <v>3885</v>
      </c>
      <c r="G1172" s="132" t="s">
        <v>1051</v>
      </c>
      <c r="H1172" s="132" t="s">
        <v>3014</v>
      </c>
      <c r="I1172" s="132" t="s">
        <v>16747</v>
      </c>
      <c r="J1172" s="132" t="s">
        <v>16788</v>
      </c>
      <c r="K1172" s="132" t="s">
        <v>16789</v>
      </c>
      <c r="L1172" s="132" t="s">
        <v>16790</v>
      </c>
      <c r="M1172" s="132" t="s">
        <v>16791</v>
      </c>
      <c r="N1172" s="132" t="s">
        <v>23837</v>
      </c>
      <c r="O1172" s="132" t="s">
        <v>16792</v>
      </c>
      <c r="P1172" s="132" t="s">
        <v>16793</v>
      </c>
      <c r="Q1172" s="132" t="s">
        <v>16794</v>
      </c>
      <c r="R1172" s="132" t="s">
        <v>16795</v>
      </c>
      <c r="S1172" s="132" t="s">
        <v>6291</v>
      </c>
      <c r="T1172" s="132" t="s">
        <v>1630</v>
      </c>
      <c r="V1172" s="132" t="s">
        <v>1632</v>
      </c>
      <c r="X1172" s="132" t="s">
        <v>16796</v>
      </c>
      <c r="Y1172" s="132" t="s">
        <v>16797</v>
      </c>
    </row>
    <row r="1173" spans="2:25" x14ac:dyDescent="0.25">
      <c r="B1173" s="132" t="s">
        <v>2990</v>
      </c>
      <c r="C1173" s="132" t="s">
        <v>1454</v>
      </c>
      <c r="D1173" s="132" t="s">
        <v>12</v>
      </c>
      <c r="E1173" s="132" t="s">
        <v>3884</v>
      </c>
      <c r="F1173" s="132" t="s">
        <v>3894</v>
      </c>
      <c r="G1173" s="132" t="s">
        <v>1045</v>
      </c>
      <c r="H1173" s="132" t="s">
        <v>3015</v>
      </c>
      <c r="I1173" s="132" t="s">
        <v>16736</v>
      </c>
      <c r="J1173" s="132" t="s">
        <v>16798</v>
      </c>
      <c r="K1173" s="132" t="s">
        <v>16799</v>
      </c>
      <c r="L1173" s="132" t="s">
        <v>16800</v>
      </c>
      <c r="M1173" s="132" t="s">
        <v>16801</v>
      </c>
      <c r="N1173" s="132" t="s">
        <v>23838</v>
      </c>
      <c r="O1173" s="132" t="s">
        <v>16802</v>
      </c>
      <c r="P1173" s="132" t="s">
        <v>16803</v>
      </c>
      <c r="Q1173" s="132" t="s">
        <v>16804</v>
      </c>
      <c r="R1173" s="132" t="s">
        <v>16805</v>
      </c>
      <c r="S1173" s="132" t="s">
        <v>6291</v>
      </c>
      <c r="T1173" s="132" t="s">
        <v>1630</v>
      </c>
      <c r="V1173" s="132" t="s">
        <v>1632</v>
      </c>
      <c r="X1173" s="132" t="s">
        <v>16806</v>
      </c>
      <c r="Y1173" s="132" t="s">
        <v>16807</v>
      </c>
    </row>
    <row r="1174" spans="2:25" x14ac:dyDescent="0.25">
      <c r="B1174" s="132" t="s">
        <v>2990</v>
      </c>
      <c r="C1174" s="132" t="s">
        <v>1454</v>
      </c>
      <c r="D1174" s="132" t="s">
        <v>12</v>
      </c>
      <c r="E1174" s="132" t="s">
        <v>3884</v>
      </c>
      <c r="F1174" s="132" t="s">
        <v>3885</v>
      </c>
      <c r="G1174" s="132" t="s">
        <v>1049</v>
      </c>
      <c r="H1174" s="132" t="s">
        <v>3016</v>
      </c>
      <c r="I1174" s="132" t="s">
        <v>16747</v>
      </c>
      <c r="J1174" s="132" t="s">
        <v>16808</v>
      </c>
      <c r="K1174" s="132" t="s">
        <v>16809</v>
      </c>
      <c r="L1174" s="132" t="s">
        <v>16810</v>
      </c>
      <c r="M1174" s="132" t="s">
        <v>16811</v>
      </c>
      <c r="N1174" s="132" t="s">
        <v>23839</v>
      </c>
      <c r="O1174" s="132" t="s">
        <v>16812</v>
      </c>
      <c r="P1174" s="132" t="s">
        <v>16813</v>
      </c>
      <c r="Q1174" s="132" t="s">
        <v>16814</v>
      </c>
      <c r="R1174" s="132" t="s">
        <v>16815</v>
      </c>
      <c r="S1174" s="132" t="s">
        <v>6291</v>
      </c>
      <c r="T1174" s="132" t="s">
        <v>1630</v>
      </c>
      <c r="V1174" s="132" t="s">
        <v>1635</v>
      </c>
      <c r="X1174" s="132" t="s">
        <v>16816</v>
      </c>
      <c r="Y1174" s="132" t="s">
        <v>16817</v>
      </c>
    </row>
    <row r="1175" spans="2:25" x14ac:dyDescent="0.25">
      <c r="B1175" s="132" t="s">
        <v>2990</v>
      </c>
      <c r="C1175" s="132" t="s">
        <v>1454</v>
      </c>
      <c r="D1175" s="132" t="s">
        <v>1129</v>
      </c>
      <c r="E1175" s="132" t="s">
        <v>3884</v>
      </c>
      <c r="F1175" s="132" t="s">
        <v>3894</v>
      </c>
      <c r="G1175" s="132" t="s">
        <v>3017</v>
      </c>
      <c r="H1175" s="132" t="s">
        <v>3018</v>
      </c>
      <c r="I1175" s="132" t="s">
        <v>16736</v>
      </c>
      <c r="J1175" s="132" t="s">
        <v>16818</v>
      </c>
      <c r="K1175" s="132" t="s">
        <v>16819</v>
      </c>
      <c r="L1175" s="132" t="s">
        <v>16820</v>
      </c>
      <c r="M1175" s="132" t="s">
        <v>16821</v>
      </c>
      <c r="N1175" s="132" t="s">
        <v>23840</v>
      </c>
      <c r="O1175" s="132" t="s">
        <v>16822</v>
      </c>
      <c r="P1175" s="132" t="s">
        <v>16823</v>
      </c>
      <c r="Q1175" s="132" t="s">
        <v>16824</v>
      </c>
      <c r="R1175" s="132" t="s">
        <v>16825</v>
      </c>
      <c r="S1175" s="132" t="s">
        <v>6291</v>
      </c>
      <c r="T1175" s="132" t="s">
        <v>1630</v>
      </c>
      <c r="V1175" s="132" t="s">
        <v>2157</v>
      </c>
      <c r="X1175" s="132" t="s">
        <v>16826</v>
      </c>
      <c r="Y1175" s="132" t="s">
        <v>16827</v>
      </c>
    </row>
    <row r="1176" spans="2:25" x14ac:dyDescent="0.25">
      <c r="B1176" s="132" t="s">
        <v>2990</v>
      </c>
      <c r="C1176" s="132" t="s">
        <v>1454</v>
      </c>
      <c r="D1176" s="132" t="s">
        <v>1129</v>
      </c>
      <c r="E1176" s="132" t="s">
        <v>3884</v>
      </c>
      <c r="F1176" s="132" t="s">
        <v>3885</v>
      </c>
      <c r="G1176" s="132" t="s">
        <v>3019</v>
      </c>
      <c r="H1176" s="132" t="s">
        <v>3020</v>
      </c>
      <c r="I1176" s="132" t="s">
        <v>16747</v>
      </c>
      <c r="J1176" s="132" t="s">
        <v>16828</v>
      </c>
      <c r="K1176" s="132" t="s">
        <v>16829</v>
      </c>
      <c r="L1176" s="132" t="s">
        <v>16830</v>
      </c>
      <c r="M1176" s="132" t="s">
        <v>16831</v>
      </c>
      <c r="N1176" s="132" t="s">
        <v>23841</v>
      </c>
      <c r="O1176" s="132" t="s">
        <v>16832</v>
      </c>
      <c r="P1176" s="132" t="s">
        <v>16833</v>
      </c>
      <c r="Q1176" s="132" t="s">
        <v>16834</v>
      </c>
      <c r="R1176" s="132" t="s">
        <v>16835</v>
      </c>
      <c r="S1176" s="132" t="s">
        <v>6291</v>
      </c>
      <c r="T1176" s="132" t="s">
        <v>1630</v>
      </c>
      <c r="V1176" s="132" t="s">
        <v>1635</v>
      </c>
      <c r="X1176" s="132" t="s">
        <v>16836</v>
      </c>
      <c r="Y1176" s="132" t="s">
        <v>16837</v>
      </c>
    </row>
    <row r="1177" spans="2:25" x14ac:dyDescent="0.25">
      <c r="B1177" s="132" t="s">
        <v>2990</v>
      </c>
      <c r="C1177" s="132" t="s">
        <v>1454</v>
      </c>
      <c r="D1177" s="132" t="s">
        <v>13</v>
      </c>
      <c r="E1177" s="132" t="s">
        <v>3953</v>
      </c>
      <c r="F1177" s="132" t="s">
        <v>3894</v>
      </c>
      <c r="G1177" s="132" t="s">
        <v>1054</v>
      </c>
      <c r="H1177" s="132" t="s">
        <v>3021</v>
      </c>
      <c r="I1177" s="132" t="s">
        <v>16838</v>
      </c>
      <c r="J1177" s="132" t="s">
        <v>16839</v>
      </c>
      <c r="K1177" s="132" t="s">
        <v>16840</v>
      </c>
      <c r="L1177" s="132" t="s">
        <v>16841</v>
      </c>
      <c r="M1177" s="132" t="s">
        <v>16842</v>
      </c>
      <c r="N1177" s="132" t="s">
        <v>23842</v>
      </c>
      <c r="O1177" s="132" t="s">
        <v>16843</v>
      </c>
      <c r="P1177" s="132" t="s">
        <v>16844</v>
      </c>
      <c r="Q1177" s="132" t="s">
        <v>16845</v>
      </c>
      <c r="R1177" s="132" t="s">
        <v>16846</v>
      </c>
      <c r="S1177" s="132" t="s">
        <v>6291</v>
      </c>
      <c r="T1177" s="132" t="s">
        <v>1630</v>
      </c>
      <c r="U1177" s="132" t="s">
        <v>2747</v>
      </c>
      <c r="V1177" s="132" t="s">
        <v>1632</v>
      </c>
      <c r="X1177" s="132" t="s">
        <v>16847</v>
      </c>
      <c r="Y1177" s="132" t="s">
        <v>16848</v>
      </c>
    </row>
    <row r="1178" spans="2:25" x14ac:dyDescent="0.25">
      <c r="B1178" s="132" t="s">
        <v>2990</v>
      </c>
      <c r="C1178" s="132" t="s">
        <v>1454</v>
      </c>
      <c r="D1178" s="132" t="s">
        <v>13</v>
      </c>
      <c r="E1178" s="132" t="s">
        <v>3953</v>
      </c>
      <c r="F1178" s="132" t="s">
        <v>3885</v>
      </c>
      <c r="G1178" s="132" t="s">
        <v>1055</v>
      </c>
      <c r="H1178" s="132" t="s">
        <v>3022</v>
      </c>
      <c r="I1178" s="132" t="s">
        <v>16849</v>
      </c>
      <c r="J1178" s="132" t="s">
        <v>16850</v>
      </c>
      <c r="K1178" s="132" t="s">
        <v>16851</v>
      </c>
      <c r="L1178" s="132" t="s">
        <v>16852</v>
      </c>
      <c r="M1178" s="132" t="s">
        <v>16853</v>
      </c>
      <c r="N1178" s="132" t="s">
        <v>23843</v>
      </c>
      <c r="O1178" s="132" t="s">
        <v>16854</v>
      </c>
      <c r="P1178" s="132" t="s">
        <v>16855</v>
      </c>
      <c r="Q1178" s="132" t="s">
        <v>16856</v>
      </c>
      <c r="R1178" s="132" t="s">
        <v>16857</v>
      </c>
      <c r="S1178" s="132" t="s">
        <v>6291</v>
      </c>
      <c r="T1178" s="132" t="s">
        <v>1630</v>
      </c>
      <c r="U1178" s="132" t="s">
        <v>2747</v>
      </c>
      <c r="V1178" s="132" t="s">
        <v>1632</v>
      </c>
      <c r="X1178" s="132" t="s">
        <v>16858</v>
      </c>
      <c r="Y1178" s="132" t="s">
        <v>16859</v>
      </c>
    </row>
    <row r="1179" spans="2:25" x14ac:dyDescent="0.25">
      <c r="B1179" s="132" t="s">
        <v>2990</v>
      </c>
      <c r="C1179" s="132" t="s">
        <v>1454</v>
      </c>
      <c r="D1179" s="132" t="s">
        <v>759</v>
      </c>
      <c r="E1179" s="132" t="s">
        <v>3953</v>
      </c>
      <c r="F1179" s="132" t="s">
        <v>3894</v>
      </c>
      <c r="G1179" s="132" t="s">
        <v>3023</v>
      </c>
      <c r="H1179" s="132" t="s">
        <v>3024</v>
      </c>
      <c r="I1179" s="132" t="s">
        <v>16838</v>
      </c>
      <c r="J1179" s="132" t="s">
        <v>16860</v>
      </c>
      <c r="K1179" s="132" t="s">
        <v>16861</v>
      </c>
      <c r="L1179" s="132" t="s">
        <v>16862</v>
      </c>
      <c r="M1179" s="132" t="s">
        <v>16863</v>
      </c>
      <c r="N1179" s="132" t="s">
        <v>23844</v>
      </c>
      <c r="O1179" s="132" t="s">
        <v>16864</v>
      </c>
      <c r="P1179" s="132" t="s">
        <v>16865</v>
      </c>
      <c r="Q1179" s="132" t="s">
        <v>16866</v>
      </c>
      <c r="R1179" s="132" t="s">
        <v>16867</v>
      </c>
      <c r="S1179" s="132" t="s">
        <v>6291</v>
      </c>
      <c r="T1179" s="132" t="s">
        <v>1630</v>
      </c>
      <c r="U1179" s="132" t="s">
        <v>2747</v>
      </c>
      <c r="V1179" s="132" t="s">
        <v>1635</v>
      </c>
      <c r="X1179" s="132" t="s">
        <v>16868</v>
      </c>
      <c r="Y1179" s="132" t="s">
        <v>16869</v>
      </c>
    </row>
    <row r="1180" spans="2:25" x14ac:dyDescent="0.25">
      <c r="B1180" s="132" t="s">
        <v>2990</v>
      </c>
      <c r="C1180" s="132" t="s">
        <v>1454</v>
      </c>
      <c r="D1180" s="132" t="s">
        <v>759</v>
      </c>
      <c r="E1180" s="132" t="s">
        <v>3953</v>
      </c>
      <c r="F1180" s="132" t="s">
        <v>3885</v>
      </c>
      <c r="G1180" s="132" t="s">
        <v>3025</v>
      </c>
      <c r="H1180" s="132" t="s">
        <v>3026</v>
      </c>
      <c r="I1180" s="132" t="s">
        <v>16849</v>
      </c>
      <c r="J1180" s="132" t="s">
        <v>16870</v>
      </c>
      <c r="K1180" s="132" t="s">
        <v>16871</v>
      </c>
      <c r="L1180" s="132" t="s">
        <v>16872</v>
      </c>
      <c r="M1180" s="132" t="s">
        <v>16873</v>
      </c>
      <c r="N1180" s="132" t="s">
        <v>23845</v>
      </c>
      <c r="O1180" s="132" t="s">
        <v>16874</v>
      </c>
      <c r="P1180" s="132" t="s">
        <v>16875</v>
      </c>
      <c r="Q1180" s="132" t="s">
        <v>16876</v>
      </c>
      <c r="R1180" s="132" t="s">
        <v>16877</v>
      </c>
      <c r="S1180" s="132" t="s">
        <v>6291</v>
      </c>
      <c r="T1180" s="132" t="s">
        <v>1630</v>
      </c>
      <c r="U1180" s="132" t="s">
        <v>2747</v>
      </c>
      <c r="V1180" s="132" t="s">
        <v>1635</v>
      </c>
      <c r="X1180" s="132" t="s">
        <v>16878</v>
      </c>
      <c r="Y1180" s="132" t="s">
        <v>16879</v>
      </c>
    </row>
    <row r="1181" spans="2:25" x14ac:dyDescent="0.25">
      <c r="B1181" s="132" t="s">
        <v>2990</v>
      </c>
      <c r="C1181" s="132" t="s">
        <v>1454</v>
      </c>
      <c r="D1181" s="132" t="s">
        <v>13</v>
      </c>
      <c r="E1181" s="132" t="s">
        <v>3884</v>
      </c>
      <c r="F1181" s="132" t="s">
        <v>3894</v>
      </c>
      <c r="G1181" s="132" t="s">
        <v>1056</v>
      </c>
      <c r="H1181" s="132" t="s">
        <v>3027</v>
      </c>
      <c r="I1181" s="132" t="s">
        <v>16880</v>
      </c>
      <c r="J1181" s="132" t="s">
        <v>16881</v>
      </c>
      <c r="K1181" s="132" t="s">
        <v>16882</v>
      </c>
      <c r="L1181" s="132" t="s">
        <v>16883</v>
      </c>
      <c r="M1181" s="132" t="s">
        <v>16884</v>
      </c>
      <c r="N1181" s="132" t="s">
        <v>23846</v>
      </c>
      <c r="O1181" s="132" t="s">
        <v>16885</v>
      </c>
      <c r="P1181" s="132" t="s">
        <v>16886</v>
      </c>
      <c r="Q1181" s="132" t="s">
        <v>16887</v>
      </c>
      <c r="R1181" s="132" t="s">
        <v>16888</v>
      </c>
      <c r="S1181" s="132" t="s">
        <v>6291</v>
      </c>
      <c r="T1181" s="132" t="s">
        <v>1630</v>
      </c>
      <c r="U1181" s="132" t="s">
        <v>2747</v>
      </c>
      <c r="V1181" s="132" t="s">
        <v>1632</v>
      </c>
      <c r="X1181" s="132" t="s">
        <v>16889</v>
      </c>
      <c r="Y1181" s="132" t="s">
        <v>16890</v>
      </c>
    </row>
    <row r="1182" spans="2:25" x14ac:dyDescent="0.25">
      <c r="B1182" s="132" t="s">
        <v>2990</v>
      </c>
      <c r="C1182" s="132" t="s">
        <v>1454</v>
      </c>
      <c r="D1182" s="132" t="s">
        <v>13</v>
      </c>
      <c r="E1182" s="132" t="s">
        <v>3884</v>
      </c>
      <c r="F1182" s="132" t="s">
        <v>3885</v>
      </c>
      <c r="G1182" s="132" t="s">
        <v>1057</v>
      </c>
      <c r="H1182" s="132" t="s">
        <v>3028</v>
      </c>
      <c r="I1182" s="132" t="s">
        <v>7825</v>
      </c>
      <c r="J1182" s="132" t="s">
        <v>16891</v>
      </c>
      <c r="K1182" s="132" t="s">
        <v>16892</v>
      </c>
      <c r="L1182" s="132" t="s">
        <v>16893</v>
      </c>
      <c r="M1182" s="132" t="s">
        <v>16894</v>
      </c>
      <c r="N1182" s="132" t="s">
        <v>23847</v>
      </c>
      <c r="O1182" s="132" t="s">
        <v>16895</v>
      </c>
      <c r="P1182" s="132" t="s">
        <v>16896</v>
      </c>
      <c r="Q1182" s="132" t="s">
        <v>16897</v>
      </c>
      <c r="R1182" s="132" t="s">
        <v>16898</v>
      </c>
      <c r="S1182" s="132" t="s">
        <v>6291</v>
      </c>
      <c r="T1182" s="132" t="s">
        <v>1630</v>
      </c>
      <c r="U1182" s="132" t="s">
        <v>2747</v>
      </c>
      <c r="V1182" s="132" t="s">
        <v>1632</v>
      </c>
      <c r="X1182" s="132" t="s">
        <v>16899</v>
      </c>
      <c r="Y1182" s="132" t="s">
        <v>16900</v>
      </c>
    </row>
    <row r="1183" spans="2:25" x14ac:dyDescent="0.25">
      <c r="B1183" s="132" t="s">
        <v>2990</v>
      </c>
      <c r="C1183" s="132" t="s">
        <v>1454</v>
      </c>
      <c r="D1183" s="132" t="s">
        <v>759</v>
      </c>
      <c r="E1183" s="132" t="s">
        <v>3884</v>
      </c>
      <c r="F1183" s="132" t="s">
        <v>3894</v>
      </c>
      <c r="G1183" s="132" t="s">
        <v>3029</v>
      </c>
      <c r="H1183" s="132" t="s">
        <v>3030</v>
      </c>
      <c r="I1183" s="132" t="s">
        <v>16880</v>
      </c>
      <c r="J1183" s="132" t="s">
        <v>16901</v>
      </c>
      <c r="K1183" s="132" t="s">
        <v>16902</v>
      </c>
      <c r="L1183" s="132" t="s">
        <v>16903</v>
      </c>
      <c r="M1183" s="132" t="s">
        <v>16904</v>
      </c>
      <c r="N1183" s="132" t="s">
        <v>23848</v>
      </c>
      <c r="O1183" s="132" t="s">
        <v>16905</v>
      </c>
      <c r="P1183" s="132" t="s">
        <v>16906</v>
      </c>
      <c r="Q1183" s="132" t="s">
        <v>16907</v>
      </c>
      <c r="R1183" s="132" t="s">
        <v>16908</v>
      </c>
      <c r="S1183" s="132" t="s">
        <v>6291</v>
      </c>
      <c r="T1183" s="132" t="s">
        <v>1630</v>
      </c>
      <c r="U1183" s="132" t="s">
        <v>2747</v>
      </c>
      <c r="V1183" s="132" t="s">
        <v>1635</v>
      </c>
      <c r="X1183" s="132" t="s">
        <v>16909</v>
      </c>
      <c r="Y1183" s="132" t="s">
        <v>16910</v>
      </c>
    </row>
    <row r="1184" spans="2:25" x14ac:dyDescent="0.25">
      <c r="B1184" s="132" t="s">
        <v>2990</v>
      </c>
      <c r="C1184" s="132" t="s">
        <v>1454</v>
      </c>
      <c r="D1184" s="132" t="s">
        <v>759</v>
      </c>
      <c r="E1184" s="132" t="s">
        <v>3884</v>
      </c>
      <c r="F1184" s="132" t="s">
        <v>3885</v>
      </c>
      <c r="G1184" s="132" t="s">
        <v>3031</v>
      </c>
      <c r="H1184" s="132" t="s">
        <v>3032</v>
      </c>
      <c r="I1184" s="132" t="s">
        <v>7825</v>
      </c>
      <c r="J1184" s="132" t="s">
        <v>16911</v>
      </c>
      <c r="K1184" s="132" t="s">
        <v>16912</v>
      </c>
      <c r="L1184" s="132" t="s">
        <v>16913</v>
      </c>
      <c r="M1184" s="132" t="s">
        <v>16914</v>
      </c>
      <c r="N1184" s="132" t="s">
        <v>23849</v>
      </c>
      <c r="O1184" s="132" t="s">
        <v>16915</v>
      </c>
      <c r="P1184" s="132" t="s">
        <v>16916</v>
      </c>
      <c r="Q1184" s="132" t="s">
        <v>16917</v>
      </c>
      <c r="R1184" s="132" t="s">
        <v>16918</v>
      </c>
      <c r="S1184" s="132" t="s">
        <v>6291</v>
      </c>
      <c r="T1184" s="132" t="s">
        <v>1630</v>
      </c>
      <c r="U1184" s="132" t="s">
        <v>2747</v>
      </c>
      <c r="V1184" s="132" t="s">
        <v>1635</v>
      </c>
      <c r="X1184" s="132" t="s">
        <v>16919</v>
      </c>
      <c r="Y1184" s="132" t="s">
        <v>16920</v>
      </c>
    </row>
    <row r="1185" spans="2:25" x14ac:dyDescent="0.25">
      <c r="B1185" s="132" t="s">
        <v>3033</v>
      </c>
      <c r="C1185" s="132" t="s">
        <v>1058</v>
      </c>
      <c r="D1185" s="132" t="s">
        <v>130</v>
      </c>
      <c r="E1185" s="132" t="s">
        <v>3947</v>
      </c>
      <c r="F1185" s="132" t="s">
        <v>3894</v>
      </c>
      <c r="G1185" s="132" t="s">
        <v>1069</v>
      </c>
      <c r="H1185" s="132" t="s">
        <v>3034</v>
      </c>
      <c r="I1185" s="132" t="s">
        <v>16921</v>
      </c>
      <c r="J1185" s="132" t="s">
        <v>16922</v>
      </c>
      <c r="K1185" s="132" t="s">
        <v>16923</v>
      </c>
      <c r="L1185" s="132" t="s">
        <v>16924</v>
      </c>
      <c r="M1185" s="132" t="s">
        <v>16925</v>
      </c>
      <c r="N1185" s="132" t="s">
        <v>23850</v>
      </c>
      <c r="O1185" s="132" t="s">
        <v>16926</v>
      </c>
      <c r="P1185" s="132" t="s">
        <v>16927</v>
      </c>
      <c r="Q1185" s="132" t="s">
        <v>16928</v>
      </c>
      <c r="R1185" s="132" t="s">
        <v>16929</v>
      </c>
      <c r="S1185" s="132" t="s">
        <v>5090</v>
      </c>
      <c r="T1185" s="132" t="s">
        <v>1630</v>
      </c>
      <c r="U1185" s="132" t="s">
        <v>3035</v>
      </c>
      <c r="V1185" s="132" t="s">
        <v>1632</v>
      </c>
      <c r="X1185" s="132" t="s">
        <v>16930</v>
      </c>
      <c r="Y1185" s="132" t="s">
        <v>16931</v>
      </c>
    </row>
    <row r="1186" spans="2:25" x14ac:dyDescent="0.25">
      <c r="B1186" s="132" t="s">
        <v>3033</v>
      </c>
      <c r="C1186" s="132" t="s">
        <v>1058</v>
      </c>
      <c r="D1186" s="132" t="s">
        <v>13</v>
      </c>
      <c r="E1186" s="132" t="s">
        <v>3947</v>
      </c>
      <c r="F1186" s="132" t="s">
        <v>3894</v>
      </c>
      <c r="G1186" s="132" t="s">
        <v>1068</v>
      </c>
      <c r="H1186" s="132" t="s">
        <v>3036</v>
      </c>
      <c r="I1186" s="132" t="s">
        <v>16921</v>
      </c>
      <c r="J1186" s="132" t="s">
        <v>16932</v>
      </c>
      <c r="K1186" s="132" t="s">
        <v>16933</v>
      </c>
      <c r="L1186" s="132" t="s">
        <v>16934</v>
      </c>
      <c r="M1186" s="132" t="s">
        <v>16935</v>
      </c>
      <c r="N1186" s="132" t="s">
        <v>23851</v>
      </c>
      <c r="O1186" s="132" t="s">
        <v>16936</v>
      </c>
      <c r="P1186" s="132" t="s">
        <v>16937</v>
      </c>
      <c r="Q1186" s="132" t="s">
        <v>16938</v>
      </c>
      <c r="R1186" s="132" t="s">
        <v>16939</v>
      </c>
      <c r="S1186" s="132" t="s">
        <v>5090</v>
      </c>
      <c r="T1186" s="132" t="s">
        <v>1630</v>
      </c>
      <c r="U1186" s="132" t="s">
        <v>3035</v>
      </c>
      <c r="V1186" s="132" t="s">
        <v>1632</v>
      </c>
      <c r="X1186" s="132" t="s">
        <v>16940</v>
      </c>
      <c r="Y1186" s="132" t="s">
        <v>16941</v>
      </c>
    </row>
    <row r="1187" spans="2:25" x14ac:dyDescent="0.25">
      <c r="B1187" s="132" t="s">
        <v>3033</v>
      </c>
      <c r="C1187" s="132" t="s">
        <v>1058</v>
      </c>
      <c r="D1187" s="132" t="s">
        <v>15</v>
      </c>
      <c r="E1187" s="132" t="s">
        <v>3947</v>
      </c>
      <c r="F1187" s="132" t="s">
        <v>3894</v>
      </c>
      <c r="G1187" s="132" t="s">
        <v>1070</v>
      </c>
      <c r="H1187" s="132" t="s">
        <v>3037</v>
      </c>
      <c r="I1187" s="132" t="s">
        <v>16921</v>
      </c>
      <c r="J1187" s="132" t="s">
        <v>16942</v>
      </c>
      <c r="K1187" s="132" t="s">
        <v>16943</v>
      </c>
      <c r="L1187" s="132" t="s">
        <v>16944</v>
      </c>
      <c r="M1187" s="132" t="s">
        <v>16945</v>
      </c>
      <c r="N1187" s="132" t="s">
        <v>23852</v>
      </c>
      <c r="O1187" s="132" t="s">
        <v>16946</v>
      </c>
      <c r="P1187" s="132" t="s">
        <v>16947</v>
      </c>
      <c r="Q1187" s="132" t="s">
        <v>16948</v>
      </c>
      <c r="R1187" s="132" t="s">
        <v>16949</v>
      </c>
      <c r="S1187" s="132" t="s">
        <v>5090</v>
      </c>
      <c r="T1187" s="132" t="s">
        <v>1630</v>
      </c>
      <c r="U1187" s="132" t="s">
        <v>3035</v>
      </c>
      <c r="V1187" s="132" t="s">
        <v>1632</v>
      </c>
      <c r="X1187" s="132" t="s">
        <v>16950</v>
      </c>
      <c r="Y1187" s="132" t="s">
        <v>16951</v>
      </c>
    </row>
    <row r="1188" spans="2:25" x14ac:dyDescent="0.25">
      <c r="B1188" s="132" t="s">
        <v>3033</v>
      </c>
      <c r="C1188" s="132" t="s">
        <v>1058</v>
      </c>
      <c r="D1188" s="132" t="s">
        <v>12</v>
      </c>
      <c r="E1188" s="132" t="s">
        <v>3947</v>
      </c>
      <c r="F1188" s="132" t="s">
        <v>3894</v>
      </c>
      <c r="G1188" s="132" t="s">
        <v>1067</v>
      </c>
      <c r="H1188" s="132" t="s">
        <v>3038</v>
      </c>
      <c r="I1188" s="132" t="s">
        <v>16921</v>
      </c>
      <c r="J1188" s="132" t="s">
        <v>16952</v>
      </c>
      <c r="K1188" s="132" t="s">
        <v>16953</v>
      </c>
      <c r="L1188" s="132" t="s">
        <v>16954</v>
      </c>
      <c r="M1188" s="132" t="s">
        <v>16955</v>
      </c>
      <c r="N1188" s="132" t="s">
        <v>23853</v>
      </c>
      <c r="O1188" s="132" t="s">
        <v>16956</v>
      </c>
      <c r="P1188" s="132" t="s">
        <v>16957</v>
      </c>
      <c r="Q1188" s="132" t="s">
        <v>16958</v>
      </c>
      <c r="R1188" s="132" t="s">
        <v>16959</v>
      </c>
      <c r="S1188" s="132" t="s">
        <v>5090</v>
      </c>
      <c r="T1188" s="132" t="s">
        <v>1630</v>
      </c>
      <c r="U1188" s="132" t="s">
        <v>3035</v>
      </c>
      <c r="V1188" s="132" t="s">
        <v>1632</v>
      </c>
      <c r="X1188" s="132" t="s">
        <v>16960</v>
      </c>
      <c r="Y1188" s="132" t="s">
        <v>16961</v>
      </c>
    </row>
    <row r="1189" spans="2:25" x14ac:dyDescent="0.25">
      <c r="B1189" s="132" t="s">
        <v>3033</v>
      </c>
      <c r="C1189" s="132" t="s">
        <v>1058</v>
      </c>
      <c r="D1189" s="132" t="s">
        <v>172</v>
      </c>
      <c r="E1189" s="132" t="s">
        <v>3947</v>
      </c>
      <c r="F1189" s="132" t="s">
        <v>3894</v>
      </c>
      <c r="G1189" s="132" t="s">
        <v>1059</v>
      </c>
      <c r="H1189" s="132" t="s">
        <v>3039</v>
      </c>
      <c r="I1189" s="132" t="s">
        <v>16921</v>
      </c>
      <c r="J1189" s="132" t="s">
        <v>16962</v>
      </c>
      <c r="K1189" s="132" t="s">
        <v>16963</v>
      </c>
      <c r="L1189" s="132" t="s">
        <v>16964</v>
      </c>
      <c r="M1189" s="132" t="s">
        <v>16965</v>
      </c>
      <c r="N1189" s="132" t="s">
        <v>23854</v>
      </c>
      <c r="O1189" s="132" t="s">
        <v>16966</v>
      </c>
      <c r="P1189" s="132" t="s">
        <v>16967</v>
      </c>
      <c r="Q1189" s="132" t="s">
        <v>16968</v>
      </c>
      <c r="R1189" s="132" t="s">
        <v>16969</v>
      </c>
      <c r="S1189" s="132" t="s">
        <v>5090</v>
      </c>
      <c r="T1189" s="132" t="s">
        <v>1630</v>
      </c>
      <c r="U1189" s="132" t="s">
        <v>3035</v>
      </c>
      <c r="V1189" s="132" t="s">
        <v>1632</v>
      </c>
      <c r="X1189" s="132" t="s">
        <v>16970</v>
      </c>
      <c r="Y1189" s="132" t="s">
        <v>16971</v>
      </c>
    </row>
    <row r="1190" spans="2:25" x14ac:dyDescent="0.25">
      <c r="B1190" s="132" t="s">
        <v>3033</v>
      </c>
      <c r="C1190" s="132" t="s">
        <v>1058</v>
      </c>
      <c r="D1190" s="132" t="s">
        <v>130</v>
      </c>
      <c r="E1190" s="132" t="s">
        <v>3947</v>
      </c>
      <c r="F1190" s="132" t="s">
        <v>3885</v>
      </c>
      <c r="G1190" s="132" t="s">
        <v>1073</v>
      </c>
      <c r="H1190" s="132" t="s">
        <v>3040</v>
      </c>
      <c r="I1190" s="132" t="s">
        <v>16972</v>
      </c>
      <c r="J1190" s="132" t="s">
        <v>16973</v>
      </c>
      <c r="K1190" s="132" t="s">
        <v>16974</v>
      </c>
      <c r="L1190" s="132" t="s">
        <v>16975</v>
      </c>
      <c r="M1190" s="132" t="s">
        <v>16976</v>
      </c>
      <c r="N1190" s="132" t="s">
        <v>23855</v>
      </c>
      <c r="O1190" s="132" t="s">
        <v>16977</v>
      </c>
      <c r="P1190" s="132" t="s">
        <v>16978</v>
      </c>
      <c r="Q1190" s="132" t="s">
        <v>16979</v>
      </c>
      <c r="R1190" s="132" t="s">
        <v>16980</v>
      </c>
      <c r="S1190" s="132" t="s">
        <v>5090</v>
      </c>
      <c r="T1190" s="132" t="s">
        <v>1630</v>
      </c>
      <c r="U1190" s="132" t="s">
        <v>3035</v>
      </c>
      <c r="V1190" s="132" t="s">
        <v>1632</v>
      </c>
      <c r="X1190" s="132" t="s">
        <v>16981</v>
      </c>
      <c r="Y1190" s="132" t="s">
        <v>16982</v>
      </c>
    </row>
    <row r="1191" spans="2:25" x14ac:dyDescent="0.25">
      <c r="B1191" s="132" t="s">
        <v>3033</v>
      </c>
      <c r="C1191" s="132" t="s">
        <v>1058</v>
      </c>
      <c r="D1191" s="132" t="s">
        <v>13</v>
      </c>
      <c r="E1191" s="132" t="s">
        <v>3947</v>
      </c>
      <c r="F1191" s="132" t="s">
        <v>3885</v>
      </c>
      <c r="G1191" s="132" t="s">
        <v>1072</v>
      </c>
      <c r="H1191" s="132" t="s">
        <v>3041</v>
      </c>
      <c r="I1191" s="132" t="s">
        <v>16972</v>
      </c>
      <c r="J1191" s="132" t="s">
        <v>16983</v>
      </c>
      <c r="K1191" s="132" t="s">
        <v>16984</v>
      </c>
      <c r="L1191" s="132" t="s">
        <v>16985</v>
      </c>
      <c r="M1191" s="132" t="s">
        <v>16986</v>
      </c>
      <c r="N1191" s="132" t="s">
        <v>23856</v>
      </c>
      <c r="O1191" s="132" t="s">
        <v>16987</v>
      </c>
      <c r="P1191" s="132" t="s">
        <v>16988</v>
      </c>
      <c r="Q1191" s="132" t="s">
        <v>16989</v>
      </c>
      <c r="R1191" s="132" t="s">
        <v>16990</v>
      </c>
      <c r="S1191" s="132" t="s">
        <v>5090</v>
      </c>
      <c r="T1191" s="132" t="s">
        <v>1630</v>
      </c>
      <c r="U1191" s="132" t="s">
        <v>3035</v>
      </c>
      <c r="V1191" s="132" t="s">
        <v>1632</v>
      </c>
      <c r="X1191" s="132" t="s">
        <v>16991</v>
      </c>
      <c r="Y1191" s="132" t="s">
        <v>16992</v>
      </c>
    </row>
    <row r="1192" spans="2:25" x14ac:dyDescent="0.25">
      <c r="B1192" s="132" t="s">
        <v>3033</v>
      </c>
      <c r="C1192" s="132" t="s">
        <v>1058</v>
      </c>
      <c r="D1192" s="132" t="s">
        <v>15</v>
      </c>
      <c r="E1192" s="132" t="s">
        <v>3947</v>
      </c>
      <c r="F1192" s="132" t="s">
        <v>3885</v>
      </c>
      <c r="G1192" s="132" t="s">
        <v>1074</v>
      </c>
      <c r="H1192" s="132" t="s">
        <v>3042</v>
      </c>
      <c r="I1192" s="132" t="s">
        <v>16972</v>
      </c>
      <c r="J1192" s="132" t="s">
        <v>16993</v>
      </c>
      <c r="K1192" s="132" t="s">
        <v>16994</v>
      </c>
      <c r="L1192" s="132" t="s">
        <v>16995</v>
      </c>
      <c r="M1192" s="132" t="s">
        <v>16996</v>
      </c>
      <c r="N1192" s="132" t="s">
        <v>23857</v>
      </c>
      <c r="O1192" s="132" t="s">
        <v>16997</v>
      </c>
      <c r="P1192" s="132" t="s">
        <v>16998</v>
      </c>
      <c r="Q1192" s="132" t="s">
        <v>16999</v>
      </c>
      <c r="R1192" s="132" t="s">
        <v>17000</v>
      </c>
      <c r="S1192" s="132" t="s">
        <v>5090</v>
      </c>
      <c r="T1192" s="132" t="s">
        <v>1630</v>
      </c>
      <c r="U1192" s="132" t="s">
        <v>3035</v>
      </c>
      <c r="V1192" s="132" t="s">
        <v>1632</v>
      </c>
      <c r="X1192" s="132" t="s">
        <v>17001</v>
      </c>
      <c r="Y1192" s="132" t="s">
        <v>17002</v>
      </c>
    </row>
    <row r="1193" spans="2:25" x14ac:dyDescent="0.25">
      <c r="B1193" s="132" t="s">
        <v>3033</v>
      </c>
      <c r="C1193" s="132" t="s">
        <v>1058</v>
      </c>
      <c r="D1193" s="132" t="s">
        <v>12</v>
      </c>
      <c r="E1193" s="132" t="s">
        <v>3947</v>
      </c>
      <c r="F1193" s="132" t="s">
        <v>3885</v>
      </c>
      <c r="G1193" s="132" t="s">
        <v>1071</v>
      </c>
      <c r="H1193" s="132" t="s">
        <v>3043</v>
      </c>
      <c r="I1193" s="132" t="s">
        <v>16972</v>
      </c>
      <c r="J1193" s="132" t="s">
        <v>17003</v>
      </c>
      <c r="K1193" s="132" t="s">
        <v>17004</v>
      </c>
      <c r="L1193" s="132" t="s">
        <v>17005</v>
      </c>
      <c r="M1193" s="132" t="s">
        <v>17006</v>
      </c>
      <c r="N1193" s="132" t="s">
        <v>23858</v>
      </c>
      <c r="O1193" s="132" t="s">
        <v>17007</v>
      </c>
      <c r="P1193" s="132" t="s">
        <v>17008</v>
      </c>
      <c r="Q1193" s="132" t="s">
        <v>17009</v>
      </c>
      <c r="R1193" s="132" t="s">
        <v>17010</v>
      </c>
      <c r="S1193" s="132" t="s">
        <v>5090</v>
      </c>
      <c r="T1193" s="132" t="s">
        <v>1630</v>
      </c>
      <c r="U1193" s="132" t="s">
        <v>3035</v>
      </c>
      <c r="V1193" s="132" t="s">
        <v>1632</v>
      </c>
      <c r="X1193" s="132" t="s">
        <v>17011</v>
      </c>
      <c r="Y1193" s="132" t="s">
        <v>17012</v>
      </c>
    </row>
    <row r="1194" spans="2:25" x14ac:dyDescent="0.25">
      <c r="B1194" s="132" t="s">
        <v>3033</v>
      </c>
      <c r="C1194" s="132" t="s">
        <v>1058</v>
      </c>
      <c r="D1194" s="132" t="s">
        <v>172</v>
      </c>
      <c r="E1194" s="132" t="s">
        <v>3947</v>
      </c>
      <c r="F1194" s="132" t="s">
        <v>3885</v>
      </c>
      <c r="G1194" s="132" t="s">
        <v>1060</v>
      </c>
      <c r="H1194" s="132" t="s">
        <v>3044</v>
      </c>
      <c r="I1194" s="132" t="s">
        <v>16972</v>
      </c>
      <c r="J1194" s="132" t="s">
        <v>17013</v>
      </c>
      <c r="K1194" s="132" t="s">
        <v>17014</v>
      </c>
      <c r="L1194" s="132" t="s">
        <v>17015</v>
      </c>
      <c r="M1194" s="132" t="s">
        <v>17016</v>
      </c>
      <c r="N1194" s="132" t="s">
        <v>23859</v>
      </c>
      <c r="O1194" s="132" t="s">
        <v>17017</v>
      </c>
      <c r="P1194" s="132" t="s">
        <v>17018</v>
      </c>
      <c r="Q1194" s="132" t="s">
        <v>17019</v>
      </c>
      <c r="R1194" s="132" t="s">
        <v>17020</v>
      </c>
      <c r="S1194" s="132" t="s">
        <v>5090</v>
      </c>
      <c r="T1194" s="132" t="s">
        <v>1630</v>
      </c>
      <c r="U1194" s="132" t="s">
        <v>3035</v>
      </c>
      <c r="V1194" s="132" t="s">
        <v>1632</v>
      </c>
      <c r="X1194" s="132" t="s">
        <v>17021</v>
      </c>
      <c r="Y1194" s="132" t="s">
        <v>17022</v>
      </c>
    </row>
    <row r="1195" spans="2:25" x14ac:dyDescent="0.25">
      <c r="B1195" s="132" t="s">
        <v>3033</v>
      </c>
      <c r="C1195" s="132" t="s">
        <v>1058</v>
      </c>
      <c r="D1195" s="132" t="s">
        <v>130</v>
      </c>
      <c r="E1195" s="132" t="s">
        <v>3950</v>
      </c>
      <c r="F1195" s="132" t="s">
        <v>3894</v>
      </c>
      <c r="G1195" s="132" t="s">
        <v>1077</v>
      </c>
      <c r="H1195" s="132" t="s">
        <v>3045</v>
      </c>
      <c r="I1195" s="132" t="s">
        <v>17023</v>
      </c>
      <c r="J1195" s="132" t="s">
        <v>17024</v>
      </c>
      <c r="K1195" s="132" t="s">
        <v>17025</v>
      </c>
      <c r="L1195" s="132" t="s">
        <v>17026</v>
      </c>
      <c r="M1195" s="132" t="s">
        <v>17027</v>
      </c>
      <c r="N1195" s="132" t="s">
        <v>23860</v>
      </c>
      <c r="O1195" s="132" t="s">
        <v>17028</v>
      </c>
      <c r="P1195" s="132" t="s">
        <v>17029</v>
      </c>
      <c r="Q1195" s="132" t="s">
        <v>17030</v>
      </c>
      <c r="R1195" s="132" t="s">
        <v>17031</v>
      </c>
      <c r="S1195" s="132" t="s">
        <v>5090</v>
      </c>
      <c r="T1195" s="132" t="s">
        <v>1630</v>
      </c>
      <c r="U1195" s="132" t="s">
        <v>3035</v>
      </c>
      <c r="V1195" s="132" t="s">
        <v>1644</v>
      </c>
      <c r="X1195" s="132" t="s">
        <v>17032</v>
      </c>
      <c r="Y1195" s="132" t="s">
        <v>17033</v>
      </c>
    </row>
    <row r="1196" spans="2:25" x14ac:dyDescent="0.25">
      <c r="B1196" s="132" t="s">
        <v>3033</v>
      </c>
      <c r="C1196" s="132" t="s">
        <v>1058</v>
      </c>
      <c r="D1196" s="132" t="s">
        <v>13</v>
      </c>
      <c r="E1196" s="132" t="s">
        <v>3950</v>
      </c>
      <c r="F1196" s="132" t="s">
        <v>3894</v>
      </c>
      <c r="G1196" s="132" t="s">
        <v>1076</v>
      </c>
      <c r="H1196" s="132" t="s">
        <v>3046</v>
      </c>
      <c r="I1196" s="132" t="s">
        <v>17023</v>
      </c>
      <c r="J1196" s="132" t="s">
        <v>17034</v>
      </c>
      <c r="K1196" s="132" t="s">
        <v>17035</v>
      </c>
      <c r="L1196" s="132" t="s">
        <v>17036</v>
      </c>
      <c r="M1196" s="132" t="s">
        <v>17037</v>
      </c>
      <c r="N1196" s="132" t="s">
        <v>23861</v>
      </c>
      <c r="O1196" s="132" t="s">
        <v>17038</v>
      </c>
      <c r="P1196" s="132" t="s">
        <v>17039</v>
      </c>
      <c r="Q1196" s="132" t="s">
        <v>17040</v>
      </c>
      <c r="R1196" s="132" t="s">
        <v>17041</v>
      </c>
      <c r="S1196" s="132" t="s">
        <v>5090</v>
      </c>
      <c r="T1196" s="132" t="s">
        <v>1630</v>
      </c>
      <c r="U1196" s="132" t="s">
        <v>3035</v>
      </c>
      <c r="V1196" s="132" t="s">
        <v>1632</v>
      </c>
      <c r="X1196" s="132" t="s">
        <v>17042</v>
      </c>
      <c r="Y1196" s="132" t="s">
        <v>17043</v>
      </c>
    </row>
    <row r="1197" spans="2:25" x14ac:dyDescent="0.25">
      <c r="B1197" s="132" t="s">
        <v>3033</v>
      </c>
      <c r="C1197" s="132" t="s">
        <v>1058</v>
      </c>
      <c r="D1197" s="132" t="s">
        <v>15</v>
      </c>
      <c r="E1197" s="132" t="s">
        <v>3950</v>
      </c>
      <c r="F1197" s="132" t="s">
        <v>3894</v>
      </c>
      <c r="G1197" s="132" t="s">
        <v>1078</v>
      </c>
      <c r="H1197" s="132" t="s">
        <v>3047</v>
      </c>
      <c r="I1197" s="132" t="s">
        <v>17023</v>
      </c>
      <c r="J1197" s="132" t="s">
        <v>17044</v>
      </c>
      <c r="K1197" s="132" t="s">
        <v>17045</v>
      </c>
      <c r="L1197" s="132" t="s">
        <v>17046</v>
      </c>
      <c r="M1197" s="132" t="s">
        <v>17047</v>
      </c>
      <c r="N1197" s="132" t="s">
        <v>23862</v>
      </c>
      <c r="O1197" s="132" t="s">
        <v>17048</v>
      </c>
      <c r="P1197" s="132" t="s">
        <v>17049</v>
      </c>
      <c r="Q1197" s="132" t="s">
        <v>17050</v>
      </c>
      <c r="R1197" s="132" t="s">
        <v>17051</v>
      </c>
      <c r="S1197" s="132" t="s">
        <v>5090</v>
      </c>
      <c r="T1197" s="132" t="s">
        <v>1630</v>
      </c>
      <c r="U1197" s="132" t="s">
        <v>3035</v>
      </c>
      <c r="V1197" s="132" t="s">
        <v>1644</v>
      </c>
      <c r="X1197" s="132" t="s">
        <v>17052</v>
      </c>
      <c r="Y1197" s="132" t="s">
        <v>17053</v>
      </c>
    </row>
    <row r="1198" spans="2:25" x14ac:dyDescent="0.25">
      <c r="B1198" s="132" t="s">
        <v>3033</v>
      </c>
      <c r="C1198" s="132" t="s">
        <v>1058</v>
      </c>
      <c r="D1198" s="132" t="s">
        <v>12</v>
      </c>
      <c r="E1198" s="132" t="s">
        <v>3950</v>
      </c>
      <c r="F1198" s="132" t="s">
        <v>3894</v>
      </c>
      <c r="G1198" s="132" t="s">
        <v>1075</v>
      </c>
      <c r="H1198" s="132" t="s">
        <v>3048</v>
      </c>
      <c r="I1198" s="132" t="s">
        <v>17023</v>
      </c>
      <c r="J1198" s="132" t="s">
        <v>17054</v>
      </c>
      <c r="K1198" s="132" t="s">
        <v>17055</v>
      </c>
      <c r="L1198" s="132" t="s">
        <v>17056</v>
      </c>
      <c r="M1198" s="132" t="s">
        <v>17057</v>
      </c>
      <c r="N1198" s="132" t="s">
        <v>23863</v>
      </c>
      <c r="O1198" s="132" t="s">
        <v>17058</v>
      </c>
      <c r="P1198" s="132" t="s">
        <v>17059</v>
      </c>
      <c r="Q1198" s="132" t="s">
        <v>17060</v>
      </c>
      <c r="R1198" s="132" t="s">
        <v>17061</v>
      </c>
      <c r="S1198" s="132" t="s">
        <v>5090</v>
      </c>
      <c r="T1198" s="132" t="s">
        <v>1630</v>
      </c>
      <c r="U1198" s="132" t="s">
        <v>3035</v>
      </c>
      <c r="V1198" s="132" t="s">
        <v>1644</v>
      </c>
      <c r="X1198" s="132" t="s">
        <v>17062</v>
      </c>
      <c r="Y1198" s="132" t="s">
        <v>17063</v>
      </c>
    </row>
    <row r="1199" spans="2:25" x14ac:dyDescent="0.25">
      <c r="B1199" s="132" t="s">
        <v>3033</v>
      </c>
      <c r="C1199" s="132" t="s">
        <v>1058</v>
      </c>
      <c r="D1199" s="132" t="s">
        <v>172</v>
      </c>
      <c r="E1199" s="132" t="s">
        <v>3950</v>
      </c>
      <c r="F1199" s="132" t="s">
        <v>3894</v>
      </c>
      <c r="G1199" s="132" t="s">
        <v>1061</v>
      </c>
      <c r="H1199" s="132" t="s">
        <v>3049</v>
      </c>
      <c r="I1199" s="132" t="s">
        <v>17023</v>
      </c>
      <c r="J1199" s="132" t="s">
        <v>17064</v>
      </c>
      <c r="K1199" s="132" t="s">
        <v>17065</v>
      </c>
      <c r="L1199" s="132" t="s">
        <v>17066</v>
      </c>
      <c r="M1199" s="132" t="s">
        <v>17067</v>
      </c>
      <c r="N1199" s="132" t="s">
        <v>23864</v>
      </c>
      <c r="O1199" s="132" t="s">
        <v>17068</v>
      </c>
      <c r="P1199" s="132" t="s">
        <v>17069</v>
      </c>
      <c r="Q1199" s="132" t="s">
        <v>17070</v>
      </c>
      <c r="R1199" s="132" t="s">
        <v>17071</v>
      </c>
      <c r="S1199" s="132" t="s">
        <v>5090</v>
      </c>
      <c r="T1199" s="132" t="s">
        <v>1630</v>
      </c>
      <c r="U1199" s="132" t="s">
        <v>3035</v>
      </c>
      <c r="V1199" s="132" t="s">
        <v>1632</v>
      </c>
      <c r="X1199" s="132" t="s">
        <v>17072</v>
      </c>
      <c r="Y1199" s="132" t="s">
        <v>17073</v>
      </c>
    </row>
    <row r="1200" spans="2:25" x14ac:dyDescent="0.25">
      <c r="B1200" s="132" t="s">
        <v>3033</v>
      </c>
      <c r="C1200" s="132" t="s">
        <v>1058</v>
      </c>
      <c r="D1200" s="132" t="s">
        <v>130</v>
      </c>
      <c r="E1200" s="132" t="s">
        <v>3950</v>
      </c>
      <c r="F1200" s="132" t="s">
        <v>3885</v>
      </c>
      <c r="G1200" s="132" t="s">
        <v>1081</v>
      </c>
      <c r="H1200" s="132" t="s">
        <v>3050</v>
      </c>
      <c r="I1200" s="132" t="s">
        <v>17074</v>
      </c>
      <c r="J1200" s="132" t="s">
        <v>17075</v>
      </c>
      <c r="K1200" s="132" t="s">
        <v>17076</v>
      </c>
      <c r="L1200" s="132" t="s">
        <v>17077</v>
      </c>
      <c r="M1200" s="132" t="s">
        <v>17078</v>
      </c>
      <c r="N1200" s="132" t="s">
        <v>23865</v>
      </c>
      <c r="O1200" s="132" t="s">
        <v>17079</v>
      </c>
      <c r="P1200" s="132" t="s">
        <v>17080</v>
      </c>
      <c r="Q1200" s="132" t="s">
        <v>17081</v>
      </c>
      <c r="R1200" s="132" t="s">
        <v>17082</v>
      </c>
      <c r="S1200" s="132" t="s">
        <v>5090</v>
      </c>
      <c r="T1200" s="132" t="s">
        <v>1630</v>
      </c>
      <c r="U1200" s="132" t="s">
        <v>3035</v>
      </c>
      <c r="V1200" s="132" t="s">
        <v>1632</v>
      </c>
      <c r="X1200" s="132" t="s">
        <v>17083</v>
      </c>
      <c r="Y1200" s="132" t="s">
        <v>17084</v>
      </c>
    </row>
    <row r="1201" spans="2:25" x14ac:dyDescent="0.25">
      <c r="B1201" s="132" t="s">
        <v>3033</v>
      </c>
      <c r="C1201" s="132" t="s">
        <v>1058</v>
      </c>
      <c r="D1201" s="132" t="s">
        <v>13</v>
      </c>
      <c r="E1201" s="132" t="s">
        <v>3950</v>
      </c>
      <c r="F1201" s="132" t="s">
        <v>3885</v>
      </c>
      <c r="G1201" s="132" t="s">
        <v>1080</v>
      </c>
      <c r="H1201" s="132" t="s">
        <v>3051</v>
      </c>
      <c r="I1201" s="132" t="s">
        <v>17074</v>
      </c>
      <c r="J1201" s="132" t="s">
        <v>17085</v>
      </c>
      <c r="K1201" s="132" t="s">
        <v>17086</v>
      </c>
      <c r="L1201" s="132" t="s">
        <v>17087</v>
      </c>
      <c r="M1201" s="132" t="s">
        <v>17088</v>
      </c>
      <c r="N1201" s="132" t="s">
        <v>23866</v>
      </c>
      <c r="O1201" s="132" t="s">
        <v>17089</v>
      </c>
      <c r="P1201" s="132" t="s">
        <v>17090</v>
      </c>
      <c r="Q1201" s="132" t="s">
        <v>17091</v>
      </c>
      <c r="R1201" s="132" t="s">
        <v>17092</v>
      </c>
      <c r="S1201" s="132" t="s">
        <v>5090</v>
      </c>
      <c r="T1201" s="132" t="s">
        <v>1630</v>
      </c>
      <c r="U1201" s="132" t="s">
        <v>3035</v>
      </c>
      <c r="V1201" s="132" t="s">
        <v>1632</v>
      </c>
      <c r="X1201" s="132" t="s">
        <v>17093</v>
      </c>
      <c r="Y1201" s="132" t="s">
        <v>17094</v>
      </c>
    </row>
    <row r="1202" spans="2:25" x14ac:dyDescent="0.25">
      <c r="B1202" s="132" t="s">
        <v>3033</v>
      </c>
      <c r="C1202" s="132" t="s">
        <v>1058</v>
      </c>
      <c r="D1202" s="132" t="s">
        <v>15</v>
      </c>
      <c r="E1202" s="132" t="s">
        <v>3950</v>
      </c>
      <c r="F1202" s="132" t="s">
        <v>3885</v>
      </c>
      <c r="G1202" s="132" t="s">
        <v>1082</v>
      </c>
      <c r="H1202" s="132" t="s">
        <v>3052</v>
      </c>
      <c r="I1202" s="132" t="s">
        <v>17074</v>
      </c>
      <c r="J1202" s="132" t="s">
        <v>17095</v>
      </c>
      <c r="K1202" s="132" t="s">
        <v>17096</v>
      </c>
      <c r="L1202" s="132" t="s">
        <v>17097</v>
      </c>
      <c r="M1202" s="132" t="s">
        <v>17098</v>
      </c>
      <c r="N1202" s="132" t="s">
        <v>23867</v>
      </c>
      <c r="O1202" s="132" t="s">
        <v>17099</v>
      </c>
      <c r="P1202" s="132" t="s">
        <v>17100</v>
      </c>
      <c r="Q1202" s="132" t="s">
        <v>17101</v>
      </c>
      <c r="R1202" s="132" t="s">
        <v>17102</v>
      </c>
      <c r="S1202" s="132" t="s">
        <v>5090</v>
      </c>
      <c r="T1202" s="132" t="s">
        <v>1630</v>
      </c>
      <c r="U1202" s="132" t="s">
        <v>3035</v>
      </c>
      <c r="V1202" s="132" t="s">
        <v>1632</v>
      </c>
      <c r="X1202" s="132" t="s">
        <v>17103</v>
      </c>
      <c r="Y1202" s="132" t="s">
        <v>17104</v>
      </c>
    </row>
    <row r="1203" spans="2:25" x14ac:dyDescent="0.25">
      <c r="B1203" s="132" t="s">
        <v>3033</v>
      </c>
      <c r="C1203" s="132" t="s">
        <v>1058</v>
      </c>
      <c r="D1203" s="132" t="s">
        <v>12</v>
      </c>
      <c r="E1203" s="132" t="s">
        <v>3950</v>
      </c>
      <c r="F1203" s="132" t="s">
        <v>3885</v>
      </c>
      <c r="G1203" s="132" t="s">
        <v>1079</v>
      </c>
      <c r="H1203" s="132" t="s">
        <v>3053</v>
      </c>
      <c r="I1203" s="132" t="s">
        <v>17074</v>
      </c>
      <c r="J1203" s="132" t="s">
        <v>17105</v>
      </c>
      <c r="K1203" s="132" t="s">
        <v>17106</v>
      </c>
      <c r="L1203" s="132" t="s">
        <v>17107</v>
      </c>
      <c r="M1203" s="132" t="s">
        <v>17108</v>
      </c>
      <c r="N1203" s="132" t="s">
        <v>23868</v>
      </c>
      <c r="O1203" s="132" t="s">
        <v>17109</v>
      </c>
      <c r="P1203" s="132" t="s">
        <v>17110</v>
      </c>
      <c r="Q1203" s="132" t="s">
        <v>17111</v>
      </c>
      <c r="R1203" s="132" t="s">
        <v>17112</v>
      </c>
      <c r="S1203" s="132" t="s">
        <v>5090</v>
      </c>
      <c r="T1203" s="132" t="s">
        <v>1630</v>
      </c>
      <c r="U1203" s="132" t="s">
        <v>3035</v>
      </c>
      <c r="V1203" s="132" t="s">
        <v>1632</v>
      </c>
      <c r="X1203" s="132" t="s">
        <v>17113</v>
      </c>
      <c r="Y1203" s="132" t="s">
        <v>17114</v>
      </c>
    </row>
    <row r="1204" spans="2:25" x14ac:dyDescent="0.25">
      <c r="B1204" s="132" t="s">
        <v>3033</v>
      </c>
      <c r="C1204" s="132" t="s">
        <v>1058</v>
      </c>
      <c r="D1204" s="132" t="s">
        <v>172</v>
      </c>
      <c r="E1204" s="132" t="s">
        <v>3950</v>
      </c>
      <c r="F1204" s="132" t="s">
        <v>3885</v>
      </c>
      <c r="G1204" s="132" t="s">
        <v>1062</v>
      </c>
      <c r="H1204" s="132" t="s">
        <v>3054</v>
      </c>
      <c r="I1204" s="132" t="s">
        <v>17074</v>
      </c>
      <c r="J1204" s="132" t="s">
        <v>17115</v>
      </c>
      <c r="K1204" s="132" t="s">
        <v>17116</v>
      </c>
      <c r="L1204" s="132" t="s">
        <v>17117</v>
      </c>
      <c r="M1204" s="132" t="s">
        <v>17118</v>
      </c>
      <c r="N1204" s="132" t="s">
        <v>23869</v>
      </c>
      <c r="O1204" s="132" t="s">
        <v>17119</v>
      </c>
      <c r="P1204" s="132" t="s">
        <v>17120</v>
      </c>
      <c r="Q1204" s="132" t="s">
        <v>17121</v>
      </c>
      <c r="R1204" s="132" t="s">
        <v>17122</v>
      </c>
      <c r="S1204" s="132" t="s">
        <v>5090</v>
      </c>
      <c r="T1204" s="132" t="s">
        <v>1630</v>
      </c>
      <c r="U1204" s="132" t="s">
        <v>3035</v>
      </c>
      <c r="V1204" s="132" t="s">
        <v>1632</v>
      </c>
      <c r="X1204" s="132" t="s">
        <v>17123</v>
      </c>
      <c r="Y1204" s="132" t="s">
        <v>17124</v>
      </c>
    </row>
    <row r="1205" spans="2:25" x14ac:dyDescent="0.25">
      <c r="B1205" s="132" t="s">
        <v>3033</v>
      </c>
      <c r="C1205" s="132" t="s">
        <v>1058</v>
      </c>
      <c r="D1205" s="132" t="s">
        <v>130</v>
      </c>
      <c r="E1205" s="132" t="s">
        <v>3953</v>
      </c>
      <c r="F1205" s="132" t="s">
        <v>3894</v>
      </c>
      <c r="G1205" s="132" t="s">
        <v>1085</v>
      </c>
      <c r="H1205" s="132" t="s">
        <v>3055</v>
      </c>
      <c r="I1205" s="132" t="s">
        <v>14889</v>
      </c>
      <c r="J1205" s="132" t="s">
        <v>17125</v>
      </c>
      <c r="K1205" s="132" t="s">
        <v>17126</v>
      </c>
      <c r="L1205" s="132" t="s">
        <v>17127</v>
      </c>
      <c r="M1205" s="132" t="s">
        <v>17128</v>
      </c>
      <c r="N1205" s="132" t="s">
        <v>23870</v>
      </c>
      <c r="O1205" s="132" t="s">
        <v>17129</v>
      </c>
      <c r="P1205" s="132" t="s">
        <v>17130</v>
      </c>
      <c r="Q1205" s="132" t="s">
        <v>17131</v>
      </c>
      <c r="R1205" s="132" t="s">
        <v>17132</v>
      </c>
      <c r="S1205" s="132" t="s">
        <v>5090</v>
      </c>
      <c r="T1205" s="132" t="s">
        <v>1630</v>
      </c>
      <c r="U1205" s="132" t="s">
        <v>3035</v>
      </c>
      <c r="V1205" s="132" t="s">
        <v>1644</v>
      </c>
      <c r="X1205" s="132" t="s">
        <v>17133</v>
      </c>
      <c r="Y1205" s="132" t="s">
        <v>17134</v>
      </c>
    </row>
    <row r="1206" spans="2:25" x14ac:dyDescent="0.25">
      <c r="B1206" s="132" t="s">
        <v>3033</v>
      </c>
      <c r="C1206" s="132" t="s">
        <v>1058</v>
      </c>
      <c r="D1206" s="132" t="s">
        <v>13</v>
      </c>
      <c r="E1206" s="132" t="s">
        <v>3953</v>
      </c>
      <c r="F1206" s="132" t="s">
        <v>3894</v>
      </c>
      <c r="G1206" s="132" t="s">
        <v>1084</v>
      </c>
      <c r="H1206" s="132" t="s">
        <v>3056</v>
      </c>
      <c r="I1206" s="132" t="s">
        <v>14889</v>
      </c>
      <c r="J1206" s="132" t="s">
        <v>17135</v>
      </c>
      <c r="K1206" s="132" t="s">
        <v>17136</v>
      </c>
      <c r="L1206" s="132" t="s">
        <v>17137</v>
      </c>
      <c r="M1206" s="132" t="s">
        <v>17138</v>
      </c>
      <c r="N1206" s="132" t="s">
        <v>23871</v>
      </c>
      <c r="O1206" s="132" t="s">
        <v>17139</v>
      </c>
      <c r="P1206" s="132" t="s">
        <v>17140</v>
      </c>
      <c r="Q1206" s="132" t="s">
        <v>17141</v>
      </c>
      <c r="R1206" s="132" t="s">
        <v>17142</v>
      </c>
      <c r="S1206" s="132" t="s">
        <v>5090</v>
      </c>
      <c r="T1206" s="132" t="s">
        <v>1630</v>
      </c>
      <c r="U1206" s="132" t="s">
        <v>3035</v>
      </c>
      <c r="V1206" s="132" t="s">
        <v>1635</v>
      </c>
      <c r="X1206" s="132" t="s">
        <v>17143</v>
      </c>
      <c r="Y1206" s="132" t="s">
        <v>17144</v>
      </c>
    </row>
    <row r="1207" spans="2:25" x14ac:dyDescent="0.25">
      <c r="B1207" s="132" t="s">
        <v>3033</v>
      </c>
      <c r="C1207" s="132" t="s">
        <v>1058</v>
      </c>
      <c r="D1207" s="132" t="s">
        <v>15</v>
      </c>
      <c r="E1207" s="132" t="s">
        <v>3953</v>
      </c>
      <c r="F1207" s="132" t="s">
        <v>3894</v>
      </c>
      <c r="G1207" s="132" t="s">
        <v>1086</v>
      </c>
      <c r="H1207" s="132" t="s">
        <v>3057</v>
      </c>
      <c r="I1207" s="132" t="s">
        <v>14889</v>
      </c>
      <c r="J1207" s="132" t="s">
        <v>17145</v>
      </c>
      <c r="K1207" s="132" t="s">
        <v>17146</v>
      </c>
      <c r="L1207" s="132" t="s">
        <v>17147</v>
      </c>
      <c r="M1207" s="132" t="s">
        <v>17148</v>
      </c>
      <c r="N1207" s="132" t="s">
        <v>23872</v>
      </c>
      <c r="O1207" s="132" t="s">
        <v>17149</v>
      </c>
      <c r="P1207" s="132" t="s">
        <v>17150</v>
      </c>
      <c r="Q1207" s="132" t="s">
        <v>17151</v>
      </c>
      <c r="R1207" s="132" t="s">
        <v>17152</v>
      </c>
      <c r="S1207" s="132" t="s">
        <v>5090</v>
      </c>
      <c r="T1207" s="132" t="s">
        <v>1630</v>
      </c>
      <c r="U1207" s="132" t="s">
        <v>3035</v>
      </c>
      <c r="V1207" s="132" t="s">
        <v>1635</v>
      </c>
      <c r="X1207" s="132" t="s">
        <v>17153</v>
      </c>
      <c r="Y1207" s="132" t="s">
        <v>17154</v>
      </c>
    </row>
    <row r="1208" spans="2:25" x14ac:dyDescent="0.25">
      <c r="B1208" s="132" t="s">
        <v>3033</v>
      </c>
      <c r="C1208" s="132" t="s">
        <v>1058</v>
      </c>
      <c r="D1208" s="132" t="s">
        <v>12</v>
      </c>
      <c r="E1208" s="132" t="s">
        <v>3953</v>
      </c>
      <c r="F1208" s="132" t="s">
        <v>3894</v>
      </c>
      <c r="G1208" s="132" t="s">
        <v>1083</v>
      </c>
      <c r="H1208" s="132" t="s">
        <v>3058</v>
      </c>
      <c r="I1208" s="132" t="s">
        <v>14889</v>
      </c>
      <c r="J1208" s="132" t="s">
        <v>17155</v>
      </c>
      <c r="K1208" s="132" t="s">
        <v>17156</v>
      </c>
      <c r="L1208" s="132" t="s">
        <v>17157</v>
      </c>
      <c r="M1208" s="132" t="s">
        <v>17158</v>
      </c>
      <c r="N1208" s="132" t="s">
        <v>23873</v>
      </c>
      <c r="O1208" s="132" t="s">
        <v>17159</v>
      </c>
      <c r="P1208" s="132" t="s">
        <v>17160</v>
      </c>
      <c r="Q1208" s="132" t="s">
        <v>17161</v>
      </c>
      <c r="R1208" s="132" t="s">
        <v>17162</v>
      </c>
      <c r="S1208" s="132" t="s">
        <v>5090</v>
      </c>
      <c r="T1208" s="132" t="s">
        <v>1630</v>
      </c>
      <c r="U1208" s="132" t="s">
        <v>3035</v>
      </c>
      <c r="V1208" s="132" t="s">
        <v>1635</v>
      </c>
      <c r="X1208" s="132" t="s">
        <v>17163</v>
      </c>
      <c r="Y1208" s="132" t="s">
        <v>17164</v>
      </c>
    </row>
    <row r="1209" spans="2:25" x14ac:dyDescent="0.25">
      <c r="B1209" s="132" t="s">
        <v>3033</v>
      </c>
      <c r="C1209" s="132" t="s">
        <v>1058</v>
      </c>
      <c r="D1209" s="132" t="s">
        <v>172</v>
      </c>
      <c r="E1209" s="132" t="s">
        <v>3953</v>
      </c>
      <c r="F1209" s="132" t="s">
        <v>3894</v>
      </c>
      <c r="G1209" s="132" t="s">
        <v>1063</v>
      </c>
      <c r="H1209" s="132" t="s">
        <v>3059</v>
      </c>
      <c r="I1209" s="132" t="s">
        <v>14889</v>
      </c>
      <c r="J1209" s="132" t="s">
        <v>17165</v>
      </c>
      <c r="K1209" s="132" t="s">
        <v>17166</v>
      </c>
      <c r="L1209" s="132" t="s">
        <v>17167</v>
      </c>
      <c r="M1209" s="132" t="s">
        <v>17168</v>
      </c>
      <c r="N1209" s="132" t="s">
        <v>23874</v>
      </c>
      <c r="O1209" s="132" t="s">
        <v>17169</v>
      </c>
      <c r="P1209" s="132" t="s">
        <v>17170</v>
      </c>
      <c r="Q1209" s="132" t="s">
        <v>17171</v>
      </c>
      <c r="R1209" s="132" t="s">
        <v>17172</v>
      </c>
      <c r="S1209" s="132" t="s">
        <v>5090</v>
      </c>
      <c r="T1209" s="132" t="s">
        <v>1630</v>
      </c>
      <c r="U1209" s="132" t="s">
        <v>3035</v>
      </c>
      <c r="V1209" s="132" t="s">
        <v>1632</v>
      </c>
      <c r="X1209" s="132" t="s">
        <v>17173</v>
      </c>
      <c r="Y1209" s="132" t="s">
        <v>17174</v>
      </c>
    </row>
    <row r="1210" spans="2:25" x14ac:dyDescent="0.25">
      <c r="B1210" s="132" t="s">
        <v>3033</v>
      </c>
      <c r="C1210" s="132" t="s">
        <v>1058</v>
      </c>
      <c r="D1210" s="132" t="s">
        <v>130</v>
      </c>
      <c r="E1210" s="132" t="s">
        <v>3953</v>
      </c>
      <c r="F1210" s="132" t="s">
        <v>3885</v>
      </c>
      <c r="G1210" s="132" t="s">
        <v>1089</v>
      </c>
      <c r="H1210" s="132" t="s">
        <v>3060</v>
      </c>
      <c r="I1210" s="132" t="s">
        <v>17175</v>
      </c>
      <c r="J1210" s="132" t="s">
        <v>17176</v>
      </c>
      <c r="K1210" s="132" t="s">
        <v>17177</v>
      </c>
      <c r="L1210" s="132" t="s">
        <v>17178</v>
      </c>
      <c r="M1210" s="132" t="s">
        <v>17179</v>
      </c>
      <c r="N1210" s="132" t="s">
        <v>23875</v>
      </c>
      <c r="O1210" s="132" t="s">
        <v>17180</v>
      </c>
      <c r="P1210" s="132" t="s">
        <v>17181</v>
      </c>
      <c r="Q1210" s="132" t="s">
        <v>17182</v>
      </c>
      <c r="R1210" s="132" t="s">
        <v>17183</v>
      </c>
      <c r="S1210" s="132" t="s">
        <v>5090</v>
      </c>
      <c r="T1210" s="132" t="s">
        <v>1630</v>
      </c>
      <c r="U1210" s="132" t="s">
        <v>3035</v>
      </c>
      <c r="V1210" s="132" t="s">
        <v>1632</v>
      </c>
      <c r="X1210" s="132" t="s">
        <v>17184</v>
      </c>
      <c r="Y1210" s="132" t="s">
        <v>17185</v>
      </c>
    </row>
    <row r="1211" spans="2:25" x14ac:dyDescent="0.25">
      <c r="B1211" s="132" t="s">
        <v>3033</v>
      </c>
      <c r="C1211" s="132" t="s">
        <v>1058</v>
      </c>
      <c r="D1211" s="132" t="s">
        <v>13</v>
      </c>
      <c r="E1211" s="132" t="s">
        <v>3953</v>
      </c>
      <c r="F1211" s="132" t="s">
        <v>3885</v>
      </c>
      <c r="G1211" s="132" t="s">
        <v>1088</v>
      </c>
      <c r="H1211" s="132" t="s">
        <v>3061</v>
      </c>
      <c r="I1211" s="132" t="s">
        <v>17175</v>
      </c>
      <c r="J1211" s="132" t="s">
        <v>17186</v>
      </c>
      <c r="K1211" s="132" t="s">
        <v>17187</v>
      </c>
      <c r="L1211" s="132" t="s">
        <v>17188</v>
      </c>
      <c r="M1211" s="132" t="s">
        <v>17189</v>
      </c>
      <c r="N1211" s="132" t="s">
        <v>23876</v>
      </c>
      <c r="O1211" s="132" t="s">
        <v>17190</v>
      </c>
      <c r="P1211" s="132" t="s">
        <v>17191</v>
      </c>
      <c r="Q1211" s="132" t="s">
        <v>17192</v>
      </c>
      <c r="R1211" s="132" t="s">
        <v>17193</v>
      </c>
      <c r="S1211" s="132" t="s">
        <v>5090</v>
      </c>
      <c r="T1211" s="132" t="s">
        <v>1630</v>
      </c>
      <c r="U1211" s="132" t="s">
        <v>3035</v>
      </c>
      <c r="V1211" s="132" t="s">
        <v>1632</v>
      </c>
      <c r="X1211" s="132" t="s">
        <v>17194</v>
      </c>
      <c r="Y1211" s="132" t="s">
        <v>17195</v>
      </c>
    </row>
    <row r="1212" spans="2:25" x14ac:dyDescent="0.25">
      <c r="B1212" s="132" t="s">
        <v>3033</v>
      </c>
      <c r="C1212" s="132" t="s">
        <v>1058</v>
      </c>
      <c r="D1212" s="132" t="s">
        <v>15</v>
      </c>
      <c r="E1212" s="132" t="s">
        <v>3953</v>
      </c>
      <c r="F1212" s="132" t="s">
        <v>3885</v>
      </c>
      <c r="G1212" s="132" t="s">
        <v>1090</v>
      </c>
      <c r="H1212" s="132" t="s">
        <v>3062</v>
      </c>
      <c r="I1212" s="132" t="s">
        <v>17175</v>
      </c>
      <c r="J1212" s="132" t="s">
        <v>17196</v>
      </c>
      <c r="K1212" s="132" t="s">
        <v>17197</v>
      </c>
      <c r="L1212" s="132" t="s">
        <v>17198</v>
      </c>
      <c r="M1212" s="132" t="s">
        <v>17199</v>
      </c>
      <c r="N1212" s="132" t="s">
        <v>23877</v>
      </c>
      <c r="O1212" s="132" t="s">
        <v>17200</v>
      </c>
      <c r="P1212" s="132" t="s">
        <v>17201</v>
      </c>
      <c r="Q1212" s="132" t="s">
        <v>17202</v>
      </c>
      <c r="R1212" s="132" t="s">
        <v>17203</v>
      </c>
      <c r="S1212" s="132" t="s">
        <v>5090</v>
      </c>
      <c r="T1212" s="132" t="s">
        <v>1630</v>
      </c>
      <c r="U1212" s="132" t="s">
        <v>3035</v>
      </c>
      <c r="V1212" s="132" t="s">
        <v>1632</v>
      </c>
      <c r="X1212" s="132" t="s">
        <v>17204</v>
      </c>
      <c r="Y1212" s="132" t="s">
        <v>17205</v>
      </c>
    </row>
    <row r="1213" spans="2:25" x14ac:dyDescent="0.25">
      <c r="B1213" s="132" t="s">
        <v>3033</v>
      </c>
      <c r="C1213" s="132" t="s">
        <v>1058</v>
      </c>
      <c r="D1213" s="132" t="s">
        <v>12</v>
      </c>
      <c r="E1213" s="132" t="s">
        <v>3953</v>
      </c>
      <c r="F1213" s="132" t="s">
        <v>3885</v>
      </c>
      <c r="G1213" s="132" t="s">
        <v>1087</v>
      </c>
      <c r="H1213" s="132" t="s">
        <v>3063</v>
      </c>
      <c r="I1213" s="132" t="s">
        <v>17175</v>
      </c>
      <c r="J1213" s="132" t="s">
        <v>17206</v>
      </c>
      <c r="K1213" s="132" t="s">
        <v>17207</v>
      </c>
      <c r="L1213" s="132" t="s">
        <v>17208</v>
      </c>
      <c r="M1213" s="132" t="s">
        <v>17209</v>
      </c>
      <c r="N1213" s="132" t="s">
        <v>23878</v>
      </c>
      <c r="O1213" s="132" t="s">
        <v>17210</v>
      </c>
      <c r="P1213" s="132" t="s">
        <v>17211</v>
      </c>
      <c r="Q1213" s="132" t="s">
        <v>17212</v>
      </c>
      <c r="R1213" s="132" t="s">
        <v>17213</v>
      </c>
      <c r="S1213" s="132" t="s">
        <v>5090</v>
      </c>
      <c r="T1213" s="132" t="s">
        <v>1630</v>
      </c>
      <c r="U1213" s="132" t="s">
        <v>3035</v>
      </c>
      <c r="V1213" s="132" t="s">
        <v>1644</v>
      </c>
      <c r="X1213" s="132" t="s">
        <v>17214</v>
      </c>
      <c r="Y1213" s="132" t="s">
        <v>17215</v>
      </c>
    </row>
    <row r="1214" spans="2:25" x14ac:dyDescent="0.25">
      <c r="B1214" s="132" t="s">
        <v>3033</v>
      </c>
      <c r="C1214" s="132" t="s">
        <v>1058</v>
      </c>
      <c r="D1214" s="132" t="s">
        <v>172</v>
      </c>
      <c r="E1214" s="132" t="s">
        <v>3953</v>
      </c>
      <c r="F1214" s="132" t="s">
        <v>3885</v>
      </c>
      <c r="G1214" s="132" t="s">
        <v>1064</v>
      </c>
      <c r="H1214" s="132" t="s">
        <v>3064</v>
      </c>
      <c r="I1214" s="132" t="s">
        <v>17175</v>
      </c>
      <c r="J1214" s="132" t="s">
        <v>17216</v>
      </c>
      <c r="K1214" s="132" t="s">
        <v>17217</v>
      </c>
      <c r="L1214" s="132" t="s">
        <v>17218</v>
      </c>
      <c r="M1214" s="132" t="s">
        <v>17219</v>
      </c>
      <c r="N1214" s="132" t="s">
        <v>23879</v>
      </c>
      <c r="O1214" s="132" t="s">
        <v>17220</v>
      </c>
      <c r="P1214" s="132" t="s">
        <v>17221</v>
      </c>
      <c r="Q1214" s="132" t="s">
        <v>17222</v>
      </c>
      <c r="R1214" s="132" t="s">
        <v>17223</v>
      </c>
      <c r="S1214" s="132" t="s">
        <v>5090</v>
      </c>
      <c r="T1214" s="132" t="s">
        <v>1630</v>
      </c>
      <c r="U1214" s="132" t="s">
        <v>3035</v>
      </c>
      <c r="V1214" s="132" t="s">
        <v>1632</v>
      </c>
      <c r="X1214" s="132" t="s">
        <v>17224</v>
      </c>
      <c r="Y1214" s="132" t="s">
        <v>17225</v>
      </c>
    </row>
    <row r="1215" spans="2:25" x14ac:dyDescent="0.25">
      <c r="B1215" s="132" t="s">
        <v>3033</v>
      </c>
      <c r="C1215" s="132" t="s">
        <v>1058</v>
      </c>
      <c r="D1215" s="132" t="s">
        <v>172</v>
      </c>
      <c r="E1215" s="132" t="s">
        <v>3884</v>
      </c>
      <c r="F1215" s="132" t="s">
        <v>3894</v>
      </c>
      <c r="G1215" s="132" t="s">
        <v>1065</v>
      </c>
      <c r="H1215" s="132" t="s">
        <v>3065</v>
      </c>
      <c r="I1215" s="132" t="s">
        <v>8732</v>
      </c>
      <c r="J1215" s="132" t="s">
        <v>17226</v>
      </c>
      <c r="K1215" s="132" t="s">
        <v>17227</v>
      </c>
      <c r="L1215" s="132" t="s">
        <v>17228</v>
      </c>
      <c r="M1215" s="132" t="s">
        <v>17229</v>
      </c>
      <c r="N1215" s="132" t="s">
        <v>23880</v>
      </c>
      <c r="O1215" s="132" t="s">
        <v>17230</v>
      </c>
      <c r="P1215" s="132" t="s">
        <v>17231</v>
      </c>
      <c r="Q1215" s="132" t="s">
        <v>17232</v>
      </c>
      <c r="R1215" s="132" t="s">
        <v>17233</v>
      </c>
      <c r="S1215" s="132" t="s">
        <v>5090</v>
      </c>
      <c r="T1215" s="132" t="s">
        <v>1630</v>
      </c>
      <c r="U1215" s="132" t="s">
        <v>3035</v>
      </c>
      <c r="V1215" s="132" t="s">
        <v>1632</v>
      </c>
      <c r="X1215" s="132" t="s">
        <v>17234</v>
      </c>
      <c r="Y1215" s="132" t="s">
        <v>17235</v>
      </c>
    </row>
    <row r="1216" spans="2:25" x14ac:dyDescent="0.25">
      <c r="B1216" s="132" t="s">
        <v>3033</v>
      </c>
      <c r="C1216" s="132" t="s">
        <v>1058</v>
      </c>
      <c r="D1216" s="132" t="s">
        <v>172</v>
      </c>
      <c r="E1216" s="132" t="s">
        <v>3884</v>
      </c>
      <c r="F1216" s="132" t="s">
        <v>3885</v>
      </c>
      <c r="G1216" s="132" t="s">
        <v>1066</v>
      </c>
      <c r="H1216" s="132" t="s">
        <v>3066</v>
      </c>
      <c r="I1216" s="132" t="s">
        <v>3928</v>
      </c>
      <c r="J1216" s="132" t="s">
        <v>17236</v>
      </c>
      <c r="K1216" s="132" t="s">
        <v>17237</v>
      </c>
      <c r="L1216" s="132" t="s">
        <v>17238</v>
      </c>
      <c r="M1216" s="132" t="s">
        <v>17239</v>
      </c>
      <c r="N1216" s="132" t="s">
        <v>23881</v>
      </c>
      <c r="O1216" s="132" t="s">
        <v>17240</v>
      </c>
      <c r="P1216" s="132" t="s">
        <v>17241</v>
      </c>
      <c r="Q1216" s="132" t="s">
        <v>17242</v>
      </c>
      <c r="R1216" s="132" t="s">
        <v>17243</v>
      </c>
      <c r="S1216" s="132" t="s">
        <v>5090</v>
      </c>
      <c r="T1216" s="132" t="s">
        <v>1630</v>
      </c>
      <c r="U1216" s="132" t="s">
        <v>3035</v>
      </c>
      <c r="V1216" s="132" t="s">
        <v>1632</v>
      </c>
      <c r="X1216" s="132" t="s">
        <v>17244</v>
      </c>
      <c r="Y1216" s="132" t="s">
        <v>17245</v>
      </c>
    </row>
    <row r="1217" spans="2:25" x14ac:dyDescent="0.25">
      <c r="B1217" s="132" t="s">
        <v>3067</v>
      </c>
      <c r="C1217" s="132" t="s">
        <v>1091</v>
      </c>
      <c r="D1217" s="132" t="s">
        <v>130</v>
      </c>
      <c r="E1217" s="132" t="s">
        <v>3947</v>
      </c>
      <c r="F1217" s="132" t="s">
        <v>3894</v>
      </c>
      <c r="G1217" s="132" t="s">
        <v>1102</v>
      </c>
      <c r="H1217" s="132" t="s">
        <v>3068</v>
      </c>
      <c r="I1217" s="132" t="s">
        <v>16921</v>
      </c>
      <c r="J1217" s="132" t="s">
        <v>17246</v>
      </c>
      <c r="K1217" s="132" t="s">
        <v>17247</v>
      </c>
      <c r="L1217" s="132" t="s">
        <v>17248</v>
      </c>
      <c r="M1217" s="132" t="s">
        <v>17249</v>
      </c>
      <c r="N1217" s="132" t="s">
        <v>23882</v>
      </c>
      <c r="O1217" s="132" t="s">
        <v>17250</v>
      </c>
      <c r="P1217" s="132" t="s">
        <v>17251</v>
      </c>
      <c r="Q1217" s="132" t="s">
        <v>17252</v>
      </c>
      <c r="R1217" s="132" t="s">
        <v>17253</v>
      </c>
      <c r="S1217" s="132" t="s">
        <v>5090</v>
      </c>
      <c r="T1217" s="132" t="s">
        <v>1630</v>
      </c>
      <c r="U1217" s="132" t="s">
        <v>3069</v>
      </c>
      <c r="V1217" s="132" t="s">
        <v>1635</v>
      </c>
      <c r="X1217" s="132" t="s">
        <v>17254</v>
      </c>
      <c r="Y1217" s="132" t="s">
        <v>17255</v>
      </c>
    </row>
    <row r="1218" spans="2:25" x14ac:dyDescent="0.25">
      <c r="B1218" s="132" t="s">
        <v>3067</v>
      </c>
      <c r="C1218" s="132" t="s">
        <v>1091</v>
      </c>
      <c r="D1218" s="132" t="s">
        <v>130</v>
      </c>
      <c r="E1218" s="132" t="s">
        <v>3947</v>
      </c>
      <c r="F1218" s="132" t="s">
        <v>3885</v>
      </c>
      <c r="G1218" s="132" t="s">
        <v>1105</v>
      </c>
      <c r="H1218" s="132" t="s">
        <v>3070</v>
      </c>
      <c r="I1218" s="132" t="s">
        <v>16972</v>
      </c>
      <c r="J1218" s="132" t="s">
        <v>17256</v>
      </c>
      <c r="K1218" s="132" t="s">
        <v>17257</v>
      </c>
      <c r="L1218" s="132" t="s">
        <v>17258</v>
      </c>
      <c r="M1218" s="132" t="s">
        <v>17259</v>
      </c>
      <c r="N1218" s="132" t="s">
        <v>23883</v>
      </c>
      <c r="O1218" s="132" t="s">
        <v>17260</v>
      </c>
      <c r="P1218" s="132" t="s">
        <v>17261</v>
      </c>
      <c r="Q1218" s="132" t="s">
        <v>17262</v>
      </c>
      <c r="R1218" s="132" t="s">
        <v>17263</v>
      </c>
      <c r="S1218" s="132" t="s">
        <v>5090</v>
      </c>
      <c r="T1218" s="132" t="s">
        <v>1630</v>
      </c>
      <c r="U1218" s="132" t="s">
        <v>3069</v>
      </c>
      <c r="V1218" s="132" t="s">
        <v>1635</v>
      </c>
      <c r="X1218" s="132" t="s">
        <v>17264</v>
      </c>
      <c r="Y1218" s="132" t="s">
        <v>17265</v>
      </c>
    </row>
    <row r="1219" spans="2:25" x14ac:dyDescent="0.25">
      <c r="B1219" s="132" t="s">
        <v>3067</v>
      </c>
      <c r="C1219" s="132" t="s">
        <v>1091</v>
      </c>
      <c r="D1219" s="132" t="s">
        <v>13</v>
      </c>
      <c r="E1219" s="132" t="s">
        <v>3947</v>
      </c>
      <c r="F1219" s="132" t="s">
        <v>3894</v>
      </c>
      <c r="G1219" s="132" t="s">
        <v>1100</v>
      </c>
      <c r="H1219" s="132" t="s">
        <v>3071</v>
      </c>
      <c r="I1219" s="132" t="s">
        <v>16921</v>
      </c>
      <c r="J1219" s="132" t="s">
        <v>17266</v>
      </c>
      <c r="K1219" s="132" t="s">
        <v>17267</v>
      </c>
      <c r="L1219" s="132" t="s">
        <v>17268</v>
      </c>
      <c r="M1219" s="132" t="s">
        <v>17269</v>
      </c>
      <c r="N1219" s="132" t="s">
        <v>23884</v>
      </c>
      <c r="O1219" s="132" t="s">
        <v>17270</v>
      </c>
      <c r="P1219" s="132" t="s">
        <v>17271</v>
      </c>
      <c r="Q1219" s="132" t="s">
        <v>17272</v>
      </c>
      <c r="R1219" s="132" t="s">
        <v>17273</v>
      </c>
      <c r="S1219" s="132" t="s">
        <v>5090</v>
      </c>
      <c r="T1219" s="132" t="s">
        <v>1630</v>
      </c>
      <c r="U1219" s="132" t="s">
        <v>3069</v>
      </c>
      <c r="V1219" s="132" t="s">
        <v>1632</v>
      </c>
      <c r="X1219" s="132" t="s">
        <v>17274</v>
      </c>
      <c r="Y1219" s="132" t="s">
        <v>17275</v>
      </c>
    </row>
    <row r="1220" spans="2:25" x14ac:dyDescent="0.25">
      <c r="B1220" s="132" t="s">
        <v>3067</v>
      </c>
      <c r="C1220" s="132" t="s">
        <v>1091</v>
      </c>
      <c r="D1220" s="132" t="s">
        <v>13</v>
      </c>
      <c r="E1220" s="132" t="s">
        <v>3947</v>
      </c>
      <c r="F1220" s="132" t="s">
        <v>3885</v>
      </c>
      <c r="G1220" s="132" t="s">
        <v>1103</v>
      </c>
      <c r="H1220" s="132" t="s">
        <v>3072</v>
      </c>
      <c r="I1220" s="132" t="s">
        <v>16972</v>
      </c>
      <c r="J1220" s="132" t="s">
        <v>17276</v>
      </c>
      <c r="K1220" s="132" t="s">
        <v>17277</v>
      </c>
      <c r="L1220" s="132" t="s">
        <v>17278</v>
      </c>
      <c r="M1220" s="132" t="s">
        <v>17279</v>
      </c>
      <c r="N1220" s="132" t="s">
        <v>23885</v>
      </c>
      <c r="O1220" s="132" t="s">
        <v>17280</v>
      </c>
      <c r="P1220" s="132" t="s">
        <v>17281</v>
      </c>
      <c r="Q1220" s="132" t="s">
        <v>17282</v>
      </c>
      <c r="R1220" s="132" t="s">
        <v>17283</v>
      </c>
      <c r="S1220" s="132" t="s">
        <v>5090</v>
      </c>
      <c r="T1220" s="132" t="s">
        <v>1630</v>
      </c>
      <c r="U1220" s="132" t="s">
        <v>3069</v>
      </c>
      <c r="V1220" s="132" t="s">
        <v>1632</v>
      </c>
      <c r="X1220" s="132" t="s">
        <v>17284</v>
      </c>
      <c r="Y1220" s="132" t="s">
        <v>17285</v>
      </c>
    </row>
    <row r="1221" spans="2:25" x14ac:dyDescent="0.25">
      <c r="B1221" s="132" t="s">
        <v>3067</v>
      </c>
      <c r="C1221" s="132" t="s">
        <v>1091</v>
      </c>
      <c r="D1221" s="132" t="s">
        <v>12</v>
      </c>
      <c r="E1221" s="132" t="s">
        <v>3947</v>
      </c>
      <c r="F1221" s="132" t="s">
        <v>3894</v>
      </c>
      <c r="G1221" s="132" t="s">
        <v>1101</v>
      </c>
      <c r="H1221" s="132" t="s">
        <v>3073</v>
      </c>
      <c r="I1221" s="132" t="s">
        <v>16921</v>
      </c>
      <c r="J1221" s="132" t="s">
        <v>17286</v>
      </c>
      <c r="K1221" s="132" t="s">
        <v>17287</v>
      </c>
      <c r="L1221" s="132" t="s">
        <v>17288</v>
      </c>
      <c r="M1221" s="132" t="s">
        <v>17289</v>
      </c>
      <c r="N1221" s="132" t="s">
        <v>23886</v>
      </c>
      <c r="O1221" s="132" t="s">
        <v>17290</v>
      </c>
      <c r="P1221" s="132" t="s">
        <v>17291</v>
      </c>
      <c r="Q1221" s="132" t="s">
        <v>17292</v>
      </c>
      <c r="R1221" s="132" t="s">
        <v>17293</v>
      </c>
      <c r="S1221" s="132" t="s">
        <v>5090</v>
      </c>
      <c r="T1221" s="132" t="s">
        <v>1630</v>
      </c>
      <c r="U1221" s="132" t="s">
        <v>3069</v>
      </c>
      <c r="V1221" s="132" t="s">
        <v>1635</v>
      </c>
      <c r="X1221" s="132" t="s">
        <v>17294</v>
      </c>
      <c r="Y1221" s="132" t="s">
        <v>17295</v>
      </c>
    </row>
    <row r="1222" spans="2:25" x14ac:dyDescent="0.25">
      <c r="B1222" s="132" t="s">
        <v>3067</v>
      </c>
      <c r="C1222" s="132" t="s">
        <v>1091</v>
      </c>
      <c r="D1222" s="132" t="s">
        <v>12</v>
      </c>
      <c r="E1222" s="132" t="s">
        <v>3947</v>
      </c>
      <c r="F1222" s="132" t="s">
        <v>3885</v>
      </c>
      <c r="G1222" s="132" t="s">
        <v>1104</v>
      </c>
      <c r="H1222" s="132" t="s">
        <v>3074</v>
      </c>
      <c r="I1222" s="132" t="s">
        <v>16972</v>
      </c>
      <c r="J1222" s="132" t="s">
        <v>17296</v>
      </c>
      <c r="K1222" s="132" t="s">
        <v>17297</v>
      </c>
      <c r="L1222" s="132" t="s">
        <v>17298</v>
      </c>
      <c r="M1222" s="132" t="s">
        <v>17299</v>
      </c>
      <c r="N1222" s="132" t="s">
        <v>23887</v>
      </c>
      <c r="O1222" s="132" t="s">
        <v>17300</v>
      </c>
      <c r="P1222" s="132" t="s">
        <v>17301</v>
      </c>
      <c r="Q1222" s="132" t="s">
        <v>17302</v>
      </c>
      <c r="R1222" s="132" t="s">
        <v>17303</v>
      </c>
      <c r="S1222" s="132" t="s">
        <v>5090</v>
      </c>
      <c r="T1222" s="132" t="s">
        <v>1630</v>
      </c>
      <c r="U1222" s="132" t="s">
        <v>3069</v>
      </c>
      <c r="V1222" s="132" t="s">
        <v>1635</v>
      </c>
      <c r="X1222" s="132" t="s">
        <v>17304</v>
      </c>
      <c r="Y1222" s="132" t="s">
        <v>17305</v>
      </c>
    </row>
    <row r="1223" spans="2:25" x14ac:dyDescent="0.25">
      <c r="B1223" s="132" t="s">
        <v>3067</v>
      </c>
      <c r="C1223" s="132" t="s">
        <v>1091</v>
      </c>
      <c r="D1223" s="132" t="s">
        <v>172</v>
      </c>
      <c r="E1223" s="132" t="s">
        <v>3947</v>
      </c>
      <c r="F1223" s="132" t="s">
        <v>3894</v>
      </c>
      <c r="G1223" s="132" t="s">
        <v>1092</v>
      </c>
      <c r="H1223" s="132" t="s">
        <v>3075</v>
      </c>
      <c r="I1223" s="132" t="s">
        <v>16921</v>
      </c>
      <c r="J1223" s="132" t="s">
        <v>17306</v>
      </c>
      <c r="K1223" s="132" t="s">
        <v>17307</v>
      </c>
      <c r="L1223" s="132" t="s">
        <v>17308</v>
      </c>
      <c r="M1223" s="132" t="s">
        <v>17309</v>
      </c>
      <c r="N1223" s="132" t="s">
        <v>23888</v>
      </c>
      <c r="O1223" s="132" t="s">
        <v>17310</v>
      </c>
      <c r="P1223" s="132" t="s">
        <v>17311</v>
      </c>
      <c r="Q1223" s="132" t="s">
        <v>17312</v>
      </c>
      <c r="R1223" s="132" t="s">
        <v>17313</v>
      </c>
      <c r="S1223" s="132" t="s">
        <v>5090</v>
      </c>
      <c r="T1223" s="132" t="s">
        <v>1630</v>
      </c>
      <c r="U1223" s="132" t="s">
        <v>3069</v>
      </c>
      <c r="V1223" s="132" t="s">
        <v>1632</v>
      </c>
      <c r="X1223" s="132" t="s">
        <v>17314</v>
      </c>
      <c r="Y1223" s="132" t="s">
        <v>17315</v>
      </c>
    </row>
    <row r="1224" spans="2:25" x14ac:dyDescent="0.25">
      <c r="B1224" s="132" t="s">
        <v>3067</v>
      </c>
      <c r="C1224" s="132" t="s">
        <v>1091</v>
      </c>
      <c r="D1224" s="132" t="s">
        <v>172</v>
      </c>
      <c r="E1224" s="132" t="s">
        <v>3947</v>
      </c>
      <c r="F1224" s="132" t="s">
        <v>3885</v>
      </c>
      <c r="G1224" s="132" t="s">
        <v>1093</v>
      </c>
      <c r="H1224" s="132" t="s">
        <v>3076</v>
      </c>
      <c r="I1224" s="132" t="s">
        <v>16972</v>
      </c>
      <c r="J1224" s="132" t="s">
        <v>17316</v>
      </c>
      <c r="K1224" s="132" t="s">
        <v>17317</v>
      </c>
      <c r="L1224" s="132" t="s">
        <v>17318</v>
      </c>
      <c r="M1224" s="132" t="s">
        <v>17319</v>
      </c>
      <c r="N1224" s="132" t="s">
        <v>23889</v>
      </c>
      <c r="O1224" s="132" t="s">
        <v>17320</v>
      </c>
      <c r="P1224" s="132" t="s">
        <v>17321</v>
      </c>
      <c r="Q1224" s="132" t="s">
        <v>17322</v>
      </c>
      <c r="R1224" s="132" t="s">
        <v>17323</v>
      </c>
      <c r="S1224" s="132" t="s">
        <v>5090</v>
      </c>
      <c r="T1224" s="132" t="s">
        <v>1630</v>
      </c>
      <c r="U1224" s="132" t="s">
        <v>3069</v>
      </c>
      <c r="V1224" s="132" t="s">
        <v>1632</v>
      </c>
      <c r="X1224" s="132" t="s">
        <v>17324</v>
      </c>
      <c r="Y1224" s="132" t="s">
        <v>17325</v>
      </c>
    </row>
    <row r="1225" spans="2:25" x14ac:dyDescent="0.25">
      <c r="B1225" s="132" t="s">
        <v>3067</v>
      </c>
      <c r="C1225" s="132" t="s">
        <v>1091</v>
      </c>
      <c r="D1225" s="132" t="s">
        <v>130</v>
      </c>
      <c r="E1225" s="132" t="s">
        <v>3950</v>
      </c>
      <c r="F1225" s="132" t="s">
        <v>3894</v>
      </c>
      <c r="G1225" s="132" t="s">
        <v>1108</v>
      </c>
      <c r="H1225" s="132" t="s">
        <v>3077</v>
      </c>
      <c r="I1225" s="132" t="s">
        <v>4241</v>
      </c>
      <c r="J1225" s="132" t="s">
        <v>17326</v>
      </c>
      <c r="K1225" s="132" t="s">
        <v>17327</v>
      </c>
      <c r="L1225" s="132" t="s">
        <v>17328</v>
      </c>
      <c r="M1225" s="132" t="s">
        <v>17329</v>
      </c>
      <c r="N1225" s="132" t="s">
        <v>23890</v>
      </c>
      <c r="O1225" s="132" t="s">
        <v>17330</v>
      </c>
      <c r="P1225" s="132" t="s">
        <v>17331</v>
      </c>
      <c r="Q1225" s="132" t="s">
        <v>17332</v>
      </c>
      <c r="R1225" s="132" t="s">
        <v>17333</v>
      </c>
      <c r="S1225" s="132" t="s">
        <v>5090</v>
      </c>
      <c r="T1225" s="132" t="s">
        <v>1630</v>
      </c>
      <c r="U1225" s="132" t="s">
        <v>3069</v>
      </c>
      <c r="V1225" s="132" t="s">
        <v>1632</v>
      </c>
      <c r="X1225" s="132" t="s">
        <v>17334</v>
      </c>
      <c r="Y1225" s="132" t="s">
        <v>17335</v>
      </c>
    </row>
    <row r="1226" spans="2:25" x14ac:dyDescent="0.25">
      <c r="B1226" s="132" t="s">
        <v>3067</v>
      </c>
      <c r="C1226" s="132" t="s">
        <v>1091</v>
      </c>
      <c r="D1226" s="132" t="s">
        <v>130</v>
      </c>
      <c r="E1226" s="132" t="s">
        <v>3950</v>
      </c>
      <c r="F1226" s="132" t="s">
        <v>3885</v>
      </c>
      <c r="G1226" s="132" t="s">
        <v>1111</v>
      </c>
      <c r="H1226" s="132" t="s">
        <v>3078</v>
      </c>
      <c r="I1226" s="132" t="s">
        <v>3947</v>
      </c>
      <c r="J1226" s="132" t="s">
        <v>17336</v>
      </c>
      <c r="K1226" s="132" t="s">
        <v>17337</v>
      </c>
      <c r="L1226" s="132" t="s">
        <v>17338</v>
      </c>
      <c r="M1226" s="132" t="s">
        <v>17339</v>
      </c>
      <c r="N1226" s="132" t="s">
        <v>23891</v>
      </c>
      <c r="O1226" s="132" t="s">
        <v>17340</v>
      </c>
      <c r="P1226" s="132" t="s">
        <v>17341</v>
      </c>
      <c r="Q1226" s="132" t="s">
        <v>17342</v>
      </c>
      <c r="R1226" s="132" t="s">
        <v>17343</v>
      </c>
      <c r="S1226" s="132" t="s">
        <v>5090</v>
      </c>
      <c r="T1226" s="132" t="s">
        <v>1630</v>
      </c>
      <c r="U1226" s="132" t="s">
        <v>3069</v>
      </c>
      <c r="V1226" s="132" t="s">
        <v>1632</v>
      </c>
      <c r="X1226" s="132" t="s">
        <v>17344</v>
      </c>
      <c r="Y1226" s="132" t="s">
        <v>17345</v>
      </c>
    </row>
    <row r="1227" spans="2:25" x14ac:dyDescent="0.25">
      <c r="B1227" s="132" t="s">
        <v>3067</v>
      </c>
      <c r="C1227" s="132" t="s">
        <v>1091</v>
      </c>
      <c r="D1227" s="132" t="s">
        <v>13</v>
      </c>
      <c r="E1227" s="132" t="s">
        <v>3950</v>
      </c>
      <c r="F1227" s="132" t="s">
        <v>3894</v>
      </c>
      <c r="G1227" s="132" t="s">
        <v>1106</v>
      </c>
      <c r="H1227" s="132" t="s">
        <v>3079</v>
      </c>
      <c r="I1227" s="132" t="s">
        <v>4241</v>
      </c>
      <c r="J1227" s="132" t="s">
        <v>17346</v>
      </c>
      <c r="K1227" s="132" t="s">
        <v>17347</v>
      </c>
      <c r="L1227" s="132" t="s">
        <v>17348</v>
      </c>
      <c r="M1227" s="132" t="s">
        <v>17349</v>
      </c>
      <c r="N1227" s="132" t="s">
        <v>23892</v>
      </c>
      <c r="O1227" s="132" t="s">
        <v>17350</v>
      </c>
      <c r="P1227" s="132" t="s">
        <v>17351</v>
      </c>
      <c r="Q1227" s="132" t="s">
        <v>17352</v>
      </c>
      <c r="R1227" s="132" t="s">
        <v>17353</v>
      </c>
      <c r="S1227" s="132" t="s">
        <v>5090</v>
      </c>
      <c r="T1227" s="132" t="s">
        <v>1630</v>
      </c>
      <c r="U1227" s="132" t="s">
        <v>3069</v>
      </c>
      <c r="V1227" s="132" t="s">
        <v>1635</v>
      </c>
      <c r="X1227" s="132" t="s">
        <v>17354</v>
      </c>
      <c r="Y1227" s="132" t="s">
        <v>17355</v>
      </c>
    </row>
    <row r="1228" spans="2:25" x14ac:dyDescent="0.25">
      <c r="B1228" s="132" t="s">
        <v>3067</v>
      </c>
      <c r="C1228" s="132" t="s">
        <v>1091</v>
      </c>
      <c r="D1228" s="132" t="s">
        <v>13</v>
      </c>
      <c r="E1228" s="132" t="s">
        <v>3950</v>
      </c>
      <c r="F1228" s="132" t="s">
        <v>3885</v>
      </c>
      <c r="G1228" s="132" t="s">
        <v>1109</v>
      </c>
      <c r="H1228" s="132" t="s">
        <v>3080</v>
      </c>
      <c r="I1228" s="132" t="s">
        <v>3947</v>
      </c>
      <c r="J1228" s="132" t="s">
        <v>17356</v>
      </c>
      <c r="K1228" s="132" t="s">
        <v>17357</v>
      </c>
      <c r="L1228" s="132" t="s">
        <v>17358</v>
      </c>
      <c r="M1228" s="132" t="s">
        <v>17359</v>
      </c>
      <c r="N1228" s="132" t="s">
        <v>23893</v>
      </c>
      <c r="O1228" s="132" t="s">
        <v>17360</v>
      </c>
      <c r="P1228" s="132" t="s">
        <v>17361</v>
      </c>
      <c r="Q1228" s="132" t="s">
        <v>17362</v>
      </c>
      <c r="R1228" s="132" t="s">
        <v>17363</v>
      </c>
      <c r="S1228" s="132" t="s">
        <v>5090</v>
      </c>
      <c r="T1228" s="132" t="s">
        <v>1630</v>
      </c>
      <c r="U1228" s="132" t="s">
        <v>3069</v>
      </c>
      <c r="V1228" s="132" t="s">
        <v>1635</v>
      </c>
      <c r="X1228" s="132" t="s">
        <v>17364</v>
      </c>
      <c r="Y1228" s="132" t="s">
        <v>17365</v>
      </c>
    </row>
    <row r="1229" spans="2:25" x14ac:dyDescent="0.25">
      <c r="B1229" s="132" t="s">
        <v>3067</v>
      </c>
      <c r="C1229" s="132" t="s">
        <v>1091</v>
      </c>
      <c r="D1229" s="132" t="s">
        <v>12</v>
      </c>
      <c r="E1229" s="132" t="s">
        <v>3950</v>
      </c>
      <c r="F1229" s="132" t="s">
        <v>3894</v>
      </c>
      <c r="G1229" s="132" t="s">
        <v>1107</v>
      </c>
      <c r="H1229" s="132" t="s">
        <v>3081</v>
      </c>
      <c r="I1229" s="132" t="s">
        <v>4241</v>
      </c>
      <c r="J1229" s="132" t="s">
        <v>17366</v>
      </c>
      <c r="K1229" s="132" t="s">
        <v>17367</v>
      </c>
      <c r="L1229" s="132" t="s">
        <v>17368</v>
      </c>
      <c r="M1229" s="132" t="s">
        <v>17369</v>
      </c>
      <c r="N1229" s="132" t="s">
        <v>23894</v>
      </c>
      <c r="O1229" s="132" t="s">
        <v>17370</v>
      </c>
      <c r="P1229" s="132" t="s">
        <v>17371</v>
      </c>
      <c r="Q1229" s="132" t="s">
        <v>17372</v>
      </c>
      <c r="R1229" s="132" t="s">
        <v>17373</v>
      </c>
      <c r="S1229" s="132" t="s">
        <v>5090</v>
      </c>
      <c r="T1229" s="132" t="s">
        <v>1630</v>
      </c>
      <c r="U1229" s="132" t="s">
        <v>3069</v>
      </c>
      <c r="V1229" s="132" t="s">
        <v>1635</v>
      </c>
      <c r="X1229" s="132" t="s">
        <v>17374</v>
      </c>
      <c r="Y1229" s="132" t="s">
        <v>17375</v>
      </c>
    </row>
    <row r="1230" spans="2:25" x14ac:dyDescent="0.25">
      <c r="B1230" s="132" t="s">
        <v>3067</v>
      </c>
      <c r="C1230" s="132" t="s">
        <v>1091</v>
      </c>
      <c r="D1230" s="132" t="s">
        <v>12</v>
      </c>
      <c r="E1230" s="132" t="s">
        <v>3950</v>
      </c>
      <c r="F1230" s="132" t="s">
        <v>3885</v>
      </c>
      <c r="G1230" s="132" t="s">
        <v>1110</v>
      </c>
      <c r="H1230" s="132" t="s">
        <v>3082</v>
      </c>
      <c r="I1230" s="132" t="s">
        <v>3947</v>
      </c>
      <c r="J1230" s="132" t="s">
        <v>17376</v>
      </c>
      <c r="K1230" s="132" t="s">
        <v>17377</v>
      </c>
      <c r="L1230" s="132" t="s">
        <v>17378</v>
      </c>
      <c r="M1230" s="132" t="s">
        <v>17379</v>
      </c>
      <c r="N1230" s="132" t="s">
        <v>23895</v>
      </c>
      <c r="O1230" s="132" t="s">
        <v>17380</v>
      </c>
      <c r="P1230" s="132" t="s">
        <v>17381</v>
      </c>
      <c r="Q1230" s="132" t="s">
        <v>17382</v>
      </c>
      <c r="R1230" s="132" t="s">
        <v>17383</v>
      </c>
      <c r="S1230" s="132" t="s">
        <v>5090</v>
      </c>
      <c r="T1230" s="132" t="s">
        <v>1630</v>
      </c>
      <c r="U1230" s="132" t="s">
        <v>3069</v>
      </c>
      <c r="V1230" s="132" t="s">
        <v>1635</v>
      </c>
      <c r="X1230" s="132" t="s">
        <v>17384</v>
      </c>
      <c r="Y1230" s="132" t="s">
        <v>17385</v>
      </c>
    </row>
    <row r="1231" spans="2:25" x14ac:dyDescent="0.25">
      <c r="B1231" s="132" t="s">
        <v>3067</v>
      </c>
      <c r="C1231" s="132" t="s">
        <v>1091</v>
      </c>
      <c r="D1231" s="132" t="s">
        <v>172</v>
      </c>
      <c r="E1231" s="132" t="s">
        <v>3950</v>
      </c>
      <c r="F1231" s="132" t="s">
        <v>3894</v>
      </c>
      <c r="G1231" s="132" t="s">
        <v>1094</v>
      </c>
      <c r="H1231" s="132" t="s">
        <v>3083</v>
      </c>
      <c r="I1231" s="132" t="s">
        <v>4241</v>
      </c>
      <c r="J1231" s="132" t="s">
        <v>17386</v>
      </c>
      <c r="K1231" s="132" t="s">
        <v>17387</v>
      </c>
      <c r="L1231" s="132" t="s">
        <v>17388</v>
      </c>
      <c r="M1231" s="132" t="s">
        <v>17389</v>
      </c>
      <c r="N1231" s="132" t="s">
        <v>23896</v>
      </c>
      <c r="O1231" s="132" t="s">
        <v>17390</v>
      </c>
      <c r="P1231" s="132" t="s">
        <v>17391</v>
      </c>
      <c r="Q1231" s="132" t="s">
        <v>17392</v>
      </c>
      <c r="R1231" s="132" t="s">
        <v>17393</v>
      </c>
      <c r="S1231" s="132" t="s">
        <v>5090</v>
      </c>
      <c r="T1231" s="132" t="s">
        <v>1630</v>
      </c>
      <c r="U1231" s="132" t="s">
        <v>3069</v>
      </c>
      <c r="V1231" s="132" t="s">
        <v>1635</v>
      </c>
      <c r="X1231" s="132" t="s">
        <v>17394</v>
      </c>
      <c r="Y1231" s="132" t="s">
        <v>17395</v>
      </c>
    </row>
    <row r="1232" spans="2:25" x14ac:dyDescent="0.25">
      <c r="B1232" s="132" t="s">
        <v>3067</v>
      </c>
      <c r="C1232" s="132" t="s">
        <v>1091</v>
      </c>
      <c r="D1232" s="132" t="s">
        <v>172</v>
      </c>
      <c r="E1232" s="132" t="s">
        <v>3950</v>
      </c>
      <c r="F1232" s="132" t="s">
        <v>3885</v>
      </c>
      <c r="G1232" s="132" t="s">
        <v>1095</v>
      </c>
      <c r="H1232" s="132" t="s">
        <v>3084</v>
      </c>
      <c r="I1232" s="132" t="s">
        <v>3947</v>
      </c>
      <c r="J1232" s="132" t="s">
        <v>17396</v>
      </c>
      <c r="K1232" s="132" t="s">
        <v>17397</v>
      </c>
      <c r="L1232" s="132" t="s">
        <v>17398</v>
      </c>
      <c r="M1232" s="132" t="s">
        <v>17399</v>
      </c>
      <c r="N1232" s="132" t="s">
        <v>23897</v>
      </c>
      <c r="O1232" s="132" t="s">
        <v>17400</v>
      </c>
      <c r="P1232" s="132" t="s">
        <v>17401</v>
      </c>
      <c r="Q1232" s="132" t="s">
        <v>17402</v>
      </c>
      <c r="R1232" s="132" t="s">
        <v>17403</v>
      </c>
      <c r="S1232" s="132" t="s">
        <v>5090</v>
      </c>
      <c r="T1232" s="132" t="s">
        <v>1630</v>
      </c>
      <c r="U1232" s="132" t="s">
        <v>3069</v>
      </c>
      <c r="V1232" s="132" t="s">
        <v>1644</v>
      </c>
      <c r="X1232" s="132" t="s">
        <v>17404</v>
      </c>
      <c r="Y1232" s="132" t="s">
        <v>17405</v>
      </c>
    </row>
    <row r="1233" spans="2:25" x14ac:dyDescent="0.25">
      <c r="B1233" s="132" t="s">
        <v>3067</v>
      </c>
      <c r="C1233" s="132" t="s">
        <v>1091</v>
      </c>
      <c r="D1233" s="132" t="s">
        <v>130</v>
      </c>
      <c r="E1233" s="132" t="s">
        <v>3953</v>
      </c>
      <c r="F1233" s="132" t="s">
        <v>3894</v>
      </c>
      <c r="G1233" s="132" t="s">
        <v>1114</v>
      </c>
      <c r="H1233" s="132" t="s">
        <v>3085</v>
      </c>
      <c r="I1233" s="132" t="s">
        <v>3941</v>
      </c>
      <c r="J1233" s="132" t="s">
        <v>17406</v>
      </c>
      <c r="K1233" s="132" t="s">
        <v>17407</v>
      </c>
      <c r="L1233" s="132" t="s">
        <v>17408</v>
      </c>
      <c r="M1233" s="132" t="s">
        <v>17409</v>
      </c>
      <c r="N1233" s="132" t="s">
        <v>23898</v>
      </c>
      <c r="O1233" s="132" t="s">
        <v>17410</v>
      </c>
      <c r="P1233" s="132" t="s">
        <v>17411</v>
      </c>
      <c r="Q1233" s="132" t="s">
        <v>17412</v>
      </c>
      <c r="R1233" s="132" t="s">
        <v>17413</v>
      </c>
      <c r="S1233" s="132" t="s">
        <v>5090</v>
      </c>
      <c r="T1233" s="132" t="s">
        <v>1630</v>
      </c>
      <c r="U1233" s="132" t="s">
        <v>3069</v>
      </c>
      <c r="V1233" s="132" t="s">
        <v>1635</v>
      </c>
      <c r="X1233" s="132" t="s">
        <v>17414</v>
      </c>
      <c r="Y1233" s="132" t="s">
        <v>17415</v>
      </c>
    </row>
    <row r="1234" spans="2:25" x14ac:dyDescent="0.25">
      <c r="B1234" s="132" t="s">
        <v>3067</v>
      </c>
      <c r="C1234" s="132" t="s">
        <v>1091</v>
      </c>
      <c r="D1234" s="132" t="s">
        <v>130</v>
      </c>
      <c r="E1234" s="132" t="s">
        <v>3953</v>
      </c>
      <c r="F1234" s="132" t="s">
        <v>3885</v>
      </c>
      <c r="G1234" s="132" t="s">
        <v>1117</v>
      </c>
      <c r="H1234" s="132" t="s">
        <v>3086</v>
      </c>
      <c r="I1234" s="132" t="s">
        <v>3950</v>
      </c>
      <c r="J1234" s="132" t="s">
        <v>17416</v>
      </c>
      <c r="K1234" s="132" t="s">
        <v>17417</v>
      </c>
      <c r="L1234" s="132" t="s">
        <v>17418</v>
      </c>
      <c r="M1234" s="132" t="s">
        <v>17419</v>
      </c>
      <c r="N1234" s="132" t="s">
        <v>23899</v>
      </c>
      <c r="O1234" s="132" t="s">
        <v>17420</v>
      </c>
      <c r="P1234" s="132" t="s">
        <v>17421</v>
      </c>
      <c r="Q1234" s="132" t="s">
        <v>17422</v>
      </c>
      <c r="R1234" s="132" t="s">
        <v>17423</v>
      </c>
      <c r="S1234" s="132" t="s">
        <v>5090</v>
      </c>
      <c r="T1234" s="132" t="s">
        <v>1630</v>
      </c>
      <c r="U1234" s="132" t="s">
        <v>3069</v>
      </c>
      <c r="V1234" s="132" t="s">
        <v>1632</v>
      </c>
      <c r="X1234" s="132" t="s">
        <v>17424</v>
      </c>
      <c r="Y1234" s="132" t="s">
        <v>17425</v>
      </c>
    </row>
    <row r="1235" spans="2:25" x14ac:dyDescent="0.25">
      <c r="B1235" s="132" t="s">
        <v>3067</v>
      </c>
      <c r="C1235" s="132" t="s">
        <v>1091</v>
      </c>
      <c r="D1235" s="132" t="s">
        <v>13</v>
      </c>
      <c r="E1235" s="132" t="s">
        <v>3953</v>
      </c>
      <c r="F1235" s="132" t="s">
        <v>3894</v>
      </c>
      <c r="G1235" s="132" t="s">
        <v>1112</v>
      </c>
      <c r="H1235" s="132" t="s">
        <v>3087</v>
      </c>
      <c r="I1235" s="132" t="s">
        <v>3941</v>
      </c>
      <c r="J1235" s="132" t="s">
        <v>17426</v>
      </c>
      <c r="K1235" s="132" t="s">
        <v>17427</v>
      </c>
      <c r="L1235" s="132" t="s">
        <v>17428</v>
      </c>
      <c r="M1235" s="132" t="s">
        <v>17429</v>
      </c>
      <c r="N1235" s="132" t="s">
        <v>23900</v>
      </c>
      <c r="O1235" s="132" t="s">
        <v>17430</v>
      </c>
      <c r="P1235" s="132" t="s">
        <v>17431</v>
      </c>
      <c r="Q1235" s="132" t="s">
        <v>17432</v>
      </c>
      <c r="R1235" s="132" t="s">
        <v>17433</v>
      </c>
      <c r="S1235" s="132" t="s">
        <v>5090</v>
      </c>
      <c r="T1235" s="132" t="s">
        <v>1630</v>
      </c>
      <c r="U1235" s="132" t="s">
        <v>3069</v>
      </c>
      <c r="V1235" s="132" t="s">
        <v>1635</v>
      </c>
      <c r="X1235" s="132" t="s">
        <v>17434</v>
      </c>
      <c r="Y1235" s="132" t="s">
        <v>17435</v>
      </c>
    </row>
    <row r="1236" spans="2:25" x14ac:dyDescent="0.25">
      <c r="B1236" s="132" t="s">
        <v>3067</v>
      </c>
      <c r="C1236" s="132" t="s">
        <v>1091</v>
      </c>
      <c r="D1236" s="132" t="s">
        <v>13</v>
      </c>
      <c r="E1236" s="132" t="s">
        <v>3953</v>
      </c>
      <c r="F1236" s="132" t="s">
        <v>3885</v>
      </c>
      <c r="G1236" s="132" t="s">
        <v>1115</v>
      </c>
      <c r="H1236" s="132" t="s">
        <v>3088</v>
      </c>
      <c r="I1236" s="132" t="s">
        <v>3950</v>
      </c>
      <c r="J1236" s="132" t="s">
        <v>17436</v>
      </c>
      <c r="K1236" s="132" t="s">
        <v>17437</v>
      </c>
      <c r="L1236" s="132" t="s">
        <v>17438</v>
      </c>
      <c r="M1236" s="132" t="s">
        <v>17439</v>
      </c>
      <c r="N1236" s="132" t="s">
        <v>23901</v>
      </c>
      <c r="O1236" s="132" t="s">
        <v>17440</v>
      </c>
      <c r="P1236" s="132" t="s">
        <v>17441</v>
      </c>
      <c r="Q1236" s="132" t="s">
        <v>17442</v>
      </c>
      <c r="R1236" s="132" t="s">
        <v>17443</v>
      </c>
      <c r="S1236" s="132" t="s">
        <v>5090</v>
      </c>
      <c r="T1236" s="132" t="s">
        <v>1630</v>
      </c>
      <c r="U1236" s="132" t="s">
        <v>3069</v>
      </c>
      <c r="V1236" s="132" t="s">
        <v>1635</v>
      </c>
      <c r="X1236" s="132" t="s">
        <v>17444</v>
      </c>
      <c r="Y1236" s="132" t="s">
        <v>17445</v>
      </c>
    </row>
    <row r="1237" spans="2:25" x14ac:dyDescent="0.25">
      <c r="B1237" s="132" t="s">
        <v>3067</v>
      </c>
      <c r="C1237" s="132" t="s">
        <v>1091</v>
      </c>
      <c r="D1237" s="132" t="s">
        <v>12</v>
      </c>
      <c r="E1237" s="132" t="s">
        <v>3953</v>
      </c>
      <c r="F1237" s="132" t="s">
        <v>3894</v>
      </c>
      <c r="G1237" s="132" t="s">
        <v>1113</v>
      </c>
      <c r="H1237" s="132" t="s">
        <v>3089</v>
      </c>
      <c r="I1237" s="132" t="s">
        <v>3941</v>
      </c>
      <c r="J1237" s="132" t="s">
        <v>17446</v>
      </c>
      <c r="K1237" s="132" t="s">
        <v>17447</v>
      </c>
      <c r="L1237" s="132" t="s">
        <v>17448</v>
      </c>
      <c r="M1237" s="132" t="s">
        <v>17449</v>
      </c>
      <c r="N1237" s="132" t="s">
        <v>23902</v>
      </c>
      <c r="O1237" s="132" t="s">
        <v>17450</v>
      </c>
      <c r="P1237" s="132" t="s">
        <v>17451</v>
      </c>
      <c r="Q1237" s="132" t="s">
        <v>17452</v>
      </c>
      <c r="R1237" s="132" t="s">
        <v>17453</v>
      </c>
      <c r="S1237" s="132" t="s">
        <v>5090</v>
      </c>
      <c r="T1237" s="132" t="s">
        <v>1630</v>
      </c>
      <c r="U1237" s="132" t="s">
        <v>3069</v>
      </c>
      <c r="V1237" s="132" t="s">
        <v>1635</v>
      </c>
      <c r="X1237" s="132" t="s">
        <v>17454</v>
      </c>
      <c r="Y1237" s="132" t="s">
        <v>17455</v>
      </c>
    </row>
    <row r="1238" spans="2:25" x14ac:dyDescent="0.25">
      <c r="B1238" s="132" t="s">
        <v>3067</v>
      </c>
      <c r="C1238" s="132" t="s">
        <v>1091</v>
      </c>
      <c r="D1238" s="132" t="s">
        <v>12</v>
      </c>
      <c r="E1238" s="132" t="s">
        <v>3953</v>
      </c>
      <c r="F1238" s="132" t="s">
        <v>3885</v>
      </c>
      <c r="G1238" s="132" t="s">
        <v>1116</v>
      </c>
      <c r="H1238" s="132" t="s">
        <v>3090</v>
      </c>
      <c r="I1238" s="132" t="s">
        <v>3950</v>
      </c>
      <c r="J1238" s="132" t="s">
        <v>17456</v>
      </c>
      <c r="K1238" s="132" t="s">
        <v>17457</v>
      </c>
      <c r="L1238" s="132" t="s">
        <v>17458</v>
      </c>
      <c r="M1238" s="132" t="s">
        <v>17459</v>
      </c>
      <c r="N1238" s="132" t="s">
        <v>23903</v>
      </c>
      <c r="O1238" s="132" t="s">
        <v>17460</v>
      </c>
      <c r="P1238" s="132" t="s">
        <v>17461</v>
      </c>
      <c r="Q1238" s="132" t="s">
        <v>17462</v>
      </c>
      <c r="R1238" s="132" t="s">
        <v>17463</v>
      </c>
      <c r="S1238" s="132" t="s">
        <v>5090</v>
      </c>
      <c r="T1238" s="132" t="s">
        <v>1630</v>
      </c>
      <c r="U1238" s="132" t="s">
        <v>3069</v>
      </c>
      <c r="V1238" s="132" t="s">
        <v>1635</v>
      </c>
      <c r="X1238" s="132" t="s">
        <v>17464</v>
      </c>
      <c r="Y1238" s="132" t="s">
        <v>17465</v>
      </c>
    </row>
    <row r="1239" spans="2:25" x14ac:dyDescent="0.25">
      <c r="B1239" s="132" t="s">
        <v>3067</v>
      </c>
      <c r="C1239" s="132" t="s">
        <v>1091</v>
      </c>
      <c r="D1239" s="132" t="s">
        <v>172</v>
      </c>
      <c r="E1239" s="132" t="s">
        <v>3953</v>
      </c>
      <c r="F1239" s="132" t="s">
        <v>3894</v>
      </c>
      <c r="G1239" s="132" t="s">
        <v>1096</v>
      </c>
      <c r="H1239" s="132" t="s">
        <v>3091</v>
      </c>
      <c r="I1239" s="132" t="s">
        <v>3941</v>
      </c>
      <c r="J1239" s="132" t="s">
        <v>17466</v>
      </c>
      <c r="K1239" s="132" t="s">
        <v>17467</v>
      </c>
      <c r="L1239" s="132" t="s">
        <v>17468</v>
      </c>
      <c r="M1239" s="132" t="s">
        <v>17469</v>
      </c>
      <c r="N1239" s="132" t="s">
        <v>23904</v>
      </c>
      <c r="O1239" s="132" t="s">
        <v>17470</v>
      </c>
      <c r="P1239" s="132" t="s">
        <v>17471</v>
      </c>
      <c r="Q1239" s="132" t="s">
        <v>17472</v>
      </c>
      <c r="R1239" s="132" t="s">
        <v>17473</v>
      </c>
      <c r="S1239" s="132" t="s">
        <v>5090</v>
      </c>
      <c r="T1239" s="132" t="s">
        <v>1630</v>
      </c>
      <c r="U1239" s="132" t="s">
        <v>3069</v>
      </c>
      <c r="V1239" s="132" t="s">
        <v>1635</v>
      </c>
      <c r="X1239" s="132" t="s">
        <v>17474</v>
      </c>
      <c r="Y1239" s="132" t="s">
        <v>17475</v>
      </c>
    </row>
    <row r="1240" spans="2:25" x14ac:dyDescent="0.25">
      <c r="B1240" s="132" t="s">
        <v>3067</v>
      </c>
      <c r="C1240" s="132" t="s">
        <v>1091</v>
      </c>
      <c r="D1240" s="132" t="s">
        <v>172</v>
      </c>
      <c r="E1240" s="132" t="s">
        <v>3953</v>
      </c>
      <c r="F1240" s="132" t="s">
        <v>3885</v>
      </c>
      <c r="G1240" s="132" t="s">
        <v>1097</v>
      </c>
      <c r="H1240" s="132" t="s">
        <v>3092</v>
      </c>
      <c r="I1240" s="132" t="s">
        <v>3950</v>
      </c>
      <c r="J1240" s="132" t="s">
        <v>17476</v>
      </c>
      <c r="K1240" s="132" t="s">
        <v>17477</v>
      </c>
      <c r="L1240" s="132" t="s">
        <v>17478</v>
      </c>
      <c r="M1240" s="132" t="s">
        <v>17479</v>
      </c>
      <c r="N1240" s="132" t="s">
        <v>23905</v>
      </c>
      <c r="O1240" s="132" t="s">
        <v>17480</v>
      </c>
      <c r="P1240" s="132" t="s">
        <v>17481</v>
      </c>
      <c r="Q1240" s="132" t="s">
        <v>17482</v>
      </c>
      <c r="R1240" s="132" t="s">
        <v>17483</v>
      </c>
      <c r="S1240" s="132" t="s">
        <v>5090</v>
      </c>
      <c r="T1240" s="132" t="s">
        <v>1630</v>
      </c>
      <c r="U1240" s="132" t="s">
        <v>3069</v>
      </c>
      <c r="V1240" s="132" t="s">
        <v>1632</v>
      </c>
      <c r="X1240" s="132" t="s">
        <v>17484</v>
      </c>
      <c r="Y1240" s="132" t="s">
        <v>17485</v>
      </c>
    </row>
    <row r="1241" spans="2:25" x14ac:dyDescent="0.25">
      <c r="B1241" s="132" t="s">
        <v>3067</v>
      </c>
      <c r="C1241" s="132" t="s">
        <v>1091</v>
      </c>
      <c r="D1241" s="132" t="s">
        <v>172</v>
      </c>
      <c r="E1241" s="132" t="s">
        <v>3884</v>
      </c>
      <c r="F1241" s="132" t="s">
        <v>3894</v>
      </c>
      <c r="G1241" s="132" t="s">
        <v>1098</v>
      </c>
      <c r="H1241" s="132" t="s">
        <v>3093</v>
      </c>
      <c r="I1241" s="132" t="s">
        <v>3947</v>
      </c>
      <c r="J1241" s="132" t="s">
        <v>17486</v>
      </c>
      <c r="K1241" s="132" t="s">
        <v>17487</v>
      </c>
      <c r="L1241" s="132" t="s">
        <v>17488</v>
      </c>
      <c r="M1241" s="132" t="s">
        <v>17489</v>
      </c>
      <c r="N1241" s="132" t="s">
        <v>23906</v>
      </c>
      <c r="O1241" s="132" t="s">
        <v>17490</v>
      </c>
      <c r="P1241" s="132" t="s">
        <v>17491</v>
      </c>
      <c r="Q1241" s="132" t="s">
        <v>17492</v>
      </c>
      <c r="R1241" s="132" t="s">
        <v>17493</v>
      </c>
      <c r="S1241" s="132" t="s">
        <v>5090</v>
      </c>
      <c r="T1241" s="132" t="s">
        <v>1630</v>
      </c>
      <c r="U1241" s="132" t="s">
        <v>3069</v>
      </c>
      <c r="V1241" s="132" t="s">
        <v>1635</v>
      </c>
      <c r="X1241" s="132" t="s">
        <v>17494</v>
      </c>
      <c r="Y1241" s="132" t="s">
        <v>17495</v>
      </c>
    </row>
    <row r="1242" spans="2:25" x14ac:dyDescent="0.25">
      <c r="B1242" s="132" t="s">
        <v>3067</v>
      </c>
      <c r="C1242" s="132" t="s">
        <v>1091</v>
      </c>
      <c r="D1242" s="132" t="s">
        <v>172</v>
      </c>
      <c r="E1242" s="132" t="s">
        <v>3884</v>
      </c>
      <c r="F1242" s="132" t="s">
        <v>3885</v>
      </c>
      <c r="G1242" s="132" t="s">
        <v>1099</v>
      </c>
      <c r="H1242" s="132" t="s">
        <v>3094</v>
      </c>
      <c r="I1242" s="132" t="s">
        <v>3884</v>
      </c>
      <c r="J1242" s="132" t="s">
        <v>17496</v>
      </c>
      <c r="K1242" s="132" t="s">
        <v>17497</v>
      </c>
      <c r="L1242" s="132" t="s">
        <v>17498</v>
      </c>
      <c r="M1242" s="132" t="s">
        <v>17499</v>
      </c>
      <c r="N1242" s="132" t="s">
        <v>23907</v>
      </c>
      <c r="O1242" s="132" t="s">
        <v>17500</v>
      </c>
      <c r="P1242" s="132" t="s">
        <v>17501</v>
      </c>
      <c r="Q1242" s="132" t="s">
        <v>17502</v>
      </c>
      <c r="R1242" s="132" t="s">
        <v>17503</v>
      </c>
      <c r="S1242" s="132" t="s">
        <v>5090</v>
      </c>
      <c r="T1242" s="132" t="s">
        <v>1630</v>
      </c>
      <c r="U1242" s="132" t="s">
        <v>3069</v>
      </c>
      <c r="V1242" s="132" t="s">
        <v>1635</v>
      </c>
      <c r="X1242" s="132" t="s">
        <v>17504</v>
      </c>
      <c r="Y1242" s="132" t="s">
        <v>17505</v>
      </c>
    </row>
    <row r="1243" spans="2:25" x14ac:dyDescent="0.25">
      <c r="B1243" s="132" t="s">
        <v>1837</v>
      </c>
      <c r="C1243" s="132" t="s">
        <v>814</v>
      </c>
      <c r="D1243" s="132" t="s">
        <v>172</v>
      </c>
      <c r="E1243" s="132" t="s">
        <v>4543</v>
      </c>
      <c r="F1243" s="132" t="s">
        <v>3885</v>
      </c>
      <c r="G1243" s="132" t="s">
        <v>1123</v>
      </c>
      <c r="H1243" s="132" t="s">
        <v>3095</v>
      </c>
      <c r="I1243" s="132" t="s">
        <v>17506</v>
      </c>
      <c r="J1243" s="132" t="s">
        <v>17507</v>
      </c>
      <c r="K1243" s="132" t="s">
        <v>17508</v>
      </c>
      <c r="L1243" s="132" t="s">
        <v>17509</v>
      </c>
      <c r="M1243" s="132" t="s">
        <v>17510</v>
      </c>
      <c r="N1243" s="132" t="s">
        <v>23908</v>
      </c>
      <c r="O1243" s="132" t="s">
        <v>17511</v>
      </c>
      <c r="P1243" s="132" t="s">
        <v>17512</v>
      </c>
      <c r="Q1243" s="132" t="s">
        <v>17513</v>
      </c>
      <c r="R1243" s="132" t="s">
        <v>17514</v>
      </c>
      <c r="S1243" s="132" t="s">
        <v>5090</v>
      </c>
      <c r="T1243" s="132" t="s">
        <v>1630</v>
      </c>
      <c r="V1243" s="132" t="s">
        <v>1632</v>
      </c>
      <c r="X1243" s="132" t="s">
        <v>17515</v>
      </c>
      <c r="Y1243" s="132" t="s">
        <v>17516</v>
      </c>
    </row>
    <row r="1244" spans="2:25" x14ac:dyDescent="0.25">
      <c r="B1244" s="132" t="s">
        <v>1837</v>
      </c>
      <c r="C1244" s="132" t="s">
        <v>814</v>
      </c>
      <c r="D1244" s="132" t="s">
        <v>172</v>
      </c>
      <c r="E1244" s="132" t="s">
        <v>4543</v>
      </c>
      <c r="F1244" s="132" t="s">
        <v>3894</v>
      </c>
      <c r="G1244" s="132" t="s">
        <v>1121</v>
      </c>
      <c r="H1244" s="132" t="s">
        <v>3096</v>
      </c>
      <c r="I1244" s="132" t="s">
        <v>17517</v>
      </c>
      <c r="J1244" s="132" t="s">
        <v>17518</v>
      </c>
      <c r="K1244" s="132" t="s">
        <v>17519</v>
      </c>
      <c r="L1244" s="132" t="s">
        <v>17520</v>
      </c>
      <c r="M1244" s="132" t="s">
        <v>17521</v>
      </c>
      <c r="N1244" s="132" t="s">
        <v>23909</v>
      </c>
      <c r="O1244" s="132" t="s">
        <v>17522</v>
      </c>
      <c r="P1244" s="132" t="s">
        <v>17523</v>
      </c>
      <c r="Q1244" s="132" t="s">
        <v>17524</v>
      </c>
      <c r="R1244" s="132" t="s">
        <v>17525</v>
      </c>
      <c r="S1244" s="132" t="s">
        <v>5090</v>
      </c>
      <c r="T1244" s="132" t="s">
        <v>1630</v>
      </c>
      <c r="V1244" s="132" t="s">
        <v>1632</v>
      </c>
      <c r="X1244" s="132" t="s">
        <v>17526</v>
      </c>
      <c r="Y1244" s="132" t="s">
        <v>17527</v>
      </c>
    </row>
    <row r="1245" spans="2:25" x14ac:dyDescent="0.25">
      <c r="B1245" s="132" t="s">
        <v>1837</v>
      </c>
      <c r="C1245" s="132" t="s">
        <v>814</v>
      </c>
      <c r="D1245" s="132" t="s">
        <v>172</v>
      </c>
      <c r="E1245" s="132" t="s">
        <v>4543</v>
      </c>
      <c r="F1245" s="132" t="s">
        <v>3885</v>
      </c>
      <c r="G1245" s="132" t="s">
        <v>1127</v>
      </c>
      <c r="H1245" s="132" t="s">
        <v>3097</v>
      </c>
      <c r="I1245" s="132" t="s">
        <v>17506</v>
      </c>
      <c r="J1245" s="132" t="s">
        <v>17528</v>
      </c>
      <c r="K1245" s="132" t="s">
        <v>17529</v>
      </c>
      <c r="L1245" s="132" t="s">
        <v>17530</v>
      </c>
      <c r="M1245" s="132" t="s">
        <v>17531</v>
      </c>
      <c r="N1245" s="132" t="s">
        <v>23910</v>
      </c>
      <c r="O1245" s="132" t="s">
        <v>17532</v>
      </c>
      <c r="P1245" s="132" t="s">
        <v>17533</v>
      </c>
      <c r="Q1245" s="132" t="s">
        <v>17534</v>
      </c>
      <c r="R1245" s="132" t="s">
        <v>17535</v>
      </c>
      <c r="S1245" s="132" t="s">
        <v>5090</v>
      </c>
      <c r="T1245" s="132" t="s">
        <v>1630</v>
      </c>
      <c r="V1245" s="132" t="s">
        <v>1644</v>
      </c>
      <c r="X1245" s="132" t="s">
        <v>17536</v>
      </c>
      <c r="Y1245" s="132" t="s">
        <v>17537</v>
      </c>
    </row>
    <row r="1246" spans="2:25" x14ac:dyDescent="0.25">
      <c r="B1246" s="132" t="s">
        <v>1837</v>
      </c>
      <c r="C1246" s="132" t="s">
        <v>814</v>
      </c>
      <c r="D1246" s="132" t="s">
        <v>172</v>
      </c>
      <c r="E1246" s="132" t="s">
        <v>4543</v>
      </c>
      <c r="F1246" s="132" t="s">
        <v>3894</v>
      </c>
      <c r="G1246" s="132" t="s">
        <v>1126</v>
      </c>
      <c r="H1246" s="132" t="s">
        <v>3098</v>
      </c>
      <c r="I1246" s="132" t="s">
        <v>17517</v>
      </c>
      <c r="J1246" s="132" t="s">
        <v>17538</v>
      </c>
      <c r="K1246" s="132" t="s">
        <v>17539</v>
      </c>
      <c r="L1246" s="132" t="s">
        <v>17540</v>
      </c>
      <c r="M1246" s="132" t="s">
        <v>17541</v>
      </c>
      <c r="N1246" s="132" t="s">
        <v>23911</v>
      </c>
      <c r="O1246" s="132" t="s">
        <v>17542</v>
      </c>
      <c r="P1246" s="132" t="s">
        <v>17543</v>
      </c>
      <c r="Q1246" s="132" t="s">
        <v>17544</v>
      </c>
      <c r="R1246" s="132" t="s">
        <v>17545</v>
      </c>
      <c r="S1246" s="132" t="s">
        <v>5090</v>
      </c>
      <c r="T1246" s="132" t="s">
        <v>1630</v>
      </c>
      <c r="V1246" s="132" t="s">
        <v>1632</v>
      </c>
      <c r="X1246" s="132" t="s">
        <v>17546</v>
      </c>
      <c r="Y1246" s="132" t="s">
        <v>17547</v>
      </c>
    </row>
    <row r="1247" spans="2:25" x14ac:dyDescent="0.25">
      <c r="B1247" s="132" t="s">
        <v>3099</v>
      </c>
      <c r="C1247" s="132" t="s">
        <v>3100</v>
      </c>
      <c r="D1247" s="132" t="s">
        <v>3101</v>
      </c>
      <c r="E1247" s="132" t="s">
        <v>4552</v>
      </c>
      <c r="F1247" s="132" t="s">
        <v>3894</v>
      </c>
      <c r="G1247" s="132" t="s">
        <v>1130</v>
      </c>
      <c r="H1247" s="132" t="s">
        <v>3102</v>
      </c>
      <c r="I1247" s="132" t="s">
        <v>17548</v>
      </c>
      <c r="J1247" s="132" t="s">
        <v>17549</v>
      </c>
      <c r="K1247" s="132" t="s">
        <v>17550</v>
      </c>
      <c r="L1247" s="132" t="s">
        <v>17551</v>
      </c>
      <c r="M1247" s="132" t="s">
        <v>17552</v>
      </c>
      <c r="N1247" s="132" t="s">
        <v>23912</v>
      </c>
      <c r="O1247" s="132" t="s">
        <v>17553</v>
      </c>
      <c r="P1247" s="132" t="s">
        <v>17554</v>
      </c>
      <c r="Q1247" s="132" t="s">
        <v>17555</v>
      </c>
      <c r="R1247" s="132" t="s">
        <v>17556</v>
      </c>
      <c r="S1247" s="132" t="s">
        <v>5090</v>
      </c>
      <c r="T1247" s="132" t="s">
        <v>1630</v>
      </c>
      <c r="V1247" s="132" t="s">
        <v>1632</v>
      </c>
      <c r="X1247" s="132" t="s">
        <v>17557</v>
      </c>
      <c r="Y1247" s="132" t="s">
        <v>17558</v>
      </c>
    </row>
    <row r="1248" spans="2:25" x14ac:dyDescent="0.25">
      <c r="B1248" s="132" t="s">
        <v>3099</v>
      </c>
      <c r="C1248" s="132" t="s">
        <v>3100</v>
      </c>
      <c r="D1248" s="132" t="s">
        <v>3101</v>
      </c>
      <c r="E1248" s="132" t="s">
        <v>4552</v>
      </c>
      <c r="F1248" s="132" t="s">
        <v>17559</v>
      </c>
      <c r="G1248" s="132" t="s">
        <v>3103</v>
      </c>
      <c r="H1248" s="132" t="s">
        <v>3104</v>
      </c>
      <c r="I1248" s="132" t="s">
        <v>8006</v>
      </c>
      <c r="J1248" s="132" t="s">
        <v>17560</v>
      </c>
      <c r="K1248" s="132" t="s">
        <v>17561</v>
      </c>
      <c r="L1248" s="132" t="s">
        <v>17562</v>
      </c>
      <c r="M1248" s="132" t="s">
        <v>17563</v>
      </c>
      <c r="N1248" s="132" t="s">
        <v>23913</v>
      </c>
      <c r="O1248" s="132" t="s">
        <v>17564</v>
      </c>
      <c r="P1248" s="132" t="s">
        <v>17565</v>
      </c>
      <c r="Q1248" s="132" t="s">
        <v>17566</v>
      </c>
      <c r="R1248" s="132" t="s">
        <v>17567</v>
      </c>
      <c r="S1248" s="132" t="s">
        <v>5090</v>
      </c>
      <c r="T1248" s="132" t="s">
        <v>1630</v>
      </c>
      <c r="V1248" s="132" t="s">
        <v>1635</v>
      </c>
      <c r="X1248" s="132" t="s">
        <v>17568</v>
      </c>
      <c r="Y1248" s="132" t="s">
        <v>17569</v>
      </c>
    </row>
    <row r="1249" spans="2:25" x14ac:dyDescent="0.25">
      <c r="B1249" s="132" t="s">
        <v>3099</v>
      </c>
      <c r="C1249" s="132" t="s">
        <v>3100</v>
      </c>
      <c r="D1249" s="132" t="s">
        <v>130</v>
      </c>
      <c r="E1249" s="132" t="s">
        <v>4552</v>
      </c>
      <c r="F1249" s="132" t="s">
        <v>4861</v>
      </c>
      <c r="G1249" s="132" t="s">
        <v>3105</v>
      </c>
      <c r="H1249" s="132" t="s">
        <v>3106</v>
      </c>
      <c r="I1249" s="132" t="s">
        <v>17570</v>
      </c>
      <c r="J1249" s="132" t="s">
        <v>17571</v>
      </c>
      <c r="K1249" s="132" t="s">
        <v>17572</v>
      </c>
      <c r="L1249" s="132" t="s">
        <v>17573</v>
      </c>
      <c r="M1249" s="132" t="s">
        <v>17574</v>
      </c>
      <c r="N1249" s="132" t="s">
        <v>23914</v>
      </c>
      <c r="O1249" s="132" t="s">
        <v>17575</v>
      </c>
      <c r="P1249" s="132" t="s">
        <v>17576</v>
      </c>
      <c r="Q1249" s="132" t="s">
        <v>17577</v>
      </c>
      <c r="R1249" s="132" t="s">
        <v>17578</v>
      </c>
      <c r="S1249" s="132" t="s">
        <v>5090</v>
      </c>
      <c r="T1249" s="132" t="s">
        <v>1630</v>
      </c>
      <c r="V1249" s="132" t="s">
        <v>1632</v>
      </c>
      <c r="X1249" s="132" t="s">
        <v>17579</v>
      </c>
      <c r="Y1249" s="132" t="s">
        <v>17580</v>
      </c>
    </row>
    <row r="1250" spans="2:25" x14ac:dyDescent="0.25">
      <c r="B1250" s="132" t="s">
        <v>3099</v>
      </c>
      <c r="C1250" s="132" t="s">
        <v>3100</v>
      </c>
      <c r="D1250" s="132" t="s">
        <v>3101</v>
      </c>
      <c r="E1250" s="132" t="s">
        <v>4552</v>
      </c>
      <c r="F1250" s="132" t="s">
        <v>4555</v>
      </c>
      <c r="G1250" s="132" t="s">
        <v>1134</v>
      </c>
      <c r="H1250" s="132" t="s">
        <v>3107</v>
      </c>
      <c r="I1250" s="132" t="s">
        <v>8006</v>
      </c>
      <c r="J1250" s="132" t="s">
        <v>17581</v>
      </c>
      <c r="K1250" s="132" t="s">
        <v>17582</v>
      </c>
      <c r="L1250" s="132" t="s">
        <v>17583</v>
      </c>
      <c r="M1250" s="132" t="s">
        <v>17584</v>
      </c>
      <c r="N1250" s="132" t="s">
        <v>23915</v>
      </c>
      <c r="O1250" s="132" t="s">
        <v>17585</v>
      </c>
      <c r="P1250" s="132" t="s">
        <v>17586</v>
      </c>
      <c r="Q1250" s="132" t="s">
        <v>17587</v>
      </c>
      <c r="R1250" s="132" t="s">
        <v>17588</v>
      </c>
      <c r="S1250" s="132" t="s">
        <v>5090</v>
      </c>
      <c r="T1250" s="132" t="s">
        <v>1630</v>
      </c>
      <c r="V1250" s="132" t="s">
        <v>1632</v>
      </c>
      <c r="X1250" s="132" t="s">
        <v>17589</v>
      </c>
      <c r="Y1250" s="132" t="s">
        <v>17590</v>
      </c>
    </row>
    <row r="1251" spans="2:25" x14ac:dyDescent="0.25">
      <c r="B1251" s="132" t="s">
        <v>3099</v>
      </c>
      <c r="C1251" s="132" t="s">
        <v>3100</v>
      </c>
      <c r="D1251" s="132" t="s">
        <v>3108</v>
      </c>
      <c r="E1251" s="132" t="s">
        <v>4552</v>
      </c>
      <c r="F1251" s="132" t="s">
        <v>3894</v>
      </c>
      <c r="G1251" s="132" t="s">
        <v>1131</v>
      </c>
      <c r="H1251" s="132" t="s">
        <v>3109</v>
      </c>
      <c r="I1251" s="132" t="s">
        <v>17548</v>
      </c>
      <c r="J1251" s="132" t="s">
        <v>17591</v>
      </c>
      <c r="K1251" s="132" t="s">
        <v>17592</v>
      </c>
      <c r="L1251" s="132" t="s">
        <v>17593</v>
      </c>
      <c r="M1251" s="132" t="s">
        <v>17594</v>
      </c>
      <c r="N1251" s="132" t="s">
        <v>23916</v>
      </c>
      <c r="O1251" s="132" t="s">
        <v>17595</v>
      </c>
      <c r="P1251" s="132" t="s">
        <v>17596</v>
      </c>
      <c r="Q1251" s="132" t="s">
        <v>17597</v>
      </c>
      <c r="R1251" s="132" t="s">
        <v>17598</v>
      </c>
      <c r="S1251" s="132" t="s">
        <v>5090</v>
      </c>
      <c r="T1251" s="132" t="s">
        <v>1630</v>
      </c>
      <c r="V1251" s="132" t="s">
        <v>1632</v>
      </c>
      <c r="X1251" s="132" t="s">
        <v>17599</v>
      </c>
      <c r="Y1251" s="132" t="s">
        <v>17600</v>
      </c>
    </row>
    <row r="1252" spans="2:25" x14ac:dyDescent="0.25">
      <c r="B1252" s="132" t="s">
        <v>3099</v>
      </c>
      <c r="C1252" s="132" t="s">
        <v>3100</v>
      </c>
      <c r="D1252" s="132" t="s">
        <v>3108</v>
      </c>
      <c r="E1252" s="132" t="s">
        <v>4552</v>
      </c>
      <c r="F1252" s="132" t="s">
        <v>17559</v>
      </c>
      <c r="G1252" s="132" t="s">
        <v>3110</v>
      </c>
      <c r="H1252" s="132" t="s">
        <v>3111</v>
      </c>
      <c r="I1252" s="132" t="s">
        <v>8006</v>
      </c>
      <c r="J1252" s="132" t="s">
        <v>17601</v>
      </c>
      <c r="K1252" s="132" t="s">
        <v>17602</v>
      </c>
      <c r="L1252" s="132" t="s">
        <v>17603</v>
      </c>
      <c r="M1252" s="132" t="s">
        <v>17604</v>
      </c>
      <c r="N1252" s="132" t="s">
        <v>23917</v>
      </c>
      <c r="O1252" s="132" t="s">
        <v>17605</v>
      </c>
      <c r="P1252" s="132" t="s">
        <v>17606</v>
      </c>
      <c r="Q1252" s="132" t="s">
        <v>17607</v>
      </c>
      <c r="R1252" s="132" t="s">
        <v>17608</v>
      </c>
      <c r="S1252" s="132" t="s">
        <v>5090</v>
      </c>
      <c r="T1252" s="132" t="s">
        <v>1630</v>
      </c>
      <c r="V1252" s="132" t="s">
        <v>1635</v>
      </c>
      <c r="X1252" s="132" t="s">
        <v>17609</v>
      </c>
      <c r="Y1252" s="132" t="s">
        <v>17610</v>
      </c>
    </row>
    <row r="1253" spans="2:25" x14ac:dyDescent="0.25">
      <c r="B1253" s="132" t="s">
        <v>3099</v>
      </c>
      <c r="C1253" s="132" t="s">
        <v>3100</v>
      </c>
      <c r="D1253" s="132" t="s">
        <v>3108</v>
      </c>
      <c r="E1253" s="132" t="s">
        <v>4552</v>
      </c>
      <c r="F1253" s="132" t="s">
        <v>4555</v>
      </c>
      <c r="G1253" s="132" t="s">
        <v>1135</v>
      </c>
      <c r="H1253" s="132" t="s">
        <v>3112</v>
      </c>
      <c r="I1253" s="132" t="s">
        <v>8006</v>
      </c>
      <c r="J1253" s="132" t="s">
        <v>17611</v>
      </c>
      <c r="K1253" s="132" t="s">
        <v>17612</v>
      </c>
      <c r="L1253" s="132" t="s">
        <v>17613</v>
      </c>
      <c r="M1253" s="132" t="s">
        <v>17614</v>
      </c>
      <c r="N1253" s="132" t="s">
        <v>23918</v>
      </c>
      <c r="O1253" s="132" t="s">
        <v>17615</v>
      </c>
      <c r="P1253" s="132" t="s">
        <v>17616</v>
      </c>
      <c r="Q1253" s="132" t="s">
        <v>17617</v>
      </c>
      <c r="R1253" s="132" t="s">
        <v>17618</v>
      </c>
      <c r="S1253" s="132" t="s">
        <v>5090</v>
      </c>
      <c r="T1253" s="132" t="s">
        <v>1630</v>
      </c>
      <c r="V1253" s="132" t="s">
        <v>1635</v>
      </c>
      <c r="X1253" s="132" t="s">
        <v>17619</v>
      </c>
      <c r="Y1253" s="132" t="s">
        <v>17620</v>
      </c>
    </row>
    <row r="1254" spans="2:25" x14ac:dyDescent="0.25">
      <c r="B1254" s="132" t="s">
        <v>3099</v>
      </c>
      <c r="C1254" s="132" t="s">
        <v>3100</v>
      </c>
      <c r="D1254" s="132" t="s">
        <v>3113</v>
      </c>
      <c r="E1254" s="132" t="s">
        <v>4552</v>
      </c>
      <c r="F1254" s="132" t="s">
        <v>3894</v>
      </c>
      <c r="G1254" s="132" t="s">
        <v>1132</v>
      </c>
      <c r="H1254" s="132" t="s">
        <v>3114</v>
      </c>
      <c r="I1254" s="132" t="s">
        <v>17548</v>
      </c>
      <c r="J1254" s="132" t="s">
        <v>17621</v>
      </c>
      <c r="K1254" s="132" t="s">
        <v>17622</v>
      </c>
      <c r="L1254" s="132" t="s">
        <v>17623</v>
      </c>
      <c r="M1254" s="132" t="s">
        <v>17624</v>
      </c>
      <c r="N1254" s="132" t="s">
        <v>23919</v>
      </c>
      <c r="O1254" s="132" t="s">
        <v>17625</v>
      </c>
      <c r="P1254" s="132" t="s">
        <v>17626</v>
      </c>
      <c r="Q1254" s="132" t="s">
        <v>17627</v>
      </c>
      <c r="R1254" s="132" t="s">
        <v>17628</v>
      </c>
      <c r="S1254" s="132" t="s">
        <v>5090</v>
      </c>
      <c r="T1254" s="132" t="s">
        <v>1630</v>
      </c>
      <c r="V1254" s="132" t="s">
        <v>1632</v>
      </c>
      <c r="X1254" s="132" t="s">
        <v>17629</v>
      </c>
      <c r="Y1254" s="132" t="s">
        <v>17630</v>
      </c>
    </row>
    <row r="1255" spans="2:25" x14ac:dyDescent="0.25">
      <c r="B1255" s="132" t="s">
        <v>3099</v>
      </c>
      <c r="C1255" s="132" t="s">
        <v>3100</v>
      </c>
      <c r="D1255" s="132" t="s">
        <v>3113</v>
      </c>
      <c r="E1255" s="132" t="s">
        <v>4552</v>
      </c>
      <c r="F1255" s="132" t="s">
        <v>17559</v>
      </c>
      <c r="G1255" s="132" t="s">
        <v>3115</v>
      </c>
      <c r="H1255" s="132" t="s">
        <v>3116</v>
      </c>
      <c r="I1255" s="132" t="s">
        <v>8006</v>
      </c>
      <c r="J1255" s="132" t="s">
        <v>17631</v>
      </c>
      <c r="K1255" s="132" t="s">
        <v>17632</v>
      </c>
      <c r="L1255" s="132" t="s">
        <v>17633</v>
      </c>
      <c r="M1255" s="132" t="s">
        <v>17634</v>
      </c>
      <c r="N1255" s="132" t="s">
        <v>23920</v>
      </c>
      <c r="O1255" s="132" t="s">
        <v>17635</v>
      </c>
      <c r="P1255" s="132" t="s">
        <v>17636</v>
      </c>
      <c r="Q1255" s="132" t="s">
        <v>17637</v>
      </c>
      <c r="R1255" s="132" t="s">
        <v>17638</v>
      </c>
      <c r="S1255" s="132" t="s">
        <v>5090</v>
      </c>
      <c r="T1255" s="132" t="s">
        <v>1630</v>
      </c>
      <c r="V1255" s="132" t="s">
        <v>1635</v>
      </c>
      <c r="X1255" s="132" t="s">
        <v>17639</v>
      </c>
      <c r="Y1255" s="132" t="s">
        <v>17640</v>
      </c>
    </row>
    <row r="1256" spans="2:25" x14ac:dyDescent="0.25">
      <c r="B1256" s="132" t="s">
        <v>3099</v>
      </c>
      <c r="C1256" s="132" t="s">
        <v>3100</v>
      </c>
      <c r="D1256" s="132" t="s">
        <v>3113</v>
      </c>
      <c r="E1256" s="132" t="s">
        <v>4552</v>
      </c>
      <c r="F1256" s="132" t="s">
        <v>4555</v>
      </c>
      <c r="G1256" s="132" t="s">
        <v>1136</v>
      </c>
      <c r="H1256" s="132" t="s">
        <v>3117</v>
      </c>
      <c r="I1256" s="132" t="s">
        <v>8006</v>
      </c>
      <c r="J1256" s="132" t="s">
        <v>17641</v>
      </c>
      <c r="K1256" s="132" t="s">
        <v>17642</v>
      </c>
      <c r="L1256" s="132" t="s">
        <v>17643</v>
      </c>
      <c r="M1256" s="132" t="s">
        <v>17644</v>
      </c>
      <c r="N1256" s="132" t="s">
        <v>23921</v>
      </c>
      <c r="O1256" s="132" t="s">
        <v>17645</v>
      </c>
      <c r="P1256" s="132" t="s">
        <v>17646</v>
      </c>
      <c r="Q1256" s="132" t="s">
        <v>17647</v>
      </c>
      <c r="R1256" s="132" t="s">
        <v>17648</v>
      </c>
      <c r="S1256" s="132" t="s">
        <v>5090</v>
      </c>
      <c r="T1256" s="132" t="s">
        <v>1630</v>
      </c>
      <c r="V1256" s="132" t="s">
        <v>1635</v>
      </c>
      <c r="X1256" s="132" t="s">
        <v>17649</v>
      </c>
      <c r="Y1256" s="132" t="s">
        <v>17650</v>
      </c>
    </row>
    <row r="1257" spans="2:25" x14ac:dyDescent="0.25">
      <c r="B1257" s="132" t="s">
        <v>3099</v>
      </c>
      <c r="C1257" s="132" t="s">
        <v>3100</v>
      </c>
      <c r="D1257" s="132" t="s">
        <v>3118</v>
      </c>
      <c r="E1257" s="132" t="s">
        <v>4552</v>
      </c>
      <c r="F1257" s="132" t="s">
        <v>3894</v>
      </c>
      <c r="G1257" s="132" t="s">
        <v>1133</v>
      </c>
      <c r="H1257" s="132" t="s">
        <v>3119</v>
      </c>
      <c r="I1257" s="132" t="s">
        <v>17548</v>
      </c>
      <c r="J1257" s="132" t="s">
        <v>17651</v>
      </c>
      <c r="K1257" s="132" t="s">
        <v>17652</v>
      </c>
      <c r="L1257" s="132" t="s">
        <v>17653</v>
      </c>
      <c r="M1257" s="132" t="s">
        <v>17654</v>
      </c>
      <c r="N1257" s="132" t="s">
        <v>23922</v>
      </c>
      <c r="O1257" s="132" t="s">
        <v>17655</v>
      </c>
      <c r="P1257" s="132" t="s">
        <v>17656</v>
      </c>
      <c r="Q1257" s="132" t="s">
        <v>17657</v>
      </c>
      <c r="R1257" s="132" t="s">
        <v>17658</v>
      </c>
      <c r="S1257" s="132" t="s">
        <v>5090</v>
      </c>
      <c r="T1257" s="132" t="s">
        <v>1630</v>
      </c>
      <c r="V1257" s="132" t="s">
        <v>1632</v>
      </c>
      <c r="X1257" s="132" t="s">
        <v>17659</v>
      </c>
      <c r="Y1257" s="132" t="s">
        <v>17660</v>
      </c>
    </row>
    <row r="1258" spans="2:25" x14ac:dyDescent="0.25">
      <c r="B1258" s="132" t="s">
        <v>3099</v>
      </c>
      <c r="C1258" s="132" t="s">
        <v>3100</v>
      </c>
      <c r="D1258" s="132" t="s">
        <v>3118</v>
      </c>
      <c r="E1258" s="132" t="s">
        <v>4552</v>
      </c>
      <c r="F1258" s="132" t="s">
        <v>17559</v>
      </c>
      <c r="G1258" s="132" t="s">
        <v>3120</v>
      </c>
      <c r="H1258" s="132" t="s">
        <v>3121</v>
      </c>
      <c r="I1258" s="132" t="s">
        <v>8006</v>
      </c>
      <c r="J1258" s="132" t="s">
        <v>17661</v>
      </c>
      <c r="K1258" s="132" t="s">
        <v>17662</v>
      </c>
      <c r="L1258" s="132" t="s">
        <v>17663</v>
      </c>
      <c r="M1258" s="132" t="s">
        <v>17664</v>
      </c>
      <c r="N1258" s="132" t="s">
        <v>23923</v>
      </c>
      <c r="O1258" s="132" t="s">
        <v>17665</v>
      </c>
      <c r="P1258" s="132" t="s">
        <v>17666</v>
      </c>
      <c r="Q1258" s="132" t="s">
        <v>17667</v>
      </c>
      <c r="R1258" s="132" t="s">
        <v>17668</v>
      </c>
      <c r="S1258" s="132" t="s">
        <v>5090</v>
      </c>
      <c r="T1258" s="132" t="s">
        <v>1630</v>
      </c>
      <c r="V1258" s="132" t="s">
        <v>1635</v>
      </c>
      <c r="X1258" s="132" t="s">
        <v>17669</v>
      </c>
      <c r="Y1258" s="132" t="s">
        <v>17670</v>
      </c>
    </row>
    <row r="1259" spans="2:25" x14ac:dyDescent="0.25">
      <c r="B1259" s="132" t="s">
        <v>3099</v>
      </c>
      <c r="C1259" s="132" t="s">
        <v>3100</v>
      </c>
      <c r="D1259" s="132" t="s">
        <v>3118</v>
      </c>
      <c r="E1259" s="132" t="s">
        <v>4552</v>
      </c>
      <c r="F1259" s="132" t="s">
        <v>4555</v>
      </c>
      <c r="G1259" s="132" t="s">
        <v>1137</v>
      </c>
      <c r="H1259" s="132" t="s">
        <v>3122</v>
      </c>
      <c r="I1259" s="132" t="s">
        <v>8006</v>
      </c>
      <c r="J1259" s="132" t="s">
        <v>17671</v>
      </c>
      <c r="K1259" s="132" t="s">
        <v>17672</v>
      </c>
      <c r="L1259" s="132" t="s">
        <v>17673</v>
      </c>
      <c r="M1259" s="132" t="s">
        <v>17674</v>
      </c>
      <c r="N1259" s="132" t="s">
        <v>23924</v>
      </c>
      <c r="O1259" s="132" t="s">
        <v>17675</v>
      </c>
      <c r="P1259" s="132" t="s">
        <v>17676</v>
      </c>
      <c r="Q1259" s="132" t="s">
        <v>17677</v>
      </c>
      <c r="R1259" s="132" t="s">
        <v>17678</v>
      </c>
      <c r="S1259" s="132" t="s">
        <v>5090</v>
      </c>
      <c r="T1259" s="132" t="s">
        <v>1630</v>
      </c>
      <c r="V1259" s="132" t="s">
        <v>1635</v>
      </c>
      <c r="X1259" s="132" t="s">
        <v>17679</v>
      </c>
      <c r="Y1259" s="132" t="s">
        <v>17680</v>
      </c>
    </row>
    <row r="1260" spans="2:25" x14ac:dyDescent="0.25">
      <c r="B1260" s="132" t="s">
        <v>3099</v>
      </c>
      <c r="C1260" s="132" t="s">
        <v>3100</v>
      </c>
      <c r="D1260" s="132" t="s">
        <v>3101</v>
      </c>
      <c r="E1260" s="132" t="s">
        <v>4236</v>
      </c>
      <c r="F1260" s="132" t="s">
        <v>3894</v>
      </c>
      <c r="G1260" s="132" t="s">
        <v>1138</v>
      </c>
      <c r="H1260" s="132" t="s">
        <v>3123</v>
      </c>
      <c r="I1260" s="132" t="s">
        <v>17548</v>
      </c>
      <c r="J1260" s="132" t="s">
        <v>17681</v>
      </c>
      <c r="K1260" s="132" t="s">
        <v>17682</v>
      </c>
      <c r="L1260" s="132" t="s">
        <v>17683</v>
      </c>
      <c r="M1260" s="132" t="s">
        <v>17684</v>
      </c>
      <c r="N1260" s="132" t="s">
        <v>23925</v>
      </c>
      <c r="O1260" s="132" t="s">
        <v>17685</v>
      </c>
      <c r="P1260" s="132" t="s">
        <v>17686</v>
      </c>
      <c r="Q1260" s="132" t="s">
        <v>17687</v>
      </c>
      <c r="R1260" s="132" t="s">
        <v>17688</v>
      </c>
      <c r="S1260" s="132" t="s">
        <v>5090</v>
      </c>
      <c r="T1260" s="132" t="s">
        <v>1630</v>
      </c>
      <c r="V1260" s="132" t="s">
        <v>1632</v>
      </c>
      <c r="X1260" s="132" t="s">
        <v>17689</v>
      </c>
      <c r="Y1260" s="132" t="s">
        <v>17690</v>
      </c>
    </row>
    <row r="1261" spans="2:25" x14ac:dyDescent="0.25">
      <c r="B1261" s="132" t="s">
        <v>3099</v>
      </c>
      <c r="C1261" s="132" t="s">
        <v>3100</v>
      </c>
      <c r="D1261" s="132" t="s">
        <v>3101</v>
      </c>
      <c r="E1261" s="132" t="s">
        <v>4236</v>
      </c>
      <c r="F1261" s="132" t="s">
        <v>4555</v>
      </c>
      <c r="G1261" s="132" t="s">
        <v>1142</v>
      </c>
      <c r="H1261" s="132" t="s">
        <v>3124</v>
      </c>
      <c r="I1261" s="132" t="s">
        <v>8006</v>
      </c>
      <c r="J1261" s="132" t="s">
        <v>17691</v>
      </c>
      <c r="K1261" s="132" t="s">
        <v>17692</v>
      </c>
      <c r="L1261" s="132" t="s">
        <v>17693</v>
      </c>
      <c r="M1261" s="132" t="s">
        <v>17694</v>
      </c>
      <c r="N1261" s="132" t="s">
        <v>23926</v>
      </c>
      <c r="O1261" s="132" t="s">
        <v>17695</v>
      </c>
      <c r="P1261" s="132" t="s">
        <v>17696</v>
      </c>
      <c r="Q1261" s="132" t="s">
        <v>17697</v>
      </c>
      <c r="R1261" s="132" t="s">
        <v>17698</v>
      </c>
      <c r="S1261" s="132" t="s">
        <v>5090</v>
      </c>
      <c r="T1261" s="132" t="s">
        <v>1630</v>
      </c>
      <c r="V1261" s="132" t="s">
        <v>1644</v>
      </c>
      <c r="X1261" s="132" t="s">
        <v>17699</v>
      </c>
      <c r="Y1261" s="132" t="s">
        <v>17700</v>
      </c>
    </row>
    <row r="1262" spans="2:25" x14ac:dyDescent="0.25">
      <c r="B1262" s="132" t="s">
        <v>3099</v>
      </c>
      <c r="C1262" s="132" t="s">
        <v>3100</v>
      </c>
      <c r="D1262" s="132" t="s">
        <v>3108</v>
      </c>
      <c r="E1262" s="132" t="s">
        <v>4236</v>
      </c>
      <c r="F1262" s="132" t="s">
        <v>3894</v>
      </c>
      <c r="G1262" s="132" t="s">
        <v>1139</v>
      </c>
      <c r="H1262" s="132" t="s">
        <v>3125</v>
      </c>
      <c r="I1262" s="132" t="s">
        <v>17548</v>
      </c>
      <c r="J1262" s="132" t="s">
        <v>17701</v>
      </c>
      <c r="K1262" s="132" t="s">
        <v>17702</v>
      </c>
      <c r="L1262" s="132" t="s">
        <v>17703</v>
      </c>
      <c r="M1262" s="132" t="s">
        <v>17704</v>
      </c>
      <c r="N1262" s="132" t="s">
        <v>23927</v>
      </c>
      <c r="O1262" s="132" t="s">
        <v>17705</v>
      </c>
      <c r="P1262" s="132" t="s">
        <v>17706</v>
      </c>
      <c r="Q1262" s="132" t="s">
        <v>17707</v>
      </c>
      <c r="R1262" s="132" t="s">
        <v>17708</v>
      </c>
      <c r="S1262" s="132" t="s">
        <v>5090</v>
      </c>
      <c r="T1262" s="132" t="s">
        <v>1630</v>
      </c>
      <c r="V1262" s="132" t="s">
        <v>1632</v>
      </c>
      <c r="X1262" s="132" t="s">
        <v>17709</v>
      </c>
      <c r="Y1262" s="132" t="s">
        <v>17710</v>
      </c>
    </row>
    <row r="1263" spans="2:25" x14ac:dyDescent="0.25">
      <c r="B1263" s="132" t="s">
        <v>3099</v>
      </c>
      <c r="C1263" s="132" t="s">
        <v>3100</v>
      </c>
      <c r="D1263" s="132" t="s">
        <v>3108</v>
      </c>
      <c r="E1263" s="132" t="s">
        <v>4236</v>
      </c>
      <c r="F1263" s="132" t="s">
        <v>4555</v>
      </c>
      <c r="G1263" s="132" t="s">
        <v>1143</v>
      </c>
      <c r="H1263" s="132" t="s">
        <v>3126</v>
      </c>
      <c r="I1263" s="132" t="s">
        <v>8006</v>
      </c>
      <c r="J1263" s="132" t="s">
        <v>17711</v>
      </c>
      <c r="K1263" s="132" t="s">
        <v>17712</v>
      </c>
      <c r="L1263" s="132" t="s">
        <v>17713</v>
      </c>
      <c r="M1263" s="132" t="s">
        <v>17714</v>
      </c>
      <c r="N1263" s="132" t="s">
        <v>23928</v>
      </c>
      <c r="O1263" s="132" t="s">
        <v>17715</v>
      </c>
      <c r="P1263" s="132" t="s">
        <v>17716</v>
      </c>
      <c r="Q1263" s="132" t="s">
        <v>17717</v>
      </c>
      <c r="R1263" s="132" t="s">
        <v>17718</v>
      </c>
      <c r="S1263" s="132" t="s">
        <v>5090</v>
      </c>
      <c r="T1263" s="132" t="s">
        <v>1630</v>
      </c>
      <c r="V1263" s="132" t="s">
        <v>1635</v>
      </c>
      <c r="X1263" s="132" t="s">
        <v>17719</v>
      </c>
      <c r="Y1263" s="132" t="s">
        <v>17720</v>
      </c>
    </row>
    <row r="1264" spans="2:25" x14ac:dyDescent="0.25">
      <c r="B1264" s="132" t="s">
        <v>3099</v>
      </c>
      <c r="C1264" s="132" t="s">
        <v>3100</v>
      </c>
      <c r="D1264" s="132" t="s">
        <v>3113</v>
      </c>
      <c r="E1264" s="132" t="s">
        <v>4236</v>
      </c>
      <c r="F1264" s="132" t="s">
        <v>3894</v>
      </c>
      <c r="G1264" s="132" t="s">
        <v>1140</v>
      </c>
      <c r="H1264" s="132" t="s">
        <v>3127</v>
      </c>
      <c r="I1264" s="132" t="s">
        <v>17548</v>
      </c>
      <c r="J1264" s="132" t="s">
        <v>17721</v>
      </c>
      <c r="K1264" s="132" t="s">
        <v>17722</v>
      </c>
      <c r="L1264" s="132" t="s">
        <v>17723</v>
      </c>
      <c r="M1264" s="132" t="s">
        <v>17724</v>
      </c>
      <c r="N1264" s="132" t="s">
        <v>23929</v>
      </c>
      <c r="O1264" s="132" t="s">
        <v>17725</v>
      </c>
      <c r="P1264" s="132" t="s">
        <v>17726</v>
      </c>
      <c r="Q1264" s="132" t="s">
        <v>17727</v>
      </c>
      <c r="R1264" s="132" t="s">
        <v>17728</v>
      </c>
      <c r="S1264" s="132" t="s">
        <v>5090</v>
      </c>
      <c r="T1264" s="132" t="s">
        <v>1630</v>
      </c>
      <c r="V1264" s="132" t="s">
        <v>1632</v>
      </c>
      <c r="X1264" s="132" t="s">
        <v>17729</v>
      </c>
      <c r="Y1264" s="132" t="s">
        <v>17730</v>
      </c>
    </row>
    <row r="1265" spans="2:25" x14ac:dyDescent="0.25">
      <c r="B1265" s="132" t="s">
        <v>3099</v>
      </c>
      <c r="C1265" s="132" t="s">
        <v>3100</v>
      </c>
      <c r="D1265" s="132" t="s">
        <v>3113</v>
      </c>
      <c r="E1265" s="132" t="s">
        <v>4236</v>
      </c>
      <c r="F1265" s="132" t="s">
        <v>4555</v>
      </c>
      <c r="G1265" s="132" t="s">
        <v>1144</v>
      </c>
      <c r="H1265" s="132" t="s">
        <v>3128</v>
      </c>
      <c r="I1265" s="132" t="s">
        <v>8006</v>
      </c>
      <c r="J1265" s="132" t="s">
        <v>17731</v>
      </c>
      <c r="K1265" s="132" t="s">
        <v>17732</v>
      </c>
      <c r="L1265" s="132" t="s">
        <v>17733</v>
      </c>
      <c r="M1265" s="132" t="s">
        <v>17734</v>
      </c>
      <c r="N1265" s="132" t="s">
        <v>23930</v>
      </c>
      <c r="O1265" s="132" t="s">
        <v>17735</v>
      </c>
      <c r="P1265" s="132" t="s">
        <v>17736</v>
      </c>
      <c r="Q1265" s="132" t="s">
        <v>17737</v>
      </c>
      <c r="R1265" s="132" t="s">
        <v>17738</v>
      </c>
      <c r="S1265" s="132" t="s">
        <v>5090</v>
      </c>
      <c r="T1265" s="132" t="s">
        <v>1630</v>
      </c>
      <c r="V1265" s="132" t="s">
        <v>1635</v>
      </c>
      <c r="X1265" s="132" t="s">
        <v>17739</v>
      </c>
      <c r="Y1265" s="132" t="s">
        <v>17740</v>
      </c>
    </row>
    <row r="1266" spans="2:25" x14ac:dyDescent="0.25">
      <c r="B1266" s="132" t="s">
        <v>3099</v>
      </c>
      <c r="C1266" s="132" t="s">
        <v>3100</v>
      </c>
      <c r="D1266" s="132" t="s">
        <v>3118</v>
      </c>
      <c r="E1266" s="132" t="s">
        <v>4236</v>
      </c>
      <c r="F1266" s="132" t="s">
        <v>3894</v>
      </c>
      <c r="G1266" s="132" t="s">
        <v>1141</v>
      </c>
      <c r="H1266" s="132" t="s">
        <v>3129</v>
      </c>
      <c r="I1266" s="132" t="s">
        <v>17548</v>
      </c>
      <c r="J1266" s="132" t="s">
        <v>17741</v>
      </c>
      <c r="K1266" s="132" t="s">
        <v>17742</v>
      </c>
      <c r="L1266" s="132" t="s">
        <v>17743</v>
      </c>
      <c r="M1266" s="132" t="s">
        <v>17744</v>
      </c>
      <c r="N1266" s="132" t="s">
        <v>23931</v>
      </c>
      <c r="O1266" s="132" t="s">
        <v>17745</v>
      </c>
      <c r="P1266" s="132" t="s">
        <v>17746</v>
      </c>
      <c r="Q1266" s="132" t="s">
        <v>17747</v>
      </c>
      <c r="R1266" s="132" t="s">
        <v>17748</v>
      </c>
      <c r="S1266" s="132" t="s">
        <v>5090</v>
      </c>
      <c r="T1266" s="132" t="s">
        <v>1630</v>
      </c>
      <c r="V1266" s="132" t="s">
        <v>1632</v>
      </c>
      <c r="X1266" s="132" t="s">
        <v>17749</v>
      </c>
      <c r="Y1266" s="132" t="s">
        <v>17750</v>
      </c>
    </row>
    <row r="1267" spans="2:25" x14ac:dyDescent="0.25">
      <c r="B1267" s="132" t="s">
        <v>3099</v>
      </c>
      <c r="C1267" s="132" t="s">
        <v>3100</v>
      </c>
      <c r="D1267" s="132" t="s">
        <v>3118</v>
      </c>
      <c r="E1267" s="132" t="s">
        <v>4236</v>
      </c>
      <c r="F1267" s="132" t="s">
        <v>4555</v>
      </c>
      <c r="G1267" s="132" t="s">
        <v>1145</v>
      </c>
      <c r="H1267" s="132" t="s">
        <v>3130</v>
      </c>
      <c r="I1267" s="132" t="s">
        <v>8006</v>
      </c>
      <c r="J1267" s="132" t="s">
        <v>17751</v>
      </c>
      <c r="K1267" s="132" t="s">
        <v>17752</v>
      </c>
      <c r="L1267" s="132" t="s">
        <v>17753</v>
      </c>
      <c r="M1267" s="132" t="s">
        <v>17754</v>
      </c>
      <c r="N1267" s="132" t="s">
        <v>23932</v>
      </c>
      <c r="O1267" s="132" t="s">
        <v>17755</v>
      </c>
      <c r="P1267" s="132" t="s">
        <v>17756</v>
      </c>
      <c r="Q1267" s="132" t="s">
        <v>17757</v>
      </c>
      <c r="R1267" s="132" t="s">
        <v>17758</v>
      </c>
      <c r="S1267" s="132" t="s">
        <v>5090</v>
      </c>
      <c r="T1267" s="132" t="s">
        <v>1630</v>
      </c>
      <c r="V1267" s="132" t="s">
        <v>1635</v>
      </c>
      <c r="X1267" s="132" t="s">
        <v>17759</v>
      </c>
      <c r="Y1267" s="132" t="s">
        <v>17760</v>
      </c>
    </row>
    <row r="1268" spans="2:25" x14ac:dyDescent="0.25">
      <c r="B1268" s="132" t="s">
        <v>3099</v>
      </c>
      <c r="C1268" s="132" t="s">
        <v>3100</v>
      </c>
      <c r="D1268" s="132" t="s">
        <v>130</v>
      </c>
      <c r="E1268" s="132" t="s">
        <v>4562</v>
      </c>
      <c r="F1268" s="132" t="s">
        <v>3894</v>
      </c>
      <c r="G1268" s="132" t="s">
        <v>1147</v>
      </c>
      <c r="H1268" s="132" t="s">
        <v>3131</v>
      </c>
      <c r="I1268" s="132" t="s">
        <v>8006</v>
      </c>
      <c r="J1268" s="132" t="s">
        <v>17761</v>
      </c>
      <c r="K1268" s="132" t="s">
        <v>17762</v>
      </c>
      <c r="L1268" s="132" t="s">
        <v>17763</v>
      </c>
      <c r="M1268" s="132" t="s">
        <v>17764</v>
      </c>
      <c r="N1268" s="132" t="s">
        <v>23933</v>
      </c>
      <c r="O1268" s="132" t="s">
        <v>17765</v>
      </c>
      <c r="P1268" s="132" t="s">
        <v>17766</v>
      </c>
      <c r="Q1268" s="132" t="s">
        <v>17767</v>
      </c>
      <c r="R1268" s="132" t="s">
        <v>17768</v>
      </c>
      <c r="S1268" s="132" t="s">
        <v>5090</v>
      </c>
      <c r="T1268" s="132" t="s">
        <v>1630</v>
      </c>
      <c r="V1268" s="132" t="s">
        <v>1632</v>
      </c>
      <c r="X1268" s="132" t="s">
        <v>17769</v>
      </c>
      <c r="Y1268" s="132" t="s">
        <v>17770</v>
      </c>
    </row>
    <row r="1269" spans="2:25" x14ac:dyDescent="0.25">
      <c r="B1269" s="132" t="s">
        <v>3099</v>
      </c>
      <c r="C1269" s="132" t="s">
        <v>3100</v>
      </c>
      <c r="D1269" s="132" t="s">
        <v>130</v>
      </c>
      <c r="E1269" s="132" t="s">
        <v>4562</v>
      </c>
      <c r="F1269" s="132" t="s">
        <v>17559</v>
      </c>
      <c r="G1269" s="132" t="s">
        <v>3132</v>
      </c>
      <c r="H1269" s="132" t="s">
        <v>3133</v>
      </c>
      <c r="I1269" s="132" t="s">
        <v>8006</v>
      </c>
      <c r="J1269" s="132" t="s">
        <v>17771</v>
      </c>
      <c r="K1269" s="132" t="s">
        <v>17772</v>
      </c>
      <c r="L1269" s="132" t="s">
        <v>17773</v>
      </c>
      <c r="M1269" s="132" t="s">
        <v>17774</v>
      </c>
      <c r="N1269" s="132" t="s">
        <v>23934</v>
      </c>
      <c r="O1269" s="132" t="s">
        <v>17775</v>
      </c>
      <c r="P1269" s="132" t="s">
        <v>17776</v>
      </c>
      <c r="Q1269" s="132" t="s">
        <v>17777</v>
      </c>
      <c r="R1269" s="132" t="s">
        <v>17778</v>
      </c>
      <c r="S1269" s="132" t="s">
        <v>5090</v>
      </c>
      <c r="T1269" s="132" t="s">
        <v>1630</v>
      </c>
      <c r="V1269" s="132" t="s">
        <v>1635</v>
      </c>
      <c r="X1269" s="132" t="s">
        <v>17779</v>
      </c>
      <c r="Y1269" s="132" t="s">
        <v>17780</v>
      </c>
    </row>
    <row r="1270" spans="2:25" x14ac:dyDescent="0.25">
      <c r="B1270" s="132" t="s">
        <v>3099</v>
      </c>
      <c r="C1270" s="132" t="s">
        <v>3100</v>
      </c>
      <c r="D1270" s="132" t="s">
        <v>130</v>
      </c>
      <c r="E1270" s="132" t="s">
        <v>4562</v>
      </c>
      <c r="F1270" s="132" t="s">
        <v>4555</v>
      </c>
      <c r="G1270" s="132" t="s">
        <v>1151</v>
      </c>
      <c r="H1270" s="132" t="s">
        <v>3134</v>
      </c>
      <c r="I1270" s="132" t="s">
        <v>8006</v>
      </c>
      <c r="J1270" s="132" t="s">
        <v>17781</v>
      </c>
      <c r="K1270" s="132" t="s">
        <v>17782</v>
      </c>
      <c r="L1270" s="132" t="s">
        <v>17783</v>
      </c>
      <c r="M1270" s="132" t="s">
        <v>17784</v>
      </c>
      <c r="N1270" s="132" t="s">
        <v>23935</v>
      </c>
      <c r="O1270" s="132" t="s">
        <v>17785</v>
      </c>
      <c r="P1270" s="132" t="s">
        <v>17786</v>
      </c>
      <c r="Q1270" s="132" t="s">
        <v>17787</v>
      </c>
      <c r="R1270" s="132" t="s">
        <v>17788</v>
      </c>
      <c r="S1270" s="132" t="s">
        <v>5090</v>
      </c>
      <c r="T1270" s="132" t="s">
        <v>1630</v>
      </c>
      <c r="V1270" s="132" t="s">
        <v>1635</v>
      </c>
      <c r="X1270" s="132" t="s">
        <v>17789</v>
      </c>
      <c r="Y1270" s="132" t="s">
        <v>17790</v>
      </c>
    </row>
    <row r="1271" spans="2:25" x14ac:dyDescent="0.25">
      <c r="B1271" s="132" t="s">
        <v>3099</v>
      </c>
      <c r="C1271" s="132" t="s">
        <v>3100</v>
      </c>
      <c r="D1271" s="132" t="s">
        <v>13</v>
      </c>
      <c r="E1271" s="132" t="s">
        <v>4562</v>
      </c>
      <c r="F1271" s="132" t="s">
        <v>3894</v>
      </c>
      <c r="G1271" s="132" t="s">
        <v>1148</v>
      </c>
      <c r="H1271" s="132" t="s">
        <v>3135</v>
      </c>
      <c r="I1271" s="132" t="s">
        <v>8006</v>
      </c>
      <c r="J1271" s="132" t="s">
        <v>17791</v>
      </c>
      <c r="K1271" s="132" t="s">
        <v>17792</v>
      </c>
      <c r="L1271" s="132" t="s">
        <v>17793</v>
      </c>
      <c r="M1271" s="132" t="s">
        <v>17794</v>
      </c>
      <c r="N1271" s="132" t="s">
        <v>23936</v>
      </c>
      <c r="O1271" s="132" t="s">
        <v>17795</v>
      </c>
      <c r="P1271" s="132" t="s">
        <v>17796</v>
      </c>
      <c r="Q1271" s="132" t="s">
        <v>17797</v>
      </c>
      <c r="R1271" s="132" t="s">
        <v>17798</v>
      </c>
      <c r="S1271" s="132" t="s">
        <v>5090</v>
      </c>
      <c r="T1271" s="132" t="s">
        <v>1630</v>
      </c>
      <c r="V1271" s="132" t="s">
        <v>1632</v>
      </c>
      <c r="X1271" s="132" t="s">
        <v>17799</v>
      </c>
      <c r="Y1271" s="132" t="s">
        <v>17800</v>
      </c>
    </row>
    <row r="1272" spans="2:25" x14ac:dyDescent="0.25">
      <c r="B1272" s="132" t="s">
        <v>3099</v>
      </c>
      <c r="C1272" s="132" t="s">
        <v>3100</v>
      </c>
      <c r="D1272" s="132" t="s">
        <v>13</v>
      </c>
      <c r="E1272" s="132" t="s">
        <v>4562</v>
      </c>
      <c r="F1272" s="132" t="s">
        <v>17559</v>
      </c>
      <c r="G1272" s="132" t="s">
        <v>3136</v>
      </c>
      <c r="H1272" s="132" t="s">
        <v>3137</v>
      </c>
      <c r="I1272" s="132" t="s">
        <v>8006</v>
      </c>
      <c r="J1272" s="132" t="s">
        <v>17801</v>
      </c>
      <c r="K1272" s="132" t="s">
        <v>17802</v>
      </c>
      <c r="L1272" s="132" t="s">
        <v>17803</v>
      </c>
      <c r="M1272" s="132" t="s">
        <v>17804</v>
      </c>
      <c r="N1272" s="132" t="s">
        <v>23937</v>
      </c>
      <c r="O1272" s="132" t="s">
        <v>17805</v>
      </c>
      <c r="P1272" s="132" t="s">
        <v>17806</v>
      </c>
      <c r="Q1272" s="132" t="s">
        <v>17807</v>
      </c>
      <c r="R1272" s="132" t="s">
        <v>17808</v>
      </c>
      <c r="S1272" s="132" t="s">
        <v>5090</v>
      </c>
      <c r="T1272" s="132" t="s">
        <v>1630</v>
      </c>
      <c r="V1272" s="132" t="s">
        <v>1635</v>
      </c>
      <c r="X1272" s="132" t="s">
        <v>17809</v>
      </c>
      <c r="Y1272" s="132" t="s">
        <v>17810</v>
      </c>
    </row>
    <row r="1273" spans="2:25" x14ac:dyDescent="0.25">
      <c r="B1273" s="132" t="s">
        <v>3099</v>
      </c>
      <c r="C1273" s="132" t="s">
        <v>3100</v>
      </c>
      <c r="D1273" s="132" t="s">
        <v>12</v>
      </c>
      <c r="E1273" s="132" t="s">
        <v>4562</v>
      </c>
      <c r="F1273" s="132" t="s">
        <v>3894</v>
      </c>
      <c r="G1273" s="132" t="s">
        <v>1149</v>
      </c>
      <c r="H1273" s="132" t="s">
        <v>3138</v>
      </c>
      <c r="I1273" s="132" t="s">
        <v>8006</v>
      </c>
      <c r="J1273" s="132" t="s">
        <v>17811</v>
      </c>
      <c r="K1273" s="132" t="s">
        <v>17812</v>
      </c>
      <c r="L1273" s="132" t="s">
        <v>17813</v>
      </c>
      <c r="M1273" s="132" t="s">
        <v>17814</v>
      </c>
      <c r="N1273" s="132" t="s">
        <v>23938</v>
      </c>
      <c r="O1273" s="132" t="s">
        <v>17815</v>
      </c>
      <c r="P1273" s="132" t="s">
        <v>17816</v>
      </c>
      <c r="Q1273" s="132" t="s">
        <v>17817</v>
      </c>
      <c r="R1273" s="132" t="s">
        <v>17818</v>
      </c>
      <c r="S1273" s="132" t="s">
        <v>5090</v>
      </c>
      <c r="T1273" s="132" t="s">
        <v>1630</v>
      </c>
      <c r="V1273" s="132" t="s">
        <v>1632</v>
      </c>
      <c r="X1273" s="132" t="s">
        <v>17819</v>
      </c>
      <c r="Y1273" s="132" t="s">
        <v>17820</v>
      </c>
    </row>
    <row r="1274" spans="2:25" x14ac:dyDescent="0.25">
      <c r="B1274" s="132" t="s">
        <v>3099</v>
      </c>
      <c r="C1274" s="132" t="s">
        <v>3100</v>
      </c>
      <c r="D1274" s="132" t="s">
        <v>12</v>
      </c>
      <c r="E1274" s="132" t="s">
        <v>4562</v>
      </c>
      <c r="F1274" s="132" t="s">
        <v>17559</v>
      </c>
      <c r="G1274" s="132" t="s">
        <v>3139</v>
      </c>
      <c r="H1274" s="132" t="s">
        <v>3140</v>
      </c>
      <c r="I1274" s="132" t="s">
        <v>8006</v>
      </c>
      <c r="J1274" s="132" t="s">
        <v>17821</v>
      </c>
      <c r="K1274" s="132" t="s">
        <v>17822</v>
      </c>
      <c r="L1274" s="132" t="s">
        <v>17823</v>
      </c>
      <c r="M1274" s="132" t="s">
        <v>17824</v>
      </c>
      <c r="N1274" s="132" t="s">
        <v>23939</v>
      </c>
      <c r="O1274" s="132" t="s">
        <v>17825</v>
      </c>
      <c r="P1274" s="132" t="s">
        <v>17826</v>
      </c>
      <c r="Q1274" s="132" t="s">
        <v>17827</v>
      </c>
      <c r="R1274" s="132" t="s">
        <v>17828</v>
      </c>
      <c r="S1274" s="132" t="s">
        <v>5090</v>
      </c>
      <c r="T1274" s="132" t="s">
        <v>1630</v>
      </c>
      <c r="V1274" s="132" t="s">
        <v>1635</v>
      </c>
      <c r="X1274" s="132" t="s">
        <v>17829</v>
      </c>
      <c r="Y1274" s="132" t="s">
        <v>17830</v>
      </c>
    </row>
    <row r="1275" spans="2:25" x14ac:dyDescent="0.25">
      <c r="B1275" s="132" t="s">
        <v>3099</v>
      </c>
      <c r="C1275" s="132" t="s">
        <v>3100</v>
      </c>
      <c r="D1275" s="132" t="s">
        <v>1129</v>
      </c>
      <c r="E1275" s="132" t="s">
        <v>4562</v>
      </c>
      <c r="F1275" s="132" t="s">
        <v>3894</v>
      </c>
      <c r="G1275" s="132" t="s">
        <v>1150</v>
      </c>
      <c r="H1275" s="132" t="s">
        <v>3141</v>
      </c>
      <c r="I1275" s="132" t="s">
        <v>8006</v>
      </c>
      <c r="J1275" s="132" t="s">
        <v>17831</v>
      </c>
      <c r="K1275" s="132" t="s">
        <v>17832</v>
      </c>
      <c r="L1275" s="132" t="s">
        <v>17833</v>
      </c>
      <c r="M1275" s="132" t="s">
        <v>17834</v>
      </c>
      <c r="N1275" s="132" t="s">
        <v>23940</v>
      </c>
      <c r="O1275" s="132" t="s">
        <v>17835</v>
      </c>
      <c r="P1275" s="132" t="s">
        <v>17836</v>
      </c>
      <c r="Q1275" s="132" t="s">
        <v>17837</v>
      </c>
      <c r="R1275" s="132" t="s">
        <v>17838</v>
      </c>
      <c r="S1275" s="132" t="s">
        <v>5090</v>
      </c>
      <c r="T1275" s="132" t="s">
        <v>1630</v>
      </c>
      <c r="V1275" s="132" t="s">
        <v>1632</v>
      </c>
      <c r="X1275" s="132" t="s">
        <v>17839</v>
      </c>
      <c r="Y1275" s="132" t="s">
        <v>17840</v>
      </c>
    </row>
    <row r="1276" spans="2:25" x14ac:dyDescent="0.25">
      <c r="B1276" s="132" t="s">
        <v>3142</v>
      </c>
      <c r="C1276" s="132" t="s">
        <v>1152</v>
      </c>
      <c r="D1276" s="132" t="s">
        <v>130</v>
      </c>
      <c r="E1276" s="132" t="s">
        <v>3891</v>
      </c>
      <c r="F1276" s="132" t="s">
        <v>3894</v>
      </c>
      <c r="G1276" s="132" t="s">
        <v>1154</v>
      </c>
      <c r="H1276" s="132" t="s">
        <v>3143</v>
      </c>
      <c r="I1276" s="132" t="s">
        <v>17841</v>
      </c>
      <c r="J1276" s="132" t="s">
        <v>17842</v>
      </c>
      <c r="K1276" s="132" t="s">
        <v>17843</v>
      </c>
      <c r="L1276" s="132" t="s">
        <v>17844</v>
      </c>
      <c r="M1276" s="132" t="s">
        <v>17845</v>
      </c>
      <c r="N1276" s="132" t="s">
        <v>23941</v>
      </c>
      <c r="O1276" s="132" t="s">
        <v>17846</v>
      </c>
      <c r="P1276" s="132" t="s">
        <v>17847</v>
      </c>
      <c r="Q1276" s="132" t="s">
        <v>17848</v>
      </c>
      <c r="R1276" s="132" t="s">
        <v>17849</v>
      </c>
      <c r="S1276" s="132" t="s">
        <v>5090</v>
      </c>
      <c r="T1276" s="132" t="s">
        <v>1630</v>
      </c>
      <c r="U1276" s="132" t="s">
        <v>17850</v>
      </c>
      <c r="V1276" s="132" t="s">
        <v>1632</v>
      </c>
      <c r="X1276" s="132" t="s">
        <v>17851</v>
      </c>
      <c r="Y1276" s="132" t="s">
        <v>17852</v>
      </c>
    </row>
    <row r="1277" spans="2:25" x14ac:dyDescent="0.25">
      <c r="B1277" s="132" t="s">
        <v>3142</v>
      </c>
      <c r="C1277" s="132" t="s">
        <v>1152</v>
      </c>
      <c r="D1277" s="132" t="s">
        <v>130</v>
      </c>
      <c r="E1277" s="132" t="s">
        <v>3891</v>
      </c>
      <c r="F1277" s="132" t="s">
        <v>3885</v>
      </c>
      <c r="G1277" s="132" t="s">
        <v>1156</v>
      </c>
      <c r="H1277" s="132" t="s">
        <v>3144</v>
      </c>
      <c r="I1277" s="132" t="s">
        <v>17853</v>
      </c>
      <c r="J1277" s="132" t="s">
        <v>17854</v>
      </c>
      <c r="K1277" s="132" t="s">
        <v>17855</v>
      </c>
      <c r="L1277" s="132" t="s">
        <v>17856</v>
      </c>
      <c r="M1277" s="132" t="s">
        <v>17857</v>
      </c>
      <c r="N1277" s="132" t="s">
        <v>23942</v>
      </c>
      <c r="O1277" s="132" t="s">
        <v>17858</v>
      </c>
      <c r="P1277" s="132" t="s">
        <v>17859</v>
      </c>
      <c r="Q1277" s="132" t="s">
        <v>17860</v>
      </c>
      <c r="R1277" s="132" t="s">
        <v>17861</v>
      </c>
      <c r="S1277" s="132" t="s">
        <v>5090</v>
      </c>
      <c r="T1277" s="132" t="s">
        <v>1630</v>
      </c>
      <c r="U1277" s="132" t="s">
        <v>17850</v>
      </c>
      <c r="V1277" s="132" t="s">
        <v>1632</v>
      </c>
      <c r="X1277" s="132" t="s">
        <v>17862</v>
      </c>
      <c r="Y1277" s="132" t="s">
        <v>17863</v>
      </c>
    </row>
    <row r="1278" spans="2:25" x14ac:dyDescent="0.25">
      <c r="B1278" s="132" t="s">
        <v>3142</v>
      </c>
      <c r="C1278" s="132" t="s">
        <v>1152</v>
      </c>
      <c r="D1278" s="132" t="s">
        <v>130</v>
      </c>
      <c r="E1278" s="132" t="s">
        <v>3907</v>
      </c>
      <c r="F1278" s="132" t="s">
        <v>3894</v>
      </c>
      <c r="G1278" s="132" t="s">
        <v>1158</v>
      </c>
      <c r="H1278" s="132" t="s">
        <v>3145</v>
      </c>
      <c r="I1278" s="132" t="s">
        <v>17841</v>
      </c>
      <c r="J1278" s="132" t="s">
        <v>17864</v>
      </c>
      <c r="K1278" s="132" t="s">
        <v>17865</v>
      </c>
      <c r="L1278" s="132" t="s">
        <v>17866</v>
      </c>
      <c r="M1278" s="132" t="s">
        <v>17867</v>
      </c>
      <c r="N1278" s="132" t="s">
        <v>23943</v>
      </c>
      <c r="O1278" s="132" t="s">
        <v>17868</v>
      </c>
      <c r="P1278" s="132" t="s">
        <v>17869</v>
      </c>
      <c r="Q1278" s="132" t="s">
        <v>17870</v>
      </c>
      <c r="R1278" s="132" t="s">
        <v>17871</v>
      </c>
      <c r="S1278" s="132" t="s">
        <v>5090</v>
      </c>
      <c r="T1278" s="132" t="s">
        <v>1630</v>
      </c>
      <c r="U1278" s="132" t="s">
        <v>17872</v>
      </c>
      <c r="V1278" s="132" t="s">
        <v>1632</v>
      </c>
      <c r="X1278" s="132" t="s">
        <v>17873</v>
      </c>
      <c r="Y1278" s="132" t="s">
        <v>17874</v>
      </c>
    </row>
    <row r="1279" spans="2:25" x14ac:dyDescent="0.25">
      <c r="B1279" s="132" t="s">
        <v>3142</v>
      </c>
      <c r="C1279" s="132" t="s">
        <v>1152</v>
      </c>
      <c r="D1279" s="132" t="s">
        <v>130</v>
      </c>
      <c r="E1279" s="132" t="s">
        <v>3907</v>
      </c>
      <c r="F1279" s="132" t="s">
        <v>3885</v>
      </c>
      <c r="G1279" s="132" t="s">
        <v>1160</v>
      </c>
      <c r="H1279" s="132" t="s">
        <v>3146</v>
      </c>
      <c r="I1279" s="132" t="s">
        <v>17853</v>
      </c>
      <c r="J1279" s="132" t="s">
        <v>17875</v>
      </c>
      <c r="K1279" s="132" t="s">
        <v>17876</v>
      </c>
      <c r="L1279" s="132" t="s">
        <v>17877</v>
      </c>
      <c r="M1279" s="132" t="s">
        <v>17878</v>
      </c>
      <c r="N1279" s="132" t="s">
        <v>23944</v>
      </c>
      <c r="O1279" s="132" t="s">
        <v>17879</v>
      </c>
      <c r="P1279" s="132" t="s">
        <v>17880</v>
      </c>
      <c r="Q1279" s="132" t="s">
        <v>17881</v>
      </c>
      <c r="R1279" s="132" t="s">
        <v>17882</v>
      </c>
      <c r="S1279" s="132" t="s">
        <v>5090</v>
      </c>
      <c r="T1279" s="132" t="s">
        <v>1630</v>
      </c>
      <c r="U1279" s="132" t="s">
        <v>17872</v>
      </c>
      <c r="V1279" s="132" t="s">
        <v>1632</v>
      </c>
      <c r="X1279" s="132" t="s">
        <v>17883</v>
      </c>
      <c r="Y1279" s="132" t="s">
        <v>17884</v>
      </c>
    </row>
    <row r="1280" spans="2:25" x14ac:dyDescent="0.25">
      <c r="B1280" s="132" t="s">
        <v>3142</v>
      </c>
      <c r="C1280" s="132" t="s">
        <v>1152</v>
      </c>
      <c r="D1280" s="132" t="s">
        <v>130</v>
      </c>
      <c r="E1280" s="132" t="s">
        <v>3912</v>
      </c>
      <c r="F1280" s="132" t="s">
        <v>3894</v>
      </c>
      <c r="G1280" s="132" t="s">
        <v>1162</v>
      </c>
      <c r="H1280" s="132" t="s">
        <v>3147</v>
      </c>
      <c r="I1280" s="132" t="s">
        <v>17841</v>
      </c>
      <c r="J1280" s="132" t="s">
        <v>17885</v>
      </c>
      <c r="K1280" s="132" t="s">
        <v>17886</v>
      </c>
      <c r="L1280" s="132" t="s">
        <v>17887</v>
      </c>
      <c r="M1280" s="132" t="s">
        <v>17888</v>
      </c>
      <c r="N1280" s="132" t="s">
        <v>23945</v>
      </c>
      <c r="O1280" s="132" t="s">
        <v>17889</v>
      </c>
      <c r="P1280" s="132" t="s">
        <v>17890</v>
      </c>
      <c r="Q1280" s="132" t="s">
        <v>17891</v>
      </c>
      <c r="R1280" s="132" t="s">
        <v>17892</v>
      </c>
      <c r="S1280" s="132" t="s">
        <v>5090</v>
      </c>
      <c r="T1280" s="132" t="s">
        <v>1630</v>
      </c>
      <c r="U1280" s="132" t="s">
        <v>17893</v>
      </c>
      <c r="V1280" s="132" t="s">
        <v>1632</v>
      </c>
      <c r="X1280" s="132" t="s">
        <v>17894</v>
      </c>
      <c r="Y1280" s="132" t="s">
        <v>17895</v>
      </c>
    </row>
    <row r="1281" spans="2:25" x14ac:dyDescent="0.25">
      <c r="B1281" s="132" t="s">
        <v>3142</v>
      </c>
      <c r="C1281" s="132" t="s">
        <v>1152</v>
      </c>
      <c r="D1281" s="132" t="s">
        <v>130</v>
      </c>
      <c r="E1281" s="132" t="s">
        <v>3912</v>
      </c>
      <c r="F1281" s="132" t="s">
        <v>3885</v>
      </c>
      <c r="G1281" s="132" t="s">
        <v>1164</v>
      </c>
      <c r="H1281" s="132" t="s">
        <v>3148</v>
      </c>
      <c r="I1281" s="132" t="s">
        <v>17853</v>
      </c>
      <c r="J1281" s="132" t="s">
        <v>17896</v>
      </c>
      <c r="K1281" s="132" t="s">
        <v>17897</v>
      </c>
      <c r="L1281" s="132" t="s">
        <v>17898</v>
      </c>
      <c r="M1281" s="132" t="s">
        <v>17899</v>
      </c>
      <c r="N1281" s="132" t="s">
        <v>23946</v>
      </c>
      <c r="O1281" s="132" t="s">
        <v>17900</v>
      </c>
      <c r="P1281" s="132" t="s">
        <v>17901</v>
      </c>
      <c r="Q1281" s="132" t="s">
        <v>17902</v>
      </c>
      <c r="R1281" s="132" t="s">
        <v>17903</v>
      </c>
      <c r="S1281" s="132" t="s">
        <v>5090</v>
      </c>
      <c r="T1281" s="132" t="s">
        <v>1630</v>
      </c>
      <c r="U1281" s="132" t="s">
        <v>17893</v>
      </c>
      <c r="V1281" s="132" t="s">
        <v>1632</v>
      </c>
      <c r="X1281" s="132" t="s">
        <v>17904</v>
      </c>
      <c r="Y1281" s="132" t="s">
        <v>17905</v>
      </c>
    </row>
    <row r="1282" spans="2:25" x14ac:dyDescent="0.25">
      <c r="B1282" s="132" t="s">
        <v>3142</v>
      </c>
      <c r="C1282" s="132" t="s">
        <v>1152</v>
      </c>
      <c r="D1282" s="132" t="s">
        <v>172</v>
      </c>
      <c r="E1282" s="132" t="s">
        <v>3891</v>
      </c>
      <c r="F1282" s="132" t="s">
        <v>3894</v>
      </c>
      <c r="G1282" s="132" t="s">
        <v>1155</v>
      </c>
      <c r="H1282" s="132" t="s">
        <v>3149</v>
      </c>
      <c r="I1282" s="132" t="s">
        <v>17841</v>
      </c>
      <c r="J1282" s="132" t="s">
        <v>17906</v>
      </c>
      <c r="K1282" s="132" t="s">
        <v>17907</v>
      </c>
      <c r="L1282" s="132" t="s">
        <v>17908</v>
      </c>
      <c r="M1282" s="132" t="s">
        <v>17909</v>
      </c>
      <c r="N1282" s="132" t="s">
        <v>23947</v>
      </c>
      <c r="O1282" s="132" t="s">
        <v>17910</v>
      </c>
      <c r="P1282" s="132" t="s">
        <v>17911</v>
      </c>
      <c r="Q1282" s="132" t="s">
        <v>17912</v>
      </c>
      <c r="R1282" s="132" t="s">
        <v>17913</v>
      </c>
      <c r="S1282" s="132" t="s">
        <v>5090</v>
      </c>
      <c r="T1282" s="132" t="s">
        <v>1630</v>
      </c>
      <c r="U1282" s="132" t="s">
        <v>17850</v>
      </c>
      <c r="V1282" s="132" t="s">
        <v>1632</v>
      </c>
      <c r="X1282" s="132" t="s">
        <v>17914</v>
      </c>
      <c r="Y1282" s="132" t="s">
        <v>17915</v>
      </c>
    </row>
    <row r="1283" spans="2:25" x14ac:dyDescent="0.25">
      <c r="B1283" s="132" t="s">
        <v>3142</v>
      </c>
      <c r="C1283" s="132" t="s">
        <v>1152</v>
      </c>
      <c r="D1283" s="132" t="s">
        <v>172</v>
      </c>
      <c r="E1283" s="132" t="s">
        <v>3891</v>
      </c>
      <c r="F1283" s="132" t="s">
        <v>3885</v>
      </c>
      <c r="G1283" s="132" t="s">
        <v>1157</v>
      </c>
      <c r="H1283" s="132" t="s">
        <v>3150</v>
      </c>
      <c r="I1283" s="132" t="s">
        <v>17853</v>
      </c>
      <c r="J1283" s="132" t="s">
        <v>17916</v>
      </c>
      <c r="K1283" s="132" t="s">
        <v>17917</v>
      </c>
      <c r="L1283" s="132" t="s">
        <v>17918</v>
      </c>
      <c r="M1283" s="132" t="s">
        <v>17919</v>
      </c>
      <c r="N1283" s="132" t="s">
        <v>23948</v>
      </c>
      <c r="O1283" s="132" t="s">
        <v>17920</v>
      </c>
      <c r="P1283" s="132" t="s">
        <v>17921</v>
      </c>
      <c r="Q1283" s="132" t="s">
        <v>17922</v>
      </c>
      <c r="R1283" s="132" t="s">
        <v>17923</v>
      </c>
      <c r="S1283" s="132" t="s">
        <v>5090</v>
      </c>
      <c r="T1283" s="132" t="s">
        <v>1630</v>
      </c>
      <c r="U1283" s="132" t="s">
        <v>17850</v>
      </c>
      <c r="V1283" s="132" t="s">
        <v>1644</v>
      </c>
      <c r="X1283" s="132" t="s">
        <v>17924</v>
      </c>
      <c r="Y1283" s="132" t="s">
        <v>17925</v>
      </c>
    </row>
    <row r="1284" spans="2:25" x14ac:dyDescent="0.25">
      <c r="B1284" s="132" t="s">
        <v>3142</v>
      </c>
      <c r="C1284" s="132" t="s">
        <v>1152</v>
      </c>
      <c r="D1284" s="132" t="s">
        <v>172</v>
      </c>
      <c r="E1284" s="132" t="s">
        <v>3907</v>
      </c>
      <c r="F1284" s="132" t="s">
        <v>3894</v>
      </c>
      <c r="G1284" s="132" t="s">
        <v>1159</v>
      </c>
      <c r="H1284" s="132" t="s">
        <v>3151</v>
      </c>
      <c r="I1284" s="132" t="s">
        <v>17841</v>
      </c>
      <c r="J1284" s="132" t="s">
        <v>17926</v>
      </c>
      <c r="K1284" s="132" t="s">
        <v>17927</v>
      </c>
      <c r="L1284" s="132" t="s">
        <v>17928</v>
      </c>
      <c r="M1284" s="132" t="s">
        <v>17929</v>
      </c>
      <c r="N1284" s="132" t="s">
        <v>23949</v>
      </c>
      <c r="O1284" s="132" t="s">
        <v>17930</v>
      </c>
      <c r="P1284" s="132" t="s">
        <v>17931</v>
      </c>
      <c r="Q1284" s="132" t="s">
        <v>17932</v>
      </c>
      <c r="R1284" s="132" t="s">
        <v>17933</v>
      </c>
      <c r="S1284" s="132" t="s">
        <v>5090</v>
      </c>
      <c r="T1284" s="132" t="s">
        <v>1630</v>
      </c>
      <c r="U1284" s="132" t="s">
        <v>17872</v>
      </c>
      <c r="V1284" s="132" t="s">
        <v>1635</v>
      </c>
      <c r="X1284" s="132" t="s">
        <v>17934</v>
      </c>
      <c r="Y1284" s="132" t="s">
        <v>17935</v>
      </c>
    </row>
    <row r="1285" spans="2:25" x14ac:dyDescent="0.25">
      <c r="B1285" s="132" t="s">
        <v>3142</v>
      </c>
      <c r="C1285" s="132" t="s">
        <v>1152</v>
      </c>
      <c r="D1285" s="132" t="s">
        <v>172</v>
      </c>
      <c r="E1285" s="132" t="s">
        <v>3907</v>
      </c>
      <c r="F1285" s="132" t="s">
        <v>3885</v>
      </c>
      <c r="G1285" s="132" t="s">
        <v>1161</v>
      </c>
      <c r="H1285" s="132" t="s">
        <v>3152</v>
      </c>
      <c r="I1285" s="132" t="s">
        <v>17853</v>
      </c>
      <c r="J1285" s="132" t="s">
        <v>17936</v>
      </c>
      <c r="K1285" s="132" t="s">
        <v>17937</v>
      </c>
      <c r="L1285" s="132" t="s">
        <v>17938</v>
      </c>
      <c r="M1285" s="132" t="s">
        <v>17939</v>
      </c>
      <c r="N1285" s="132" t="s">
        <v>23950</v>
      </c>
      <c r="O1285" s="132" t="s">
        <v>17940</v>
      </c>
      <c r="P1285" s="132" t="s">
        <v>17941</v>
      </c>
      <c r="Q1285" s="132" t="s">
        <v>17942</v>
      </c>
      <c r="R1285" s="132" t="s">
        <v>17943</v>
      </c>
      <c r="S1285" s="132" t="s">
        <v>5090</v>
      </c>
      <c r="T1285" s="132" t="s">
        <v>1630</v>
      </c>
      <c r="U1285" s="132" t="s">
        <v>17872</v>
      </c>
      <c r="V1285" s="132" t="s">
        <v>1635</v>
      </c>
      <c r="X1285" s="132" t="s">
        <v>17944</v>
      </c>
      <c r="Y1285" s="132" t="s">
        <v>17945</v>
      </c>
    </row>
    <row r="1286" spans="2:25" x14ac:dyDescent="0.25">
      <c r="B1286" s="132" t="s">
        <v>3142</v>
      </c>
      <c r="C1286" s="132" t="s">
        <v>1152</v>
      </c>
      <c r="D1286" s="132" t="s">
        <v>172</v>
      </c>
      <c r="E1286" s="132" t="s">
        <v>3912</v>
      </c>
      <c r="F1286" s="132" t="s">
        <v>3894</v>
      </c>
      <c r="G1286" s="132" t="s">
        <v>1163</v>
      </c>
      <c r="H1286" s="132" t="s">
        <v>3153</v>
      </c>
      <c r="I1286" s="132" t="s">
        <v>17946</v>
      </c>
      <c r="J1286" s="132" t="s">
        <v>17947</v>
      </c>
      <c r="K1286" s="132" t="s">
        <v>17948</v>
      </c>
      <c r="L1286" s="132" t="s">
        <v>17949</v>
      </c>
      <c r="M1286" s="132" t="s">
        <v>17950</v>
      </c>
      <c r="N1286" s="132" t="s">
        <v>23951</v>
      </c>
      <c r="O1286" s="132" t="s">
        <v>17951</v>
      </c>
      <c r="P1286" s="132" t="s">
        <v>17952</v>
      </c>
      <c r="Q1286" s="132" t="s">
        <v>17953</v>
      </c>
      <c r="R1286" s="132" t="s">
        <v>17954</v>
      </c>
      <c r="S1286" s="132" t="s">
        <v>5090</v>
      </c>
      <c r="T1286" s="132" t="s">
        <v>1630</v>
      </c>
      <c r="U1286" s="132" t="s">
        <v>17893</v>
      </c>
      <c r="V1286" s="132" t="s">
        <v>1644</v>
      </c>
      <c r="X1286" s="132" t="s">
        <v>17955</v>
      </c>
      <c r="Y1286" s="132" t="s">
        <v>17956</v>
      </c>
    </row>
    <row r="1287" spans="2:25" x14ac:dyDescent="0.25">
      <c r="B1287" s="132" t="s">
        <v>3142</v>
      </c>
      <c r="C1287" s="132" t="s">
        <v>1152</v>
      </c>
      <c r="D1287" s="132" t="s">
        <v>172</v>
      </c>
      <c r="E1287" s="132" t="s">
        <v>3912</v>
      </c>
      <c r="F1287" s="132" t="s">
        <v>3885</v>
      </c>
      <c r="G1287" s="132" t="s">
        <v>1165</v>
      </c>
      <c r="H1287" s="132" t="s">
        <v>3154</v>
      </c>
      <c r="I1287" s="132" t="s">
        <v>17957</v>
      </c>
      <c r="J1287" s="132" t="s">
        <v>17958</v>
      </c>
      <c r="K1287" s="132" t="s">
        <v>17959</v>
      </c>
      <c r="L1287" s="132" t="s">
        <v>17960</v>
      </c>
      <c r="M1287" s="132" t="s">
        <v>17961</v>
      </c>
      <c r="N1287" s="132" t="s">
        <v>23952</v>
      </c>
      <c r="O1287" s="132" t="s">
        <v>17962</v>
      </c>
      <c r="P1287" s="132" t="s">
        <v>17963</v>
      </c>
      <c r="Q1287" s="132" t="s">
        <v>17964</v>
      </c>
      <c r="R1287" s="132" t="s">
        <v>17965</v>
      </c>
      <c r="S1287" s="132" t="s">
        <v>5090</v>
      </c>
      <c r="T1287" s="132" t="s">
        <v>1630</v>
      </c>
      <c r="U1287" s="132" t="s">
        <v>17893</v>
      </c>
      <c r="V1287" s="132" t="s">
        <v>1635</v>
      </c>
      <c r="X1287" s="132" t="s">
        <v>17966</v>
      </c>
      <c r="Y1287" s="132" t="s">
        <v>17967</v>
      </c>
    </row>
    <row r="1288" spans="2:25" x14ac:dyDescent="0.25">
      <c r="B1288" s="132" t="s">
        <v>3142</v>
      </c>
      <c r="C1288" s="132" t="s">
        <v>1152</v>
      </c>
      <c r="D1288" s="132" t="s">
        <v>130</v>
      </c>
      <c r="E1288" s="132" t="s">
        <v>3891</v>
      </c>
      <c r="F1288" s="132" t="s">
        <v>4850</v>
      </c>
      <c r="G1288" s="132" t="s">
        <v>1167</v>
      </c>
      <c r="H1288" s="132" t="s">
        <v>3155</v>
      </c>
      <c r="I1288" s="132" t="s">
        <v>17946</v>
      </c>
      <c r="J1288" s="132" t="s">
        <v>17968</v>
      </c>
      <c r="K1288" s="132" t="s">
        <v>17969</v>
      </c>
      <c r="L1288" s="132" t="s">
        <v>17970</v>
      </c>
      <c r="M1288" s="132" t="s">
        <v>17971</v>
      </c>
      <c r="N1288" s="132" t="s">
        <v>23953</v>
      </c>
      <c r="O1288" s="132" t="s">
        <v>17972</v>
      </c>
      <c r="P1288" s="132" t="s">
        <v>17973</v>
      </c>
      <c r="Q1288" s="132" t="s">
        <v>17974</v>
      </c>
      <c r="R1288" s="132" t="s">
        <v>17975</v>
      </c>
      <c r="S1288" s="132" t="s">
        <v>5090</v>
      </c>
      <c r="T1288" s="132" t="s">
        <v>1630</v>
      </c>
      <c r="U1288" s="132" t="s">
        <v>17850</v>
      </c>
      <c r="V1288" s="132" t="s">
        <v>1632</v>
      </c>
      <c r="X1288" s="132" t="s">
        <v>17976</v>
      </c>
      <c r="Y1288" s="132" t="s">
        <v>17977</v>
      </c>
    </row>
    <row r="1289" spans="2:25" x14ac:dyDescent="0.25">
      <c r="B1289" s="132" t="s">
        <v>3142</v>
      </c>
      <c r="C1289" s="132" t="s">
        <v>1152</v>
      </c>
      <c r="D1289" s="132" t="s">
        <v>130</v>
      </c>
      <c r="E1289" s="132" t="s">
        <v>3891</v>
      </c>
      <c r="F1289" s="132" t="s">
        <v>4850</v>
      </c>
      <c r="G1289" s="132" t="s">
        <v>1169</v>
      </c>
      <c r="H1289" s="132" t="s">
        <v>3156</v>
      </c>
      <c r="I1289" s="132" t="s">
        <v>17957</v>
      </c>
      <c r="J1289" s="132" t="s">
        <v>17978</v>
      </c>
      <c r="K1289" s="132" t="s">
        <v>17979</v>
      </c>
      <c r="L1289" s="132" t="s">
        <v>17980</v>
      </c>
      <c r="M1289" s="132" t="s">
        <v>17981</v>
      </c>
      <c r="N1289" s="132" t="s">
        <v>23954</v>
      </c>
      <c r="O1289" s="132" t="s">
        <v>17982</v>
      </c>
      <c r="P1289" s="132" t="s">
        <v>17983</v>
      </c>
      <c r="Q1289" s="132" t="s">
        <v>17984</v>
      </c>
      <c r="R1289" s="132" t="s">
        <v>17985</v>
      </c>
      <c r="S1289" s="132" t="s">
        <v>5090</v>
      </c>
      <c r="T1289" s="132" t="s">
        <v>1630</v>
      </c>
      <c r="U1289" s="132" t="s">
        <v>17850</v>
      </c>
      <c r="V1289" s="132" t="s">
        <v>1632</v>
      </c>
      <c r="X1289" s="132" t="s">
        <v>17986</v>
      </c>
      <c r="Y1289" s="132" t="s">
        <v>17987</v>
      </c>
    </row>
    <row r="1290" spans="2:25" x14ac:dyDescent="0.25">
      <c r="B1290" s="132" t="s">
        <v>3142</v>
      </c>
      <c r="C1290" s="132" t="s">
        <v>1152</v>
      </c>
      <c r="D1290" s="132" t="s">
        <v>130</v>
      </c>
      <c r="E1290" s="132" t="s">
        <v>3907</v>
      </c>
      <c r="F1290" s="132" t="s">
        <v>4850</v>
      </c>
      <c r="G1290" s="132" t="s">
        <v>1171</v>
      </c>
      <c r="H1290" s="132" t="s">
        <v>3157</v>
      </c>
      <c r="I1290" s="132" t="s">
        <v>17946</v>
      </c>
      <c r="J1290" s="132" t="s">
        <v>17988</v>
      </c>
      <c r="K1290" s="132" t="s">
        <v>17989</v>
      </c>
      <c r="L1290" s="132" t="s">
        <v>17990</v>
      </c>
      <c r="M1290" s="132" t="s">
        <v>17991</v>
      </c>
      <c r="N1290" s="132" t="s">
        <v>23955</v>
      </c>
      <c r="O1290" s="132" t="s">
        <v>17992</v>
      </c>
      <c r="P1290" s="132" t="s">
        <v>17993</v>
      </c>
      <c r="Q1290" s="132" t="s">
        <v>17994</v>
      </c>
      <c r="R1290" s="132" t="s">
        <v>17995</v>
      </c>
      <c r="S1290" s="132" t="s">
        <v>5090</v>
      </c>
      <c r="T1290" s="132" t="s">
        <v>1630</v>
      </c>
      <c r="U1290" s="132" t="s">
        <v>17872</v>
      </c>
      <c r="V1290" s="132" t="s">
        <v>1632</v>
      </c>
      <c r="X1290" s="132" t="s">
        <v>17996</v>
      </c>
      <c r="Y1290" s="132" t="s">
        <v>17997</v>
      </c>
    </row>
    <row r="1291" spans="2:25" x14ac:dyDescent="0.25">
      <c r="B1291" s="132" t="s">
        <v>3142</v>
      </c>
      <c r="C1291" s="132" t="s">
        <v>1152</v>
      </c>
      <c r="D1291" s="132" t="s">
        <v>130</v>
      </c>
      <c r="E1291" s="132" t="s">
        <v>3907</v>
      </c>
      <c r="F1291" s="132" t="s">
        <v>4850</v>
      </c>
      <c r="G1291" s="132" t="s">
        <v>1173</v>
      </c>
      <c r="H1291" s="132" t="s">
        <v>3158</v>
      </c>
      <c r="I1291" s="132" t="s">
        <v>17957</v>
      </c>
      <c r="J1291" s="132" t="s">
        <v>17998</v>
      </c>
      <c r="K1291" s="132" t="s">
        <v>17999</v>
      </c>
      <c r="L1291" s="132" t="s">
        <v>18000</v>
      </c>
      <c r="M1291" s="132" t="s">
        <v>18001</v>
      </c>
      <c r="N1291" s="132" t="s">
        <v>23956</v>
      </c>
      <c r="O1291" s="132" t="s">
        <v>18002</v>
      </c>
      <c r="P1291" s="132" t="s">
        <v>18003</v>
      </c>
      <c r="Q1291" s="132" t="s">
        <v>18004</v>
      </c>
      <c r="R1291" s="132" t="s">
        <v>18005</v>
      </c>
      <c r="S1291" s="132" t="s">
        <v>5090</v>
      </c>
      <c r="T1291" s="132" t="s">
        <v>1630</v>
      </c>
      <c r="U1291" s="132" t="s">
        <v>17872</v>
      </c>
      <c r="V1291" s="132" t="s">
        <v>1632</v>
      </c>
      <c r="X1291" s="132" t="s">
        <v>18006</v>
      </c>
      <c r="Y1291" s="132" t="s">
        <v>18007</v>
      </c>
    </row>
    <row r="1292" spans="2:25" x14ac:dyDescent="0.25">
      <c r="B1292" s="132" t="s">
        <v>3142</v>
      </c>
      <c r="C1292" s="132" t="s">
        <v>1152</v>
      </c>
      <c r="D1292" s="132" t="s">
        <v>130</v>
      </c>
      <c r="E1292" s="132" t="s">
        <v>3912</v>
      </c>
      <c r="F1292" s="132" t="s">
        <v>4850</v>
      </c>
      <c r="G1292" s="132" t="s">
        <v>1175</v>
      </c>
      <c r="H1292" s="132" t="s">
        <v>3159</v>
      </c>
      <c r="I1292" s="132" t="s">
        <v>17946</v>
      </c>
      <c r="J1292" s="132" t="s">
        <v>18008</v>
      </c>
      <c r="K1292" s="132" t="s">
        <v>18009</v>
      </c>
      <c r="L1292" s="132" t="s">
        <v>18010</v>
      </c>
      <c r="M1292" s="132" t="s">
        <v>18011</v>
      </c>
      <c r="N1292" s="132" t="s">
        <v>23957</v>
      </c>
      <c r="O1292" s="132" t="s">
        <v>18012</v>
      </c>
      <c r="P1292" s="132" t="s">
        <v>18013</v>
      </c>
      <c r="Q1292" s="132" t="s">
        <v>18014</v>
      </c>
      <c r="R1292" s="132" t="s">
        <v>18015</v>
      </c>
      <c r="S1292" s="132" t="s">
        <v>5090</v>
      </c>
      <c r="T1292" s="132" t="s">
        <v>1630</v>
      </c>
      <c r="U1292" s="132" t="s">
        <v>17893</v>
      </c>
      <c r="V1292" s="132" t="s">
        <v>1632</v>
      </c>
      <c r="X1292" s="132" t="s">
        <v>18016</v>
      </c>
      <c r="Y1292" s="132" t="s">
        <v>18017</v>
      </c>
    </row>
    <row r="1293" spans="2:25" x14ac:dyDescent="0.25">
      <c r="B1293" s="132" t="s">
        <v>3142</v>
      </c>
      <c r="C1293" s="132" t="s">
        <v>1152</v>
      </c>
      <c r="D1293" s="132" t="s">
        <v>130</v>
      </c>
      <c r="E1293" s="132" t="s">
        <v>3912</v>
      </c>
      <c r="F1293" s="132" t="s">
        <v>4850</v>
      </c>
      <c r="G1293" s="132" t="s">
        <v>1177</v>
      </c>
      <c r="H1293" s="132" t="s">
        <v>3160</v>
      </c>
      <c r="I1293" s="132" t="s">
        <v>17957</v>
      </c>
      <c r="J1293" s="132" t="s">
        <v>18018</v>
      </c>
      <c r="K1293" s="132" t="s">
        <v>18019</v>
      </c>
      <c r="L1293" s="132" t="s">
        <v>18020</v>
      </c>
      <c r="M1293" s="132" t="s">
        <v>18021</v>
      </c>
      <c r="N1293" s="132" t="s">
        <v>23958</v>
      </c>
      <c r="O1293" s="132" t="s">
        <v>18022</v>
      </c>
      <c r="P1293" s="132" t="s">
        <v>18023</v>
      </c>
      <c r="Q1293" s="132" t="s">
        <v>18024</v>
      </c>
      <c r="R1293" s="132" t="s">
        <v>18025</v>
      </c>
      <c r="S1293" s="132" t="s">
        <v>5090</v>
      </c>
      <c r="T1293" s="132" t="s">
        <v>1630</v>
      </c>
      <c r="U1293" s="132" t="s">
        <v>17893</v>
      </c>
      <c r="V1293" s="132" t="s">
        <v>1632</v>
      </c>
      <c r="X1293" s="132" t="s">
        <v>18026</v>
      </c>
      <c r="Y1293" s="132" t="s">
        <v>18027</v>
      </c>
    </row>
    <row r="1294" spans="2:25" x14ac:dyDescent="0.25">
      <c r="B1294" s="132" t="s">
        <v>3142</v>
      </c>
      <c r="C1294" s="132" t="s">
        <v>1152</v>
      </c>
      <c r="D1294" s="132" t="s">
        <v>172</v>
      </c>
      <c r="E1294" s="132" t="s">
        <v>3891</v>
      </c>
      <c r="F1294" s="132" t="s">
        <v>4850</v>
      </c>
      <c r="G1294" s="132" t="s">
        <v>1168</v>
      </c>
      <c r="H1294" s="132" t="s">
        <v>3161</v>
      </c>
      <c r="I1294" s="132" t="s">
        <v>17946</v>
      </c>
      <c r="J1294" s="132" t="s">
        <v>18028</v>
      </c>
      <c r="K1294" s="132" t="s">
        <v>18029</v>
      </c>
      <c r="L1294" s="132" t="s">
        <v>18030</v>
      </c>
      <c r="M1294" s="132" t="s">
        <v>18031</v>
      </c>
      <c r="N1294" s="132" t="s">
        <v>23959</v>
      </c>
      <c r="O1294" s="132" t="s">
        <v>18032</v>
      </c>
      <c r="P1294" s="132" t="s">
        <v>18033</v>
      </c>
      <c r="Q1294" s="132" t="s">
        <v>18034</v>
      </c>
      <c r="R1294" s="132" t="s">
        <v>18035</v>
      </c>
      <c r="S1294" s="132" t="s">
        <v>5090</v>
      </c>
      <c r="T1294" s="132" t="s">
        <v>1630</v>
      </c>
      <c r="U1294" s="132" t="s">
        <v>17850</v>
      </c>
      <c r="V1294" s="132" t="s">
        <v>1632</v>
      </c>
      <c r="X1294" s="132" t="s">
        <v>18036</v>
      </c>
      <c r="Y1294" s="132" t="s">
        <v>18037</v>
      </c>
    </row>
    <row r="1295" spans="2:25" x14ac:dyDescent="0.25">
      <c r="B1295" s="132" t="s">
        <v>3142</v>
      </c>
      <c r="C1295" s="132" t="s">
        <v>1152</v>
      </c>
      <c r="D1295" s="132" t="s">
        <v>172</v>
      </c>
      <c r="E1295" s="132" t="s">
        <v>3891</v>
      </c>
      <c r="F1295" s="132" t="s">
        <v>4850</v>
      </c>
      <c r="G1295" s="132" t="s">
        <v>1170</v>
      </c>
      <c r="H1295" s="132" t="s">
        <v>3162</v>
      </c>
      <c r="I1295" s="132" t="s">
        <v>17957</v>
      </c>
      <c r="J1295" s="132" t="s">
        <v>18038</v>
      </c>
      <c r="K1295" s="132" t="s">
        <v>18039</v>
      </c>
      <c r="L1295" s="132" t="s">
        <v>18040</v>
      </c>
      <c r="M1295" s="132" t="s">
        <v>18041</v>
      </c>
      <c r="N1295" s="132" t="s">
        <v>23960</v>
      </c>
      <c r="O1295" s="132" t="s">
        <v>18042</v>
      </c>
      <c r="P1295" s="132" t="s">
        <v>18043</v>
      </c>
      <c r="Q1295" s="132" t="s">
        <v>18044</v>
      </c>
      <c r="R1295" s="132" t="s">
        <v>18045</v>
      </c>
      <c r="S1295" s="132" t="s">
        <v>5090</v>
      </c>
      <c r="T1295" s="132" t="s">
        <v>1630</v>
      </c>
      <c r="U1295" s="132" t="s">
        <v>17850</v>
      </c>
      <c r="V1295" s="132" t="s">
        <v>1632</v>
      </c>
      <c r="X1295" s="132" t="s">
        <v>18046</v>
      </c>
      <c r="Y1295" s="132" t="s">
        <v>18047</v>
      </c>
    </row>
    <row r="1296" spans="2:25" x14ac:dyDescent="0.25">
      <c r="B1296" s="132" t="s">
        <v>3142</v>
      </c>
      <c r="C1296" s="132" t="s">
        <v>1152</v>
      </c>
      <c r="D1296" s="132" t="s">
        <v>172</v>
      </c>
      <c r="E1296" s="132" t="s">
        <v>3907</v>
      </c>
      <c r="F1296" s="132" t="s">
        <v>4850</v>
      </c>
      <c r="G1296" s="132" t="s">
        <v>1172</v>
      </c>
      <c r="H1296" s="132" t="s">
        <v>3163</v>
      </c>
      <c r="I1296" s="132" t="s">
        <v>18048</v>
      </c>
      <c r="J1296" s="132" t="s">
        <v>18049</v>
      </c>
      <c r="K1296" s="132" t="s">
        <v>18050</v>
      </c>
      <c r="L1296" s="132" t="s">
        <v>18051</v>
      </c>
      <c r="M1296" s="132" t="s">
        <v>18052</v>
      </c>
      <c r="N1296" s="132" t="s">
        <v>23961</v>
      </c>
      <c r="O1296" s="132" t="s">
        <v>18053</v>
      </c>
      <c r="P1296" s="132" t="s">
        <v>18054</v>
      </c>
      <c r="Q1296" s="132" t="s">
        <v>18055</v>
      </c>
      <c r="R1296" s="132" t="s">
        <v>18056</v>
      </c>
      <c r="S1296" s="132" t="s">
        <v>5090</v>
      </c>
      <c r="T1296" s="132" t="s">
        <v>1630</v>
      </c>
      <c r="U1296" s="132" t="s">
        <v>17872</v>
      </c>
      <c r="V1296" s="132" t="s">
        <v>1632</v>
      </c>
      <c r="X1296" s="132" t="s">
        <v>18057</v>
      </c>
      <c r="Y1296" s="132" t="s">
        <v>18058</v>
      </c>
    </row>
    <row r="1297" spans="2:25" x14ac:dyDescent="0.25">
      <c r="B1297" s="132" t="s">
        <v>3142</v>
      </c>
      <c r="C1297" s="132" t="s">
        <v>1152</v>
      </c>
      <c r="D1297" s="132" t="s">
        <v>172</v>
      </c>
      <c r="E1297" s="132" t="s">
        <v>3907</v>
      </c>
      <c r="F1297" s="132" t="s">
        <v>4850</v>
      </c>
      <c r="G1297" s="132" t="s">
        <v>1174</v>
      </c>
      <c r="H1297" s="132" t="s">
        <v>3164</v>
      </c>
      <c r="I1297" s="132" t="s">
        <v>18059</v>
      </c>
      <c r="J1297" s="132" t="s">
        <v>18060</v>
      </c>
      <c r="K1297" s="132" t="s">
        <v>18061</v>
      </c>
      <c r="L1297" s="132" t="s">
        <v>18062</v>
      </c>
      <c r="M1297" s="132" t="s">
        <v>18063</v>
      </c>
      <c r="N1297" s="132" t="s">
        <v>23962</v>
      </c>
      <c r="O1297" s="132" t="s">
        <v>18064</v>
      </c>
      <c r="P1297" s="132" t="s">
        <v>18065</v>
      </c>
      <c r="Q1297" s="132" t="s">
        <v>18066</v>
      </c>
      <c r="R1297" s="132" t="s">
        <v>18067</v>
      </c>
      <c r="S1297" s="132" t="s">
        <v>5090</v>
      </c>
      <c r="T1297" s="132" t="s">
        <v>1630</v>
      </c>
      <c r="U1297" s="132" t="s">
        <v>17872</v>
      </c>
      <c r="V1297" s="132" t="s">
        <v>1632</v>
      </c>
      <c r="X1297" s="132" t="s">
        <v>18068</v>
      </c>
      <c r="Y1297" s="132" t="s">
        <v>18069</v>
      </c>
    </row>
    <row r="1298" spans="2:25" x14ac:dyDescent="0.25">
      <c r="B1298" s="132" t="s">
        <v>3142</v>
      </c>
      <c r="C1298" s="132" t="s">
        <v>1152</v>
      </c>
      <c r="D1298" s="132" t="s">
        <v>172</v>
      </c>
      <c r="E1298" s="132" t="s">
        <v>3912</v>
      </c>
      <c r="F1298" s="132" t="s">
        <v>4850</v>
      </c>
      <c r="G1298" s="132" t="s">
        <v>1176</v>
      </c>
      <c r="H1298" s="132" t="s">
        <v>3165</v>
      </c>
      <c r="I1298" s="132" t="s">
        <v>18048</v>
      </c>
      <c r="J1298" s="132" t="s">
        <v>18070</v>
      </c>
      <c r="K1298" s="132" t="s">
        <v>18071</v>
      </c>
      <c r="L1298" s="132" t="s">
        <v>18072</v>
      </c>
      <c r="M1298" s="132" t="s">
        <v>18073</v>
      </c>
      <c r="N1298" s="132" t="s">
        <v>23963</v>
      </c>
      <c r="O1298" s="132" t="s">
        <v>18074</v>
      </c>
      <c r="P1298" s="132" t="s">
        <v>18075</v>
      </c>
      <c r="Q1298" s="132" t="s">
        <v>18076</v>
      </c>
      <c r="R1298" s="132" t="s">
        <v>18077</v>
      </c>
      <c r="S1298" s="132" t="s">
        <v>5090</v>
      </c>
      <c r="T1298" s="132" t="s">
        <v>1630</v>
      </c>
      <c r="U1298" s="132" t="s">
        <v>17893</v>
      </c>
      <c r="V1298" s="132" t="s">
        <v>1632</v>
      </c>
      <c r="X1298" s="132" t="s">
        <v>18078</v>
      </c>
      <c r="Y1298" s="132" t="s">
        <v>18079</v>
      </c>
    </row>
    <row r="1299" spans="2:25" x14ac:dyDescent="0.25">
      <c r="B1299" s="132" t="s">
        <v>3142</v>
      </c>
      <c r="C1299" s="132" t="s">
        <v>1152</v>
      </c>
      <c r="D1299" s="132" t="s">
        <v>172</v>
      </c>
      <c r="E1299" s="132" t="s">
        <v>3912</v>
      </c>
      <c r="F1299" s="132" t="s">
        <v>4850</v>
      </c>
      <c r="G1299" s="132" t="s">
        <v>1178</v>
      </c>
      <c r="H1299" s="132" t="s">
        <v>3166</v>
      </c>
      <c r="I1299" s="132" t="s">
        <v>18059</v>
      </c>
      <c r="J1299" s="132" t="s">
        <v>18080</v>
      </c>
      <c r="K1299" s="132" t="s">
        <v>18081</v>
      </c>
      <c r="L1299" s="132" t="s">
        <v>18082</v>
      </c>
      <c r="M1299" s="132" t="s">
        <v>18083</v>
      </c>
      <c r="N1299" s="132" t="s">
        <v>23964</v>
      </c>
      <c r="O1299" s="132" t="s">
        <v>18084</v>
      </c>
      <c r="P1299" s="132" t="s">
        <v>18085</v>
      </c>
      <c r="Q1299" s="132" t="s">
        <v>18086</v>
      </c>
      <c r="R1299" s="132" t="s">
        <v>18087</v>
      </c>
      <c r="S1299" s="132" t="s">
        <v>5090</v>
      </c>
      <c r="T1299" s="132" t="s">
        <v>1630</v>
      </c>
      <c r="U1299" s="132" t="s">
        <v>17893</v>
      </c>
      <c r="V1299" s="132" t="s">
        <v>1632</v>
      </c>
      <c r="X1299" s="132" t="s">
        <v>18088</v>
      </c>
      <c r="Y1299" s="132" t="s">
        <v>18089</v>
      </c>
    </row>
    <row r="1300" spans="2:25" x14ac:dyDescent="0.25">
      <c r="B1300" s="132" t="s">
        <v>3167</v>
      </c>
      <c r="C1300" s="132" t="s">
        <v>3168</v>
      </c>
      <c r="D1300" s="132" t="s">
        <v>130</v>
      </c>
      <c r="E1300" s="132" t="s">
        <v>3891</v>
      </c>
      <c r="F1300" s="132" t="s">
        <v>3894</v>
      </c>
      <c r="G1300" s="132" t="s">
        <v>3169</v>
      </c>
      <c r="H1300" s="132" t="s">
        <v>3170</v>
      </c>
      <c r="I1300" s="132" t="s">
        <v>17841</v>
      </c>
      <c r="J1300" s="132" t="s">
        <v>18090</v>
      </c>
      <c r="K1300" s="132" t="s">
        <v>18091</v>
      </c>
      <c r="L1300" s="132" t="s">
        <v>18092</v>
      </c>
      <c r="M1300" s="132" t="s">
        <v>18093</v>
      </c>
      <c r="N1300" s="132" t="s">
        <v>23965</v>
      </c>
      <c r="O1300" s="132" t="s">
        <v>18094</v>
      </c>
      <c r="P1300" s="132" t="s">
        <v>18095</v>
      </c>
      <c r="Q1300" s="132" t="s">
        <v>18096</v>
      </c>
      <c r="R1300" s="132" t="s">
        <v>18097</v>
      </c>
      <c r="S1300" s="132" t="s">
        <v>5090</v>
      </c>
      <c r="T1300" s="132" t="s">
        <v>1630</v>
      </c>
      <c r="V1300" s="132" t="s">
        <v>2157</v>
      </c>
      <c r="X1300" s="132" t="s">
        <v>18098</v>
      </c>
      <c r="Y1300" s="132" t="s">
        <v>18099</v>
      </c>
    </row>
    <row r="1301" spans="2:25" x14ac:dyDescent="0.25">
      <c r="B1301" s="132" t="s">
        <v>3167</v>
      </c>
      <c r="C1301" s="132" t="s">
        <v>3168</v>
      </c>
      <c r="D1301" s="132" t="s">
        <v>14</v>
      </c>
      <c r="E1301" s="132" t="s">
        <v>3891</v>
      </c>
      <c r="F1301" s="132" t="s">
        <v>3885</v>
      </c>
      <c r="G1301" s="132" t="s">
        <v>3171</v>
      </c>
      <c r="H1301" s="132" t="s">
        <v>3172</v>
      </c>
      <c r="I1301" s="132" t="s">
        <v>17853</v>
      </c>
      <c r="J1301" s="132" t="s">
        <v>18100</v>
      </c>
      <c r="K1301" s="132" t="s">
        <v>18101</v>
      </c>
      <c r="L1301" s="132" t="s">
        <v>18102</v>
      </c>
      <c r="M1301" s="132" t="s">
        <v>18103</v>
      </c>
      <c r="N1301" s="132" t="s">
        <v>23966</v>
      </c>
      <c r="O1301" s="132" t="s">
        <v>18104</v>
      </c>
      <c r="P1301" s="132" t="s">
        <v>18105</v>
      </c>
      <c r="Q1301" s="132" t="s">
        <v>18106</v>
      </c>
      <c r="R1301" s="132" t="s">
        <v>18107</v>
      </c>
      <c r="S1301" s="132" t="s">
        <v>5090</v>
      </c>
      <c r="T1301" s="132" t="s">
        <v>1630</v>
      </c>
      <c r="V1301" s="132" t="s">
        <v>2157</v>
      </c>
      <c r="X1301" s="132" t="s">
        <v>18108</v>
      </c>
      <c r="Y1301" s="132" t="s">
        <v>18109</v>
      </c>
    </row>
    <row r="1302" spans="2:25" x14ac:dyDescent="0.25">
      <c r="B1302" s="132" t="s">
        <v>3167</v>
      </c>
      <c r="C1302" s="132" t="s">
        <v>3168</v>
      </c>
      <c r="D1302" s="132" t="s">
        <v>172</v>
      </c>
      <c r="E1302" s="132" t="s">
        <v>3891</v>
      </c>
      <c r="F1302" s="132" t="s">
        <v>3885</v>
      </c>
      <c r="G1302" s="132" t="s">
        <v>3173</v>
      </c>
      <c r="H1302" s="132" t="s">
        <v>3174</v>
      </c>
      <c r="I1302" s="132" t="s">
        <v>17853</v>
      </c>
      <c r="J1302" s="132" t="s">
        <v>18110</v>
      </c>
      <c r="K1302" s="132" t="s">
        <v>18111</v>
      </c>
      <c r="L1302" s="132" t="s">
        <v>18112</v>
      </c>
      <c r="M1302" s="132" t="s">
        <v>18113</v>
      </c>
      <c r="N1302" s="132" t="s">
        <v>23967</v>
      </c>
      <c r="O1302" s="132" t="s">
        <v>18114</v>
      </c>
      <c r="P1302" s="132" t="s">
        <v>18115</v>
      </c>
      <c r="Q1302" s="132" t="s">
        <v>18116</v>
      </c>
      <c r="R1302" s="132" t="s">
        <v>18117</v>
      </c>
      <c r="S1302" s="132" t="s">
        <v>5090</v>
      </c>
      <c r="T1302" s="132" t="s">
        <v>1630</v>
      </c>
      <c r="V1302" s="132" t="s">
        <v>2157</v>
      </c>
      <c r="X1302" s="132" t="s">
        <v>18118</v>
      </c>
      <c r="Y1302" s="132" t="s">
        <v>18119</v>
      </c>
    </row>
    <row r="1303" spans="2:25" x14ac:dyDescent="0.25">
      <c r="B1303" s="132" t="s">
        <v>3167</v>
      </c>
      <c r="C1303" s="132" t="s">
        <v>3168</v>
      </c>
      <c r="D1303" s="132" t="s">
        <v>130</v>
      </c>
      <c r="E1303" s="132" t="s">
        <v>3907</v>
      </c>
      <c r="F1303" s="132" t="s">
        <v>3885</v>
      </c>
      <c r="G1303" s="132" t="s">
        <v>3175</v>
      </c>
      <c r="H1303" s="132" t="s">
        <v>3176</v>
      </c>
      <c r="I1303" s="132" t="s">
        <v>17957</v>
      </c>
      <c r="J1303" s="132" t="s">
        <v>18120</v>
      </c>
      <c r="K1303" s="132" t="s">
        <v>18121</v>
      </c>
      <c r="L1303" s="132" t="s">
        <v>18122</v>
      </c>
      <c r="M1303" s="132" t="s">
        <v>18123</v>
      </c>
      <c r="N1303" s="132" t="s">
        <v>23968</v>
      </c>
      <c r="O1303" s="132" t="s">
        <v>18124</v>
      </c>
      <c r="P1303" s="132" t="s">
        <v>18125</v>
      </c>
      <c r="Q1303" s="132" t="s">
        <v>18126</v>
      </c>
      <c r="R1303" s="132" t="s">
        <v>18127</v>
      </c>
      <c r="S1303" s="132" t="s">
        <v>5090</v>
      </c>
      <c r="T1303" s="132" t="s">
        <v>1630</v>
      </c>
      <c r="V1303" s="132" t="s">
        <v>2157</v>
      </c>
      <c r="X1303" s="132" t="s">
        <v>18128</v>
      </c>
      <c r="Y1303" s="132" t="s">
        <v>18129</v>
      </c>
    </row>
    <row r="1304" spans="2:25" x14ac:dyDescent="0.25">
      <c r="B1304" s="132" t="s">
        <v>3167</v>
      </c>
      <c r="C1304" s="132" t="s">
        <v>3168</v>
      </c>
      <c r="D1304" s="132" t="s">
        <v>14</v>
      </c>
      <c r="E1304" s="132" t="s">
        <v>3907</v>
      </c>
      <c r="F1304" s="132" t="s">
        <v>3894</v>
      </c>
      <c r="G1304" s="132" t="s">
        <v>3177</v>
      </c>
      <c r="H1304" s="132" t="s">
        <v>3178</v>
      </c>
      <c r="I1304" s="132" t="s">
        <v>17946</v>
      </c>
      <c r="J1304" s="132" t="s">
        <v>18130</v>
      </c>
      <c r="K1304" s="132" t="s">
        <v>18131</v>
      </c>
      <c r="L1304" s="132" t="s">
        <v>18132</v>
      </c>
      <c r="M1304" s="132" t="s">
        <v>18133</v>
      </c>
      <c r="N1304" s="132" t="s">
        <v>23969</v>
      </c>
      <c r="O1304" s="132" t="s">
        <v>18134</v>
      </c>
      <c r="P1304" s="132" t="s">
        <v>18135</v>
      </c>
      <c r="Q1304" s="132" t="s">
        <v>18136</v>
      </c>
      <c r="R1304" s="132" t="s">
        <v>18137</v>
      </c>
      <c r="S1304" s="132" t="s">
        <v>5090</v>
      </c>
      <c r="T1304" s="132" t="s">
        <v>1630</v>
      </c>
      <c r="V1304" s="132" t="s">
        <v>2157</v>
      </c>
      <c r="X1304" s="132" t="s">
        <v>18138</v>
      </c>
      <c r="Y1304" s="132" t="s">
        <v>18139</v>
      </c>
    </row>
    <row r="1305" spans="2:25" x14ac:dyDescent="0.25">
      <c r="B1305" s="132" t="s">
        <v>3167</v>
      </c>
      <c r="C1305" s="132" t="s">
        <v>3168</v>
      </c>
      <c r="D1305" s="132" t="s">
        <v>14</v>
      </c>
      <c r="E1305" s="132" t="s">
        <v>3907</v>
      </c>
      <c r="F1305" s="132" t="s">
        <v>3885</v>
      </c>
      <c r="G1305" s="132" t="s">
        <v>3179</v>
      </c>
      <c r="H1305" s="132" t="s">
        <v>3180</v>
      </c>
      <c r="I1305" s="132" t="s">
        <v>17957</v>
      </c>
      <c r="J1305" s="132" t="s">
        <v>18140</v>
      </c>
      <c r="K1305" s="132" t="s">
        <v>18141</v>
      </c>
      <c r="L1305" s="132" t="s">
        <v>18142</v>
      </c>
      <c r="M1305" s="132" t="s">
        <v>18143</v>
      </c>
      <c r="N1305" s="132" t="s">
        <v>23970</v>
      </c>
      <c r="O1305" s="132" t="s">
        <v>18144</v>
      </c>
      <c r="P1305" s="132" t="s">
        <v>18145</v>
      </c>
      <c r="Q1305" s="132" t="s">
        <v>18146</v>
      </c>
      <c r="R1305" s="132" t="s">
        <v>18147</v>
      </c>
      <c r="S1305" s="132" t="s">
        <v>5090</v>
      </c>
      <c r="T1305" s="132" t="s">
        <v>1630</v>
      </c>
      <c r="V1305" s="132" t="s">
        <v>2157</v>
      </c>
      <c r="X1305" s="132" t="s">
        <v>18148</v>
      </c>
      <c r="Y1305" s="132" t="s">
        <v>18149</v>
      </c>
    </row>
    <row r="1306" spans="2:25" x14ac:dyDescent="0.25">
      <c r="B1306" s="132" t="s">
        <v>3167</v>
      </c>
      <c r="C1306" s="132" t="s">
        <v>3168</v>
      </c>
      <c r="D1306" s="132" t="s">
        <v>536</v>
      </c>
      <c r="E1306" s="132" t="s">
        <v>3907</v>
      </c>
      <c r="F1306" s="132" t="s">
        <v>3894</v>
      </c>
      <c r="G1306" s="132" t="s">
        <v>3181</v>
      </c>
      <c r="H1306" s="132" t="s">
        <v>3182</v>
      </c>
      <c r="I1306" s="132" t="s">
        <v>17946</v>
      </c>
      <c r="J1306" s="132" t="s">
        <v>18150</v>
      </c>
      <c r="K1306" s="132" t="s">
        <v>18151</v>
      </c>
      <c r="L1306" s="132" t="s">
        <v>18152</v>
      </c>
      <c r="M1306" s="132" t="s">
        <v>18153</v>
      </c>
      <c r="N1306" s="132" t="s">
        <v>23971</v>
      </c>
      <c r="O1306" s="132" t="s">
        <v>18154</v>
      </c>
      <c r="P1306" s="132" t="s">
        <v>18155</v>
      </c>
      <c r="Q1306" s="132" t="s">
        <v>18156</v>
      </c>
      <c r="R1306" s="132" t="s">
        <v>18157</v>
      </c>
      <c r="S1306" s="132" t="s">
        <v>5090</v>
      </c>
      <c r="T1306" s="132" t="s">
        <v>1630</v>
      </c>
      <c r="V1306" s="132" t="s">
        <v>1635</v>
      </c>
      <c r="X1306" s="132" t="s">
        <v>18158</v>
      </c>
      <c r="Y1306" s="132" t="s">
        <v>18159</v>
      </c>
    </row>
    <row r="1307" spans="2:25" x14ac:dyDescent="0.25">
      <c r="B1307" s="132" t="s">
        <v>3167</v>
      </c>
      <c r="C1307" s="132" t="s">
        <v>3168</v>
      </c>
      <c r="D1307" s="132" t="s">
        <v>536</v>
      </c>
      <c r="E1307" s="132" t="s">
        <v>3907</v>
      </c>
      <c r="F1307" s="132" t="s">
        <v>3885</v>
      </c>
      <c r="G1307" s="132" t="s">
        <v>3183</v>
      </c>
      <c r="H1307" s="132" t="s">
        <v>3184</v>
      </c>
      <c r="I1307" s="132" t="s">
        <v>17957</v>
      </c>
      <c r="J1307" s="132" t="s">
        <v>18160</v>
      </c>
      <c r="K1307" s="132" t="s">
        <v>18161</v>
      </c>
      <c r="L1307" s="132" t="s">
        <v>18162</v>
      </c>
      <c r="M1307" s="132" t="s">
        <v>18163</v>
      </c>
      <c r="N1307" s="132" t="s">
        <v>23972</v>
      </c>
      <c r="O1307" s="132" t="s">
        <v>18164</v>
      </c>
      <c r="P1307" s="132" t="s">
        <v>18165</v>
      </c>
      <c r="Q1307" s="132" t="s">
        <v>18166</v>
      </c>
      <c r="R1307" s="132" t="s">
        <v>18167</v>
      </c>
      <c r="S1307" s="132" t="s">
        <v>5090</v>
      </c>
      <c r="T1307" s="132" t="s">
        <v>1630</v>
      </c>
      <c r="V1307" s="132" t="s">
        <v>1644</v>
      </c>
      <c r="X1307" s="132" t="s">
        <v>18168</v>
      </c>
      <c r="Y1307" s="132" t="s">
        <v>18169</v>
      </c>
    </row>
    <row r="1308" spans="2:25" x14ac:dyDescent="0.25">
      <c r="B1308" s="132" t="s">
        <v>3167</v>
      </c>
      <c r="C1308" s="132" t="s">
        <v>3168</v>
      </c>
      <c r="D1308" s="132" t="s">
        <v>130</v>
      </c>
      <c r="E1308" s="132" t="s">
        <v>3912</v>
      </c>
      <c r="F1308" s="132" t="s">
        <v>3894</v>
      </c>
      <c r="G1308" s="132" t="s">
        <v>3185</v>
      </c>
      <c r="H1308" s="132" t="s">
        <v>3186</v>
      </c>
      <c r="I1308" s="132" t="s">
        <v>18048</v>
      </c>
      <c r="J1308" s="132" t="s">
        <v>18170</v>
      </c>
      <c r="K1308" s="132" t="s">
        <v>18171</v>
      </c>
      <c r="L1308" s="132" t="s">
        <v>18172</v>
      </c>
      <c r="M1308" s="132" t="s">
        <v>18173</v>
      </c>
      <c r="N1308" s="132" t="s">
        <v>23973</v>
      </c>
      <c r="O1308" s="132" t="s">
        <v>18174</v>
      </c>
      <c r="P1308" s="132" t="s">
        <v>18175</v>
      </c>
      <c r="Q1308" s="132" t="s">
        <v>18176</v>
      </c>
      <c r="R1308" s="132" t="s">
        <v>18177</v>
      </c>
      <c r="S1308" s="132" t="s">
        <v>5090</v>
      </c>
      <c r="T1308" s="132" t="s">
        <v>1630</v>
      </c>
      <c r="V1308" s="132" t="s">
        <v>2157</v>
      </c>
      <c r="X1308" s="132" t="s">
        <v>18178</v>
      </c>
      <c r="Y1308" s="132" t="s">
        <v>18179</v>
      </c>
    </row>
    <row r="1309" spans="2:25" x14ac:dyDescent="0.25">
      <c r="B1309" s="132" t="s">
        <v>3167</v>
      </c>
      <c r="C1309" s="132" t="s">
        <v>3168</v>
      </c>
      <c r="D1309" s="132" t="s">
        <v>130</v>
      </c>
      <c r="E1309" s="132" t="s">
        <v>3912</v>
      </c>
      <c r="F1309" s="132" t="s">
        <v>3885</v>
      </c>
      <c r="G1309" s="132" t="s">
        <v>3187</v>
      </c>
      <c r="H1309" s="132" t="s">
        <v>3188</v>
      </c>
      <c r="I1309" s="132" t="s">
        <v>18059</v>
      </c>
      <c r="J1309" s="132" t="s">
        <v>18180</v>
      </c>
      <c r="K1309" s="132" t="s">
        <v>18181</v>
      </c>
      <c r="L1309" s="132" t="s">
        <v>18182</v>
      </c>
      <c r="M1309" s="132" t="s">
        <v>18183</v>
      </c>
      <c r="N1309" s="132" t="s">
        <v>23974</v>
      </c>
      <c r="O1309" s="132" t="s">
        <v>18184</v>
      </c>
      <c r="P1309" s="132" t="s">
        <v>18185</v>
      </c>
      <c r="Q1309" s="132" t="s">
        <v>18186</v>
      </c>
      <c r="R1309" s="132" t="s">
        <v>18187</v>
      </c>
      <c r="S1309" s="132" t="s">
        <v>5090</v>
      </c>
      <c r="T1309" s="132" t="s">
        <v>1630</v>
      </c>
      <c r="V1309" s="132" t="s">
        <v>2157</v>
      </c>
      <c r="X1309" s="132" t="s">
        <v>18188</v>
      </c>
      <c r="Y1309" s="132" t="s">
        <v>18189</v>
      </c>
    </row>
    <row r="1310" spans="2:25" x14ac:dyDescent="0.25">
      <c r="B1310" s="132" t="s">
        <v>3167</v>
      </c>
      <c r="C1310" s="132" t="s">
        <v>3168</v>
      </c>
      <c r="D1310" s="132" t="s">
        <v>536</v>
      </c>
      <c r="E1310" s="132" t="s">
        <v>3912</v>
      </c>
      <c r="F1310" s="132" t="s">
        <v>3894</v>
      </c>
      <c r="G1310" s="132" t="s">
        <v>3189</v>
      </c>
      <c r="H1310" s="132" t="s">
        <v>3190</v>
      </c>
      <c r="I1310" s="132" t="s">
        <v>18048</v>
      </c>
      <c r="J1310" s="132" t="s">
        <v>18190</v>
      </c>
      <c r="K1310" s="132" t="s">
        <v>18191</v>
      </c>
      <c r="L1310" s="132" t="s">
        <v>18192</v>
      </c>
      <c r="M1310" s="132" t="s">
        <v>18193</v>
      </c>
      <c r="N1310" s="132" t="s">
        <v>23975</v>
      </c>
      <c r="O1310" s="132" t="s">
        <v>18194</v>
      </c>
      <c r="P1310" s="132" t="s">
        <v>18195</v>
      </c>
      <c r="Q1310" s="132" t="s">
        <v>18196</v>
      </c>
      <c r="R1310" s="132" t="s">
        <v>18197</v>
      </c>
      <c r="S1310" s="132" t="s">
        <v>5090</v>
      </c>
      <c r="T1310" s="132" t="s">
        <v>1630</v>
      </c>
      <c r="V1310" s="132" t="s">
        <v>1635</v>
      </c>
      <c r="X1310" s="132" t="s">
        <v>18198</v>
      </c>
      <c r="Y1310" s="132" t="s">
        <v>18199</v>
      </c>
    </row>
    <row r="1311" spans="2:25" x14ac:dyDescent="0.25">
      <c r="B1311" s="132" t="s">
        <v>3167</v>
      </c>
      <c r="C1311" s="132" t="s">
        <v>3168</v>
      </c>
      <c r="D1311" s="132" t="s">
        <v>130</v>
      </c>
      <c r="E1311" s="132" t="s">
        <v>3917</v>
      </c>
      <c r="F1311" s="132" t="s">
        <v>3894</v>
      </c>
      <c r="G1311" s="132" t="s">
        <v>3191</v>
      </c>
      <c r="H1311" s="132" t="s">
        <v>3192</v>
      </c>
      <c r="I1311" s="132" t="s">
        <v>18200</v>
      </c>
      <c r="J1311" s="132" t="s">
        <v>18201</v>
      </c>
      <c r="K1311" s="132" t="s">
        <v>18202</v>
      </c>
      <c r="L1311" s="132" t="s">
        <v>18203</v>
      </c>
      <c r="M1311" s="132" t="s">
        <v>18204</v>
      </c>
      <c r="N1311" s="132" t="s">
        <v>23976</v>
      </c>
      <c r="O1311" s="132" t="s">
        <v>18205</v>
      </c>
      <c r="P1311" s="132" t="s">
        <v>18206</v>
      </c>
      <c r="Q1311" s="132" t="s">
        <v>18207</v>
      </c>
      <c r="R1311" s="132" t="s">
        <v>18208</v>
      </c>
      <c r="S1311" s="132" t="s">
        <v>5090</v>
      </c>
      <c r="T1311" s="132" t="s">
        <v>1630</v>
      </c>
      <c r="V1311" s="132" t="s">
        <v>2157</v>
      </c>
      <c r="X1311" s="132" t="s">
        <v>18209</v>
      </c>
      <c r="Y1311" s="132" t="s">
        <v>18210</v>
      </c>
    </row>
    <row r="1312" spans="2:25" x14ac:dyDescent="0.25">
      <c r="B1312" s="132" t="s">
        <v>3167</v>
      </c>
      <c r="C1312" s="132" t="s">
        <v>3168</v>
      </c>
      <c r="D1312" s="132" t="s">
        <v>130</v>
      </c>
      <c r="E1312" s="132" t="s">
        <v>3917</v>
      </c>
      <c r="F1312" s="132" t="s">
        <v>3885</v>
      </c>
      <c r="G1312" s="132" t="s">
        <v>3193</v>
      </c>
      <c r="H1312" s="132" t="s">
        <v>3194</v>
      </c>
      <c r="I1312" s="132" t="s">
        <v>18211</v>
      </c>
      <c r="J1312" s="132" t="s">
        <v>18212</v>
      </c>
      <c r="K1312" s="132" t="s">
        <v>18213</v>
      </c>
      <c r="L1312" s="132" t="s">
        <v>18214</v>
      </c>
      <c r="M1312" s="132" t="s">
        <v>18215</v>
      </c>
      <c r="N1312" s="132" t="s">
        <v>23977</v>
      </c>
      <c r="O1312" s="132" t="s">
        <v>18216</v>
      </c>
      <c r="P1312" s="132" t="s">
        <v>18217</v>
      </c>
      <c r="Q1312" s="132" t="s">
        <v>18218</v>
      </c>
      <c r="R1312" s="132" t="s">
        <v>18219</v>
      </c>
      <c r="S1312" s="132" t="s">
        <v>5090</v>
      </c>
      <c r="T1312" s="132" t="s">
        <v>1630</v>
      </c>
      <c r="V1312" s="132" t="s">
        <v>2157</v>
      </c>
      <c r="X1312" s="132" t="s">
        <v>18220</v>
      </c>
      <c r="Y1312" s="132" t="s">
        <v>18221</v>
      </c>
    </row>
    <row r="1313" spans="2:25" x14ac:dyDescent="0.25">
      <c r="B1313" s="132" t="s">
        <v>3167</v>
      </c>
      <c r="C1313" s="132" t="s">
        <v>3168</v>
      </c>
      <c r="D1313" s="132" t="s">
        <v>130</v>
      </c>
      <c r="E1313" s="132" t="s">
        <v>3891</v>
      </c>
      <c r="F1313" s="132" t="s">
        <v>4850</v>
      </c>
      <c r="G1313" s="132" t="s">
        <v>3195</v>
      </c>
      <c r="H1313" s="132" t="s">
        <v>3196</v>
      </c>
      <c r="I1313" s="132" t="s">
        <v>18222</v>
      </c>
      <c r="J1313" s="132" t="s">
        <v>18223</v>
      </c>
      <c r="K1313" s="132" t="s">
        <v>18224</v>
      </c>
      <c r="L1313" s="132" t="s">
        <v>18225</v>
      </c>
      <c r="M1313" s="132" t="s">
        <v>18226</v>
      </c>
      <c r="N1313" s="132" t="s">
        <v>23978</v>
      </c>
      <c r="O1313" s="132" t="s">
        <v>18227</v>
      </c>
      <c r="P1313" s="132" t="s">
        <v>18228</v>
      </c>
      <c r="Q1313" s="132" t="s">
        <v>18229</v>
      </c>
      <c r="R1313" s="132" t="s">
        <v>18230</v>
      </c>
      <c r="S1313" s="132" t="s">
        <v>5090</v>
      </c>
      <c r="T1313" s="132" t="s">
        <v>1630</v>
      </c>
      <c r="V1313" s="132" t="s">
        <v>2157</v>
      </c>
      <c r="X1313" s="132" t="s">
        <v>18231</v>
      </c>
      <c r="Y1313" s="132" t="s">
        <v>18232</v>
      </c>
    </row>
    <row r="1314" spans="2:25" x14ac:dyDescent="0.25">
      <c r="B1314" s="132" t="s">
        <v>3167</v>
      </c>
      <c r="C1314" s="132" t="s">
        <v>3168</v>
      </c>
      <c r="D1314" s="132" t="s">
        <v>13</v>
      </c>
      <c r="E1314" s="132" t="s">
        <v>3891</v>
      </c>
      <c r="F1314" s="132" t="s">
        <v>4850</v>
      </c>
      <c r="G1314" s="132" t="s">
        <v>3197</v>
      </c>
      <c r="H1314" s="132" t="s">
        <v>3198</v>
      </c>
      <c r="I1314" s="132" t="s">
        <v>18222</v>
      </c>
      <c r="J1314" s="132" t="s">
        <v>18233</v>
      </c>
      <c r="K1314" s="132" t="s">
        <v>18234</v>
      </c>
      <c r="L1314" s="132" t="s">
        <v>18235</v>
      </c>
      <c r="M1314" s="132" t="s">
        <v>18236</v>
      </c>
      <c r="N1314" s="132" t="s">
        <v>23979</v>
      </c>
      <c r="O1314" s="132" t="s">
        <v>18237</v>
      </c>
      <c r="P1314" s="132" t="s">
        <v>18238</v>
      </c>
      <c r="Q1314" s="132" t="s">
        <v>18239</v>
      </c>
      <c r="R1314" s="132" t="s">
        <v>18240</v>
      </c>
      <c r="S1314" s="132" t="s">
        <v>5090</v>
      </c>
      <c r="T1314" s="132" t="s">
        <v>1630</v>
      </c>
      <c r="V1314" s="132" t="s">
        <v>2157</v>
      </c>
      <c r="X1314" s="132" t="s">
        <v>18241</v>
      </c>
      <c r="Y1314" s="132" t="s">
        <v>18242</v>
      </c>
    </row>
    <row r="1315" spans="2:25" x14ac:dyDescent="0.25">
      <c r="B1315" s="132" t="s">
        <v>3167</v>
      </c>
      <c r="C1315" s="132" t="s">
        <v>3168</v>
      </c>
      <c r="D1315" s="132" t="s">
        <v>536</v>
      </c>
      <c r="E1315" s="132" t="s">
        <v>3891</v>
      </c>
      <c r="F1315" s="132" t="s">
        <v>4850</v>
      </c>
      <c r="G1315" s="132" t="s">
        <v>3199</v>
      </c>
      <c r="H1315" s="132" t="s">
        <v>3200</v>
      </c>
      <c r="I1315" s="132" t="s">
        <v>18222</v>
      </c>
      <c r="J1315" s="132" t="s">
        <v>18243</v>
      </c>
      <c r="K1315" s="132" t="s">
        <v>18244</v>
      </c>
      <c r="L1315" s="132" t="s">
        <v>18245</v>
      </c>
      <c r="M1315" s="132" t="s">
        <v>18246</v>
      </c>
      <c r="N1315" s="132" t="s">
        <v>23980</v>
      </c>
      <c r="O1315" s="132" t="s">
        <v>18247</v>
      </c>
      <c r="P1315" s="132" t="s">
        <v>18248</v>
      </c>
      <c r="Q1315" s="132" t="s">
        <v>18249</v>
      </c>
      <c r="R1315" s="132" t="s">
        <v>18250</v>
      </c>
      <c r="S1315" s="132" t="s">
        <v>5090</v>
      </c>
      <c r="T1315" s="132" t="s">
        <v>1630</v>
      </c>
      <c r="V1315" s="132" t="s">
        <v>2157</v>
      </c>
      <c r="X1315" s="132" t="s">
        <v>18251</v>
      </c>
      <c r="Y1315" s="132" t="s">
        <v>18252</v>
      </c>
    </row>
    <row r="1316" spans="2:25" x14ac:dyDescent="0.25">
      <c r="B1316" s="132" t="s">
        <v>3167</v>
      </c>
      <c r="C1316" s="132" t="s">
        <v>3168</v>
      </c>
      <c r="D1316" s="132" t="s">
        <v>172</v>
      </c>
      <c r="E1316" s="132" t="s">
        <v>3891</v>
      </c>
      <c r="F1316" s="132" t="s">
        <v>4850</v>
      </c>
      <c r="G1316" s="132" t="s">
        <v>3201</v>
      </c>
      <c r="H1316" s="132" t="s">
        <v>3202</v>
      </c>
      <c r="I1316" s="132" t="s">
        <v>18222</v>
      </c>
      <c r="J1316" s="132" t="s">
        <v>18253</v>
      </c>
      <c r="K1316" s="132" t="s">
        <v>18254</v>
      </c>
      <c r="L1316" s="132" t="s">
        <v>18255</v>
      </c>
      <c r="M1316" s="132" t="s">
        <v>18256</v>
      </c>
      <c r="N1316" s="132" t="s">
        <v>23981</v>
      </c>
      <c r="O1316" s="132" t="s">
        <v>18257</v>
      </c>
      <c r="P1316" s="132" t="s">
        <v>18258</v>
      </c>
      <c r="Q1316" s="132" t="s">
        <v>18259</v>
      </c>
      <c r="R1316" s="132" t="s">
        <v>18260</v>
      </c>
      <c r="S1316" s="132" t="s">
        <v>5090</v>
      </c>
      <c r="T1316" s="132" t="s">
        <v>1630</v>
      </c>
      <c r="V1316" s="132" t="s">
        <v>2157</v>
      </c>
      <c r="X1316" s="132" t="s">
        <v>18261</v>
      </c>
      <c r="Y1316" s="132" t="s">
        <v>18262</v>
      </c>
    </row>
    <row r="1317" spans="2:25" x14ac:dyDescent="0.25">
      <c r="B1317" s="132" t="s">
        <v>3167</v>
      </c>
      <c r="C1317" s="132" t="s">
        <v>3168</v>
      </c>
      <c r="D1317" s="132" t="s">
        <v>130</v>
      </c>
      <c r="E1317" s="132" t="s">
        <v>3891</v>
      </c>
      <c r="F1317" s="132" t="s">
        <v>4850</v>
      </c>
      <c r="G1317" s="132" t="s">
        <v>3203</v>
      </c>
      <c r="H1317" s="132" t="s">
        <v>3204</v>
      </c>
      <c r="I1317" s="132" t="s">
        <v>15522</v>
      </c>
      <c r="J1317" s="132" t="s">
        <v>18263</v>
      </c>
      <c r="K1317" s="132" t="s">
        <v>18264</v>
      </c>
      <c r="L1317" s="132" t="s">
        <v>18265</v>
      </c>
      <c r="M1317" s="132" t="s">
        <v>18266</v>
      </c>
      <c r="N1317" s="132" t="s">
        <v>23982</v>
      </c>
      <c r="O1317" s="132" t="s">
        <v>18267</v>
      </c>
      <c r="P1317" s="132" t="s">
        <v>18268</v>
      </c>
      <c r="Q1317" s="132" t="s">
        <v>18269</v>
      </c>
      <c r="R1317" s="132" t="s">
        <v>18270</v>
      </c>
      <c r="S1317" s="132" t="s">
        <v>5090</v>
      </c>
      <c r="T1317" s="132" t="s">
        <v>1630</v>
      </c>
      <c r="V1317" s="132" t="s">
        <v>2157</v>
      </c>
      <c r="X1317" s="132" t="s">
        <v>18271</v>
      </c>
      <c r="Y1317" s="132" t="s">
        <v>18272</v>
      </c>
    </row>
    <row r="1318" spans="2:25" x14ac:dyDescent="0.25">
      <c r="B1318" s="132" t="s">
        <v>3167</v>
      </c>
      <c r="C1318" s="132" t="s">
        <v>3168</v>
      </c>
      <c r="D1318" s="132" t="s">
        <v>13</v>
      </c>
      <c r="E1318" s="132" t="s">
        <v>3891</v>
      </c>
      <c r="F1318" s="132" t="s">
        <v>4850</v>
      </c>
      <c r="G1318" s="132" t="s">
        <v>3205</v>
      </c>
      <c r="H1318" s="132" t="s">
        <v>3206</v>
      </c>
      <c r="I1318" s="132" t="s">
        <v>15522</v>
      </c>
      <c r="J1318" s="132" t="s">
        <v>18273</v>
      </c>
      <c r="K1318" s="132" t="s">
        <v>18274</v>
      </c>
      <c r="L1318" s="132" t="s">
        <v>18275</v>
      </c>
      <c r="M1318" s="132" t="s">
        <v>18276</v>
      </c>
      <c r="N1318" s="132" t="s">
        <v>23983</v>
      </c>
      <c r="O1318" s="132" t="s">
        <v>18277</v>
      </c>
      <c r="P1318" s="132" t="s">
        <v>18278</v>
      </c>
      <c r="Q1318" s="132" t="s">
        <v>18279</v>
      </c>
      <c r="R1318" s="132" t="s">
        <v>18280</v>
      </c>
      <c r="S1318" s="132" t="s">
        <v>5090</v>
      </c>
      <c r="T1318" s="132" t="s">
        <v>1630</v>
      </c>
      <c r="V1318" s="132" t="s">
        <v>2157</v>
      </c>
      <c r="X1318" s="132" t="s">
        <v>18281</v>
      </c>
      <c r="Y1318" s="132" t="s">
        <v>18282</v>
      </c>
    </row>
    <row r="1319" spans="2:25" x14ac:dyDescent="0.25">
      <c r="B1319" s="132" t="s">
        <v>3167</v>
      </c>
      <c r="C1319" s="132" t="s">
        <v>3168</v>
      </c>
      <c r="D1319" s="132" t="s">
        <v>536</v>
      </c>
      <c r="E1319" s="132" t="s">
        <v>3891</v>
      </c>
      <c r="F1319" s="132" t="s">
        <v>4850</v>
      </c>
      <c r="G1319" s="132" t="s">
        <v>3207</v>
      </c>
      <c r="H1319" s="132" t="s">
        <v>3208</v>
      </c>
      <c r="I1319" s="132" t="s">
        <v>15522</v>
      </c>
      <c r="J1319" s="132" t="s">
        <v>18283</v>
      </c>
      <c r="K1319" s="132" t="s">
        <v>18284</v>
      </c>
      <c r="L1319" s="132" t="s">
        <v>18285</v>
      </c>
      <c r="M1319" s="132" t="s">
        <v>18286</v>
      </c>
      <c r="N1319" s="132" t="s">
        <v>23984</v>
      </c>
      <c r="O1319" s="132" t="s">
        <v>18287</v>
      </c>
      <c r="P1319" s="132" t="s">
        <v>18288</v>
      </c>
      <c r="Q1319" s="132" t="s">
        <v>18289</v>
      </c>
      <c r="R1319" s="132" t="s">
        <v>18290</v>
      </c>
      <c r="S1319" s="132" t="s">
        <v>5090</v>
      </c>
      <c r="T1319" s="132" t="s">
        <v>1630</v>
      </c>
      <c r="V1319" s="132" t="s">
        <v>2157</v>
      </c>
      <c r="X1319" s="132" t="s">
        <v>18291</v>
      </c>
      <c r="Y1319" s="132" t="s">
        <v>18292</v>
      </c>
    </row>
    <row r="1320" spans="2:25" x14ac:dyDescent="0.25">
      <c r="B1320" s="132" t="s">
        <v>3167</v>
      </c>
      <c r="C1320" s="132" t="s">
        <v>3168</v>
      </c>
      <c r="D1320" s="132" t="s">
        <v>172</v>
      </c>
      <c r="E1320" s="132" t="s">
        <v>3891</v>
      </c>
      <c r="F1320" s="132" t="s">
        <v>4850</v>
      </c>
      <c r="G1320" s="132" t="s">
        <v>3209</v>
      </c>
      <c r="H1320" s="132" t="s">
        <v>3210</v>
      </c>
      <c r="I1320" s="132" t="s">
        <v>15522</v>
      </c>
      <c r="J1320" s="132" t="s">
        <v>18293</v>
      </c>
      <c r="K1320" s="132" t="s">
        <v>18294</v>
      </c>
      <c r="L1320" s="132" t="s">
        <v>18295</v>
      </c>
      <c r="M1320" s="132" t="s">
        <v>18296</v>
      </c>
      <c r="N1320" s="132" t="s">
        <v>23985</v>
      </c>
      <c r="O1320" s="132" t="s">
        <v>18297</v>
      </c>
      <c r="P1320" s="132" t="s">
        <v>18298</v>
      </c>
      <c r="Q1320" s="132" t="s">
        <v>18299</v>
      </c>
      <c r="R1320" s="132" t="s">
        <v>18300</v>
      </c>
      <c r="S1320" s="132" t="s">
        <v>5090</v>
      </c>
      <c r="T1320" s="132" t="s">
        <v>1630</v>
      </c>
      <c r="V1320" s="132" t="s">
        <v>2157</v>
      </c>
      <c r="X1320" s="132" t="s">
        <v>18301</v>
      </c>
      <c r="Y1320" s="132" t="s">
        <v>18302</v>
      </c>
    </row>
    <row r="1321" spans="2:25" x14ac:dyDescent="0.25">
      <c r="B1321" s="132" t="s">
        <v>3167</v>
      </c>
      <c r="C1321" s="132" t="s">
        <v>3168</v>
      </c>
      <c r="D1321" s="132" t="s">
        <v>130</v>
      </c>
      <c r="E1321" s="132" t="s">
        <v>3907</v>
      </c>
      <c r="F1321" s="132" t="s">
        <v>4850</v>
      </c>
      <c r="G1321" s="132" t="s">
        <v>3211</v>
      </c>
      <c r="H1321" s="132" t="s">
        <v>3212</v>
      </c>
      <c r="I1321" s="132" t="s">
        <v>4236</v>
      </c>
      <c r="J1321" s="132" t="s">
        <v>18303</v>
      </c>
      <c r="K1321" s="132" t="s">
        <v>18304</v>
      </c>
      <c r="L1321" s="132" t="s">
        <v>18305</v>
      </c>
      <c r="M1321" s="132" t="s">
        <v>18306</v>
      </c>
      <c r="N1321" s="132" t="s">
        <v>23986</v>
      </c>
      <c r="O1321" s="132" t="s">
        <v>18307</v>
      </c>
      <c r="P1321" s="132" t="s">
        <v>18308</v>
      </c>
      <c r="Q1321" s="132" t="s">
        <v>18309</v>
      </c>
      <c r="R1321" s="132" t="s">
        <v>18310</v>
      </c>
      <c r="S1321" s="132" t="s">
        <v>5090</v>
      </c>
      <c r="T1321" s="132" t="s">
        <v>1630</v>
      </c>
      <c r="V1321" s="132" t="s">
        <v>2157</v>
      </c>
      <c r="X1321" s="132" t="s">
        <v>18311</v>
      </c>
      <c r="Y1321" s="132" t="s">
        <v>18312</v>
      </c>
    </row>
    <row r="1322" spans="2:25" x14ac:dyDescent="0.25">
      <c r="B1322" s="132" t="s">
        <v>3167</v>
      </c>
      <c r="C1322" s="132" t="s">
        <v>3168</v>
      </c>
      <c r="D1322" s="132" t="s">
        <v>13</v>
      </c>
      <c r="E1322" s="132" t="s">
        <v>3907</v>
      </c>
      <c r="F1322" s="132" t="s">
        <v>4850</v>
      </c>
      <c r="G1322" s="132" t="s">
        <v>3213</v>
      </c>
      <c r="H1322" s="132" t="s">
        <v>3214</v>
      </c>
      <c r="I1322" s="132" t="s">
        <v>4236</v>
      </c>
      <c r="J1322" s="132" t="s">
        <v>18313</v>
      </c>
      <c r="K1322" s="132" t="s">
        <v>18314</v>
      </c>
      <c r="L1322" s="132" t="s">
        <v>18315</v>
      </c>
      <c r="M1322" s="132" t="s">
        <v>18316</v>
      </c>
      <c r="N1322" s="132" t="s">
        <v>23987</v>
      </c>
      <c r="O1322" s="132" t="s">
        <v>18317</v>
      </c>
      <c r="P1322" s="132" t="s">
        <v>18318</v>
      </c>
      <c r="Q1322" s="132" t="s">
        <v>18319</v>
      </c>
      <c r="R1322" s="132" t="s">
        <v>18320</v>
      </c>
      <c r="S1322" s="132" t="s">
        <v>5090</v>
      </c>
      <c r="T1322" s="132" t="s">
        <v>1630</v>
      </c>
      <c r="V1322" s="132" t="s">
        <v>2157</v>
      </c>
      <c r="X1322" s="132" t="s">
        <v>18321</v>
      </c>
      <c r="Y1322" s="132" t="s">
        <v>18322</v>
      </c>
    </row>
    <row r="1323" spans="2:25" x14ac:dyDescent="0.25">
      <c r="B1323" s="132" t="s">
        <v>3167</v>
      </c>
      <c r="C1323" s="132" t="s">
        <v>3168</v>
      </c>
      <c r="D1323" s="132" t="s">
        <v>536</v>
      </c>
      <c r="E1323" s="132" t="s">
        <v>3907</v>
      </c>
      <c r="F1323" s="132" t="s">
        <v>4850</v>
      </c>
      <c r="G1323" s="132" t="s">
        <v>3215</v>
      </c>
      <c r="H1323" s="132" t="s">
        <v>3216</v>
      </c>
      <c r="I1323" s="132" t="s">
        <v>4236</v>
      </c>
      <c r="J1323" s="132" t="s">
        <v>18323</v>
      </c>
      <c r="K1323" s="132" t="s">
        <v>18324</v>
      </c>
      <c r="L1323" s="132" t="s">
        <v>18325</v>
      </c>
      <c r="M1323" s="132" t="s">
        <v>18326</v>
      </c>
      <c r="N1323" s="132" t="s">
        <v>23988</v>
      </c>
      <c r="O1323" s="132" t="s">
        <v>18327</v>
      </c>
      <c r="P1323" s="132" t="s">
        <v>18328</v>
      </c>
      <c r="Q1323" s="132" t="s">
        <v>18329</v>
      </c>
      <c r="R1323" s="132" t="s">
        <v>18330</v>
      </c>
      <c r="S1323" s="132" t="s">
        <v>5090</v>
      </c>
      <c r="T1323" s="132" t="s">
        <v>1630</v>
      </c>
      <c r="V1323" s="132" t="s">
        <v>2157</v>
      </c>
      <c r="X1323" s="132" t="s">
        <v>18331</v>
      </c>
      <c r="Y1323" s="132" t="s">
        <v>18332</v>
      </c>
    </row>
    <row r="1324" spans="2:25" x14ac:dyDescent="0.25">
      <c r="B1324" s="132" t="s">
        <v>3167</v>
      </c>
      <c r="C1324" s="132" t="s">
        <v>3168</v>
      </c>
      <c r="D1324" s="132" t="s">
        <v>172</v>
      </c>
      <c r="E1324" s="132" t="s">
        <v>3907</v>
      </c>
      <c r="F1324" s="132" t="s">
        <v>4850</v>
      </c>
      <c r="G1324" s="132" t="s">
        <v>3217</v>
      </c>
      <c r="H1324" s="132" t="s">
        <v>3218</v>
      </c>
      <c r="I1324" s="132" t="s">
        <v>4236</v>
      </c>
      <c r="J1324" s="132" t="s">
        <v>18333</v>
      </c>
      <c r="K1324" s="132" t="s">
        <v>18334</v>
      </c>
      <c r="L1324" s="132" t="s">
        <v>18335</v>
      </c>
      <c r="M1324" s="132" t="s">
        <v>18336</v>
      </c>
      <c r="N1324" s="132" t="s">
        <v>23989</v>
      </c>
      <c r="O1324" s="132" t="s">
        <v>18337</v>
      </c>
      <c r="P1324" s="132" t="s">
        <v>18338</v>
      </c>
      <c r="Q1324" s="132" t="s">
        <v>18339</v>
      </c>
      <c r="R1324" s="132" t="s">
        <v>18340</v>
      </c>
      <c r="S1324" s="132" t="s">
        <v>5090</v>
      </c>
      <c r="T1324" s="132" t="s">
        <v>1630</v>
      </c>
      <c r="V1324" s="132" t="s">
        <v>2157</v>
      </c>
      <c r="X1324" s="132" t="s">
        <v>18341</v>
      </c>
      <c r="Y1324" s="132" t="s">
        <v>18342</v>
      </c>
    </row>
    <row r="1325" spans="2:25" x14ac:dyDescent="0.25">
      <c r="B1325" s="132" t="s">
        <v>3167</v>
      </c>
      <c r="C1325" s="132" t="s">
        <v>3168</v>
      </c>
      <c r="D1325" s="132" t="s">
        <v>130</v>
      </c>
      <c r="E1325" s="132" t="s">
        <v>3907</v>
      </c>
      <c r="F1325" s="132" t="s">
        <v>4850</v>
      </c>
      <c r="G1325" s="132" t="s">
        <v>3219</v>
      </c>
      <c r="H1325" s="132" t="s">
        <v>3220</v>
      </c>
      <c r="I1325" s="132" t="s">
        <v>8150</v>
      </c>
      <c r="J1325" s="132" t="s">
        <v>18343</v>
      </c>
      <c r="K1325" s="132" t="s">
        <v>18344</v>
      </c>
      <c r="L1325" s="132" t="s">
        <v>18345</v>
      </c>
      <c r="M1325" s="132" t="s">
        <v>18346</v>
      </c>
      <c r="N1325" s="132" t="s">
        <v>23990</v>
      </c>
      <c r="O1325" s="132" t="s">
        <v>18347</v>
      </c>
      <c r="P1325" s="132" t="s">
        <v>18348</v>
      </c>
      <c r="Q1325" s="132" t="s">
        <v>18349</v>
      </c>
      <c r="R1325" s="132" t="s">
        <v>18350</v>
      </c>
      <c r="S1325" s="132" t="s">
        <v>5090</v>
      </c>
      <c r="T1325" s="132" t="s">
        <v>1630</v>
      </c>
      <c r="V1325" s="132" t="s">
        <v>2157</v>
      </c>
      <c r="X1325" s="132" t="s">
        <v>18351</v>
      </c>
      <c r="Y1325" s="132" t="s">
        <v>18352</v>
      </c>
    </row>
    <row r="1326" spans="2:25" x14ac:dyDescent="0.25">
      <c r="B1326" s="132" t="s">
        <v>3167</v>
      </c>
      <c r="C1326" s="132" t="s">
        <v>3168</v>
      </c>
      <c r="D1326" s="132" t="s">
        <v>13</v>
      </c>
      <c r="E1326" s="132" t="s">
        <v>3907</v>
      </c>
      <c r="F1326" s="132" t="s">
        <v>4850</v>
      </c>
      <c r="G1326" s="132" t="s">
        <v>3221</v>
      </c>
      <c r="H1326" s="132" t="s">
        <v>3222</v>
      </c>
      <c r="I1326" s="132" t="s">
        <v>8150</v>
      </c>
      <c r="J1326" s="132" t="s">
        <v>18353</v>
      </c>
      <c r="K1326" s="132" t="s">
        <v>18354</v>
      </c>
      <c r="L1326" s="132" t="s">
        <v>18355</v>
      </c>
      <c r="M1326" s="132" t="s">
        <v>18356</v>
      </c>
      <c r="N1326" s="132" t="s">
        <v>23991</v>
      </c>
      <c r="O1326" s="132" t="s">
        <v>18357</v>
      </c>
      <c r="P1326" s="132" t="s">
        <v>18358</v>
      </c>
      <c r="Q1326" s="132" t="s">
        <v>18359</v>
      </c>
      <c r="R1326" s="132" t="s">
        <v>18360</v>
      </c>
      <c r="S1326" s="132" t="s">
        <v>5090</v>
      </c>
      <c r="T1326" s="132" t="s">
        <v>1630</v>
      </c>
      <c r="V1326" s="132" t="s">
        <v>2157</v>
      </c>
      <c r="X1326" s="132" t="s">
        <v>18361</v>
      </c>
      <c r="Y1326" s="132" t="s">
        <v>18362</v>
      </c>
    </row>
    <row r="1327" spans="2:25" x14ac:dyDescent="0.25">
      <c r="B1327" s="132" t="s">
        <v>3167</v>
      </c>
      <c r="C1327" s="132" t="s">
        <v>3168</v>
      </c>
      <c r="D1327" s="132" t="s">
        <v>536</v>
      </c>
      <c r="E1327" s="132" t="s">
        <v>3907</v>
      </c>
      <c r="F1327" s="132" t="s">
        <v>4850</v>
      </c>
      <c r="G1327" s="132" t="s">
        <v>3223</v>
      </c>
      <c r="H1327" s="132" t="s">
        <v>3224</v>
      </c>
      <c r="I1327" s="132" t="s">
        <v>8150</v>
      </c>
      <c r="J1327" s="132" t="s">
        <v>18363</v>
      </c>
      <c r="K1327" s="132" t="s">
        <v>18364</v>
      </c>
      <c r="L1327" s="132" t="s">
        <v>18365</v>
      </c>
      <c r="M1327" s="132" t="s">
        <v>18366</v>
      </c>
      <c r="N1327" s="132" t="s">
        <v>23992</v>
      </c>
      <c r="O1327" s="132" t="s">
        <v>18367</v>
      </c>
      <c r="P1327" s="132" t="s">
        <v>18368</v>
      </c>
      <c r="Q1327" s="132" t="s">
        <v>18369</v>
      </c>
      <c r="R1327" s="132" t="s">
        <v>18370</v>
      </c>
      <c r="S1327" s="132" t="s">
        <v>5090</v>
      </c>
      <c r="T1327" s="132" t="s">
        <v>1630</v>
      </c>
      <c r="V1327" s="132" t="s">
        <v>2157</v>
      </c>
      <c r="X1327" s="132" t="s">
        <v>18371</v>
      </c>
      <c r="Y1327" s="132" t="s">
        <v>18372</v>
      </c>
    </row>
    <row r="1328" spans="2:25" x14ac:dyDescent="0.25">
      <c r="B1328" s="132" t="s">
        <v>3167</v>
      </c>
      <c r="C1328" s="132" t="s">
        <v>3168</v>
      </c>
      <c r="D1328" s="132" t="s">
        <v>130</v>
      </c>
      <c r="E1328" s="132" t="s">
        <v>3912</v>
      </c>
      <c r="F1328" s="132" t="s">
        <v>4850</v>
      </c>
      <c r="G1328" s="132" t="s">
        <v>3225</v>
      </c>
      <c r="H1328" s="132" t="s">
        <v>3226</v>
      </c>
      <c r="I1328" s="132" t="s">
        <v>4241</v>
      </c>
      <c r="J1328" s="132" t="s">
        <v>18373</v>
      </c>
      <c r="K1328" s="132" t="s">
        <v>18374</v>
      </c>
      <c r="L1328" s="132" t="s">
        <v>18375</v>
      </c>
      <c r="M1328" s="132" t="s">
        <v>18376</v>
      </c>
      <c r="N1328" s="132" t="s">
        <v>23993</v>
      </c>
      <c r="O1328" s="132" t="s">
        <v>18377</v>
      </c>
      <c r="P1328" s="132" t="s">
        <v>18378</v>
      </c>
      <c r="Q1328" s="132" t="s">
        <v>18379</v>
      </c>
      <c r="R1328" s="132" t="s">
        <v>18380</v>
      </c>
      <c r="S1328" s="132" t="s">
        <v>5090</v>
      </c>
      <c r="T1328" s="132" t="s">
        <v>1630</v>
      </c>
      <c r="V1328" s="132" t="s">
        <v>2157</v>
      </c>
      <c r="X1328" s="132" t="s">
        <v>18381</v>
      </c>
      <c r="Y1328" s="132" t="s">
        <v>18382</v>
      </c>
    </row>
    <row r="1329" spans="2:25" x14ac:dyDescent="0.25">
      <c r="B1329" s="132" t="s">
        <v>3167</v>
      </c>
      <c r="C1329" s="132" t="s">
        <v>3168</v>
      </c>
      <c r="D1329" s="132" t="s">
        <v>536</v>
      </c>
      <c r="E1329" s="132" t="s">
        <v>3912</v>
      </c>
      <c r="F1329" s="132" t="s">
        <v>4850</v>
      </c>
      <c r="G1329" s="132" t="s">
        <v>3227</v>
      </c>
      <c r="H1329" s="132" t="s">
        <v>3228</v>
      </c>
      <c r="I1329" s="132" t="s">
        <v>4241</v>
      </c>
      <c r="J1329" s="132" t="s">
        <v>18383</v>
      </c>
      <c r="K1329" s="132" t="s">
        <v>18384</v>
      </c>
      <c r="L1329" s="132" t="s">
        <v>18385</v>
      </c>
      <c r="M1329" s="132" t="s">
        <v>18386</v>
      </c>
      <c r="N1329" s="132" t="s">
        <v>23994</v>
      </c>
      <c r="O1329" s="132" t="s">
        <v>18387</v>
      </c>
      <c r="P1329" s="132" t="s">
        <v>18388</v>
      </c>
      <c r="Q1329" s="132" t="s">
        <v>18389</v>
      </c>
      <c r="R1329" s="132" t="s">
        <v>18390</v>
      </c>
      <c r="S1329" s="132" t="s">
        <v>5090</v>
      </c>
      <c r="T1329" s="132" t="s">
        <v>1630</v>
      </c>
      <c r="V1329" s="132" t="s">
        <v>2157</v>
      </c>
      <c r="X1329" s="132" t="s">
        <v>18391</v>
      </c>
      <c r="Y1329" s="132" t="s">
        <v>18392</v>
      </c>
    </row>
    <row r="1330" spans="2:25" x14ac:dyDescent="0.25">
      <c r="B1330" s="132" t="s">
        <v>3167</v>
      </c>
      <c r="C1330" s="132" t="s">
        <v>3168</v>
      </c>
      <c r="D1330" s="132" t="s">
        <v>130</v>
      </c>
      <c r="E1330" s="132" t="s">
        <v>3912</v>
      </c>
      <c r="F1330" s="132" t="s">
        <v>4850</v>
      </c>
      <c r="G1330" s="132" t="s">
        <v>3229</v>
      </c>
      <c r="H1330" s="132" t="s">
        <v>3230</v>
      </c>
      <c r="I1330" s="132" t="s">
        <v>8544</v>
      </c>
      <c r="J1330" s="132" t="s">
        <v>18393</v>
      </c>
      <c r="K1330" s="132" t="s">
        <v>18394</v>
      </c>
      <c r="L1330" s="132" t="s">
        <v>18395</v>
      </c>
      <c r="M1330" s="132" t="s">
        <v>18396</v>
      </c>
      <c r="N1330" s="132" t="s">
        <v>23995</v>
      </c>
      <c r="O1330" s="132" t="s">
        <v>18397</v>
      </c>
      <c r="P1330" s="132" t="s">
        <v>18398</v>
      </c>
      <c r="Q1330" s="132" t="s">
        <v>18399</v>
      </c>
      <c r="R1330" s="132" t="s">
        <v>18400</v>
      </c>
      <c r="S1330" s="132" t="s">
        <v>5090</v>
      </c>
      <c r="T1330" s="132" t="s">
        <v>1630</v>
      </c>
      <c r="V1330" s="132" t="s">
        <v>2157</v>
      </c>
      <c r="X1330" s="132" t="s">
        <v>18401</v>
      </c>
      <c r="Y1330" s="132" t="s">
        <v>18402</v>
      </c>
    </row>
    <row r="1331" spans="2:25" x14ac:dyDescent="0.25">
      <c r="B1331" s="132" t="s">
        <v>3167</v>
      </c>
      <c r="C1331" s="132" t="s">
        <v>3168</v>
      </c>
      <c r="D1331" s="132" t="s">
        <v>13</v>
      </c>
      <c r="E1331" s="132" t="s">
        <v>3912</v>
      </c>
      <c r="F1331" s="132" t="s">
        <v>4850</v>
      </c>
      <c r="G1331" s="132" t="s">
        <v>3231</v>
      </c>
      <c r="H1331" s="132" t="s">
        <v>3232</v>
      </c>
      <c r="I1331" s="132" t="s">
        <v>8544</v>
      </c>
      <c r="J1331" s="132" t="s">
        <v>18403</v>
      </c>
      <c r="K1331" s="132" t="s">
        <v>18404</v>
      </c>
      <c r="L1331" s="132" t="s">
        <v>18405</v>
      </c>
      <c r="M1331" s="132" t="s">
        <v>18406</v>
      </c>
      <c r="N1331" s="132" t="s">
        <v>23996</v>
      </c>
      <c r="O1331" s="132" t="s">
        <v>18407</v>
      </c>
      <c r="P1331" s="132" t="s">
        <v>18408</v>
      </c>
      <c r="Q1331" s="132" t="s">
        <v>18409</v>
      </c>
      <c r="R1331" s="132" t="s">
        <v>18410</v>
      </c>
      <c r="S1331" s="132" t="s">
        <v>5090</v>
      </c>
      <c r="T1331" s="132" t="s">
        <v>1630</v>
      </c>
      <c r="V1331" s="132" t="s">
        <v>2157</v>
      </c>
      <c r="X1331" s="132" t="s">
        <v>18411</v>
      </c>
      <c r="Y1331" s="132" t="s">
        <v>18412</v>
      </c>
    </row>
    <row r="1332" spans="2:25" x14ac:dyDescent="0.25">
      <c r="B1332" s="132" t="s">
        <v>3167</v>
      </c>
      <c r="C1332" s="132" t="s">
        <v>3168</v>
      </c>
      <c r="D1332" s="132" t="s">
        <v>536</v>
      </c>
      <c r="E1332" s="132" t="s">
        <v>3912</v>
      </c>
      <c r="F1332" s="132" t="s">
        <v>4850</v>
      </c>
      <c r="G1332" s="132" t="s">
        <v>3233</v>
      </c>
      <c r="H1332" s="132" t="s">
        <v>3234</v>
      </c>
      <c r="I1332" s="132" t="s">
        <v>8544</v>
      </c>
      <c r="J1332" s="132" t="s">
        <v>18413</v>
      </c>
      <c r="K1332" s="132" t="s">
        <v>18414</v>
      </c>
      <c r="L1332" s="132" t="s">
        <v>18415</v>
      </c>
      <c r="M1332" s="132" t="s">
        <v>18416</v>
      </c>
      <c r="N1332" s="132" t="s">
        <v>23997</v>
      </c>
      <c r="O1332" s="132" t="s">
        <v>18417</v>
      </c>
      <c r="P1332" s="132" t="s">
        <v>18418</v>
      </c>
      <c r="Q1332" s="132" t="s">
        <v>18419</v>
      </c>
      <c r="R1332" s="132" t="s">
        <v>18420</v>
      </c>
      <c r="S1332" s="132" t="s">
        <v>5090</v>
      </c>
      <c r="T1332" s="132" t="s">
        <v>1630</v>
      </c>
      <c r="V1332" s="132" t="s">
        <v>2157</v>
      </c>
      <c r="X1332" s="132" t="s">
        <v>18421</v>
      </c>
      <c r="Y1332" s="132" t="s">
        <v>18422</v>
      </c>
    </row>
    <row r="1333" spans="2:25" x14ac:dyDescent="0.25">
      <c r="B1333" s="132" t="s">
        <v>3167</v>
      </c>
      <c r="C1333" s="132" t="s">
        <v>3168</v>
      </c>
      <c r="D1333" s="132" t="s">
        <v>172</v>
      </c>
      <c r="E1333" s="132" t="s">
        <v>3912</v>
      </c>
      <c r="F1333" s="132" t="s">
        <v>4850</v>
      </c>
      <c r="G1333" s="132" t="s">
        <v>3235</v>
      </c>
      <c r="H1333" s="132" t="s">
        <v>3236</v>
      </c>
      <c r="I1333" s="132" t="s">
        <v>8544</v>
      </c>
      <c r="J1333" s="132" t="s">
        <v>18423</v>
      </c>
      <c r="K1333" s="132" t="s">
        <v>18424</v>
      </c>
      <c r="L1333" s="132" t="s">
        <v>18425</v>
      </c>
      <c r="M1333" s="132" t="s">
        <v>18426</v>
      </c>
      <c r="N1333" s="132" t="s">
        <v>23998</v>
      </c>
      <c r="O1333" s="132" t="s">
        <v>18427</v>
      </c>
      <c r="P1333" s="132" t="s">
        <v>18428</v>
      </c>
      <c r="Q1333" s="132" t="s">
        <v>18429</v>
      </c>
      <c r="R1333" s="132" t="s">
        <v>18430</v>
      </c>
      <c r="S1333" s="132" t="s">
        <v>5090</v>
      </c>
      <c r="T1333" s="132" t="s">
        <v>1630</v>
      </c>
      <c r="V1333" s="132" t="s">
        <v>2157</v>
      </c>
      <c r="X1333" s="132" t="s">
        <v>18431</v>
      </c>
      <c r="Y1333" s="132" t="s">
        <v>18432</v>
      </c>
    </row>
    <row r="1334" spans="2:25" x14ac:dyDescent="0.25">
      <c r="B1334" s="132" t="s">
        <v>3167</v>
      </c>
      <c r="C1334" s="132" t="s">
        <v>3168</v>
      </c>
      <c r="D1334" s="132" t="s">
        <v>130</v>
      </c>
      <c r="E1334" s="132" t="s">
        <v>3917</v>
      </c>
      <c r="F1334" s="132" t="s">
        <v>3894</v>
      </c>
      <c r="G1334" s="132" t="s">
        <v>1180</v>
      </c>
      <c r="H1334" s="132" t="s">
        <v>3237</v>
      </c>
      <c r="I1334" s="132" t="s">
        <v>18048</v>
      </c>
      <c r="J1334" s="132" t="s">
        <v>18433</v>
      </c>
      <c r="K1334" s="132" t="s">
        <v>18434</v>
      </c>
      <c r="L1334" s="132" t="s">
        <v>18435</v>
      </c>
      <c r="M1334" s="132" t="s">
        <v>18436</v>
      </c>
      <c r="N1334" s="132" t="s">
        <v>23999</v>
      </c>
      <c r="O1334" s="132" t="s">
        <v>18437</v>
      </c>
      <c r="P1334" s="132" t="s">
        <v>18438</v>
      </c>
      <c r="Q1334" s="132" t="s">
        <v>18439</v>
      </c>
      <c r="R1334" s="132" t="s">
        <v>18440</v>
      </c>
      <c r="S1334" s="132" t="s">
        <v>5090</v>
      </c>
      <c r="T1334" s="132" t="s">
        <v>1630</v>
      </c>
      <c r="V1334" s="132" t="s">
        <v>1635</v>
      </c>
      <c r="X1334" s="132" t="s">
        <v>18441</v>
      </c>
      <c r="Y1334" s="132" t="s">
        <v>18442</v>
      </c>
    </row>
    <row r="1335" spans="2:25" x14ac:dyDescent="0.25">
      <c r="B1335" s="132" t="s">
        <v>3167</v>
      </c>
      <c r="C1335" s="132" t="s">
        <v>3168</v>
      </c>
      <c r="D1335" s="132" t="s">
        <v>130</v>
      </c>
      <c r="E1335" s="132" t="s">
        <v>3917</v>
      </c>
      <c r="F1335" s="132" t="s">
        <v>3885</v>
      </c>
      <c r="G1335" s="132" t="s">
        <v>1184</v>
      </c>
      <c r="H1335" s="132" t="s">
        <v>3238</v>
      </c>
      <c r="I1335" s="132" t="s">
        <v>18048</v>
      </c>
      <c r="J1335" s="132" t="s">
        <v>18443</v>
      </c>
      <c r="K1335" s="132" t="s">
        <v>18444</v>
      </c>
      <c r="L1335" s="132" t="s">
        <v>18445</v>
      </c>
      <c r="M1335" s="132" t="s">
        <v>18446</v>
      </c>
      <c r="N1335" s="132" t="s">
        <v>24000</v>
      </c>
      <c r="O1335" s="132" t="s">
        <v>18447</v>
      </c>
      <c r="P1335" s="132" t="s">
        <v>18448</v>
      </c>
      <c r="Q1335" s="132" t="s">
        <v>18449</v>
      </c>
      <c r="R1335" s="132" t="s">
        <v>18450</v>
      </c>
      <c r="S1335" s="132" t="s">
        <v>5090</v>
      </c>
      <c r="T1335" s="132" t="s">
        <v>1630</v>
      </c>
      <c r="V1335" s="132" t="s">
        <v>1632</v>
      </c>
      <c r="X1335" s="132" t="s">
        <v>18451</v>
      </c>
      <c r="Y1335" s="132" t="s">
        <v>18452</v>
      </c>
    </row>
    <row r="1336" spans="2:25" x14ac:dyDescent="0.25">
      <c r="B1336" s="132" t="s">
        <v>3167</v>
      </c>
      <c r="C1336" s="132" t="s">
        <v>3168</v>
      </c>
      <c r="D1336" s="132" t="s">
        <v>14</v>
      </c>
      <c r="E1336" s="132" t="s">
        <v>3917</v>
      </c>
      <c r="F1336" s="132" t="s">
        <v>3894</v>
      </c>
      <c r="G1336" s="132" t="s">
        <v>1183</v>
      </c>
      <c r="H1336" s="132" t="s">
        <v>3239</v>
      </c>
      <c r="I1336" s="132" t="s">
        <v>18048</v>
      </c>
      <c r="J1336" s="132" t="s">
        <v>18453</v>
      </c>
      <c r="K1336" s="132" t="s">
        <v>18454</v>
      </c>
      <c r="L1336" s="132" t="s">
        <v>18455</v>
      </c>
      <c r="M1336" s="132" t="s">
        <v>18456</v>
      </c>
      <c r="N1336" s="132" t="s">
        <v>24001</v>
      </c>
      <c r="O1336" s="132" t="s">
        <v>18457</v>
      </c>
      <c r="P1336" s="132" t="s">
        <v>18458</v>
      </c>
      <c r="Q1336" s="132" t="s">
        <v>18459</v>
      </c>
      <c r="R1336" s="132" t="s">
        <v>18460</v>
      </c>
      <c r="S1336" s="132" t="s">
        <v>5090</v>
      </c>
      <c r="T1336" s="132" t="s">
        <v>1630</v>
      </c>
      <c r="V1336" s="132" t="s">
        <v>1635</v>
      </c>
      <c r="X1336" s="132" t="s">
        <v>18461</v>
      </c>
      <c r="Y1336" s="132" t="s">
        <v>18462</v>
      </c>
    </row>
    <row r="1337" spans="2:25" x14ac:dyDescent="0.25">
      <c r="B1337" s="132" t="s">
        <v>3167</v>
      </c>
      <c r="C1337" s="132" t="s">
        <v>3168</v>
      </c>
      <c r="D1337" s="132" t="s">
        <v>14</v>
      </c>
      <c r="E1337" s="132" t="s">
        <v>3917</v>
      </c>
      <c r="F1337" s="132" t="s">
        <v>3885</v>
      </c>
      <c r="G1337" s="132" t="s">
        <v>1187</v>
      </c>
      <c r="H1337" s="132" t="s">
        <v>3240</v>
      </c>
      <c r="I1337" s="132" t="s">
        <v>18048</v>
      </c>
      <c r="J1337" s="132" t="s">
        <v>18463</v>
      </c>
      <c r="K1337" s="132" t="s">
        <v>18464</v>
      </c>
      <c r="L1337" s="132" t="s">
        <v>18465</v>
      </c>
      <c r="M1337" s="132" t="s">
        <v>18466</v>
      </c>
      <c r="N1337" s="132" t="s">
        <v>24002</v>
      </c>
      <c r="O1337" s="132" t="s">
        <v>18467</v>
      </c>
      <c r="P1337" s="132" t="s">
        <v>18468</v>
      </c>
      <c r="Q1337" s="132" t="s">
        <v>18469</v>
      </c>
      <c r="R1337" s="132" t="s">
        <v>18470</v>
      </c>
      <c r="S1337" s="132" t="s">
        <v>5090</v>
      </c>
      <c r="T1337" s="132" t="s">
        <v>1630</v>
      </c>
      <c r="V1337" s="132" t="s">
        <v>1635</v>
      </c>
      <c r="X1337" s="132" t="s">
        <v>18471</v>
      </c>
      <c r="Y1337" s="132" t="s">
        <v>18472</v>
      </c>
    </row>
    <row r="1338" spans="2:25" x14ac:dyDescent="0.25">
      <c r="B1338" s="132" t="s">
        <v>3167</v>
      </c>
      <c r="C1338" s="132" t="s">
        <v>3168</v>
      </c>
      <c r="D1338" s="132" t="s">
        <v>536</v>
      </c>
      <c r="E1338" s="132" t="s">
        <v>3917</v>
      </c>
      <c r="F1338" s="132" t="s">
        <v>3894</v>
      </c>
      <c r="G1338" s="132" t="s">
        <v>1181</v>
      </c>
      <c r="H1338" s="132" t="s">
        <v>3241</v>
      </c>
      <c r="I1338" s="132" t="s">
        <v>18048</v>
      </c>
      <c r="J1338" s="132" t="s">
        <v>18473</v>
      </c>
      <c r="K1338" s="132" t="s">
        <v>18474</v>
      </c>
      <c r="L1338" s="132" t="s">
        <v>18475</v>
      </c>
      <c r="M1338" s="132" t="s">
        <v>18476</v>
      </c>
      <c r="N1338" s="132" t="s">
        <v>24003</v>
      </c>
      <c r="O1338" s="132" t="s">
        <v>18477</v>
      </c>
      <c r="P1338" s="132" t="s">
        <v>18478</v>
      </c>
      <c r="Q1338" s="132" t="s">
        <v>18479</v>
      </c>
      <c r="R1338" s="132" t="s">
        <v>18480</v>
      </c>
      <c r="S1338" s="132" t="s">
        <v>5090</v>
      </c>
      <c r="T1338" s="132" t="s">
        <v>1630</v>
      </c>
      <c r="V1338" s="132" t="s">
        <v>1635</v>
      </c>
      <c r="X1338" s="132" t="s">
        <v>18481</v>
      </c>
      <c r="Y1338" s="132" t="s">
        <v>18482</v>
      </c>
    </row>
    <row r="1339" spans="2:25" x14ac:dyDescent="0.25">
      <c r="B1339" s="132" t="s">
        <v>3167</v>
      </c>
      <c r="C1339" s="132" t="s">
        <v>3168</v>
      </c>
      <c r="D1339" s="132" t="s">
        <v>536</v>
      </c>
      <c r="E1339" s="132" t="s">
        <v>3917</v>
      </c>
      <c r="F1339" s="132" t="s">
        <v>3885</v>
      </c>
      <c r="G1339" s="132" t="s">
        <v>1185</v>
      </c>
      <c r="H1339" s="132" t="s">
        <v>3242</v>
      </c>
      <c r="I1339" s="132" t="s">
        <v>18048</v>
      </c>
      <c r="J1339" s="132" t="s">
        <v>18483</v>
      </c>
      <c r="K1339" s="132" t="s">
        <v>18484</v>
      </c>
      <c r="L1339" s="132" t="s">
        <v>18485</v>
      </c>
      <c r="M1339" s="132" t="s">
        <v>18486</v>
      </c>
      <c r="N1339" s="132" t="s">
        <v>24004</v>
      </c>
      <c r="O1339" s="132" t="s">
        <v>18487</v>
      </c>
      <c r="P1339" s="132" t="s">
        <v>18488</v>
      </c>
      <c r="Q1339" s="132" t="s">
        <v>18489</v>
      </c>
      <c r="R1339" s="132" t="s">
        <v>18490</v>
      </c>
      <c r="S1339" s="132" t="s">
        <v>5090</v>
      </c>
      <c r="T1339" s="132" t="s">
        <v>1630</v>
      </c>
      <c r="V1339" s="132" t="s">
        <v>1635</v>
      </c>
      <c r="X1339" s="132" t="s">
        <v>18491</v>
      </c>
      <c r="Y1339" s="132" t="s">
        <v>18492</v>
      </c>
    </row>
    <row r="1340" spans="2:25" x14ac:dyDescent="0.25">
      <c r="B1340" s="132" t="s">
        <v>3167</v>
      </c>
      <c r="C1340" s="132" t="s">
        <v>3168</v>
      </c>
      <c r="D1340" s="132" t="s">
        <v>172</v>
      </c>
      <c r="E1340" s="132" t="s">
        <v>3917</v>
      </c>
      <c r="F1340" s="132" t="s">
        <v>3894</v>
      </c>
      <c r="G1340" s="132" t="s">
        <v>1182</v>
      </c>
      <c r="H1340" s="132" t="s">
        <v>3243</v>
      </c>
      <c r="I1340" s="132" t="s">
        <v>18048</v>
      </c>
      <c r="J1340" s="132" t="s">
        <v>18493</v>
      </c>
      <c r="K1340" s="132" t="s">
        <v>18494</v>
      </c>
      <c r="L1340" s="132" t="s">
        <v>18495</v>
      </c>
      <c r="M1340" s="132" t="s">
        <v>18496</v>
      </c>
      <c r="N1340" s="132" t="s">
        <v>24005</v>
      </c>
      <c r="O1340" s="132" t="s">
        <v>18497</v>
      </c>
      <c r="P1340" s="132" t="s">
        <v>18498</v>
      </c>
      <c r="Q1340" s="132" t="s">
        <v>18499</v>
      </c>
      <c r="R1340" s="132" t="s">
        <v>18500</v>
      </c>
      <c r="S1340" s="132" t="s">
        <v>5090</v>
      </c>
      <c r="T1340" s="132" t="s">
        <v>1630</v>
      </c>
      <c r="V1340" s="132" t="s">
        <v>1635</v>
      </c>
      <c r="X1340" s="132" t="s">
        <v>18501</v>
      </c>
      <c r="Y1340" s="132" t="s">
        <v>18502</v>
      </c>
    </row>
    <row r="1341" spans="2:25" x14ac:dyDescent="0.25">
      <c r="B1341" s="132" t="s">
        <v>3167</v>
      </c>
      <c r="C1341" s="132" t="s">
        <v>3168</v>
      </c>
      <c r="D1341" s="132" t="s">
        <v>172</v>
      </c>
      <c r="E1341" s="132" t="s">
        <v>3917</v>
      </c>
      <c r="F1341" s="132" t="s">
        <v>3885</v>
      </c>
      <c r="G1341" s="132" t="s">
        <v>1186</v>
      </c>
      <c r="H1341" s="132" t="s">
        <v>3244</v>
      </c>
      <c r="I1341" s="132" t="s">
        <v>18048</v>
      </c>
      <c r="J1341" s="132" t="s">
        <v>18503</v>
      </c>
      <c r="K1341" s="132" t="s">
        <v>18504</v>
      </c>
      <c r="L1341" s="132" t="s">
        <v>18505</v>
      </c>
      <c r="M1341" s="132" t="s">
        <v>18506</v>
      </c>
      <c r="N1341" s="132" t="s">
        <v>24006</v>
      </c>
      <c r="O1341" s="132" t="s">
        <v>18507</v>
      </c>
      <c r="P1341" s="132" t="s">
        <v>18508</v>
      </c>
      <c r="Q1341" s="132" t="s">
        <v>18509</v>
      </c>
      <c r="R1341" s="132" t="s">
        <v>18510</v>
      </c>
      <c r="S1341" s="132" t="s">
        <v>5090</v>
      </c>
      <c r="T1341" s="132" t="s">
        <v>1630</v>
      </c>
      <c r="V1341" s="132" t="s">
        <v>1635</v>
      </c>
      <c r="X1341" s="132" t="s">
        <v>18511</v>
      </c>
      <c r="Y1341" s="132" t="s">
        <v>18512</v>
      </c>
    </row>
    <row r="1342" spans="2:25" x14ac:dyDescent="0.25">
      <c r="B1342" s="132" t="s">
        <v>3167</v>
      </c>
      <c r="C1342" s="132" t="s">
        <v>3168</v>
      </c>
      <c r="D1342" s="132" t="s">
        <v>130</v>
      </c>
      <c r="E1342" s="132" t="s">
        <v>4124</v>
      </c>
      <c r="F1342" s="132" t="s">
        <v>3894</v>
      </c>
      <c r="G1342" s="132" t="s">
        <v>1188</v>
      </c>
      <c r="H1342" s="132" t="s">
        <v>3245</v>
      </c>
      <c r="I1342" s="132" t="s">
        <v>18048</v>
      </c>
      <c r="J1342" s="132" t="s">
        <v>18513</v>
      </c>
      <c r="K1342" s="132" t="s">
        <v>18514</v>
      </c>
      <c r="L1342" s="132" t="s">
        <v>18515</v>
      </c>
      <c r="M1342" s="132" t="s">
        <v>18516</v>
      </c>
      <c r="N1342" s="132" t="s">
        <v>24007</v>
      </c>
      <c r="O1342" s="132" t="s">
        <v>18517</v>
      </c>
      <c r="P1342" s="132" t="s">
        <v>18518</v>
      </c>
      <c r="Q1342" s="132" t="s">
        <v>18519</v>
      </c>
      <c r="R1342" s="132" t="s">
        <v>18520</v>
      </c>
      <c r="S1342" s="132" t="s">
        <v>5090</v>
      </c>
      <c r="T1342" s="132" t="s">
        <v>1630</v>
      </c>
      <c r="V1342" s="132" t="s">
        <v>1635</v>
      </c>
      <c r="X1342" s="132" t="s">
        <v>18521</v>
      </c>
      <c r="Y1342" s="132" t="s">
        <v>18522</v>
      </c>
    </row>
    <row r="1343" spans="2:25" x14ac:dyDescent="0.25">
      <c r="B1343" s="132" t="s">
        <v>3167</v>
      </c>
      <c r="C1343" s="132" t="s">
        <v>3168</v>
      </c>
      <c r="D1343" s="132" t="s">
        <v>130</v>
      </c>
      <c r="E1343" s="132" t="s">
        <v>4124</v>
      </c>
      <c r="F1343" s="132" t="s">
        <v>3885</v>
      </c>
      <c r="G1343" s="132" t="s">
        <v>1192</v>
      </c>
      <c r="H1343" s="132" t="s">
        <v>3246</v>
      </c>
      <c r="I1343" s="132" t="s">
        <v>18048</v>
      </c>
      <c r="J1343" s="132" t="s">
        <v>18523</v>
      </c>
      <c r="K1343" s="132" t="s">
        <v>18524</v>
      </c>
      <c r="L1343" s="132" t="s">
        <v>18525</v>
      </c>
      <c r="M1343" s="132" t="s">
        <v>18526</v>
      </c>
      <c r="N1343" s="132" t="s">
        <v>24008</v>
      </c>
      <c r="O1343" s="132" t="s">
        <v>18527</v>
      </c>
      <c r="P1343" s="132" t="s">
        <v>18528</v>
      </c>
      <c r="Q1343" s="132" t="s">
        <v>18529</v>
      </c>
      <c r="R1343" s="132" t="s">
        <v>18530</v>
      </c>
      <c r="S1343" s="132" t="s">
        <v>5090</v>
      </c>
      <c r="T1343" s="132" t="s">
        <v>1630</v>
      </c>
      <c r="V1343" s="132" t="s">
        <v>1632</v>
      </c>
      <c r="X1343" s="132" t="s">
        <v>18531</v>
      </c>
      <c r="Y1343" s="132" t="s">
        <v>18532</v>
      </c>
    </row>
    <row r="1344" spans="2:25" x14ac:dyDescent="0.25">
      <c r="B1344" s="132" t="s">
        <v>3167</v>
      </c>
      <c r="C1344" s="132" t="s">
        <v>3168</v>
      </c>
      <c r="D1344" s="132" t="s">
        <v>14</v>
      </c>
      <c r="E1344" s="132" t="s">
        <v>4124</v>
      </c>
      <c r="F1344" s="132" t="s">
        <v>3894</v>
      </c>
      <c r="G1344" s="132" t="s">
        <v>1191</v>
      </c>
      <c r="H1344" s="132" t="s">
        <v>3247</v>
      </c>
      <c r="I1344" s="132" t="s">
        <v>18048</v>
      </c>
      <c r="J1344" s="132" t="s">
        <v>18533</v>
      </c>
      <c r="K1344" s="132" t="s">
        <v>18534</v>
      </c>
      <c r="L1344" s="132" t="s">
        <v>18535</v>
      </c>
      <c r="M1344" s="132" t="s">
        <v>18536</v>
      </c>
      <c r="N1344" s="132" t="s">
        <v>24009</v>
      </c>
      <c r="O1344" s="132" t="s">
        <v>18537</v>
      </c>
      <c r="P1344" s="132" t="s">
        <v>18538</v>
      </c>
      <c r="Q1344" s="132" t="s">
        <v>18539</v>
      </c>
      <c r="R1344" s="132" t="s">
        <v>18540</v>
      </c>
      <c r="S1344" s="132" t="s">
        <v>5090</v>
      </c>
      <c r="T1344" s="132" t="s">
        <v>1630</v>
      </c>
      <c r="V1344" s="132" t="s">
        <v>1635</v>
      </c>
      <c r="X1344" s="132" t="s">
        <v>18541</v>
      </c>
      <c r="Y1344" s="132" t="s">
        <v>18542</v>
      </c>
    </row>
    <row r="1345" spans="2:25" x14ac:dyDescent="0.25">
      <c r="B1345" s="132" t="s">
        <v>3167</v>
      </c>
      <c r="C1345" s="132" t="s">
        <v>3168</v>
      </c>
      <c r="D1345" s="132" t="s">
        <v>14</v>
      </c>
      <c r="E1345" s="132" t="s">
        <v>4124</v>
      </c>
      <c r="F1345" s="132" t="s">
        <v>3885</v>
      </c>
      <c r="G1345" s="132" t="s">
        <v>1195</v>
      </c>
      <c r="H1345" s="132" t="s">
        <v>3248</v>
      </c>
      <c r="I1345" s="132" t="s">
        <v>18048</v>
      </c>
      <c r="J1345" s="132" t="s">
        <v>18543</v>
      </c>
      <c r="K1345" s="132" t="s">
        <v>18544</v>
      </c>
      <c r="L1345" s="132" t="s">
        <v>18545</v>
      </c>
      <c r="M1345" s="132" t="s">
        <v>18546</v>
      </c>
      <c r="N1345" s="132" t="s">
        <v>24010</v>
      </c>
      <c r="O1345" s="132" t="s">
        <v>18547</v>
      </c>
      <c r="P1345" s="132" t="s">
        <v>18548</v>
      </c>
      <c r="Q1345" s="132" t="s">
        <v>18549</v>
      </c>
      <c r="R1345" s="132" t="s">
        <v>18550</v>
      </c>
      <c r="S1345" s="132" t="s">
        <v>5090</v>
      </c>
      <c r="T1345" s="132" t="s">
        <v>1630</v>
      </c>
      <c r="V1345" s="132" t="s">
        <v>1635</v>
      </c>
      <c r="X1345" s="132" t="s">
        <v>18551</v>
      </c>
      <c r="Y1345" s="132" t="s">
        <v>18552</v>
      </c>
    </row>
    <row r="1346" spans="2:25" x14ac:dyDescent="0.25">
      <c r="B1346" s="132" t="s">
        <v>3167</v>
      </c>
      <c r="C1346" s="132" t="s">
        <v>3168</v>
      </c>
      <c r="D1346" s="132" t="s">
        <v>536</v>
      </c>
      <c r="E1346" s="132" t="s">
        <v>4124</v>
      </c>
      <c r="F1346" s="132" t="s">
        <v>3894</v>
      </c>
      <c r="G1346" s="132" t="s">
        <v>1189</v>
      </c>
      <c r="H1346" s="132" t="s">
        <v>3249</v>
      </c>
      <c r="I1346" s="132" t="s">
        <v>18048</v>
      </c>
      <c r="J1346" s="132" t="s">
        <v>18553</v>
      </c>
      <c r="K1346" s="132" t="s">
        <v>18554</v>
      </c>
      <c r="L1346" s="132" t="s">
        <v>18555</v>
      </c>
      <c r="M1346" s="132" t="s">
        <v>18556</v>
      </c>
      <c r="N1346" s="132" t="s">
        <v>24011</v>
      </c>
      <c r="O1346" s="132" t="s">
        <v>18557</v>
      </c>
      <c r="P1346" s="132" t="s">
        <v>18558</v>
      </c>
      <c r="Q1346" s="132" t="s">
        <v>18559</v>
      </c>
      <c r="R1346" s="132" t="s">
        <v>18560</v>
      </c>
      <c r="S1346" s="132" t="s">
        <v>5090</v>
      </c>
      <c r="T1346" s="132" t="s">
        <v>1630</v>
      </c>
      <c r="V1346" s="132" t="s">
        <v>1635</v>
      </c>
      <c r="X1346" s="132" t="s">
        <v>18561</v>
      </c>
      <c r="Y1346" s="132" t="s">
        <v>18562</v>
      </c>
    </row>
    <row r="1347" spans="2:25" x14ac:dyDescent="0.25">
      <c r="B1347" s="132" t="s">
        <v>3167</v>
      </c>
      <c r="C1347" s="132" t="s">
        <v>3168</v>
      </c>
      <c r="D1347" s="132" t="s">
        <v>536</v>
      </c>
      <c r="E1347" s="132" t="s">
        <v>4124</v>
      </c>
      <c r="F1347" s="132" t="s">
        <v>3885</v>
      </c>
      <c r="G1347" s="132" t="s">
        <v>1193</v>
      </c>
      <c r="H1347" s="132" t="s">
        <v>3250</v>
      </c>
      <c r="I1347" s="132" t="s">
        <v>18048</v>
      </c>
      <c r="J1347" s="132" t="s">
        <v>18563</v>
      </c>
      <c r="K1347" s="132" t="s">
        <v>18564</v>
      </c>
      <c r="L1347" s="132" t="s">
        <v>18565</v>
      </c>
      <c r="M1347" s="132" t="s">
        <v>18566</v>
      </c>
      <c r="N1347" s="132" t="s">
        <v>24012</v>
      </c>
      <c r="O1347" s="132" t="s">
        <v>18567</v>
      </c>
      <c r="P1347" s="132" t="s">
        <v>18568</v>
      </c>
      <c r="Q1347" s="132" t="s">
        <v>18569</v>
      </c>
      <c r="R1347" s="132" t="s">
        <v>18570</v>
      </c>
      <c r="S1347" s="132" t="s">
        <v>5090</v>
      </c>
      <c r="T1347" s="132" t="s">
        <v>1630</v>
      </c>
      <c r="V1347" s="132" t="s">
        <v>1635</v>
      </c>
      <c r="X1347" s="132" t="s">
        <v>18571</v>
      </c>
      <c r="Y1347" s="132" t="s">
        <v>18572</v>
      </c>
    </row>
    <row r="1348" spans="2:25" x14ac:dyDescent="0.25">
      <c r="B1348" s="132" t="s">
        <v>3167</v>
      </c>
      <c r="C1348" s="132" t="s">
        <v>3168</v>
      </c>
      <c r="D1348" s="132" t="s">
        <v>172</v>
      </c>
      <c r="E1348" s="132" t="s">
        <v>4124</v>
      </c>
      <c r="F1348" s="132" t="s">
        <v>3894</v>
      </c>
      <c r="G1348" s="132" t="s">
        <v>1190</v>
      </c>
      <c r="H1348" s="132" t="s">
        <v>3251</v>
      </c>
      <c r="I1348" s="132" t="s">
        <v>18048</v>
      </c>
      <c r="J1348" s="132" t="s">
        <v>18573</v>
      </c>
      <c r="K1348" s="132" t="s">
        <v>18574</v>
      </c>
      <c r="L1348" s="132" t="s">
        <v>18575</v>
      </c>
      <c r="M1348" s="132" t="s">
        <v>18576</v>
      </c>
      <c r="N1348" s="132" t="s">
        <v>24013</v>
      </c>
      <c r="O1348" s="132" t="s">
        <v>18577</v>
      </c>
      <c r="P1348" s="132" t="s">
        <v>18578</v>
      </c>
      <c r="Q1348" s="132" t="s">
        <v>18579</v>
      </c>
      <c r="R1348" s="132" t="s">
        <v>18580</v>
      </c>
      <c r="S1348" s="132" t="s">
        <v>5090</v>
      </c>
      <c r="T1348" s="132" t="s">
        <v>1630</v>
      </c>
      <c r="V1348" s="132" t="s">
        <v>1635</v>
      </c>
      <c r="X1348" s="132" t="s">
        <v>18581</v>
      </c>
      <c r="Y1348" s="132" t="s">
        <v>18582</v>
      </c>
    </row>
    <row r="1349" spans="2:25" x14ac:dyDescent="0.25">
      <c r="B1349" s="132" t="s">
        <v>3167</v>
      </c>
      <c r="C1349" s="132" t="s">
        <v>3168</v>
      </c>
      <c r="D1349" s="132" t="s">
        <v>172</v>
      </c>
      <c r="E1349" s="132" t="s">
        <v>4124</v>
      </c>
      <c r="F1349" s="132" t="s">
        <v>3885</v>
      </c>
      <c r="G1349" s="132" t="s">
        <v>1194</v>
      </c>
      <c r="H1349" s="132" t="s">
        <v>3252</v>
      </c>
      <c r="I1349" s="132" t="s">
        <v>18048</v>
      </c>
      <c r="J1349" s="132" t="s">
        <v>18583</v>
      </c>
      <c r="K1349" s="132" t="s">
        <v>18584</v>
      </c>
      <c r="L1349" s="132" t="s">
        <v>18585</v>
      </c>
      <c r="M1349" s="132" t="s">
        <v>18586</v>
      </c>
      <c r="N1349" s="132" t="s">
        <v>24014</v>
      </c>
      <c r="O1349" s="132" t="s">
        <v>18587</v>
      </c>
      <c r="P1349" s="132" t="s">
        <v>18588</v>
      </c>
      <c r="Q1349" s="132" t="s">
        <v>18589</v>
      </c>
      <c r="R1349" s="132" t="s">
        <v>18590</v>
      </c>
      <c r="S1349" s="132" t="s">
        <v>5090</v>
      </c>
      <c r="T1349" s="132" t="s">
        <v>1630</v>
      </c>
      <c r="V1349" s="132" t="s">
        <v>1635</v>
      </c>
      <c r="X1349" s="132" t="s">
        <v>18591</v>
      </c>
      <c r="Y1349" s="132" t="s">
        <v>18592</v>
      </c>
    </row>
    <row r="1350" spans="2:25" x14ac:dyDescent="0.25">
      <c r="B1350" s="132" t="s">
        <v>3253</v>
      </c>
      <c r="C1350" s="132" t="s">
        <v>1196</v>
      </c>
      <c r="D1350" s="132" t="s">
        <v>172</v>
      </c>
      <c r="E1350" s="132" t="s">
        <v>3944</v>
      </c>
      <c r="F1350" s="132" t="s">
        <v>3894</v>
      </c>
      <c r="G1350" s="132" t="s">
        <v>1198</v>
      </c>
      <c r="H1350" s="132" t="s">
        <v>3254</v>
      </c>
      <c r="I1350" s="132" t="s">
        <v>7294</v>
      </c>
      <c r="J1350" s="132" t="s">
        <v>18593</v>
      </c>
      <c r="K1350" s="132" t="s">
        <v>18594</v>
      </c>
      <c r="L1350" s="132" t="s">
        <v>18595</v>
      </c>
      <c r="M1350" s="132" t="s">
        <v>18596</v>
      </c>
      <c r="N1350" s="132" t="s">
        <v>24015</v>
      </c>
      <c r="O1350" s="132" t="s">
        <v>18597</v>
      </c>
      <c r="P1350" s="132" t="s">
        <v>18598</v>
      </c>
      <c r="Q1350" s="132" t="s">
        <v>18599</v>
      </c>
      <c r="R1350" s="132" t="s">
        <v>18600</v>
      </c>
      <c r="S1350" s="132" t="s">
        <v>18601</v>
      </c>
      <c r="T1350" s="132" t="s">
        <v>1630</v>
      </c>
      <c r="U1350" s="132" t="s">
        <v>3255</v>
      </c>
      <c r="V1350" s="132" t="s">
        <v>1635</v>
      </c>
      <c r="X1350" s="132" t="s">
        <v>18602</v>
      </c>
      <c r="Y1350" s="132" t="s">
        <v>18603</v>
      </c>
    </row>
    <row r="1351" spans="2:25" x14ac:dyDescent="0.25">
      <c r="B1351" s="132" t="s">
        <v>3253</v>
      </c>
      <c r="C1351" s="132" t="s">
        <v>1196</v>
      </c>
      <c r="D1351" s="132" t="s">
        <v>172</v>
      </c>
      <c r="E1351" s="132" t="s">
        <v>3944</v>
      </c>
      <c r="F1351" s="132" t="s">
        <v>3885</v>
      </c>
      <c r="G1351" s="132" t="s">
        <v>1199</v>
      </c>
      <c r="H1351" s="132" t="s">
        <v>3256</v>
      </c>
      <c r="I1351" s="132" t="s">
        <v>7305</v>
      </c>
      <c r="J1351" s="132" t="s">
        <v>18604</v>
      </c>
      <c r="K1351" s="132" t="s">
        <v>18605</v>
      </c>
      <c r="L1351" s="132" t="s">
        <v>18606</v>
      </c>
      <c r="M1351" s="132" t="s">
        <v>18607</v>
      </c>
      <c r="N1351" s="132" t="s">
        <v>24016</v>
      </c>
      <c r="O1351" s="132" t="s">
        <v>18608</v>
      </c>
      <c r="P1351" s="132" t="s">
        <v>18609</v>
      </c>
      <c r="Q1351" s="132" t="s">
        <v>18610</v>
      </c>
      <c r="R1351" s="132" t="s">
        <v>18611</v>
      </c>
      <c r="S1351" s="132" t="s">
        <v>18601</v>
      </c>
      <c r="T1351" s="132" t="s">
        <v>1630</v>
      </c>
      <c r="U1351" s="132" t="s">
        <v>3255</v>
      </c>
      <c r="V1351" s="132" t="s">
        <v>1632</v>
      </c>
      <c r="X1351" s="132" t="s">
        <v>18612</v>
      </c>
      <c r="Y1351" s="132" t="s">
        <v>18613</v>
      </c>
    </row>
    <row r="1352" spans="2:25" x14ac:dyDescent="0.25">
      <c r="B1352" s="132" t="s">
        <v>3253</v>
      </c>
      <c r="C1352" s="132" t="s">
        <v>1196</v>
      </c>
      <c r="D1352" s="132" t="s">
        <v>172</v>
      </c>
      <c r="E1352" s="132" t="s">
        <v>3947</v>
      </c>
      <c r="F1352" s="132" t="s">
        <v>3894</v>
      </c>
      <c r="G1352" s="132" t="s">
        <v>1200</v>
      </c>
      <c r="H1352" s="132" t="s">
        <v>3257</v>
      </c>
      <c r="I1352" s="132" t="s">
        <v>18614</v>
      </c>
      <c r="J1352" s="132" t="s">
        <v>18615</v>
      </c>
      <c r="K1352" s="132" t="s">
        <v>18616</v>
      </c>
      <c r="L1352" s="132" t="s">
        <v>18617</v>
      </c>
      <c r="M1352" s="132" t="s">
        <v>18618</v>
      </c>
      <c r="N1352" s="132" t="s">
        <v>24017</v>
      </c>
      <c r="O1352" s="132" t="s">
        <v>18619</v>
      </c>
      <c r="P1352" s="132" t="s">
        <v>18620</v>
      </c>
      <c r="Q1352" s="132" t="s">
        <v>18621</v>
      </c>
      <c r="R1352" s="132" t="s">
        <v>18622</v>
      </c>
      <c r="S1352" s="132" t="s">
        <v>18601</v>
      </c>
      <c r="T1352" s="132" t="s">
        <v>1630</v>
      </c>
      <c r="U1352" s="132" t="s">
        <v>3255</v>
      </c>
      <c r="V1352" s="132" t="s">
        <v>1632</v>
      </c>
      <c r="X1352" s="132" t="s">
        <v>18623</v>
      </c>
      <c r="Y1352" s="132" t="s">
        <v>18624</v>
      </c>
    </row>
    <row r="1353" spans="2:25" x14ac:dyDescent="0.25">
      <c r="B1353" s="132" t="s">
        <v>3253</v>
      </c>
      <c r="C1353" s="132" t="s">
        <v>1196</v>
      </c>
      <c r="D1353" s="132" t="s">
        <v>172</v>
      </c>
      <c r="E1353" s="132" t="s">
        <v>3947</v>
      </c>
      <c r="F1353" s="132" t="s">
        <v>3885</v>
      </c>
      <c r="G1353" s="132" t="s">
        <v>1201</v>
      </c>
      <c r="H1353" s="132" t="s">
        <v>3258</v>
      </c>
      <c r="I1353" s="132" t="s">
        <v>18625</v>
      </c>
      <c r="J1353" s="132" t="s">
        <v>18626</v>
      </c>
      <c r="K1353" s="132" t="s">
        <v>18627</v>
      </c>
      <c r="L1353" s="132" t="s">
        <v>18628</v>
      </c>
      <c r="M1353" s="132" t="s">
        <v>18629</v>
      </c>
      <c r="N1353" s="132" t="s">
        <v>24018</v>
      </c>
      <c r="O1353" s="132" t="s">
        <v>18630</v>
      </c>
      <c r="P1353" s="132" t="s">
        <v>18631</v>
      </c>
      <c r="Q1353" s="132" t="s">
        <v>18632</v>
      </c>
      <c r="R1353" s="132" t="s">
        <v>18633</v>
      </c>
      <c r="S1353" s="132" t="s">
        <v>18601</v>
      </c>
      <c r="T1353" s="132" t="s">
        <v>1630</v>
      </c>
      <c r="U1353" s="132" t="s">
        <v>3255</v>
      </c>
      <c r="V1353" s="132" t="s">
        <v>1644</v>
      </c>
      <c r="X1353" s="132" t="s">
        <v>18634</v>
      </c>
      <c r="Y1353" s="132" t="s">
        <v>18635</v>
      </c>
    </row>
    <row r="1354" spans="2:25" x14ac:dyDescent="0.25">
      <c r="B1354" s="132" t="s">
        <v>3253</v>
      </c>
      <c r="C1354" s="132" t="s">
        <v>1196</v>
      </c>
      <c r="D1354" s="132" t="s">
        <v>172</v>
      </c>
      <c r="E1354" s="132" t="s">
        <v>3950</v>
      </c>
      <c r="F1354" s="132" t="s">
        <v>3894</v>
      </c>
      <c r="G1354" s="132" t="s">
        <v>1202</v>
      </c>
      <c r="H1354" s="132" t="s">
        <v>3259</v>
      </c>
      <c r="I1354" s="132" t="s">
        <v>18636</v>
      </c>
      <c r="J1354" s="132" t="s">
        <v>18637</v>
      </c>
      <c r="K1354" s="132" t="s">
        <v>18638</v>
      </c>
      <c r="L1354" s="132" t="s">
        <v>18639</v>
      </c>
      <c r="M1354" s="132" t="s">
        <v>18640</v>
      </c>
      <c r="N1354" s="132" t="s">
        <v>24019</v>
      </c>
      <c r="O1354" s="132" t="s">
        <v>18641</v>
      </c>
      <c r="P1354" s="132" t="s">
        <v>18642</v>
      </c>
      <c r="Q1354" s="132" t="s">
        <v>18643</v>
      </c>
      <c r="R1354" s="132" t="s">
        <v>18644</v>
      </c>
      <c r="S1354" s="132" t="s">
        <v>18601</v>
      </c>
      <c r="T1354" s="132" t="s">
        <v>1630</v>
      </c>
      <c r="U1354" s="132" t="s">
        <v>3255</v>
      </c>
      <c r="V1354" s="132" t="s">
        <v>1644</v>
      </c>
      <c r="X1354" s="132" t="s">
        <v>18645</v>
      </c>
      <c r="Y1354" s="132" t="s">
        <v>18646</v>
      </c>
    </row>
    <row r="1355" spans="2:25" x14ac:dyDescent="0.25">
      <c r="B1355" s="132" t="s">
        <v>3253</v>
      </c>
      <c r="C1355" s="132" t="s">
        <v>1196</v>
      </c>
      <c r="D1355" s="132" t="s">
        <v>172</v>
      </c>
      <c r="E1355" s="132" t="s">
        <v>3950</v>
      </c>
      <c r="F1355" s="132" t="s">
        <v>3885</v>
      </c>
      <c r="G1355" s="132" t="s">
        <v>1203</v>
      </c>
      <c r="H1355" s="132" t="s">
        <v>3260</v>
      </c>
      <c r="I1355" s="132" t="s">
        <v>6282</v>
      </c>
      <c r="J1355" s="132" t="s">
        <v>18647</v>
      </c>
      <c r="K1355" s="132" t="s">
        <v>18648</v>
      </c>
      <c r="L1355" s="132" t="s">
        <v>18649</v>
      </c>
      <c r="M1355" s="132" t="s">
        <v>18650</v>
      </c>
      <c r="N1355" s="132" t="s">
        <v>24020</v>
      </c>
      <c r="O1355" s="132" t="s">
        <v>18651</v>
      </c>
      <c r="P1355" s="132" t="s">
        <v>18652</v>
      </c>
      <c r="Q1355" s="132" t="s">
        <v>18653</v>
      </c>
      <c r="R1355" s="132" t="s">
        <v>18654</v>
      </c>
      <c r="S1355" s="132" t="s">
        <v>18601</v>
      </c>
      <c r="T1355" s="132" t="s">
        <v>1630</v>
      </c>
      <c r="U1355" s="132" t="s">
        <v>3255</v>
      </c>
      <c r="V1355" s="132" t="s">
        <v>1644</v>
      </c>
      <c r="X1355" s="132" t="s">
        <v>18655</v>
      </c>
      <c r="Y1355" s="132" t="s">
        <v>18656</v>
      </c>
    </row>
    <row r="1356" spans="2:25" x14ac:dyDescent="0.25">
      <c r="B1356" s="132" t="s">
        <v>3253</v>
      </c>
      <c r="C1356" s="132" t="s">
        <v>1196</v>
      </c>
      <c r="D1356" s="132" t="s">
        <v>172</v>
      </c>
      <c r="E1356" s="132" t="s">
        <v>3953</v>
      </c>
      <c r="F1356" s="132" t="s">
        <v>3894</v>
      </c>
      <c r="G1356" s="132" t="s">
        <v>1204</v>
      </c>
      <c r="H1356" s="132" t="s">
        <v>3261</v>
      </c>
      <c r="I1356" s="132" t="s">
        <v>18657</v>
      </c>
      <c r="J1356" s="132" t="s">
        <v>18658</v>
      </c>
      <c r="K1356" s="132" t="s">
        <v>18659</v>
      </c>
      <c r="L1356" s="132" t="s">
        <v>18660</v>
      </c>
      <c r="M1356" s="132" t="s">
        <v>18661</v>
      </c>
      <c r="N1356" s="132" t="s">
        <v>24021</v>
      </c>
      <c r="O1356" s="132" t="s">
        <v>18662</v>
      </c>
      <c r="P1356" s="132" t="s">
        <v>18663</v>
      </c>
      <c r="Q1356" s="132" t="s">
        <v>18664</v>
      </c>
      <c r="R1356" s="132" t="s">
        <v>18665</v>
      </c>
      <c r="S1356" s="132" t="s">
        <v>18601</v>
      </c>
      <c r="T1356" s="132" t="s">
        <v>1630</v>
      </c>
      <c r="U1356" s="132" t="s">
        <v>3255</v>
      </c>
      <c r="V1356" s="132" t="s">
        <v>1632</v>
      </c>
      <c r="X1356" s="132" t="s">
        <v>18666</v>
      </c>
      <c r="Y1356" s="132" t="s">
        <v>18667</v>
      </c>
    </row>
    <row r="1357" spans="2:25" x14ac:dyDescent="0.25">
      <c r="B1357" s="132" t="s">
        <v>3253</v>
      </c>
      <c r="C1357" s="132" t="s">
        <v>1196</v>
      </c>
      <c r="D1357" s="132" t="s">
        <v>172</v>
      </c>
      <c r="E1357" s="132" t="s">
        <v>3953</v>
      </c>
      <c r="F1357" s="132" t="s">
        <v>3885</v>
      </c>
      <c r="G1357" s="132" t="s">
        <v>1205</v>
      </c>
      <c r="H1357" s="132" t="s">
        <v>3262</v>
      </c>
      <c r="I1357" s="132" t="s">
        <v>18668</v>
      </c>
      <c r="J1357" s="132" t="s">
        <v>18669</v>
      </c>
      <c r="K1357" s="132" t="s">
        <v>18670</v>
      </c>
      <c r="L1357" s="132" t="s">
        <v>18671</v>
      </c>
      <c r="M1357" s="132" t="s">
        <v>18672</v>
      </c>
      <c r="N1357" s="132" t="s">
        <v>24022</v>
      </c>
      <c r="O1357" s="132" t="s">
        <v>18673</v>
      </c>
      <c r="P1357" s="132" t="s">
        <v>18674</v>
      </c>
      <c r="Q1357" s="132" t="s">
        <v>18675</v>
      </c>
      <c r="R1357" s="132" t="s">
        <v>18676</v>
      </c>
      <c r="S1357" s="132" t="s">
        <v>18601</v>
      </c>
      <c r="T1357" s="132" t="s">
        <v>1630</v>
      </c>
      <c r="U1357" s="132" t="s">
        <v>3255</v>
      </c>
      <c r="V1357" s="132" t="s">
        <v>1632</v>
      </c>
      <c r="X1357" s="132" t="s">
        <v>18677</v>
      </c>
      <c r="Y1357" s="132" t="s">
        <v>18678</v>
      </c>
    </row>
    <row r="1358" spans="2:25" x14ac:dyDescent="0.25">
      <c r="B1358" s="132" t="s">
        <v>3253</v>
      </c>
      <c r="C1358" s="132" t="s">
        <v>1196</v>
      </c>
      <c r="D1358" s="132" t="s">
        <v>172</v>
      </c>
      <c r="E1358" s="132" t="s">
        <v>3884</v>
      </c>
      <c r="F1358" s="132" t="s">
        <v>3894</v>
      </c>
      <c r="G1358" s="132" t="s">
        <v>1206</v>
      </c>
      <c r="H1358" s="132" t="s">
        <v>3263</v>
      </c>
      <c r="I1358" s="132" t="s">
        <v>18679</v>
      </c>
      <c r="J1358" s="132" t="s">
        <v>18680</v>
      </c>
      <c r="K1358" s="132" t="s">
        <v>18681</v>
      </c>
      <c r="L1358" s="132" t="s">
        <v>18682</v>
      </c>
      <c r="M1358" s="132" t="s">
        <v>18683</v>
      </c>
      <c r="N1358" s="132" t="s">
        <v>24023</v>
      </c>
      <c r="O1358" s="132" t="s">
        <v>18684</v>
      </c>
      <c r="P1358" s="132" t="s">
        <v>18685</v>
      </c>
      <c r="Q1358" s="132" t="s">
        <v>18686</v>
      </c>
      <c r="R1358" s="132" t="s">
        <v>18687</v>
      </c>
      <c r="S1358" s="132" t="s">
        <v>18601</v>
      </c>
      <c r="T1358" s="132" t="s">
        <v>1630</v>
      </c>
      <c r="U1358" s="132" t="s">
        <v>3255</v>
      </c>
      <c r="V1358" s="132" t="s">
        <v>1632</v>
      </c>
      <c r="X1358" s="132" t="s">
        <v>18688</v>
      </c>
      <c r="Y1358" s="132" t="s">
        <v>18689</v>
      </c>
    </row>
    <row r="1359" spans="2:25" x14ac:dyDescent="0.25">
      <c r="B1359" s="132" t="s">
        <v>3253</v>
      </c>
      <c r="C1359" s="132" t="s">
        <v>1196</v>
      </c>
      <c r="D1359" s="132" t="s">
        <v>172</v>
      </c>
      <c r="E1359" s="132" t="s">
        <v>3884</v>
      </c>
      <c r="F1359" s="132" t="s">
        <v>3885</v>
      </c>
      <c r="G1359" s="132" t="s">
        <v>1207</v>
      </c>
      <c r="H1359" s="132" t="s">
        <v>3264</v>
      </c>
      <c r="I1359" s="132" t="s">
        <v>18690</v>
      </c>
      <c r="J1359" s="132" t="s">
        <v>18691</v>
      </c>
      <c r="K1359" s="132" t="s">
        <v>18692</v>
      </c>
      <c r="L1359" s="132" t="s">
        <v>18693</v>
      </c>
      <c r="M1359" s="132" t="s">
        <v>18694</v>
      </c>
      <c r="N1359" s="132" t="s">
        <v>24024</v>
      </c>
      <c r="O1359" s="132" t="s">
        <v>18695</v>
      </c>
      <c r="P1359" s="132" t="s">
        <v>18696</v>
      </c>
      <c r="Q1359" s="132" t="s">
        <v>18697</v>
      </c>
      <c r="R1359" s="132" t="s">
        <v>18698</v>
      </c>
      <c r="S1359" s="132" t="s">
        <v>18601</v>
      </c>
      <c r="T1359" s="132" t="s">
        <v>1630</v>
      </c>
      <c r="U1359" s="132" t="s">
        <v>3255</v>
      </c>
      <c r="V1359" s="132" t="s">
        <v>1644</v>
      </c>
      <c r="X1359" s="132" t="s">
        <v>18699</v>
      </c>
      <c r="Y1359" s="132" t="s">
        <v>18700</v>
      </c>
    </row>
    <row r="1360" spans="2:25" x14ac:dyDescent="0.25">
      <c r="B1360" s="132" t="s">
        <v>3253</v>
      </c>
      <c r="C1360" s="132" t="s">
        <v>1196</v>
      </c>
      <c r="D1360" s="132" t="s">
        <v>172</v>
      </c>
      <c r="E1360" s="132" t="s">
        <v>3888</v>
      </c>
      <c r="F1360" s="132" t="s">
        <v>3894</v>
      </c>
      <c r="G1360" s="132" t="s">
        <v>3265</v>
      </c>
      <c r="H1360" s="132" t="s">
        <v>3266</v>
      </c>
      <c r="I1360" s="132" t="s">
        <v>18701</v>
      </c>
      <c r="J1360" s="132" t="s">
        <v>18702</v>
      </c>
      <c r="K1360" s="132" t="s">
        <v>18703</v>
      </c>
      <c r="L1360" s="132" t="s">
        <v>18704</v>
      </c>
      <c r="M1360" s="132" t="s">
        <v>18705</v>
      </c>
      <c r="N1360" s="132" t="s">
        <v>24025</v>
      </c>
      <c r="O1360" s="132" t="s">
        <v>18706</v>
      </c>
      <c r="P1360" s="132" t="s">
        <v>18707</v>
      </c>
      <c r="Q1360" s="132" t="s">
        <v>18708</v>
      </c>
      <c r="R1360" s="132" t="s">
        <v>18709</v>
      </c>
      <c r="S1360" s="132" t="s">
        <v>18601</v>
      </c>
      <c r="T1360" s="132" t="s">
        <v>1630</v>
      </c>
      <c r="U1360" s="132" t="s">
        <v>3255</v>
      </c>
      <c r="V1360" s="132" t="s">
        <v>1644</v>
      </c>
      <c r="X1360" s="132" t="s">
        <v>18710</v>
      </c>
      <c r="Y1360" s="132" t="s">
        <v>18711</v>
      </c>
    </row>
    <row r="1361" spans="2:25" x14ac:dyDescent="0.25">
      <c r="B1361" s="132" t="s">
        <v>3253</v>
      </c>
      <c r="C1361" s="132" t="s">
        <v>1196</v>
      </c>
      <c r="D1361" s="132" t="s">
        <v>172</v>
      </c>
      <c r="E1361" s="132" t="s">
        <v>3888</v>
      </c>
      <c r="F1361" s="132" t="s">
        <v>3885</v>
      </c>
      <c r="G1361" s="132" t="s">
        <v>3267</v>
      </c>
      <c r="H1361" s="132" t="s">
        <v>3268</v>
      </c>
      <c r="I1361" s="132" t="s">
        <v>18712</v>
      </c>
      <c r="J1361" s="132" t="s">
        <v>18713</v>
      </c>
      <c r="K1361" s="132" t="s">
        <v>18714</v>
      </c>
      <c r="L1361" s="132" t="s">
        <v>18715</v>
      </c>
      <c r="M1361" s="132" t="s">
        <v>18716</v>
      </c>
      <c r="N1361" s="132" t="s">
        <v>24026</v>
      </c>
      <c r="O1361" s="132" t="s">
        <v>18717</v>
      </c>
      <c r="P1361" s="132" t="s">
        <v>18718</v>
      </c>
      <c r="Q1361" s="132" t="s">
        <v>18719</v>
      </c>
      <c r="R1361" s="132" t="s">
        <v>18720</v>
      </c>
      <c r="S1361" s="132" t="s">
        <v>18601</v>
      </c>
      <c r="T1361" s="132" t="s">
        <v>1630</v>
      </c>
      <c r="U1361" s="132" t="s">
        <v>3255</v>
      </c>
      <c r="V1361" s="132" t="s">
        <v>1632</v>
      </c>
      <c r="X1361" s="132" t="s">
        <v>18721</v>
      </c>
      <c r="Y1361" s="132" t="s">
        <v>18722</v>
      </c>
    </row>
    <row r="1362" spans="2:25" x14ac:dyDescent="0.25">
      <c r="B1362" s="132" t="s">
        <v>3253</v>
      </c>
      <c r="C1362" s="132" t="s">
        <v>1196</v>
      </c>
      <c r="D1362" s="132" t="s">
        <v>172</v>
      </c>
      <c r="E1362" s="132" t="s">
        <v>3891</v>
      </c>
      <c r="F1362" s="132" t="s">
        <v>3894</v>
      </c>
      <c r="G1362" s="132" t="s">
        <v>1209</v>
      </c>
      <c r="H1362" s="132" t="s">
        <v>3269</v>
      </c>
      <c r="I1362" s="132" t="s">
        <v>18723</v>
      </c>
      <c r="J1362" s="132" t="s">
        <v>18724</v>
      </c>
      <c r="K1362" s="132" t="s">
        <v>18725</v>
      </c>
      <c r="L1362" s="132" t="s">
        <v>18726</v>
      </c>
      <c r="M1362" s="132" t="s">
        <v>18727</v>
      </c>
      <c r="N1362" s="132" t="s">
        <v>24027</v>
      </c>
      <c r="O1362" s="132" t="s">
        <v>18728</v>
      </c>
      <c r="P1362" s="132" t="s">
        <v>18729</v>
      </c>
      <c r="Q1362" s="132" t="s">
        <v>18730</v>
      </c>
      <c r="R1362" s="132" t="s">
        <v>18731</v>
      </c>
      <c r="S1362" s="132" t="s">
        <v>18601</v>
      </c>
      <c r="T1362" s="132" t="s">
        <v>1630</v>
      </c>
      <c r="U1362" s="132" t="s">
        <v>3255</v>
      </c>
      <c r="V1362" s="132" t="s">
        <v>1644</v>
      </c>
      <c r="X1362" s="132" t="s">
        <v>18732</v>
      </c>
      <c r="Y1362" s="132" t="s">
        <v>18733</v>
      </c>
    </row>
    <row r="1363" spans="2:25" x14ac:dyDescent="0.25">
      <c r="B1363" s="132" t="s">
        <v>3253</v>
      </c>
      <c r="C1363" s="132" t="s">
        <v>1196</v>
      </c>
      <c r="D1363" s="132" t="s">
        <v>172</v>
      </c>
      <c r="E1363" s="132" t="s">
        <v>3891</v>
      </c>
      <c r="F1363" s="132" t="s">
        <v>3885</v>
      </c>
      <c r="G1363" s="132" t="s">
        <v>1210</v>
      </c>
      <c r="H1363" s="132" t="s">
        <v>3270</v>
      </c>
      <c r="I1363" s="132" t="s">
        <v>18734</v>
      </c>
      <c r="J1363" s="132" t="s">
        <v>18735</v>
      </c>
      <c r="K1363" s="132" t="s">
        <v>18736</v>
      </c>
      <c r="L1363" s="132" t="s">
        <v>18737</v>
      </c>
      <c r="M1363" s="132" t="s">
        <v>18738</v>
      </c>
      <c r="N1363" s="132" t="s">
        <v>24028</v>
      </c>
      <c r="O1363" s="132" t="s">
        <v>18739</v>
      </c>
      <c r="P1363" s="132" t="s">
        <v>18740</v>
      </c>
      <c r="Q1363" s="132" t="s">
        <v>18741</v>
      </c>
      <c r="R1363" s="132" t="s">
        <v>18742</v>
      </c>
      <c r="S1363" s="132" t="s">
        <v>18601</v>
      </c>
      <c r="T1363" s="132" t="s">
        <v>1630</v>
      </c>
      <c r="U1363" s="132" t="s">
        <v>3255</v>
      </c>
      <c r="V1363" s="132" t="s">
        <v>1644</v>
      </c>
      <c r="X1363" s="132" t="s">
        <v>18743</v>
      </c>
      <c r="Y1363" s="132" t="s">
        <v>18744</v>
      </c>
    </row>
    <row r="1364" spans="2:25" x14ac:dyDescent="0.25">
      <c r="B1364" s="132" t="s">
        <v>3271</v>
      </c>
      <c r="C1364" s="132" t="s">
        <v>3272</v>
      </c>
      <c r="D1364" s="132" t="s">
        <v>1293</v>
      </c>
      <c r="E1364" s="132" t="s">
        <v>3884</v>
      </c>
      <c r="F1364" s="132" t="s">
        <v>3885</v>
      </c>
      <c r="G1364" s="132" t="s">
        <v>3273</v>
      </c>
      <c r="H1364" s="132" t="s">
        <v>3274</v>
      </c>
      <c r="I1364" s="132" t="s">
        <v>18745</v>
      </c>
      <c r="J1364" s="132" t="s">
        <v>18746</v>
      </c>
      <c r="K1364" s="132" t="s">
        <v>18747</v>
      </c>
      <c r="L1364" s="132" t="s">
        <v>18748</v>
      </c>
      <c r="M1364" s="132" t="s">
        <v>18749</v>
      </c>
      <c r="N1364" s="132" t="s">
        <v>24029</v>
      </c>
      <c r="O1364" s="132" t="s">
        <v>18750</v>
      </c>
      <c r="P1364" s="132" t="s">
        <v>18751</v>
      </c>
      <c r="Q1364" s="132" t="s">
        <v>18752</v>
      </c>
      <c r="R1364" s="132" t="s">
        <v>18753</v>
      </c>
      <c r="S1364" s="132" t="s">
        <v>18601</v>
      </c>
      <c r="T1364" s="132" t="s">
        <v>1630</v>
      </c>
      <c r="V1364" s="132" t="s">
        <v>1635</v>
      </c>
      <c r="X1364" s="132" t="s">
        <v>18754</v>
      </c>
      <c r="Y1364" s="132" t="s">
        <v>18755</v>
      </c>
    </row>
    <row r="1365" spans="2:25" x14ac:dyDescent="0.25">
      <c r="B1365" s="132" t="s">
        <v>3271</v>
      </c>
      <c r="C1365" s="132" t="s">
        <v>3272</v>
      </c>
      <c r="D1365" s="132" t="s">
        <v>1293</v>
      </c>
      <c r="E1365" s="132" t="s">
        <v>3888</v>
      </c>
      <c r="F1365" s="132" t="s">
        <v>3885</v>
      </c>
      <c r="G1365" s="132" t="s">
        <v>3275</v>
      </c>
      <c r="H1365" s="132" t="s">
        <v>3276</v>
      </c>
      <c r="I1365" s="132" t="s">
        <v>8797</v>
      </c>
      <c r="J1365" s="132" t="s">
        <v>18756</v>
      </c>
      <c r="K1365" s="132" t="s">
        <v>18757</v>
      </c>
      <c r="L1365" s="132" t="s">
        <v>18758</v>
      </c>
      <c r="M1365" s="132" t="s">
        <v>18759</v>
      </c>
      <c r="N1365" s="132" t="s">
        <v>24030</v>
      </c>
      <c r="O1365" s="132" t="s">
        <v>18760</v>
      </c>
      <c r="P1365" s="132" t="s">
        <v>18761</v>
      </c>
      <c r="Q1365" s="132" t="s">
        <v>18762</v>
      </c>
      <c r="R1365" s="132" t="s">
        <v>1751</v>
      </c>
      <c r="S1365" s="132" t="s">
        <v>18601</v>
      </c>
      <c r="T1365" s="132" t="s">
        <v>1630</v>
      </c>
      <c r="U1365" s="132" t="s">
        <v>3255</v>
      </c>
      <c r="V1365" s="132" t="s">
        <v>1635</v>
      </c>
      <c r="X1365" s="132" t="s">
        <v>18763</v>
      </c>
      <c r="Y1365" s="132" t="s">
        <v>18764</v>
      </c>
    </row>
    <row r="1366" spans="2:25" x14ac:dyDescent="0.25">
      <c r="B1366" s="132" t="s">
        <v>3271</v>
      </c>
      <c r="C1366" s="132" t="s">
        <v>3272</v>
      </c>
      <c r="D1366" s="132" t="s">
        <v>1293</v>
      </c>
      <c r="E1366" s="132" t="s">
        <v>3891</v>
      </c>
      <c r="F1366" s="132" t="s">
        <v>3885</v>
      </c>
      <c r="G1366" s="132" t="s">
        <v>3277</v>
      </c>
      <c r="H1366" s="132" t="s">
        <v>3278</v>
      </c>
      <c r="I1366" s="132" t="s">
        <v>8006</v>
      </c>
      <c r="J1366" s="132" t="s">
        <v>18765</v>
      </c>
      <c r="K1366" s="132" t="s">
        <v>18766</v>
      </c>
      <c r="L1366" s="132" t="s">
        <v>18767</v>
      </c>
      <c r="M1366" s="132" t="s">
        <v>18768</v>
      </c>
      <c r="N1366" s="132" t="s">
        <v>24031</v>
      </c>
      <c r="O1366" s="132" t="s">
        <v>18769</v>
      </c>
      <c r="P1366" s="132" t="s">
        <v>18770</v>
      </c>
      <c r="Q1366" s="132" t="s">
        <v>18771</v>
      </c>
      <c r="R1366" s="132" t="s">
        <v>18772</v>
      </c>
      <c r="S1366" s="132" t="s">
        <v>18601</v>
      </c>
      <c r="T1366" s="132" t="s">
        <v>1630</v>
      </c>
      <c r="U1366" s="132" t="s">
        <v>3255</v>
      </c>
      <c r="V1366" s="132" t="s">
        <v>1635</v>
      </c>
      <c r="X1366" s="132" t="s">
        <v>18773</v>
      </c>
      <c r="Y1366" s="132" t="s">
        <v>18774</v>
      </c>
    </row>
    <row r="1367" spans="2:25" x14ac:dyDescent="0.25">
      <c r="B1367" s="132" t="s">
        <v>3271</v>
      </c>
      <c r="C1367" s="132" t="s">
        <v>3272</v>
      </c>
      <c r="D1367" s="132" t="s">
        <v>1293</v>
      </c>
      <c r="E1367" s="132" t="s">
        <v>3907</v>
      </c>
      <c r="F1367" s="132" t="s">
        <v>3885</v>
      </c>
      <c r="G1367" s="132" t="s">
        <v>3279</v>
      </c>
      <c r="H1367" s="132" t="s">
        <v>3280</v>
      </c>
      <c r="I1367" s="132" t="s">
        <v>8006</v>
      </c>
      <c r="J1367" s="132" t="s">
        <v>18775</v>
      </c>
      <c r="K1367" s="132" t="s">
        <v>18776</v>
      </c>
      <c r="L1367" s="132" t="s">
        <v>18777</v>
      </c>
      <c r="M1367" s="132" t="s">
        <v>18778</v>
      </c>
      <c r="N1367" s="132" t="s">
        <v>24032</v>
      </c>
      <c r="O1367" s="132" t="s">
        <v>18779</v>
      </c>
      <c r="P1367" s="132" t="s">
        <v>18780</v>
      </c>
      <c r="Q1367" s="132" t="s">
        <v>18781</v>
      </c>
      <c r="R1367" s="132" t="s">
        <v>18782</v>
      </c>
      <c r="S1367" s="132" t="s">
        <v>18601</v>
      </c>
      <c r="T1367" s="132" t="s">
        <v>1630</v>
      </c>
      <c r="U1367" s="132" t="s">
        <v>3255</v>
      </c>
      <c r="V1367" s="132" t="s">
        <v>1635</v>
      </c>
      <c r="X1367" s="132" t="s">
        <v>18783</v>
      </c>
      <c r="Y1367" s="132" t="s">
        <v>18784</v>
      </c>
    </row>
    <row r="1368" spans="2:25" x14ac:dyDescent="0.25">
      <c r="B1368" s="132" t="s">
        <v>3271</v>
      </c>
      <c r="C1368" s="132" t="s">
        <v>3272</v>
      </c>
      <c r="D1368" s="132" t="s">
        <v>1293</v>
      </c>
      <c r="E1368" s="132" t="s">
        <v>3912</v>
      </c>
      <c r="F1368" s="132" t="s">
        <v>3885</v>
      </c>
      <c r="G1368" s="132" t="s">
        <v>3281</v>
      </c>
      <c r="H1368" s="132" t="s">
        <v>3282</v>
      </c>
      <c r="I1368" s="132" t="s">
        <v>8006</v>
      </c>
      <c r="J1368" s="132" t="s">
        <v>18785</v>
      </c>
      <c r="K1368" s="132" t="s">
        <v>18786</v>
      </c>
      <c r="L1368" s="132" t="s">
        <v>18787</v>
      </c>
      <c r="M1368" s="132" t="s">
        <v>18788</v>
      </c>
      <c r="N1368" s="132" t="s">
        <v>24033</v>
      </c>
      <c r="O1368" s="132" t="s">
        <v>18789</v>
      </c>
      <c r="P1368" s="132" t="s">
        <v>18790</v>
      </c>
      <c r="Q1368" s="132" t="s">
        <v>18791</v>
      </c>
      <c r="R1368" s="132" t="s">
        <v>18792</v>
      </c>
      <c r="S1368" s="132" t="s">
        <v>18601</v>
      </c>
      <c r="T1368" s="132" t="s">
        <v>1630</v>
      </c>
      <c r="U1368" s="132" t="s">
        <v>3255</v>
      </c>
      <c r="V1368" s="132" t="s">
        <v>1635</v>
      </c>
      <c r="X1368" s="132" t="s">
        <v>18793</v>
      </c>
      <c r="Y1368" s="132" t="s">
        <v>18794</v>
      </c>
    </row>
    <row r="1369" spans="2:25" x14ac:dyDescent="0.25">
      <c r="B1369" s="132" t="s">
        <v>3283</v>
      </c>
      <c r="C1369" s="132" t="s">
        <v>1211</v>
      </c>
      <c r="D1369" s="132" t="s">
        <v>130</v>
      </c>
      <c r="E1369" s="132" t="s">
        <v>3947</v>
      </c>
      <c r="F1369" s="132" t="s">
        <v>3894</v>
      </c>
      <c r="G1369" s="132" t="s">
        <v>1237</v>
      </c>
      <c r="H1369" s="132" t="s">
        <v>3284</v>
      </c>
      <c r="I1369" s="132" t="s">
        <v>18795</v>
      </c>
      <c r="J1369" s="132" t="s">
        <v>18796</v>
      </c>
      <c r="K1369" s="132" t="s">
        <v>18797</v>
      </c>
      <c r="L1369" s="132" t="s">
        <v>18798</v>
      </c>
      <c r="M1369" s="132" t="s">
        <v>18799</v>
      </c>
      <c r="N1369" s="132" t="s">
        <v>24034</v>
      </c>
      <c r="O1369" s="132" t="s">
        <v>18800</v>
      </c>
      <c r="P1369" s="132" t="s">
        <v>18801</v>
      </c>
      <c r="Q1369" s="132" t="s">
        <v>18802</v>
      </c>
      <c r="R1369" s="132" t="s">
        <v>18803</v>
      </c>
      <c r="S1369" s="132" t="s">
        <v>18601</v>
      </c>
      <c r="T1369" s="132" t="s">
        <v>1630</v>
      </c>
      <c r="U1369" s="132" t="s">
        <v>3285</v>
      </c>
      <c r="V1369" s="132" t="s">
        <v>1644</v>
      </c>
      <c r="X1369" s="132" t="s">
        <v>18804</v>
      </c>
      <c r="Y1369" s="132" t="s">
        <v>18805</v>
      </c>
    </row>
    <row r="1370" spans="2:25" x14ac:dyDescent="0.25">
      <c r="B1370" s="132" t="s">
        <v>3283</v>
      </c>
      <c r="C1370" s="132" t="s">
        <v>1211</v>
      </c>
      <c r="D1370" s="132" t="s">
        <v>130</v>
      </c>
      <c r="E1370" s="132" t="s">
        <v>3947</v>
      </c>
      <c r="F1370" s="132" t="s">
        <v>3885</v>
      </c>
      <c r="G1370" s="132" t="s">
        <v>1239</v>
      </c>
      <c r="H1370" s="132" t="s">
        <v>3286</v>
      </c>
      <c r="I1370" s="132" t="s">
        <v>18806</v>
      </c>
      <c r="J1370" s="132" t="s">
        <v>18807</v>
      </c>
      <c r="K1370" s="132" t="s">
        <v>18808</v>
      </c>
      <c r="L1370" s="132" t="s">
        <v>18809</v>
      </c>
      <c r="M1370" s="132" t="s">
        <v>18810</v>
      </c>
      <c r="N1370" s="132" t="s">
        <v>24035</v>
      </c>
      <c r="O1370" s="132" t="s">
        <v>18811</v>
      </c>
      <c r="P1370" s="132" t="s">
        <v>18812</v>
      </c>
      <c r="Q1370" s="132" t="s">
        <v>18813</v>
      </c>
      <c r="R1370" s="132" t="s">
        <v>18814</v>
      </c>
      <c r="S1370" s="132" t="s">
        <v>18601</v>
      </c>
      <c r="T1370" s="132" t="s">
        <v>1630</v>
      </c>
      <c r="U1370" s="132" t="s">
        <v>3285</v>
      </c>
      <c r="V1370" s="132" t="s">
        <v>1644</v>
      </c>
      <c r="X1370" s="132" t="s">
        <v>18815</v>
      </c>
      <c r="Y1370" s="132" t="s">
        <v>18816</v>
      </c>
    </row>
    <row r="1371" spans="2:25" x14ac:dyDescent="0.25">
      <c r="B1371" s="132" t="s">
        <v>3283</v>
      </c>
      <c r="C1371" s="132" t="s">
        <v>1211</v>
      </c>
      <c r="D1371" s="132" t="s">
        <v>536</v>
      </c>
      <c r="E1371" s="132" t="s">
        <v>3947</v>
      </c>
      <c r="F1371" s="132" t="s">
        <v>3894</v>
      </c>
      <c r="G1371" s="132" t="s">
        <v>1236</v>
      </c>
      <c r="H1371" s="132" t="s">
        <v>3287</v>
      </c>
      <c r="I1371" s="132" t="s">
        <v>7952</v>
      </c>
      <c r="J1371" s="132" t="s">
        <v>18817</v>
      </c>
      <c r="K1371" s="132" t="s">
        <v>18818</v>
      </c>
      <c r="L1371" s="132" t="s">
        <v>18819</v>
      </c>
      <c r="M1371" s="132" t="s">
        <v>18820</v>
      </c>
      <c r="N1371" s="132" t="s">
        <v>24036</v>
      </c>
      <c r="O1371" s="132" t="s">
        <v>18821</v>
      </c>
      <c r="P1371" s="132" t="s">
        <v>18822</v>
      </c>
      <c r="Q1371" s="132" t="s">
        <v>18823</v>
      </c>
      <c r="R1371" s="132" t="s">
        <v>18824</v>
      </c>
      <c r="S1371" s="132" t="s">
        <v>18601</v>
      </c>
      <c r="T1371" s="132" t="s">
        <v>1630</v>
      </c>
      <c r="U1371" s="132" t="s">
        <v>3285</v>
      </c>
      <c r="V1371" s="132" t="s">
        <v>1644</v>
      </c>
      <c r="X1371" s="132" t="s">
        <v>18825</v>
      </c>
      <c r="Y1371" s="132" t="s">
        <v>18826</v>
      </c>
    </row>
    <row r="1372" spans="2:25" x14ac:dyDescent="0.25">
      <c r="B1372" s="132" t="s">
        <v>3283</v>
      </c>
      <c r="C1372" s="132" t="s">
        <v>1211</v>
      </c>
      <c r="D1372" s="132" t="s">
        <v>536</v>
      </c>
      <c r="E1372" s="132" t="s">
        <v>3947</v>
      </c>
      <c r="F1372" s="132" t="s">
        <v>3885</v>
      </c>
      <c r="G1372" s="132" t="s">
        <v>1238</v>
      </c>
      <c r="H1372" s="132" t="s">
        <v>3288</v>
      </c>
      <c r="I1372" s="132" t="s">
        <v>18827</v>
      </c>
      <c r="J1372" s="132" t="s">
        <v>18828</v>
      </c>
      <c r="K1372" s="132" t="s">
        <v>18829</v>
      </c>
      <c r="L1372" s="132" t="s">
        <v>18830</v>
      </c>
      <c r="M1372" s="132" t="s">
        <v>18831</v>
      </c>
      <c r="N1372" s="132" t="s">
        <v>24037</v>
      </c>
      <c r="O1372" s="132" t="s">
        <v>18832</v>
      </c>
      <c r="P1372" s="132" t="s">
        <v>18833</v>
      </c>
      <c r="Q1372" s="132" t="s">
        <v>18834</v>
      </c>
      <c r="R1372" s="132" t="s">
        <v>18835</v>
      </c>
      <c r="S1372" s="132" t="s">
        <v>18601</v>
      </c>
      <c r="T1372" s="132" t="s">
        <v>1630</v>
      </c>
      <c r="U1372" s="132" t="s">
        <v>3285</v>
      </c>
      <c r="V1372" s="132" t="s">
        <v>1644</v>
      </c>
      <c r="X1372" s="132" t="s">
        <v>18836</v>
      </c>
      <c r="Y1372" s="132" t="s">
        <v>18837</v>
      </c>
    </row>
    <row r="1373" spans="2:25" x14ac:dyDescent="0.25">
      <c r="B1373" s="132" t="s">
        <v>3283</v>
      </c>
      <c r="C1373" s="132" t="s">
        <v>1211</v>
      </c>
      <c r="D1373" s="132" t="s">
        <v>172</v>
      </c>
      <c r="E1373" s="132" t="s">
        <v>3947</v>
      </c>
      <c r="F1373" s="132" t="s">
        <v>3894</v>
      </c>
      <c r="G1373" s="132" t="s">
        <v>1212</v>
      </c>
      <c r="H1373" s="132" t="s">
        <v>3289</v>
      </c>
      <c r="I1373" s="132" t="s">
        <v>18838</v>
      </c>
      <c r="J1373" s="132" t="s">
        <v>18839</v>
      </c>
      <c r="K1373" s="132" t="s">
        <v>18840</v>
      </c>
      <c r="L1373" s="132" t="s">
        <v>18841</v>
      </c>
      <c r="M1373" s="132" t="s">
        <v>18842</v>
      </c>
      <c r="N1373" s="132" t="s">
        <v>24038</v>
      </c>
      <c r="O1373" s="132" t="s">
        <v>18843</v>
      </c>
      <c r="P1373" s="132" t="s">
        <v>18844</v>
      </c>
      <c r="Q1373" s="132" t="s">
        <v>18845</v>
      </c>
      <c r="R1373" s="132" t="s">
        <v>18846</v>
      </c>
      <c r="S1373" s="132" t="s">
        <v>18601</v>
      </c>
      <c r="T1373" s="132" t="s">
        <v>1630</v>
      </c>
      <c r="U1373" s="132" t="s">
        <v>3285</v>
      </c>
      <c r="V1373" s="132" t="s">
        <v>1632</v>
      </c>
      <c r="X1373" s="132" t="s">
        <v>18847</v>
      </c>
      <c r="Y1373" s="132" t="s">
        <v>18848</v>
      </c>
    </row>
    <row r="1374" spans="2:25" x14ac:dyDescent="0.25">
      <c r="B1374" s="132" t="s">
        <v>3283</v>
      </c>
      <c r="C1374" s="132" t="s">
        <v>1211</v>
      </c>
      <c r="D1374" s="132" t="s">
        <v>172</v>
      </c>
      <c r="E1374" s="132" t="s">
        <v>3947</v>
      </c>
      <c r="F1374" s="132" t="s">
        <v>3885</v>
      </c>
      <c r="G1374" s="132" t="s">
        <v>1213</v>
      </c>
      <c r="H1374" s="132" t="s">
        <v>3290</v>
      </c>
      <c r="I1374" s="132" t="s">
        <v>18806</v>
      </c>
      <c r="J1374" s="132" t="s">
        <v>18849</v>
      </c>
      <c r="K1374" s="132" t="s">
        <v>18850</v>
      </c>
      <c r="L1374" s="132" t="s">
        <v>18851</v>
      </c>
      <c r="M1374" s="132" t="s">
        <v>18852</v>
      </c>
      <c r="N1374" s="132" t="s">
        <v>24039</v>
      </c>
      <c r="O1374" s="132" t="s">
        <v>18853</v>
      </c>
      <c r="P1374" s="132" t="s">
        <v>18854</v>
      </c>
      <c r="Q1374" s="132" t="s">
        <v>18855</v>
      </c>
      <c r="R1374" s="132" t="s">
        <v>18856</v>
      </c>
      <c r="S1374" s="132" t="s">
        <v>18601</v>
      </c>
      <c r="T1374" s="132" t="s">
        <v>1630</v>
      </c>
      <c r="U1374" s="132" t="s">
        <v>3285</v>
      </c>
      <c r="V1374" s="132" t="s">
        <v>1632</v>
      </c>
      <c r="X1374" s="132" t="s">
        <v>18857</v>
      </c>
      <c r="Y1374" s="132" t="s">
        <v>18858</v>
      </c>
    </row>
    <row r="1375" spans="2:25" x14ac:dyDescent="0.25">
      <c r="B1375" s="132" t="s">
        <v>3283</v>
      </c>
      <c r="C1375" s="132" t="s">
        <v>1211</v>
      </c>
      <c r="D1375" s="132" t="s">
        <v>130</v>
      </c>
      <c r="E1375" s="132" t="s">
        <v>3953</v>
      </c>
      <c r="F1375" s="132" t="s">
        <v>3894</v>
      </c>
      <c r="G1375" s="132" t="s">
        <v>1241</v>
      </c>
      <c r="H1375" s="132" t="s">
        <v>3291</v>
      </c>
      <c r="I1375" s="132" t="s">
        <v>16880</v>
      </c>
      <c r="J1375" s="132" t="s">
        <v>18859</v>
      </c>
      <c r="K1375" s="132" t="s">
        <v>18860</v>
      </c>
      <c r="L1375" s="132" t="s">
        <v>18861</v>
      </c>
      <c r="M1375" s="132" t="s">
        <v>18862</v>
      </c>
      <c r="N1375" s="132" t="s">
        <v>24040</v>
      </c>
      <c r="O1375" s="132" t="s">
        <v>18863</v>
      </c>
      <c r="P1375" s="132" t="s">
        <v>18864</v>
      </c>
      <c r="Q1375" s="132" t="s">
        <v>18865</v>
      </c>
      <c r="R1375" s="132" t="s">
        <v>18866</v>
      </c>
      <c r="S1375" s="132" t="s">
        <v>18601</v>
      </c>
      <c r="T1375" s="132" t="s">
        <v>1630</v>
      </c>
      <c r="U1375" s="132" t="s">
        <v>3285</v>
      </c>
      <c r="V1375" s="132" t="s">
        <v>1644</v>
      </c>
      <c r="X1375" s="132" t="s">
        <v>18867</v>
      </c>
      <c r="Y1375" s="132" t="s">
        <v>18868</v>
      </c>
    </row>
    <row r="1376" spans="2:25" x14ac:dyDescent="0.25">
      <c r="B1376" s="132" t="s">
        <v>3283</v>
      </c>
      <c r="C1376" s="132" t="s">
        <v>1211</v>
      </c>
      <c r="D1376" s="132" t="s">
        <v>130</v>
      </c>
      <c r="E1376" s="132" t="s">
        <v>3953</v>
      </c>
      <c r="F1376" s="132" t="s">
        <v>3885</v>
      </c>
      <c r="G1376" s="132" t="s">
        <v>1243</v>
      </c>
      <c r="H1376" s="132" t="s">
        <v>3292</v>
      </c>
      <c r="I1376" s="132" t="s">
        <v>7825</v>
      </c>
      <c r="J1376" s="132" t="s">
        <v>18869</v>
      </c>
      <c r="K1376" s="132" t="s">
        <v>18870</v>
      </c>
      <c r="L1376" s="132" t="s">
        <v>18871</v>
      </c>
      <c r="M1376" s="132" t="s">
        <v>18872</v>
      </c>
      <c r="N1376" s="132" t="s">
        <v>24041</v>
      </c>
      <c r="O1376" s="132" t="s">
        <v>18873</v>
      </c>
      <c r="P1376" s="132" t="s">
        <v>18874</v>
      </c>
      <c r="Q1376" s="132" t="s">
        <v>18875</v>
      </c>
      <c r="R1376" s="132" t="s">
        <v>18876</v>
      </c>
      <c r="S1376" s="132" t="s">
        <v>18601</v>
      </c>
      <c r="T1376" s="132" t="s">
        <v>1630</v>
      </c>
      <c r="U1376" s="132" t="s">
        <v>3285</v>
      </c>
      <c r="V1376" s="132" t="s">
        <v>1644</v>
      </c>
      <c r="X1376" s="132" t="s">
        <v>18877</v>
      </c>
      <c r="Y1376" s="132" t="s">
        <v>18878</v>
      </c>
    </row>
    <row r="1377" spans="2:25" x14ac:dyDescent="0.25">
      <c r="B1377" s="132" t="s">
        <v>3283</v>
      </c>
      <c r="C1377" s="132" t="s">
        <v>1211</v>
      </c>
      <c r="D1377" s="132" t="s">
        <v>536</v>
      </c>
      <c r="E1377" s="132" t="s">
        <v>3953</v>
      </c>
      <c r="F1377" s="132" t="s">
        <v>3894</v>
      </c>
      <c r="G1377" s="132" t="s">
        <v>1240</v>
      </c>
      <c r="H1377" s="132" t="s">
        <v>3293</v>
      </c>
      <c r="I1377" s="132" t="s">
        <v>18879</v>
      </c>
      <c r="J1377" s="132" t="s">
        <v>18880</v>
      </c>
      <c r="K1377" s="132" t="s">
        <v>18881</v>
      </c>
      <c r="L1377" s="132" t="s">
        <v>18882</v>
      </c>
      <c r="M1377" s="132" t="s">
        <v>18883</v>
      </c>
      <c r="N1377" s="132" t="s">
        <v>24042</v>
      </c>
      <c r="O1377" s="132" t="s">
        <v>18884</v>
      </c>
      <c r="P1377" s="132" t="s">
        <v>18885</v>
      </c>
      <c r="Q1377" s="132" t="s">
        <v>18886</v>
      </c>
      <c r="R1377" s="132" t="s">
        <v>18887</v>
      </c>
      <c r="S1377" s="132" t="s">
        <v>18601</v>
      </c>
      <c r="T1377" s="132" t="s">
        <v>1630</v>
      </c>
      <c r="U1377" s="132" t="s">
        <v>3285</v>
      </c>
      <c r="V1377" s="132" t="s">
        <v>1644</v>
      </c>
      <c r="X1377" s="132" t="s">
        <v>18888</v>
      </c>
      <c r="Y1377" s="132" t="s">
        <v>18889</v>
      </c>
    </row>
    <row r="1378" spans="2:25" x14ac:dyDescent="0.25">
      <c r="B1378" s="132" t="s">
        <v>3283</v>
      </c>
      <c r="C1378" s="132" t="s">
        <v>1211</v>
      </c>
      <c r="D1378" s="132" t="s">
        <v>536</v>
      </c>
      <c r="E1378" s="132" t="s">
        <v>3953</v>
      </c>
      <c r="F1378" s="132" t="s">
        <v>3885</v>
      </c>
      <c r="G1378" s="132" t="s">
        <v>1242</v>
      </c>
      <c r="H1378" s="132" t="s">
        <v>3294</v>
      </c>
      <c r="I1378" s="132" t="s">
        <v>18890</v>
      </c>
      <c r="J1378" s="132" t="s">
        <v>18891</v>
      </c>
      <c r="K1378" s="132" t="s">
        <v>18892</v>
      </c>
      <c r="L1378" s="132" t="s">
        <v>18893</v>
      </c>
      <c r="M1378" s="132" t="s">
        <v>18894</v>
      </c>
      <c r="N1378" s="132" t="s">
        <v>24043</v>
      </c>
      <c r="O1378" s="132" t="s">
        <v>18895</v>
      </c>
      <c r="P1378" s="132" t="s">
        <v>18896</v>
      </c>
      <c r="Q1378" s="132" t="s">
        <v>18897</v>
      </c>
      <c r="R1378" s="132" t="s">
        <v>18898</v>
      </c>
      <c r="S1378" s="132" t="s">
        <v>18601</v>
      </c>
      <c r="T1378" s="132" t="s">
        <v>1630</v>
      </c>
      <c r="U1378" s="132" t="s">
        <v>3285</v>
      </c>
      <c r="V1378" s="132" t="s">
        <v>1644</v>
      </c>
      <c r="X1378" s="132" t="s">
        <v>18899</v>
      </c>
      <c r="Y1378" s="132" t="s">
        <v>18900</v>
      </c>
    </row>
    <row r="1379" spans="2:25" x14ac:dyDescent="0.25">
      <c r="B1379" s="132" t="s">
        <v>3283</v>
      </c>
      <c r="C1379" s="132" t="s">
        <v>1211</v>
      </c>
      <c r="D1379" s="132" t="s">
        <v>172</v>
      </c>
      <c r="E1379" s="132" t="s">
        <v>3953</v>
      </c>
      <c r="F1379" s="132" t="s">
        <v>3894</v>
      </c>
      <c r="G1379" s="132" t="s">
        <v>1214</v>
      </c>
      <c r="H1379" s="132" t="s">
        <v>3295</v>
      </c>
      <c r="I1379" s="132" t="s">
        <v>18879</v>
      </c>
      <c r="J1379" s="132" t="s">
        <v>18901</v>
      </c>
      <c r="K1379" s="132" t="s">
        <v>18902</v>
      </c>
      <c r="L1379" s="132" t="s">
        <v>18903</v>
      </c>
      <c r="M1379" s="132" t="s">
        <v>18904</v>
      </c>
      <c r="N1379" s="132" t="s">
        <v>24044</v>
      </c>
      <c r="O1379" s="132" t="s">
        <v>18905</v>
      </c>
      <c r="P1379" s="132" t="s">
        <v>18906</v>
      </c>
      <c r="Q1379" s="132" t="s">
        <v>18907</v>
      </c>
      <c r="R1379" s="132" t="s">
        <v>18908</v>
      </c>
      <c r="S1379" s="132" t="s">
        <v>18601</v>
      </c>
      <c r="T1379" s="132" t="s">
        <v>1630</v>
      </c>
      <c r="U1379" s="132" t="s">
        <v>3285</v>
      </c>
      <c r="V1379" s="132" t="s">
        <v>1632</v>
      </c>
      <c r="X1379" s="132" t="s">
        <v>18909</v>
      </c>
      <c r="Y1379" s="132" t="s">
        <v>18910</v>
      </c>
    </row>
    <row r="1380" spans="2:25" x14ac:dyDescent="0.25">
      <c r="B1380" s="132" t="s">
        <v>3283</v>
      </c>
      <c r="C1380" s="132" t="s">
        <v>1211</v>
      </c>
      <c r="D1380" s="132" t="s">
        <v>172</v>
      </c>
      <c r="E1380" s="132" t="s">
        <v>3953</v>
      </c>
      <c r="F1380" s="132" t="s">
        <v>3885</v>
      </c>
      <c r="G1380" s="132" t="s">
        <v>1215</v>
      </c>
      <c r="H1380" s="132" t="s">
        <v>3296</v>
      </c>
      <c r="I1380" s="132" t="s">
        <v>18890</v>
      </c>
      <c r="J1380" s="132" t="s">
        <v>18911</v>
      </c>
      <c r="K1380" s="132" t="s">
        <v>18912</v>
      </c>
      <c r="L1380" s="132" t="s">
        <v>18913</v>
      </c>
      <c r="M1380" s="132" t="s">
        <v>18914</v>
      </c>
      <c r="N1380" s="132" t="s">
        <v>24045</v>
      </c>
      <c r="O1380" s="132" t="s">
        <v>18915</v>
      </c>
      <c r="P1380" s="132" t="s">
        <v>18916</v>
      </c>
      <c r="Q1380" s="132" t="s">
        <v>18917</v>
      </c>
      <c r="R1380" s="132" t="s">
        <v>18918</v>
      </c>
      <c r="S1380" s="132" t="s">
        <v>18601</v>
      </c>
      <c r="T1380" s="132" t="s">
        <v>1630</v>
      </c>
      <c r="U1380" s="132" t="s">
        <v>3285</v>
      </c>
      <c r="V1380" s="132" t="s">
        <v>1632</v>
      </c>
      <c r="X1380" s="132" t="s">
        <v>18919</v>
      </c>
      <c r="Y1380" s="132" t="s">
        <v>18920</v>
      </c>
    </row>
    <row r="1381" spans="2:25" x14ac:dyDescent="0.25">
      <c r="B1381" s="132" t="s">
        <v>3283</v>
      </c>
      <c r="C1381" s="132" t="s">
        <v>1211</v>
      </c>
      <c r="D1381" s="132" t="s">
        <v>130</v>
      </c>
      <c r="E1381" s="132" t="s">
        <v>3884</v>
      </c>
      <c r="F1381" s="132" t="s">
        <v>3894</v>
      </c>
      <c r="G1381" s="132" t="s">
        <v>1245</v>
      </c>
      <c r="H1381" s="132" t="s">
        <v>3297</v>
      </c>
      <c r="I1381" s="132" t="s">
        <v>9374</v>
      </c>
      <c r="J1381" s="132" t="s">
        <v>18921</v>
      </c>
      <c r="K1381" s="132" t="s">
        <v>18922</v>
      </c>
      <c r="L1381" s="132" t="s">
        <v>18923</v>
      </c>
      <c r="M1381" s="132" t="s">
        <v>18924</v>
      </c>
      <c r="N1381" s="132" t="s">
        <v>24046</v>
      </c>
      <c r="O1381" s="132" t="s">
        <v>18925</v>
      </c>
      <c r="P1381" s="132" t="s">
        <v>18926</v>
      </c>
      <c r="Q1381" s="132" t="s">
        <v>18927</v>
      </c>
      <c r="R1381" s="132" t="s">
        <v>18928</v>
      </c>
      <c r="S1381" s="132" t="s">
        <v>18601</v>
      </c>
      <c r="T1381" s="132" t="s">
        <v>1630</v>
      </c>
      <c r="U1381" s="132" t="s">
        <v>3285</v>
      </c>
      <c r="V1381" s="132" t="s">
        <v>1632</v>
      </c>
      <c r="X1381" s="132" t="s">
        <v>18929</v>
      </c>
      <c r="Y1381" s="132" t="s">
        <v>18930</v>
      </c>
    </row>
    <row r="1382" spans="2:25" x14ac:dyDescent="0.25">
      <c r="B1382" s="132" t="s">
        <v>3283</v>
      </c>
      <c r="C1382" s="132" t="s">
        <v>1211</v>
      </c>
      <c r="D1382" s="132" t="s">
        <v>130</v>
      </c>
      <c r="E1382" s="132" t="s">
        <v>3884</v>
      </c>
      <c r="F1382" s="132" t="s">
        <v>3885</v>
      </c>
      <c r="G1382" s="132" t="s">
        <v>1247</v>
      </c>
      <c r="H1382" s="132" t="s">
        <v>3298</v>
      </c>
      <c r="I1382" s="132" t="s">
        <v>10068</v>
      </c>
      <c r="J1382" s="132" t="s">
        <v>18931</v>
      </c>
      <c r="K1382" s="132" t="s">
        <v>18932</v>
      </c>
      <c r="L1382" s="132" t="s">
        <v>18933</v>
      </c>
      <c r="M1382" s="132" t="s">
        <v>18934</v>
      </c>
      <c r="N1382" s="132" t="s">
        <v>24047</v>
      </c>
      <c r="O1382" s="132" t="s">
        <v>18935</v>
      </c>
      <c r="P1382" s="132" t="s">
        <v>18936</v>
      </c>
      <c r="Q1382" s="132" t="s">
        <v>18937</v>
      </c>
      <c r="R1382" s="132" t="s">
        <v>18938</v>
      </c>
      <c r="S1382" s="132" t="s">
        <v>18601</v>
      </c>
      <c r="T1382" s="132" t="s">
        <v>1630</v>
      </c>
      <c r="U1382" s="132" t="s">
        <v>3285</v>
      </c>
      <c r="V1382" s="132" t="s">
        <v>1632</v>
      </c>
      <c r="X1382" s="132" t="s">
        <v>18939</v>
      </c>
      <c r="Y1382" s="132" t="s">
        <v>18940</v>
      </c>
    </row>
    <row r="1383" spans="2:25" x14ac:dyDescent="0.25">
      <c r="B1383" s="132" t="s">
        <v>3283</v>
      </c>
      <c r="C1383" s="132" t="s">
        <v>1211</v>
      </c>
      <c r="D1383" s="132" t="s">
        <v>536</v>
      </c>
      <c r="E1383" s="132" t="s">
        <v>3884</v>
      </c>
      <c r="F1383" s="132" t="s">
        <v>3894</v>
      </c>
      <c r="G1383" s="132" t="s">
        <v>1244</v>
      </c>
      <c r="H1383" s="132" t="s">
        <v>3299</v>
      </c>
      <c r="I1383" s="132" t="s">
        <v>18941</v>
      </c>
      <c r="J1383" s="132" t="s">
        <v>18942</v>
      </c>
      <c r="K1383" s="132" t="s">
        <v>18943</v>
      </c>
      <c r="L1383" s="132" t="s">
        <v>18944</v>
      </c>
      <c r="M1383" s="132" t="s">
        <v>18945</v>
      </c>
      <c r="N1383" s="132" t="s">
        <v>24048</v>
      </c>
      <c r="O1383" s="132" t="s">
        <v>18946</v>
      </c>
      <c r="P1383" s="132" t="s">
        <v>18947</v>
      </c>
      <c r="Q1383" s="132" t="s">
        <v>18948</v>
      </c>
      <c r="R1383" s="132" t="s">
        <v>18949</v>
      </c>
      <c r="S1383" s="132" t="s">
        <v>18601</v>
      </c>
      <c r="T1383" s="132" t="s">
        <v>1630</v>
      </c>
      <c r="U1383" s="132" t="s">
        <v>3285</v>
      </c>
      <c r="V1383" s="132" t="s">
        <v>1632</v>
      </c>
      <c r="X1383" s="132" t="s">
        <v>18950</v>
      </c>
      <c r="Y1383" s="132" t="s">
        <v>18951</v>
      </c>
    </row>
    <row r="1384" spans="2:25" x14ac:dyDescent="0.25">
      <c r="B1384" s="132" t="s">
        <v>3283</v>
      </c>
      <c r="C1384" s="132" t="s">
        <v>1211</v>
      </c>
      <c r="D1384" s="132" t="s">
        <v>536</v>
      </c>
      <c r="E1384" s="132" t="s">
        <v>3884</v>
      </c>
      <c r="F1384" s="132" t="s">
        <v>3885</v>
      </c>
      <c r="G1384" s="132" t="s">
        <v>1246</v>
      </c>
      <c r="H1384" s="132" t="s">
        <v>3300</v>
      </c>
      <c r="I1384" s="132" t="s">
        <v>18952</v>
      </c>
      <c r="J1384" s="132" t="s">
        <v>18953</v>
      </c>
      <c r="K1384" s="132" t="s">
        <v>18954</v>
      </c>
      <c r="L1384" s="132" t="s">
        <v>18955</v>
      </c>
      <c r="M1384" s="132" t="s">
        <v>18956</v>
      </c>
      <c r="N1384" s="132" t="s">
        <v>24049</v>
      </c>
      <c r="O1384" s="132" t="s">
        <v>18957</v>
      </c>
      <c r="P1384" s="132" t="s">
        <v>18958</v>
      </c>
      <c r="Q1384" s="132" t="s">
        <v>18959</v>
      </c>
      <c r="R1384" s="132" t="s">
        <v>18960</v>
      </c>
      <c r="S1384" s="132" t="s">
        <v>18601</v>
      </c>
      <c r="T1384" s="132" t="s">
        <v>1630</v>
      </c>
      <c r="U1384" s="132" t="s">
        <v>3285</v>
      </c>
      <c r="V1384" s="132" t="s">
        <v>1644</v>
      </c>
      <c r="X1384" s="132" t="s">
        <v>18961</v>
      </c>
      <c r="Y1384" s="132" t="s">
        <v>18962</v>
      </c>
    </row>
    <row r="1385" spans="2:25" x14ac:dyDescent="0.25">
      <c r="B1385" s="132" t="s">
        <v>3283</v>
      </c>
      <c r="C1385" s="132" t="s">
        <v>1211</v>
      </c>
      <c r="D1385" s="132" t="s">
        <v>172</v>
      </c>
      <c r="E1385" s="132" t="s">
        <v>3884</v>
      </c>
      <c r="F1385" s="132" t="s">
        <v>3894</v>
      </c>
      <c r="G1385" s="132" t="s">
        <v>1216</v>
      </c>
      <c r="H1385" s="132" t="s">
        <v>3301</v>
      </c>
      <c r="I1385" s="132" t="s">
        <v>18941</v>
      </c>
      <c r="J1385" s="132" t="s">
        <v>18963</v>
      </c>
      <c r="K1385" s="132" t="s">
        <v>18964</v>
      </c>
      <c r="L1385" s="132" t="s">
        <v>18965</v>
      </c>
      <c r="M1385" s="132" t="s">
        <v>18966</v>
      </c>
      <c r="N1385" s="132" t="s">
        <v>24050</v>
      </c>
      <c r="O1385" s="132" t="s">
        <v>18967</v>
      </c>
      <c r="P1385" s="132" t="s">
        <v>18968</v>
      </c>
      <c r="Q1385" s="132" t="s">
        <v>18969</v>
      </c>
      <c r="R1385" s="132" t="s">
        <v>18970</v>
      </c>
      <c r="S1385" s="132" t="s">
        <v>18601</v>
      </c>
      <c r="T1385" s="132" t="s">
        <v>1630</v>
      </c>
      <c r="U1385" s="132" t="s">
        <v>3285</v>
      </c>
      <c r="V1385" s="132" t="s">
        <v>1632</v>
      </c>
      <c r="X1385" s="132" t="s">
        <v>18971</v>
      </c>
      <c r="Y1385" s="132" t="s">
        <v>18972</v>
      </c>
    </row>
    <row r="1386" spans="2:25" x14ac:dyDescent="0.25">
      <c r="B1386" s="132" t="s">
        <v>3283</v>
      </c>
      <c r="C1386" s="132" t="s">
        <v>1211</v>
      </c>
      <c r="D1386" s="132" t="s">
        <v>172</v>
      </c>
      <c r="E1386" s="132" t="s">
        <v>3884</v>
      </c>
      <c r="F1386" s="132" t="s">
        <v>3885</v>
      </c>
      <c r="G1386" s="132" t="s">
        <v>1217</v>
      </c>
      <c r="H1386" s="132" t="s">
        <v>3302</v>
      </c>
      <c r="I1386" s="132" t="s">
        <v>18952</v>
      </c>
      <c r="J1386" s="132" t="s">
        <v>18973</v>
      </c>
      <c r="K1386" s="132" t="s">
        <v>18974</v>
      </c>
      <c r="L1386" s="132" t="s">
        <v>18975</v>
      </c>
      <c r="M1386" s="132" t="s">
        <v>18976</v>
      </c>
      <c r="N1386" s="132" t="s">
        <v>24051</v>
      </c>
      <c r="O1386" s="132" t="s">
        <v>18977</v>
      </c>
      <c r="P1386" s="132" t="s">
        <v>18978</v>
      </c>
      <c r="Q1386" s="132" t="s">
        <v>18979</v>
      </c>
      <c r="R1386" s="132" t="s">
        <v>18980</v>
      </c>
      <c r="S1386" s="132" t="s">
        <v>18601</v>
      </c>
      <c r="T1386" s="132" t="s">
        <v>1630</v>
      </c>
      <c r="U1386" s="132" t="s">
        <v>3285</v>
      </c>
      <c r="V1386" s="132" t="s">
        <v>1632</v>
      </c>
      <c r="X1386" s="132" t="s">
        <v>18981</v>
      </c>
      <c r="Y1386" s="132" t="s">
        <v>18982</v>
      </c>
    </row>
    <row r="1387" spans="2:25" x14ac:dyDescent="0.25">
      <c r="B1387" s="132" t="s">
        <v>3283</v>
      </c>
      <c r="C1387" s="132" t="s">
        <v>1211</v>
      </c>
      <c r="D1387" s="132" t="s">
        <v>130</v>
      </c>
      <c r="E1387" s="132" t="s">
        <v>3888</v>
      </c>
      <c r="F1387" s="132" t="s">
        <v>3894</v>
      </c>
      <c r="G1387" s="132" t="s">
        <v>1250</v>
      </c>
      <c r="H1387" s="132" t="s">
        <v>3303</v>
      </c>
      <c r="I1387" s="132" t="s">
        <v>18983</v>
      </c>
      <c r="J1387" s="132" t="s">
        <v>18984</v>
      </c>
      <c r="K1387" s="132" t="s">
        <v>18985</v>
      </c>
      <c r="L1387" s="132" t="s">
        <v>18986</v>
      </c>
      <c r="M1387" s="132" t="s">
        <v>18987</v>
      </c>
      <c r="N1387" s="132" t="s">
        <v>24052</v>
      </c>
      <c r="O1387" s="132" t="s">
        <v>18988</v>
      </c>
      <c r="P1387" s="132" t="s">
        <v>18989</v>
      </c>
      <c r="Q1387" s="132" t="s">
        <v>18990</v>
      </c>
      <c r="R1387" s="132" t="s">
        <v>18991</v>
      </c>
      <c r="S1387" s="132" t="s">
        <v>18601</v>
      </c>
      <c r="T1387" s="132" t="s">
        <v>1630</v>
      </c>
      <c r="U1387" s="132" t="s">
        <v>3285</v>
      </c>
      <c r="V1387" s="132" t="s">
        <v>1632</v>
      </c>
      <c r="X1387" s="132" t="s">
        <v>18992</v>
      </c>
      <c r="Y1387" s="132" t="s">
        <v>18993</v>
      </c>
    </row>
    <row r="1388" spans="2:25" x14ac:dyDescent="0.25">
      <c r="B1388" s="132" t="s">
        <v>3283</v>
      </c>
      <c r="C1388" s="132" t="s">
        <v>1211</v>
      </c>
      <c r="D1388" s="132" t="s">
        <v>130</v>
      </c>
      <c r="E1388" s="132" t="s">
        <v>3888</v>
      </c>
      <c r="F1388" s="132" t="s">
        <v>3885</v>
      </c>
      <c r="G1388" s="132" t="s">
        <v>1252</v>
      </c>
      <c r="H1388" s="132" t="s">
        <v>3304</v>
      </c>
      <c r="I1388" s="132" t="s">
        <v>8828</v>
      </c>
      <c r="J1388" s="132" t="s">
        <v>18994</v>
      </c>
      <c r="K1388" s="132" t="s">
        <v>18995</v>
      </c>
      <c r="L1388" s="132" t="s">
        <v>18996</v>
      </c>
      <c r="M1388" s="132" t="s">
        <v>18997</v>
      </c>
      <c r="N1388" s="132" t="s">
        <v>24053</v>
      </c>
      <c r="O1388" s="132" t="s">
        <v>18998</v>
      </c>
      <c r="P1388" s="132" t="s">
        <v>18999</v>
      </c>
      <c r="Q1388" s="132" t="s">
        <v>19000</v>
      </c>
      <c r="R1388" s="132" t="s">
        <v>19001</v>
      </c>
      <c r="S1388" s="132" t="s">
        <v>18601</v>
      </c>
      <c r="T1388" s="132" t="s">
        <v>1630</v>
      </c>
      <c r="U1388" s="132" t="s">
        <v>3285</v>
      </c>
      <c r="V1388" s="132" t="s">
        <v>1632</v>
      </c>
      <c r="X1388" s="132" t="s">
        <v>19002</v>
      </c>
      <c r="Y1388" s="132" t="s">
        <v>19003</v>
      </c>
    </row>
    <row r="1389" spans="2:25" x14ac:dyDescent="0.25">
      <c r="B1389" s="132" t="s">
        <v>3283</v>
      </c>
      <c r="C1389" s="132" t="s">
        <v>1211</v>
      </c>
      <c r="D1389" s="132" t="s">
        <v>536</v>
      </c>
      <c r="E1389" s="132" t="s">
        <v>3888</v>
      </c>
      <c r="F1389" s="132" t="s">
        <v>3894</v>
      </c>
      <c r="G1389" s="132" t="s">
        <v>1249</v>
      </c>
      <c r="H1389" s="132" t="s">
        <v>3305</v>
      </c>
      <c r="I1389" s="132" t="s">
        <v>19004</v>
      </c>
      <c r="J1389" s="132" t="s">
        <v>19005</v>
      </c>
      <c r="K1389" s="132" t="s">
        <v>19006</v>
      </c>
      <c r="L1389" s="132" t="s">
        <v>19007</v>
      </c>
      <c r="M1389" s="132" t="s">
        <v>19008</v>
      </c>
      <c r="N1389" s="132" t="s">
        <v>24054</v>
      </c>
      <c r="O1389" s="132" t="s">
        <v>19009</v>
      </c>
      <c r="P1389" s="132" t="s">
        <v>19010</v>
      </c>
      <c r="Q1389" s="132" t="s">
        <v>19011</v>
      </c>
      <c r="R1389" s="132" t="s">
        <v>19012</v>
      </c>
      <c r="S1389" s="132" t="s">
        <v>18601</v>
      </c>
      <c r="T1389" s="132" t="s">
        <v>1630</v>
      </c>
      <c r="U1389" s="132" t="s">
        <v>3285</v>
      </c>
      <c r="V1389" s="132" t="s">
        <v>1632</v>
      </c>
      <c r="X1389" s="132" t="s">
        <v>19013</v>
      </c>
      <c r="Y1389" s="132" t="s">
        <v>19014</v>
      </c>
    </row>
    <row r="1390" spans="2:25" x14ac:dyDescent="0.25">
      <c r="B1390" s="132" t="s">
        <v>3283</v>
      </c>
      <c r="C1390" s="132" t="s">
        <v>1211</v>
      </c>
      <c r="D1390" s="132" t="s">
        <v>536</v>
      </c>
      <c r="E1390" s="132" t="s">
        <v>3888</v>
      </c>
      <c r="F1390" s="132" t="s">
        <v>3885</v>
      </c>
      <c r="G1390" s="132" t="s">
        <v>1251</v>
      </c>
      <c r="H1390" s="132" t="s">
        <v>3306</v>
      </c>
      <c r="I1390" s="132" t="s">
        <v>19015</v>
      </c>
      <c r="J1390" s="132" t="s">
        <v>19016</v>
      </c>
      <c r="K1390" s="132" t="s">
        <v>19017</v>
      </c>
      <c r="L1390" s="132" t="s">
        <v>19018</v>
      </c>
      <c r="M1390" s="132" t="s">
        <v>19019</v>
      </c>
      <c r="N1390" s="132" t="s">
        <v>24055</v>
      </c>
      <c r="O1390" s="132" t="s">
        <v>19020</v>
      </c>
      <c r="P1390" s="132" t="s">
        <v>19021</v>
      </c>
      <c r="Q1390" s="132" t="s">
        <v>19022</v>
      </c>
      <c r="R1390" s="132" t="s">
        <v>19023</v>
      </c>
      <c r="S1390" s="132" t="s">
        <v>18601</v>
      </c>
      <c r="T1390" s="132" t="s">
        <v>1630</v>
      </c>
      <c r="U1390" s="132" t="s">
        <v>3285</v>
      </c>
      <c r="V1390" s="132" t="s">
        <v>1632</v>
      </c>
      <c r="X1390" s="132" t="s">
        <v>19024</v>
      </c>
      <c r="Y1390" s="132" t="s">
        <v>19025</v>
      </c>
    </row>
    <row r="1391" spans="2:25" x14ac:dyDescent="0.25">
      <c r="B1391" s="132" t="s">
        <v>3283</v>
      </c>
      <c r="C1391" s="132" t="s">
        <v>1211</v>
      </c>
      <c r="D1391" s="132" t="s">
        <v>172</v>
      </c>
      <c r="E1391" s="132" t="s">
        <v>3888</v>
      </c>
      <c r="F1391" s="132" t="s">
        <v>3894</v>
      </c>
      <c r="G1391" s="132" t="s">
        <v>1218</v>
      </c>
      <c r="H1391" s="132" t="s">
        <v>3307</v>
      </c>
      <c r="I1391" s="132" t="s">
        <v>19004</v>
      </c>
      <c r="J1391" s="132" t="s">
        <v>19026</v>
      </c>
      <c r="K1391" s="132" t="s">
        <v>19027</v>
      </c>
      <c r="L1391" s="132" t="s">
        <v>19028</v>
      </c>
      <c r="M1391" s="132" t="s">
        <v>19029</v>
      </c>
      <c r="N1391" s="132" t="s">
        <v>24056</v>
      </c>
      <c r="O1391" s="132" t="s">
        <v>19030</v>
      </c>
      <c r="P1391" s="132" t="s">
        <v>19031</v>
      </c>
      <c r="Q1391" s="132" t="s">
        <v>19032</v>
      </c>
      <c r="R1391" s="132" t="s">
        <v>19033</v>
      </c>
      <c r="S1391" s="132" t="s">
        <v>18601</v>
      </c>
      <c r="T1391" s="132" t="s">
        <v>1630</v>
      </c>
      <c r="U1391" s="132" t="s">
        <v>3285</v>
      </c>
      <c r="V1391" s="132" t="s">
        <v>1632</v>
      </c>
      <c r="X1391" s="132" t="s">
        <v>19034</v>
      </c>
      <c r="Y1391" s="132" t="s">
        <v>19035</v>
      </c>
    </row>
    <row r="1392" spans="2:25" x14ac:dyDescent="0.25">
      <c r="B1392" s="132" t="s">
        <v>3283</v>
      </c>
      <c r="C1392" s="132" t="s">
        <v>1211</v>
      </c>
      <c r="D1392" s="132" t="s">
        <v>172</v>
      </c>
      <c r="E1392" s="132" t="s">
        <v>3888</v>
      </c>
      <c r="F1392" s="132" t="s">
        <v>3885</v>
      </c>
      <c r="G1392" s="132" t="s">
        <v>1219</v>
      </c>
      <c r="H1392" s="132" t="s">
        <v>3308</v>
      </c>
      <c r="I1392" s="132" t="s">
        <v>19015</v>
      </c>
      <c r="J1392" s="132" t="s">
        <v>19036</v>
      </c>
      <c r="K1392" s="132" t="s">
        <v>19037</v>
      </c>
      <c r="L1392" s="132" t="s">
        <v>19038</v>
      </c>
      <c r="M1392" s="132" t="s">
        <v>19039</v>
      </c>
      <c r="N1392" s="132" t="s">
        <v>24057</v>
      </c>
      <c r="O1392" s="132" t="s">
        <v>19040</v>
      </c>
      <c r="P1392" s="132" t="s">
        <v>19041</v>
      </c>
      <c r="Q1392" s="132" t="s">
        <v>19042</v>
      </c>
      <c r="R1392" s="132" t="s">
        <v>19043</v>
      </c>
      <c r="S1392" s="132" t="s">
        <v>18601</v>
      </c>
      <c r="T1392" s="132" t="s">
        <v>1630</v>
      </c>
      <c r="U1392" s="132" t="s">
        <v>3285</v>
      </c>
      <c r="V1392" s="132" t="s">
        <v>1632</v>
      </c>
      <c r="X1392" s="132" t="s">
        <v>19044</v>
      </c>
      <c r="Y1392" s="132" t="s">
        <v>19045</v>
      </c>
    </row>
    <row r="1393" spans="2:25" x14ac:dyDescent="0.25">
      <c r="B1393" s="132" t="s">
        <v>3283</v>
      </c>
      <c r="C1393" s="132" t="s">
        <v>1211</v>
      </c>
      <c r="D1393" s="132" t="s">
        <v>130</v>
      </c>
      <c r="E1393" s="132" t="s">
        <v>3891</v>
      </c>
      <c r="F1393" s="132" t="s">
        <v>3894</v>
      </c>
      <c r="G1393" s="132" t="s">
        <v>1254</v>
      </c>
      <c r="H1393" s="132" t="s">
        <v>3309</v>
      </c>
      <c r="I1393" s="132" t="s">
        <v>3928</v>
      </c>
      <c r="J1393" s="132" t="s">
        <v>19046</v>
      </c>
      <c r="K1393" s="132" t="s">
        <v>19047</v>
      </c>
      <c r="L1393" s="132" t="s">
        <v>19048</v>
      </c>
      <c r="M1393" s="132" t="s">
        <v>19049</v>
      </c>
      <c r="N1393" s="132" t="s">
        <v>24058</v>
      </c>
      <c r="O1393" s="132" t="s">
        <v>19050</v>
      </c>
      <c r="P1393" s="132" t="s">
        <v>19051</v>
      </c>
      <c r="Q1393" s="132" t="s">
        <v>19052</v>
      </c>
      <c r="R1393" s="132" t="s">
        <v>19053</v>
      </c>
      <c r="S1393" s="132" t="s">
        <v>18601</v>
      </c>
      <c r="T1393" s="132" t="s">
        <v>1630</v>
      </c>
      <c r="U1393" s="132" t="s">
        <v>3285</v>
      </c>
      <c r="V1393" s="132" t="s">
        <v>1632</v>
      </c>
      <c r="X1393" s="132" t="s">
        <v>19054</v>
      </c>
      <c r="Y1393" s="132" t="s">
        <v>19055</v>
      </c>
    </row>
    <row r="1394" spans="2:25" x14ac:dyDescent="0.25">
      <c r="B1394" s="132" t="s">
        <v>3283</v>
      </c>
      <c r="C1394" s="132" t="s">
        <v>1211</v>
      </c>
      <c r="D1394" s="132" t="s">
        <v>130</v>
      </c>
      <c r="E1394" s="132" t="s">
        <v>3891</v>
      </c>
      <c r="F1394" s="132" t="s">
        <v>3885</v>
      </c>
      <c r="G1394" s="132" t="s">
        <v>1256</v>
      </c>
      <c r="H1394" s="132" t="s">
        <v>3310</v>
      </c>
      <c r="I1394" s="132" t="s">
        <v>4757</v>
      </c>
      <c r="J1394" s="132" t="s">
        <v>19056</v>
      </c>
      <c r="K1394" s="132" t="s">
        <v>19057</v>
      </c>
      <c r="L1394" s="132" t="s">
        <v>19058</v>
      </c>
      <c r="M1394" s="132" t="s">
        <v>19059</v>
      </c>
      <c r="N1394" s="132" t="s">
        <v>24059</v>
      </c>
      <c r="O1394" s="132" t="s">
        <v>19060</v>
      </c>
      <c r="P1394" s="132" t="s">
        <v>19061</v>
      </c>
      <c r="Q1394" s="132" t="s">
        <v>19062</v>
      </c>
      <c r="R1394" s="132" t="s">
        <v>19063</v>
      </c>
      <c r="S1394" s="132" t="s">
        <v>18601</v>
      </c>
      <c r="T1394" s="132" t="s">
        <v>1630</v>
      </c>
      <c r="U1394" s="132" t="s">
        <v>3285</v>
      </c>
      <c r="V1394" s="132" t="s">
        <v>1632</v>
      </c>
      <c r="X1394" s="132" t="s">
        <v>19064</v>
      </c>
      <c r="Y1394" s="132" t="s">
        <v>19065</v>
      </c>
    </row>
    <row r="1395" spans="2:25" x14ac:dyDescent="0.25">
      <c r="B1395" s="132" t="s">
        <v>3283</v>
      </c>
      <c r="C1395" s="132" t="s">
        <v>1211</v>
      </c>
      <c r="D1395" s="132" t="s">
        <v>536</v>
      </c>
      <c r="E1395" s="132" t="s">
        <v>3891</v>
      </c>
      <c r="F1395" s="132" t="s">
        <v>3894</v>
      </c>
      <c r="G1395" s="132" t="s">
        <v>1253</v>
      </c>
      <c r="H1395" s="132" t="s">
        <v>3311</v>
      </c>
      <c r="I1395" s="132" t="s">
        <v>8817</v>
      </c>
      <c r="J1395" s="132" t="s">
        <v>19066</v>
      </c>
      <c r="K1395" s="132" t="s">
        <v>19067</v>
      </c>
      <c r="L1395" s="132" t="s">
        <v>19068</v>
      </c>
      <c r="M1395" s="132" t="s">
        <v>19069</v>
      </c>
      <c r="N1395" s="132" t="s">
        <v>24060</v>
      </c>
      <c r="O1395" s="132" t="s">
        <v>19070</v>
      </c>
      <c r="P1395" s="132" t="s">
        <v>19071</v>
      </c>
      <c r="Q1395" s="132" t="s">
        <v>19072</v>
      </c>
      <c r="R1395" s="132" t="s">
        <v>19073</v>
      </c>
      <c r="S1395" s="132" t="s">
        <v>18601</v>
      </c>
      <c r="T1395" s="132" t="s">
        <v>1630</v>
      </c>
      <c r="U1395" s="132" t="s">
        <v>3285</v>
      </c>
      <c r="V1395" s="132" t="s">
        <v>1632</v>
      </c>
      <c r="X1395" s="132" t="s">
        <v>19074</v>
      </c>
      <c r="Y1395" s="132" t="s">
        <v>19075</v>
      </c>
    </row>
    <row r="1396" spans="2:25" x14ac:dyDescent="0.25">
      <c r="B1396" s="132" t="s">
        <v>3283</v>
      </c>
      <c r="C1396" s="132" t="s">
        <v>1211</v>
      </c>
      <c r="D1396" s="132" t="s">
        <v>536</v>
      </c>
      <c r="E1396" s="132" t="s">
        <v>3891</v>
      </c>
      <c r="F1396" s="132" t="s">
        <v>3885</v>
      </c>
      <c r="G1396" s="132" t="s">
        <v>1255</v>
      </c>
      <c r="H1396" s="132" t="s">
        <v>3312</v>
      </c>
      <c r="I1396" s="132" t="s">
        <v>19076</v>
      </c>
      <c r="J1396" s="132" t="s">
        <v>19077</v>
      </c>
      <c r="K1396" s="132" t="s">
        <v>19078</v>
      </c>
      <c r="L1396" s="132" t="s">
        <v>19079</v>
      </c>
      <c r="M1396" s="132" t="s">
        <v>19080</v>
      </c>
      <c r="N1396" s="132" t="s">
        <v>24061</v>
      </c>
      <c r="O1396" s="132" t="s">
        <v>19081</v>
      </c>
      <c r="P1396" s="132" t="s">
        <v>19082</v>
      </c>
      <c r="Q1396" s="132" t="s">
        <v>19083</v>
      </c>
      <c r="R1396" s="132" t="s">
        <v>19084</v>
      </c>
      <c r="S1396" s="132" t="s">
        <v>18601</v>
      </c>
      <c r="T1396" s="132" t="s">
        <v>1630</v>
      </c>
      <c r="U1396" s="132" t="s">
        <v>3285</v>
      </c>
      <c r="V1396" s="132" t="s">
        <v>1632</v>
      </c>
      <c r="X1396" s="132" t="s">
        <v>19085</v>
      </c>
      <c r="Y1396" s="132" t="s">
        <v>19086</v>
      </c>
    </row>
    <row r="1397" spans="2:25" x14ac:dyDescent="0.25">
      <c r="B1397" s="132" t="s">
        <v>3283</v>
      </c>
      <c r="C1397" s="132" t="s">
        <v>1211</v>
      </c>
      <c r="D1397" s="132" t="s">
        <v>172</v>
      </c>
      <c r="E1397" s="132" t="s">
        <v>3891</v>
      </c>
      <c r="F1397" s="132" t="s">
        <v>3894</v>
      </c>
      <c r="G1397" s="132" t="s">
        <v>1220</v>
      </c>
      <c r="H1397" s="132" t="s">
        <v>3313</v>
      </c>
      <c r="I1397" s="132" t="s">
        <v>8817</v>
      </c>
      <c r="J1397" s="132" t="s">
        <v>19087</v>
      </c>
      <c r="K1397" s="132" t="s">
        <v>19088</v>
      </c>
      <c r="L1397" s="132" t="s">
        <v>19089</v>
      </c>
      <c r="M1397" s="132" t="s">
        <v>19090</v>
      </c>
      <c r="N1397" s="132" t="s">
        <v>24062</v>
      </c>
      <c r="O1397" s="132" t="s">
        <v>19091</v>
      </c>
      <c r="P1397" s="132" t="s">
        <v>19092</v>
      </c>
      <c r="Q1397" s="132" t="s">
        <v>19093</v>
      </c>
      <c r="R1397" s="132" t="s">
        <v>19094</v>
      </c>
      <c r="S1397" s="132" t="s">
        <v>18601</v>
      </c>
      <c r="T1397" s="132" t="s">
        <v>1630</v>
      </c>
      <c r="U1397" s="132" t="s">
        <v>3285</v>
      </c>
      <c r="V1397" s="132" t="s">
        <v>1632</v>
      </c>
      <c r="X1397" s="132" t="s">
        <v>19095</v>
      </c>
      <c r="Y1397" s="132" t="s">
        <v>19096</v>
      </c>
    </row>
    <row r="1398" spans="2:25" x14ac:dyDescent="0.25">
      <c r="B1398" s="132" t="s">
        <v>3283</v>
      </c>
      <c r="C1398" s="132" t="s">
        <v>1211</v>
      </c>
      <c r="D1398" s="132" t="s">
        <v>172</v>
      </c>
      <c r="E1398" s="132" t="s">
        <v>3891</v>
      </c>
      <c r="F1398" s="132" t="s">
        <v>3885</v>
      </c>
      <c r="G1398" s="132" t="s">
        <v>1221</v>
      </c>
      <c r="H1398" s="132" t="s">
        <v>3314</v>
      </c>
      <c r="I1398" s="132" t="s">
        <v>19076</v>
      </c>
      <c r="J1398" s="132" t="s">
        <v>19097</v>
      </c>
      <c r="K1398" s="132" t="s">
        <v>19098</v>
      </c>
      <c r="L1398" s="132" t="s">
        <v>19099</v>
      </c>
      <c r="M1398" s="132" t="s">
        <v>19100</v>
      </c>
      <c r="N1398" s="132" t="s">
        <v>24063</v>
      </c>
      <c r="O1398" s="132" t="s">
        <v>19101</v>
      </c>
      <c r="P1398" s="132" t="s">
        <v>19102</v>
      </c>
      <c r="Q1398" s="132" t="s">
        <v>19103</v>
      </c>
      <c r="R1398" s="132" t="s">
        <v>19104</v>
      </c>
      <c r="S1398" s="132" t="s">
        <v>18601</v>
      </c>
      <c r="T1398" s="132" t="s">
        <v>1630</v>
      </c>
      <c r="U1398" s="132" t="s">
        <v>3285</v>
      </c>
      <c r="V1398" s="132" t="s">
        <v>1632</v>
      </c>
      <c r="X1398" s="132" t="s">
        <v>19105</v>
      </c>
      <c r="Y1398" s="132" t="s">
        <v>19106</v>
      </c>
    </row>
    <row r="1399" spans="2:25" x14ac:dyDescent="0.25">
      <c r="B1399" s="132" t="s">
        <v>3283</v>
      </c>
      <c r="C1399" s="132" t="s">
        <v>1211</v>
      </c>
      <c r="D1399" s="132" t="s">
        <v>130</v>
      </c>
      <c r="E1399" s="132" t="s">
        <v>3907</v>
      </c>
      <c r="F1399" s="132" t="s">
        <v>3894</v>
      </c>
      <c r="G1399" s="132" t="s">
        <v>1258</v>
      </c>
      <c r="H1399" s="132" t="s">
        <v>3315</v>
      </c>
      <c r="I1399" s="132" t="s">
        <v>11784</v>
      </c>
      <c r="J1399" s="132" t="s">
        <v>19107</v>
      </c>
      <c r="K1399" s="132" t="s">
        <v>19108</v>
      </c>
      <c r="L1399" s="132" t="s">
        <v>19109</v>
      </c>
      <c r="M1399" s="132" t="s">
        <v>19110</v>
      </c>
      <c r="N1399" s="132" t="s">
        <v>24064</v>
      </c>
      <c r="O1399" s="132" t="s">
        <v>19111</v>
      </c>
      <c r="P1399" s="132" t="s">
        <v>19112</v>
      </c>
      <c r="Q1399" s="132" t="s">
        <v>19113</v>
      </c>
      <c r="R1399" s="132" t="s">
        <v>19114</v>
      </c>
      <c r="S1399" s="132" t="s">
        <v>18601</v>
      </c>
      <c r="T1399" s="132" t="s">
        <v>1630</v>
      </c>
      <c r="U1399" s="132" t="s">
        <v>3285</v>
      </c>
      <c r="V1399" s="132" t="s">
        <v>1632</v>
      </c>
      <c r="X1399" s="132" t="s">
        <v>19115</v>
      </c>
      <c r="Y1399" s="132" t="s">
        <v>19116</v>
      </c>
    </row>
    <row r="1400" spans="2:25" x14ac:dyDescent="0.25">
      <c r="B1400" s="132" t="s">
        <v>3283</v>
      </c>
      <c r="C1400" s="132" t="s">
        <v>1211</v>
      </c>
      <c r="D1400" s="132" t="s">
        <v>130</v>
      </c>
      <c r="E1400" s="132" t="s">
        <v>3907</v>
      </c>
      <c r="F1400" s="132" t="s">
        <v>3885</v>
      </c>
      <c r="G1400" s="132" t="s">
        <v>1260</v>
      </c>
      <c r="H1400" s="132" t="s">
        <v>3316</v>
      </c>
      <c r="I1400" s="132" t="s">
        <v>11795</v>
      </c>
      <c r="J1400" s="132" t="s">
        <v>19117</v>
      </c>
      <c r="K1400" s="132" t="s">
        <v>19118</v>
      </c>
      <c r="L1400" s="132" t="s">
        <v>19119</v>
      </c>
      <c r="M1400" s="132" t="s">
        <v>19120</v>
      </c>
      <c r="N1400" s="132" t="s">
        <v>24065</v>
      </c>
      <c r="O1400" s="132" t="s">
        <v>19121</v>
      </c>
      <c r="P1400" s="132" t="s">
        <v>19122</v>
      </c>
      <c r="Q1400" s="132" t="s">
        <v>19123</v>
      </c>
      <c r="R1400" s="132" t="s">
        <v>19124</v>
      </c>
      <c r="S1400" s="132" t="s">
        <v>18601</v>
      </c>
      <c r="T1400" s="132" t="s">
        <v>1630</v>
      </c>
      <c r="U1400" s="132" t="s">
        <v>3285</v>
      </c>
      <c r="V1400" s="132" t="s">
        <v>1644</v>
      </c>
      <c r="X1400" s="132" t="s">
        <v>19125</v>
      </c>
      <c r="Y1400" s="132" t="s">
        <v>19126</v>
      </c>
    </row>
    <row r="1401" spans="2:25" x14ac:dyDescent="0.25">
      <c r="B1401" s="132" t="s">
        <v>3283</v>
      </c>
      <c r="C1401" s="132" t="s">
        <v>1211</v>
      </c>
      <c r="D1401" s="132" t="s">
        <v>536</v>
      </c>
      <c r="E1401" s="132" t="s">
        <v>3907</v>
      </c>
      <c r="F1401" s="132" t="s">
        <v>3894</v>
      </c>
      <c r="G1401" s="132" t="s">
        <v>1257</v>
      </c>
      <c r="H1401" s="132" t="s">
        <v>3317</v>
      </c>
      <c r="I1401" s="132" t="s">
        <v>19127</v>
      </c>
      <c r="J1401" s="132" t="s">
        <v>19128</v>
      </c>
      <c r="K1401" s="132" t="s">
        <v>19129</v>
      </c>
      <c r="L1401" s="132" t="s">
        <v>19130</v>
      </c>
      <c r="M1401" s="132" t="s">
        <v>19131</v>
      </c>
      <c r="N1401" s="132" t="s">
        <v>24066</v>
      </c>
      <c r="O1401" s="132" t="s">
        <v>19132</v>
      </c>
      <c r="P1401" s="132" t="s">
        <v>19133</v>
      </c>
      <c r="Q1401" s="132" t="s">
        <v>19134</v>
      </c>
      <c r="R1401" s="132" t="s">
        <v>19135</v>
      </c>
      <c r="S1401" s="132" t="s">
        <v>18601</v>
      </c>
      <c r="T1401" s="132" t="s">
        <v>1630</v>
      </c>
      <c r="U1401" s="132" t="s">
        <v>3285</v>
      </c>
      <c r="V1401" s="132" t="s">
        <v>1632</v>
      </c>
      <c r="X1401" s="132" t="s">
        <v>19136</v>
      </c>
      <c r="Y1401" s="132" t="s">
        <v>19137</v>
      </c>
    </row>
    <row r="1402" spans="2:25" x14ac:dyDescent="0.25">
      <c r="B1402" s="132" t="s">
        <v>3283</v>
      </c>
      <c r="C1402" s="132" t="s">
        <v>1211</v>
      </c>
      <c r="D1402" s="132" t="s">
        <v>536</v>
      </c>
      <c r="E1402" s="132" t="s">
        <v>3907</v>
      </c>
      <c r="F1402" s="132" t="s">
        <v>3885</v>
      </c>
      <c r="G1402" s="132" t="s">
        <v>1259</v>
      </c>
      <c r="H1402" s="132" t="s">
        <v>3318</v>
      </c>
      <c r="I1402" s="132" t="s">
        <v>19138</v>
      </c>
      <c r="J1402" s="132" t="s">
        <v>19139</v>
      </c>
      <c r="K1402" s="132" t="s">
        <v>19140</v>
      </c>
      <c r="L1402" s="132" t="s">
        <v>19141</v>
      </c>
      <c r="M1402" s="132" t="s">
        <v>19142</v>
      </c>
      <c r="N1402" s="132" t="s">
        <v>24067</v>
      </c>
      <c r="O1402" s="132" t="s">
        <v>19143</v>
      </c>
      <c r="P1402" s="132" t="s">
        <v>19144</v>
      </c>
      <c r="Q1402" s="132" t="s">
        <v>19145</v>
      </c>
      <c r="R1402" s="132" t="s">
        <v>19146</v>
      </c>
      <c r="S1402" s="132" t="s">
        <v>18601</v>
      </c>
      <c r="T1402" s="132" t="s">
        <v>1630</v>
      </c>
      <c r="U1402" s="132" t="s">
        <v>3285</v>
      </c>
      <c r="V1402" s="132" t="s">
        <v>1644</v>
      </c>
      <c r="X1402" s="132" t="s">
        <v>19147</v>
      </c>
      <c r="Y1402" s="132" t="s">
        <v>19148</v>
      </c>
    </row>
    <row r="1403" spans="2:25" x14ac:dyDescent="0.25">
      <c r="B1403" s="132" t="s">
        <v>3283</v>
      </c>
      <c r="C1403" s="132" t="s">
        <v>1211</v>
      </c>
      <c r="D1403" s="132" t="s">
        <v>172</v>
      </c>
      <c r="E1403" s="132" t="s">
        <v>3907</v>
      </c>
      <c r="F1403" s="132" t="s">
        <v>3894</v>
      </c>
      <c r="G1403" s="132" t="s">
        <v>1222</v>
      </c>
      <c r="H1403" s="132" t="s">
        <v>3319</v>
      </c>
      <c r="I1403" s="132" t="s">
        <v>19127</v>
      </c>
      <c r="J1403" s="132" t="s">
        <v>19149</v>
      </c>
      <c r="K1403" s="132" t="s">
        <v>19150</v>
      </c>
      <c r="L1403" s="132" t="s">
        <v>19151</v>
      </c>
      <c r="M1403" s="132" t="s">
        <v>19152</v>
      </c>
      <c r="N1403" s="132" t="s">
        <v>24068</v>
      </c>
      <c r="O1403" s="132" t="s">
        <v>19153</v>
      </c>
      <c r="P1403" s="132" t="s">
        <v>19154</v>
      </c>
      <c r="Q1403" s="132" t="s">
        <v>19155</v>
      </c>
      <c r="R1403" s="132" t="s">
        <v>19156</v>
      </c>
      <c r="S1403" s="132" t="s">
        <v>18601</v>
      </c>
      <c r="T1403" s="132" t="s">
        <v>1630</v>
      </c>
      <c r="U1403" s="132" t="s">
        <v>3285</v>
      </c>
      <c r="V1403" s="132" t="s">
        <v>1632</v>
      </c>
      <c r="X1403" s="132" t="s">
        <v>19157</v>
      </c>
      <c r="Y1403" s="132" t="s">
        <v>19158</v>
      </c>
    </row>
    <row r="1404" spans="2:25" x14ac:dyDescent="0.25">
      <c r="B1404" s="132" t="s">
        <v>3283</v>
      </c>
      <c r="C1404" s="132" t="s">
        <v>1211</v>
      </c>
      <c r="D1404" s="132" t="s">
        <v>172</v>
      </c>
      <c r="E1404" s="132" t="s">
        <v>3907</v>
      </c>
      <c r="F1404" s="132" t="s">
        <v>3885</v>
      </c>
      <c r="G1404" s="132" t="s">
        <v>1223</v>
      </c>
      <c r="H1404" s="132" t="s">
        <v>3320</v>
      </c>
      <c r="I1404" s="132" t="s">
        <v>19138</v>
      </c>
      <c r="J1404" s="132" t="s">
        <v>19159</v>
      </c>
      <c r="K1404" s="132" t="s">
        <v>19160</v>
      </c>
      <c r="L1404" s="132" t="s">
        <v>19161</v>
      </c>
      <c r="M1404" s="132" t="s">
        <v>19162</v>
      </c>
      <c r="N1404" s="132" t="s">
        <v>24069</v>
      </c>
      <c r="O1404" s="132" t="s">
        <v>19163</v>
      </c>
      <c r="P1404" s="132" t="s">
        <v>19164</v>
      </c>
      <c r="Q1404" s="132" t="s">
        <v>19165</v>
      </c>
      <c r="R1404" s="132" t="s">
        <v>19166</v>
      </c>
      <c r="S1404" s="132" t="s">
        <v>18601</v>
      </c>
      <c r="T1404" s="132" t="s">
        <v>1630</v>
      </c>
      <c r="U1404" s="132" t="s">
        <v>3285</v>
      </c>
      <c r="V1404" s="132" t="s">
        <v>1632</v>
      </c>
      <c r="X1404" s="132" t="s">
        <v>19167</v>
      </c>
      <c r="Y1404" s="132" t="s">
        <v>19168</v>
      </c>
    </row>
    <row r="1405" spans="2:25" x14ac:dyDescent="0.25">
      <c r="B1405" s="132" t="s">
        <v>3283</v>
      </c>
      <c r="C1405" s="132" t="s">
        <v>1211</v>
      </c>
      <c r="D1405" s="132" t="s">
        <v>130</v>
      </c>
      <c r="E1405" s="132" t="s">
        <v>3912</v>
      </c>
      <c r="F1405" s="132" t="s">
        <v>3894</v>
      </c>
      <c r="G1405" s="132" t="s">
        <v>1262</v>
      </c>
      <c r="H1405" s="132" t="s">
        <v>3321</v>
      </c>
      <c r="I1405" s="132" t="s">
        <v>19169</v>
      </c>
      <c r="J1405" s="132" t="s">
        <v>19170</v>
      </c>
      <c r="K1405" s="132" t="s">
        <v>19171</v>
      </c>
      <c r="L1405" s="132" t="s">
        <v>19172</v>
      </c>
      <c r="M1405" s="132" t="s">
        <v>19173</v>
      </c>
      <c r="N1405" s="132" t="s">
        <v>24070</v>
      </c>
      <c r="O1405" s="132" t="s">
        <v>19174</v>
      </c>
      <c r="P1405" s="132" t="s">
        <v>19175</v>
      </c>
      <c r="Q1405" s="132" t="s">
        <v>19176</v>
      </c>
      <c r="R1405" s="132" t="s">
        <v>19177</v>
      </c>
      <c r="S1405" s="132" t="s">
        <v>18601</v>
      </c>
      <c r="T1405" s="132" t="s">
        <v>1630</v>
      </c>
      <c r="U1405" s="132" t="s">
        <v>3285</v>
      </c>
      <c r="V1405" s="132" t="s">
        <v>1632</v>
      </c>
      <c r="X1405" s="132" t="s">
        <v>19178</v>
      </c>
      <c r="Y1405" s="132" t="s">
        <v>19179</v>
      </c>
    </row>
    <row r="1406" spans="2:25" x14ac:dyDescent="0.25">
      <c r="B1406" s="132" t="s">
        <v>3283</v>
      </c>
      <c r="C1406" s="132" t="s">
        <v>1211</v>
      </c>
      <c r="D1406" s="132" t="s">
        <v>130</v>
      </c>
      <c r="E1406" s="132" t="s">
        <v>3912</v>
      </c>
      <c r="F1406" s="132" t="s">
        <v>3885</v>
      </c>
      <c r="G1406" s="132" t="s">
        <v>1264</v>
      </c>
      <c r="H1406" s="132" t="s">
        <v>3322</v>
      </c>
      <c r="I1406" s="132" t="s">
        <v>19180</v>
      </c>
      <c r="J1406" s="132" t="s">
        <v>19181</v>
      </c>
      <c r="K1406" s="132" t="s">
        <v>19182</v>
      </c>
      <c r="L1406" s="132" t="s">
        <v>19183</v>
      </c>
      <c r="M1406" s="132" t="s">
        <v>19184</v>
      </c>
      <c r="N1406" s="132" t="s">
        <v>24071</v>
      </c>
      <c r="O1406" s="132" t="s">
        <v>19185</v>
      </c>
      <c r="P1406" s="132" t="s">
        <v>19186</v>
      </c>
      <c r="Q1406" s="132" t="s">
        <v>19187</v>
      </c>
      <c r="R1406" s="132" t="s">
        <v>19188</v>
      </c>
      <c r="S1406" s="132" t="s">
        <v>18601</v>
      </c>
      <c r="T1406" s="132" t="s">
        <v>1630</v>
      </c>
      <c r="U1406" s="132" t="s">
        <v>3285</v>
      </c>
      <c r="V1406" s="132" t="s">
        <v>1632</v>
      </c>
      <c r="X1406" s="132" t="s">
        <v>19189</v>
      </c>
      <c r="Y1406" s="132" t="s">
        <v>19190</v>
      </c>
    </row>
    <row r="1407" spans="2:25" x14ac:dyDescent="0.25">
      <c r="B1407" s="132" t="s">
        <v>3283</v>
      </c>
      <c r="C1407" s="132" t="s">
        <v>1211</v>
      </c>
      <c r="D1407" s="132" t="s">
        <v>536</v>
      </c>
      <c r="E1407" s="132" t="s">
        <v>3912</v>
      </c>
      <c r="F1407" s="132" t="s">
        <v>3894</v>
      </c>
      <c r="G1407" s="132" t="s">
        <v>1261</v>
      </c>
      <c r="H1407" s="132" t="s">
        <v>3323</v>
      </c>
      <c r="I1407" s="132" t="s">
        <v>19169</v>
      </c>
      <c r="J1407" s="132" t="s">
        <v>19191</v>
      </c>
      <c r="K1407" s="132" t="s">
        <v>19192</v>
      </c>
      <c r="L1407" s="132" t="s">
        <v>19193</v>
      </c>
      <c r="M1407" s="132" t="s">
        <v>19194</v>
      </c>
      <c r="N1407" s="132" t="s">
        <v>24072</v>
      </c>
      <c r="O1407" s="132" t="s">
        <v>19195</v>
      </c>
      <c r="P1407" s="132" t="s">
        <v>19196</v>
      </c>
      <c r="Q1407" s="132" t="s">
        <v>19197</v>
      </c>
      <c r="R1407" s="132" t="s">
        <v>19198</v>
      </c>
      <c r="S1407" s="132" t="s">
        <v>18601</v>
      </c>
      <c r="T1407" s="132" t="s">
        <v>1630</v>
      </c>
      <c r="U1407" s="132" t="s">
        <v>3285</v>
      </c>
      <c r="V1407" s="132" t="s">
        <v>1635</v>
      </c>
      <c r="X1407" s="132" t="s">
        <v>19199</v>
      </c>
      <c r="Y1407" s="132" t="s">
        <v>19200</v>
      </c>
    </row>
    <row r="1408" spans="2:25" x14ac:dyDescent="0.25">
      <c r="B1408" s="132" t="s">
        <v>3283</v>
      </c>
      <c r="C1408" s="132" t="s">
        <v>1211</v>
      </c>
      <c r="D1408" s="132" t="s">
        <v>536</v>
      </c>
      <c r="E1408" s="132" t="s">
        <v>3912</v>
      </c>
      <c r="F1408" s="132" t="s">
        <v>3885</v>
      </c>
      <c r="G1408" s="132" t="s">
        <v>1263</v>
      </c>
      <c r="H1408" s="132" t="s">
        <v>3324</v>
      </c>
      <c r="I1408" s="132" t="s">
        <v>19180</v>
      </c>
      <c r="J1408" s="132" t="s">
        <v>19201</v>
      </c>
      <c r="K1408" s="132" t="s">
        <v>19202</v>
      </c>
      <c r="L1408" s="132" t="s">
        <v>19203</v>
      </c>
      <c r="M1408" s="132" t="s">
        <v>19204</v>
      </c>
      <c r="N1408" s="132" t="s">
        <v>24073</v>
      </c>
      <c r="O1408" s="132" t="s">
        <v>19205</v>
      </c>
      <c r="P1408" s="132" t="s">
        <v>19206</v>
      </c>
      <c r="Q1408" s="132" t="s">
        <v>19207</v>
      </c>
      <c r="R1408" s="132" t="s">
        <v>19208</v>
      </c>
      <c r="S1408" s="132" t="s">
        <v>18601</v>
      </c>
      <c r="T1408" s="132" t="s">
        <v>1630</v>
      </c>
      <c r="U1408" s="132" t="s">
        <v>3285</v>
      </c>
      <c r="V1408" s="132" t="s">
        <v>1635</v>
      </c>
      <c r="X1408" s="132" t="s">
        <v>19209</v>
      </c>
      <c r="Y1408" s="132" t="s">
        <v>19210</v>
      </c>
    </row>
    <row r="1409" spans="2:25" x14ac:dyDescent="0.25">
      <c r="B1409" s="132" t="s">
        <v>3283</v>
      </c>
      <c r="C1409" s="132" t="s">
        <v>1211</v>
      </c>
      <c r="D1409" s="132" t="s">
        <v>172</v>
      </c>
      <c r="E1409" s="132" t="s">
        <v>3912</v>
      </c>
      <c r="F1409" s="132" t="s">
        <v>3894</v>
      </c>
      <c r="G1409" s="132" t="s">
        <v>1224</v>
      </c>
      <c r="H1409" s="132" t="s">
        <v>3325</v>
      </c>
      <c r="I1409" s="132" t="s">
        <v>19211</v>
      </c>
      <c r="J1409" s="132" t="s">
        <v>19212</v>
      </c>
      <c r="K1409" s="132" t="s">
        <v>19213</v>
      </c>
      <c r="L1409" s="132" t="s">
        <v>19214</v>
      </c>
      <c r="M1409" s="132" t="s">
        <v>19215</v>
      </c>
      <c r="N1409" s="132" t="s">
        <v>24074</v>
      </c>
      <c r="O1409" s="132" t="s">
        <v>19216</v>
      </c>
      <c r="P1409" s="132" t="s">
        <v>19217</v>
      </c>
      <c r="Q1409" s="132" t="s">
        <v>19218</v>
      </c>
      <c r="R1409" s="132" t="s">
        <v>19219</v>
      </c>
      <c r="S1409" s="132" t="s">
        <v>18601</v>
      </c>
      <c r="T1409" s="132" t="s">
        <v>1630</v>
      </c>
      <c r="U1409" s="132" t="s">
        <v>3285</v>
      </c>
      <c r="V1409" s="132" t="s">
        <v>1632</v>
      </c>
      <c r="X1409" s="132" t="s">
        <v>19220</v>
      </c>
      <c r="Y1409" s="132" t="s">
        <v>19221</v>
      </c>
    </row>
    <row r="1410" spans="2:25" x14ac:dyDescent="0.25">
      <c r="B1410" s="132" t="s">
        <v>3283</v>
      </c>
      <c r="C1410" s="132" t="s">
        <v>1211</v>
      </c>
      <c r="D1410" s="132" t="s">
        <v>172</v>
      </c>
      <c r="E1410" s="132" t="s">
        <v>3912</v>
      </c>
      <c r="F1410" s="132" t="s">
        <v>3885</v>
      </c>
      <c r="G1410" s="132" t="s">
        <v>1225</v>
      </c>
      <c r="H1410" s="132" t="s">
        <v>3326</v>
      </c>
      <c r="I1410" s="132" t="s">
        <v>19222</v>
      </c>
      <c r="J1410" s="132" t="s">
        <v>19223</v>
      </c>
      <c r="K1410" s="132" t="s">
        <v>19224</v>
      </c>
      <c r="L1410" s="132" t="s">
        <v>19225</v>
      </c>
      <c r="M1410" s="132" t="s">
        <v>19226</v>
      </c>
      <c r="N1410" s="132" t="s">
        <v>24075</v>
      </c>
      <c r="O1410" s="132" t="s">
        <v>19227</v>
      </c>
      <c r="P1410" s="132" t="s">
        <v>19228</v>
      </c>
      <c r="Q1410" s="132" t="s">
        <v>19229</v>
      </c>
      <c r="R1410" s="132" t="s">
        <v>19230</v>
      </c>
      <c r="S1410" s="132" t="s">
        <v>18601</v>
      </c>
      <c r="T1410" s="132" t="s">
        <v>1630</v>
      </c>
      <c r="U1410" s="132" t="s">
        <v>3285</v>
      </c>
      <c r="V1410" s="132" t="s">
        <v>1632</v>
      </c>
      <c r="X1410" s="132" t="s">
        <v>19231</v>
      </c>
      <c r="Y1410" s="132" t="s">
        <v>19232</v>
      </c>
    </row>
    <row r="1411" spans="2:25" x14ac:dyDescent="0.25">
      <c r="B1411" s="132" t="s">
        <v>3283</v>
      </c>
      <c r="C1411" s="132" t="s">
        <v>1211</v>
      </c>
      <c r="D1411" s="132" t="s">
        <v>130</v>
      </c>
      <c r="E1411" s="132" t="s">
        <v>3917</v>
      </c>
      <c r="F1411" s="132" t="s">
        <v>3894</v>
      </c>
      <c r="G1411" s="132" t="s">
        <v>1266</v>
      </c>
      <c r="H1411" s="132" t="s">
        <v>3327</v>
      </c>
      <c r="I1411" s="132" t="s">
        <v>19233</v>
      </c>
      <c r="J1411" s="132" t="s">
        <v>19234</v>
      </c>
      <c r="K1411" s="132" t="s">
        <v>19235</v>
      </c>
      <c r="L1411" s="132" t="s">
        <v>19236</v>
      </c>
      <c r="M1411" s="132" t="s">
        <v>19237</v>
      </c>
      <c r="N1411" s="132" t="s">
        <v>24076</v>
      </c>
      <c r="O1411" s="132" t="s">
        <v>19238</v>
      </c>
      <c r="P1411" s="132" t="s">
        <v>19239</v>
      </c>
      <c r="Q1411" s="132" t="s">
        <v>19240</v>
      </c>
      <c r="R1411" s="132" t="s">
        <v>19241</v>
      </c>
      <c r="S1411" s="132" t="s">
        <v>18601</v>
      </c>
      <c r="T1411" s="132" t="s">
        <v>1630</v>
      </c>
      <c r="U1411" s="132" t="s">
        <v>3285</v>
      </c>
      <c r="V1411" s="132" t="s">
        <v>1635</v>
      </c>
      <c r="X1411" s="132" t="s">
        <v>19242</v>
      </c>
      <c r="Y1411" s="132" t="s">
        <v>19243</v>
      </c>
    </row>
    <row r="1412" spans="2:25" x14ac:dyDescent="0.25">
      <c r="B1412" s="132" t="s">
        <v>3283</v>
      </c>
      <c r="C1412" s="132" t="s">
        <v>1211</v>
      </c>
      <c r="D1412" s="132" t="s">
        <v>130</v>
      </c>
      <c r="E1412" s="132" t="s">
        <v>3917</v>
      </c>
      <c r="F1412" s="132" t="s">
        <v>3885</v>
      </c>
      <c r="G1412" s="132" t="s">
        <v>1268</v>
      </c>
      <c r="H1412" s="132" t="s">
        <v>3328</v>
      </c>
      <c r="I1412" s="132" t="s">
        <v>19244</v>
      </c>
      <c r="J1412" s="132" t="s">
        <v>19245</v>
      </c>
      <c r="K1412" s="132" t="s">
        <v>19246</v>
      </c>
      <c r="L1412" s="132" t="s">
        <v>19247</v>
      </c>
      <c r="M1412" s="132" t="s">
        <v>19248</v>
      </c>
      <c r="N1412" s="132" t="s">
        <v>24077</v>
      </c>
      <c r="O1412" s="132" t="s">
        <v>19249</v>
      </c>
      <c r="P1412" s="132" t="s">
        <v>19250</v>
      </c>
      <c r="Q1412" s="132" t="s">
        <v>19251</v>
      </c>
      <c r="R1412" s="132" t="s">
        <v>19252</v>
      </c>
      <c r="S1412" s="132" t="s">
        <v>18601</v>
      </c>
      <c r="T1412" s="132" t="s">
        <v>1630</v>
      </c>
      <c r="U1412" s="132" t="s">
        <v>3285</v>
      </c>
      <c r="V1412" s="132" t="s">
        <v>1635</v>
      </c>
      <c r="X1412" s="132" t="s">
        <v>19253</v>
      </c>
      <c r="Y1412" s="132" t="s">
        <v>19254</v>
      </c>
    </row>
    <row r="1413" spans="2:25" x14ac:dyDescent="0.25">
      <c r="B1413" s="132" t="s">
        <v>3283</v>
      </c>
      <c r="C1413" s="132" t="s">
        <v>1211</v>
      </c>
      <c r="D1413" s="132" t="s">
        <v>536</v>
      </c>
      <c r="E1413" s="132" t="s">
        <v>3917</v>
      </c>
      <c r="F1413" s="132" t="s">
        <v>3894</v>
      </c>
      <c r="G1413" s="132" t="s">
        <v>1265</v>
      </c>
      <c r="H1413" s="132" t="s">
        <v>3329</v>
      </c>
      <c r="I1413" s="132" t="s">
        <v>19255</v>
      </c>
      <c r="J1413" s="132" t="s">
        <v>19256</v>
      </c>
      <c r="K1413" s="132" t="s">
        <v>19257</v>
      </c>
      <c r="L1413" s="132" t="s">
        <v>19258</v>
      </c>
      <c r="M1413" s="132" t="s">
        <v>19259</v>
      </c>
      <c r="N1413" s="132" t="s">
        <v>24078</v>
      </c>
      <c r="O1413" s="132" t="s">
        <v>19260</v>
      </c>
      <c r="P1413" s="132" t="s">
        <v>19261</v>
      </c>
      <c r="Q1413" s="132" t="s">
        <v>19262</v>
      </c>
      <c r="R1413" s="132" t="s">
        <v>19263</v>
      </c>
      <c r="S1413" s="132" t="s">
        <v>18601</v>
      </c>
      <c r="T1413" s="132" t="s">
        <v>1630</v>
      </c>
      <c r="U1413" s="132" t="s">
        <v>3285</v>
      </c>
      <c r="V1413" s="132" t="s">
        <v>1632</v>
      </c>
      <c r="X1413" s="132" t="s">
        <v>19264</v>
      </c>
      <c r="Y1413" s="132" t="s">
        <v>19265</v>
      </c>
    </row>
    <row r="1414" spans="2:25" x14ac:dyDescent="0.25">
      <c r="B1414" s="132" t="s">
        <v>3283</v>
      </c>
      <c r="C1414" s="132" t="s">
        <v>1211</v>
      </c>
      <c r="D1414" s="132" t="s">
        <v>536</v>
      </c>
      <c r="E1414" s="132" t="s">
        <v>3917</v>
      </c>
      <c r="F1414" s="132" t="s">
        <v>3885</v>
      </c>
      <c r="G1414" s="132" t="s">
        <v>1267</v>
      </c>
      <c r="H1414" s="132" t="s">
        <v>3330</v>
      </c>
      <c r="I1414" s="132" t="s">
        <v>19255</v>
      </c>
      <c r="J1414" s="132" t="s">
        <v>19266</v>
      </c>
      <c r="K1414" s="132" t="s">
        <v>19267</v>
      </c>
      <c r="L1414" s="132" t="s">
        <v>19268</v>
      </c>
      <c r="M1414" s="132" t="s">
        <v>19269</v>
      </c>
      <c r="N1414" s="132" t="s">
        <v>24079</v>
      </c>
      <c r="O1414" s="132" t="s">
        <v>19270</v>
      </c>
      <c r="P1414" s="132" t="s">
        <v>19271</v>
      </c>
      <c r="Q1414" s="132" t="s">
        <v>19272</v>
      </c>
      <c r="R1414" s="132" t="s">
        <v>19273</v>
      </c>
      <c r="S1414" s="132" t="s">
        <v>18601</v>
      </c>
      <c r="T1414" s="132" t="s">
        <v>1630</v>
      </c>
      <c r="U1414" s="132" t="s">
        <v>3285</v>
      </c>
      <c r="V1414" s="132" t="s">
        <v>1635</v>
      </c>
      <c r="X1414" s="132" t="s">
        <v>19274</v>
      </c>
      <c r="Y1414" s="132" t="s">
        <v>19275</v>
      </c>
    </row>
    <row r="1415" spans="2:25" x14ac:dyDescent="0.25">
      <c r="B1415" s="132" t="s">
        <v>3283</v>
      </c>
      <c r="C1415" s="132" t="s">
        <v>1211</v>
      </c>
      <c r="D1415" s="132" t="s">
        <v>172</v>
      </c>
      <c r="E1415" s="132" t="s">
        <v>3917</v>
      </c>
      <c r="F1415" s="132" t="s">
        <v>3894</v>
      </c>
      <c r="G1415" s="132" t="s">
        <v>1226</v>
      </c>
      <c r="H1415" s="132" t="s">
        <v>3331</v>
      </c>
      <c r="I1415" s="132" t="s">
        <v>19255</v>
      </c>
      <c r="J1415" s="132" t="s">
        <v>19276</v>
      </c>
      <c r="K1415" s="132" t="s">
        <v>19277</v>
      </c>
      <c r="L1415" s="132" t="s">
        <v>19278</v>
      </c>
      <c r="M1415" s="132" t="s">
        <v>19279</v>
      </c>
      <c r="N1415" s="132" t="s">
        <v>24080</v>
      </c>
      <c r="O1415" s="132" t="s">
        <v>19280</v>
      </c>
      <c r="P1415" s="132" t="s">
        <v>19281</v>
      </c>
      <c r="Q1415" s="132" t="s">
        <v>19282</v>
      </c>
      <c r="R1415" s="132" t="s">
        <v>19283</v>
      </c>
      <c r="S1415" s="132" t="s">
        <v>18601</v>
      </c>
      <c r="T1415" s="132" t="s">
        <v>1630</v>
      </c>
      <c r="U1415" s="132" t="s">
        <v>3285</v>
      </c>
      <c r="V1415" s="132" t="s">
        <v>1632</v>
      </c>
      <c r="X1415" s="132" t="s">
        <v>19284</v>
      </c>
      <c r="Y1415" s="132" t="s">
        <v>19285</v>
      </c>
    </row>
    <row r="1416" spans="2:25" x14ac:dyDescent="0.25">
      <c r="B1416" s="132" t="s">
        <v>3283</v>
      </c>
      <c r="C1416" s="132" t="s">
        <v>1211</v>
      </c>
      <c r="D1416" s="132" t="s">
        <v>172</v>
      </c>
      <c r="E1416" s="132" t="s">
        <v>3917</v>
      </c>
      <c r="F1416" s="132" t="s">
        <v>3885</v>
      </c>
      <c r="G1416" s="132" t="s">
        <v>1227</v>
      </c>
      <c r="H1416" s="132" t="s">
        <v>3332</v>
      </c>
      <c r="I1416" s="132" t="s">
        <v>19286</v>
      </c>
      <c r="J1416" s="132" t="s">
        <v>19287</v>
      </c>
      <c r="K1416" s="132" t="s">
        <v>19288</v>
      </c>
      <c r="L1416" s="132" t="s">
        <v>19289</v>
      </c>
      <c r="M1416" s="132" t="s">
        <v>19290</v>
      </c>
      <c r="N1416" s="132" t="s">
        <v>24081</v>
      </c>
      <c r="O1416" s="132" t="s">
        <v>19291</v>
      </c>
      <c r="P1416" s="132" t="s">
        <v>19292</v>
      </c>
      <c r="Q1416" s="132" t="s">
        <v>19293</v>
      </c>
      <c r="R1416" s="132" t="s">
        <v>19294</v>
      </c>
      <c r="S1416" s="132" t="s">
        <v>18601</v>
      </c>
      <c r="T1416" s="132" t="s">
        <v>1630</v>
      </c>
      <c r="U1416" s="132" t="s">
        <v>3285</v>
      </c>
      <c r="V1416" s="132" t="s">
        <v>1635</v>
      </c>
      <c r="X1416" s="132" t="s">
        <v>19295</v>
      </c>
      <c r="Y1416" s="132" t="s">
        <v>19296</v>
      </c>
    </row>
    <row r="1417" spans="2:25" x14ac:dyDescent="0.25">
      <c r="B1417" s="132" t="s">
        <v>3283</v>
      </c>
      <c r="C1417" s="132" t="s">
        <v>1211</v>
      </c>
      <c r="D1417" s="132" t="s">
        <v>130</v>
      </c>
      <c r="E1417" s="132" t="s">
        <v>4124</v>
      </c>
      <c r="F1417" s="132" t="s">
        <v>3894</v>
      </c>
      <c r="G1417" s="132" t="s">
        <v>1270</v>
      </c>
      <c r="H1417" s="132" t="s">
        <v>3333</v>
      </c>
      <c r="I1417" s="132" t="s">
        <v>19297</v>
      </c>
      <c r="J1417" s="132" t="s">
        <v>19298</v>
      </c>
      <c r="K1417" s="132" t="s">
        <v>19299</v>
      </c>
      <c r="L1417" s="132" t="s">
        <v>19300</v>
      </c>
      <c r="M1417" s="132" t="s">
        <v>19301</v>
      </c>
      <c r="N1417" s="132" t="s">
        <v>24082</v>
      </c>
      <c r="O1417" s="132" t="s">
        <v>19302</v>
      </c>
      <c r="P1417" s="132" t="s">
        <v>19303</v>
      </c>
      <c r="Q1417" s="132" t="s">
        <v>19304</v>
      </c>
      <c r="R1417" s="132" t="s">
        <v>19305</v>
      </c>
      <c r="S1417" s="132" t="s">
        <v>18601</v>
      </c>
      <c r="T1417" s="132" t="s">
        <v>1630</v>
      </c>
      <c r="U1417" s="132" t="s">
        <v>3285</v>
      </c>
      <c r="V1417" s="132" t="s">
        <v>1632</v>
      </c>
      <c r="X1417" s="132" t="s">
        <v>19306</v>
      </c>
      <c r="Y1417" s="132" t="s">
        <v>19307</v>
      </c>
    </row>
    <row r="1418" spans="2:25" x14ac:dyDescent="0.25">
      <c r="B1418" s="132" t="s">
        <v>3283</v>
      </c>
      <c r="C1418" s="132" t="s">
        <v>1211</v>
      </c>
      <c r="D1418" s="132" t="s">
        <v>130</v>
      </c>
      <c r="E1418" s="132" t="s">
        <v>4124</v>
      </c>
      <c r="F1418" s="132" t="s">
        <v>3885</v>
      </c>
      <c r="G1418" s="132" t="s">
        <v>1272</v>
      </c>
      <c r="H1418" s="132" t="s">
        <v>3334</v>
      </c>
      <c r="I1418" s="132" t="s">
        <v>19308</v>
      </c>
      <c r="J1418" s="132" t="s">
        <v>19309</v>
      </c>
      <c r="K1418" s="132" t="s">
        <v>19310</v>
      </c>
      <c r="L1418" s="132" t="s">
        <v>19311</v>
      </c>
      <c r="M1418" s="132" t="s">
        <v>19312</v>
      </c>
      <c r="N1418" s="132" t="s">
        <v>24083</v>
      </c>
      <c r="O1418" s="132" t="s">
        <v>19313</v>
      </c>
      <c r="P1418" s="132" t="s">
        <v>19314</v>
      </c>
      <c r="Q1418" s="132" t="s">
        <v>19315</v>
      </c>
      <c r="R1418" s="132" t="s">
        <v>19316</v>
      </c>
      <c r="S1418" s="132" t="s">
        <v>18601</v>
      </c>
      <c r="T1418" s="132" t="s">
        <v>1630</v>
      </c>
      <c r="U1418" s="132" t="s">
        <v>3285</v>
      </c>
      <c r="V1418" s="132" t="s">
        <v>1644</v>
      </c>
      <c r="X1418" s="132" t="s">
        <v>19317</v>
      </c>
      <c r="Y1418" s="132" t="s">
        <v>19318</v>
      </c>
    </row>
    <row r="1419" spans="2:25" x14ac:dyDescent="0.25">
      <c r="B1419" s="132" t="s">
        <v>3283</v>
      </c>
      <c r="C1419" s="132" t="s">
        <v>1211</v>
      </c>
      <c r="D1419" s="132" t="s">
        <v>536</v>
      </c>
      <c r="E1419" s="132" t="s">
        <v>4124</v>
      </c>
      <c r="F1419" s="132" t="s">
        <v>3894</v>
      </c>
      <c r="G1419" s="132" t="s">
        <v>1269</v>
      </c>
      <c r="H1419" s="132" t="s">
        <v>3335</v>
      </c>
      <c r="I1419" s="132" t="s">
        <v>19319</v>
      </c>
      <c r="J1419" s="132" t="s">
        <v>19320</v>
      </c>
      <c r="K1419" s="132" t="s">
        <v>19321</v>
      </c>
      <c r="L1419" s="132" t="s">
        <v>19322</v>
      </c>
      <c r="M1419" s="132" t="s">
        <v>19323</v>
      </c>
      <c r="N1419" s="132" t="s">
        <v>24084</v>
      </c>
      <c r="O1419" s="132" t="s">
        <v>19324</v>
      </c>
      <c r="P1419" s="132" t="s">
        <v>19325</v>
      </c>
      <c r="Q1419" s="132" t="s">
        <v>19326</v>
      </c>
      <c r="R1419" s="132" t="s">
        <v>19327</v>
      </c>
      <c r="S1419" s="132" t="s">
        <v>18601</v>
      </c>
      <c r="T1419" s="132" t="s">
        <v>1630</v>
      </c>
      <c r="U1419" s="132" t="s">
        <v>3285</v>
      </c>
      <c r="V1419" s="132" t="s">
        <v>1632</v>
      </c>
      <c r="X1419" s="132" t="s">
        <v>19328</v>
      </c>
      <c r="Y1419" s="132" t="s">
        <v>19329</v>
      </c>
    </row>
    <row r="1420" spans="2:25" x14ac:dyDescent="0.25">
      <c r="B1420" s="132" t="s">
        <v>3283</v>
      </c>
      <c r="C1420" s="132" t="s">
        <v>1211</v>
      </c>
      <c r="D1420" s="132" t="s">
        <v>536</v>
      </c>
      <c r="E1420" s="132" t="s">
        <v>4124</v>
      </c>
      <c r="F1420" s="132" t="s">
        <v>3885</v>
      </c>
      <c r="G1420" s="132" t="s">
        <v>1271</v>
      </c>
      <c r="H1420" s="132" t="s">
        <v>3336</v>
      </c>
      <c r="I1420" s="132" t="s">
        <v>19319</v>
      </c>
      <c r="J1420" s="132" t="s">
        <v>19330</v>
      </c>
      <c r="K1420" s="132" t="s">
        <v>19331</v>
      </c>
      <c r="L1420" s="132" t="s">
        <v>19332</v>
      </c>
      <c r="M1420" s="132" t="s">
        <v>19333</v>
      </c>
      <c r="N1420" s="132" t="s">
        <v>24085</v>
      </c>
      <c r="O1420" s="132" t="s">
        <v>19334</v>
      </c>
      <c r="P1420" s="132" t="s">
        <v>19335</v>
      </c>
      <c r="Q1420" s="132" t="s">
        <v>19336</v>
      </c>
      <c r="R1420" s="132" t="s">
        <v>19337</v>
      </c>
      <c r="S1420" s="132" t="s">
        <v>18601</v>
      </c>
      <c r="T1420" s="132" t="s">
        <v>1630</v>
      </c>
      <c r="V1420" s="132" t="s">
        <v>1635</v>
      </c>
      <c r="X1420" s="132" t="s">
        <v>19338</v>
      </c>
      <c r="Y1420" s="132" t="s">
        <v>19339</v>
      </c>
    </row>
    <row r="1421" spans="2:25" x14ac:dyDescent="0.25">
      <c r="B1421" s="132" t="s">
        <v>3283</v>
      </c>
      <c r="C1421" s="132" t="s">
        <v>1211</v>
      </c>
      <c r="D1421" s="132" t="s">
        <v>172</v>
      </c>
      <c r="E1421" s="132" t="s">
        <v>4124</v>
      </c>
      <c r="F1421" s="132" t="s">
        <v>3894</v>
      </c>
      <c r="G1421" s="132" t="s">
        <v>1228</v>
      </c>
      <c r="H1421" s="132" t="s">
        <v>3337</v>
      </c>
      <c r="I1421" s="132" t="s">
        <v>19319</v>
      </c>
      <c r="J1421" s="132" t="s">
        <v>19340</v>
      </c>
      <c r="K1421" s="132" t="s">
        <v>19341</v>
      </c>
      <c r="L1421" s="132" t="s">
        <v>19342</v>
      </c>
      <c r="M1421" s="132" t="s">
        <v>19343</v>
      </c>
      <c r="N1421" s="132" t="s">
        <v>24086</v>
      </c>
      <c r="O1421" s="132" t="s">
        <v>19344</v>
      </c>
      <c r="P1421" s="132" t="s">
        <v>19345</v>
      </c>
      <c r="Q1421" s="132" t="s">
        <v>19346</v>
      </c>
      <c r="R1421" s="132" t="s">
        <v>19347</v>
      </c>
      <c r="S1421" s="132" t="s">
        <v>18601</v>
      </c>
      <c r="T1421" s="132" t="s">
        <v>1630</v>
      </c>
      <c r="U1421" s="132" t="s">
        <v>3285</v>
      </c>
      <c r="V1421" s="132" t="s">
        <v>1632</v>
      </c>
      <c r="X1421" s="132" t="s">
        <v>19348</v>
      </c>
      <c r="Y1421" s="132" t="s">
        <v>19349</v>
      </c>
    </row>
    <row r="1422" spans="2:25" x14ac:dyDescent="0.25">
      <c r="B1422" s="132" t="s">
        <v>3283</v>
      </c>
      <c r="C1422" s="132" t="s">
        <v>1211</v>
      </c>
      <c r="D1422" s="132" t="s">
        <v>172</v>
      </c>
      <c r="E1422" s="132" t="s">
        <v>4124</v>
      </c>
      <c r="F1422" s="132" t="s">
        <v>3885</v>
      </c>
      <c r="G1422" s="132" t="s">
        <v>1229</v>
      </c>
      <c r="H1422" s="132" t="s">
        <v>3338</v>
      </c>
      <c r="I1422" s="132" t="s">
        <v>19350</v>
      </c>
      <c r="J1422" s="132" t="s">
        <v>19351</v>
      </c>
      <c r="K1422" s="132" t="s">
        <v>19352</v>
      </c>
      <c r="L1422" s="132" t="s">
        <v>19353</v>
      </c>
      <c r="M1422" s="132" t="s">
        <v>19354</v>
      </c>
      <c r="N1422" s="132" t="s">
        <v>24087</v>
      </c>
      <c r="O1422" s="132" t="s">
        <v>19355</v>
      </c>
      <c r="P1422" s="132" t="s">
        <v>19356</v>
      </c>
      <c r="Q1422" s="132" t="s">
        <v>19357</v>
      </c>
      <c r="R1422" s="132" t="s">
        <v>19358</v>
      </c>
      <c r="S1422" s="132" t="s">
        <v>18601</v>
      </c>
      <c r="T1422" s="132" t="s">
        <v>1630</v>
      </c>
      <c r="U1422" s="132" t="s">
        <v>3285</v>
      </c>
      <c r="V1422" s="132" t="s">
        <v>1635</v>
      </c>
      <c r="X1422" s="132" t="s">
        <v>19359</v>
      </c>
      <c r="Y1422" s="132" t="s">
        <v>19360</v>
      </c>
    </row>
    <row r="1423" spans="2:25" x14ac:dyDescent="0.25">
      <c r="B1423" s="132" t="s">
        <v>3283</v>
      </c>
      <c r="C1423" s="132" t="s">
        <v>1211</v>
      </c>
      <c r="D1423" s="132" t="s">
        <v>130</v>
      </c>
      <c r="E1423" s="132" t="s">
        <v>4659</v>
      </c>
      <c r="F1423" s="132" t="s">
        <v>3894</v>
      </c>
      <c r="G1423" s="132" t="s">
        <v>1274</v>
      </c>
      <c r="H1423" s="132" t="s">
        <v>3339</v>
      </c>
      <c r="I1423" s="132" t="s">
        <v>19361</v>
      </c>
      <c r="J1423" s="132" t="s">
        <v>19362</v>
      </c>
      <c r="K1423" s="132" t="s">
        <v>19363</v>
      </c>
      <c r="L1423" s="132" t="s">
        <v>19364</v>
      </c>
      <c r="M1423" s="132" t="s">
        <v>19365</v>
      </c>
      <c r="N1423" s="132" t="s">
        <v>24088</v>
      </c>
      <c r="O1423" s="132" t="s">
        <v>19366</v>
      </c>
      <c r="P1423" s="132" t="s">
        <v>19367</v>
      </c>
      <c r="Q1423" s="132" t="s">
        <v>19368</v>
      </c>
      <c r="R1423" s="132" t="s">
        <v>19369</v>
      </c>
      <c r="S1423" s="132" t="s">
        <v>18601</v>
      </c>
      <c r="T1423" s="132" t="s">
        <v>1630</v>
      </c>
      <c r="U1423" s="132" t="s">
        <v>3285</v>
      </c>
      <c r="V1423" s="132" t="s">
        <v>1635</v>
      </c>
      <c r="X1423" s="132" t="s">
        <v>19370</v>
      </c>
      <c r="Y1423" s="132" t="s">
        <v>19371</v>
      </c>
    </row>
    <row r="1424" spans="2:25" x14ac:dyDescent="0.25">
      <c r="B1424" s="132" t="s">
        <v>3283</v>
      </c>
      <c r="C1424" s="132" t="s">
        <v>1211</v>
      </c>
      <c r="D1424" s="132" t="s">
        <v>130</v>
      </c>
      <c r="E1424" s="132" t="s">
        <v>4659</v>
      </c>
      <c r="F1424" s="132" t="s">
        <v>3885</v>
      </c>
      <c r="G1424" s="132" t="s">
        <v>1276</v>
      </c>
      <c r="H1424" s="132" t="s">
        <v>3340</v>
      </c>
      <c r="I1424" s="132" t="s">
        <v>19372</v>
      </c>
      <c r="J1424" s="132" t="s">
        <v>19373</v>
      </c>
      <c r="K1424" s="132" t="s">
        <v>19374</v>
      </c>
      <c r="L1424" s="132" t="s">
        <v>19375</v>
      </c>
      <c r="M1424" s="132" t="s">
        <v>19376</v>
      </c>
      <c r="N1424" s="132" t="s">
        <v>24089</v>
      </c>
      <c r="O1424" s="132" t="s">
        <v>19377</v>
      </c>
      <c r="P1424" s="132" t="s">
        <v>19378</v>
      </c>
      <c r="Q1424" s="132" t="s">
        <v>19379</v>
      </c>
      <c r="R1424" s="132" t="s">
        <v>19380</v>
      </c>
      <c r="S1424" s="132" t="s">
        <v>18601</v>
      </c>
      <c r="T1424" s="132" t="s">
        <v>1630</v>
      </c>
      <c r="U1424" s="132" t="s">
        <v>3285</v>
      </c>
      <c r="V1424" s="132" t="s">
        <v>1635</v>
      </c>
      <c r="X1424" s="132" t="s">
        <v>19381</v>
      </c>
      <c r="Y1424" s="132" t="s">
        <v>19382</v>
      </c>
    </row>
    <row r="1425" spans="2:25" x14ac:dyDescent="0.25">
      <c r="B1425" s="132" t="s">
        <v>3283</v>
      </c>
      <c r="C1425" s="132" t="s">
        <v>1211</v>
      </c>
      <c r="D1425" s="132" t="s">
        <v>536</v>
      </c>
      <c r="E1425" s="132" t="s">
        <v>4659</v>
      </c>
      <c r="F1425" s="132" t="s">
        <v>3894</v>
      </c>
      <c r="G1425" s="132" t="s">
        <v>1273</v>
      </c>
      <c r="H1425" s="132" t="s">
        <v>3341</v>
      </c>
      <c r="I1425" s="132" t="s">
        <v>19383</v>
      </c>
      <c r="J1425" s="132" t="s">
        <v>19384</v>
      </c>
      <c r="K1425" s="132" t="s">
        <v>19385</v>
      </c>
      <c r="L1425" s="132" t="s">
        <v>19386</v>
      </c>
      <c r="M1425" s="132" t="s">
        <v>19387</v>
      </c>
      <c r="N1425" s="132" t="s">
        <v>24090</v>
      </c>
      <c r="O1425" s="132" t="s">
        <v>19388</v>
      </c>
      <c r="P1425" s="132" t="s">
        <v>19389</v>
      </c>
      <c r="Q1425" s="132" t="s">
        <v>19390</v>
      </c>
      <c r="R1425" s="132" t="s">
        <v>19391</v>
      </c>
      <c r="S1425" s="132" t="s">
        <v>18601</v>
      </c>
      <c r="T1425" s="132" t="s">
        <v>1630</v>
      </c>
      <c r="U1425" s="132" t="s">
        <v>3285</v>
      </c>
      <c r="V1425" s="132" t="s">
        <v>1635</v>
      </c>
      <c r="X1425" s="132" t="s">
        <v>19392</v>
      </c>
      <c r="Y1425" s="132" t="s">
        <v>19393</v>
      </c>
    </row>
    <row r="1426" spans="2:25" x14ac:dyDescent="0.25">
      <c r="B1426" s="132" t="s">
        <v>3283</v>
      </c>
      <c r="C1426" s="132" t="s">
        <v>1211</v>
      </c>
      <c r="D1426" s="132" t="s">
        <v>536</v>
      </c>
      <c r="E1426" s="132" t="s">
        <v>4659</v>
      </c>
      <c r="F1426" s="132" t="s">
        <v>3885</v>
      </c>
      <c r="G1426" s="132" t="s">
        <v>1275</v>
      </c>
      <c r="H1426" s="132" t="s">
        <v>3342</v>
      </c>
      <c r="I1426" s="132" t="s">
        <v>19372</v>
      </c>
      <c r="J1426" s="132" t="s">
        <v>19394</v>
      </c>
      <c r="K1426" s="132" t="s">
        <v>19395</v>
      </c>
      <c r="L1426" s="132" t="s">
        <v>19396</v>
      </c>
      <c r="M1426" s="132" t="s">
        <v>19397</v>
      </c>
      <c r="N1426" s="132" t="s">
        <v>24091</v>
      </c>
      <c r="O1426" s="132" t="s">
        <v>19398</v>
      </c>
      <c r="P1426" s="132" t="s">
        <v>19399</v>
      </c>
      <c r="Q1426" s="132" t="s">
        <v>19400</v>
      </c>
      <c r="R1426" s="132" t="s">
        <v>19401</v>
      </c>
      <c r="S1426" s="132" t="s">
        <v>18601</v>
      </c>
      <c r="T1426" s="132" t="s">
        <v>1630</v>
      </c>
      <c r="U1426" s="132" t="s">
        <v>3285</v>
      </c>
      <c r="V1426" s="132" t="s">
        <v>1635</v>
      </c>
      <c r="X1426" s="132" t="s">
        <v>19402</v>
      </c>
      <c r="Y1426" s="132" t="s">
        <v>19403</v>
      </c>
    </row>
    <row r="1427" spans="2:25" x14ac:dyDescent="0.25">
      <c r="B1427" s="132" t="s">
        <v>3283</v>
      </c>
      <c r="C1427" s="132" t="s">
        <v>1211</v>
      </c>
      <c r="D1427" s="132" t="s">
        <v>172</v>
      </c>
      <c r="E1427" s="132" t="s">
        <v>4659</v>
      </c>
      <c r="F1427" s="132" t="s">
        <v>3894</v>
      </c>
      <c r="G1427" s="132" t="s">
        <v>1230</v>
      </c>
      <c r="H1427" s="132" t="s">
        <v>3343</v>
      </c>
      <c r="I1427" s="132" t="s">
        <v>19383</v>
      </c>
      <c r="J1427" s="132" t="s">
        <v>19404</v>
      </c>
      <c r="K1427" s="132" t="s">
        <v>19405</v>
      </c>
      <c r="L1427" s="132" t="s">
        <v>19406</v>
      </c>
      <c r="M1427" s="132" t="s">
        <v>19407</v>
      </c>
      <c r="N1427" s="132" t="s">
        <v>24092</v>
      </c>
      <c r="O1427" s="132" t="s">
        <v>19408</v>
      </c>
      <c r="P1427" s="132" t="s">
        <v>19409</v>
      </c>
      <c r="Q1427" s="132" t="s">
        <v>19410</v>
      </c>
      <c r="R1427" s="132" t="s">
        <v>19411</v>
      </c>
      <c r="S1427" s="132" t="s">
        <v>18601</v>
      </c>
      <c r="T1427" s="132" t="s">
        <v>1630</v>
      </c>
      <c r="U1427" s="132" t="s">
        <v>3285</v>
      </c>
      <c r="V1427" s="132" t="s">
        <v>1632</v>
      </c>
      <c r="X1427" s="132" t="s">
        <v>19412</v>
      </c>
      <c r="Y1427" s="132" t="s">
        <v>19413</v>
      </c>
    </row>
    <row r="1428" spans="2:25" x14ac:dyDescent="0.25">
      <c r="B1428" s="132" t="s">
        <v>3283</v>
      </c>
      <c r="C1428" s="132" t="s">
        <v>1211</v>
      </c>
      <c r="D1428" s="132" t="s">
        <v>172</v>
      </c>
      <c r="E1428" s="132" t="s">
        <v>4659</v>
      </c>
      <c r="F1428" s="132" t="s">
        <v>3885</v>
      </c>
      <c r="G1428" s="132" t="s">
        <v>1231</v>
      </c>
      <c r="H1428" s="132" t="s">
        <v>3344</v>
      </c>
      <c r="I1428" s="132" t="s">
        <v>19372</v>
      </c>
      <c r="J1428" s="132" t="s">
        <v>19414</v>
      </c>
      <c r="K1428" s="132" t="s">
        <v>19415</v>
      </c>
      <c r="L1428" s="132" t="s">
        <v>19416</v>
      </c>
      <c r="M1428" s="132" t="s">
        <v>19417</v>
      </c>
      <c r="N1428" s="132" t="s">
        <v>24093</v>
      </c>
      <c r="O1428" s="132" t="s">
        <v>19418</v>
      </c>
      <c r="P1428" s="132" t="s">
        <v>19419</v>
      </c>
      <c r="Q1428" s="132" t="s">
        <v>19420</v>
      </c>
      <c r="R1428" s="132" t="s">
        <v>19421</v>
      </c>
      <c r="S1428" s="132" t="s">
        <v>18601</v>
      </c>
      <c r="T1428" s="132" t="s">
        <v>1630</v>
      </c>
      <c r="V1428" s="132" t="s">
        <v>1635</v>
      </c>
      <c r="X1428" s="132" t="s">
        <v>19422</v>
      </c>
      <c r="Y1428" s="132" t="s">
        <v>19423</v>
      </c>
    </row>
    <row r="1429" spans="2:25" x14ac:dyDescent="0.25">
      <c r="B1429" s="132" t="s">
        <v>3283</v>
      </c>
      <c r="C1429" s="132" t="s">
        <v>1211</v>
      </c>
      <c r="D1429" s="132" t="s">
        <v>130</v>
      </c>
      <c r="E1429" s="132" t="s">
        <v>4664</v>
      </c>
      <c r="F1429" s="132" t="s">
        <v>3894</v>
      </c>
      <c r="G1429" s="132" t="s">
        <v>1278</v>
      </c>
      <c r="H1429" s="132" t="s">
        <v>3345</v>
      </c>
      <c r="I1429" s="132" t="s">
        <v>19424</v>
      </c>
      <c r="J1429" s="132" t="s">
        <v>19425</v>
      </c>
      <c r="K1429" s="132" t="s">
        <v>19426</v>
      </c>
      <c r="L1429" s="132" t="s">
        <v>19427</v>
      </c>
      <c r="M1429" s="132" t="s">
        <v>19428</v>
      </c>
      <c r="N1429" s="132" t="s">
        <v>24094</v>
      </c>
      <c r="O1429" s="132" t="s">
        <v>19429</v>
      </c>
      <c r="P1429" s="132" t="s">
        <v>19430</v>
      </c>
      <c r="Q1429" s="132" t="s">
        <v>19431</v>
      </c>
      <c r="R1429" s="132" t="s">
        <v>19432</v>
      </c>
      <c r="S1429" s="132" t="s">
        <v>18601</v>
      </c>
      <c r="T1429" s="132" t="s">
        <v>1630</v>
      </c>
      <c r="U1429" s="132" t="s">
        <v>3285</v>
      </c>
      <c r="V1429" s="132" t="s">
        <v>1635</v>
      </c>
      <c r="X1429" s="132" t="s">
        <v>19433</v>
      </c>
      <c r="Y1429" s="132" t="s">
        <v>19434</v>
      </c>
    </row>
    <row r="1430" spans="2:25" x14ac:dyDescent="0.25">
      <c r="B1430" s="132" t="s">
        <v>3283</v>
      </c>
      <c r="C1430" s="132" t="s">
        <v>1211</v>
      </c>
      <c r="D1430" s="132" t="s">
        <v>536</v>
      </c>
      <c r="E1430" s="132" t="s">
        <v>4664</v>
      </c>
      <c r="F1430" s="132" t="s">
        <v>3894</v>
      </c>
      <c r="G1430" s="132" t="s">
        <v>1277</v>
      </c>
      <c r="H1430" s="132" t="s">
        <v>3346</v>
      </c>
      <c r="I1430" s="132" t="s">
        <v>19435</v>
      </c>
      <c r="J1430" s="132" t="s">
        <v>19436</v>
      </c>
      <c r="K1430" s="132" t="s">
        <v>19437</v>
      </c>
      <c r="L1430" s="132" t="s">
        <v>19438</v>
      </c>
      <c r="M1430" s="132" t="s">
        <v>19439</v>
      </c>
      <c r="N1430" s="132" t="s">
        <v>24095</v>
      </c>
      <c r="O1430" s="132" t="s">
        <v>19440</v>
      </c>
      <c r="P1430" s="132" t="s">
        <v>19441</v>
      </c>
      <c r="Q1430" s="132" t="s">
        <v>19442</v>
      </c>
      <c r="R1430" s="132" t="s">
        <v>19443</v>
      </c>
      <c r="S1430" s="132" t="s">
        <v>18601</v>
      </c>
      <c r="T1430" s="132" t="s">
        <v>1630</v>
      </c>
      <c r="U1430" s="132" t="s">
        <v>3285</v>
      </c>
      <c r="V1430" s="132" t="s">
        <v>1635</v>
      </c>
      <c r="X1430" s="132" t="s">
        <v>19444</v>
      </c>
      <c r="Y1430" s="132" t="s">
        <v>19445</v>
      </c>
    </row>
    <row r="1431" spans="2:25" x14ac:dyDescent="0.25">
      <c r="B1431" s="132" t="s">
        <v>3283</v>
      </c>
      <c r="C1431" s="132" t="s">
        <v>1211</v>
      </c>
      <c r="D1431" s="132" t="s">
        <v>172</v>
      </c>
      <c r="E1431" s="132" t="s">
        <v>4664</v>
      </c>
      <c r="F1431" s="132" t="s">
        <v>3894</v>
      </c>
      <c r="G1431" s="132" t="s">
        <v>1232</v>
      </c>
      <c r="H1431" s="132" t="s">
        <v>3347</v>
      </c>
      <c r="I1431" s="132" t="s">
        <v>19435</v>
      </c>
      <c r="J1431" s="132" t="s">
        <v>19446</v>
      </c>
      <c r="K1431" s="132" t="s">
        <v>19447</v>
      </c>
      <c r="L1431" s="132" t="s">
        <v>19448</v>
      </c>
      <c r="M1431" s="132" t="s">
        <v>19449</v>
      </c>
      <c r="N1431" s="132" t="s">
        <v>24096</v>
      </c>
      <c r="O1431" s="132" t="s">
        <v>19450</v>
      </c>
      <c r="P1431" s="132" t="s">
        <v>19451</v>
      </c>
      <c r="Q1431" s="132" t="s">
        <v>19452</v>
      </c>
      <c r="R1431" s="132" t="s">
        <v>19453</v>
      </c>
      <c r="S1431" s="132" t="s">
        <v>18601</v>
      </c>
      <c r="T1431" s="132" t="s">
        <v>1630</v>
      </c>
      <c r="V1431" s="132" t="s">
        <v>1635</v>
      </c>
      <c r="X1431" s="132" t="s">
        <v>19454</v>
      </c>
      <c r="Y1431" s="132" t="s">
        <v>19455</v>
      </c>
    </row>
    <row r="1432" spans="2:25" x14ac:dyDescent="0.25">
      <c r="B1432" s="132" t="s">
        <v>3283</v>
      </c>
      <c r="C1432" s="132" t="s">
        <v>1211</v>
      </c>
      <c r="D1432" s="132" t="s">
        <v>172</v>
      </c>
      <c r="E1432" s="132" t="s">
        <v>4664</v>
      </c>
      <c r="F1432" s="132" t="s">
        <v>3885</v>
      </c>
      <c r="G1432" s="132" t="s">
        <v>1233</v>
      </c>
      <c r="H1432" s="132" t="s">
        <v>3348</v>
      </c>
      <c r="I1432" s="132" t="s">
        <v>19456</v>
      </c>
      <c r="J1432" s="132" t="s">
        <v>19457</v>
      </c>
      <c r="K1432" s="132" t="s">
        <v>19458</v>
      </c>
      <c r="L1432" s="132" t="s">
        <v>19459</v>
      </c>
      <c r="M1432" s="132" t="s">
        <v>19460</v>
      </c>
      <c r="N1432" s="132" t="s">
        <v>24097</v>
      </c>
      <c r="O1432" s="132" t="s">
        <v>19461</v>
      </c>
      <c r="P1432" s="132" t="s">
        <v>19462</v>
      </c>
      <c r="Q1432" s="132" t="s">
        <v>19463</v>
      </c>
      <c r="R1432" s="132" t="s">
        <v>19464</v>
      </c>
      <c r="S1432" s="132" t="s">
        <v>18601</v>
      </c>
      <c r="T1432" s="132" t="s">
        <v>1630</v>
      </c>
      <c r="V1432" s="132" t="s">
        <v>1635</v>
      </c>
      <c r="X1432" s="132" t="s">
        <v>19465</v>
      </c>
      <c r="Y1432" s="132" t="s">
        <v>19466</v>
      </c>
    </row>
    <row r="1433" spans="2:25" x14ac:dyDescent="0.25">
      <c r="B1433" s="132" t="s">
        <v>3283</v>
      </c>
      <c r="C1433" s="132" t="s">
        <v>1211</v>
      </c>
      <c r="D1433" s="132" t="s">
        <v>130</v>
      </c>
      <c r="E1433" s="132" t="s">
        <v>4669</v>
      </c>
      <c r="F1433" s="132" t="s">
        <v>3894</v>
      </c>
      <c r="G1433" s="132" t="s">
        <v>3349</v>
      </c>
      <c r="H1433" s="132" t="s">
        <v>3350</v>
      </c>
      <c r="I1433" s="132" t="s">
        <v>19467</v>
      </c>
      <c r="J1433" s="132" t="s">
        <v>19468</v>
      </c>
      <c r="K1433" s="132" t="s">
        <v>19469</v>
      </c>
      <c r="L1433" s="132" t="s">
        <v>19470</v>
      </c>
      <c r="M1433" s="132" t="s">
        <v>19471</v>
      </c>
      <c r="N1433" s="132" t="s">
        <v>24098</v>
      </c>
      <c r="O1433" s="132" t="s">
        <v>19472</v>
      </c>
      <c r="P1433" s="132" t="s">
        <v>19473</v>
      </c>
      <c r="Q1433" s="132" t="s">
        <v>19474</v>
      </c>
      <c r="R1433" s="132" t="s">
        <v>19475</v>
      </c>
      <c r="S1433" s="132" t="s">
        <v>18601</v>
      </c>
      <c r="T1433" s="132" t="s">
        <v>1630</v>
      </c>
      <c r="U1433" s="132" t="s">
        <v>3285</v>
      </c>
      <c r="V1433" s="132" t="s">
        <v>1635</v>
      </c>
      <c r="X1433" s="132" t="s">
        <v>19476</v>
      </c>
      <c r="Y1433" s="132" t="s">
        <v>19477</v>
      </c>
    </row>
    <row r="1434" spans="2:25" x14ac:dyDescent="0.25">
      <c r="B1434" s="132" t="s">
        <v>3283</v>
      </c>
      <c r="C1434" s="132" t="s">
        <v>1211</v>
      </c>
      <c r="D1434" s="132" t="s">
        <v>536</v>
      </c>
      <c r="E1434" s="132" t="s">
        <v>4669</v>
      </c>
      <c r="F1434" s="132" t="s">
        <v>3894</v>
      </c>
      <c r="G1434" s="132" t="s">
        <v>3351</v>
      </c>
      <c r="H1434" s="132" t="s">
        <v>3352</v>
      </c>
      <c r="I1434" s="132" t="s">
        <v>19467</v>
      </c>
      <c r="J1434" s="132" t="s">
        <v>19478</v>
      </c>
      <c r="K1434" s="132" t="s">
        <v>19479</v>
      </c>
      <c r="L1434" s="132" t="s">
        <v>19480</v>
      </c>
      <c r="M1434" s="132" t="s">
        <v>19481</v>
      </c>
      <c r="N1434" s="132" t="s">
        <v>24099</v>
      </c>
      <c r="O1434" s="132" t="s">
        <v>19482</v>
      </c>
      <c r="P1434" s="132" t="s">
        <v>19483</v>
      </c>
      <c r="Q1434" s="132" t="s">
        <v>19484</v>
      </c>
      <c r="R1434" s="132" t="s">
        <v>19485</v>
      </c>
      <c r="S1434" s="132" t="s">
        <v>18601</v>
      </c>
      <c r="T1434" s="132" t="s">
        <v>1630</v>
      </c>
      <c r="U1434" s="132" t="s">
        <v>3285</v>
      </c>
      <c r="V1434" s="132" t="s">
        <v>1635</v>
      </c>
      <c r="X1434" s="132" t="s">
        <v>19486</v>
      </c>
      <c r="Y1434" s="132" t="s">
        <v>19487</v>
      </c>
    </row>
    <row r="1435" spans="2:25" x14ac:dyDescent="0.25">
      <c r="B1435" s="132" t="s">
        <v>3283</v>
      </c>
      <c r="C1435" s="132" t="s">
        <v>1211</v>
      </c>
      <c r="D1435" s="132" t="s">
        <v>172</v>
      </c>
      <c r="E1435" s="132" t="s">
        <v>4669</v>
      </c>
      <c r="F1435" s="132" t="s">
        <v>3894</v>
      </c>
      <c r="G1435" s="132" t="s">
        <v>1234</v>
      </c>
      <c r="H1435" s="132" t="s">
        <v>3353</v>
      </c>
      <c r="I1435" s="132" t="s">
        <v>19467</v>
      </c>
      <c r="J1435" s="132" t="s">
        <v>19488</v>
      </c>
      <c r="K1435" s="132" t="s">
        <v>19489</v>
      </c>
      <c r="L1435" s="132" t="s">
        <v>19490</v>
      </c>
      <c r="M1435" s="132" t="s">
        <v>19491</v>
      </c>
      <c r="N1435" s="132" t="s">
        <v>24100</v>
      </c>
      <c r="O1435" s="132" t="s">
        <v>19492</v>
      </c>
      <c r="P1435" s="132" t="s">
        <v>19493</v>
      </c>
      <c r="Q1435" s="132" t="s">
        <v>19494</v>
      </c>
      <c r="R1435" s="132" t="s">
        <v>19495</v>
      </c>
      <c r="S1435" s="132" t="s">
        <v>18601</v>
      </c>
      <c r="T1435" s="132" t="s">
        <v>1630</v>
      </c>
      <c r="V1435" s="132" t="s">
        <v>1635</v>
      </c>
      <c r="X1435" s="132" t="s">
        <v>19496</v>
      </c>
      <c r="Y1435" s="132" t="s">
        <v>19497</v>
      </c>
    </row>
    <row r="1436" spans="2:25" x14ac:dyDescent="0.25">
      <c r="B1436" s="132" t="s">
        <v>3283</v>
      </c>
      <c r="C1436" s="132" t="s">
        <v>1211</v>
      </c>
      <c r="D1436" s="132" t="s">
        <v>172</v>
      </c>
      <c r="E1436" s="132" t="s">
        <v>4669</v>
      </c>
      <c r="F1436" s="132" t="s">
        <v>3885</v>
      </c>
      <c r="G1436" s="132" t="s">
        <v>1235</v>
      </c>
      <c r="H1436" s="132" t="s">
        <v>3354</v>
      </c>
      <c r="I1436" s="132" t="s">
        <v>19498</v>
      </c>
      <c r="J1436" s="132" t="s">
        <v>19499</v>
      </c>
      <c r="K1436" s="132" t="s">
        <v>19500</v>
      </c>
      <c r="L1436" s="132" t="s">
        <v>19501</v>
      </c>
      <c r="M1436" s="132" t="s">
        <v>19502</v>
      </c>
      <c r="N1436" s="132" t="s">
        <v>24101</v>
      </c>
      <c r="O1436" s="132" t="s">
        <v>19503</v>
      </c>
      <c r="P1436" s="132" t="s">
        <v>19504</v>
      </c>
      <c r="Q1436" s="132" t="s">
        <v>19505</v>
      </c>
      <c r="R1436" s="132" t="s">
        <v>19506</v>
      </c>
      <c r="S1436" s="132" t="s">
        <v>18601</v>
      </c>
      <c r="T1436" s="132" t="s">
        <v>1630</v>
      </c>
      <c r="V1436" s="132" t="s">
        <v>1635</v>
      </c>
      <c r="X1436" s="132" t="s">
        <v>19507</v>
      </c>
      <c r="Y1436" s="132" t="s">
        <v>19508</v>
      </c>
    </row>
    <row r="1437" spans="2:25" x14ac:dyDescent="0.25">
      <c r="B1437" s="132" t="s">
        <v>3355</v>
      </c>
      <c r="C1437" s="132" t="s">
        <v>1279</v>
      </c>
      <c r="D1437" s="132" t="s">
        <v>172</v>
      </c>
      <c r="E1437" s="132" t="s">
        <v>3953</v>
      </c>
      <c r="F1437" s="132" t="s">
        <v>3894</v>
      </c>
      <c r="G1437" s="132" t="s">
        <v>1280</v>
      </c>
      <c r="H1437" s="132" t="s">
        <v>3356</v>
      </c>
      <c r="I1437" s="132" t="s">
        <v>19509</v>
      </c>
      <c r="J1437" s="132" t="s">
        <v>19510</v>
      </c>
      <c r="K1437" s="132" t="s">
        <v>19511</v>
      </c>
      <c r="L1437" s="132" t="s">
        <v>19512</v>
      </c>
      <c r="M1437" s="132" t="s">
        <v>19513</v>
      </c>
      <c r="N1437" s="132" t="s">
        <v>24102</v>
      </c>
      <c r="O1437" s="132" t="s">
        <v>19514</v>
      </c>
      <c r="P1437" s="132" t="s">
        <v>19515</v>
      </c>
      <c r="Q1437" s="132" t="s">
        <v>19516</v>
      </c>
      <c r="R1437" s="132" t="s">
        <v>19517</v>
      </c>
      <c r="S1437" s="132" t="s">
        <v>18601</v>
      </c>
      <c r="T1437" s="132" t="s">
        <v>1630</v>
      </c>
      <c r="U1437" s="132" t="s">
        <v>3357</v>
      </c>
      <c r="V1437" s="132" t="s">
        <v>1632</v>
      </c>
      <c r="X1437" s="132" t="s">
        <v>19518</v>
      </c>
      <c r="Y1437" s="132" t="s">
        <v>19519</v>
      </c>
    </row>
    <row r="1438" spans="2:25" x14ac:dyDescent="0.25">
      <c r="B1438" s="132" t="s">
        <v>3355</v>
      </c>
      <c r="C1438" s="132" t="s">
        <v>1279</v>
      </c>
      <c r="D1438" s="132" t="s">
        <v>172</v>
      </c>
      <c r="E1438" s="132" t="s">
        <v>3953</v>
      </c>
      <c r="F1438" s="132" t="s">
        <v>3885</v>
      </c>
      <c r="G1438" s="132" t="s">
        <v>1281</v>
      </c>
      <c r="H1438" s="132" t="s">
        <v>3358</v>
      </c>
      <c r="I1438" s="132" t="s">
        <v>8039</v>
      </c>
      <c r="J1438" s="132" t="s">
        <v>19520</v>
      </c>
      <c r="K1438" s="132" t="s">
        <v>19521</v>
      </c>
      <c r="L1438" s="132" t="s">
        <v>19522</v>
      </c>
      <c r="M1438" s="132" t="s">
        <v>19523</v>
      </c>
      <c r="N1438" s="132" t="s">
        <v>24103</v>
      </c>
      <c r="O1438" s="132" t="s">
        <v>19524</v>
      </c>
      <c r="P1438" s="132" t="s">
        <v>19525</v>
      </c>
      <c r="Q1438" s="132" t="s">
        <v>19526</v>
      </c>
      <c r="R1438" s="132" t="s">
        <v>19527</v>
      </c>
      <c r="S1438" s="132" t="s">
        <v>18601</v>
      </c>
      <c r="T1438" s="132" t="s">
        <v>1630</v>
      </c>
      <c r="U1438" s="132" t="s">
        <v>3357</v>
      </c>
      <c r="V1438" s="132" t="s">
        <v>1635</v>
      </c>
      <c r="X1438" s="132" t="s">
        <v>19528</v>
      </c>
      <c r="Y1438" s="132" t="s">
        <v>19529</v>
      </c>
    </row>
    <row r="1439" spans="2:25" x14ac:dyDescent="0.25">
      <c r="B1439" s="132" t="s">
        <v>3355</v>
      </c>
      <c r="C1439" s="132" t="s">
        <v>1279</v>
      </c>
      <c r="D1439" s="132" t="s">
        <v>172</v>
      </c>
      <c r="E1439" s="132" t="s">
        <v>3884</v>
      </c>
      <c r="F1439" s="132" t="s">
        <v>3894</v>
      </c>
      <c r="G1439" s="132" t="s">
        <v>1282</v>
      </c>
      <c r="H1439" s="132" t="s">
        <v>3359</v>
      </c>
      <c r="I1439" s="132" t="s">
        <v>3947</v>
      </c>
      <c r="J1439" s="132" t="s">
        <v>19530</v>
      </c>
      <c r="K1439" s="132" t="s">
        <v>19531</v>
      </c>
      <c r="L1439" s="132" t="s">
        <v>19532</v>
      </c>
      <c r="M1439" s="132" t="s">
        <v>19533</v>
      </c>
      <c r="N1439" s="132" t="s">
        <v>24104</v>
      </c>
      <c r="O1439" s="132" t="s">
        <v>19534</v>
      </c>
      <c r="P1439" s="132" t="s">
        <v>19535</v>
      </c>
      <c r="Q1439" s="132" t="s">
        <v>19536</v>
      </c>
      <c r="R1439" s="132" t="s">
        <v>19537</v>
      </c>
      <c r="S1439" s="132" t="s">
        <v>18601</v>
      </c>
      <c r="T1439" s="132" t="s">
        <v>1630</v>
      </c>
      <c r="U1439" s="132" t="s">
        <v>3357</v>
      </c>
      <c r="V1439" s="132" t="s">
        <v>1632</v>
      </c>
      <c r="X1439" s="132" t="s">
        <v>19538</v>
      </c>
      <c r="Y1439" s="132" t="s">
        <v>19539</v>
      </c>
    </row>
    <row r="1440" spans="2:25" x14ac:dyDescent="0.25">
      <c r="B1440" s="132" t="s">
        <v>3355</v>
      </c>
      <c r="C1440" s="132" t="s">
        <v>1279</v>
      </c>
      <c r="D1440" s="132" t="s">
        <v>172</v>
      </c>
      <c r="E1440" s="132" t="s">
        <v>3884</v>
      </c>
      <c r="F1440" s="132" t="s">
        <v>3885</v>
      </c>
      <c r="G1440" s="132" t="s">
        <v>1283</v>
      </c>
      <c r="H1440" s="132" t="s">
        <v>3360</v>
      </c>
      <c r="I1440" s="132" t="s">
        <v>3884</v>
      </c>
      <c r="J1440" s="132" t="s">
        <v>19540</v>
      </c>
      <c r="K1440" s="132" t="s">
        <v>19541</v>
      </c>
      <c r="L1440" s="132" t="s">
        <v>19542</v>
      </c>
      <c r="M1440" s="132" t="s">
        <v>19543</v>
      </c>
      <c r="N1440" s="132" t="s">
        <v>24105</v>
      </c>
      <c r="O1440" s="132" t="s">
        <v>19544</v>
      </c>
      <c r="P1440" s="132" t="s">
        <v>19545</v>
      </c>
      <c r="Q1440" s="132" t="s">
        <v>19546</v>
      </c>
      <c r="R1440" s="132" t="s">
        <v>19547</v>
      </c>
      <c r="S1440" s="132" t="s">
        <v>18601</v>
      </c>
      <c r="T1440" s="132" t="s">
        <v>1630</v>
      </c>
      <c r="U1440" s="132" t="s">
        <v>3357</v>
      </c>
      <c r="V1440" s="132" t="s">
        <v>1635</v>
      </c>
      <c r="X1440" s="132" t="s">
        <v>19548</v>
      </c>
      <c r="Y1440" s="132" t="s">
        <v>19549</v>
      </c>
    </row>
    <row r="1441" spans="2:25" x14ac:dyDescent="0.25">
      <c r="B1441" s="132" t="s">
        <v>3355</v>
      </c>
      <c r="C1441" s="132" t="s">
        <v>1279</v>
      </c>
      <c r="D1441" s="132" t="s">
        <v>172</v>
      </c>
      <c r="E1441" s="132" t="s">
        <v>3888</v>
      </c>
      <c r="F1441" s="132" t="s">
        <v>3894</v>
      </c>
      <c r="G1441" s="132" t="s">
        <v>1284</v>
      </c>
      <c r="H1441" s="132" t="s">
        <v>3361</v>
      </c>
      <c r="I1441" s="132" t="s">
        <v>19550</v>
      </c>
      <c r="J1441" s="132" t="s">
        <v>19551</v>
      </c>
      <c r="K1441" s="132" t="s">
        <v>19552</v>
      </c>
      <c r="L1441" s="132" t="s">
        <v>19553</v>
      </c>
      <c r="M1441" s="132" t="s">
        <v>19554</v>
      </c>
      <c r="N1441" s="132" t="s">
        <v>24106</v>
      </c>
      <c r="O1441" s="132" t="s">
        <v>19555</v>
      </c>
      <c r="P1441" s="132" t="s">
        <v>19556</v>
      </c>
      <c r="Q1441" s="132" t="s">
        <v>19557</v>
      </c>
      <c r="R1441" s="132" t="s">
        <v>19558</v>
      </c>
      <c r="S1441" s="132" t="s">
        <v>18601</v>
      </c>
      <c r="T1441" s="132" t="s">
        <v>1630</v>
      </c>
      <c r="U1441" s="132" t="s">
        <v>3357</v>
      </c>
      <c r="V1441" s="132" t="s">
        <v>1632</v>
      </c>
      <c r="X1441" s="132" t="s">
        <v>19559</v>
      </c>
      <c r="Y1441" s="132" t="s">
        <v>19560</v>
      </c>
    </row>
    <row r="1442" spans="2:25" x14ac:dyDescent="0.25">
      <c r="B1442" s="132" t="s">
        <v>3355</v>
      </c>
      <c r="C1442" s="132" t="s">
        <v>1279</v>
      </c>
      <c r="D1442" s="132" t="s">
        <v>172</v>
      </c>
      <c r="E1442" s="132" t="s">
        <v>3888</v>
      </c>
      <c r="F1442" s="132" t="s">
        <v>3885</v>
      </c>
      <c r="G1442" s="132" t="s">
        <v>1285</v>
      </c>
      <c r="H1442" s="132" t="s">
        <v>3362</v>
      </c>
      <c r="I1442" s="132" t="s">
        <v>19561</v>
      </c>
      <c r="J1442" s="132" t="s">
        <v>19562</v>
      </c>
      <c r="K1442" s="132" t="s">
        <v>19563</v>
      </c>
      <c r="L1442" s="132" t="s">
        <v>19564</v>
      </c>
      <c r="M1442" s="132" t="s">
        <v>19565</v>
      </c>
      <c r="N1442" s="132" t="s">
        <v>24107</v>
      </c>
      <c r="O1442" s="132" t="s">
        <v>19566</v>
      </c>
      <c r="P1442" s="132" t="s">
        <v>19567</v>
      </c>
      <c r="Q1442" s="132" t="s">
        <v>19568</v>
      </c>
      <c r="R1442" s="132" t="s">
        <v>19569</v>
      </c>
      <c r="S1442" s="132" t="s">
        <v>18601</v>
      </c>
      <c r="T1442" s="132" t="s">
        <v>1630</v>
      </c>
      <c r="U1442" s="132" t="s">
        <v>3357</v>
      </c>
      <c r="V1442" s="132" t="s">
        <v>1635</v>
      </c>
      <c r="X1442" s="132" t="s">
        <v>19570</v>
      </c>
      <c r="Y1442" s="132" t="s">
        <v>19571</v>
      </c>
    </row>
    <row r="1443" spans="2:25" x14ac:dyDescent="0.25">
      <c r="B1443" s="132" t="s">
        <v>3355</v>
      </c>
      <c r="C1443" s="132" t="s">
        <v>1279</v>
      </c>
      <c r="D1443" s="132" t="s">
        <v>172</v>
      </c>
      <c r="E1443" s="132" t="s">
        <v>3891</v>
      </c>
      <c r="F1443" s="132" t="s">
        <v>3894</v>
      </c>
      <c r="G1443" s="132" t="s">
        <v>1286</v>
      </c>
      <c r="H1443" s="132" t="s">
        <v>3363</v>
      </c>
      <c r="I1443" s="132" t="s">
        <v>8628</v>
      </c>
      <c r="J1443" s="132" t="s">
        <v>19572</v>
      </c>
      <c r="K1443" s="132" t="s">
        <v>19573</v>
      </c>
      <c r="L1443" s="132" t="s">
        <v>19574</v>
      </c>
      <c r="M1443" s="132" t="s">
        <v>19575</v>
      </c>
      <c r="N1443" s="132" t="s">
        <v>24108</v>
      </c>
      <c r="O1443" s="132" t="s">
        <v>19576</v>
      </c>
      <c r="P1443" s="132" t="s">
        <v>19577</v>
      </c>
      <c r="Q1443" s="132" t="s">
        <v>19578</v>
      </c>
      <c r="R1443" s="132" t="s">
        <v>19579</v>
      </c>
      <c r="S1443" s="132" t="s">
        <v>18601</v>
      </c>
      <c r="T1443" s="132" t="s">
        <v>1630</v>
      </c>
      <c r="U1443" s="132" t="s">
        <v>3357</v>
      </c>
      <c r="V1443" s="132" t="s">
        <v>1632</v>
      </c>
      <c r="X1443" s="132" t="s">
        <v>19580</v>
      </c>
      <c r="Y1443" s="132" t="s">
        <v>19581</v>
      </c>
    </row>
    <row r="1444" spans="2:25" x14ac:dyDescent="0.25">
      <c r="B1444" s="132" t="s">
        <v>3355</v>
      </c>
      <c r="C1444" s="132" t="s">
        <v>1279</v>
      </c>
      <c r="D1444" s="132" t="s">
        <v>172</v>
      </c>
      <c r="E1444" s="132" t="s">
        <v>3891</v>
      </c>
      <c r="F1444" s="132" t="s">
        <v>3885</v>
      </c>
      <c r="G1444" s="132" t="s">
        <v>1287</v>
      </c>
      <c r="H1444" s="132" t="s">
        <v>3364</v>
      </c>
      <c r="I1444" s="132" t="s">
        <v>19582</v>
      </c>
      <c r="J1444" s="132" t="s">
        <v>19583</v>
      </c>
      <c r="K1444" s="132" t="s">
        <v>19584</v>
      </c>
      <c r="L1444" s="132" t="s">
        <v>19585</v>
      </c>
      <c r="M1444" s="132" t="s">
        <v>19586</v>
      </c>
      <c r="N1444" s="132" t="s">
        <v>24109</v>
      </c>
      <c r="O1444" s="132" t="s">
        <v>19587</v>
      </c>
      <c r="P1444" s="132" t="s">
        <v>19588</v>
      </c>
      <c r="Q1444" s="132" t="s">
        <v>19589</v>
      </c>
      <c r="R1444" s="132" t="s">
        <v>19590</v>
      </c>
      <c r="S1444" s="132" t="s">
        <v>18601</v>
      </c>
      <c r="T1444" s="132" t="s">
        <v>1630</v>
      </c>
      <c r="U1444" s="132" t="s">
        <v>3357</v>
      </c>
      <c r="V1444" s="132" t="s">
        <v>1635</v>
      </c>
      <c r="X1444" s="132" t="s">
        <v>19591</v>
      </c>
      <c r="Y1444" s="132" t="s">
        <v>19592</v>
      </c>
    </row>
    <row r="1445" spans="2:25" x14ac:dyDescent="0.25">
      <c r="B1445" s="132" t="s">
        <v>3355</v>
      </c>
      <c r="C1445" s="132" t="s">
        <v>1279</v>
      </c>
      <c r="D1445" s="132" t="s">
        <v>172</v>
      </c>
      <c r="E1445" s="132" t="s">
        <v>3907</v>
      </c>
      <c r="F1445" s="132" t="s">
        <v>3894</v>
      </c>
      <c r="G1445" s="132" t="s">
        <v>1288</v>
      </c>
      <c r="H1445" s="132" t="s">
        <v>3365</v>
      </c>
      <c r="I1445" s="132" t="s">
        <v>19593</v>
      </c>
      <c r="J1445" s="132" t="s">
        <v>19594</v>
      </c>
      <c r="K1445" s="132" t="s">
        <v>19595</v>
      </c>
      <c r="L1445" s="132" t="s">
        <v>19596</v>
      </c>
      <c r="M1445" s="132" t="s">
        <v>19597</v>
      </c>
      <c r="N1445" s="132" t="s">
        <v>24110</v>
      </c>
      <c r="O1445" s="132" t="s">
        <v>19598</v>
      </c>
      <c r="P1445" s="132" t="s">
        <v>19599</v>
      </c>
      <c r="Q1445" s="132" t="s">
        <v>19600</v>
      </c>
      <c r="R1445" s="132" t="s">
        <v>19601</v>
      </c>
      <c r="S1445" s="132" t="s">
        <v>18601</v>
      </c>
      <c r="T1445" s="132" t="s">
        <v>1630</v>
      </c>
      <c r="U1445" s="132" t="s">
        <v>3357</v>
      </c>
      <c r="V1445" s="132" t="s">
        <v>1632</v>
      </c>
      <c r="X1445" s="132" t="s">
        <v>19602</v>
      </c>
      <c r="Y1445" s="132" t="s">
        <v>19603</v>
      </c>
    </row>
    <row r="1446" spans="2:25" x14ac:dyDescent="0.25">
      <c r="B1446" s="132" t="s">
        <v>3355</v>
      </c>
      <c r="C1446" s="132" t="s">
        <v>1279</v>
      </c>
      <c r="D1446" s="132" t="s">
        <v>172</v>
      </c>
      <c r="E1446" s="132" t="s">
        <v>3907</v>
      </c>
      <c r="F1446" s="132" t="s">
        <v>3885</v>
      </c>
      <c r="G1446" s="132" t="s">
        <v>1289</v>
      </c>
      <c r="H1446" s="132" t="s">
        <v>3366</v>
      </c>
      <c r="I1446" s="132" t="s">
        <v>13047</v>
      </c>
      <c r="J1446" s="132" t="s">
        <v>19604</v>
      </c>
      <c r="K1446" s="132" t="s">
        <v>19605</v>
      </c>
      <c r="L1446" s="132" t="s">
        <v>19606</v>
      </c>
      <c r="M1446" s="132" t="s">
        <v>19607</v>
      </c>
      <c r="N1446" s="132" t="s">
        <v>24111</v>
      </c>
      <c r="O1446" s="132" t="s">
        <v>19608</v>
      </c>
      <c r="P1446" s="132" t="s">
        <v>19609</v>
      </c>
      <c r="Q1446" s="132" t="s">
        <v>19610</v>
      </c>
      <c r="R1446" s="132" t="s">
        <v>19611</v>
      </c>
      <c r="S1446" s="132" t="s">
        <v>18601</v>
      </c>
      <c r="T1446" s="132" t="s">
        <v>1630</v>
      </c>
      <c r="U1446" s="132" t="s">
        <v>3357</v>
      </c>
      <c r="V1446" s="132" t="s">
        <v>1635</v>
      </c>
      <c r="X1446" s="132" t="s">
        <v>19612</v>
      </c>
      <c r="Y1446" s="132" t="s">
        <v>19613</v>
      </c>
    </row>
    <row r="1447" spans="2:25" x14ac:dyDescent="0.25">
      <c r="B1447" s="132" t="s">
        <v>3355</v>
      </c>
      <c r="C1447" s="132" t="s">
        <v>1279</v>
      </c>
      <c r="D1447" s="132" t="s">
        <v>172</v>
      </c>
      <c r="E1447" s="132" t="s">
        <v>3912</v>
      </c>
      <c r="F1447" s="132" t="s">
        <v>3894</v>
      </c>
      <c r="G1447" s="132" t="s">
        <v>1290</v>
      </c>
      <c r="H1447" s="132" t="s">
        <v>3367</v>
      </c>
      <c r="I1447" s="132" t="s">
        <v>9123</v>
      </c>
      <c r="J1447" s="132" t="s">
        <v>19614</v>
      </c>
      <c r="K1447" s="132" t="s">
        <v>19615</v>
      </c>
      <c r="L1447" s="132" t="s">
        <v>19616</v>
      </c>
      <c r="M1447" s="132" t="s">
        <v>19617</v>
      </c>
      <c r="N1447" s="132" t="s">
        <v>24112</v>
      </c>
      <c r="O1447" s="132" t="s">
        <v>19618</v>
      </c>
      <c r="P1447" s="132" t="s">
        <v>19619</v>
      </c>
      <c r="Q1447" s="132" t="s">
        <v>19620</v>
      </c>
      <c r="R1447" s="132" t="s">
        <v>19621</v>
      </c>
      <c r="S1447" s="132" t="s">
        <v>18601</v>
      </c>
      <c r="T1447" s="132" t="s">
        <v>1630</v>
      </c>
      <c r="U1447" s="132" t="s">
        <v>3357</v>
      </c>
      <c r="V1447" s="132" t="s">
        <v>1632</v>
      </c>
      <c r="X1447" s="132" t="s">
        <v>19622</v>
      </c>
      <c r="Y1447" s="132" t="s">
        <v>19623</v>
      </c>
    </row>
    <row r="1448" spans="2:25" x14ac:dyDescent="0.25">
      <c r="B1448" s="132" t="s">
        <v>3355</v>
      </c>
      <c r="C1448" s="132" t="s">
        <v>1279</v>
      </c>
      <c r="D1448" s="132" t="s">
        <v>172</v>
      </c>
      <c r="E1448" s="132" t="s">
        <v>3912</v>
      </c>
      <c r="F1448" s="132" t="s">
        <v>3885</v>
      </c>
      <c r="G1448" s="132" t="s">
        <v>1291</v>
      </c>
      <c r="H1448" s="132" t="s">
        <v>3368</v>
      </c>
      <c r="I1448" s="132" t="s">
        <v>19624</v>
      </c>
      <c r="J1448" s="132" t="s">
        <v>19625</v>
      </c>
      <c r="K1448" s="132" t="s">
        <v>19626</v>
      </c>
      <c r="L1448" s="132" t="s">
        <v>19627</v>
      </c>
      <c r="M1448" s="132" t="s">
        <v>19628</v>
      </c>
      <c r="N1448" s="132" t="s">
        <v>24113</v>
      </c>
      <c r="O1448" s="132" t="s">
        <v>19629</v>
      </c>
      <c r="P1448" s="132" t="s">
        <v>19630</v>
      </c>
      <c r="Q1448" s="132" t="s">
        <v>19631</v>
      </c>
      <c r="R1448" s="132" t="s">
        <v>19632</v>
      </c>
      <c r="S1448" s="132" t="s">
        <v>18601</v>
      </c>
      <c r="T1448" s="132" t="s">
        <v>1630</v>
      </c>
      <c r="U1448" s="132" t="s">
        <v>3357</v>
      </c>
      <c r="V1448" s="132" t="s">
        <v>1635</v>
      </c>
      <c r="X1448" s="132" t="s">
        <v>19633</v>
      </c>
      <c r="Y1448" s="132" t="s">
        <v>19634</v>
      </c>
    </row>
    <row r="1449" spans="2:25" x14ac:dyDescent="0.25">
      <c r="B1449" s="132" t="s">
        <v>3369</v>
      </c>
      <c r="C1449" s="132" t="s">
        <v>3370</v>
      </c>
      <c r="D1449" s="132" t="s">
        <v>172</v>
      </c>
      <c r="E1449" s="132" t="s">
        <v>3953</v>
      </c>
      <c r="F1449" s="132" t="s">
        <v>3885</v>
      </c>
      <c r="G1449" s="132" t="s">
        <v>1340</v>
      </c>
      <c r="H1449" s="132" t="s">
        <v>3371</v>
      </c>
      <c r="J1449" s="132" t="s">
        <v>19635</v>
      </c>
      <c r="K1449" s="132" t="s">
        <v>19636</v>
      </c>
      <c r="L1449" s="132" t="s">
        <v>19637</v>
      </c>
      <c r="M1449" s="132" t="s">
        <v>19638</v>
      </c>
      <c r="N1449" s="132" t="s">
        <v>24114</v>
      </c>
      <c r="O1449" s="132" t="s">
        <v>19639</v>
      </c>
      <c r="P1449" s="132" t="s">
        <v>19640</v>
      </c>
      <c r="Q1449" s="132" t="s">
        <v>19641</v>
      </c>
      <c r="R1449" s="132" t="s">
        <v>19642</v>
      </c>
      <c r="S1449" s="132" t="s">
        <v>19643</v>
      </c>
      <c r="T1449" s="132" t="s">
        <v>1630</v>
      </c>
      <c r="V1449" s="132" t="s">
        <v>1635</v>
      </c>
      <c r="X1449" s="132" t="s">
        <v>19644</v>
      </c>
      <c r="Y1449" s="132" t="s">
        <v>19645</v>
      </c>
    </row>
    <row r="1450" spans="2:25" x14ac:dyDescent="0.25">
      <c r="B1450" s="132" t="s">
        <v>3369</v>
      </c>
      <c r="C1450" s="132" t="s">
        <v>3370</v>
      </c>
      <c r="D1450" s="132" t="s">
        <v>172</v>
      </c>
      <c r="E1450" s="132" t="s">
        <v>3884</v>
      </c>
      <c r="F1450" s="132" t="s">
        <v>4740</v>
      </c>
      <c r="G1450" s="132" t="s">
        <v>1341</v>
      </c>
      <c r="H1450" s="132" t="s">
        <v>3372</v>
      </c>
      <c r="J1450" s="132" t="s">
        <v>19646</v>
      </c>
      <c r="K1450" s="132" t="s">
        <v>19647</v>
      </c>
      <c r="L1450" s="132" t="s">
        <v>19648</v>
      </c>
      <c r="M1450" s="132" t="s">
        <v>19649</v>
      </c>
      <c r="N1450" s="132" t="s">
        <v>24115</v>
      </c>
      <c r="O1450" s="132" t="s">
        <v>19650</v>
      </c>
      <c r="P1450" s="132" t="s">
        <v>19651</v>
      </c>
      <c r="Q1450" s="132" t="s">
        <v>19652</v>
      </c>
      <c r="R1450" s="132" t="s">
        <v>19653</v>
      </c>
      <c r="S1450" s="132" t="s">
        <v>19643</v>
      </c>
      <c r="T1450" s="132" t="s">
        <v>1630</v>
      </c>
      <c r="V1450" s="132" t="s">
        <v>1635</v>
      </c>
      <c r="X1450" s="132" t="s">
        <v>19654</v>
      </c>
      <c r="Y1450" s="132" t="s">
        <v>19655</v>
      </c>
    </row>
    <row r="1451" spans="2:25" x14ac:dyDescent="0.25">
      <c r="B1451" s="132" t="s">
        <v>3369</v>
      </c>
      <c r="C1451" s="132" t="s">
        <v>3370</v>
      </c>
      <c r="D1451" s="132" t="s">
        <v>172</v>
      </c>
      <c r="E1451" s="132" t="s">
        <v>3888</v>
      </c>
      <c r="F1451" s="132" t="s">
        <v>4740</v>
      </c>
      <c r="G1451" s="132" t="s">
        <v>1342</v>
      </c>
      <c r="H1451" s="132" t="s">
        <v>3373</v>
      </c>
      <c r="J1451" s="132" t="s">
        <v>19656</v>
      </c>
      <c r="K1451" s="132" t="s">
        <v>19657</v>
      </c>
      <c r="L1451" s="132" t="s">
        <v>19658</v>
      </c>
      <c r="M1451" s="132" t="s">
        <v>19659</v>
      </c>
      <c r="N1451" s="132" t="s">
        <v>24116</v>
      </c>
      <c r="O1451" s="132" t="s">
        <v>19660</v>
      </c>
      <c r="P1451" s="132" t="s">
        <v>19661</v>
      </c>
      <c r="Q1451" s="132" t="s">
        <v>19662</v>
      </c>
      <c r="R1451" s="132" t="s">
        <v>19663</v>
      </c>
      <c r="S1451" s="132" t="s">
        <v>19643</v>
      </c>
      <c r="T1451" s="132" t="s">
        <v>1630</v>
      </c>
      <c r="V1451" s="132" t="s">
        <v>1635</v>
      </c>
      <c r="X1451" s="132" t="s">
        <v>19664</v>
      </c>
      <c r="Y1451" s="132" t="s">
        <v>19665</v>
      </c>
    </row>
    <row r="1452" spans="2:25" x14ac:dyDescent="0.25">
      <c r="B1452" s="132" t="s">
        <v>3369</v>
      </c>
      <c r="C1452" s="132" t="s">
        <v>3370</v>
      </c>
      <c r="D1452" s="132" t="s">
        <v>172</v>
      </c>
      <c r="E1452" s="132" t="s">
        <v>3907</v>
      </c>
      <c r="F1452" s="132" t="s">
        <v>4740</v>
      </c>
      <c r="G1452" s="132" t="s">
        <v>1343</v>
      </c>
      <c r="H1452" s="132" t="s">
        <v>3374</v>
      </c>
      <c r="J1452" s="132" t="s">
        <v>19666</v>
      </c>
      <c r="K1452" s="132" t="s">
        <v>19667</v>
      </c>
      <c r="L1452" s="132" t="s">
        <v>19668</v>
      </c>
      <c r="M1452" s="132" t="s">
        <v>19669</v>
      </c>
      <c r="N1452" s="132" t="s">
        <v>24117</v>
      </c>
      <c r="O1452" s="132" t="s">
        <v>19670</v>
      </c>
      <c r="P1452" s="132" t="s">
        <v>19671</v>
      </c>
      <c r="Q1452" s="132" t="s">
        <v>19672</v>
      </c>
      <c r="R1452" s="132" t="s">
        <v>19673</v>
      </c>
      <c r="S1452" s="132" t="s">
        <v>19643</v>
      </c>
      <c r="T1452" s="132" t="s">
        <v>1630</v>
      </c>
      <c r="V1452" s="132" t="s">
        <v>1635</v>
      </c>
      <c r="X1452" s="132" t="s">
        <v>19674</v>
      </c>
      <c r="Y1452" s="132" t="s">
        <v>19675</v>
      </c>
    </row>
    <row r="1453" spans="2:25" x14ac:dyDescent="0.25">
      <c r="B1453" s="132" t="s">
        <v>3369</v>
      </c>
      <c r="C1453" s="132" t="s">
        <v>3370</v>
      </c>
      <c r="D1453" s="132" t="s">
        <v>172</v>
      </c>
      <c r="E1453" s="132" t="s">
        <v>3912</v>
      </c>
      <c r="F1453" s="132" t="s">
        <v>4740</v>
      </c>
      <c r="G1453" s="132" t="s">
        <v>1344</v>
      </c>
      <c r="H1453" s="132" t="s">
        <v>3375</v>
      </c>
      <c r="J1453" s="132" t="s">
        <v>19676</v>
      </c>
      <c r="K1453" s="132" t="s">
        <v>19677</v>
      </c>
      <c r="L1453" s="132" t="s">
        <v>19678</v>
      </c>
      <c r="M1453" s="132" t="s">
        <v>19679</v>
      </c>
      <c r="N1453" s="132" t="s">
        <v>24118</v>
      </c>
      <c r="O1453" s="132" t="s">
        <v>19680</v>
      </c>
      <c r="P1453" s="132" t="s">
        <v>19681</v>
      </c>
      <c r="Q1453" s="132" t="s">
        <v>19682</v>
      </c>
      <c r="R1453" s="132" t="s">
        <v>19683</v>
      </c>
      <c r="S1453" s="132" t="s">
        <v>19643</v>
      </c>
      <c r="T1453" s="132" t="s">
        <v>1630</v>
      </c>
      <c r="V1453" s="132" t="s">
        <v>1632</v>
      </c>
      <c r="X1453" s="132" t="s">
        <v>19684</v>
      </c>
      <c r="Y1453" s="132" t="s">
        <v>19685</v>
      </c>
    </row>
    <row r="1454" spans="2:25" x14ac:dyDescent="0.25">
      <c r="B1454" s="132" t="s">
        <v>3369</v>
      </c>
      <c r="C1454" s="132" t="s">
        <v>3370</v>
      </c>
      <c r="D1454" s="132" t="s">
        <v>172</v>
      </c>
      <c r="E1454" s="132" t="s">
        <v>3917</v>
      </c>
      <c r="F1454" s="132" t="s">
        <v>4740</v>
      </c>
      <c r="G1454" s="132" t="s">
        <v>1345</v>
      </c>
      <c r="H1454" s="132" t="s">
        <v>3376</v>
      </c>
      <c r="J1454" s="132" t="s">
        <v>19686</v>
      </c>
      <c r="K1454" s="132" t="s">
        <v>19687</v>
      </c>
      <c r="L1454" s="132" t="s">
        <v>19688</v>
      </c>
      <c r="M1454" s="132" t="s">
        <v>19689</v>
      </c>
      <c r="N1454" s="132" t="s">
        <v>24119</v>
      </c>
      <c r="O1454" s="132" t="s">
        <v>19690</v>
      </c>
      <c r="P1454" s="132" t="s">
        <v>19691</v>
      </c>
      <c r="Q1454" s="132" t="s">
        <v>19692</v>
      </c>
      <c r="R1454" s="132" t="s">
        <v>19693</v>
      </c>
      <c r="S1454" s="132" t="s">
        <v>19643</v>
      </c>
      <c r="T1454" s="132" t="s">
        <v>1630</v>
      </c>
      <c r="V1454" s="132" t="s">
        <v>1635</v>
      </c>
      <c r="X1454" s="132" t="s">
        <v>19694</v>
      </c>
      <c r="Y1454" s="132" t="s">
        <v>19695</v>
      </c>
    </row>
    <row r="1455" spans="2:25" x14ac:dyDescent="0.25">
      <c r="B1455" s="132" t="s">
        <v>3369</v>
      </c>
      <c r="C1455" s="132" t="s">
        <v>3370</v>
      </c>
      <c r="D1455" s="132" t="s">
        <v>172</v>
      </c>
      <c r="E1455" s="132" t="s">
        <v>4124</v>
      </c>
      <c r="F1455" s="132" t="s">
        <v>4740</v>
      </c>
      <c r="G1455" s="132" t="s">
        <v>1346</v>
      </c>
      <c r="H1455" s="132" t="s">
        <v>3377</v>
      </c>
      <c r="J1455" s="132" t="s">
        <v>19696</v>
      </c>
      <c r="K1455" s="132" t="s">
        <v>19697</v>
      </c>
      <c r="L1455" s="132" t="s">
        <v>19698</v>
      </c>
      <c r="M1455" s="132" t="s">
        <v>19699</v>
      </c>
      <c r="N1455" s="132" t="s">
        <v>24120</v>
      </c>
      <c r="O1455" s="132" t="s">
        <v>19700</v>
      </c>
      <c r="P1455" s="132" t="s">
        <v>19701</v>
      </c>
      <c r="Q1455" s="132" t="s">
        <v>19702</v>
      </c>
      <c r="R1455" s="132" t="s">
        <v>19703</v>
      </c>
      <c r="S1455" s="132" t="s">
        <v>19643</v>
      </c>
      <c r="T1455" s="132" t="s">
        <v>1630</v>
      </c>
      <c r="V1455" s="132" t="s">
        <v>1635</v>
      </c>
      <c r="X1455" s="132" t="s">
        <v>19704</v>
      </c>
      <c r="Y1455" s="132" t="s">
        <v>19705</v>
      </c>
    </row>
    <row r="1456" spans="2:25" x14ac:dyDescent="0.25">
      <c r="B1456" s="132" t="s">
        <v>3369</v>
      </c>
      <c r="C1456" s="132" t="s">
        <v>3370</v>
      </c>
      <c r="D1456" s="132" t="s">
        <v>172</v>
      </c>
      <c r="E1456" s="132" t="s">
        <v>4124</v>
      </c>
      <c r="F1456" s="132" t="s">
        <v>4740</v>
      </c>
      <c r="G1456" s="132" t="s">
        <v>1347</v>
      </c>
      <c r="H1456" s="132" t="s">
        <v>3378</v>
      </c>
      <c r="J1456" s="132" t="s">
        <v>19706</v>
      </c>
      <c r="K1456" s="132" t="s">
        <v>19707</v>
      </c>
      <c r="L1456" s="132" t="s">
        <v>19708</v>
      </c>
      <c r="M1456" s="132" t="s">
        <v>19709</v>
      </c>
      <c r="N1456" s="132" t="s">
        <v>24121</v>
      </c>
      <c r="O1456" s="132" t="s">
        <v>19710</v>
      </c>
      <c r="P1456" s="132" t="s">
        <v>19711</v>
      </c>
      <c r="Q1456" s="132" t="s">
        <v>19712</v>
      </c>
      <c r="R1456" s="132" t="s">
        <v>19713</v>
      </c>
      <c r="S1456" s="132" t="s">
        <v>19643</v>
      </c>
      <c r="T1456" s="132" t="s">
        <v>1630</v>
      </c>
      <c r="V1456" s="132" t="s">
        <v>1632</v>
      </c>
      <c r="X1456" s="132" t="s">
        <v>19714</v>
      </c>
      <c r="Y1456" s="132" t="s">
        <v>19715</v>
      </c>
    </row>
    <row r="1457" spans="2:25" x14ac:dyDescent="0.25">
      <c r="B1457" s="132" t="s">
        <v>3379</v>
      </c>
      <c r="C1457" s="132" t="s">
        <v>1292</v>
      </c>
      <c r="D1457" s="132" t="s">
        <v>537</v>
      </c>
      <c r="E1457" s="132" t="s">
        <v>3953</v>
      </c>
      <c r="F1457" s="132" t="s">
        <v>4740</v>
      </c>
      <c r="G1457" s="132" t="s">
        <v>1294</v>
      </c>
      <c r="H1457" s="132" t="s">
        <v>3380</v>
      </c>
      <c r="J1457" s="132" t="s">
        <v>19716</v>
      </c>
      <c r="K1457" s="132" t="s">
        <v>19717</v>
      </c>
      <c r="L1457" s="132" t="s">
        <v>19718</v>
      </c>
      <c r="M1457" s="132" t="s">
        <v>19719</v>
      </c>
      <c r="N1457" s="132" t="s">
        <v>24122</v>
      </c>
      <c r="O1457" s="132" t="s">
        <v>19720</v>
      </c>
      <c r="P1457" s="132" t="s">
        <v>19721</v>
      </c>
      <c r="Q1457" s="132" t="s">
        <v>19722</v>
      </c>
      <c r="S1457" s="132" t="s">
        <v>19643</v>
      </c>
      <c r="T1457" s="132" t="s">
        <v>1630</v>
      </c>
      <c r="U1457" s="132" t="s">
        <v>3381</v>
      </c>
      <c r="V1457" s="132" t="s">
        <v>1632</v>
      </c>
      <c r="X1457" s="132" t="s">
        <v>19723</v>
      </c>
      <c r="Y1457" s="132" t="s">
        <v>19724</v>
      </c>
    </row>
    <row r="1458" spans="2:25" x14ac:dyDescent="0.25">
      <c r="B1458" s="132" t="s">
        <v>3379</v>
      </c>
      <c r="C1458" s="132" t="s">
        <v>1292</v>
      </c>
      <c r="D1458" s="132" t="s">
        <v>537</v>
      </c>
      <c r="E1458" s="132" t="s">
        <v>3884</v>
      </c>
      <c r="F1458" s="132" t="s">
        <v>4740</v>
      </c>
      <c r="G1458" s="132" t="s">
        <v>1295</v>
      </c>
      <c r="H1458" s="132" t="s">
        <v>3382</v>
      </c>
      <c r="J1458" s="132" t="s">
        <v>19725</v>
      </c>
      <c r="K1458" s="132" t="s">
        <v>19726</v>
      </c>
      <c r="L1458" s="132" t="s">
        <v>19727</v>
      </c>
      <c r="M1458" s="132" t="s">
        <v>19728</v>
      </c>
      <c r="N1458" s="132" t="s">
        <v>24123</v>
      </c>
      <c r="O1458" s="132" t="s">
        <v>19729</v>
      </c>
      <c r="P1458" s="132" t="s">
        <v>19730</v>
      </c>
      <c r="Q1458" s="132" t="s">
        <v>19731</v>
      </c>
      <c r="S1458" s="132" t="s">
        <v>19643</v>
      </c>
      <c r="T1458" s="132" t="s">
        <v>1630</v>
      </c>
      <c r="U1458" s="132" t="s">
        <v>3381</v>
      </c>
      <c r="V1458" s="132" t="s">
        <v>1632</v>
      </c>
      <c r="X1458" s="132" t="s">
        <v>19732</v>
      </c>
      <c r="Y1458" s="132" t="s">
        <v>19733</v>
      </c>
    </row>
    <row r="1459" spans="2:25" x14ac:dyDescent="0.25">
      <c r="B1459" s="132" t="s">
        <v>3379</v>
      </c>
      <c r="C1459" s="132" t="s">
        <v>1292</v>
      </c>
      <c r="D1459" s="132" t="s">
        <v>537</v>
      </c>
      <c r="E1459" s="132" t="s">
        <v>3888</v>
      </c>
      <c r="F1459" s="132" t="s">
        <v>4740</v>
      </c>
      <c r="G1459" s="132" t="s">
        <v>1296</v>
      </c>
      <c r="H1459" s="132" t="s">
        <v>3383</v>
      </c>
      <c r="J1459" s="132" t="s">
        <v>19734</v>
      </c>
      <c r="K1459" s="132" t="s">
        <v>19735</v>
      </c>
      <c r="L1459" s="132" t="s">
        <v>19736</v>
      </c>
      <c r="M1459" s="132" t="s">
        <v>19737</v>
      </c>
      <c r="N1459" s="132" t="s">
        <v>24124</v>
      </c>
      <c r="O1459" s="132" t="s">
        <v>19738</v>
      </c>
      <c r="P1459" s="132" t="s">
        <v>19739</v>
      </c>
      <c r="Q1459" s="132" t="s">
        <v>19740</v>
      </c>
      <c r="S1459" s="132" t="s">
        <v>19643</v>
      </c>
      <c r="T1459" s="132" t="s">
        <v>1630</v>
      </c>
      <c r="U1459" s="132" t="s">
        <v>3381</v>
      </c>
      <c r="V1459" s="132" t="s">
        <v>1632</v>
      </c>
      <c r="X1459" s="132" t="s">
        <v>19741</v>
      </c>
      <c r="Y1459" s="132" t="s">
        <v>19742</v>
      </c>
    </row>
    <row r="1460" spans="2:25" x14ac:dyDescent="0.25">
      <c r="B1460" s="132" t="s">
        <v>3379</v>
      </c>
      <c r="C1460" s="132" t="s">
        <v>1292</v>
      </c>
      <c r="D1460" s="132" t="s">
        <v>537</v>
      </c>
      <c r="E1460" s="132" t="s">
        <v>3891</v>
      </c>
      <c r="F1460" s="132" t="s">
        <v>4740</v>
      </c>
      <c r="G1460" s="132" t="s">
        <v>1297</v>
      </c>
      <c r="H1460" s="132" t="s">
        <v>3384</v>
      </c>
      <c r="J1460" s="132" t="s">
        <v>19743</v>
      </c>
      <c r="K1460" s="132" t="s">
        <v>19744</v>
      </c>
      <c r="L1460" s="132" t="s">
        <v>19745</v>
      </c>
      <c r="M1460" s="132" t="s">
        <v>19746</v>
      </c>
      <c r="N1460" s="132" t="s">
        <v>24125</v>
      </c>
      <c r="O1460" s="132" t="s">
        <v>19747</v>
      </c>
      <c r="P1460" s="132" t="s">
        <v>19748</v>
      </c>
      <c r="Q1460" s="132" t="s">
        <v>19749</v>
      </c>
      <c r="S1460" s="132" t="s">
        <v>19643</v>
      </c>
      <c r="T1460" s="132" t="s">
        <v>1630</v>
      </c>
      <c r="U1460" s="132" t="s">
        <v>3381</v>
      </c>
      <c r="V1460" s="132" t="s">
        <v>1635</v>
      </c>
      <c r="X1460" s="132" t="s">
        <v>19750</v>
      </c>
      <c r="Y1460" s="132" t="s">
        <v>19751</v>
      </c>
    </row>
    <row r="1461" spans="2:25" x14ac:dyDescent="0.25">
      <c r="B1461" s="132" t="s">
        <v>3379</v>
      </c>
      <c r="C1461" s="132" t="s">
        <v>1292</v>
      </c>
      <c r="D1461" s="132" t="s">
        <v>537</v>
      </c>
      <c r="E1461" s="132" t="s">
        <v>3907</v>
      </c>
      <c r="F1461" s="132" t="s">
        <v>4740</v>
      </c>
      <c r="G1461" s="132" t="s">
        <v>1298</v>
      </c>
      <c r="H1461" s="132" t="s">
        <v>3385</v>
      </c>
      <c r="J1461" s="132" t="s">
        <v>19752</v>
      </c>
      <c r="K1461" s="132" t="s">
        <v>19753</v>
      </c>
      <c r="L1461" s="132" t="s">
        <v>19754</v>
      </c>
      <c r="M1461" s="132" t="s">
        <v>19755</v>
      </c>
      <c r="N1461" s="132" t="s">
        <v>24126</v>
      </c>
      <c r="O1461" s="132" t="s">
        <v>19756</v>
      </c>
      <c r="P1461" s="132" t="s">
        <v>19757</v>
      </c>
      <c r="Q1461" s="132" t="s">
        <v>19758</v>
      </c>
      <c r="S1461" s="132" t="s">
        <v>19643</v>
      </c>
      <c r="T1461" s="132" t="s">
        <v>1630</v>
      </c>
      <c r="U1461" s="132" t="s">
        <v>3381</v>
      </c>
      <c r="V1461" s="132" t="s">
        <v>1632</v>
      </c>
      <c r="X1461" s="132" t="s">
        <v>19759</v>
      </c>
      <c r="Y1461" s="132" t="s">
        <v>19760</v>
      </c>
    </row>
    <row r="1462" spans="2:25" x14ac:dyDescent="0.25">
      <c r="B1462" s="132" t="s">
        <v>3379</v>
      </c>
      <c r="C1462" s="132" t="s">
        <v>1292</v>
      </c>
      <c r="D1462" s="132" t="s">
        <v>537</v>
      </c>
      <c r="E1462" s="132" t="s">
        <v>3912</v>
      </c>
      <c r="F1462" s="132" t="s">
        <v>4740</v>
      </c>
      <c r="G1462" s="132" t="s">
        <v>1299</v>
      </c>
      <c r="H1462" s="132" t="s">
        <v>3386</v>
      </c>
      <c r="J1462" s="132" t="s">
        <v>19761</v>
      </c>
      <c r="K1462" s="132" t="s">
        <v>19762</v>
      </c>
      <c r="L1462" s="132" t="s">
        <v>19763</v>
      </c>
      <c r="M1462" s="132" t="s">
        <v>19764</v>
      </c>
      <c r="N1462" s="132" t="s">
        <v>24127</v>
      </c>
      <c r="O1462" s="132" t="s">
        <v>19765</v>
      </c>
      <c r="P1462" s="132" t="s">
        <v>19766</v>
      </c>
      <c r="Q1462" s="132" t="s">
        <v>19767</v>
      </c>
      <c r="S1462" s="132" t="s">
        <v>19643</v>
      </c>
      <c r="T1462" s="132" t="s">
        <v>1630</v>
      </c>
      <c r="U1462" s="132" t="s">
        <v>3381</v>
      </c>
      <c r="V1462" s="132" t="s">
        <v>1635</v>
      </c>
      <c r="X1462" s="132" t="s">
        <v>19768</v>
      </c>
      <c r="Y1462" s="132" t="s">
        <v>19769</v>
      </c>
    </row>
    <row r="1463" spans="2:25" x14ac:dyDescent="0.25">
      <c r="B1463" s="132" t="s">
        <v>3379</v>
      </c>
      <c r="C1463" s="132" t="s">
        <v>1292</v>
      </c>
      <c r="D1463" s="132" t="s">
        <v>537</v>
      </c>
      <c r="E1463" s="132" t="s">
        <v>3917</v>
      </c>
      <c r="F1463" s="132" t="s">
        <v>4740</v>
      </c>
      <c r="G1463" s="132" t="s">
        <v>1300</v>
      </c>
      <c r="H1463" s="132" t="s">
        <v>3387</v>
      </c>
      <c r="J1463" s="132" t="s">
        <v>19770</v>
      </c>
      <c r="K1463" s="132" t="s">
        <v>19771</v>
      </c>
      <c r="L1463" s="132" t="s">
        <v>19772</v>
      </c>
      <c r="M1463" s="132" t="s">
        <v>19773</v>
      </c>
      <c r="N1463" s="132" t="s">
        <v>24128</v>
      </c>
      <c r="O1463" s="132" t="s">
        <v>19774</v>
      </c>
      <c r="P1463" s="132" t="s">
        <v>19775</v>
      </c>
      <c r="Q1463" s="132" t="s">
        <v>19776</v>
      </c>
      <c r="S1463" s="132" t="s">
        <v>19643</v>
      </c>
      <c r="T1463" s="132" t="s">
        <v>1630</v>
      </c>
      <c r="U1463" s="132" t="s">
        <v>3381</v>
      </c>
      <c r="V1463" s="132" t="s">
        <v>1635</v>
      </c>
      <c r="X1463" s="132" t="s">
        <v>19777</v>
      </c>
      <c r="Y1463" s="132" t="s">
        <v>19778</v>
      </c>
    </row>
    <row r="1464" spans="2:25" x14ac:dyDescent="0.25">
      <c r="B1464" s="132" t="s">
        <v>3379</v>
      </c>
      <c r="C1464" s="132" t="s">
        <v>1292</v>
      </c>
      <c r="D1464" s="132" t="s">
        <v>537</v>
      </c>
      <c r="E1464" s="132" t="s">
        <v>4124</v>
      </c>
      <c r="F1464" s="132" t="s">
        <v>4740</v>
      </c>
      <c r="G1464" s="132" t="s">
        <v>1301</v>
      </c>
      <c r="H1464" s="132" t="s">
        <v>3388</v>
      </c>
      <c r="J1464" s="132" t="s">
        <v>19779</v>
      </c>
      <c r="K1464" s="132" t="s">
        <v>19780</v>
      </c>
      <c r="L1464" s="132" t="s">
        <v>19781</v>
      </c>
      <c r="M1464" s="132" t="s">
        <v>19782</v>
      </c>
      <c r="N1464" s="132" t="s">
        <v>24129</v>
      </c>
      <c r="O1464" s="132" t="s">
        <v>19783</v>
      </c>
      <c r="P1464" s="132" t="s">
        <v>19784</v>
      </c>
      <c r="Q1464" s="132" t="s">
        <v>19785</v>
      </c>
      <c r="S1464" s="132" t="s">
        <v>19643</v>
      </c>
      <c r="T1464" s="132" t="s">
        <v>1630</v>
      </c>
      <c r="U1464" s="132" t="s">
        <v>3381</v>
      </c>
      <c r="V1464" s="132" t="s">
        <v>1635</v>
      </c>
      <c r="X1464" s="132" t="s">
        <v>19786</v>
      </c>
      <c r="Y1464" s="132" t="s">
        <v>19787</v>
      </c>
    </row>
    <row r="1465" spans="2:25" x14ac:dyDescent="0.25">
      <c r="B1465" s="132" t="s">
        <v>3379</v>
      </c>
      <c r="C1465" s="132" t="s">
        <v>1292</v>
      </c>
      <c r="D1465" s="132" t="s">
        <v>537</v>
      </c>
      <c r="E1465" s="132" t="s">
        <v>4757</v>
      </c>
      <c r="F1465" s="132" t="s">
        <v>4740</v>
      </c>
      <c r="G1465" s="132" t="s">
        <v>1302</v>
      </c>
      <c r="H1465" s="132" t="s">
        <v>3389</v>
      </c>
      <c r="J1465" s="132" t="s">
        <v>19788</v>
      </c>
      <c r="K1465" s="132" t="s">
        <v>19789</v>
      </c>
      <c r="L1465" s="132" t="s">
        <v>19790</v>
      </c>
      <c r="M1465" s="132" t="s">
        <v>19791</v>
      </c>
      <c r="N1465" s="132" t="s">
        <v>24130</v>
      </c>
      <c r="O1465" s="132" t="s">
        <v>19792</v>
      </c>
      <c r="P1465" s="132" t="s">
        <v>19793</v>
      </c>
      <c r="Q1465" s="132" t="s">
        <v>19794</v>
      </c>
      <c r="S1465" s="132" t="s">
        <v>19643</v>
      </c>
      <c r="T1465" s="132" t="s">
        <v>1630</v>
      </c>
      <c r="U1465" s="132" t="s">
        <v>3381</v>
      </c>
      <c r="V1465" s="132" t="s">
        <v>1635</v>
      </c>
      <c r="X1465" s="132" t="s">
        <v>19795</v>
      </c>
      <c r="Y1465" s="132" t="s">
        <v>19796</v>
      </c>
    </row>
    <row r="1466" spans="2:25" x14ac:dyDescent="0.25">
      <c r="B1466" s="132" t="s">
        <v>3379</v>
      </c>
      <c r="C1466" s="132" t="s">
        <v>1292</v>
      </c>
      <c r="D1466" s="132" t="s">
        <v>537</v>
      </c>
      <c r="E1466" s="132" t="s">
        <v>4659</v>
      </c>
      <c r="F1466" s="132" t="s">
        <v>4740</v>
      </c>
      <c r="G1466" s="132" t="s">
        <v>1304</v>
      </c>
      <c r="H1466" s="132" t="s">
        <v>3390</v>
      </c>
      <c r="J1466" s="132" t="s">
        <v>19797</v>
      </c>
      <c r="K1466" s="132" t="s">
        <v>19798</v>
      </c>
      <c r="L1466" s="132" t="s">
        <v>19799</v>
      </c>
      <c r="M1466" s="132" t="s">
        <v>19800</v>
      </c>
      <c r="N1466" s="132" t="s">
        <v>24131</v>
      </c>
      <c r="O1466" s="132" t="s">
        <v>19801</v>
      </c>
      <c r="P1466" s="132" t="s">
        <v>19802</v>
      </c>
      <c r="Q1466" s="132" t="s">
        <v>19803</v>
      </c>
      <c r="S1466" s="132" t="s">
        <v>19643</v>
      </c>
      <c r="T1466" s="132" t="s">
        <v>1630</v>
      </c>
      <c r="U1466" s="132" t="s">
        <v>3381</v>
      </c>
      <c r="V1466" s="132" t="s">
        <v>1635</v>
      </c>
      <c r="X1466" s="132" t="s">
        <v>19804</v>
      </c>
      <c r="Y1466" s="132" t="s">
        <v>19805</v>
      </c>
    </row>
    <row r="1467" spans="2:25" x14ac:dyDescent="0.25">
      <c r="B1467" s="132" t="s">
        <v>3379</v>
      </c>
      <c r="C1467" s="132" t="s">
        <v>1292</v>
      </c>
      <c r="D1467" s="132" t="s">
        <v>537</v>
      </c>
      <c r="E1467" s="132" t="s">
        <v>3912</v>
      </c>
      <c r="F1467" s="132" t="s">
        <v>3894</v>
      </c>
      <c r="G1467" s="132" t="s">
        <v>3391</v>
      </c>
      <c r="H1467" s="132" t="s">
        <v>3392</v>
      </c>
      <c r="I1467" s="132" t="s">
        <v>19806</v>
      </c>
      <c r="J1467" s="132" t="s">
        <v>19807</v>
      </c>
      <c r="K1467" s="132" t="s">
        <v>19808</v>
      </c>
      <c r="L1467" s="132" t="s">
        <v>19809</v>
      </c>
      <c r="M1467" s="132" t="s">
        <v>19810</v>
      </c>
      <c r="N1467" s="132" t="s">
        <v>24132</v>
      </c>
      <c r="O1467" s="132" t="s">
        <v>19811</v>
      </c>
      <c r="P1467" s="132" t="s">
        <v>19812</v>
      </c>
      <c r="Q1467" s="132" t="s">
        <v>19813</v>
      </c>
      <c r="R1467" s="132" t="s">
        <v>19814</v>
      </c>
      <c r="S1467" s="132" t="s">
        <v>19643</v>
      </c>
      <c r="T1467" s="132" t="s">
        <v>1630</v>
      </c>
      <c r="U1467" s="132" t="s">
        <v>3381</v>
      </c>
      <c r="V1467" s="132" t="s">
        <v>1635</v>
      </c>
      <c r="X1467" s="132" t="s">
        <v>19815</v>
      </c>
      <c r="Y1467" s="132" t="s">
        <v>19816</v>
      </c>
    </row>
    <row r="1468" spans="2:25" x14ac:dyDescent="0.25">
      <c r="B1468" s="132" t="s">
        <v>3379</v>
      </c>
      <c r="C1468" s="132" t="s">
        <v>1292</v>
      </c>
      <c r="D1468" s="132" t="s">
        <v>537</v>
      </c>
      <c r="E1468" s="132" t="s">
        <v>3912</v>
      </c>
      <c r="F1468" s="132" t="s">
        <v>3885</v>
      </c>
      <c r="G1468" s="132" t="s">
        <v>3393</v>
      </c>
      <c r="H1468" s="132" t="s">
        <v>3394</v>
      </c>
      <c r="I1468" s="132" t="s">
        <v>19817</v>
      </c>
      <c r="J1468" s="132" t="s">
        <v>19818</v>
      </c>
      <c r="K1468" s="132" t="s">
        <v>19819</v>
      </c>
      <c r="L1468" s="132" t="s">
        <v>19820</v>
      </c>
      <c r="M1468" s="132" t="s">
        <v>19821</v>
      </c>
      <c r="N1468" s="132" t="s">
        <v>24133</v>
      </c>
      <c r="O1468" s="132" t="s">
        <v>19822</v>
      </c>
      <c r="P1468" s="132" t="s">
        <v>19823</v>
      </c>
      <c r="Q1468" s="132" t="s">
        <v>19824</v>
      </c>
      <c r="R1468" s="132" t="s">
        <v>19825</v>
      </c>
      <c r="S1468" s="132" t="s">
        <v>19643</v>
      </c>
      <c r="T1468" s="132" t="s">
        <v>1630</v>
      </c>
      <c r="U1468" s="132" t="s">
        <v>3381</v>
      </c>
      <c r="V1468" s="132" t="s">
        <v>1635</v>
      </c>
      <c r="X1468" s="132" t="s">
        <v>19826</v>
      </c>
      <c r="Y1468" s="132" t="s">
        <v>19827</v>
      </c>
    </row>
    <row r="1469" spans="2:25" x14ac:dyDescent="0.25">
      <c r="B1469" s="132" t="s">
        <v>3379</v>
      </c>
      <c r="C1469" s="132" t="s">
        <v>1292</v>
      </c>
      <c r="D1469" s="132" t="s">
        <v>537</v>
      </c>
      <c r="E1469" s="132" t="s">
        <v>3917</v>
      </c>
      <c r="F1469" s="132" t="s">
        <v>3894</v>
      </c>
      <c r="G1469" s="132" t="s">
        <v>3395</v>
      </c>
      <c r="H1469" s="132" t="s">
        <v>3396</v>
      </c>
      <c r="I1469" s="132" t="s">
        <v>3907</v>
      </c>
      <c r="J1469" s="132" t="s">
        <v>19828</v>
      </c>
      <c r="K1469" s="132" t="s">
        <v>19829</v>
      </c>
      <c r="L1469" s="132" t="s">
        <v>19830</v>
      </c>
      <c r="M1469" s="132" t="s">
        <v>19831</v>
      </c>
      <c r="N1469" s="132" t="s">
        <v>24134</v>
      </c>
      <c r="O1469" s="132" t="s">
        <v>19832</v>
      </c>
      <c r="P1469" s="132" t="s">
        <v>19833</v>
      </c>
      <c r="Q1469" s="132" t="s">
        <v>19834</v>
      </c>
      <c r="R1469" s="132" t="s">
        <v>19835</v>
      </c>
      <c r="S1469" s="132" t="s">
        <v>19643</v>
      </c>
      <c r="T1469" s="132" t="s">
        <v>1630</v>
      </c>
      <c r="U1469" s="132" t="s">
        <v>3381</v>
      </c>
      <c r="V1469" s="132" t="s">
        <v>1635</v>
      </c>
      <c r="X1469" s="132" t="s">
        <v>19836</v>
      </c>
      <c r="Y1469" s="132" t="s">
        <v>19837</v>
      </c>
    </row>
    <row r="1470" spans="2:25" x14ac:dyDescent="0.25">
      <c r="B1470" s="132" t="s">
        <v>3379</v>
      </c>
      <c r="C1470" s="132" t="s">
        <v>1292</v>
      </c>
      <c r="D1470" s="132" t="s">
        <v>537</v>
      </c>
      <c r="E1470" s="132" t="s">
        <v>3917</v>
      </c>
      <c r="F1470" s="132" t="s">
        <v>3885</v>
      </c>
      <c r="G1470" s="132" t="s">
        <v>3397</v>
      </c>
      <c r="H1470" s="132" t="s">
        <v>3398</v>
      </c>
      <c r="I1470" s="132" t="s">
        <v>4664</v>
      </c>
      <c r="J1470" s="132" t="s">
        <v>19838</v>
      </c>
      <c r="K1470" s="132" t="s">
        <v>19839</v>
      </c>
      <c r="L1470" s="132" t="s">
        <v>19840</v>
      </c>
      <c r="M1470" s="132" t="s">
        <v>19841</v>
      </c>
      <c r="N1470" s="132" t="s">
        <v>24135</v>
      </c>
      <c r="O1470" s="132" t="s">
        <v>19842</v>
      </c>
      <c r="P1470" s="132" t="s">
        <v>19843</v>
      </c>
      <c r="Q1470" s="132" t="s">
        <v>19844</v>
      </c>
      <c r="R1470" s="132" t="s">
        <v>19845</v>
      </c>
      <c r="S1470" s="132" t="s">
        <v>19643</v>
      </c>
      <c r="T1470" s="132" t="s">
        <v>1630</v>
      </c>
      <c r="U1470" s="132" t="s">
        <v>3381</v>
      </c>
      <c r="V1470" s="132" t="s">
        <v>1635</v>
      </c>
      <c r="X1470" s="132" t="s">
        <v>19846</v>
      </c>
      <c r="Y1470" s="132" t="s">
        <v>19847</v>
      </c>
    </row>
    <row r="1471" spans="2:25" x14ac:dyDescent="0.25">
      <c r="B1471" s="132" t="s">
        <v>3379</v>
      </c>
      <c r="C1471" s="132" t="s">
        <v>1292</v>
      </c>
      <c r="D1471" s="132" t="s">
        <v>537</v>
      </c>
      <c r="E1471" s="132" t="s">
        <v>4124</v>
      </c>
      <c r="F1471" s="132" t="s">
        <v>3894</v>
      </c>
      <c r="G1471" s="132" t="s">
        <v>3399</v>
      </c>
      <c r="H1471" s="132" t="s">
        <v>3400</v>
      </c>
      <c r="I1471" s="132" t="s">
        <v>19848</v>
      </c>
      <c r="J1471" s="132" t="s">
        <v>19849</v>
      </c>
      <c r="K1471" s="132" t="s">
        <v>19850</v>
      </c>
      <c r="L1471" s="132" t="s">
        <v>19851</v>
      </c>
      <c r="M1471" s="132" t="s">
        <v>19852</v>
      </c>
      <c r="N1471" s="132" t="s">
        <v>24136</v>
      </c>
      <c r="O1471" s="132" t="s">
        <v>19853</v>
      </c>
      <c r="P1471" s="132" t="s">
        <v>19854</v>
      </c>
      <c r="Q1471" s="132" t="s">
        <v>19855</v>
      </c>
      <c r="R1471" s="132" t="s">
        <v>19856</v>
      </c>
      <c r="S1471" s="132" t="s">
        <v>19643</v>
      </c>
      <c r="T1471" s="132" t="s">
        <v>1630</v>
      </c>
      <c r="U1471" s="132" t="s">
        <v>3381</v>
      </c>
      <c r="V1471" s="132" t="s">
        <v>1635</v>
      </c>
      <c r="X1471" s="132" t="s">
        <v>19857</v>
      </c>
      <c r="Y1471" s="132" t="s">
        <v>19858</v>
      </c>
    </row>
    <row r="1472" spans="2:25" x14ac:dyDescent="0.25">
      <c r="B1472" s="132" t="s">
        <v>3379</v>
      </c>
      <c r="C1472" s="132" t="s">
        <v>1292</v>
      </c>
      <c r="D1472" s="132" t="s">
        <v>537</v>
      </c>
      <c r="E1472" s="132" t="s">
        <v>4124</v>
      </c>
      <c r="F1472" s="132" t="s">
        <v>3885</v>
      </c>
      <c r="G1472" s="132" t="s">
        <v>3401</v>
      </c>
      <c r="H1472" s="132" t="s">
        <v>3402</v>
      </c>
      <c r="I1472" s="132" t="s">
        <v>19859</v>
      </c>
      <c r="J1472" s="132" t="s">
        <v>19860</v>
      </c>
      <c r="K1472" s="132" t="s">
        <v>19861</v>
      </c>
      <c r="L1472" s="132" t="s">
        <v>19862</v>
      </c>
      <c r="M1472" s="132" t="s">
        <v>19863</v>
      </c>
      <c r="N1472" s="132" t="s">
        <v>24137</v>
      </c>
      <c r="O1472" s="132" t="s">
        <v>19864</v>
      </c>
      <c r="P1472" s="132" t="s">
        <v>19865</v>
      </c>
      <c r="Q1472" s="132" t="s">
        <v>19866</v>
      </c>
      <c r="R1472" s="132" t="s">
        <v>19867</v>
      </c>
      <c r="S1472" s="132" t="s">
        <v>19643</v>
      </c>
      <c r="T1472" s="132" t="s">
        <v>1630</v>
      </c>
      <c r="U1472" s="132" t="s">
        <v>3381</v>
      </c>
      <c r="V1472" s="132" t="s">
        <v>1635</v>
      </c>
      <c r="X1472" s="132" t="s">
        <v>19868</v>
      </c>
      <c r="Y1472" s="132" t="s">
        <v>19869</v>
      </c>
    </row>
    <row r="1473" spans="2:25" x14ac:dyDescent="0.25">
      <c r="B1473" s="132" t="s">
        <v>3379</v>
      </c>
      <c r="C1473" s="132" t="s">
        <v>1292</v>
      </c>
      <c r="D1473" s="132" t="s">
        <v>537</v>
      </c>
      <c r="E1473" s="132" t="s">
        <v>4659</v>
      </c>
      <c r="F1473" s="132" t="s">
        <v>3894</v>
      </c>
      <c r="G1473" s="132" t="s">
        <v>3403</v>
      </c>
      <c r="H1473" s="132" t="s">
        <v>3404</v>
      </c>
      <c r="I1473" s="132" t="s">
        <v>19870</v>
      </c>
      <c r="J1473" s="132" t="s">
        <v>19871</v>
      </c>
      <c r="K1473" s="132" t="s">
        <v>19872</v>
      </c>
      <c r="L1473" s="132" t="s">
        <v>19873</v>
      </c>
      <c r="M1473" s="132" t="s">
        <v>19874</v>
      </c>
      <c r="N1473" s="132" t="s">
        <v>24138</v>
      </c>
      <c r="O1473" s="132" t="s">
        <v>19875</v>
      </c>
      <c r="P1473" s="132" t="s">
        <v>19876</v>
      </c>
      <c r="Q1473" s="132" t="s">
        <v>19877</v>
      </c>
      <c r="R1473" s="132" t="s">
        <v>19878</v>
      </c>
      <c r="S1473" s="132" t="s">
        <v>19643</v>
      </c>
      <c r="T1473" s="132" t="s">
        <v>1630</v>
      </c>
      <c r="U1473" s="132" t="s">
        <v>3381</v>
      </c>
      <c r="V1473" s="132" t="s">
        <v>1635</v>
      </c>
      <c r="X1473" s="132" t="s">
        <v>19879</v>
      </c>
      <c r="Y1473" s="132" t="s">
        <v>19880</v>
      </c>
    </row>
    <row r="1474" spans="2:25" x14ac:dyDescent="0.25">
      <c r="B1474" s="132" t="s">
        <v>3379</v>
      </c>
      <c r="C1474" s="132" t="s">
        <v>1292</v>
      </c>
      <c r="D1474" s="132" t="s">
        <v>537</v>
      </c>
      <c r="E1474" s="132" t="s">
        <v>4659</v>
      </c>
      <c r="F1474" s="132" t="s">
        <v>3885</v>
      </c>
      <c r="G1474" s="132" t="s">
        <v>3405</v>
      </c>
      <c r="H1474" s="132" t="s">
        <v>3406</v>
      </c>
      <c r="I1474" s="132" t="s">
        <v>19881</v>
      </c>
      <c r="J1474" s="132" t="s">
        <v>19882</v>
      </c>
      <c r="K1474" s="132" t="s">
        <v>19883</v>
      </c>
      <c r="L1474" s="132" t="s">
        <v>19884</v>
      </c>
      <c r="M1474" s="132" t="s">
        <v>19885</v>
      </c>
      <c r="N1474" s="132" t="s">
        <v>24139</v>
      </c>
      <c r="O1474" s="132" t="s">
        <v>19886</v>
      </c>
      <c r="P1474" s="132" t="s">
        <v>19887</v>
      </c>
      <c r="Q1474" s="132" t="s">
        <v>19888</v>
      </c>
      <c r="R1474" s="132" t="s">
        <v>19889</v>
      </c>
      <c r="S1474" s="132" t="s">
        <v>19643</v>
      </c>
      <c r="T1474" s="132" t="s">
        <v>1630</v>
      </c>
      <c r="U1474" s="132" t="s">
        <v>3381</v>
      </c>
      <c r="V1474" s="132" t="s">
        <v>1635</v>
      </c>
      <c r="X1474" s="132" t="s">
        <v>19890</v>
      </c>
      <c r="Y1474" s="132" t="s">
        <v>19891</v>
      </c>
    </row>
    <row r="1475" spans="2:25" x14ac:dyDescent="0.25">
      <c r="B1475" s="132" t="s">
        <v>3271</v>
      </c>
      <c r="C1475" s="132" t="s">
        <v>3272</v>
      </c>
      <c r="D1475" s="132" t="s">
        <v>3407</v>
      </c>
      <c r="E1475" s="132" t="s">
        <v>3953</v>
      </c>
      <c r="F1475" s="132" t="s">
        <v>3885</v>
      </c>
      <c r="G1475" s="132" t="s">
        <v>3408</v>
      </c>
      <c r="H1475" s="132" t="s">
        <v>3409</v>
      </c>
      <c r="I1475" s="132" t="s">
        <v>19892</v>
      </c>
      <c r="J1475" s="132" t="s">
        <v>19893</v>
      </c>
      <c r="K1475" s="132" t="s">
        <v>19894</v>
      </c>
      <c r="L1475" s="132" t="s">
        <v>19895</v>
      </c>
      <c r="M1475" s="132" t="s">
        <v>19896</v>
      </c>
      <c r="N1475" s="132" t="s">
        <v>24140</v>
      </c>
      <c r="O1475" s="132" t="s">
        <v>19897</v>
      </c>
      <c r="P1475" s="132" t="s">
        <v>19898</v>
      </c>
      <c r="Q1475" s="132" t="s">
        <v>19899</v>
      </c>
      <c r="R1475" s="132" t="s">
        <v>19900</v>
      </c>
      <c r="S1475" s="132" t="s">
        <v>18601</v>
      </c>
      <c r="T1475" s="132" t="s">
        <v>1630</v>
      </c>
      <c r="U1475" s="132" t="s">
        <v>3255</v>
      </c>
      <c r="V1475" s="132" t="s">
        <v>1635</v>
      </c>
      <c r="X1475" s="132" t="s">
        <v>19901</v>
      </c>
      <c r="Y1475" s="132" t="s">
        <v>19902</v>
      </c>
    </row>
    <row r="1476" spans="2:25" x14ac:dyDescent="0.25">
      <c r="B1476" s="132" t="s">
        <v>3271</v>
      </c>
      <c r="C1476" s="132" t="s">
        <v>3272</v>
      </c>
      <c r="D1476" s="132" t="s">
        <v>3407</v>
      </c>
      <c r="E1476" s="132" t="s">
        <v>3884</v>
      </c>
      <c r="F1476" s="132" t="s">
        <v>3885</v>
      </c>
      <c r="G1476" s="132" t="s">
        <v>3410</v>
      </c>
      <c r="H1476" s="132" t="s">
        <v>3411</v>
      </c>
      <c r="I1476" s="132" t="s">
        <v>8006</v>
      </c>
      <c r="J1476" s="132" t="s">
        <v>19903</v>
      </c>
      <c r="K1476" s="132" t="s">
        <v>19904</v>
      </c>
      <c r="L1476" s="132" t="s">
        <v>19905</v>
      </c>
      <c r="M1476" s="132" t="s">
        <v>19906</v>
      </c>
      <c r="N1476" s="132" t="s">
        <v>24141</v>
      </c>
      <c r="O1476" s="132" t="s">
        <v>19907</v>
      </c>
      <c r="P1476" s="132" t="s">
        <v>19908</v>
      </c>
      <c r="Q1476" s="132" t="s">
        <v>19909</v>
      </c>
      <c r="R1476" s="132" t="s">
        <v>19910</v>
      </c>
      <c r="S1476" s="132" t="s">
        <v>18601</v>
      </c>
      <c r="T1476" s="132" t="s">
        <v>1630</v>
      </c>
      <c r="V1476" s="132" t="s">
        <v>1635</v>
      </c>
      <c r="X1476" s="132" t="s">
        <v>19911</v>
      </c>
      <c r="Y1476" s="132" t="s">
        <v>19912</v>
      </c>
    </row>
    <row r="1477" spans="2:25" x14ac:dyDescent="0.25">
      <c r="B1477" s="132" t="s">
        <v>3271</v>
      </c>
      <c r="C1477" s="132" t="s">
        <v>3272</v>
      </c>
      <c r="D1477" s="132" t="s">
        <v>3407</v>
      </c>
      <c r="E1477" s="132" t="s">
        <v>3888</v>
      </c>
      <c r="F1477" s="132" t="s">
        <v>3885</v>
      </c>
      <c r="G1477" s="132" t="s">
        <v>3412</v>
      </c>
      <c r="H1477" s="132" t="s">
        <v>3413</v>
      </c>
      <c r="I1477" s="132" t="s">
        <v>8006</v>
      </c>
      <c r="J1477" s="132" t="s">
        <v>19913</v>
      </c>
      <c r="K1477" s="132" t="s">
        <v>19914</v>
      </c>
      <c r="L1477" s="132" t="s">
        <v>19915</v>
      </c>
      <c r="M1477" s="132" t="s">
        <v>19916</v>
      </c>
      <c r="N1477" s="132" t="s">
        <v>24142</v>
      </c>
      <c r="O1477" s="132" t="s">
        <v>19917</v>
      </c>
      <c r="P1477" s="132" t="s">
        <v>19918</v>
      </c>
      <c r="Q1477" s="132" t="s">
        <v>19919</v>
      </c>
      <c r="R1477" s="132" t="s">
        <v>19920</v>
      </c>
      <c r="S1477" s="132" t="s">
        <v>18601</v>
      </c>
      <c r="T1477" s="132" t="s">
        <v>1630</v>
      </c>
      <c r="V1477" s="132" t="s">
        <v>1635</v>
      </c>
      <c r="X1477" s="132" t="s">
        <v>19921</v>
      </c>
      <c r="Y1477" s="132" t="s">
        <v>19922</v>
      </c>
    </row>
    <row r="1478" spans="2:25" x14ac:dyDescent="0.25">
      <c r="B1478" s="132" t="s">
        <v>3271</v>
      </c>
      <c r="C1478" s="132" t="s">
        <v>3272</v>
      </c>
      <c r="D1478" s="132" t="s">
        <v>3407</v>
      </c>
      <c r="E1478" s="132" t="s">
        <v>3891</v>
      </c>
      <c r="F1478" s="132" t="s">
        <v>3885</v>
      </c>
      <c r="G1478" s="132" t="s">
        <v>3414</v>
      </c>
      <c r="H1478" s="132" t="s">
        <v>3415</v>
      </c>
      <c r="I1478" s="132" t="s">
        <v>8006</v>
      </c>
      <c r="J1478" s="132" t="s">
        <v>19923</v>
      </c>
      <c r="K1478" s="132" t="s">
        <v>19924</v>
      </c>
      <c r="L1478" s="132" t="s">
        <v>19925</v>
      </c>
      <c r="M1478" s="132" t="s">
        <v>19926</v>
      </c>
      <c r="N1478" s="132" t="s">
        <v>24143</v>
      </c>
      <c r="O1478" s="132" t="s">
        <v>19927</v>
      </c>
      <c r="P1478" s="132" t="s">
        <v>19928</v>
      </c>
      <c r="Q1478" s="132" t="s">
        <v>19929</v>
      </c>
      <c r="R1478" s="132" t="s">
        <v>19930</v>
      </c>
      <c r="S1478" s="132" t="s">
        <v>18601</v>
      </c>
      <c r="T1478" s="132" t="s">
        <v>1630</v>
      </c>
      <c r="V1478" s="132" t="s">
        <v>1635</v>
      </c>
      <c r="X1478" s="132" t="s">
        <v>19931</v>
      </c>
      <c r="Y1478" s="132" t="s">
        <v>19932</v>
      </c>
    </row>
    <row r="1479" spans="2:25" x14ac:dyDescent="0.25">
      <c r="B1479" s="132" t="s">
        <v>3271</v>
      </c>
      <c r="C1479" s="132" t="s">
        <v>3272</v>
      </c>
      <c r="D1479" s="132" t="s">
        <v>3407</v>
      </c>
      <c r="E1479" s="132" t="s">
        <v>3907</v>
      </c>
      <c r="F1479" s="132" t="s">
        <v>3894</v>
      </c>
      <c r="G1479" s="132" t="s">
        <v>3416</v>
      </c>
      <c r="H1479" s="132" t="s">
        <v>3417</v>
      </c>
      <c r="I1479" s="132" t="s">
        <v>8006</v>
      </c>
      <c r="J1479" s="132" t="s">
        <v>19933</v>
      </c>
      <c r="K1479" s="132" t="s">
        <v>19934</v>
      </c>
      <c r="L1479" s="132" t="s">
        <v>19935</v>
      </c>
      <c r="M1479" s="132" t="s">
        <v>19936</v>
      </c>
      <c r="N1479" s="132" t="s">
        <v>24144</v>
      </c>
      <c r="O1479" s="132" t="s">
        <v>19937</v>
      </c>
      <c r="P1479" s="132" t="s">
        <v>19938</v>
      </c>
      <c r="Q1479" s="132" t="s">
        <v>19939</v>
      </c>
      <c r="R1479" s="132" t="s">
        <v>19940</v>
      </c>
      <c r="S1479" s="132" t="s">
        <v>18601</v>
      </c>
      <c r="T1479" s="132" t="s">
        <v>1630</v>
      </c>
      <c r="V1479" s="132" t="s">
        <v>1635</v>
      </c>
      <c r="X1479" s="132" t="s">
        <v>19941</v>
      </c>
      <c r="Y1479" s="132" t="s">
        <v>19942</v>
      </c>
    </row>
    <row r="1480" spans="2:25" x14ac:dyDescent="0.25">
      <c r="B1480" s="132" t="s">
        <v>3271</v>
      </c>
      <c r="C1480" s="132" t="s">
        <v>3272</v>
      </c>
      <c r="D1480" s="132" t="s">
        <v>3407</v>
      </c>
      <c r="E1480" s="132" t="s">
        <v>3912</v>
      </c>
      <c r="F1480" s="132" t="s">
        <v>3894</v>
      </c>
      <c r="G1480" s="132" t="s">
        <v>3418</v>
      </c>
      <c r="H1480" s="132" t="s">
        <v>3419</v>
      </c>
      <c r="I1480" s="132" t="s">
        <v>8006</v>
      </c>
      <c r="J1480" s="132" t="s">
        <v>19943</v>
      </c>
      <c r="K1480" s="132" t="s">
        <v>19944</v>
      </c>
      <c r="L1480" s="132" t="s">
        <v>19945</v>
      </c>
      <c r="M1480" s="132" t="s">
        <v>19946</v>
      </c>
      <c r="N1480" s="132" t="s">
        <v>24145</v>
      </c>
      <c r="O1480" s="132" t="s">
        <v>19947</v>
      </c>
      <c r="P1480" s="132" t="s">
        <v>19948</v>
      </c>
      <c r="Q1480" s="132" t="s">
        <v>19949</v>
      </c>
      <c r="R1480" s="132" t="s">
        <v>19950</v>
      </c>
      <c r="S1480" s="132" t="s">
        <v>18601</v>
      </c>
      <c r="T1480" s="132" t="s">
        <v>1630</v>
      </c>
      <c r="V1480" s="132" t="s">
        <v>1635</v>
      </c>
      <c r="X1480" s="132" t="s">
        <v>19951</v>
      </c>
      <c r="Y1480" s="132" t="s">
        <v>19952</v>
      </c>
    </row>
    <row r="1481" spans="2:25" x14ac:dyDescent="0.25">
      <c r="B1481" s="132" t="s">
        <v>3271</v>
      </c>
      <c r="C1481" s="132" t="s">
        <v>3272</v>
      </c>
      <c r="D1481" s="132" t="s">
        <v>3407</v>
      </c>
      <c r="E1481" s="132" t="s">
        <v>3917</v>
      </c>
      <c r="F1481" s="132" t="s">
        <v>3894</v>
      </c>
      <c r="G1481" s="132" t="s">
        <v>3420</v>
      </c>
      <c r="H1481" s="132" t="s">
        <v>3421</v>
      </c>
      <c r="I1481" s="132" t="s">
        <v>8006</v>
      </c>
      <c r="J1481" s="132" t="s">
        <v>19953</v>
      </c>
      <c r="K1481" s="132" t="s">
        <v>19954</v>
      </c>
      <c r="L1481" s="132" t="s">
        <v>19955</v>
      </c>
      <c r="M1481" s="132" t="s">
        <v>19956</v>
      </c>
      <c r="N1481" s="132" t="s">
        <v>24146</v>
      </c>
      <c r="O1481" s="132" t="s">
        <v>19957</v>
      </c>
      <c r="P1481" s="132" t="s">
        <v>19958</v>
      </c>
      <c r="Q1481" s="132" t="s">
        <v>19959</v>
      </c>
      <c r="R1481" s="132" t="s">
        <v>19960</v>
      </c>
      <c r="S1481" s="132" t="s">
        <v>18601</v>
      </c>
      <c r="T1481" s="132" t="s">
        <v>1630</v>
      </c>
      <c r="V1481" s="132" t="s">
        <v>1635</v>
      </c>
      <c r="X1481" s="132" t="s">
        <v>19961</v>
      </c>
      <c r="Y1481" s="132" t="s">
        <v>19962</v>
      </c>
    </row>
    <row r="1482" spans="2:25" x14ac:dyDescent="0.25">
      <c r="B1482" s="132" t="s">
        <v>3271</v>
      </c>
      <c r="C1482" s="132" t="s">
        <v>3272</v>
      </c>
      <c r="D1482" s="132" t="s">
        <v>3407</v>
      </c>
      <c r="E1482" s="132" t="s">
        <v>4124</v>
      </c>
      <c r="F1482" s="132" t="s">
        <v>3894</v>
      </c>
      <c r="G1482" s="132" t="s">
        <v>3422</v>
      </c>
      <c r="H1482" s="132" t="s">
        <v>3423</v>
      </c>
      <c r="I1482" s="132" t="s">
        <v>8006</v>
      </c>
      <c r="J1482" s="132" t="s">
        <v>19963</v>
      </c>
      <c r="K1482" s="132" t="s">
        <v>19964</v>
      </c>
      <c r="L1482" s="132" t="s">
        <v>19965</v>
      </c>
      <c r="M1482" s="132" t="s">
        <v>19966</v>
      </c>
      <c r="N1482" s="132" t="s">
        <v>24147</v>
      </c>
      <c r="O1482" s="132" t="s">
        <v>19967</v>
      </c>
      <c r="P1482" s="132" t="s">
        <v>19968</v>
      </c>
      <c r="Q1482" s="132" t="s">
        <v>19969</v>
      </c>
      <c r="R1482" s="132" t="s">
        <v>19970</v>
      </c>
      <c r="S1482" s="132" t="s">
        <v>18601</v>
      </c>
      <c r="T1482" s="132" t="s">
        <v>1630</v>
      </c>
      <c r="V1482" s="132" t="s">
        <v>1635</v>
      </c>
      <c r="X1482" s="132" t="s">
        <v>19971</v>
      </c>
      <c r="Y1482" s="132" t="s">
        <v>19972</v>
      </c>
    </row>
    <row r="1483" spans="2:25" x14ac:dyDescent="0.25">
      <c r="B1483" s="132" t="s">
        <v>3271</v>
      </c>
      <c r="C1483" s="132" t="s">
        <v>3272</v>
      </c>
      <c r="D1483" s="132" t="s">
        <v>3407</v>
      </c>
      <c r="E1483" s="132" t="s">
        <v>4659</v>
      </c>
      <c r="F1483" s="132" t="s">
        <v>3894</v>
      </c>
      <c r="G1483" s="132" t="s">
        <v>3424</v>
      </c>
      <c r="H1483" s="132" t="s">
        <v>3425</v>
      </c>
      <c r="I1483" s="132" t="s">
        <v>8006</v>
      </c>
      <c r="J1483" s="132" t="s">
        <v>19973</v>
      </c>
      <c r="K1483" s="132" t="s">
        <v>19974</v>
      </c>
      <c r="L1483" s="132" t="s">
        <v>19975</v>
      </c>
      <c r="M1483" s="132" t="s">
        <v>19976</v>
      </c>
      <c r="N1483" s="132" t="s">
        <v>24148</v>
      </c>
      <c r="O1483" s="132" t="s">
        <v>19977</v>
      </c>
      <c r="P1483" s="132" t="s">
        <v>19978</v>
      </c>
      <c r="Q1483" s="132" t="s">
        <v>19979</v>
      </c>
      <c r="R1483" s="132" t="s">
        <v>19980</v>
      </c>
      <c r="S1483" s="132" t="s">
        <v>18601</v>
      </c>
      <c r="T1483" s="132" t="s">
        <v>1630</v>
      </c>
      <c r="V1483" s="132" t="s">
        <v>1635</v>
      </c>
      <c r="X1483" s="132" t="s">
        <v>19981</v>
      </c>
      <c r="Y1483" s="132" t="s">
        <v>19982</v>
      </c>
    </row>
    <row r="1484" spans="2:25" x14ac:dyDescent="0.25">
      <c r="B1484" s="132" t="s">
        <v>3426</v>
      </c>
      <c r="C1484" s="132" t="s">
        <v>1305</v>
      </c>
      <c r="D1484" s="132" t="s">
        <v>172</v>
      </c>
      <c r="E1484" s="132" t="s">
        <v>3891</v>
      </c>
      <c r="F1484" s="132" t="s">
        <v>3894</v>
      </c>
      <c r="G1484" s="132" t="s">
        <v>1306</v>
      </c>
      <c r="H1484" s="132" t="s">
        <v>3427</v>
      </c>
      <c r="I1484" s="132" t="s">
        <v>19983</v>
      </c>
      <c r="J1484" s="132" t="s">
        <v>19984</v>
      </c>
      <c r="K1484" s="132" t="s">
        <v>19985</v>
      </c>
      <c r="L1484" s="132" t="s">
        <v>19986</v>
      </c>
      <c r="M1484" s="132" t="s">
        <v>19987</v>
      </c>
      <c r="N1484" s="132" t="s">
        <v>24149</v>
      </c>
      <c r="O1484" s="132" t="s">
        <v>19988</v>
      </c>
      <c r="P1484" s="132" t="s">
        <v>19989</v>
      </c>
      <c r="Q1484" s="132" t="s">
        <v>19990</v>
      </c>
      <c r="R1484" s="132" t="s">
        <v>19991</v>
      </c>
      <c r="S1484" s="132" t="s">
        <v>5090</v>
      </c>
      <c r="T1484" s="132" t="s">
        <v>3428</v>
      </c>
      <c r="U1484" s="132" t="s">
        <v>3357</v>
      </c>
      <c r="V1484" s="132" t="s">
        <v>1632</v>
      </c>
      <c r="X1484" s="132" t="s">
        <v>19992</v>
      </c>
      <c r="Y1484" s="132" t="s">
        <v>19993</v>
      </c>
    </row>
    <row r="1485" spans="2:25" x14ac:dyDescent="0.25">
      <c r="B1485" s="132" t="s">
        <v>3426</v>
      </c>
      <c r="C1485" s="132" t="s">
        <v>1305</v>
      </c>
      <c r="D1485" s="132" t="s">
        <v>536</v>
      </c>
      <c r="E1485" s="132" t="s">
        <v>3891</v>
      </c>
      <c r="F1485" s="132" t="s">
        <v>3894</v>
      </c>
      <c r="G1485" s="132" t="s">
        <v>1323</v>
      </c>
      <c r="H1485" s="132" t="s">
        <v>3429</v>
      </c>
      <c r="I1485" s="132" t="s">
        <v>19994</v>
      </c>
      <c r="J1485" s="132" t="s">
        <v>19995</v>
      </c>
      <c r="K1485" s="132" t="s">
        <v>19996</v>
      </c>
      <c r="L1485" s="132" t="s">
        <v>19997</v>
      </c>
      <c r="M1485" s="132" t="s">
        <v>19998</v>
      </c>
      <c r="N1485" s="132" t="s">
        <v>24150</v>
      </c>
      <c r="O1485" s="132" t="s">
        <v>19999</v>
      </c>
      <c r="P1485" s="132" t="s">
        <v>20000</v>
      </c>
      <c r="Q1485" s="132" t="s">
        <v>20001</v>
      </c>
      <c r="R1485" s="132" t="s">
        <v>20002</v>
      </c>
      <c r="S1485" s="132" t="s">
        <v>5090</v>
      </c>
      <c r="T1485" s="132" t="s">
        <v>3428</v>
      </c>
      <c r="U1485" s="132" t="s">
        <v>3357</v>
      </c>
      <c r="V1485" s="132" t="s">
        <v>1635</v>
      </c>
      <c r="X1485" s="132" t="s">
        <v>20003</v>
      </c>
      <c r="Y1485" s="132" t="s">
        <v>20004</v>
      </c>
    </row>
    <row r="1486" spans="2:25" x14ac:dyDescent="0.25">
      <c r="B1486" s="132" t="s">
        <v>3426</v>
      </c>
      <c r="C1486" s="132" t="s">
        <v>1305</v>
      </c>
      <c r="D1486" s="132" t="s">
        <v>172</v>
      </c>
      <c r="E1486" s="132" t="s">
        <v>3891</v>
      </c>
      <c r="F1486" s="132" t="s">
        <v>3885</v>
      </c>
      <c r="G1486" s="132" t="s">
        <v>1307</v>
      </c>
      <c r="H1486" s="132" t="s">
        <v>3430</v>
      </c>
      <c r="I1486" s="132" t="s">
        <v>20005</v>
      </c>
      <c r="J1486" s="132" t="s">
        <v>20006</v>
      </c>
      <c r="K1486" s="132" t="s">
        <v>20007</v>
      </c>
      <c r="L1486" s="132" t="s">
        <v>20008</v>
      </c>
      <c r="M1486" s="132" t="s">
        <v>20009</v>
      </c>
      <c r="N1486" s="132" t="s">
        <v>24151</v>
      </c>
      <c r="O1486" s="132" t="s">
        <v>20010</v>
      </c>
      <c r="P1486" s="132" t="s">
        <v>20011</v>
      </c>
      <c r="Q1486" s="132" t="s">
        <v>20012</v>
      </c>
      <c r="R1486" s="132" t="s">
        <v>20013</v>
      </c>
      <c r="S1486" s="132" t="s">
        <v>5090</v>
      </c>
      <c r="T1486" s="132" t="s">
        <v>3428</v>
      </c>
      <c r="U1486" s="132" t="s">
        <v>3357</v>
      </c>
      <c r="V1486" s="132" t="s">
        <v>1632</v>
      </c>
      <c r="X1486" s="132" t="s">
        <v>20014</v>
      </c>
      <c r="Y1486" s="132" t="s">
        <v>20015</v>
      </c>
    </row>
    <row r="1487" spans="2:25" x14ac:dyDescent="0.25">
      <c r="B1487" s="132" t="s">
        <v>3426</v>
      </c>
      <c r="C1487" s="132" t="s">
        <v>1305</v>
      </c>
      <c r="D1487" s="132" t="s">
        <v>536</v>
      </c>
      <c r="E1487" s="132" t="s">
        <v>3891</v>
      </c>
      <c r="F1487" s="132" t="s">
        <v>3885</v>
      </c>
      <c r="G1487" s="132" t="s">
        <v>1324</v>
      </c>
      <c r="H1487" s="132" t="s">
        <v>3431</v>
      </c>
      <c r="I1487" s="132" t="s">
        <v>11578</v>
      </c>
      <c r="J1487" s="132" t="s">
        <v>20016</v>
      </c>
      <c r="K1487" s="132" t="s">
        <v>20017</v>
      </c>
      <c r="L1487" s="132" t="s">
        <v>20018</v>
      </c>
      <c r="M1487" s="132" t="s">
        <v>20019</v>
      </c>
      <c r="N1487" s="132" t="s">
        <v>24152</v>
      </c>
      <c r="O1487" s="132" t="s">
        <v>20020</v>
      </c>
      <c r="P1487" s="132" t="s">
        <v>20021</v>
      </c>
      <c r="Q1487" s="132" t="s">
        <v>20022</v>
      </c>
      <c r="R1487" s="132" t="s">
        <v>20023</v>
      </c>
      <c r="S1487" s="132" t="s">
        <v>5090</v>
      </c>
      <c r="T1487" s="132" t="s">
        <v>3428</v>
      </c>
      <c r="U1487" s="132" t="s">
        <v>3357</v>
      </c>
      <c r="V1487" s="132" t="s">
        <v>1635</v>
      </c>
      <c r="X1487" s="132" t="s">
        <v>20024</v>
      </c>
      <c r="Y1487" s="132" t="s">
        <v>20025</v>
      </c>
    </row>
    <row r="1488" spans="2:25" x14ac:dyDescent="0.25">
      <c r="B1488" s="132" t="s">
        <v>3426</v>
      </c>
      <c r="C1488" s="132" t="s">
        <v>1305</v>
      </c>
      <c r="D1488" s="132" t="s">
        <v>172</v>
      </c>
      <c r="E1488" s="132" t="s">
        <v>3907</v>
      </c>
      <c r="F1488" s="132" t="s">
        <v>3894</v>
      </c>
      <c r="G1488" s="132" t="s">
        <v>1308</v>
      </c>
      <c r="H1488" s="132" t="s">
        <v>3432</v>
      </c>
      <c r="I1488" s="132" t="s">
        <v>3966</v>
      </c>
      <c r="J1488" s="132" t="s">
        <v>20026</v>
      </c>
      <c r="K1488" s="132" t="s">
        <v>20027</v>
      </c>
      <c r="L1488" s="132" t="s">
        <v>20028</v>
      </c>
      <c r="M1488" s="132" t="s">
        <v>20029</v>
      </c>
      <c r="N1488" s="132" t="s">
        <v>24153</v>
      </c>
      <c r="O1488" s="132" t="s">
        <v>20030</v>
      </c>
      <c r="P1488" s="132" t="s">
        <v>20031</v>
      </c>
      <c r="Q1488" s="132" t="s">
        <v>20032</v>
      </c>
      <c r="R1488" s="132" t="s">
        <v>20033</v>
      </c>
      <c r="S1488" s="132" t="s">
        <v>5090</v>
      </c>
      <c r="T1488" s="132" t="s">
        <v>3428</v>
      </c>
      <c r="U1488" s="132" t="s">
        <v>3357</v>
      </c>
      <c r="V1488" s="132" t="s">
        <v>1632</v>
      </c>
      <c r="X1488" s="132" t="s">
        <v>20034</v>
      </c>
      <c r="Y1488" s="132" t="s">
        <v>20035</v>
      </c>
    </row>
    <row r="1489" spans="2:25" x14ac:dyDescent="0.25">
      <c r="B1489" s="132" t="s">
        <v>3426</v>
      </c>
      <c r="C1489" s="132" t="s">
        <v>1305</v>
      </c>
      <c r="D1489" s="132" t="s">
        <v>536</v>
      </c>
      <c r="E1489" s="132" t="s">
        <v>3907</v>
      </c>
      <c r="F1489" s="132" t="s">
        <v>3894</v>
      </c>
      <c r="G1489" s="132" t="s">
        <v>1325</v>
      </c>
      <c r="H1489" s="132" t="s">
        <v>3433</v>
      </c>
      <c r="I1489" s="132" t="s">
        <v>3966</v>
      </c>
      <c r="J1489" s="132" t="s">
        <v>20036</v>
      </c>
      <c r="K1489" s="132" t="s">
        <v>20037</v>
      </c>
      <c r="L1489" s="132" t="s">
        <v>20038</v>
      </c>
      <c r="M1489" s="132" t="s">
        <v>20039</v>
      </c>
      <c r="N1489" s="132" t="s">
        <v>24154</v>
      </c>
      <c r="O1489" s="132" t="s">
        <v>20040</v>
      </c>
      <c r="P1489" s="132" t="s">
        <v>20041</v>
      </c>
      <c r="Q1489" s="132" t="s">
        <v>20042</v>
      </c>
      <c r="R1489" s="132" t="s">
        <v>20043</v>
      </c>
      <c r="S1489" s="132" t="s">
        <v>5090</v>
      </c>
      <c r="T1489" s="132" t="s">
        <v>3428</v>
      </c>
      <c r="U1489" s="132" t="s">
        <v>3357</v>
      </c>
      <c r="V1489" s="132" t="s">
        <v>1635</v>
      </c>
      <c r="X1489" s="132" t="s">
        <v>20044</v>
      </c>
      <c r="Y1489" s="132" t="s">
        <v>20045</v>
      </c>
    </row>
    <row r="1490" spans="2:25" x14ac:dyDescent="0.25">
      <c r="B1490" s="132" t="s">
        <v>3426</v>
      </c>
      <c r="C1490" s="132" t="s">
        <v>1305</v>
      </c>
      <c r="D1490" s="132" t="s">
        <v>172</v>
      </c>
      <c r="E1490" s="132" t="s">
        <v>3907</v>
      </c>
      <c r="F1490" s="132" t="s">
        <v>3885</v>
      </c>
      <c r="G1490" s="132" t="s">
        <v>1309</v>
      </c>
      <c r="H1490" s="132" t="s">
        <v>3434</v>
      </c>
      <c r="I1490" s="132" t="s">
        <v>19255</v>
      </c>
      <c r="J1490" s="132" t="s">
        <v>20046</v>
      </c>
      <c r="K1490" s="132" t="s">
        <v>20047</v>
      </c>
      <c r="L1490" s="132" t="s">
        <v>20048</v>
      </c>
      <c r="M1490" s="132" t="s">
        <v>20049</v>
      </c>
      <c r="N1490" s="132" t="s">
        <v>24155</v>
      </c>
      <c r="O1490" s="132" t="s">
        <v>20050</v>
      </c>
      <c r="P1490" s="132" t="s">
        <v>20051</v>
      </c>
      <c r="Q1490" s="132" t="s">
        <v>20052</v>
      </c>
      <c r="R1490" s="132" t="s">
        <v>20053</v>
      </c>
      <c r="S1490" s="132" t="s">
        <v>5090</v>
      </c>
      <c r="T1490" s="132" t="s">
        <v>3428</v>
      </c>
      <c r="U1490" s="132" t="s">
        <v>3357</v>
      </c>
      <c r="V1490" s="132" t="s">
        <v>1632</v>
      </c>
      <c r="X1490" s="132" t="s">
        <v>20054</v>
      </c>
      <c r="Y1490" s="132" t="s">
        <v>20055</v>
      </c>
    </row>
    <row r="1491" spans="2:25" x14ac:dyDescent="0.25">
      <c r="B1491" s="132" t="s">
        <v>3426</v>
      </c>
      <c r="C1491" s="132" t="s">
        <v>1305</v>
      </c>
      <c r="D1491" s="132" t="s">
        <v>536</v>
      </c>
      <c r="E1491" s="132" t="s">
        <v>3907</v>
      </c>
      <c r="F1491" s="132" t="s">
        <v>3885</v>
      </c>
      <c r="G1491" s="132" t="s">
        <v>1326</v>
      </c>
      <c r="H1491" s="132" t="s">
        <v>3435</v>
      </c>
      <c r="I1491" s="132" t="s">
        <v>19255</v>
      </c>
      <c r="J1491" s="132" t="s">
        <v>20056</v>
      </c>
      <c r="K1491" s="132" t="s">
        <v>20057</v>
      </c>
      <c r="L1491" s="132" t="s">
        <v>20058</v>
      </c>
      <c r="M1491" s="132" t="s">
        <v>20059</v>
      </c>
      <c r="N1491" s="132" t="s">
        <v>24156</v>
      </c>
      <c r="O1491" s="132" t="s">
        <v>20060</v>
      </c>
      <c r="P1491" s="132" t="s">
        <v>20061</v>
      </c>
      <c r="Q1491" s="132" t="s">
        <v>20062</v>
      </c>
      <c r="R1491" s="132" t="s">
        <v>20063</v>
      </c>
      <c r="S1491" s="132" t="s">
        <v>5090</v>
      </c>
      <c r="T1491" s="132" t="s">
        <v>3428</v>
      </c>
      <c r="U1491" s="132" t="s">
        <v>3357</v>
      </c>
      <c r="V1491" s="132" t="s">
        <v>1635</v>
      </c>
      <c r="X1491" s="132" t="s">
        <v>20064</v>
      </c>
      <c r="Y1491" s="132" t="s">
        <v>20065</v>
      </c>
    </row>
    <row r="1492" spans="2:25" x14ac:dyDescent="0.25">
      <c r="B1492" s="132" t="s">
        <v>3426</v>
      </c>
      <c r="C1492" s="132" t="s">
        <v>1305</v>
      </c>
      <c r="D1492" s="132" t="s">
        <v>172</v>
      </c>
      <c r="E1492" s="132" t="s">
        <v>3912</v>
      </c>
      <c r="F1492" s="132" t="s">
        <v>3894</v>
      </c>
      <c r="G1492" s="132" t="s">
        <v>1310</v>
      </c>
      <c r="H1492" s="132" t="s">
        <v>3436</v>
      </c>
      <c r="I1492" s="132" t="s">
        <v>20066</v>
      </c>
      <c r="J1492" s="132" t="s">
        <v>20067</v>
      </c>
      <c r="K1492" s="132" t="s">
        <v>20068</v>
      </c>
      <c r="L1492" s="132" t="s">
        <v>20069</v>
      </c>
      <c r="M1492" s="132" t="s">
        <v>20070</v>
      </c>
      <c r="N1492" s="132" t="s">
        <v>24157</v>
      </c>
      <c r="O1492" s="132" t="s">
        <v>20071</v>
      </c>
      <c r="P1492" s="132" t="s">
        <v>20072</v>
      </c>
      <c r="Q1492" s="132" t="s">
        <v>20073</v>
      </c>
      <c r="R1492" s="132" t="s">
        <v>20074</v>
      </c>
      <c r="S1492" s="132" t="s">
        <v>5090</v>
      </c>
      <c r="T1492" s="132" t="s">
        <v>3428</v>
      </c>
      <c r="U1492" s="132" t="s">
        <v>3357</v>
      </c>
      <c r="V1492" s="132" t="s">
        <v>1632</v>
      </c>
      <c r="X1492" s="132" t="s">
        <v>20075</v>
      </c>
      <c r="Y1492" s="132" t="s">
        <v>20076</v>
      </c>
    </row>
    <row r="1493" spans="2:25" x14ac:dyDescent="0.25">
      <c r="B1493" s="132" t="s">
        <v>3426</v>
      </c>
      <c r="C1493" s="132" t="s">
        <v>1305</v>
      </c>
      <c r="D1493" s="132" t="s">
        <v>536</v>
      </c>
      <c r="E1493" s="132" t="s">
        <v>3912</v>
      </c>
      <c r="F1493" s="132" t="s">
        <v>3894</v>
      </c>
      <c r="G1493" s="132" t="s">
        <v>1327</v>
      </c>
      <c r="H1493" s="132" t="s">
        <v>3437</v>
      </c>
      <c r="I1493" s="132" t="s">
        <v>20077</v>
      </c>
      <c r="J1493" s="132" t="s">
        <v>20078</v>
      </c>
      <c r="K1493" s="132" t="s">
        <v>20079</v>
      </c>
      <c r="L1493" s="132" t="s">
        <v>20080</v>
      </c>
      <c r="M1493" s="132" t="s">
        <v>20081</v>
      </c>
      <c r="N1493" s="132" t="s">
        <v>24158</v>
      </c>
      <c r="O1493" s="132" t="s">
        <v>20082</v>
      </c>
      <c r="P1493" s="132" t="s">
        <v>20083</v>
      </c>
      <c r="Q1493" s="132" t="s">
        <v>20084</v>
      </c>
      <c r="R1493" s="132" t="s">
        <v>20085</v>
      </c>
      <c r="S1493" s="132" t="s">
        <v>5090</v>
      </c>
      <c r="T1493" s="132" t="s">
        <v>3428</v>
      </c>
      <c r="U1493" s="132" t="s">
        <v>3357</v>
      </c>
      <c r="V1493" s="132" t="s">
        <v>1635</v>
      </c>
      <c r="X1493" s="132" t="s">
        <v>20086</v>
      </c>
      <c r="Y1493" s="132" t="s">
        <v>20087</v>
      </c>
    </row>
    <row r="1494" spans="2:25" x14ac:dyDescent="0.25">
      <c r="B1494" s="132" t="s">
        <v>3426</v>
      </c>
      <c r="C1494" s="132" t="s">
        <v>1305</v>
      </c>
      <c r="D1494" s="132" t="s">
        <v>172</v>
      </c>
      <c r="E1494" s="132" t="s">
        <v>3912</v>
      </c>
      <c r="F1494" s="132" t="s">
        <v>3885</v>
      </c>
      <c r="G1494" s="132" t="s">
        <v>1311</v>
      </c>
      <c r="H1494" s="132" t="s">
        <v>3438</v>
      </c>
      <c r="I1494" s="132" t="s">
        <v>20088</v>
      </c>
      <c r="J1494" s="132" t="s">
        <v>20089</v>
      </c>
      <c r="K1494" s="132" t="s">
        <v>20090</v>
      </c>
      <c r="L1494" s="132" t="s">
        <v>20091</v>
      </c>
      <c r="M1494" s="132" t="s">
        <v>20092</v>
      </c>
      <c r="N1494" s="132" t="s">
        <v>24159</v>
      </c>
      <c r="O1494" s="132" t="s">
        <v>20093</v>
      </c>
      <c r="P1494" s="132" t="s">
        <v>20094</v>
      </c>
      <c r="Q1494" s="132" t="s">
        <v>20095</v>
      </c>
      <c r="R1494" s="132" t="s">
        <v>20096</v>
      </c>
      <c r="S1494" s="132" t="s">
        <v>5090</v>
      </c>
      <c r="T1494" s="132" t="s">
        <v>3428</v>
      </c>
      <c r="U1494" s="132" t="s">
        <v>3357</v>
      </c>
      <c r="V1494" s="132" t="s">
        <v>1632</v>
      </c>
      <c r="X1494" s="132" t="s">
        <v>20097</v>
      </c>
      <c r="Y1494" s="132" t="s">
        <v>20098</v>
      </c>
    </row>
    <row r="1495" spans="2:25" x14ac:dyDescent="0.25">
      <c r="B1495" s="132" t="s">
        <v>3426</v>
      </c>
      <c r="C1495" s="132" t="s">
        <v>1305</v>
      </c>
      <c r="D1495" s="132" t="s">
        <v>536</v>
      </c>
      <c r="E1495" s="132" t="s">
        <v>3912</v>
      </c>
      <c r="F1495" s="132" t="s">
        <v>3885</v>
      </c>
      <c r="G1495" s="132" t="s">
        <v>1328</v>
      </c>
      <c r="H1495" s="132" t="s">
        <v>3439</v>
      </c>
      <c r="I1495" s="132" t="s">
        <v>20099</v>
      </c>
      <c r="J1495" s="132" t="s">
        <v>20100</v>
      </c>
      <c r="K1495" s="132" t="s">
        <v>20101</v>
      </c>
      <c r="L1495" s="132" t="s">
        <v>20102</v>
      </c>
      <c r="M1495" s="132" t="s">
        <v>20103</v>
      </c>
      <c r="N1495" s="132" t="s">
        <v>24160</v>
      </c>
      <c r="O1495" s="132" t="s">
        <v>20104</v>
      </c>
      <c r="P1495" s="132" t="s">
        <v>20105</v>
      </c>
      <c r="Q1495" s="132" t="s">
        <v>20106</v>
      </c>
      <c r="R1495" s="132" t="s">
        <v>20107</v>
      </c>
      <c r="S1495" s="132" t="s">
        <v>5090</v>
      </c>
      <c r="T1495" s="132" t="s">
        <v>3428</v>
      </c>
      <c r="U1495" s="132" t="s">
        <v>3357</v>
      </c>
      <c r="V1495" s="132" t="s">
        <v>1635</v>
      </c>
      <c r="X1495" s="132" t="s">
        <v>20108</v>
      </c>
      <c r="Y1495" s="132" t="s">
        <v>20109</v>
      </c>
    </row>
    <row r="1496" spans="2:25" x14ac:dyDescent="0.25">
      <c r="B1496" s="132" t="s">
        <v>3426</v>
      </c>
      <c r="C1496" s="132" t="s">
        <v>1305</v>
      </c>
      <c r="D1496" s="132" t="s">
        <v>172</v>
      </c>
      <c r="E1496" s="132" t="s">
        <v>3917</v>
      </c>
      <c r="F1496" s="132" t="s">
        <v>3894</v>
      </c>
      <c r="G1496" s="132" t="s">
        <v>1312</v>
      </c>
      <c r="H1496" s="132" t="s">
        <v>3440</v>
      </c>
      <c r="I1496" s="132" t="s">
        <v>20110</v>
      </c>
      <c r="J1496" s="132" t="s">
        <v>20111</v>
      </c>
      <c r="K1496" s="132" t="s">
        <v>20112</v>
      </c>
      <c r="L1496" s="132" t="s">
        <v>20113</v>
      </c>
      <c r="M1496" s="132" t="s">
        <v>20114</v>
      </c>
      <c r="N1496" s="132" t="s">
        <v>24161</v>
      </c>
      <c r="O1496" s="132" t="s">
        <v>20115</v>
      </c>
      <c r="P1496" s="132" t="s">
        <v>20116</v>
      </c>
      <c r="Q1496" s="132" t="s">
        <v>20117</v>
      </c>
      <c r="R1496" s="132" t="s">
        <v>20118</v>
      </c>
      <c r="S1496" s="132" t="s">
        <v>5090</v>
      </c>
      <c r="T1496" s="132" t="s">
        <v>3428</v>
      </c>
      <c r="U1496" s="132" t="s">
        <v>3357</v>
      </c>
      <c r="V1496" s="132" t="s">
        <v>1632</v>
      </c>
      <c r="X1496" s="132" t="s">
        <v>20119</v>
      </c>
      <c r="Y1496" s="132" t="s">
        <v>20120</v>
      </c>
    </row>
    <row r="1497" spans="2:25" x14ac:dyDescent="0.25">
      <c r="B1497" s="132" t="s">
        <v>3426</v>
      </c>
      <c r="C1497" s="132" t="s">
        <v>1305</v>
      </c>
      <c r="D1497" s="132" t="s">
        <v>536</v>
      </c>
      <c r="E1497" s="132" t="s">
        <v>3917</v>
      </c>
      <c r="F1497" s="132" t="s">
        <v>3894</v>
      </c>
      <c r="G1497" s="132" t="s">
        <v>1329</v>
      </c>
      <c r="H1497" s="132" t="s">
        <v>3441</v>
      </c>
      <c r="I1497" s="132" t="s">
        <v>20110</v>
      </c>
      <c r="J1497" s="132" t="s">
        <v>20121</v>
      </c>
      <c r="K1497" s="132" t="s">
        <v>20122</v>
      </c>
      <c r="L1497" s="132" t="s">
        <v>20123</v>
      </c>
      <c r="M1497" s="132" t="s">
        <v>20124</v>
      </c>
      <c r="N1497" s="132" t="s">
        <v>24162</v>
      </c>
      <c r="O1497" s="132" t="s">
        <v>20125</v>
      </c>
      <c r="P1497" s="132" t="s">
        <v>20126</v>
      </c>
      <c r="Q1497" s="132" t="s">
        <v>20127</v>
      </c>
      <c r="R1497" s="132" t="s">
        <v>20128</v>
      </c>
      <c r="S1497" s="132" t="s">
        <v>5090</v>
      </c>
      <c r="T1497" s="132" t="s">
        <v>3428</v>
      </c>
      <c r="U1497" s="132" t="s">
        <v>3357</v>
      </c>
      <c r="V1497" s="132" t="s">
        <v>1635</v>
      </c>
      <c r="X1497" s="132" t="s">
        <v>20129</v>
      </c>
      <c r="Y1497" s="132" t="s">
        <v>20130</v>
      </c>
    </row>
    <row r="1498" spans="2:25" x14ac:dyDescent="0.25">
      <c r="B1498" s="132" t="s">
        <v>3426</v>
      </c>
      <c r="C1498" s="132" t="s">
        <v>1305</v>
      </c>
      <c r="D1498" s="132" t="s">
        <v>172</v>
      </c>
      <c r="E1498" s="132" t="s">
        <v>3917</v>
      </c>
      <c r="F1498" s="132" t="s">
        <v>3885</v>
      </c>
      <c r="G1498" s="132" t="s">
        <v>1313</v>
      </c>
      <c r="H1498" s="132" t="s">
        <v>3442</v>
      </c>
      <c r="I1498" s="132" t="s">
        <v>20131</v>
      </c>
      <c r="J1498" s="132" t="s">
        <v>20132</v>
      </c>
      <c r="K1498" s="132" t="s">
        <v>20133</v>
      </c>
      <c r="L1498" s="132" t="s">
        <v>20134</v>
      </c>
      <c r="M1498" s="132" t="s">
        <v>20135</v>
      </c>
      <c r="N1498" s="132" t="s">
        <v>24163</v>
      </c>
      <c r="O1498" s="132" t="s">
        <v>20136</v>
      </c>
      <c r="P1498" s="132" t="s">
        <v>20137</v>
      </c>
      <c r="Q1498" s="132" t="s">
        <v>20138</v>
      </c>
      <c r="R1498" s="132" t="s">
        <v>20139</v>
      </c>
      <c r="S1498" s="132" t="s">
        <v>5090</v>
      </c>
      <c r="T1498" s="132" t="s">
        <v>3428</v>
      </c>
      <c r="U1498" s="132" t="s">
        <v>3357</v>
      </c>
      <c r="V1498" s="132" t="s">
        <v>1635</v>
      </c>
      <c r="X1498" s="132" t="s">
        <v>20140</v>
      </c>
      <c r="Y1498" s="132" t="s">
        <v>20141</v>
      </c>
    </row>
    <row r="1499" spans="2:25" x14ac:dyDescent="0.25">
      <c r="B1499" s="132" t="s">
        <v>3426</v>
      </c>
      <c r="C1499" s="132" t="s">
        <v>1305</v>
      </c>
      <c r="D1499" s="132" t="s">
        <v>536</v>
      </c>
      <c r="E1499" s="132" t="s">
        <v>3917</v>
      </c>
      <c r="F1499" s="132" t="s">
        <v>3885</v>
      </c>
      <c r="G1499" s="132" t="s">
        <v>1330</v>
      </c>
      <c r="H1499" s="132" t="s">
        <v>3443</v>
      </c>
      <c r="I1499" s="132" t="s">
        <v>20131</v>
      </c>
      <c r="J1499" s="132" t="s">
        <v>20142</v>
      </c>
      <c r="K1499" s="132" t="s">
        <v>20143</v>
      </c>
      <c r="L1499" s="132" t="s">
        <v>20144</v>
      </c>
      <c r="M1499" s="132" t="s">
        <v>20145</v>
      </c>
      <c r="N1499" s="132" t="s">
        <v>24164</v>
      </c>
      <c r="O1499" s="132" t="s">
        <v>20146</v>
      </c>
      <c r="P1499" s="132" t="s">
        <v>20147</v>
      </c>
      <c r="Q1499" s="132" t="s">
        <v>20148</v>
      </c>
      <c r="R1499" s="132" t="s">
        <v>20149</v>
      </c>
      <c r="S1499" s="132" t="s">
        <v>5090</v>
      </c>
      <c r="T1499" s="132" t="s">
        <v>3428</v>
      </c>
      <c r="U1499" s="132" t="s">
        <v>3357</v>
      </c>
      <c r="V1499" s="132" t="s">
        <v>1635</v>
      </c>
      <c r="X1499" s="132" t="s">
        <v>20150</v>
      </c>
      <c r="Y1499" s="132" t="s">
        <v>20151</v>
      </c>
    </row>
    <row r="1500" spans="2:25" x14ac:dyDescent="0.25">
      <c r="B1500" s="132" t="s">
        <v>3426</v>
      </c>
      <c r="C1500" s="132" t="s">
        <v>1305</v>
      </c>
      <c r="D1500" s="132" t="s">
        <v>172</v>
      </c>
      <c r="E1500" s="132" t="s">
        <v>4124</v>
      </c>
      <c r="F1500" s="132" t="s">
        <v>3894</v>
      </c>
      <c r="G1500" s="132" t="s">
        <v>1314</v>
      </c>
      <c r="H1500" s="132" t="s">
        <v>3444</v>
      </c>
      <c r="I1500" s="132" t="s">
        <v>19255</v>
      </c>
      <c r="J1500" s="132" t="s">
        <v>20152</v>
      </c>
      <c r="K1500" s="132" t="s">
        <v>20153</v>
      </c>
      <c r="L1500" s="132" t="s">
        <v>20154</v>
      </c>
      <c r="M1500" s="132" t="s">
        <v>20155</v>
      </c>
      <c r="N1500" s="132" t="s">
        <v>24165</v>
      </c>
      <c r="O1500" s="132" t="s">
        <v>20156</v>
      </c>
      <c r="P1500" s="132" t="s">
        <v>20157</v>
      </c>
      <c r="Q1500" s="132" t="s">
        <v>20158</v>
      </c>
      <c r="R1500" s="132" t="s">
        <v>20159</v>
      </c>
      <c r="S1500" s="132" t="s">
        <v>5090</v>
      </c>
      <c r="T1500" s="132" t="s">
        <v>3428</v>
      </c>
      <c r="U1500" s="132" t="s">
        <v>3357</v>
      </c>
      <c r="V1500" s="132" t="s">
        <v>1632</v>
      </c>
      <c r="X1500" s="132" t="s">
        <v>20160</v>
      </c>
      <c r="Y1500" s="132" t="s">
        <v>20161</v>
      </c>
    </row>
    <row r="1501" spans="2:25" x14ac:dyDescent="0.25">
      <c r="B1501" s="132" t="s">
        <v>3426</v>
      </c>
      <c r="C1501" s="132" t="s">
        <v>1305</v>
      </c>
      <c r="D1501" s="132" t="s">
        <v>536</v>
      </c>
      <c r="E1501" s="132" t="s">
        <v>4124</v>
      </c>
      <c r="F1501" s="132" t="s">
        <v>3894</v>
      </c>
      <c r="G1501" s="132" t="s">
        <v>1331</v>
      </c>
      <c r="H1501" s="132" t="s">
        <v>3445</v>
      </c>
      <c r="I1501" s="132" t="s">
        <v>19286</v>
      </c>
      <c r="J1501" s="132" t="s">
        <v>20162</v>
      </c>
      <c r="K1501" s="132" t="s">
        <v>20163</v>
      </c>
      <c r="L1501" s="132" t="s">
        <v>20164</v>
      </c>
      <c r="M1501" s="132" t="s">
        <v>20165</v>
      </c>
      <c r="N1501" s="132" t="s">
        <v>24166</v>
      </c>
      <c r="O1501" s="132" t="s">
        <v>20166</v>
      </c>
      <c r="P1501" s="132" t="s">
        <v>20167</v>
      </c>
      <c r="Q1501" s="132" t="s">
        <v>20168</v>
      </c>
      <c r="R1501" s="132" t="s">
        <v>20169</v>
      </c>
      <c r="S1501" s="132" t="s">
        <v>5090</v>
      </c>
      <c r="T1501" s="132" t="s">
        <v>3428</v>
      </c>
      <c r="V1501" s="132" t="s">
        <v>1635</v>
      </c>
      <c r="X1501" s="132" t="s">
        <v>20170</v>
      </c>
      <c r="Y1501" s="132" t="s">
        <v>20171</v>
      </c>
    </row>
    <row r="1502" spans="2:25" x14ac:dyDescent="0.25">
      <c r="B1502" s="132" t="s">
        <v>3426</v>
      </c>
      <c r="C1502" s="132" t="s">
        <v>1305</v>
      </c>
      <c r="D1502" s="132" t="s">
        <v>172</v>
      </c>
      <c r="E1502" s="132" t="s">
        <v>4124</v>
      </c>
      <c r="F1502" s="132" t="s">
        <v>3885</v>
      </c>
      <c r="G1502" s="132" t="s">
        <v>1315</v>
      </c>
      <c r="H1502" s="132" t="s">
        <v>3446</v>
      </c>
      <c r="I1502" s="132" t="s">
        <v>19286</v>
      </c>
      <c r="J1502" s="132" t="s">
        <v>20172</v>
      </c>
      <c r="K1502" s="132" t="s">
        <v>20173</v>
      </c>
      <c r="L1502" s="132" t="s">
        <v>20174</v>
      </c>
      <c r="M1502" s="132" t="s">
        <v>20175</v>
      </c>
      <c r="N1502" s="132" t="s">
        <v>24167</v>
      </c>
      <c r="O1502" s="132" t="s">
        <v>20176</v>
      </c>
      <c r="P1502" s="132" t="s">
        <v>20177</v>
      </c>
      <c r="Q1502" s="132" t="s">
        <v>20178</v>
      </c>
      <c r="R1502" s="132" t="s">
        <v>20179</v>
      </c>
      <c r="S1502" s="132" t="s">
        <v>5090</v>
      </c>
      <c r="T1502" s="132" t="s">
        <v>3428</v>
      </c>
      <c r="U1502" s="132" t="s">
        <v>3357</v>
      </c>
      <c r="V1502" s="132" t="s">
        <v>1635</v>
      </c>
      <c r="X1502" s="132" t="s">
        <v>20180</v>
      </c>
      <c r="Y1502" s="132" t="s">
        <v>20181</v>
      </c>
    </row>
    <row r="1503" spans="2:25" x14ac:dyDescent="0.25">
      <c r="B1503" s="132" t="s">
        <v>3426</v>
      </c>
      <c r="C1503" s="132" t="s">
        <v>1305</v>
      </c>
      <c r="D1503" s="132" t="s">
        <v>536</v>
      </c>
      <c r="E1503" s="132" t="s">
        <v>4124</v>
      </c>
      <c r="F1503" s="132" t="s">
        <v>3885</v>
      </c>
      <c r="G1503" s="132" t="s">
        <v>1332</v>
      </c>
      <c r="H1503" s="132" t="s">
        <v>3447</v>
      </c>
      <c r="I1503" s="132" t="s">
        <v>20182</v>
      </c>
      <c r="J1503" s="132" t="s">
        <v>20183</v>
      </c>
      <c r="K1503" s="132" t="s">
        <v>20184</v>
      </c>
      <c r="L1503" s="132" t="s">
        <v>20185</v>
      </c>
      <c r="M1503" s="132" t="s">
        <v>20186</v>
      </c>
      <c r="N1503" s="132" t="s">
        <v>24168</v>
      </c>
      <c r="O1503" s="132" t="s">
        <v>20187</v>
      </c>
      <c r="P1503" s="132" t="s">
        <v>20188</v>
      </c>
      <c r="Q1503" s="132" t="s">
        <v>20189</v>
      </c>
      <c r="R1503" s="132" t="s">
        <v>20190</v>
      </c>
      <c r="S1503" s="132" t="s">
        <v>5090</v>
      </c>
      <c r="T1503" s="132" t="s">
        <v>3428</v>
      </c>
      <c r="V1503" s="132" t="s">
        <v>1635</v>
      </c>
      <c r="X1503" s="132" t="s">
        <v>20191</v>
      </c>
      <c r="Y1503" s="132" t="s">
        <v>20192</v>
      </c>
    </row>
    <row r="1504" spans="2:25" x14ac:dyDescent="0.25">
      <c r="B1504" s="132" t="s">
        <v>3426</v>
      </c>
      <c r="C1504" s="132" t="s">
        <v>1305</v>
      </c>
      <c r="D1504" s="132" t="s">
        <v>172</v>
      </c>
      <c r="E1504" s="132" t="s">
        <v>4659</v>
      </c>
      <c r="F1504" s="132" t="s">
        <v>3894</v>
      </c>
      <c r="G1504" s="132" t="s">
        <v>1316</v>
      </c>
      <c r="H1504" s="132" t="s">
        <v>3448</v>
      </c>
      <c r="I1504" s="132" t="s">
        <v>20193</v>
      </c>
      <c r="J1504" s="132" t="s">
        <v>20194</v>
      </c>
      <c r="K1504" s="132" t="s">
        <v>20195</v>
      </c>
      <c r="L1504" s="132" t="s">
        <v>20196</v>
      </c>
      <c r="M1504" s="132" t="s">
        <v>20197</v>
      </c>
      <c r="N1504" s="132" t="s">
        <v>24169</v>
      </c>
      <c r="O1504" s="132" t="s">
        <v>20198</v>
      </c>
      <c r="P1504" s="132" t="s">
        <v>20199</v>
      </c>
      <c r="Q1504" s="132" t="s">
        <v>20200</v>
      </c>
      <c r="R1504" s="132" t="s">
        <v>20201</v>
      </c>
      <c r="S1504" s="132" t="s">
        <v>5090</v>
      </c>
      <c r="T1504" s="132" t="s">
        <v>3428</v>
      </c>
      <c r="U1504" s="132" t="s">
        <v>3357</v>
      </c>
      <c r="V1504" s="132" t="s">
        <v>1632</v>
      </c>
      <c r="X1504" s="132" t="s">
        <v>20202</v>
      </c>
      <c r="Y1504" s="132" t="s">
        <v>20203</v>
      </c>
    </row>
    <row r="1505" spans="2:25" x14ac:dyDescent="0.25">
      <c r="B1505" s="132" t="s">
        <v>3426</v>
      </c>
      <c r="C1505" s="132" t="s">
        <v>1305</v>
      </c>
      <c r="D1505" s="132" t="s">
        <v>536</v>
      </c>
      <c r="E1505" s="132" t="s">
        <v>4659</v>
      </c>
      <c r="F1505" s="132" t="s">
        <v>3894</v>
      </c>
      <c r="G1505" s="132" t="s">
        <v>1333</v>
      </c>
      <c r="H1505" s="132" t="s">
        <v>3449</v>
      </c>
      <c r="I1505" s="132" t="s">
        <v>20193</v>
      </c>
      <c r="J1505" s="132" t="s">
        <v>20204</v>
      </c>
      <c r="K1505" s="132" t="s">
        <v>20205</v>
      </c>
      <c r="L1505" s="132" t="s">
        <v>20206</v>
      </c>
      <c r="M1505" s="132" t="s">
        <v>20207</v>
      </c>
      <c r="N1505" s="132" t="s">
        <v>24170</v>
      </c>
      <c r="O1505" s="132" t="s">
        <v>20208</v>
      </c>
      <c r="P1505" s="132" t="s">
        <v>20209</v>
      </c>
      <c r="Q1505" s="132" t="s">
        <v>20210</v>
      </c>
      <c r="R1505" s="132" t="s">
        <v>20211</v>
      </c>
      <c r="S1505" s="132" t="s">
        <v>5090</v>
      </c>
      <c r="T1505" s="132" t="s">
        <v>3428</v>
      </c>
      <c r="U1505" s="132" t="s">
        <v>3357</v>
      </c>
      <c r="V1505" s="132" t="s">
        <v>1635</v>
      </c>
      <c r="X1505" s="132" t="s">
        <v>20212</v>
      </c>
      <c r="Y1505" s="132" t="s">
        <v>20213</v>
      </c>
    </row>
    <row r="1506" spans="2:25" x14ac:dyDescent="0.25">
      <c r="B1506" s="132" t="s">
        <v>3426</v>
      </c>
      <c r="C1506" s="132" t="s">
        <v>1305</v>
      </c>
      <c r="D1506" s="132" t="s">
        <v>172</v>
      </c>
      <c r="E1506" s="132" t="s">
        <v>4659</v>
      </c>
      <c r="F1506" s="132" t="s">
        <v>3885</v>
      </c>
      <c r="G1506" s="132" t="s">
        <v>1317</v>
      </c>
      <c r="H1506" s="132" t="s">
        <v>3450</v>
      </c>
      <c r="I1506" s="132" t="s">
        <v>20214</v>
      </c>
      <c r="J1506" s="132" t="s">
        <v>20215</v>
      </c>
      <c r="K1506" s="132" t="s">
        <v>20216</v>
      </c>
      <c r="L1506" s="132" t="s">
        <v>20217</v>
      </c>
      <c r="M1506" s="132" t="s">
        <v>20218</v>
      </c>
      <c r="N1506" s="132" t="s">
        <v>24171</v>
      </c>
      <c r="O1506" s="132" t="s">
        <v>20219</v>
      </c>
      <c r="P1506" s="132" t="s">
        <v>20220</v>
      </c>
      <c r="Q1506" s="132" t="s">
        <v>20221</v>
      </c>
      <c r="R1506" s="132" t="s">
        <v>20222</v>
      </c>
      <c r="S1506" s="132" t="s">
        <v>5090</v>
      </c>
      <c r="T1506" s="132" t="s">
        <v>3428</v>
      </c>
      <c r="V1506" s="132" t="s">
        <v>1635</v>
      </c>
      <c r="X1506" s="132" t="s">
        <v>20223</v>
      </c>
      <c r="Y1506" s="132" t="s">
        <v>20224</v>
      </c>
    </row>
    <row r="1507" spans="2:25" x14ac:dyDescent="0.25">
      <c r="B1507" s="132" t="s">
        <v>3426</v>
      </c>
      <c r="C1507" s="132" t="s">
        <v>1305</v>
      </c>
      <c r="D1507" s="132" t="s">
        <v>536</v>
      </c>
      <c r="E1507" s="132" t="s">
        <v>4659</v>
      </c>
      <c r="F1507" s="132" t="s">
        <v>3885</v>
      </c>
      <c r="G1507" s="132" t="s">
        <v>1334</v>
      </c>
      <c r="H1507" s="132" t="s">
        <v>3451</v>
      </c>
      <c r="I1507" s="132" t="s">
        <v>20214</v>
      </c>
      <c r="J1507" s="132" t="s">
        <v>20225</v>
      </c>
      <c r="K1507" s="132" t="s">
        <v>20226</v>
      </c>
      <c r="L1507" s="132" t="s">
        <v>20227</v>
      </c>
      <c r="M1507" s="132" t="s">
        <v>20228</v>
      </c>
      <c r="N1507" s="132" t="s">
        <v>24172</v>
      </c>
      <c r="O1507" s="132" t="s">
        <v>20229</v>
      </c>
      <c r="P1507" s="132" t="s">
        <v>20230</v>
      </c>
      <c r="Q1507" s="132" t="s">
        <v>20231</v>
      </c>
      <c r="R1507" s="132" t="s">
        <v>20232</v>
      </c>
      <c r="S1507" s="132" t="s">
        <v>5090</v>
      </c>
      <c r="T1507" s="132" t="s">
        <v>3428</v>
      </c>
      <c r="V1507" s="132" t="s">
        <v>1635</v>
      </c>
      <c r="X1507" s="132" t="s">
        <v>20233</v>
      </c>
      <c r="Y1507" s="132" t="s">
        <v>20234</v>
      </c>
    </row>
    <row r="1508" spans="2:25" x14ac:dyDescent="0.25">
      <c r="B1508" s="132" t="s">
        <v>3426</v>
      </c>
      <c r="C1508" s="132" t="s">
        <v>1305</v>
      </c>
      <c r="D1508" s="132" t="s">
        <v>172</v>
      </c>
      <c r="E1508" s="132" t="s">
        <v>4664</v>
      </c>
      <c r="F1508" s="132" t="s">
        <v>3894</v>
      </c>
      <c r="G1508" s="132" t="s">
        <v>1318</v>
      </c>
      <c r="H1508" s="132" t="s">
        <v>3452</v>
      </c>
      <c r="I1508" s="132" t="s">
        <v>20235</v>
      </c>
      <c r="J1508" s="132" t="s">
        <v>20236</v>
      </c>
      <c r="K1508" s="132" t="s">
        <v>20237</v>
      </c>
      <c r="L1508" s="132" t="s">
        <v>20238</v>
      </c>
      <c r="M1508" s="132" t="s">
        <v>20239</v>
      </c>
      <c r="N1508" s="132" t="s">
        <v>24173</v>
      </c>
      <c r="O1508" s="132" t="s">
        <v>20240</v>
      </c>
      <c r="P1508" s="132" t="s">
        <v>20241</v>
      </c>
      <c r="Q1508" s="132" t="s">
        <v>20242</v>
      </c>
      <c r="R1508" s="132" t="s">
        <v>20243</v>
      </c>
      <c r="S1508" s="132" t="s">
        <v>5090</v>
      </c>
      <c r="T1508" s="132" t="s">
        <v>3428</v>
      </c>
      <c r="V1508" s="132" t="s">
        <v>1635</v>
      </c>
      <c r="X1508" s="132" t="s">
        <v>20244</v>
      </c>
      <c r="Y1508" s="132" t="s">
        <v>20245</v>
      </c>
    </row>
    <row r="1509" spans="2:25" x14ac:dyDescent="0.25">
      <c r="B1509" s="132" t="s">
        <v>3426</v>
      </c>
      <c r="C1509" s="132" t="s">
        <v>1305</v>
      </c>
      <c r="D1509" s="132" t="s">
        <v>536</v>
      </c>
      <c r="E1509" s="132" t="s">
        <v>4664</v>
      </c>
      <c r="F1509" s="132" t="s">
        <v>3894</v>
      </c>
      <c r="G1509" s="132" t="s">
        <v>1335</v>
      </c>
      <c r="H1509" s="132" t="s">
        <v>3453</v>
      </c>
      <c r="I1509" s="132" t="s">
        <v>20235</v>
      </c>
      <c r="J1509" s="132" t="s">
        <v>20246</v>
      </c>
      <c r="K1509" s="132" t="s">
        <v>20247</v>
      </c>
      <c r="L1509" s="132" t="s">
        <v>20248</v>
      </c>
      <c r="M1509" s="132" t="s">
        <v>20249</v>
      </c>
      <c r="N1509" s="132" t="s">
        <v>24174</v>
      </c>
      <c r="O1509" s="132" t="s">
        <v>20250</v>
      </c>
      <c r="P1509" s="132" t="s">
        <v>20251</v>
      </c>
      <c r="Q1509" s="132" t="s">
        <v>20252</v>
      </c>
      <c r="R1509" s="132" t="s">
        <v>20253</v>
      </c>
      <c r="S1509" s="132" t="s">
        <v>5090</v>
      </c>
      <c r="T1509" s="132" t="s">
        <v>3428</v>
      </c>
      <c r="U1509" s="132" t="s">
        <v>3357</v>
      </c>
      <c r="V1509" s="132" t="s">
        <v>1635</v>
      </c>
      <c r="X1509" s="132" t="s">
        <v>20254</v>
      </c>
      <c r="Y1509" s="132" t="s">
        <v>20255</v>
      </c>
    </row>
    <row r="1510" spans="2:25" x14ac:dyDescent="0.25">
      <c r="B1510" s="132" t="s">
        <v>3426</v>
      </c>
      <c r="C1510" s="132" t="s">
        <v>1305</v>
      </c>
      <c r="D1510" s="132" t="s">
        <v>172</v>
      </c>
      <c r="E1510" s="132" t="s">
        <v>4664</v>
      </c>
      <c r="F1510" s="132" t="s">
        <v>3885</v>
      </c>
      <c r="G1510" s="132" t="s">
        <v>1319</v>
      </c>
      <c r="H1510" s="132" t="s">
        <v>3454</v>
      </c>
      <c r="I1510" s="132" t="s">
        <v>20256</v>
      </c>
      <c r="J1510" s="132" t="s">
        <v>20257</v>
      </c>
      <c r="K1510" s="132" t="s">
        <v>20258</v>
      </c>
      <c r="L1510" s="132" t="s">
        <v>20259</v>
      </c>
      <c r="M1510" s="132" t="s">
        <v>20260</v>
      </c>
      <c r="N1510" s="132" t="s">
        <v>24175</v>
      </c>
      <c r="O1510" s="132" t="s">
        <v>20261</v>
      </c>
      <c r="P1510" s="132" t="s">
        <v>20262</v>
      </c>
      <c r="Q1510" s="132" t="s">
        <v>20263</v>
      </c>
      <c r="R1510" s="132" t="s">
        <v>20264</v>
      </c>
      <c r="S1510" s="132" t="s">
        <v>5090</v>
      </c>
      <c r="T1510" s="132" t="s">
        <v>3428</v>
      </c>
      <c r="U1510" s="132" t="s">
        <v>3357</v>
      </c>
      <c r="V1510" s="132" t="s">
        <v>1635</v>
      </c>
      <c r="X1510" s="132" t="s">
        <v>20265</v>
      </c>
      <c r="Y1510" s="132" t="s">
        <v>20266</v>
      </c>
    </row>
    <row r="1511" spans="2:25" x14ac:dyDescent="0.25">
      <c r="B1511" s="132" t="s">
        <v>3426</v>
      </c>
      <c r="C1511" s="132" t="s">
        <v>1305</v>
      </c>
      <c r="D1511" s="132" t="s">
        <v>536</v>
      </c>
      <c r="E1511" s="132" t="s">
        <v>4664</v>
      </c>
      <c r="F1511" s="132" t="s">
        <v>3885</v>
      </c>
      <c r="G1511" s="132" t="s">
        <v>1336</v>
      </c>
      <c r="H1511" s="132" t="s">
        <v>3455</v>
      </c>
      <c r="I1511" s="132" t="s">
        <v>20256</v>
      </c>
      <c r="J1511" s="132" t="s">
        <v>20267</v>
      </c>
      <c r="K1511" s="132" t="s">
        <v>20268</v>
      </c>
      <c r="L1511" s="132" t="s">
        <v>20269</v>
      </c>
      <c r="M1511" s="132" t="s">
        <v>20270</v>
      </c>
      <c r="N1511" s="132" t="s">
        <v>24176</v>
      </c>
      <c r="O1511" s="132" t="s">
        <v>20271</v>
      </c>
      <c r="P1511" s="132" t="s">
        <v>20272</v>
      </c>
      <c r="Q1511" s="132" t="s">
        <v>20273</v>
      </c>
      <c r="R1511" s="132" t="s">
        <v>20274</v>
      </c>
      <c r="S1511" s="132" t="s">
        <v>5090</v>
      </c>
      <c r="T1511" s="132" t="s">
        <v>3428</v>
      </c>
      <c r="V1511" s="132" t="s">
        <v>1635</v>
      </c>
      <c r="X1511" s="132" t="s">
        <v>20275</v>
      </c>
      <c r="Y1511" s="132" t="s">
        <v>20276</v>
      </c>
    </row>
    <row r="1512" spans="2:25" x14ac:dyDescent="0.25">
      <c r="B1512" s="132" t="s">
        <v>3426</v>
      </c>
      <c r="C1512" s="132" t="s">
        <v>1305</v>
      </c>
      <c r="D1512" s="132" t="s">
        <v>172</v>
      </c>
      <c r="E1512" s="132" t="s">
        <v>4669</v>
      </c>
      <c r="F1512" s="132" t="s">
        <v>3894</v>
      </c>
      <c r="G1512" s="132" t="s">
        <v>1320</v>
      </c>
      <c r="H1512" s="132" t="s">
        <v>3456</v>
      </c>
      <c r="I1512" s="132" t="s">
        <v>20277</v>
      </c>
      <c r="J1512" s="132" t="s">
        <v>20278</v>
      </c>
      <c r="K1512" s="132" t="s">
        <v>20279</v>
      </c>
      <c r="L1512" s="132" t="s">
        <v>20280</v>
      </c>
      <c r="M1512" s="132" t="s">
        <v>20281</v>
      </c>
      <c r="N1512" s="132" t="s">
        <v>24177</v>
      </c>
      <c r="O1512" s="132" t="s">
        <v>20282</v>
      </c>
      <c r="P1512" s="132" t="s">
        <v>20283</v>
      </c>
      <c r="Q1512" s="132" t="s">
        <v>20284</v>
      </c>
      <c r="R1512" s="132" t="s">
        <v>20285</v>
      </c>
      <c r="S1512" s="132" t="s">
        <v>5090</v>
      </c>
      <c r="T1512" s="132" t="s">
        <v>3428</v>
      </c>
      <c r="U1512" s="132" t="s">
        <v>3357</v>
      </c>
      <c r="V1512" s="132" t="s">
        <v>1635</v>
      </c>
      <c r="X1512" s="132" t="s">
        <v>20286</v>
      </c>
      <c r="Y1512" s="132" t="s">
        <v>20287</v>
      </c>
    </row>
    <row r="1513" spans="2:25" x14ac:dyDescent="0.25">
      <c r="B1513" s="132" t="s">
        <v>3426</v>
      </c>
      <c r="C1513" s="132" t="s">
        <v>1305</v>
      </c>
      <c r="D1513" s="132" t="s">
        <v>536</v>
      </c>
      <c r="E1513" s="132" t="s">
        <v>4669</v>
      </c>
      <c r="F1513" s="132" t="s">
        <v>3894</v>
      </c>
      <c r="G1513" s="132" t="s">
        <v>1337</v>
      </c>
      <c r="H1513" s="132" t="s">
        <v>3457</v>
      </c>
      <c r="I1513" s="132" t="s">
        <v>20277</v>
      </c>
      <c r="J1513" s="132" t="s">
        <v>20288</v>
      </c>
      <c r="K1513" s="132" t="s">
        <v>20289</v>
      </c>
      <c r="L1513" s="132" t="s">
        <v>20290</v>
      </c>
      <c r="M1513" s="132" t="s">
        <v>20291</v>
      </c>
      <c r="N1513" s="132" t="s">
        <v>24178</v>
      </c>
      <c r="O1513" s="132" t="s">
        <v>20292</v>
      </c>
      <c r="P1513" s="132" t="s">
        <v>20293</v>
      </c>
      <c r="Q1513" s="132" t="s">
        <v>20294</v>
      </c>
      <c r="R1513" s="132" t="s">
        <v>20295</v>
      </c>
      <c r="S1513" s="132" t="s">
        <v>5090</v>
      </c>
      <c r="T1513" s="132" t="s">
        <v>3428</v>
      </c>
      <c r="U1513" s="132" t="s">
        <v>3357</v>
      </c>
      <c r="V1513" s="132" t="s">
        <v>1635</v>
      </c>
      <c r="X1513" s="132" t="s">
        <v>20296</v>
      </c>
      <c r="Y1513" s="132" t="s">
        <v>20297</v>
      </c>
    </row>
    <row r="1514" spans="2:25" x14ac:dyDescent="0.25">
      <c r="B1514" s="132" t="s">
        <v>3426</v>
      </c>
      <c r="C1514" s="132" t="s">
        <v>1305</v>
      </c>
      <c r="D1514" s="132" t="s">
        <v>172</v>
      </c>
      <c r="E1514" s="132" t="s">
        <v>4669</v>
      </c>
      <c r="F1514" s="132" t="s">
        <v>3885</v>
      </c>
      <c r="G1514" s="132" t="s">
        <v>1321</v>
      </c>
      <c r="H1514" s="132" t="s">
        <v>3458</v>
      </c>
      <c r="I1514" s="132" t="s">
        <v>20298</v>
      </c>
      <c r="J1514" s="132" t="s">
        <v>20299</v>
      </c>
      <c r="K1514" s="132" t="s">
        <v>20300</v>
      </c>
      <c r="L1514" s="132" t="s">
        <v>20301</v>
      </c>
      <c r="M1514" s="132" t="s">
        <v>20302</v>
      </c>
      <c r="N1514" s="132" t="s">
        <v>24179</v>
      </c>
      <c r="O1514" s="132" t="s">
        <v>20303</v>
      </c>
      <c r="P1514" s="132" t="s">
        <v>20304</v>
      </c>
      <c r="Q1514" s="132" t="s">
        <v>20305</v>
      </c>
      <c r="R1514" s="132" t="s">
        <v>20306</v>
      </c>
      <c r="S1514" s="132" t="s">
        <v>5090</v>
      </c>
      <c r="T1514" s="132" t="s">
        <v>3428</v>
      </c>
      <c r="U1514" s="132" t="s">
        <v>3357</v>
      </c>
      <c r="V1514" s="132" t="s">
        <v>1635</v>
      </c>
      <c r="X1514" s="132" t="s">
        <v>20307</v>
      </c>
      <c r="Y1514" s="132" t="s">
        <v>20308</v>
      </c>
    </row>
    <row r="1515" spans="2:25" x14ac:dyDescent="0.25">
      <c r="B1515" s="132" t="s">
        <v>3426</v>
      </c>
      <c r="C1515" s="132" t="s">
        <v>1305</v>
      </c>
      <c r="D1515" s="132" t="s">
        <v>536</v>
      </c>
      <c r="E1515" s="132" t="s">
        <v>4669</v>
      </c>
      <c r="F1515" s="132" t="s">
        <v>3885</v>
      </c>
      <c r="G1515" s="132" t="s">
        <v>1338</v>
      </c>
      <c r="H1515" s="132" t="s">
        <v>3459</v>
      </c>
      <c r="I1515" s="132" t="s">
        <v>20298</v>
      </c>
      <c r="J1515" s="132" t="s">
        <v>20309</v>
      </c>
      <c r="K1515" s="132" t="s">
        <v>20310</v>
      </c>
      <c r="L1515" s="132" t="s">
        <v>20311</v>
      </c>
      <c r="M1515" s="132" t="s">
        <v>20312</v>
      </c>
      <c r="N1515" s="132" t="s">
        <v>24180</v>
      </c>
      <c r="O1515" s="132" t="s">
        <v>20313</v>
      </c>
      <c r="P1515" s="132" t="s">
        <v>20314</v>
      </c>
      <c r="Q1515" s="132" t="s">
        <v>20315</v>
      </c>
      <c r="R1515" s="132" t="s">
        <v>20316</v>
      </c>
      <c r="S1515" s="132" t="s">
        <v>5090</v>
      </c>
      <c r="T1515" s="132" t="s">
        <v>3428</v>
      </c>
      <c r="V1515" s="132" t="s">
        <v>1635</v>
      </c>
      <c r="X1515" s="132" t="s">
        <v>20317</v>
      </c>
      <c r="Y1515" s="132" t="s">
        <v>20318</v>
      </c>
    </row>
    <row r="1516" spans="2:25" x14ac:dyDescent="0.25">
      <c r="B1516" s="132" t="s">
        <v>3460</v>
      </c>
      <c r="C1516" s="132" t="s">
        <v>3461</v>
      </c>
      <c r="D1516" s="132" t="s">
        <v>130</v>
      </c>
      <c r="E1516" s="132" t="s">
        <v>3966</v>
      </c>
      <c r="F1516" s="132" t="s">
        <v>4562</v>
      </c>
      <c r="G1516" s="132" t="s">
        <v>3462</v>
      </c>
      <c r="H1516" s="132" t="s">
        <v>3463</v>
      </c>
      <c r="I1516" s="132" t="s">
        <v>4850</v>
      </c>
      <c r="J1516" s="132" t="s">
        <v>20319</v>
      </c>
      <c r="K1516" s="132" t="s">
        <v>20320</v>
      </c>
      <c r="L1516" s="132" t="s">
        <v>20321</v>
      </c>
      <c r="M1516" s="132" t="s">
        <v>20322</v>
      </c>
      <c r="N1516" s="132" t="s">
        <v>24181</v>
      </c>
      <c r="O1516" s="132" t="s">
        <v>20323</v>
      </c>
      <c r="P1516" s="132" t="s">
        <v>20324</v>
      </c>
      <c r="Q1516" s="132" t="s">
        <v>20325</v>
      </c>
      <c r="R1516" s="132" t="s">
        <v>20326</v>
      </c>
      <c r="S1516" s="132" t="s">
        <v>5090</v>
      </c>
      <c r="T1516" s="132" t="s">
        <v>1630</v>
      </c>
      <c r="V1516" s="132" t="s">
        <v>1635</v>
      </c>
      <c r="X1516" s="132" t="s">
        <v>20327</v>
      </c>
      <c r="Y1516" s="132" t="s">
        <v>20328</v>
      </c>
    </row>
    <row r="1517" spans="2:25" x14ac:dyDescent="0.25">
      <c r="B1517" s="132" t="s">
        <v>3460</v>
      </c>
      <c r="C1517" s="132" t="s">
        <v>3461</v>
      </c>
      <c r="D1517" s="132" t="s">
        <v>130</v>
      </c>
      <c r="E1517" s="132" t="s">
        <v>3917</v>
      </c>
      <c r="F1517" s="132" t="s">
        <v>20329</v>
      </c>
      <c r="G1517" s="132" t="s">
        <v>3464</v>
      </c>
      <c r="H1517" s="132" t="s">
        <v>3465</v>
      </c>
      <c r="I1517" s="132" t="s">
        <v>4850</v>
      </c>
      <c r="J1517" s="132" t="s">
        <v>20330</v>
      </c>
      <c r="K1517" s="132" t="s">
        <v>20331</v>
      </c>
      <c r="L1517" s="132" t="s">
        <v>20332</v>
      </c>
      <c r="M1517" s="132" t="s">
        <v>20333</v>
      </c>
      <c r="N1517" s="132" t="s">
        <v>24182</v>
      </c>
      <c r="O1517" s="132" t="s">
        <v>20334</v>
      </c>
      <c r="P1517" s="132" t="s">
        <v>20335</v>
      </c>
      <c r="Q1517" s="132" t="s">
        <v>20336</v>
      </c>
      <c r="R1517" s="132" t="s">
        <v>20337</v>
      </c>
      <c r="S1517" s="132" t="s">
        <v>5090</v>
      </c>
      <c r="T1517" s="132" t="s">
        <v>1630</v>
      </c>
      <c r="V1517" s="132" t="s">
        <v>1635</v>
      </c>
      <c r="X1517" s="132" t="s">
        <v>20338</v>
      </c>
      <c r="Y1517" s="132" t="s">
        <v>20339</v>
      </c>
    </row>
    <row r="1518" spans="2:25" x14ac:dyDescent="0.25">
      <c r="B1518" s="132" t="s">
        <v>3466</v>
      </c>
      <c r="C1518" s="132" t="s">
        <v>1426</v>
      </c>
      <c r="D1518" s="132" t="s">
        <v>1293</v>
      </c>
      <c r="E1518" s="132" t="s">
        <v>4236</v>
      </c>
      <c r="F1518" s="132" t="s">
        <v>4555</v>
      </c>
      <c r="G1518" s="132" t="s">
        <v>1442</v>
      </c>
      <c r="H1518" s="132" t="s">
        <v>3467</v>
      </c>
      <c r="I1518" s="132" t="s">
        <v>4236</v>
      </c>
      <c r="J1518" s="132" t="s">
        <v>20340</v>
      </c>
      <c r="K1518" s="132" t="s">
        <v>20341</v>
      </c>
      <c r="L1518" s="132" t="s">
        <v>20342</v>
      </c>
      <c r="M1518" s="132" t="s">
        <v>20343</v>
      </c>
      <c r="N1518" s="132" t="s">
        <v>24183</v>
      </c>
      <c r="O1518" s="132" t="s">
        <v>20344</v>
      </c>
      <c r="P1518" s="132" t="s">
        <v>20345</v>
      </c>
      <c r="Q1518" s="132" t="s">
        <v>20346</v>
      </c>
      <c r="R1518" s="132" t="s">
        <v>20347</v>
      </c>
      <c r="S1518" s="132" t="s">
        <v>5090</v>
      </c>
      <c r="T1518" s="132" t="s">
        <v>1630</v>
      </c>
      <c r="V1518" s="132" t="s">
        <v>1635</v>
      </c>
      <c r="X1518" s="132" t="s">
        <v>20348</v>
      </c>
      <c r="Y1518" s="132" t="s">
        <v>20349</v>
      </c>
    </row>
    <row r="1519" spans="2:25" x14ac:dyDescent="0.25">
      <c r="B1519" s="132" t="s">
        <v>3466</v>
      </c>
      <c r="C1519" s="132" t="s">
        <v>1426</v>
      </c>
      <c r="D1519" s="132" t="s">
        <v>130</v>
      </c>
      <c r="E1519" s="132" t="s">
        <v>4236</v>
      </c>
      <c r="F1519" s="132" t="s">
        <v>3894</v>
      </c>
      <c r="G1519" s="132" t="s">
        <v>1440</v>
      </c>
      <c r="H1519" s="132" t="s">
        <v>3468</v>
      </c>
      <c r="I1519" s="132" t="s">
        <v>20350</v>
      </c>
      <c r="J1519" s="132" t="s">
        <v>20351</v>
      </c>
      <c r="K1519" s="132" t="s">
        <v>20352</v>
      </c>
      <c r="L1519" s="132" t="s">
        <v>20353</v>
      </c>
      <c r="M1519" s="132" t="s">
        <v>20354</v>
      </c>
      <c r="N1519" s="132" t="s">
        <v>24184</v>
      </c>
      <c r="O1519" s="132" t="s">
        <v>20355</v>
      </c>
      <c r="P1519" s="132" t="s">
        <v>20356</v>
      </c>
      <c r="Q1519" s="132" t="s">
        <v>20357</v>
      </c>
      <c r="R1519" s="132" t="s">
        <v>20358</v>
      </c>
      <c r="S1519" s="132" t="s">
        <v>5090</v>
      </c>
      <c r="T1519" s="132" t="s">
        <v>1630</v>
      </c>
      <c r="U1519" s="132" t="s">
        <v>3469</v>
      </c>
      <c r="V1519" s="132" t="s">
        <v>1632</v>
      </c>
      <c r="X1519" s="132" t="s">
        <v>20359</v>
      </c>
      <c r="Y1519" s="132" t="s">
        <v>20360</v>
      </c>
    </row>
    <row r="1520" spans="2:25" x14ac:dyDescent="0.25">
      <c r="B1520" s="132" t="s">
        <v>3466</v>
      </c>
      <c r="C1520" s="132" t="s">
        <v>1426</v>
      </c>
      <c r="D1520" s="132" t="s">
        <v>130</v>
      </c>
      <c r="E1520" s="132" t="s">
        <v>4236</v>
      </c>
      <c r="F1520" s="132" t="s">
        <v>3885</v>
      </c>
      <c r="G1520" s="132" t="s">
        <v>1441</v>
      </c>
      <c r="H1520" s="132" t="s">
        <v>3470</v>
      </c>
      <c r="I1520" s="132" t="s">
        <v>15501</v>
      </c>
      <c r="J1520" s="132" t="s">
        <v>20361</v>
      </c>
      <c r="K1520" s="132" t="s">
        <v>20362</v>
      </c>
      <c r="L1520" s="132" t="s">
        <v>20363</v>
      </c>
      <c r="M1520" s="132" t="s">
        <v>20364</v>
      </c>
      <c r="N1520" s="132" t="s">
        <v>24185</v>
      </c>
      <c r="O1520" s="132" t="s">
        <v>20365</v>
      </c>
      <c r="P1520" s="132" t="s">
        <v>20366</v>
      </c>
      <c r="Q1520" s="132" t="s">
        <v>20367</v>
      </c>
      <c r="R1520" s="132" t="s">
        <v>20368</v>
      </c>
      <c r="S1520" s="132" t="s">
        <v>5090</v>
      </c>
      <c r="T1520" s="132" t="s">
        <v>1630</v>
      </c>
      <c r="U1520" s="132" t="s">
        <v>3469</v>
      </c>
      <c r="V1520" s="132" t="s">
        <v>1632</v>
      </c>
      <c r="X1520" s="132" t="s">
        <v>20369</v>
      </c>
      <c r="Y1520" s="132" t="s">
        <v>20370</v>
      </c>
    </row>
    <row r="1521" spans="2:25" x14ac:dyDescent="0.25">
      <c r="B1521" s="132" t="s">
        <v>3466</v>
      </c>
      <c r="C1521" s="132" t="s">
        <v>1426</v>
      </c>
      <c r="D1521" s="132" t="s">
        <v>172</v>
      </c>
      <c r="E1521" s="132" t="s">
        <v>4236</v>
      </c>
      <c r="F1521" s="132" t="s">
        <v>3894</v>
      </c>
      <c r="G1521" s="132" t="s">
        <v>1427</v>
      </c>
      <c r="H1521" s="132" t="s">
        <v>3471</v>
      </c>
      <c r="I1521" s="132" t="s">
        <v>20350</v>
      </c>
      <c r="J1521" s="132" t="s">
        <v>20371</v>
      </c>
      <c r="K1521" s="132" t="s">
        <v>20372</v>
      </c>
      <c r="L1521" s="132" t="s">
        <v>20373</v>
      </c>
      <c r="M1521" s="132" t="s">
        <v>20374</v>
      </c>
      <c r="N1521" s="132" t="s">
        <v>24186</v>
      </c>
      <c r="O1521" s="132" t="s">
        <v>20375</v>
      </c>
      <c r="P1521" s="132" t="s">
        <v>20376</v>
      </c>
      <c r="Q1521" s="132" t="s">
        <v>20377</v>
      </c>
      <c r="R1521" s="132" t="s">
        <v>20378</v>
      </c>
      <c r="S1521" s="132" t="s">
        <v>5090</v>
      </c>
      <c r="T1521" s="132" t="s">
        <v>1630</v>
      </c>
      <c r="U1521" s="132" t="s">
        <v>3469</v>
      </c>
      <c r="V1521" s="132" t="s">
        <v>1632</v>
      </c>
      <c r="X1521" s="132" t="s">
        <v>20379</v>
      </c>
      <c r="Y1521" s="132" t="s">
        <v>20380</v>
      </c>
    </row>
    <row r="1522" spans="2:25" x14ac:dyDescent="0.25">
      <c r="B1522" s="132" t="s">
        <v>3466</v>
      </c>
      <c r="C1522" s="132" t="s">
        <v>1426</v>
      </c>
      <c r="D1522" s="132" t="s">
        <v>172</v>
      </c>
      <c r="E1522" s="132" t="s">
        <v>4236</v>
      </c>
      <c r="F1522" s="132" t="s">
        <v>3885</v>
      </c>
      <c r="G1522" s="132" t="s">
        <v>1428</v>
      </c>
      <c r="H1522" s="132" t="s">
        <v>3472</v>
      </c>
      <c r="I1522" s="132" t="s">
        <v>15501</v>
      </c>
      <c r="J1522" s="132" t="s">
        <v>20381</v>
      </c>
      <c r="K1522" s="132" t="s">
        <v>20382</v>
      </c>
      <c r="L1522" s="132" t="s">
        <v>20383</v>
      </c>
      <c r="M1522" s="132" t="s">
        <v>20384</v>
      </c>
      <c r="N1522" s="132" t="s">
        <v>24187</v>
      </c>
      <c r="O1522" s="132" t="s">
        <v>20385</v>
      </c>
      <c r="P1522" s="132" t="s">
        <v>20386</v>
      </c>
      <c r="Q1522" s="132" t="s">
        <v>20387</v>
      </c>
      <c r="R1522" s="132" t="s">
        <v>20388</v>
      </c>
      <c r="S1522" s="132" t="s">
        <v>5090</v>
      </c>
      <c r="T1522" s="132" t="s">
        <v>1630</v>
      </c>
      <c r="U1522" s="132" t="s">
        <v>3469</v>
      </c>
      <c r="V1522" s="132" t="s">
        <v>1632</v>
      </c>
      <c r="X1522" s="132" t="s">
        <v>20389</v>
      </c>
      <c r="Y1522" s="132" t="s">
        <v>20390</v>
      </c>
    </row>
    <row r="1523" spans="2:25" x14ac:dyDescent="0.25">
      <c r="B1523" s="132" t="s">
        <v>3466</v>
      </c>
      <c r="C1523" s="132" t="s">
        <v>1426</v>
      </c>
      <c r="D1523" s="132" t="s">
        <v>1293</v>
      </c>
      <c r="E1523" s="132" t="s">
        <v>4241</v>
      </c>
      <c r="F1523" s="132" t="s">
        <v>3894</v>
      </c>
      <c r="G1523" s="132" t="s">
        <v>1444</v>
      </c>
      <c r="H1523" s="132" t="s">
        <v>3473</v>
      </c>
      <c r="I1523" s="132" t="s">
        <v>20391</v>
      </c>
      <c r="J1523" s="132" t="s">
        <v>20392</v>
      </c>
      <c r="K1523" s="132" t="s">
        <v>20393</v>
      </c>
      <c r="L1523" s="132" t="s">
        <v>20394</v>
      </c>
      <c r="M1523" s="132" t="s">
        <v>20395</v>
      </c>
      <c r="N1523" s="132" t="s">
        <v>24188</v>
      </c>
      <c r="O1523" s="132" t="s">
        <v>20396</v>
      </c>
      <c r="P1523" s="132" t="s">
        <v>20397</v>
      </c>
      <c r="Q1523" s="132" t="s">
        <v>20398</v>
      </c>
      <c r="R1523" s="132" t="s">
        <v>20399</v>
      </c>
      <c r="S1523" s="132" t="s">
        <v>5090</v>
      </c>
      <c r="T1523" s="132" t="s">
        <v>1630</v>
      </c>
      <c r="U1523" s="132" t="s">
        <v>3469</v>
      </c>
      <c r="V1523" s="132" t="s">
        <v>1635</v>
      </c>
      <c r="X1523" s="132" t="s">
        <v>20400</v>
      </c>
      <c r="Y1523" s="132" t="s">
        <v>20401</v>
      </c>
    </row>
    <row r="1524" spans="2:25" x14ac:dyDescent="0.25">
      <c r="B1524" s="132" t="s">
        <v>3466</v>
      </c>
      <c r="C1524" s="132" t="s">
        <v>1426</v>
      </c>
      <c r="D1524" s="132" t="s">
        <v>1293</v>
      </c>
      <c r="E1524" s="132" t="s">
        <v>4241</v>
      </c>
      <c r="F1524" s="132" t="s">
        <v>3885</v>
      </c>
      <c r="G1524" s="132" t="s">
        <v>1446</v>
      </c>
      <c r="H1524" s="132" t="s">
        <v>3474</v>
      </c>
      <c r="I1524" s="132" t="s">
        <v>20402</v>
      </c>
      <c r="J1524" s="132" t="s">
        <v>20403</v>
      </c>
      <c r="K1524" s="132" t="s">
        <v>20404</v>
      </c>
      <c r="L1524" s="132" t="s">
        <v>20405</v>
      </c>
      <c r="M1524" s="132" t="s">
        <v>20406</v>
      </c>
      <c r="N1524" s="132" t="s">
        <v>24189</v>
      </c>
      <c r="O1524" s="132" t="s">
        <v>20407</v>
      </c>
      <c r="P1524" s="132" t="s">
        <v>20408</v>
      </c>
      <c r="Q1524" s="132" t="s">
        <v>20409</v>
      </c>
      <c r="R1524" s="132" t="s">
        <v>20410</v>
      </c>
      <c r="S1524" s="132" t="s">
        <v>5090</v>
      </c>
      <c r="T1524" s="132" t="s">
        <v>1630</v>
      </c>
      <c r="U1524" s="132" t="s">
        <v>3469</v>
      </c>
      <c r="V1524" s="132" t="s">
        <v>1635</v>
      </c>
      <c r="X1524" s="132" t="s">
        <v>20411</v>
      </c>
      <c r="Y1524" s="132" t="s">
        <v>20412</v>
      </c>
    </row>
    <row r="1525" spans="2:25" x14ac:dyDescent="0.25">
      <c r="B1525" s="132" t="s">
        <v>3466</v>
      </c>
      <c r="C1525" s="132" t="s">
        <v>1426</v>
      </c>
      <c r="D1525" s="132" t="s">
        <v>130</v>
      </c>
      <c r="E1525" s="132" t="s">
        <v>4241</v>
      </c>
      <c r="F1525" s="132" t="s">
        <v>3894</v>
      </c>
      <c r="G1525" s="132" t="s">
        <v>1443</v>
      </c>
      <c r="H1525" s="132" t="s">
        <v>3475</v>
      </c>
      <c r="I1525" s="132" t="s">
        <v>20391</v>
      </c>
      <c r="J1525" s="132" t="s">
        <v>20413</v>
      </c>
      <c r="K1525" s="132" t="s">
        <v>20414</v>
      </c>
      <c r="L1525" s="132" t="s">
        <v>20415</v>
      </c>
      <c r="M1525" s="132" t="s">
        <v>20416</v>
      </c>
      <c r="N1525" s="132" t="s">
        <v>24190</v>
      </c>
      <c r="O1525" s="132" t="s">
        <v>20417</v>
      </c>
      <c r="P1525" s="132" t="s">
        <v>20418</v>
      </c>
      <c r="Q1525" s="132" t="s">
        <v>20419</v>
      </c>
      <c r="R1525" s="132" t="s">
        <v>20420</v>
      </c>
      <c r="S1525" s="132" t="s">
        <v>5090</v>
      </c>
      <c r="T1525" s="132" t="s">
        <v>1630</v>
      </c>
      <c r="U1525" s="132" t="s">
        <v>3469</v>
      </c>
      <c r="V1525" s="132" t="s">
        <v>1644</v>
      </c>
      <c r="X1525" s="132" t="s">
        <v>20421</v>
      </c>
      <c r="Y1525" s="132" t="s">
        <v>20422</v>
      </c>
    </row>
    <row r="1526" spans="2:25" x14ac:dyDescent="0.25">
      <c r="B1526" s="132" t="s">
        <v>3466</v>
      </c>
      <c r="C1526" s="132" t="s">
        <v>1426</v>
      </c>
      <c r="D1526" s="132" t="s">
        <v>130</v>
      </c>
      <c r="E1526" s="132" t="s">
        <v>4241</v>
      </c>
      <c r="F1526" s="132" t="s">
        <v>3885</v>
      </c>
      <c r="G1526" s="132" t="s">
        <v>1445</v>
      </c>
      <c r="H1526" s="132" t="s">
        <v>3476</v>
      </c>
      <c r="I1526" s="132" t="s">
        <v>20402</v>
      </c>
      <c r="J1526" s="132" t="s">
        <v>20423</v>
      </c>
      <c r="K1526" s="132" t="s">
        <v>20424</v>
      </c>
      <c r="L1526" s="132" t="s">
        <v>20425</v>
      </c>
      <c r="M1526" s="132" t="s">
        <v>20426</v>
      </c>
      <c r="N1526" s="132" t="s">
        <v>24191</v>
      </c>
      <c r="O1526" s="132" t="s">
        <v>20427</v>
      </c>
      <c r="P1526" s="132" t="s">
        <v>20428</v>
      </c>
      <c r="Q1526" s="132" t="s">
        <v>20429</v>
      </c>
      <c r="R1526" s="132" t="s">
        <v>20430</v>
      </c>
      <c r="S1526" s="132" t="s">
        <v>5090</v>
      </c>
      <c r="T1526" s="132" t="s">
        <v>1630</v>
      </c>
      <c r="U1526" s="132" t="s">
        <v>3469</v>
      </c>
      <c r="V1526" s="132" t="s">
        <v>1644</v>
      </c>
      <c r="X1526" s="132" t="s">
        <v>20431</v>
      </c>
      <c r="Y1526" s="132" t="s">
        <v>20432</v>
      </c>
    </row>
    <row r="1527" spans="2:25" x14ac:dyDescent="0.25">
      <c r="B1527" s="132" t="s">
        <v>3466</v>
      </c>
      <c r="C1527" s="132" t="s">
        <v>1426</v>
      </c>
      <c r="D1527" s="132" t="s">
        <v>172</v>
      </c>
      <c r="E1527" s="132" t="s">
        <v>4241</v>
      </c>
      <c r="F1527" s="132" t="s">
        <v>3894</v>
      </c>
      <c r="G1527" s="132" t="s">
        <v>1429</v>
      </c>
      <c r="H1527" s="132" t="s">
        <v>3477</v>
      </c>
      <c r="I1527" s="132" t="s">
        <v>20391</v>
      </c>
      <c r="J1527" s="132" t="s">
        <v>20433</v>
      </c>
      <c r="K1527" s="132" t="s">
        <v>20434</v>
      </c>
      <c r="L1527" s="132" t="s">
        <v>20435</v>
      </c>
      <c r="M1527" s="132" t="s">
        <v>20436</v>
      </c>
      <c r="N1527" s="132" t="s">
        <v>24192</v>
      </c>
      <c r="O1527" s="132" t="s">
        <v>20437</v>
      </c>
      <c r="P1527" s="132" t="s">
        <v>20438</v>
      </c>
      <c r="Q1527" s="132" t="s">
        <v>20439</v>
      </c>
      <c r="R1527" s="132" t="s">
        <v>20440</v>
      </c>
      <c r="S1527" s="132" t="s">
        <v>5090</v>
      </c>
      <c r="T1527" s="132" t="s">
        <v>1630</v>
      </c>
      <c r="U1527" s="132" t="s">
        <v>3469</v>
      </c>
      <c r="V1527" s="132" t="s">
        <v>1632</v>
      </c>
      <c r="X1527" s="132" t="s">
        <v>20441</v>
      </c>
      <c r="Y1527" s="132" t="s">
        <v>20442</v>
      </c>
    </row>
    <row r="1528" spans="2:25" x14ac:dyDescent="0.25">
      <c r="B1528" s="132" t="s">
        <v>3466</v>
      </c>
      <c r="C1528" s="132" t="s">
        <v>1426</v>
      </c>
      <c r="D1528" s="132" t="s">
        <v>172</v>
      </c>
      <c r="E1528" s="132" t="s">
        <v>4241</v>
      </c>
      <c r="F1528" s="132" t="s">
        <v>3885</v>
      </c>
      <c r="G1528" s="132" t="s">
        <v>1430</v>
      </c>
      <c r="H1528" s="132" t="s">
        <v>3478</v>
      </c>
      <c r="I1528" s="132" t="s">
        <v>20402</v>
      </c>
      <c r="J1528" s="132" t="s">
        <v>20443</v>
      </c>
      <c r="K1528" s="132" t="s">
        <v>20444</v>
      </c>
      <c r="L1528" s="132" t="s">
        <v>20445</v>
      </c>
      <c r="M1528" s="132" t="s">
        <v>20446</v>
      </c>
      <c r="N1528" s="132" t="s">
        <v>24193</v>
      </c>
      <c r="O1528" s="132" t="s">
        <v>20447</v>
      </c>
      <c r="P1528" s="132" t="s">
        <v>20448</v>
      </c>
      <c r="Q1528" s="132" t="s">
        <v>20449</v>
      </c>
      <c r="R1528" s="132" t="s">
        <v>20450</v>
      </c>
      <c r="S1528" s="132" t="s">
        <v>5090</v>
      </c>
      <c r="T1528" s="132" t="s">
        <v>1630</v>
      </c>
      <c r="U1528" s="132" t="s">
        <v>3469</v>
      </c>
      <c r="V1528" s="132" t="s">
        <v>1632</v>
      </c>
      <c r="X1528" s="132" t="s">
        <v>20451</v>
      </c>
      <c r="Y1528" s="132" t="s">
        <v>20452</v>
      </c>
    </row>
    <row r="1529" spans="2:25" x14ac:dyDescent="0.25">
      <c r="B1529" s="132" t="s">
        <v>3466</v>
      </c>
      <c r="C1529" s="132" t="s">
        <v>1426</v>
      </c>
      <c r="D1529" s="132" t="s">
        <v>130</v>
      </c>
      <c r="E1529" s="132" t="s">
        <v>3944</v>
      </c>
      <c r="F1529" s="132" t="s">
        <v>3894</v>
      </c>
      <c r="G1529" s="132" t="s">
        <v>1447</v>
      </c>
      <c r="H1529" s="132" t="s">
        <v>3479</v>
      </c>
      <c r="I1529" s="132" t="s">
        <v>18222</v>
      </c>
      <c r="J1529" s="132" t="s">
        <v>20453</v>
      </c>
      <c r="K1529" s="132" t="s">
        <v>20454</v>
      </c>
      <c r="L1529" s="132" t="s">
        <v>20455</v>
      </c>
      <c r="M1529" s="132" t="s">
        <v>20456</v>
      </c>
      <c r="N1529" s="132" t="s">
        <v>24194</v>
      </c>
      <c r="O1529" s="132" t="s">
        <v>20457</v>
      </c>
      <c r="P1529" s="132" t="s">
        <v>20458</v>
      </c>
      <c r="Q1529" s="132" t="s">
        <v>20459</v>
      </c>
      <c r="R1529" s="132" t="s">
        <v>20460</v>
      </c>
      <c r="S1529" s="132" t="s">
        <v>5090</v>
      </c>
      <c r="T1529" s="132" t="s">
        <v>1630</v>
      </c>
      <c r="U1529" s="132" t="s">
        <v>3469</v>
      </c>
      <c r="V1529" s="132" t="s">
        <v>1632</v>
      </c>
      <c r="X1529" s="132" t="s">
        <v>20461</v>
      </c>
      <c r="Y1529" s="132" t="s">
        <v>20462</v>
      </c>
    </row>
    <row r="1530" spans="2:25" x14ac:dyDescent="0.25">
      <c r="B1530" s="132" t="s">
        <v>3466</v>
      </c>
      <c r="C1530" s="132" t="s">
        <v>1426</v>
      </c>
      <c r="D1530" s="132" t="s">
        <v>130</v>
      </c>
      <c r="E1530" s="132" t="s">
        <v>3944</v>
      </c>
      <c r="F1530" s="132" t="s">
        <v>3885</v>
      </c>
      <c r="G1530" s="132" t="s">
        <v>1449</v>
      </c>
      <c r="H1530" s="132" t="s">
        <v>3480</v>
      </c>
      <c r="I1530" s="132" t="s">
        <v>20463</v>
      </c>
      <c r="J1530" s="132" t="s">
        <v>20464</v>
      </c>
      <c r="K1530" s="132" t="s">
        <v>20465</v>
      </c>
      <c r="L1530" s="132" t="s">
        <v>20466</v>
      </c>
      <c r="M1530" s="132" t="s">
        <v>20467</v>
      </c>
      <c r="N1530" s="132" t="s">
        <v>24195</v>
      </c>
      <c r="O1530" s="132" t="s">
        <v>20468</v>
      </c>
      <c r="P1530" s="132" t="s">
        <v>20469</v>
      </c>
      <c r="Q1530" s="132" t="s">
        <v>20470</v>
      </c>
      <c r="R1530" s="132" t="s">
        <v>20471</v>
      </c>
      <c r="S1530" s="132" t="s">
        <v>5090</v>
      </c>
      <c r="T1530" s="132" t="s">
        <v>1630</v>
      </c>
      <c r="U1530" s="132" t="s">
        <v>3469</v>
      </c>
      <c r="V1530" s="132" t="s">
        <v>1632</v>
      </c>
      <c r="X1530" s="132" t="s">
        <v>20472</v>
      </c>
      <c r="Y1530" s="132" t="s">
        <v>20473</v>
      </c>
    </row>
    <row r="1531" spans="2:25" x14ac:dyDescent="0.25">
      <c r="B1531" s="132" t="s">
        <v>3466</v>
      </c>
      <c r="C1531" s="132" t="s">
        <v>1426</v>
      </c>
      <c r="D1531" s="132" t="s">
        <v>537</v>
      </c>
      <c r="E1531" s="132" t="s">
        <v>3944</v>
      </c>
      <c r="F1531" s="132" t="s">
        <v>3894</v>
      </c>
      <c r="G1531" s="132" t="s">
        <v>1448</v>
      </c>
      <c r="H1531" s="132" t="s">
        <v>3481</v>
      </c>
      <c r="I1531" s="132" t="s">
        <v>18222</v>
      </c>
      <c r="J1531" s="132" t="s">
        <v>20474</v>
      </c>
      <c r="K1531" s="132" t="s">
        <v>20475</v>
      </c>
      <c r="L1531" s="132" t="s">
        <v>20476</v>
      </c>
      <c r="M1531" s="132" t="s">
        <v>20477</v>
      </c>
      <c r="N1531" s="132" t="s">
        <v>24196</v>
      </c>
      <c r="O1531" s="132" t="s">
        <v>20478</v>
      </c>
      <c r="P1531" s="132" t="s">
        <v>20479</v>
      </c>
      <c r="Q1531" s="132" t="s">
        <v>20480</v>
      </c>
      <c r="R1531" s="132" t="s">
        <v>20481</v>
      </c>
      <c r="S1531" s="132" t="s">
        <v>5090</v>
      </c>
      <c r="T1531" s="132" t="s">
        <v>1630</v>
      </c>
      <c r="U1531" s="132" t="s">
        <v>3469</v>
      </c>
      <c r="V1531" s="132" t="s">
        <v>1632</v>
      </c>
      <c r="X1531" s="132" t="s">
        <v>20482</v>
      </c>
      <c r="Y1531" s="132" t="s">
        <v>20483</v>
      </c>
    </row>
    <row r="1532" spans="2:25" x14ac:dyDescent="0.25">
      <c r="B1532" s="132" t="s">
        <v>3466</v>
      </c>
      <c r="C1532" s="132" t="s">
        <v>1426</v>
      </c>
      <c r="D1532" s="132" t="s">
        <v>537</v>
      </c>
      <c r="E1532" s="132" t="s">
        <v>3944</v>
      </c>
      <c r="F1532" s="132" t="s">
        <v>3885</v>
      </c>
      <c r="G1532" s="132" t="s">
        <v>1450</v>
      </c>
      <c r="H1532" s="132" t="s">
        <v>3482</v>
      </c>
      <c r="I1532" s="132" t="s">
        <v>20463</v>
      </c>
      <c r="J1532" s="132" t="s">
        <v>20484</v>
      </c>
      <c r="K1532" s="132" t="s">
        <v>20485</v>
      </c>
      <c r="L1532" s="132" t="s">
        <v>20486</v>
      </c>
      <c r="M1532" s="132" t="s">
        <v>20487</v>
      </c>
      <c r="N1532" s="132" t="s">
        <v>24197</v>
      </c>
      <c r="O1532" s="132" t="s">
        <v>20488</v>
      </c>
      <c r="P1532" s="132" t="s">
        <v>20489</v>
      </c>
      <c r="Q1532" s="132" t="s">
        <v>20490</v>
      </c>
      <c r="R1532" s="132" t="s">
        <v>20491</v>
      </c>
      <c r="S1532" s="132" t="s">
        <v>5090</v>
      </c>
      <c r="T1532" s="132" t="s">
        <v>1630</v>
      </c>
      <c r="U1532" s="132" t="s">
        <v>3469</v>
      </c>
      <c r="V1532" s="132" t="s">
        <v>1635</v>
      </c>
      <c r="X1532" s="132" t="s">
        <v>20492</v>
      </c>
      <c r="Y1532" s="132" t="s">
        <v>20493</v>
      </c>
    </row>
    <row r="1533" spans="2:25" x14ac:dyDescent="0.25">
      <c r="B1533" s="132" t="s">
        <v>3466</v>
      </c>
      <c r="C1533" s="132" t="s">
        <v>1426</v>
      </c>
      <c r="D1533" s="132" t="s">
        <v>537</v>
      </c>
      <c r="E1533" s="132" t="s">
        <v>3944</v>
      </c>
      <c r="F1533" s="132" t="s">
        <v>3885</v>
      </c>
      <c r="G1533" s="132" t="s">
        <v>1450</v>
      </c>
      <c r="H1533" s="132" t="s">
        <v>3482</v>
      </c>
      <c r="I1533" s="132" t="s">
        <v>20463</v>
      </c>
      <c r="J1533" s="132" t="s">
        <v>20494</v>
      </c>
      <c r="K1533" s="132" t="s">
        <v>20495</v>
      </c>
      <c r="L1533" s="132" t="s">
        <v>20496</v>
      </c>
      <c r="M1533" s="132" t="s">
        <v>20497</v>
      </c>
      <c r="N1533" s="132" t="s">
        <v>24198</v>
      </c>
      <c r="O1533" s="132" t="s">
        <v>20498</v>
      </c>
      <c r="P1533" s="132" t="s">
        <v>20499</v>
      </c>
      <c r="Q1533" s="132" t="s">
        <v>20500</v>
      </c>
      <c r="R1533" s="132" t="s">
        <v>20491</v>
      </c>
      <c r="S1533" s="132" t="s">
        <v>5090</v>
      </c>
      <c r="T1533" s="132" t="s">
        <v>1630</v>
      </c>
      <c r="U1533" s="132" t="s">
        <v>3469</v>
      </c>
      <c r="V1533" s="132" t="s">
        <v>1635</v>
      </c>
      <c r="X1533" s="132" t="s">
        <v>20501</v>
      </c>
      <c r="Y1533" s="132" t="s">
        <v>20502</v>
      </c>
    </row>
    <row r="1534" spans="2:25" x14ac:dyDescent="0.25">
      <c r="B1534" s="132" t="s">
        <v>3466</v>
      </c>
      <c r="C1534" s="132" t="s">
        <v>1426</v>
      </c>
      <c r="D1534" s="132" t="s">
        <v>172</v>
      </c>
      <c r="E1534" s="132" t="s">
        <v>3944</v>
      </c>
      <c r="F1534" s="132" t="s">
        <v>3894</v>
      </c>
      <c r="G1534" s="132" t="s">
        <v>1431</v>
      </c>
      <c r="H1534" s="132" t="s">
        <v>3483</v>
      </c>
      <c r="I1534" s="132" t="s">
        <v>18222</v>
      </c>
      <c r="J1534" s="132" t="s">
        <v>20503</v>
      </c>
      <c r="K1534" s="132" t="s">
        <v>20504</v>
      </c>
      <c r="L1534" s="132" t="s">
        <v>20505</v>
      </c>
      <c r="M1534" s="132" t="s">
        <v>20506</v>
      </c>
      <c r="N1534" s="132" t="s">
        <v>24199</v>
      </c>
      <c r="O1534" s="132" t="s">
        <v>20507</v>
      </c>
      <c r="P1534" s="132" t="s">
        <v>20508</v>
      </c>
      <c r="Q1534" s="132" t="s">
        <v>20509</v>
      </c>
      <c r="R1534" s="132" t="s">
        <v>20510</v>
      </c>
      <c r="S1534" s="132" t="s">
        <v>5090</v>
      </c>
      <c r="T1534" s="132" t="s">
        <v>1630</v>
      </c>
      <c r="U1534" s="132" t="s">
        <v>3469</v>
      </c>
      <c r="V1534" s="132" t="s">
        <v>1632</v>
      </c>
      <c r="X1534" s="132" t="s">
        <v>20511</v>
      </c>
      <c r="Y1534" s="132" t="s">
        <v>20512</v>
      </c>
    </row>
    <row r="1535" spans="2:25" x14ac:dyDescent="0.25">
      <c r="B1535" s="132" t="s">
        <v>3466</v>
      </c>
      <c r="C1535" s="132" t="s">
        <v>1426</v>
      </c>
      <c r="D1535" s="132" t="s">
        <v>172</v>
      </c>
      <c r="E1535" s="132" t="s">
        <v>3944</v>
      </c>
      <c r="F1535" s="132" t="s">
        <v>3885</v>
      </c>
      <c r="G1535" s="132" t="s">
        <v>1432</v>
      </c>
      <c r="H1535" s="132" t="s">
        <v>3484</v>
      </c>
      <c r="I1535" s="132" t="s">
        <v>20463</v>
      </c>
      <c r="J1535" s="132" t="s">
        <v>20513</v>
      </c>
      <c r="K1535" s="132" t="s">
        <v>20514</v>
      </c>
      <c r="L1535" s="132" t="s">
        <v>20515</v>
      </c>
      <c r="M1535" s="132" t="s">
        <v>20516</v>
      </c>
      <c r="N1535" s="132" t="s">
        <v>24200</v>
      </c>
      <c r="O1535" s="132" t="s">
        <v>20517</v>
      </c>
      <c r="P1535" s="132" t="s">
        <v>20518</v>
      </c>
      <c r="Q1535" s="132" t="s">
        <v>20519</v>
      </c>
      <c r="R1535" s="132" t="s">
        <v>20520</v>
      </c>
      <c r="S1535" s="132" t="s">
        <v>5090</v>
      </c>
      <c r="T1535" s="132" t="s">
        <v>1630</v>
      </c>
      <c r="U1535" s="132" t="s">
        <v>3469</v>
      </c>
      <c r="V1535" s="132" t="s">
        <v>1632</v>
      </c>
      <c r="X1535" s="132" t="s">
        <v>20521</v>
      </c>
      <c r="Y1535" s="132" t="s">
        <v>20522</v>
      </c>
    </row>
    <row r="1536" spans="2:25" x14ac:dyDescent="0.25">
      <c r="B1536" s="132" t="s">
        <v>3466</v>
      </c>
      <c r="C1536" s="132" t="s">
        <v>1426</v>
      </c>
      <c r="D1536" s="132" t="s">
        <v>537</v>
      </c>
      <c r="E1536" s="132" t="s">
        <v>3947</v>
      </c>
      <c r="F1536" s="132" t="s">
        <v>3885</v>
      </c>
      <c r="G1536" s="132" t="s">
        <v>3485</v>
      </c>
      <c r="H1536" s="132" t="s">
        <v>3486</v>
      </c>
      <c r="I1536" s="132" t="s">
        <v>20523</v>
      </c>
      <c r="J1536" s="132" t="s">
        <v>20524</v>
      </c>
      <c r="K1536" s="132" t="s">
        <v>20525</v>
      </c>
      <c r="L1536" s="132" t="s">
        <v>20526</v>
      </c>
      <c r="M1536" s="132" t="s">
        <v>20527</v>
      </c>
      <c r="N1536" s="132" t="s">
        <v>24201</v>
      </c>
      <c r="O1536" s="132" t="s">
        <v>20528</v>
      </c>
      <c r="P1536" s="132" t="s">
        <v>20529</v>
      </c>
      <c r="Q1536" s="132" t="s">
        <v>20530</v>
      </c>
      <c r="R1536" s="132" t="s">
        <v>20531</v>
      </c>
      <c r="S1536" s="132" t="s">
        <v>5090</v>
      </c>
      <c r="T1536" s="132" t="s">
        <v>1630</v>
      </c>
      <c r="U1536" s="132" t="s">
        <v>3469</v>
      </c>
      <c r="V1536" s="132" t="s">
        <v>1635</v>
      </c>
      <c r="X1536" s="132" t="s">
        <v>20532</v>
      </c>
      <c r="Y1536" s="132" t="s">
        <v>20533</v>
      </c>
    </row>
    <row r="1537" spans="2:25" x14ac:dyDescent="0.25">
      <c r="B1537" s="132" t="s">
        <v>3466</v>
      </c>
      <c r="C1537" s="132" t="s">
        <v>1426</v>
      </c>
      <c r="D1537" s="132" t="s">
        <v>172</v>
      </c>
      <c r="E1537" s="132" t="s">
        <v>3947</v>
      </c>
      <c r="F1537" s="132" t="s">
        <v>3894</v>
      </c>
      <c r="G1537" s="132" t="s">
        <v>1433</v>
      </c>
      <c r="H1537" s="132" t="s">
        <v>3487</v>
      </c>
      <c r="I1537" s="132" t="s">
        <v>20534</v>
      </c>
      <c r="J1537" s="132" t="s">
        <v>20535</v>
      </c>
      <c r="K1537" s="132" t="s">
        <v>20536</v>
      </c>
      <c r="L1537" s="132" t="s">
        <v>20537</v>
      </c>
      <c r="M1537" s="132" t="s">
        <v>20538</v>
      </c>
      <c r="N1537" s="132" t="s">
        <v>24202</v>
      </c>
      <c r="O1537" s="132" t="s">
        <v>20539</v>
      </c>
      <c r="P1537" s="132" t="s">
        <v>20540</v>
      </c>
      <c r="Q1537" s="132" t="s">
        <v>20541</v>
      </c>
      <c r="R1537" s="132" t="s">
        <v>20542</v>
      </c>
      <c r="S1537" s="132" t="s">
        <v>5090</v>
      </c>
      <c r="T1537" s="132" t="s">
        <v>1630</v>
      </c>
      <c r="U1537" s="132" t="s">
        <v>3469</v>
      </c>
      <c r="V1537" s="132" t="s">
        <v>1632</v>
      </c>
      <c r="X1537" s="132" t="s">
        <v>20543</v>
      </c>
      <c r="Y1537" s="132" t="s">
        <v>20544</v>
      </c>
    </row>
    <row r="1538" spans="2:25" x14ac:dyDescent="0.25">
      <c r="B1538" s="132" t="s">
        <v>3466</v>
      </c>
      <c r="C1538" s="132" t="s">
        <v>1426</v>
      </c>
      <c r="D1538" s="132" t="s">
        <v>172</v>
      </c>
      <c r="E1538" s="132" t="s">
        <v>3947</v>
      </c>
      <c r="F1538" s="132" t="s">
        <v>3885</v>
      </c>
      <c r="G1538" s="132" t="s">
        <v>1434</v>
      </c>
      <c r="H1538" s="132" t="s">
        <v>3488</v>
      </c>
      <c r="I1538" s="132" t="s">
        <v>20523</v>
      </c>
      <c r="J1538" s="132" t="s">
        <v>20545</v>
      </c>
      <c r="K1538" s="132" t="s">
        <v>20546</v>
      </c>
      <c r="L1538" s="132" t="s">
        <v>20547</v>
      </c>
      <c r="M1538" s="132" t="s">
        <v>20548</v>
      </c>
      <c r="N1538" s="132" t="s">
        <v>24203</v>
      </c>
      <c r="O1538" s="132" t="s">
        <v>20549</v>
      </c>
      <c r="P1538" s="132" t="s">
        <v>20550</v>
      </c>
      <c r="Q1538" s="132" t="s">
        <v>20551</v>
      </c>
      <c r="R1538" s="132" t="s">
        <v>20552</v>
      </c>
      <c r="S1538" s="132" t="s">
        <v>5090</v>
      </c>
      <c r="T1538" s="132" t="s">
        <v>1630</v>
      </c>
      <c r="U1538" s="132" t="s">
        <v>3469</v>
      </c>
      <c r="V1538" s="132" t="s">
        <v>1632</v>
      </c>
      <c r="X1538" s="132" t="s">
        <v>20553</v>
      </c>
      <c r="Y1538" s="132" t="s">
        <v>20554</v>
      </c>
    </row>
    <row r="1539" spans="2:25" x14ac:dyDescent="0.25">
      <c r="B1539" s="132" t="s">
        <v>3466</v>
      </c>
      <c r="C1539" s="132" t="s">
        <v>1426</v>
      </c>
      <c r="D1539" s="132" t="s">
        <v>537</v>
      </c>
      <c r="E1539" s="132" t="s">
        <v>3950</v>
      </c>
      <c r="F1539" s="132" t="s">
        <v>3885</v>
      </c>
      <c r="G1539" s="132" t="s">
        <v>3489</v>
      </c>
      <c r="H1539" s="132" t="s">
        <v>3490</v>
      </c>
      <c r="I1539" s="132" t="s">
        <v>20555</v>
      </c>
      <c r="J1539" s="132" t="s">
        <v>20556</v>
      </c>
      <c r="K1539" s="132" t="s">
        <v>20557</v>
      </c>
      <c r="L1539" s="132" t="s">
        <v>20558</v>
      </c>
      <c r="M1539" s="132" t="s">
        <v>20559</v>
      </c>
      <c r="N1539" s="132" t="s">
        <v>24204</v>
      </c>
      <c r="O1539" s="132" t="s">
        <v>20560</v>
      </c>
      <c r="P1539" s="132" t="s">
        <v>20561</v>
      </c>
      <c r="Q1539" s="132" t="s">
        <v>20562</v>
      </c>
      <c r="R1539" s="132" t="s">
        <v>20563</v>
      </c>
      <c r="S1539" s="132" t="s">
        <v>5090</v>
      </c>
      <c r="T1539" s="132" t="s">
        <v>1630</v>
      </c>
      <c r="U1539" s="132" t="s">
        <v>3469</v>
      </c>
      <c r="V1539" s="132" t="s">
        <v>1635</v>
      </c>
      <c r="X1539" s="132" t="s">
        <v>20564</v>
      </c>
      <c r="Y1539" s="132" t="s">
        <v>20565</v>
      </c>
    </row>
    <row r="1540" spans="2:25" x14ac:dyDescent="0.25">
      <c r="B1540" s="132" t="s">
        <v>3466</v>
      </c>
      <c r="C1540" s="132" t="s">
        <v>1426</v>
      </c>
      <c r="D1540" s="132" t="s">
        <v>172</v>
      </c>
      <c r="E1540" s="132" t="s">
        <v>3950</v>
      </c>
      <c r="F1540" s="132" t="s">
        <v>3894</v>
      </c>
      <c r="G1540" s="132" t="s">
        <v>1435</v>
      </c>
      <c r="H1540" s="132" t="s">
        <v>3491</v>
      </c>
      <c r="I1540" s="132" t="s">
        <v>20566</v>
      </c>
      <c r="J1540" s="132" t="s">
        <v>20567</v>
      </c>
      <c r="K1540" s="132" t="s">
        <v>20568</v>
      </c>
      <c r="L1540" s="132" t="s">
        <v>20569</v>
      </c>
      <c r="M1540" s="132" t="s">
        <v>20570</v>
      </c>
      <c r="N1540" s="132" t="s">
        <v>24205</v>
      </c>
      <c r="O1540" s="132" t="s">
        <v>20571</v>
      </c>
      <c r="P1540" s="132" t="s">
        <v>20572</v>
      </c>
      <c r="Q1540" s="132" t="s">
        <v>20573</v>
      </c>
      <c r="R1540" s="132" t="s">
        <v>20574</v>
      </c>
      <c r="S1540" s="132" t="s">
        <v>5090</v>
      </c>
      <c r="T1540" s="132" t="s">
        <v>1630</v>
      </c>
      <c r="U1540" s="132" t="s">
        <v>3469</v>
      </c>
      <c r="V1540" s="132" t="s">
        <v>1644</v>
      </c>
      <c r="X1540" s="132" t="s">
        <v>20575</v>
      </c>
      <c r="Y1540" s="132" t="s">
        <v>20576</v>
      </c>
    </row>
    <row r="1541" spans="2:25" x14ac:dyDescent="0.25">
      <c r="B1541" s="132" t="s">
        <v>3466</v>
      </c>
      <c r="C1541" s="132" t="s">
        <v>1426</v>
      </c>
      <c r="D1541" s="132" t="s">
        <v>172</v>
      </c>
      <c r="E1541" s="132" t="s">
        <v>3950</v>
      </c>
      <c r="F1541" s="132" t="s">
        <v>3885</v>
      </c>
      <c r="G1541" s="132" t="s">
        <v>1436</v>
      </c>
      <c r="H1541" s="132" t="s">
        <v>3492</v>
      </c>
      <c r="I1541" s="132" t="s">
        <v>20555</v>
      </c>
      <c r="J1541" s="132" t="s">
        <v>20577</v>
      </c>
      <c r="K1541" s="132" t="s">
        <v>20578</v>
      </c>
      <c r="L1541" s="132" t="s">
        <v>20579</v>
      </c>
      <c r="M1541" s="132" t="s">
        <v>20580</v>
      </c>
      <c r="N1541" s="132" t="s">
        <v>24206</v>
      </c>
      <c r="O1541" s="132" t="s">
        <v>20581</v>
      </c>
      <c r="P1541" s="132" t="s">
        <v>20582</v>
      </c>
      <c r="Q1541" s="132" t="s">
        <v>20583</v>
      </c>
      <c r="R1541" s="132" t="s">
        <v>20584</v>
      </c>
      <c r="S1541" s="132" t="s">
        <v>5090</v>
      </c>
      <c r="T1541" s="132" t="s">
        <v>1630</v>
      </c>
      <c r="U1541" s="132" t="s">
        <v>3469</v>
      </c>
      <c r="V1541" s="132" t="s">
        <v>1632</v>
      </c>
      <c r="X1541" s="132" t="s">
        <v>20585</v>
      </c>
      <c r="Y1541" s="132" t="s">
        <v>20586</v>
      </c>
    </row>
    <row r="1542" spans="2:25" x14ac:dyDescent="0.25">
      <c r="B1542" s="132" t="s">
        <v>3466</v>
      </c>
      <c r="C1542" s="132" t="s">
        <v>1426</v>
      </c>
      <c r="D1542" s="132" t="s">
        <v>130</v>
      </c>
      <c r="E1542" s="132" t="s">
        <v>4236</v>
      </c>
      <c r="F1542" s="132" t="s">
        <v>3888</v>
      </c>
      <c r="G1542" s="132" t="s">
        <v>1451</v>
      </c>
      <c r="H1542" s="132" t="s">
        <v>3493</v>
      </c>
      <c r="I1542" s="132" t="s">
        <v>20587</v>
      </c>
      <c r="J1542" s="132" t="s">
        <v>20588</v>
      </c>
      <c r="K1542" s="132" t="s">
        <v>20589</v>
      </c>
      <c r="L1542" s="132" t="s">
        <v>20590</v>
      </c>
      <c r="M1542" s="132" t="s">
        <v>20591</v>
      </c>
      <c r="N1542" s="132" t="s">
        <v>24207</v>
      </c>
      <c r="O1542" s="132" t="s">
        <v>20592</v>
      </c>
      <c r="P1542" s="132" t="s">
        <v>20593</v>
      </c>
      <c r="Q1542" s="132" t="s">
        <v>20594</v>
      </c>
      <c r="R1542" s="132" t="s">
        <v>20595</v>
      </c>
      <c r="S1542" s="132" t="s">
        <v>5090</v>
      </c>
      <c r="T1542" s="132" t="s">
        <v>1630</v>
      </c>
      <c r="U1542" s="132" t="s">
        <v>3469</v>
      </c>
      <c r="V1542" s="132" t="s">
        <v>1635</v>
      </c>
      <c r="X1542" s="132" t="s">
        <v>20596</v>
      </c>
      <c r="Y1542" s="132" t="s">
        <v>20597</v>
      </c>
    </row>
    <row r="1543" spans="2:25" x14ac:dyDescent="0.25">
      <c r="B1543" s="132" t="s">
        <v>3466</v>
      </c>
      <c r="C1543" s="132" t="s">
        <v>1426</v>
      </c>
      <c r="D1543" s="132" t="s">
        <v>172</v>
      </c>
      <c r="E1543" s="132" t="s">
        <v>4236</v>
      </c>
      <c r="F1543" s="132" t="s">
        <v>3888</v>
      </c>
      <c r="G1543" s="132" t="s">
        <v>1437</v>
      </c>
      <c r="H1543" s="132" t="s">
        <v>3494</v>
      </c>
      <c r="I1543" s="132" t="s">
        <v>4850</v>
      </c>
      <c r="J1543" s="132" t="s">
        <v>20598</v>
      </c>
      <c r="K1543" s="132" t="s">
        <v>20599</v>
      </c>
      <c r="L1543" s="132" t="s">
        <v>20600</v>
      </c>
      <c r="M1543" s="132" t="s">
        <v>20601</v>
      </c>
      <c r="N1543" s="132" t="s">
        <v>24208</v>
      </c>
      <c r="O1543" s="132" t="s">
        <v>20602</v>
      </c>
      <c r="P1543" s="132" t="s">
        <v>20603</v>
      </c>
      <c r="Q1543" s="132" t="s">
        <v>20604</v>
      </c>
      <c r="R1543" s="132" t="s">
        <v>20605</v>
      </c>
      <c r="S1543" s="132" t="s">
        <v>5090</v>
      </c>
      <c r="T1543" s="132" t="s">
        <v>1630</v>
      </c>
      <c r="U1543" s="132" t="s">
        <v>3469</v>
      </c>
      <c r="V1543" s="132" t="s">
        <v>1635</v>
      </c>
      <c r="X1543" s="132" t="s">
        <v>20606</v>
      </c>
      <c r="Y1543" s="132" t="s">
        <v>20607</v>
      </c>
    </row>
    <row r="1544" spans="2:25" x14ac:dyDescent="0.25">
      <c r="B1544" s="132" t="s">
        <v>3466</v>
      </c>
      <c r="C1544" s="132" t="s">
        <v>1426</v>
      </c>
      <c r="D1544" s="132" t="s">
        <v>130</v>
      </c>
      <c r="E1544" s="132" t="s">
        <v>4241</v>
      </c>
      <c r="F1544" s="132" t="s">
        <v>3888</v>
      </c>
      <c r="G1544" s="132" t="s">
        <v>1452</v>
      </c>
      <c r="H1544" s="132" t="s">
        <v>3495</v>
      </c>
      <c r="I1544" s="132" t="s">
        <v>20608</v>
      </c>
      <c r="J1544" s="132" t="s">
        <v>20609</v>
      </c>
      <c r="K1544" s="132" t="s">
        <v>20610</v>
      </c>
      <c r="L1544" s="132" t="s">
        <v>20611</v>
      </c>
      <c r="M1544" s="132" t="s">
        <v>20612</v>
      </c>
      <c r="N1544" s="132" t="s">
        <v>24209</v>
      </c>
      <c r="O1544" s="132" t="s">
        <v>20613</v>
      </c>
      <c r="P1544" s="132" t="s">
        <v>20614</v>
      </c>
      <c r="Q1544" s="132" t="s">
        <v>20615</v>
      </c>
      <c r="R1544" s="132" t="s">
        <v>20616</v>
      </c>
      <c r="S1544" s="132" t="s">
        <v>5090</v>
      </c>
      <c r="T1544" s="132" t="s">
        <v>1630</v>
      </c>
      <c r="U1544" s="132" t="s">
        <v>3469</v>
      </c>
      <c r="V1544" s="132" t="s">
        <v>1635</v>
      </c>
      <c r="X1544" s="132" t="s">
        <v>20617</v>
      </c>
      <c r="Y1544" s="132" t="s">
        <v>20618</v>
      </c>
    </row>
    <row r="1545" spans="2:25" x14ac:dyDescent="0.25">
      <c r="B1545" s="132" t="s">
        <v>3466</v>
      </c>
      <c r="C1545" s="132" t="s">
        <v>1426</v>
      </c>
      <c r="D1545" s="132" t="s">
        <v>172</v>
      </c>
      <c r="E1545" s="132" t="s">
        <v>4241</v>
      </c>
      <c r="F1545" s="132" t="s">
        <v>3888</v>
      </c>
      <c r="G1545" s="132" t="s">
        <v>1438</v>
      </c>
      <c r="H1545" s="132" t="s">
        <v>3496</v>
      </c>
      <c r="I1545" s="132" t="s">
        <v>20619</v>
      </c>
      <c r="J1545" s="132" t="s">
        <v>20620</v>
      </c>
      <c r="K1545" s="132" t="s">
        <v>20621</v>
      </c>
      <c r="L1545" s="132" t="s">
        <v>20622</v>
      </c>
      <c r="M1545" s="132" t="s">
        <v>20623</v>
      </c>
      <c r="N1545" s="132" t="s">
        <v>24210</v>
      </c>
      <c r="O1545" s="132" t="s">
        <v>20624</v>
      </c>
      <c r="P1545" s="132" t="s">
        <v>20625</v>
      </c>
      <c r="Q1545" s="132" t="s">
        <v>20626</v>
      </c>
      <c r="R1545" s="132" t="s">
        <v>20627</v>
      </c>
      <c r="S1545" s="132" t="s">
        <v>5090</v>
      </c>
      <c r="T1545" s="132" t="s">
        <v>1630</v>
      </c>
      <c r="U1545" s="132" t="s">
        <v>3469</v>
      </c>
      <c r="V1545" s="132" t="s">
        <v>1635</v>
      </c>
      <c r="X1545" s="132" t="s">
        <v>20628</v>
      </c>
      <c r="Y1545" s="132" t="s">
        <v>20629</v>
      </c>
    </row>
    <row r="1546" spans="2:25" x14ac:dyDescent="0.25">
      <c r="B1546" s="132" t="s">
        <v>3466</v>
      </c>
      <c r="C1546" s="132" t="s">
        <v>1426</v>
      </c>
      <c r="D1546" s="132" t="s">
        <v>130</v>
      </c>
      <c r="E1546" s="132" t="s">
        <v>3944</v>
      </c>
      <c r="F1546" s="132" t="s">
        <v>3888</v>
      </c>
      <c r="G1546" s="132" t="s">
        <v>1453</v>
      </c>
      <c r="H1546" s="132" t="s">
        <v>3497</v>
      </c>
      <c r="I1546" s="132" t="s">
        <v>20630</v>
      </c>
      <c r="J1546" s="132" t="s">
        <v>20631</v>
      </c>
      <c r="K1546" s="132" t="s">
        <v>20632</v>
      </c>
      <c r="L1546" s="132" t="s">
        <v>20633</v>
      </c>
      <c r="M1546" s="132" t="s">
        <v>20634</v>
      </c>
      <c r="N1546" s="132" t="s">
        <v>24211</v>
      </c>
      <c r="O1546" s="132" t="s">
        <v>20635</v>
      </c>
      <c r="P1546" s="132" t="s">
        <v>20636</v>
      </c>
      <c r="Q1546" s="132" t="s">
        <v>20637</v>
      </c>
      <c r="R1546" s="132" t="s">
        <v>20638</v>
      </c>
      <c r="S1546" s="132" t="s">
        <v>5090</v>
      </c>
      <c r="T1546" s="132" t="s">
        <v>1630</v>
      </c>
      <c r="U1546" s="132" t="s">
        <v>3469</v>
      </c>
      <c r="V1546" s="132" t="s">
        <v>1635</v>
      </c>
      <c r="X1546" s="132" t="s">
        <v>20639</v>
      </c>
      <c r="Y1546" s="132" t="s">
        <v>20640</v>
      </c>
    </row>
    <row r="1547" spans="2:25" x14ac:dyDescent="0.25">
      <c r="B1547" s="132" t="s">
        <v>3466</v>
      </c>
      <c r="C1547" s="132" t="s">
        <v>1426</v>
      </c>
      <c r="D1547" s="132" t="s">
        <v>172</v>
      </c>
      <c r="E1547" s="132" t="s">
        <v>3944</v>
      </c>
      <c r="F1547" s="132" t="s">
        <v>3888</v>
      </c>
      <c r="G1547" s="132" t="s">
        <v>1439</v>
      </c>
      <c r="H1547" s="132" t="s">
        <v>3498</v>
      </c>
      <c r="I1547" s="132" t="s">
        <v>17023</v>
      </c>
      <c r="J1547" s="132" t="s">
        <v>20641</v>
      </c>
      <c r="K1547" s="132" t="s">
        <v>20642</v>
      </c>
      <c r="L1547" s="132" t="s">
        <v>20643</v>
      </c>
      <c r="M1547" s="132" t="s">
        <v>20644</v>
      </c>
      <c r="N1547" s="132" t="s">
        <v>24212</v>
      </c>
      <c r="O1547" s="132" t="s">
        <v>20645</v>
      </c>
      <c r="P1547" s="132" t="s">
        <v>20646</v>
      </c>
      <c r="Q1547" s="132" t="s">
        <v>20647</v>
      </c>
      <c r="R1547" s="132" t="s">
        <v>20648</v>
      </c>
      <c r="S1547" s="132" t="s">
        <v>5090</v>
      </c>
      <c r="T1547" s="132" t="s">
        <v>1630</v>
      </c>
      <c r="U1547" s="132" t="s">
        <v>3469</v>
      </c>
      <c r="V1547" s="132" t="s">
        <v>1635</v>
      </c>
      <c r="X1547" s="132" t="s">
        <v>20649</v>
      </c>
      <c r="Y1547" s="132" t="s">
        <v>20650</v>
      </c>
    </row>
    <row r="1548" spans="2:25" x14ac:dyDescent="0.25">
      <c r="B1548" s="132" t="s">
        <v>2990</v>
      </c>
      <c r="C1548" s="132" t="s">
        <v>1454</v>
      </c>
      <c r="D1548" s="132" t="s">
        <v>672</v>
      </c>
      <c r="E1548" s="132" t="s">
        <v>3953</v>
      </c>
      <c r="F1548" s="132" t="s">
        <v>3894</v>
      </c>
      <c r="G1548" s="132" t="s">
        <v>1456</v>
      </c>
      <c r="H1548" s="132" t="s">
        <v>3499</v>
      </c>
      <c r="I1548" s="132" t="s">
        <v>16838</v>
      </c>
      <c r="J1548" s="132" t="s">
        <v>20651</v>
      </c>
      <c r="K1548" s="132" t="s">
        <v>20652</v>
      </c>
      <c r="L1548" s="132" t="s">
        <v>20653</v>
      </c>
      <c r="M1548" s="132" t="s">
        <v>20654</v>
      </c>
      <c r="N1548" s="132" t="s">
        <v>24213</v>
      </c>
      <c r="O1548" s="132" t="s">
        <v>20655</v>
      </c>
      <c r="P1548" s="132" t="s">
        <v>20656</v>
      </c>
      <c r="Q1548" s="132" t="s">
        <v>20657</v>
      </c>
      <c r="R1548" s="132" t="s">
        <v>20658</v>
      </c>
      <c r="S1548" s="132" t="s">
        <v>6291</v>
      </c>
      <c r="T1548" s="132" t="s">
        <v>1630</v>
      </c>
      <c r="U1548" s="132" t="s">
        <v>3500</v>
      </c>
      <c r="V1548" s="132" t="s">
        <v>1635</v>
      </c>
      <c r="X1548" s="132" t="s">
        <v>20659</v>
      </c>
      <c r="Y1548" s="132" t="s">
        <v>20660</v>
      </c>
    </row>
    <row r="1549" spans="2:25" x14ac:dyDescent="0.25">
      <c r="B1549" s="132" t="s">
        <v>2990</v>
      </c>
      <c r="C1549" s="132" t="s">
        <v>1454</v>
      </c>
      <c r="D1549" s="132" t="s">
        <v>672</v>
      </c>
      <c r="E1549" s="132" t="s">
        <v>3953</v>
      </c>
      <c r="F1549" s="132" t="s">
        <v>3885</v>
      </c>
      <c r="G1549" s="132" t="s">
        <v>1458</v>
      </c>
      <c r="H1549" s="132" t="s">
        <v>3501</v>
      </c>
      <c r="I1549" s="132" t="s">
        <v>16849</v>
      </c>
      <c r="J1549" s="132" t="s">
        <v>20661</v>
      </c>
      <c r="K1549" s="132" t="s">
        <v>20662</v>
      </c>
      <c r="L1549" s="132" t="s">
        <v>20663</v>
      </c>
      <c r="M1549" s="132" t="s">
        <v>20664</v>
      </c>
      <c r="N1549" s="132" t="s">
        <v>24214</v>
      </c>
      <c r="O1549" s="132" t="s">
        <v>20665</v>
      </c>
      <c r="P1549" s="132" t="s">
        <v>20666</v>
      </c>
      <c r="Q1549" s="132" t="s">
        <v>20667</v>
      </c>
      <c r="R1549" s="132" t="s">
        <v>20668</v>
      </c>
      <c r="S1549" s="132" t="s">
        <v>6291</v>
      </c>
      <c r="T1549" s="132" t="s">
        <v>1630</v>
      </c>
      <c r="U1549" s="132" t="s">
        <v>3500</v>
      </c>
      <c r="V1549" s="132" t="s">
        <v>1632</v>
      </c>
      <c r="X1549" s="132" t="s">
        <v>20669</v>
      </c>
      <c r="Y1549" s="132" t="s">
        <v>20670</v>
      </c>
    </row>
    <row r="1550" spans="2:25" x14ac:dyDescent="0.25">
      <c r="B1550" s="132" t="s">
        <v>2990</v>
      </c>
      <c r="C1550" s="132" t="s">
        <v>1454</v>
      </c>
      <c r="D1550" s="132" t="s">
        <v>1129</v>
      </c>
      <c r="E1550" s="132" t="s">
        <v>3953</v>
      </c>
      <c r="F1550" s="132" t="s">
        <v>3894</v>
      </c>
      <c r="G1550" s="132" t="s">
        <v>1455</v>
      </c>
      <c r="H1550" s="132" t="s">
        <v>3502</v>
      </c>
      <c r="I1550" s="132" t="s">
        <v>16838</v>
      </c>
      <c r="J1550" s="132" t="s">
        <v>20671</v>
      </c>
      <c r="K1550" s="132" t="s">
        <v>20672</v>
      </c>
      <c r="L1550" s="132" t="s">
        <v>20673</v>
      </c>
      <c r="M1550" s="132" t="s">
        <v>20674</v>
      </c>
      <c r="N1550" s="132" t="s">
        <v>24215</v>
      </c>
      <c r="O1550" s="132" t="s">
        <v>20675</v>
      </c>
      <c r="P1550" s="132" t="s">
        <v>20676</v>
      </c>
      <c r="Q1550" s="132" t="s">
        <v>20677</v>
      </c>
      <c r="R1550" s="132" t="s">
        <v>20678</v>
      </c>
      <c r="S1550" s="132" t="s">
        <v>6291</v>
      </c>
      <c r="T1550" s="132" t="s">
        <v>1630</v>
      </c>
      <c r="U1550" s="132" t="s">
        <v>3500</v>
      </c>
      <c r="V1550" s="132" t="s">
        <v>1632</v>
      </c>
      <c r="X1550" s="132" t="s">
        <v>20679</v>
      </c>
      <c r="Y1550" s="132" t="s">
        <v>20680</v>
      </c>
    </row>
    <row r="1551" spans="2:25" x14ac:dyDescent="0.25">
      <c r="B1551" s="132" t="s">
        <v>2990</v>
      </c>
      <c r="C1551" s="132" t="s">
        <v>1454</v>
      </c>
      <c r="D1551" s="132" t="s">
        <v>1129</v>
      </c>
      <c r="E1551" s="132" t="s">
        <v>3953</v>
      </c>
      <c r="F1551" s="132" t="s">
        <v>3885</v>
      </c>
      <c r="G1551" s="132" t="s">
        <v>1457</v>
      </c>
      <c r="H1551" s="132" t="s">
        <v>3503</v>
      </c>
      <c r="I1551" s="132" t="s">
        <v>16849</v>
      </c>
      <c r="J1551" s="132" t="s">
        <v>20681</v>
      </c>
      <c r="K1551" s="132" t="s">
        <v>20682</v>
      </c>
      <c r="L1551" s="132" t="s">
        <v>20683</v>
      </c>
      <c r="M1551" s="132" t="s">
        <v>20684</v>
      </c>
      <c r="N1551" s="132" t="s">
        <v>24216</v>
      </c>
      <c r="O1551" s="132" t="s">
        <v>20685</v>
      </c>
      <c r="P1551" s="132" t="s">
        <v>20686</v>
      </c>
      <c r="Q1551" s="132" t="s">
        <v>20687</v>
      </c>
      <c r="R1551" s="132" t="s">
        <v>20688</v>
      </c>
      <c r="S1551" s="132" t="s">
        <v>6291</v>
      </c>
      <c r="T1551" s="132" t="s">
        <v>1630</v>
      </c>
      <c r="U1551" s="132" t="s">
        <v>3500</v>
      </c>
      <c r="V1551" s="132" t="s">
        <v>1632</v>
      </c>
      <c r="X1551" s="132" t="s">
        <v>20689</v>
      </c>
      <c r="Y1551" s="132" t="s">
        <v>20690</v>
      </c>
    </row>
    <row r="1552" spans="2:25" x14ac:dyDescent="0.25">
      <c r="B1552" s="132" t="s">
        <v>2990</v>
      </c>
      <c r="C1552" s="132" t="s">
        <v>1454</v>
      </c>
      <c r="D1552" s="132" t="s">
        <v>672</v>
      </c>
      <c r="E1552" s="132" t="s">
        <v>3884</v>
      </c>
      <c r="F1552" s="132" t="s">
        <v>3894</v>
      </c>
      <c r="G1552" s="132" t="s">
        <v>1460</v>
      </c>
      <c r="H1552" s="132" t="s">
        <v>3504</v>
      </c>
      <c r="I1552" s="132" t="s">
        <v>16880</v>
      </c>
      <c r="J1552" s="132" t="s">
        <v>20691</v>
      </c>
      <c r="K1552" s="132" t="s">
        <v>20692</v>
      </c>
      <c r="L1552" s="132" t="s">
        <v>20693</v>
      </c>
      <c r="M1552" s="132" t="s">
        <v>20694</v>
      </c>
      <c r="N1552" s="132" t="s">
        <v>24217</v>
      </c>
      <c r="O1552" s="132" t="s">
        <v>20695</v>
      </c>
      <c r="P1552" s="132" t="s">
        <v>20696</v>
      </c>
      <c r="Q1552" s="132" t="s">
        <v>20697</v>
      </c>
      <c r="R1552" s="132" t="s">
        <v>20698</v>
      </c>
      <c r="S1552" s="132" t="s">
        <v>6291</v>
      </c>
      <c r="T1552" s="132" t="s">
        <v>1630</v>
      </c>
      <c r="U1552" s="132" t="s">
        <v>3500</v>
      </c>
      <c r="V1552" s="132" t="s">
        <v>1632</v>
      </c>
      <c r="X1552" s="132" t="s">
        <v>20699</v>
      </c>
      <c r="Y1552" s="132" t="s">
        <v>20700</v>
      </c>
    </row>
    <row r="1553" spans="2:25" x14ac:dyDescent="0.25">
      <c r="B1553" s="132" t="s">
        <v>2990</v>
      </c>
      <c r="C1553" s="132" t="s">
        <v>1454</v>
      </c>
      <c r="D1553" s="132" t="s">
        <v>672</v>
      </c>
      <c r="E1553" s="132" t="s">
        <v>3884</v>
      </c>
      <c r="F1553" s="132" t="s">
        <v>3885</v>
      </c>
      <c r="G1553" s="132" t="s">
        <v>1462</v>
      </c>
      <c r="H1553" s="132" t="s">
        <v>3505</v>
      </c>
      <c r="I1553" s="132" t="s">
        <v>7825</v>
      </c>
      <c r="J1553" s="132" t="s">
        <v>20701</v>
      </c>
      <c r="K1553" s="132" t="s">
        <v>20702</v>
      </c>
      <c r="L1553" s="132" t="s">
        <v>20703</v>
      </c>
      <c r="M1553" s="132" t="s">
        <v>20704</v>
      </c>
      <c r="N1553" s="132" t="s">
        <v>24218</v>
      </c>
      <c r="O1553" s="132" t="s">
        <v>20705</v>
      </c>
      <c r="P1553" s="132" t="s">
        <v>20706</v>
      </c>
      <c r="Q1553" s="132" t="s">
        <v>20707</v>
      </c>
      <c r="R1553" s="132" t="s">
        <v>20708</v>
      </c>
      <c r="S1553" s="132" t="s">
        <v>6291</v>
      </c>
      <c r="T1553" s="132" t="s">
        <v>1630</v>
      </c>
      <c r="U1553" s="132" t="s">
        <v>3500</v>
      </c>
      <c r="V1553" s="132" t="s">
        <v>1632</v>
      </c>
      <c r="X1553" s="132" t="s">
        <v>20709</v>
      </c>
      <c r="Y1553" s="132" t="s">
        <v>20710</v>
      </c>
    </row>
    <row r="1554" spans="2:25" x14ac:dyDescent="0.25">
      <c r="B1554" s="132" t="s">
        <v>2990</v>
      </c>
      <c r="C1554" s="132" t="s">
        <v>1454</v>
      </c>
      <c r="D1554" s="132" t="s">
        <v>1129</v>
      </c>
      <c r="E1554" s="132" t="s">
        <v>3884</v>
      </c>
      <c r="F1554" s="132" t="s">
        <v>3894</v>
      </c>
      <c r="G1554" s="132" t="s">
        <v>1459</v>
      </c>
      <c r="H1554" s="132" t="s">
        <v>3506</v>
      </c>
      <c r="I1554" s="132" t="s">
        <v>16880</v>
      </c>
      <c r="J1554" s="132" t="s">
        <v>20711</v>
      </c>
      <c r="K1554" s="132" t="s">
        <v>20712</v>
      </c>
      <c r="L1554" s="132" t="s">
        <v>20713</v>
      </c>
      <c r="M1554" s="132" t="s">
        <v>20714</v>
      </c>
      <c r="N1554" s="132" t="s">
        <v>24219</v>
      </c>
      <c r="O1554" s="132" t="s">
        <v>20715</v>
      </c>
      <c r="P1554" s="132" t="s">
        <v>20716</v>
      </c>
      <c r="Q1554" s="132" t="s">
        <v>20717</v>
      </c>
      <c r="R1554" s="132" t="s">
        <v>20718</v>
      </c>
      <c r="S1554" s="132" t="s">
        <v>6291</v>
      </c>
      <c r="T1554" s="132" t="s">
        <v>1630</v>
      </c>
      <c r="U1554" s="132" t="s">
        <v>3500</v>
      </c>
      <c r="V1554" s="132" t="s">
        <v>1632</v>
      </c>
      <c r="X1554" s="132" t="s">
        <v>20719</v>
      </c>
      <c r="Y1554" s="132" t="s">
        <v>20720</v>
      </c>
    </row>
    <row r="1555" spans="2:25" x14ac:dyDescent="0.25">
      <c r="B1555" s="132" t="s">
        <v>2990</v>
      </c>
      <c r="C1555" s="132" t="s">
        <v>1454</v>
      </c>
      <c r="D1555" s="132" t="s">
        <v>1129</v>
      </c>
      <c r="E1555" s="132" t="s">
        <v>3884</v>
      </c>
      <c r="F1555" s="132" t="s">
        <v>3885</v>
      </c>
      <c r="G1555" s="132" t="s">
        <v>1461</v>
      </c>
      <c r="H1555" s="132" t="s">
        <v>3507</v>
      </c>
      <c r="I1555" s="132" t="s">
        <v>7825</v>
      </c>
      <c r="J1555" s="132" t="s">
        <v>20721</v>
      </c>
      <c r="K1555" s="132" t="s">
        <v>20722</v>
      </c>
      <c r="L1555" s="132" t="s">
        <v>20723</v>
      </c>
      <c r="M1555" s="132" t="s">
        <v>20724</v>
      </c>
      <c r="N1555" s="132" t="s">
        <v>24220</v>
      </c>
      <c r="O1555" s="132" t="s">
        <v>20725</v>
      </c>
      <c r="P1555" s="132" t="s">
        <v>20726</v>
      </c>
      <c r="Q1555" s="132" t="s">
        <v>20727</v>
      </c>
      <c r="R1555" s="132" t="s">
        <v>20728</v>
      </c>
      <c r="S1555" s="132" t="s">
        <v>6291</v>
      </c>
      <c r="T1555" s="132" t="s">
        <v>1630</v>
      </c>
      <c r="U1555" s="132" t="s">
        <v>3500</v>
      </c>
      <c r="V1555" s="132" t="s">
        <v>1632</v>
      </c>
      <c r="X1555" s="132" t="s">
        <v>20729</v>
      </c>
      <c r="Y1555" s="132" t="s">
        <v>20730</v>
      </c>
    </row>
    <row r="1556" spans="2:25" x14ac:dyDescent="0.25">
      <c r="B1556" s="132" t="s">
        <v>2990</v>
      </c>
      <c r="C1556" s="132" t="s">
        <v>1454</v>
      </c>
      <c r="D1556" s="132" t="s">
        <v>672</v>
      </c>
      <c r="E1556" s="132" t="s">
        <v>3888</v>
      </c>
      <c r="F1556" s="132" t="s">
        <v>3894</v>
      </c>
      <c r="G1556" s="132" t="s">
        <v>1464</v>
      </c>
      <c r="H1556" s="132" t="s">
        <v>3508</v>
      </c>
      <c r="I1556" s="132" t="s">
        <v>3950</v>
      </c>
      <c r="J1556" s="132" t="s">
        <v>20731</v>
      </c>
      <c r="K1556" s="132" t="s">
        <v>20732</v>
      </c>
      <c r="L1556" s="132" t="s">
        <v>20733</v>
      </c>
      <c r="M1556" s="132" t="s">
        <v>20734</v>
      </c>
      <c r="N1556" s="132" t="s">
        <v>24221</v>
      </c>
      <c r="O1556" s="132" t="s">
        <v>20735</v>
      </c>
      <c r="P1556" s="132" t="s">
        <v>20736</v>
      </c>
      <c r="Q1556" s="132" t="s">
        <v>20737</v>
      </c>
      <c r="R1556" s="132" t="s">
        <v>20738</v>
      </c>
      <c r="S1556" s="132" t="s">
        <v>6291</v>
      </c>
      <c r="T1556" s="132" t="s">
        <v>1630</v>
      </c>
      <c r="U1556" s="132" t="s">
        <v>3500</v>
      </c>
      <c r="V1556" s="132" t="s">
        <v>1632</v>
      </c>
      <c r="X1556" s="132" t="s">
        <v>20739</v>
      </c>
      <c r="Y1556" s="132" t="s">
        <v>20740</v>
      </c>
    </row>
    <row r="1557" spans="2:25" x14ac:dyDescent="0.25">
      <c r="B1557" s="132" t="s">
        <v>2990</v>
      </c>
      <c r="C1557" s="132" t="s">
        <v>1454</v>
      </c>
      <c r="D1557" s="132" t="s">
        <v>672</v>
      </c>
      <c r="E1557" s="132" t="s">
        <v>3888</v>
      </c>
      <c r="F1557" s="132" t="s">
        <v>3885</v>
      </c>
      <c r="G1557" s="132" t="s">
        <v>1466</v>
      </c>
      <c r="H1557" s="132" t="s">
        <v>3509</v>
      </c>
      <c r="I1557" s="132" t="s">
        <v>3888</v>
      </c>
      <c r="J1557" s="132" t="s">
        <v>20741</v>
      </c>
      <c r="K1557" s="132" t="s">
        <v>20742</v>
      </c>
      <c r="L1557" s="132" t="s">
        <v>20743</v>
      </c>
      <c r="M1557" s="132" t="s">
        <v>20744</v>
      </c>
      <c r="N1557" s="132" t="s">
        <v>24222</v>
      </c>
      <c r="O1557" s="132" t="s">
        <v>20745</v>
      </c>
      <c r="P1557" s="132" t="s">
        <v>20746</v>
      </c>
      <c r="Q1557" s="132" t="s">
        <v>20747</v>
      </c>
      <c r="R1557" s="132" t="s">
        <v>20748</v>
      </c>
      <c r="S1557" s="132" t="s">
        <v>6291</v>
      </c>
      <c r="T1557" s="132" t="s">
        <v>1630</v>
      </c>
      <c r="U1557" s="132" t="s">
        <v>3500</v>
      </c>
      <c r="V1557" s="132" t="s">
        <v>1632</v>
      </c>
      <c r="X1557" s="132" t="s">
        <v>20749</v>
      </c>
      <c r="Y1557" s="132" t="s">
        <v>20750</v>
      </c>
    </row>
    <row r="1558" spans="2:25" x14ac:dyDescent="0.25">
      <c r="B1558" s="132" t="s">
        <v>2990</v>
      </c>
      <c r="C1558" s="132" t="s">
        <v>1454</v>
      </c>
      <c r="D1558" s="132" t="s">
        <v>1129</v>
      </c>
      <c r="E1558" s="132" t="s">
        <v>3888</v>
      </c>
      <c r="F1558" s="132" t="s">
        <v>3894</v>
      </c>
      <c r="G1558" s="132" t="s">
        <v>1463</v>
      </c>
      <c r="H1558" s="132" t="s">
        <v>3510</v>
      </c>
      <c r="I1558" s="132" t="s">
        <v>3950</v>
      </c>
      <c r="J1558" s="132" t="s">
        <v>20751</v>
      </c>
      <c r="K1558" s="132" t="s">
        <v>20752</v>
      </c>
      <c r="L1558" s="132" t="s">
        <v>20753</v>
      </c>
      <c r="M1558" s="132" t="s">
        <v>20754</v>
      </c>
      <c r="N1558" s="132" t="s">
        <v>24223</v>
      </c>
      <c r="O1558" s="132" t="s">
        <v>20755</v>
      </c>
      <c r="P1558" s="132" t="s">
        <v>20756</v>
      </c>
      <c r="Q1558" s="132" t="s">
        <v>20757</v>
      </c>
      <c r="R1558" s="132" t="s">
        <v>20758</v>
      </c>
      <c r="S1558" s="132" t="s">
        <v>6291</v>
      </c>
      <c r="T1558" s="132" t="s">
        <v>1630</v>
      </c>
      <c r="U1558" s="132" t="s">
        <v>3500</v>
      </c>
      <c r="V1558" s="132" t="s">
        <v>1632</v>
      </c>
      <c r="X1558" s="132" t="s">
        <v>20759</v>
      </c>
      <c r="Y1558" s="132" t="s">
        <v>20760</v>
      </c>
    </row>
    <row r="1559" spans="2:25" x14ac:dyDescent="0.25">
      <c r="B1559" s="132" t="s">
        <v>2990</v>
      </c>
      <c r="C1559" s="132" t="s">
        <v>1454</v>
      </c>
      <c r="D1559" s="132" t="s">
        <v>1129</v>
      </c>
      <c r="E1559" s="132" t="s">
        <v>3888</v>
      </c>
      <c r="F1559" s="132" t="s">
        <v>3885</v>
      </c>
      <c r="G1559" s="132" t="s">
        <v>1465</v>
      </c>
      <c r="H1559" s="132" t="s">
        <v>3511</v>
      </c>
      <c r="I1559" s="132" t="s">
        <v>3888</v>
      </c>
      <c r="J1559" s="132" t="s">
        <v>20761</v>
      </c>
      <c r="K1559" s="132" t="s">
        <v>20762</v>
      </c>
      <c r="L1559" s="132" t="s">
        <v>20763</v>
      </c>
      <c r="M1559" s="132" t="s">
        <v>20764</v>
      </c>
      <c r="N1559" s="132" t="s">
        <v>24224</v>
      </c>
      <c r="O1559" s="132" t="s">
        <v>20765</v>
      </c>
      <c r="P1559" s="132" t="s">
        <v>20766</v>
      </c>
      <c r="Q1559" s="132" t="s">
        <v>20767</v>
      </c>
      <c r="R1559" s="132" t="s">
        <v>20768</v>
      </c>
      <c r="S1559" s="132" t="s">
        <v>6291</v>
      </c>
      <c r="T1559" s="132" t="s">
        <v>1630</v>
      </c>
      <c r="U1559" s="132" t="s">
        <v>3500</v>
      </c>
      <c r="V1559" s="132" t="s">
        <v>1632</v>
      </c>
      <c r="X1559" s="132" t="s">
        <v>20769</v>
      </c>
      <c r="Y1559" s="132" t="s">
        <v>20770</v>
      </c>
    </row>
    <row r="1560" spans="2:25" x14ac:dyDescent="0.25">
      <c r="B1560" s="132" t="s">
        <v>3512</v>
      </c>
      <c r="C1560" s="132" t="s">
        <v>1392</v>
      </c>
      <c r="D1560" s="132" t="s">
        <v>130</v>
      </c>
      <c r="E1560" s="132" t="s">
        <v>3944</v>
      </c>
      <c r="F1560" s="132" t="s">
        <v>3894</v>
      </c>
      <c r="G1560" s="132" t="s">
        <v>1396</v>
      </c>
      <c r="H1560" s="132" t="s">
        <v>3513</v>
      </c>
      <c r="I1560" s="132" t="s">
        <v>8006</v>
      </c>
      <c r="J1560" s="132" t="s">
        <v>20771</v>
      </c>
      <c r="K1560" s="132" t="s">
        <v>20772</v>
      </c>
      <c r="L1560" s="132" t="s">
        <v>20773</v>
      </c>
      <c r="M1560" s="132" t="s">
        <v>20774</v>
      </c>
      <c r="N1560" s="132" t="s">
        <v>24225</v>
      </c>
      <c r="O1560" s="132" t="s">
        <v>20775</v>
      </c>
      <c r="P1560" s="132" t="s">
        <v>20776</v>
      </c>
      <c r="Q1560" s="132" t="s">
        <v>20777</v>
      </c>
      <c r="R1560" s="132" t="s">
        <v>20778</v>
      </c>
      <c r="S1560" s="132" t="s">
        <v>20779</v>
      </c>
      <c r="T1560" s="132" t="s">
        <v>1630</v>
      </c>
      <c r="V1560" s="132" t="s">
        <v>1632</v>
      </c>
      <c r="X1560" s="132" t="s">
        <v>20780</v>
      </c>
      <c r="Y1560" s="132" t="s">
        <v>20781</v>
      </c>
    </row>
    <row r="1561" spans="2:25" x14ac:dyDescent="0.25">
      <c r="B1561" s="132" t="s">
        <v>3512</v>
      </c>
      <c r="C1561" s="132" t="s">
        <v>1392</v>
      </c>
      <c r="D1561" s="132" t="s">
        <v>13</v>
      </c>
      <c r="E1561" s="132" t="s">
        <v>3944</v>
      </c>
      <c r="F1561" s="132" t="s">
        <v>3894</v>
      </c>
      <c r="G1561" s="132" t="s">
        <v>1395</v>
      </c>
      <c r="H1561" s="132" t="s">
        <v>3514</v>
      </c>
      <c r="I1561" s="132" t="s">
        <v>8006</v>
      </c>
      <c r="J1561" s="132" t="s">
        <v>20782</v>
      </c>
      <c r="K1561" s="132" t="s">
        <v>20783</v>
      </c>
      <c r="L1561" s="132" t="s">
        <v>20784</v>
      </c>
      <c r="M1561" s="132" t="s">
        <v>20785</v>
      </c>
      <c r="N1561" s="132" t="s">
        <v>24226</v>
      </c>
      <c r="O1561" s="132" t="s">
        <v>20786</v>
      </c>
      <c r="P1561" s="132" t="s">
        <v>20787</v>
      </c>
      <c r="Q1561" s="132" t="s">
        <v>20788</v>
      </c>
      <c r="R1561" s="132" t="s">
        <v>20789</v>
      </c>
      <c r="S1561" s="132" t="s">
        <v>20779</v>
      </c>
      <c r="T1561" s="132" t="s">
        <v>1630</v>
      </c>
      <c r="V1561" s="132" t="s">
        <v>1632</v>
      </c>
      <c r="X1561" s="132" t="s">
        <v>20790</v>
      </c>
      <c r="Y1561" s="132" t="s">
        <v>20791</v>
      </c>
    </row>
    <row r="1562" spans="2:25" x14ac:dyDescent="0.25">
      <c r="B1562" s="132" t="s">
        <v>3512</v>
      </c>
      <c r="C1562" s="132" t="s">
        <v>1392</v>
      </c>
      <c r="D1562" s="132" t="s">
        <v>15</v>
      </c>
      <c r="E1562" s="132" t="s">
        <v>3944</v>
      </c>
      <c r="F1562" s="132" t="s">
        <v>3894</v>
      </c>
      <c r="G1562" s="132" t="s">
        <v>1398</v>
      </c>
      <c r="H1562" s="132" t="s">
        <v>3515</v>
      </c>
      <c r="I1562" s="132" t="s">
        <v>8006</v>
      </c>
      <c r="J1562" s="132" t="s">
        <v>20792</v>
      </c>
      <c r="K1562" s="132" t="s">
        <v>20793</v>
      </c>
      <c r="L1562" s="132" t="s">
        <v>20794</v>
      </c>
      <c r="M1562" s="132" t="s">
        <v>20795</v>
      </c>
      <c r="N1562" s="132" t="s">
        <v>24227</v>
      </c>
      <c r="O1562" s="132" t="s">
        <v>20796</v>
      </c>
      <c r="P1562" s="132" t="s">
        <v>20797</v>
      </c>
      <c r="Q1562" s="132" t="s">
        <v>20798</v>
      </c>
      <c r="R1562" s="132" t="s">
        <v>20799</v>
      </c>
      <c r="S1562" s="132" t="s">
        <v>20779</v>
      </c>
      <c r="T1562" s="132" t="s">
        <v>1630</v>
      </c>
      <c r="V1562" s="132" t="s">
        <v>1632</v>
      </c>
      <c r="X1562" s="132" t="s">
        <v>20800</v>
      </c>
      <c r="Y1562" s="132" t="s">
        <v>20801</v>
      </c>
    </row>
    <row r="1563" spans="2:25" x14ac:dyDescent="0.25">
      <c r="B1563" s="132" t="s">
        <v>3512</v>
      </c>
      <c r="C1563" s="132" t="s">
        <v>1392</v>
      </c>
      <c r="D1563" s="132" t="s">
        <v>12</v>
      </c>
      <c r="E1563" s="132" t="s">
        <v>3944</v>
      </c>
      <c r="F1563" s="132" t="s">
        <v>3894</v>
      </c>
      <c r="G1563" s="132" t="s">
        <v>1394</v>
      </c>
      <c r="H1563" s="132" t="s">
        <v>3516</v>
      </c>
      <c r="I1563" s="132" t="s">
        <v>8006</v>
      </c>
      <c r="J1563" s="132" t="s">
        <v>20802</v>
      </c>
      <c r="K1563" s="132" t="s">
        <v>20803</v>
      </c>
      <c r="L1563" s="132" t="s">
        <v>20804</v>
      </c>
      <c r="M1563" s="132" t="s">
        <v>20805</v>
      </c>
      <c r="N1563" s="132" t="s">
        <v>24228</v>
      </c>
      <c r="O1563" s="132" t="s">
        <v>20806</v>
      </c>
      <c r="P1563" s="132" t="s">
        <v>20807</v>
      </c>
      <c r="Q1563" s="132" t="s">
        <v>20808</v>
      </c>
      <c r="R1563" s="132" t="s">
        <v>20809</v>
      </c>
      <c r="S1563" s="132" t="s">
        <v>20779</v>
      </c>
      <c r="T1563" s="132" t="s">
        <v>1630</v>
      </c>
      <c r="V1563" s="132" t="s">
        <v>1632</v>
      </c>
      <c r="X1563" s="132" t="s">
        <v>20810</v>
      </c>
      <c r="Y1563" s="132" t="s">
        <v>20811</v>
      </c>
    </row>
    <row r="1564" spans="2:25" x14ac:dyDescent="0.25">
      <c r="B1564" s="132" t="s">
        <v>3512</v>
      </c>
      <c r="C1564" s="132" t="s">
        <v>1392</v>
      </c>
      <c r="D1564" s="132" t="s">
        <v>172</v>
      </c>
      <c r="E1564" s="132" t="s">
        <v>3944</v>
      </c>
      <c r="F1564" s="132" t="s">
        <v>3894</v>
      </c>
      <c r="G1564" s="132" t="s">
        <v>1397</v>
      </c>
      <c r="H1564" s="132" t="s">
        <v>3517</v>
      </c>
      <c r="I1564" s="132" t="s">
        <v>4850</v>
      </c>
      <c r="J1564" s="132" t="s">
        <v>20812</v>
      </c>
      <c r="K1564" s="132" t="s">
        <v>20813</v>
      </c>
      <c r="L1564" s="132" t="s">
        <v>20814</v>
      </c>
      <c r="M1564" s="132" t="s">
        <v>20815</v>
      </c>
      <c r="N1564" s="132" t="s">
        <v>24229</v>
      </c>
      <c r="O1564" s="132" t="s">
        <v>20816</v>
      </c>
      <c r="P1564" s="132" t="s">
        <v>20817</v>
      </c>
      <c r="Q1564" s="132" t="s">
        <v>20818</v>
      </c>
      <c r="R1564" s="132" t="s">
        <v>20819</v>
      </c>
      <c r="S1564" s="132" t="s">
        <v>20779</v>
      </c>
      <c r="T1564" s="132" t="s">
        <v>1630</v>
      </c>
      <c r="V1564" s="132" t="s">
        <v>1632</v>
      </c>
      <c r="X1564" s="132" t="s">
        <v>20820</v>
      </c>
      <c r="Y1564" s="132" t="s">
        <v>20821</v>
      </c>
    </row>
    <row r="1565" spans="2:25" x14ac:dyDescent="0.25">
      <c r="B1565" s="132" t="s">
        <v>3512</v>
      </c>
      <c r="C1565" s="132" t="s">
        <v>1392</v>
      </c>
      <c r="D1565" s="132" t="s">
        <v>130</v>
      </c>
      <c r="E1565" s="132" t="s">
        <v>3947</v>
      </c>
      <c r="F1565" s="132" t="s">
        <v>3894</v>
      </c>
      <c r="G1565" s="132" t="s">
        <v>1401</v>
      </c>
      <c r="H1565" s="132" t="s">
        <v>3518</v>
      </c>
      <c r="I1565" s="132" t="s">
        <v>8006</v>
      </c>
      <c r="J1565" s="132" t="s">
        <v>20822</v>
      </c>
      <c r="K1565" s="132" t="s">
        <v>20823</v>
      </c>
      <c r="L1565" s="132" t="s">
        <v>20824</v>
      </c>
      <c r="M1565" s="132" t="s">
        <v>20825</v>
      </c>
      <c r="N1565" s="132" t="s">
        <v>24230</v>
      </c>
      <c r="O1565" s="132" t="s">
        <v>20826</v>
      </c>
      <c r="P1565" s="132" t="s">
        <v>20827</v>
      </c>
      <c r="Q1565" s="132" t="s">
        <v>20828</v>
      </c>
      <c r="R1565" s="132" t="s">
        <v>20829</v>
      </c>
      <c r="S1565" s="132" t="s">
        <v>20779</v>
      </c>
      <c r="T1565" s="132" t="s">
        <v>1630</v>
      </c>
      <c r="V1565" s="132" t="s">
        <v>1632</v>
      </c>
      <c r="X1565" s="132" t="s">
        <v>20830</v>
      </c>
      <c r="Y1565" s="132" t="s">
        <v>20831</v>
      </c>
    </row>
    <row r="1566" spans="2:25" x14ac:dyDescent="0.25">
      <c r="B1566" s="132" t="s">
        <v>3512</v>
      </c>
      <c r="C1566" s="132" t="s">
        <v>1392</v>
      </c>
      <c r="D1566" s="132" t="s">
        <v>13</v>
      </c>
      <c r="E1566" s="132" t="s">
        <v>3947</v>
      </c>
      <c r="F1566" s="132" t="s">
        <v>3894</v>
      </c>
      <c r="G1566" s="132" t="s">
        <v>1400</v>
      </c>
      <c r="H1566" s="132" t="s">
        <v>3519</v>
      </c>
      <c r="I1566" s="132" t="s">
        <v>8006</v>
      </c>
      <c r="J1566" s="132" t="s">
        <v>20832</v>
      </c>
      <c r="K1566" s="132" t="s">
        <v>20833</v>
      </c>
      <c r="L1566" s="132" t="s">
        <v>20834</v>
      </c>
      <c r="M1566" s="132" t="s">
        <v>20835</v>
      </c>
      <c r="N1566" s="132" t="s">
        <v>24231</v>
      </c>
      <c r="O1566" s="132" t="s">
        <v>20836</v>
      </c>
      <c r="P1566" s="132" t="s">
        <v>20837</v>
      </c>
      <c r="Q1566" s="132" t="s">
        <v>20838</v>
      </c>
      <c r="R1566" s="132" t="s">
        <v>20839</v>
      </c>
      <c r="S1566" s="132" t="s">
        <v>20779</v>
      </c>
      <c r="T1566" s="132" t="s">
        <v>1630</v>
      </c>
      <c r="V1566" s="132" t="s">
        <v>1632</v>
      </c>
      <c r="X1566" s="132" t="s">
        <v>20840</v>
      </c>
      <c r="Y1566" s="132" t="s">
        <v>20841</v>
      </c>
    </row>
    <row r="1567" spans="2:25" x14ac:dyDescent="0.25">
      <c r="B1567" s="132" t="s">
        <v>3512</v>
      </c>
      <c r="C1567" s="132" t="s">
        <v>1392</v>
      </c>
      <c r="D1567" s="132" t="s">
        <v>15</v>
      </c>
      <c r="E1567" s="132" t="s">
        <v>3947</v>
      </c>
      <c r="F1567" s="132" t="s">
        <v>3894</v>
      </c>
      <c r="G1567" s="132" t="s">
        <v>1403</v>
      </c>
      <c r="H1567" s="132" t="s">
        <v>3520</v>
      </c>
      <c r="I1567" s="132" t="s">
        <v>8006</v>
      </c>
      <c r="J1567" s="132" t="s">
        <v>20842</v>
      </c>
      <c r="K1567" s="132" t="s">
        <v>20843</v>
      </c>
      <c r="L1567" s="132" t="s">
        <v>20844</v>
      </c>
      <c r="M1567" s="132" t="s">
        <v>20845</v>
      </c>
      <c r="N1567" s="132" t="s">
        <v>24232</v>
      </c>
      <c r="O1567" s="132" t="s">
        <v>20846</v>
      </c>
      <c r="P1567" s="132" t="s">
        <v>20847</v>
      </c>
      <c r="Q1567" s="132" t="s">
        <v>20848</v>
      </c>
      <c r="R1567" s="132" t="s">
        <v>20849</v>
      </c>
      <c r="S1567" s="132" t="s">
        <v>20779</v>
      </c>
      <c r="T1567" s="132" t="s">
        <v>1630</v>
      </c>
      <c r="V1567" s="132" t="s">
        <v>1632</v>
      </c>
      <c r="X1567" s="132" t="s">
        <v>20850</v>
      </c>
      <c r="Y1567" s="132" t="s">
        <v>20851</v>
      </c>
    </row>
    <row r="1568" spans="2:25" x14ac:dyDescent="0.25">
      <c r="B1568" s="132" t="s">
        <v>3512</v>
      </c>
      <c r="C1568" s="132" t="s">
        <v>1392</v>
      </c>
      <c r="D1568" s="132" t="s">
        <v>12</v>
      </c>
      <c r="E1568" s="132" t="s">
        <v>3947</v>
      </c>
      <c r="F1568" s="132" t="s">
        <v>3894</v>
      </c>
      <c r="G1568" s="132" t="s">
        <v>1399</v>
      </c>
      <c r="H1568" s="132" t="s">
        <v>3521</v>
      </c>
      <c r="I1568" s="132" t="s">
        <v>8006</v>
      </c>
      <c r="J1568" s="132" t="s">
        <v>20852</v>
      </c>
      <c r="K1568" s="132" t="s">
        <v>20853</v>
      </c>
      <c r="L1568" s="132" t="s">
        <v>20854</v>
      </c>
      <c r="M1568" s="132" t="s">
        <v>20855</v>
      </c>
      <c r="N1568" s="132" t="s">
        <v>24233</v>
      </c>
      <c r="O1568" s="132" t="s">
        <v>20856</v>
      </c>
      <c r="P1568" s="132" t="s">
        <v>20857</v>
      </c>
      <c r="Q1568" s="132" t="s">
        <v>20858</v>
      </c>
      <c r="R1568" s="132" t="s">
        <v>20859</v>
      </c>
      <c r="S1568" s="132" t="s">
        <v>20779</v>
      </c>
      <c r="T1568" s="132" t="s">
        <v>1630</v>
      </c>
      <c r="V1568" s="132" t="s">
        <v>1632</v>
      </c>
      <c r="X1568" s="132" t="s">
        <v>20860</v>
      </c>
      <c r="Y1568" s="132" t="s">
        <v>20861</v>
      </c>
    </row>
    <row r="1569" spans="2:25" x14ac:dyDescent="0.25">
      <c r="B1569" s="132" t="s">
        <v>3512</v>
      </c>
      <c r="C1569" s="132" t="s">
        <v>1392</v>
      </c>
      <c r="D1569" s="132" t="s">
        <v>172</v>
      </c>
      <c r="E1569" s="132" t="s">
        <v>3947</v>
      </c>
      <c r="F1569" s="132" t="s">
        <v>3894</v>
      </c>
      <c r="G1569" s="132" t="s">
        <v>1402</v>
      </c>
      <c r="H1569" s="132" t="s">
        <v>3522</v>
      </c>
      <c r="I1569" s="132" t="s">
        <v>4850</v>
      </c>
      <c r="J1569" s="132" t="s">
        <v>20862</v>
      </c>
      <c r="K1569" s="132" t="s">
        <v>20863</v>
      </c>
      <c r="L1569" s="132" t="s">
        <v>20864</v>
      </c>
      <c r="M1569" s="132" t="s">
        <v>20865</v>
      </c>
      <c r="N1569" s="132" t="s">
        <v>24234</v>
      </c>
      <c r="O1569" s="132" t="s">
        <v>20866</v>
      </c>
      <c r="P1569" s="132" t="s">
        <v>20867</v>
      </c>
      <c r="Q1569" s="132" t="s">
        <v>20868</v>
      </c>
      <c r="R1569" s="132" t="s">
        <v>20869</v>
      </c>
      <c r="S1569" s="132" t="s">
        <v>20779</v>
      </c>
      <c r="T1569" s="132" t="s">
        <v>1630</v>
      </c>
      <c r="U1569" s="132" t="s">
        <v>3523</v>
      </c>
      <c r="V1569" s="132" t="s">
        <v>1632</v>
      </c>
      <c r="X1569" s="132" t="s">
        <v>20870</v>
      </c>
      <c r="Y1569" s="132" t="s">
        <v>20871</v>
      </c>
    </row>
    <row r="1570" spans="2:25" x14ac:dyDescent="0.25">
      <c r="B1570" s="132" t="s">
        <v>3512</v>
      </c>
      <c r="C1570" s="132" t="s">
        <v>1392</v>
      </c>
      <c r="D1570" s="132" t="s">
        <v>130</v>
      </c>
      <c r="E1570" s="132" t="s">
        <v>3950</v>
      </c>
      <c r="F1570" s="132" t="s">
        <v>3894</v>
      </c>
      <c r="G1570" s="132" t="s">
        <v>1406</v>
      </c>
      <c r="H1570" s="132" t="s">
        <v>3524</v>
      </c>
      <c r="I1570" s="132" t="s">
        <v>4850</v>
      </c>
      <c r="J1570" s="132" t="s">
        <v>20872</v>
      </c>
      <c r="K1570" s="132" t="s">
        <v>20873</v>
      </c>
      <c r="L1570" s="132" t="s">
        <v>20874</v>
      </c>
      <c r="M1570" s="132" t="s">
        <v>20875</v>
      </c>
      <c r="N1570" s="132" t="s">
        <v>24235</v>
      </c>
      <c r="O1570" s="132" t="s">
        <v>20876</v>
      </c>
      <c r="P1570" s="132" t="s">
        <v>20877</v>
      </c>
      <c r="Q1570" s="132" t="s">
        <v>20878</v>
      </c>
      <c r="R1570" s="132" t="s">
        <v>20879</v>
      </c>
      <c r="S1570" s="132" t="s">
        <v>20779</v>
      </c>
      <c r="T1570" s="132" t="s">
        <v>1630</v>
      </c>
      <c r="V1570" s="132" t="s">
        <v>1632</v>
      </c>
      <c r="X1570" s="132" t="s">
        <v>20880</v>
      </c>
      <c r="Y1570" s="132" t="s">
        <v>20881</v>
      </c>
    </row>
    <row r="1571" spans="2:25" x14ac:dyDescent="0.25">
      <c r="B1571" s="132" t="s">
        <v>3512</v>
      </c>
      <c r="C1571" s="132" t="s">
        <v>1392</v>
      </c>
      <c r="D1571" s="132" t="s">
        <v>13</v>
      </c>
      <c r="E1571" s="132" t="s">
        <v>3950</v>
      </c>
      <c r="F1571" s="132" t="s">
        <v>3894</v>
      </c>
      <c r="G1571" s="132" t="s">
        <v>1405</v>
      </c>
      <c r="H1571" s="132" t="s">
        <v>3525</v>
      </c>
      <c r="I1571" s="132" t="s">
        <v>8006</v>
      </c>
      <c r="J1571" s="132" t="s">
        <v>20882</v>
      </c>
      <c r="K1571" s="132" t="s">
        <v>20883</v>
      </c>
      <c r="L1571" s="132" t="s">
        <v>20884</v>
      </c>
      <c r="M1571" s="132" t="s">
        <v>20885</v>
      </c>
      <c r="N1571" s="132" t="s">
        <v>24236</v>
      </c>
      <c r="O1571" s="132" t="s">
        <v>20886</v>
      </c>
      <c r="P1571" s="132" t="s">
        <v>20887</v>
      </c>
      <c r="Q1571" s="132" t="s">
        <v>20888</v>
      </c>
      <c r="R1571" s="132" t="s">
        <v>20889</v>
      </c>
      <c r="S1571" s="132" t="s">
        <v>20779</v>
      </c>
      <c r="T1571" s="132" t="s">
        <v>1630</v>
      </c>
      <c r="V1571" s="132" t="s">
        <v>1632</v>
      </c>
      <c r="X1571" s="132" t="s">
        <v>20890</v>
      </c>
      <c r="Y1571" s="132" t="s">
        <v>20891</v>
      </c>
    </row>
    <row r="1572" spans="2:25" x14ac:dyDescent="0.25">
      <c r="B1572" s="132" t="s">
        <v>3512</v>
      </c>
      <c r="C1572" s="132" t="s">
        <v>1392</v>
      </c>
      <c r="D1572" s="132" t="s">
        <v>15</v>
      </c>
      <c r="E1572" s="132" t="s">
        <v>3950</v>
      </c>
      <c r="F1572" s="132" t="s">
        <v>3894</v>
      </c>
      <c r="G1572" s="132" t="s">
        <v>1408</v>
      </c>
      <c r="H1572" s="132" t="s">
        <v>3526</v>
      </c>
      <c r="I1572" s="132" t="s">
        <v>8006</v>
      </c>
      <c r="J1572" s="132" t="s">
        <v>20892</v>
      </c>
      <c r="K1572" s="132" t="s">
        <v>20893</v>
      </c>
      <c r="L1572" s="132" t="s">
        <v>20894</v>
      </c>
      <c r="M1572" s="132" t="s">
        <v>20895</v>
      </c>
      <c r="N1572" s="132" t="s">
        <v>24237</v>
      </c>
      <c r="O1572" s="132" t="s">
        <v>20896</v>
      </c>
      <c r="P1572" s="132" t="s">
        <v>20897</v>
      </c>
      <c r="Q1572" s="132" t="s">
        <v>20898</v>
      </c>
      <c r="R1572" s="132" t="s">
        <v>20899</v>
      </c>
      <c r="S1572" s="132" t="s">
        <v>20779</v>
      </c>
      <c r="T1572" s="132" t="s">
        <v>1630</v>
      </c>
      <c r="V1572" s="132" t="s">
        <v>1632</v>
      </c>
      <c r="X1572" s="132" t="s">
        <v>20900</v>
      </c>
      <c r="Y1572" s="132" t="s">
        <v>20901</v>
      </c>
    </row>
    <row r="1573" spans="2:25" x14ac:dyDescent="0.25">
      <c r="B1573" s="132" t="s">
        <v>3512</v>
      </c>
      <c r="C1573" s="132" t="s">
        <v>1392</v>
      </c>
      <c r="D1573" s="132" t="s">
        <v>12</v>
      </c>
      <c r="E1573" s="132" t="s">
        <v>3950</v>
      </c>
      <c r="F1573" s="132" t="s">
        <v>3894</v>
      </c>
      <c r="G1573" s="132" t="s">
        <v>1404</v>
      </c>
      <c r="H1573" s="132" t="s">
        <v>3527</v>
      </c>
      <c r="I1573" s="132" t="s">
        <v>8006</v>
      </c>
      <c r="J1573" s="132" t="s">
        <v>20902</v>
      </c>
      <c r="K1573" s="132" t="s">
        <v>20903</v>
      </c>
      <c r="L1573" s="132" t="s">
        <v>20904</v>
      </c>
      <c r="M1573" s="132" t="s">
        <v>20905</v>
      </c>
      <c r="N1573" s="132" t="s">
        <v>24238</v>
      </c>
      <c r="O1573" s="132" t="s">
        <v>20906</v>
      </c>
      <c r="P1573" s="132" t="s">
        <v>20907</v>
      </c>
      <c r="Q1573" s="132" t="s">
        <v>20908</v>
      </c>
      <c r="R1573" s="132" t="s">
        <v>20909</v>
      </c>
      <c r="S1573" s="132" t="s">
        <v>20779</v>
      </c>
      <c r="T1573" s="132" t="s">
        <v>1630</v>
      </c>
      <c r="V1573" s="132" t="s">
        <v>1632</v>
      </c>
      <c r="X1573" s="132" t="s">
        <v>20910</v>
      </c>
      <c r="Y1573" s="132" t="s">
        <v>20911</v>
      </c>
    </row>
    <row r="1574" spans="2:25" x14ac:dyDescent="0.25">
      <c r="B1574" s="132" t="s">
        <v>3512</v>
      </c>
      <c r="C1574" s="132" t="s">
        <v>1392</v>
      </c>
      <c r="D1574" s="132" t="s">
        <v>172</v>
      </c>
      <c r="E1574" s="132" t="s">
        <v>3950</v>
      </c>
      <c r="F1574" s="132" t="s">
        <v>3894</v>
      </c>
      <c r="G1574" s="132" t="s">
        <v>1407</v>
      </c>
      <c r="H1574" s="132" t="s">
        <v>3528</v>
      </c>
      <c r="I1574" s="132" t="s">
        <v>4850</v>
      </c>
      <c r="J1574" s="132" t="s">
        <v>20912</v>
      </c>
      <c r="K1574" s="132" t="s">
        <v>20913</v>
      </c>
      <c r="L1574" s="132" t="s">
        <v>20914</v>
      </c>
      <c r="M1574" s="132" t="s">
        <v>20915</v>
      </c>
      <c r="N1574" s="132" t="s">
        <v>24239</v>
      </c>
      <c r="O1574" s="132" t="s">
        <v>20916</v>
      </c>
      <c r="P1574" s="132" t="s">
        <v>20917</v>
      </c>
      <c r="Q1574" s="132" t="s">
        <v>20918</v>
      </c>
      <c r="R1574" s="132" t="s">
        <v>20919</v>
      </c>
      <c r="S1574" s="132" t="s">
        <v>20779</v>
      </c>
      <c r="T1574" s="132" t="s">
        <v>1630</v>
      </c>
      <c r="V1574" s="132" t="s">
        <v>1632</v>
      </c>
      <c r="X1574" s="132" t="s">
        <v>20920</v>
      </c>
      <c r="Y1574" s="132" t="s">
        <v>20921</v>
      </c>
    </row>
    <row r="1575" spans="2:25" x14ac:dyDescent="0.25">
      <c r="B1575" s="132" t="s">
        <v>3512</v>
      </c>
      <c r="C1575" s="132" t="s">
        <v>1392</v>
      </c>
      <c r="D1575" s="132" t="s">
        <v>130</v>
      </c>
      <c r="E1575" s="132" t="s">
        <v>3953</v>
      </c>
      <c r="F1575" s="132" t="s">
        <v>3894</v>
      </c>
      <c r="G1575" s="132" t="s">
        <v>1411</v>
      </c>
      <c r="H1575" s="132" t="s">
        <v>3529</v>
      </c>
      <c r="I1575" s="132" t="s">
        <v>4850</v>
      </c>
      <c r="J1575" s="132" t="s">
        <v>20922</v>
      </c>
      <c r="K1575" s="132" t="s">
        <v>20923</v>
      </c>
      <c r="L1575" s="132" t="s">
        <v>20924</v>
      </c>
      <c r="M1575" s="132" t="s">
        <v>20925</v>
      </c>
      <c r="N1575" s="132" t="s">
        <v>24240</v>
      </c>
      <c r="O1575" s="132" t="s">
        <v>20926</v>
      </c>
      <c r="P1575" s="132" t="s">
        <v>20927</v>
      </c>
      <c r="Q1575" s="132" t="s">
        <v>20928</v>
      </c>
      <c r="R1575" s="132" t="s">
        <v>20929</v>
      </c>
      <c r="S1575" s="132" t="s">
        <v>20779</v>
      </c>
      <c r="T1575" s="132" t="s">
        <v>1630</v>
      </c>
      <c r="V1575" s="132" t="s">
        <v>1632</v>
      </c>
      <c r="X1575" s="132" t="s">
        <v>20930</v>
      </c>
      <c r="Y1575" s="132" t="s">
        <v>20931</v>
      </c>
    </row>
    <row r="1576" spans="2:25" x14ac:dyDescent="0.25">
      <c r="B1576" s="132" t="s">
        <v>3512</v>
      </c>
      <c r="C1576" s="132" t="s">
        <v>1392</v>
      </c>
      <c r="D1576" s="132" t="s">
        <v>13</v>
      </c>
      <c r="E1576" s="132" t="s">
        <v>3953</v>
      </c>
      <c r="F1576" s="132" t="s">
        <v>3894</v>
      </c>
      <c r="G1576" s="132" t="s">
        <v>1410</v>
      </c>
      <c r="H1576" s="132" t="s">
        <v>3530</v>
      </c>
      <c r="I1576" s="132" t="s">
        <v>8006</v>
      </c>
      <c r="J1576" s="132" t="s">
        <v>20932</v>
      </c>
      <c r="K1576" s="132" t="s">
        <v>20933</v>
      </c>
      <c r="L1576" s="132" t="s">
        <v>20934</v>
      </c>
      <c r="M1576" s="132" t="s">
        <v>20935</v>
      </c>
      <c r="N1576" s="132" t="s">
        <v>24241</v>
      </c>
      <c r="O1576" s="132" t="s">
        <v>20936</v>
      </c>
      <c r="P1576" s="132" t="s">
        <v>20937</v>
      </c>
      <c r="Q1576" s="132" t="s">
        <v>20938</v>
      </c>
      <c r="R1576" s="132" t="s">
        <v>20939</v>
      </c>
      <c r="S1576" s="132" t="s">
        <v>20779</v>
      </c>
      <c r="T1576" s="132" t="s">
        <v>1630</v>
      </c>
      <c r="V1576" s="132" t="s">
        <v>1632</v>
      </c>
      <c r="X1576" s="132" t="s">
        <v>20940</v>
      </c>
      <c r="Y1576" s="132" t="s">
        <v>20941</v>
      </c>
    </row>
    <row r="1577" spans="2:25" x14ac:dyDescent="0.25">
      <c r="B1577" s="132" t="s">
        <v>3512</v>
      </c>
      <c r="C1577" s="132" t="s">
        <v>1392</v>
      </c>
      <c r="D1577" s="132" t="s">
        <v>15</v>
      </c>
      <c r="E1577" s="132" t="s">
        <v>3953</v>
      </c>
      <c r="F1577" s="132" t="s">
        <v>3894</v>
      </c>
      <c r="G1577" s="132" t="s">
        <v>1413</v>
      </c>
      <c r="H1577" s="132" t="s">
        <v>3531</v>
      </c>
      <c r="I1577" s="132" t="s">
        <v>8006</v>
      </c>
      <c r="J1577" s="132" t="s">
        <v>20942</v>
      </c>
      <c r="K1577" s="132" t="s">
        <v>20943</v>
      </c>
      <c r="L1577" s="132" t="s">
        <v>20944</v>
      </c>
      <c r="M1577" s="132" t="s">
        <v>20945</v>
      </c>
      <c r="N1577" s="132" t="s">
        <v>24242</v>
      </c>
      <c r="O1577" s="132" t="s">
        <v>20946</v>
      </c>
      <c r="P1577" s="132" t="s">
        <v>20947</v>
      </c>
      <c r="Q1577" s="132" t="s">
        <v>20948</v>
      </c>
      <c r="R1577" s="132" t="s">
        <v>20949</v>
      </c>
      <c r="S1577" s="132" t="s">
        <v>20779</v>
      </c>
      <c r="T1577" s="132" t="s">
        <v>1630</v>
      </c>
      <c r="V1577" s="132" t="s">
        <v>1644</v>
      </c>
      <c r="X1577" s="132" t="s">
        <v>20950</v>
      </c>
      <c r="Y1577" s="132" t="s">
        <v>20951</v>
      </c>
    </row>
    <row r="1578" spans="2:25" x14ac:dyDescent="0.25">
      <c r="B1578" s="132" t="s">
        <v>3512</v>
      </c>
      <c r="C1578" s="132" t="s">
        <v>1392</v>
      </c>
      <c r="D1578" s="132" t="s">
        <v>12</v>
      </c>
      <c r="E1578" s="132" t="s">
        <v>3953</v>
      </c>
      <c r="F1578" s="132" t="s">
        <v>3894</v>
      </c>
      <c r="G1578" s="132" t="s">
        <v>1409</v>
      </c>
      <c r="H1578" s="132" t="s">
        <v>3532</v>
      </c>
      <c r="I1578" s="132" t="s">
        <v>8006</v>
      </c>
      <c r="J1578" s="132" t="s">
        <v>20952</v>
      </c>
      <c r="K1578" s="132" t="s">
        <v>20953</v>
      </c>
      <c r="L1578" s="132" t="s">
        <v>20954</v>
      </c>
      <c r="M1578" s="132" t="s">
        <v>20955</v>
      </c>
      <c r="N1578" s="132" t="s">
        <v>24243</v>
      </c>
      <c r="O1578" s="132" t="s">
        <v>20956</v>
      </c>
      <c r="P1578" s="132" t="s">
        <v>20957</v>
      </c>
      <c r="Q1578" s="132" t="s">
        <v>20958</v>
      </c>
      <c r="R1578" s="132" t="s">
        <v>20959</v>
      </c>
      <c r="S1578" s="132" t="s">
        <v>20779</v>
      </c>
      <c r="T1578" s="132" t="s">
        <v>1630</v>
      </c>
      <c r="V1578" s="132" t="s">
        <v>1644</v>
      </c>
      <c r="X1578" s="132" t="s">
        <v>20960</v>
      </c>
      <c r="Y1578" s="132" t="s">
        <v>20961</v>
      </c>
    </row>
    <row r="1579" spans="2:25" x14ac:dyDescent="0.25">
      <c r="B1579" s="132" t="s">
        <v>3512</v>
      </c>
      <c r="C1579" s="132" t="s">
        <v>1392</v>
      </c>
      <c r="D1579" s="132" t="s">
        <v>172</v>
      </c>
      <c r="E1579" s="132" t="s">
        <v>3953</v>
      </c>
      <c r="F1579" s="132" t="s">
        <v>3894</v>
      </c>
      <c r="G1579" s="132" t="s">
        <v>1412</v>
      </c>
      <c r="H1579" s="132" t="s">
        <v>3533</v>
      </c>
      <c r="I1579" s="132" t="s">
        <v>4850</v>
      </c>
      <c r="J1579" s="132" t="s">
        <v>20962</v>
      </c>
      <c r="K1579" s="132" t="s">
        <v>20963</v>
      </c>
      <c r="L1579" s="132" t="s">
        <v>20964</v>
      </c>
      <c r="M1579" s="132" t="s">
        <v>20965</v>
      </c>
      <c r="N1579" s="132" t="s">
        <v>24244</v>
      </c>
      <c r="O1579" s="132" t="s">
        <v>20966</v>
      </c>
      <c r="P1579" s="132" t="s">
        <v>20967</v>
      </c>
      <c r="Q1579" s="132" t="s">
        <v>20968</v>
      </c>
      <c r="R1579" s="132" t="s">
        <v>20969</v>
      </c>
      <c r="S1579" s="132" t="s">
        <v>20779</v>
      </c>
      <c r="T1579" s="132" t="s">
        <v>1630</v>
      </c>
      <c r="V1579" s="132" t="s">
        <v>1632</v>
      </c>
      <c r="X1579" s="132" t="s">
        <v>20970</v>
      </c>
      <c r="Y1579" s="132" t="s">
        <v>20971</v>
      </c>
    </row>
    <row r="1580" spans="2:25" x14ac:dyDescent="0.25">
      <c r="B1580" s="132" t="s">
        <v>3512</v>
      </c>
      <c r="C1580" s="132" t="s">
        <v>1392</v>
      </c>
      <c r="D1580" s="132" t="s">
        <v>172</v>
      </c>
      <c r="E1580" s="132" t="s">
        <v>3956</v>
      </c>
      <c r="F1580" s="132" t="s">
        <v>3894</v>
      </c>
      <c r="G1580" s="132" t="s">
        <v>1414</v>
      </c>
      <c r="H1580" s="132" t="s">
        <v>3534</v>
      </c>
      <c r="I1580" s="132" t="s">
        <v>8006</v>
      </c>
      <c r="J1580" s="132" t="s">
        <v>20972</v>
      </c>
      <c r="K1580" s="132" t="s">
        <v>20973</v>
      </c>
      <c r="L1580" s="132" t="s">
        <v>20974</v>
      </c>
      <c r="M1580" s="132" t="s">
        <v>20975</v>
      </c>
      <c r="N1580" s="132" t="s">
        <v>24245</v>
      </c>
      <c r="O1580" s="132" t="s">
        <v>20976</v>
      </c>
      <c r="P1580" s="132" t="s">
        <v>20977</v>
      </c>
      <c r="Q1580" s="132" t="s">
        <v>20978</v>
      </c>
      <c r="R1580" s="132" t="s">
        <v>20979</v>
      </c>
      <c r="S1580" s="132" t="s">
        <v>20779</v>
      </c>
      <c r="T1580" s="132" t="s">
        <v>1630</v>
      </c>
      <c r="V1580" s="132" t="s">
        <v>1632</v>
      </c>
      <c r="X1580" s="132" t="s">
        <v>20980</v>
      </c>
      <c r="Y1580" s="132" t="s">
        <v>20981</v>
      </c>
    </row>
    <row r="1581" spans="2:25" x14ac:dyDescent="0.25">
      <c r="B1581" s="132" t="s">
        <v>3512</v>
      </c>
      <c r="C1581" s="132" t="s">
        <v>1392</v>
      </c>
      <c r="D1581" s="132" t="s">
        <v>130</v>
      </c>
      <c r="E1581" s="132" t="s">
        <v>3884</v>
      </c>
      <c r="F1581" s="132" t="s">
        <v>3894</v>
      </c>
      <c r="G1581" s="132" t="s">
        <v>1415</v>
      </c>
      <c r="H1581" s="132" t="s">
        <v>3535</v>
      </c>
      <c r="I1581" s="132" t="s">
        <v>8006</v>
      </c>
      <c r="J1581" s="132" t="s">
        <v>20982</v>
      </c>
      <c r="K1581" s="132" t="s">
        <v>20983</v>
      </c>
      <c r="L1581" s="132" t="s">
        <v>20984</v>
      </c>
      <c r="M1581" s="132" t="s">
        <v>20985</v>
      </c>
      <c r="N1581" s="132" t="s">
        <v>24246</v>
      </c>
      <c r="O1581" s="132" t="s">
        <v>20986</v>
      </c>
      <c r="P1581" s="132" t="s">
        <v>20987</v>
      </c>
      <c r="Q1581" s="132" t="s">
        <v>20988</v>
      </c>
      <c r="R1581" s="132" t="s">
        <v>20989</v>
      </c>
      <c r="S1581" s="132" t="s">
        <v>20779</v>
      </c>
      <c r="T1581" s="132" t="s">
        <v>1630</v>
      </c>
      <c r="U1581" s="132" t="s">
        <v>3523</v>
      </c>
      <c r="V1581" s="132" t="s">
        <v>1632</v>
      </c>
      <c r="X1581" s="132" t="s">
        <v>20990</v>
      </c>
      <c r="Y1581" s="132" t="s">
        <v>20991</v>
      </c>
    </row>
    <row r="1582" spans="2:25" x14ac:dyDescent="0.25">
      <c r="B1582" s="132" t="s">
        <v>3512</v>
      </c>
      <c r="C1582" s="132" t="s">
        <v>1392</v>
      </c>
      <c r="D1582" s="132" t="s">
        <v>172</v>
      </c>
      <c r="E1582" s="132" t="s">
        <v>3884</v>
      </c>
      <c r="F1582" s="132" t="s">
        <v>4861</v>
      </c>
      <c r="G1582" s="132" t="s">
        <v>1417</v>
      </c>
      <c r="H1582" s="132" t="s">
        <v>3536</v>
      </c>
      <c r="I1582" s="132" t="s">
        <v>4850</v>
      </c>
      <c r="J1582" s="132" t="s">
        <v>20992</v>
      </c>
      <c r="K1582" s="132" t="s">
        <v>20993</v>
      </c>
      <c r="L1582" s="132" t="s">
        <v>20994</v>
      </c>
      <c r="M1582" s="132" t="s">
        <v>20995</v>
      </c>
      <c r="N1582" s="132" t="s">
        <v>24247</v>
      </c>
      <c r="O1582" s="132" t="s">
        <v>20996</v>
      </c>
      <c r="P1582" s="132" t="s">
        <v>20997</v>
      </c>
      <c r="Q1582" s="132" t="s">
        <v>20998</v>
      </c>
      <c r="R1582" s="132" t="s">
        <v>20999</v>
      </c>
      <c r="S1582" s="132" t="s">
        <v>20779</v>
      </c>
      <c r="T1582" s="132" t="s">
        <v>1630</v>
      </c>
      <c r="V1582" s="132" t="s">
        <v>1632</v>
      </c>
      <c r="X1582" s="132" t="s">
        <v>21000</v>
      </c>
      <c r="Y1582" s="132" t="s">
        <v>21001</v>
      </c>
    </row>
    <row r="1583" spans="2:25" x14ac:dyDescent="0.25">
      <c r="B1583" s="132" t="s">
        <v>3512</v>
      </c>
      <c r="C1583" s="132" t="s">
        <v>1392</v>
      </c>
      <c r="D1583" s="132" t="s">
        <v>172</v>
      </c>
      <c r="E1583" s="132" t="s">
        <v>3884</v>
      </c>
      <c r="F1583" s="132" t="s">
        <v>3894</v>
      </c>
      <c r="G1583" s="132" t="s">
        <v>1416</v>
      </c>
      <c r="H1583" s="132" t="s">
        <v>3537</v>
      </c>
      <c r="I1583" s="132" t="s">
        <v>4850</v>
      </c>
      <c r="J1583" s="132" t="s">
        <v>21002</v>
      </c>
      <c r="K1583" s="132" t="s">
        <v>21003</v>
      </c>
      <c r="L1583" s="132" t="s">
        <v>21004</v>
      </c>
      <c r="M1583" s="132" t="s">
        <v>21005</v>
      </c>
      <c r="N1583" s="132" t="s">
        <v>24248</v>
      </c>
      <c r="O1583" s="132" t="s">
        <v>21006</v>
      </c>
      <c r="P1583" s="132" t="s">
        <v>21007</v>
      </c>
      <c r="Q1583" s="132" t="s">
        <v>21008</v>
      </c>
      <c r="R1583" s="132" t="s">
        <v>21009</v>
      </c>
      <c r="S1583" s="132" t="s">
        <v>20779</v>
      </c>
      <c r="T1583" s="132" t="s">
        <v>1630</v>
      </c>
      <c r="V1583" s="132" t="s">
        <v>1632</v>
      </c>
      <c r="X1583" s="132" t="s">
        <v>21010</v>
      </c>
      <c r="Y1583" s="132" t="s">
        <v>21011</v>
      </c>
    </row>
    <row r="1584" spans="2:25" x14ac:dyDescent="0.25">
      <c r="B1584" s="132" t="s">
        <v>3512</v>
      </c>
      <c r="C1584" s="132" t="s">
        <v>1392</v>
      </c>
      <c r="D1584" s="132" t="s">
        <v>172</v>
      </c>
      <c r="E1584" s="132" t="s">
        <v>3888</v>
      </c>
      <c r="F1584" s="132" t="s">
        <v>4861</v>
      </c>
      <c r="G1584" s="132" t="s">
        <v>1418</v>
      </c>
      <c r="H1584" s="132" t="s">
        <v>3538</v>
      </c>
      <c r="I1584" s="132" t="s">
        <v>8006</v>
      </c>
      <c r="J1584" s="132" t="s">
        <v>21012</v>
      </c>
      <c r="K1584" s="132" t="s">
        <v>21013</v>
      </c>
      <c r="L1584" s="132" t="s">
        <v>21014</v>
      </c>
      <c r="M1584" s="132" t="s">
        <v>21015</v>
      </c>
      <c r="N1584" s="132" t="s">
        <v>24249</v>
      </c>
      <c r="O1584" s="132" t="s">
        <v>21016</v>
      </c>
      <c r="P1584" s="132" t="s">
        <v>21017</v>
      </c>
      <c r="Q1584" s="132" t="s">
        <v>21018</v>
      </c>
      <c r="R1584" s="132" t="s">
        <v>21019</v>
      </c>
      <c r="S1584" s="132" t="s">
        <v>20779</v>
      </c>
      <c r="T1584" s="132" t="s">
        <v>1630</v>
      </c>
      <c r="V1584" s="132" t="s">
        <v>1632</v>
      </c>
      <c r="X1584" s="132" t="s">
        <v>21020</v>
      </c>
      <c r="Y1584" s="132" t="s">
        <v>21021</v>
      </c>
    </row>
    <row r="1585" spans="2:25" x14ac:dyDescent="0.25">
      <c r="B1585" s="132" t="s">
        <v>3512</v>
      </c>
      <c r="C1585" s="132" t="s">
        <v>1392</v>
      </c>
      <c r="D1585" s="132" t="s">
        <v>130</v>
      </c>
      <c r="E1585" s="132" t="s">
        <v>3944</v>
      </c>
      <c r="F1585" s="132" t="s">
        <v>3894</v>
      </c>
      <c r="G1585" s="132" t="s">
        <v>1420</v>
      </c>
      <c r="H1585" s="132" t="s">
        <v>3539</v>
      </c>
      <c r="I1585" s="132" t="s">
        <v>4850</v>
      </c>
      <c r="J1585" s="132" t="s">
        <v>21022</v>
      </c>
      <c r="K1585" s="132" t="s">
        <v>21023</v>
      </c>
      <c r="L1585" s="132" t="s">
        <v>21024</v>
      </c>
      <c r="M1585" s="132" t="s">
        <v>21025</v>
      </c>
      <c r="N1585" s="132" t="s">
        <v>24250</v>
      </c>
      <c r="O1585" s="132" t="s">
        <v>21026</v>
      </c>
      <c r="P1585" s="132" t="s">
        <v>21027</v>
      </c>
      <c r="Q1585" s="132" t="s">
        <v>21028</v>
      </c>
      <c r="R1585" s="132" t="s">
        <v>10369</v>
      </c>
      <c r="S1585" s="132" t="s">
        <v>20779</v>
      </c>
      <c r="T1585" s="132" t="s">
        <v>1630</v>
      </c>
      <c r="V1585" s="132" t="s">
        <v>1632</v>
      </c>
      <c r="X1585" s="132" t="s">
        <v>21029</v>
      </c>
      <c r="Y1585" s="132" t="s">
        <v>21030</v>
      </c>
    </row>
    <row r="1586" spans="2:25" x14ac:dyDescent="0.25">
      <c r="B1586" s="132" t="s">
        <v>3512</v>
      </c>
      <c r="C1586" s="132" t="s">
        <v>1392</v>
      </c>
      <c r="D1586" s="132" t="s">
        <v>130</v>
      </c>
      <c r="E1586" s="132" t="s">
        <v>3947</v>
      </c>
      <c r="F1586" s="132" t="s">
        <v>3894</v>
      </c>
      <c r="G1586" s="132" t="s">
        <v>1421</v>
      </c>
      <c r="H1586" s="132" t="s">
        <v>3540</v>
      </c>
      <c r="I1586" s="132" t="s">
        <v>8006</v>
      </c>
      <c r="J1586" s="132" t="s">
        <v>21031</v>
      </c>
      <c r="K1586" s="132" t="s">
        <v>21032</v>
      </c>
      <c r="L1586" s="132" t="s">
        <v>21033</v>
      </c>
      <c r="M1586" s="132" t="s">
        <v>21034</v>
      </c>
      <c r="N1586" s="132" t="s">
        <v>24251</v>
      </c>
      <c r="O1586" s="132" t="s">
        <v>21035</v>
      </c>
      <c r="P1586" s="132" t="s">
        <v>21036</v>
      </c>
      <c r="Q1586" s="132" t="s">
        <v>21037</v>
      </c>
      <c r="R1586" s="132" t="s">
        <v>21038</v>
      </c>
      <c r="S1586" s="132" t="s">
        <v>20779</v>
      </c>
      <c r="T1586" s="132" t="s">
        <v>1630</v>
      </c>
      <c r="V1586" s="132" t="s">
        <v>1632</v>
      </c>
      <c r="X1586" s="132" t="s">
        <v>21039</v>
      </c>
      <c r="Y1586" s="132" t="s">
        <v>21040</v>
      </c>
    </row>
    <row r="1587" spans="2:25" x14ac:dyDescent="0.25">
      <c r="B1587" s="132" t="s">
        <v>3512</v>
      </c>
      <c r="C1587" s="132" t="s">
        <v>1392</v>
      </c>
      <c r="D1587" s="132" t="s">
        <v>130</v>
      </c>
      <c r="E1587" s="132" t="s">
        <v>3950</v>
      </c>
      <c r="F1587" s="132" t="s">
        <v>3894</v>
      </c>
      <c r="G1587" s="132" t="s">
        <v>1422</v>
      </c>
      <c r="H1587" s="132" t="s">
        <v>3541</v>
      </c>
      <c r="I1587" s="132" t="s">
        <v>8006</v>
      </c>
      <c r="J1587" s="132" t="s">
        <v>21041</v>
      </c>
      <c r="K1587" s="132" t="s">
        <v>21042</v>
      </c>
      <c r="L1587" s="132" t="s">
        <v>21043</v>
      </c>
      <c r="M1587" s="132" t="s">
        <v>21044</v>
      </c>
      <c r="N1587" s="132" t="s">
        <v>24252</v>
      </c>
      <c r="O1587" s="132" t="s">
        <v>21045</v>
      </c>
      <c r="P1587" s="132" t="s">
        <v>21046</v>
      </c>
      <c r="Q1587" s="132" t="s">
        <v>21047</v>
      </c>
      <c r="R1587" s="132" t="s">
        <v>21048</v>
      </c>
      <c r="S1587" s="132" t="s">
        <v>20779</v>
      </c>
      <c r="T1587" s="132" t="s">
        <v>1630</v>
      </c>
      <c r="V1587" s="132" t="s">
        <v>1632</v>
      </c>
      <c r="X1587" s="132" t="s">
        <v>21049</v>
      </c>
      <c r="Y1587" s="132" t="s">
        <v>21050</v>
      </c>
    </row>
    <row r="1588" spans="2:25" x14ac:dyDescent="0.25">
      <c r="B1588" s="132" t="s">
        <v>3512</v>
      </c>
      <c r="C1588" s="132" t="s">
        <v>1392</v>
      </c>
      <c r="D1588" s="132" t="s">
        <v>130</v>
      </c>
      <c r="E1588" s="132" t="s">
        <v>3953</v>
      </c>
      <c r="F1588" s="132" t="s">
        <v>3894</v>
      </c>
      <c r="G1588" s="132" t="s">
        <v>1423</v>
      </c>
      <c r="H1588" s="132" t="s">
        <v>3542</v>
      </c>
      <c r="I1588" s="132" t="s">
        <v>8006</v>
      </c>
      <c r="J1588" s="132" t="s">
        <v>21051</v>
      </c>
      <c r="K1588" s="132" t="s">
        <v>21052</v>
      </c>
      <c r="L1588" s="132" t="s">
        <v>21053</v>
      </c>
      <c r="M1588" s="132" t="s">
        <v>21054</v>
      </c>
      <c r="N1588" s="132" t="s">
        <v>24253</v>
      </c>
      <c r="O1588" s="132" t="s">
        <v>21055</v>
      </c>
      <c r="P1588" s="132" t="s">
        <v>21056</v>
      </c>
      <c r="Q1588" s="132" t="s">
        <v>21057</v>
      </c>
      <c r="R1588" s="132" t="s">
        <v>21058</v>
      </c>
      <c r="S1588" s="132" t="s">
        <v>20779</v>
      </c>
      <c r="T1588" s="132" t="s">
        <v>1630</v>
      </c>
      <c r="V1588" s="132" t="s">
        <v>1632</v>
      </c>
      <c r="X1588" s="132" t="s">
        <v>21059</v>
      </c>
      <c r="Y1588" s="132" t="s">
        <v>21060</v>
      </c>
    </row>
    <row r="1589" spans="2:25" x14ac:dyDescent="0.25">
      <c r="B1589" s="132" t="s">
        <v>3512</v>
      </c>
      <c r="C1589" s="132" t="s">
        <v>1392</v>
      </c>
      <c r="D1589" s="132" t="s">
        <v>130</v>
      </c>
      <c r="E1589" s="132" t="s">
        <v>3884</v>
      </c>
      <c r="F1589" s="132" t="s">
        <v>3894</v>
      </c>
      <c r="G1589" s="132" t="s">
        <v>1424</v>
      </c>
      <c r="H1589" s="132" t="s">
        <v>3543</v>
      </c>
      <c r="I1589" s="132" t="s">
        <v>8006</v>
      </c>
      <c r="J1589" s="132" t="s">
        <v>21061</v>
      </c>
      <c r="K1589" s="132" t="s">
        <v>21062</v>
      </c>
      <c r="L1589" s="132" t="s">
        <v>21063</v>
      </c>
      <c r="M1589" s="132" t="s">
        <v>21064</v>
      </c>
      <c r="N1589" s="132" t="s">
        <v>24254</v>
      </c>
      <c r="O1589" s="132" t="s">
        <v>21065</v>
      </c>
      <c r="P1589" s="132" t="s">
        <v>21066</v>
      </c>
      <c r="Q1589" s="132" t="s">
        <v>21067</v>
      </c>
      <c r="R1589" s="132" t="s">
        <v>21068</v>
      </c>
      <c r="S1589" s="132" t="s">
        <v>20779</v>
      </c>
      <c r="T1589" s="132" t="s">
        <v>1630</v>
      </c>
      <c r="V1589" s="132" t="s">
        <v>1632</v>
      </c>
      <c r="X1589" s="132" t="s">
        <v>21069</v>
      </c>
      <c r="Y1589" s="132" t="s">
        <v>21070</v>
      </c>
    </row>
    <row r="1590" spans="2:25" x14ac:dyDescent="0.25">
      <c r="B1590" s="132" t="s">
        <v>3512</v>
      </c>
      <c r="C1590" s="132" t="s">
        <v>1392</v>
      </c>
      <c r="D1590" s="132" t="s">
        <v>130</v>
      </c>
      <c r="E1590" s="132" t="s">
        <v>3888</v>
      </c>
      <c r="F1590" s="132" t="s">
        <v>3894</v>
      </c>
      <c r="G1590" s="132" t="s">
        <v>1425</v>
      </c>
      <c r="H1590" s="132" t="s">
        <v>3544</v>
      </c>
      <c r="I1590" s="132" t="s">
        <v>8006</v>
      </c>
      <c r="J1590" s="132" t="s">
        <v>21071</v>
      </c>
      <c r="K1590" s="132" t="s">
        <v>21072</v>
      </c>
      <c r="L1590" s="132" t="s">
        <v>21073</v>
      </c>
      <c r="M1590" s="132" t="s">
        <v>21074</v>
      </c>
      <c r="N1590" s="132" t="s">
        <v>24255</v>
      </c>
      <c r="O1590" s="132" t="s">
        <v>21075</v>
      </c>
      <c r="P1590" s="132" t="s">
        <v>21076</v>
      </c>
      <c r="Q1590" s="132" t="s">
        <v>21077</v>
      </c>
      <c r="R1590" s="132" t="s">
        <v>1751</v>
      </c>
      <c r="T1590" s="132" t="s">
        <v>1630</v>
      </c>
      <c r="V1590" s="132" t="s">
        <v>1632</v>
      </c>
      <c r="X1590" s="132" t="s">
        <v>21078</v>
      </c>
      <c r="Y1590" s="132" t="s">
        <v>21079</v>
      </c>
    </row>
    <row r="1591" spans="2:25" x14ac:dyDescent="0.25">
      <c r="B1591" s="132" t="s">
        <v>3545</v>
      </c>
      <c r="C1591" s="132" t="s">
        <v>3546</v>
      </c>
      <c r="D1591" s="132" t="s">
        <v>172</v>
      </c>
      <c r="F1591" s="132" t="s">
        <v>4850</v>
      </c>
      <c r="G1591" s="132" t="s">
        <v>1368</v>
      </c>
      <c r="H1591" s="132" t="s">
        <v>3547</v>
      </c>
      <c r="I1591" s="132" t="s">
        <v>8006</v>
      </c>
      <c r="J1591" s="132" t="s">
        <v>21080</v>
      </c>
      <c r="K1591" s="132" t="s">
        <v>21081</v>
      </c>
      <c r="L1591" s="132" t="s">
        <v>21082</v>
      </c>
      <c r="M1591" s="132" t="s">
        <v>21083</v>
      </c>
      <c r="N1591" s="132" t="s">
        <v>24256</v>
      </c>
      <c r="O1591" s="132" t="s">
        <v>21084</v>
      </c>
      <c r="P1591" s="132" t="s">
        <v>21085</v>
      </c>
      <c r="Q1591" s="132" t="s">
        <v>21086</v>
      </c>
      <c r="R1591" s="132" t="s">
        <v>21087</v>
      </c>
      <c r="S1591" s="132" t="s">
        <v>21088</v>
      </c>
      <c r="T1591" s="132" t="s">
        <v>1630</v>
      </c>
      <c r="V1591" s="132" t="s">
        <v>3649</v>
      </c>
      <c r="X1591" s="132" t="s">
        <v>21089</v>
      </c>
      <c r="Y1591" s="132" t="s">
        <v>21090</v>
      </c>
    </row>
    <row r="1592" spans="2:25" x14ac:dyDescent="0.25">
      <c r="B1592" s="132" t="s">
        <v>3545</v>
      </c>
      <c r="C1592" s="132" t="s">
        <v>3546</v>
      </c>
      <c r="D1592" s="132" t="s">
        <v>172</v>
      </c>
      <c r="F1592" s="132" t="s">
        <v>4850</v>
      </c>
      <c r="G1592" s="132" t="s">
        <v>1369</v>
      </c>
      <c r="H1592" s="132" t="s">
        <v>3548</v>
      </c>
      <c r="I1592" s="132" t="s">
        <v>8006</v>
      </c>
      <c r="J1592" s="132" t="s">
        <v>21091</v>
      </c>
      <c r="K1592" s="132" t="s">
        <v>21092</v>
      </c>
      <c r="L1592" s="132" t="s">
        <v>21093</v>
      </c>
      <c r="M1592" s="132" t="s">
        <v>21094</v>
      </c>
      <c r="N1592" s="132" t="s">
        <v>24257</v>
      </c>
      <c r="O1592" s="132" t="s">
        <v>21095</v>
      </c>
      <c r="P1592" s="132" t="s">
        <v>21096</v>
      </c>
      <c r="Q1592" s="132" t="s">
        <v>21097</v>
      </c>
      <c r="R1592" s="132" t="s">
        <v>21098</v>
      </c>
      <c r="S1592" s="132" t="s">
        <v>21088</v>
      </c>
      <c r="T1592" s="132" t="s">
        <v>1630</v>
      </c>
      <c r="V1592" s="132" t="s">
        <v>3649</v>
      </c>
      <c r="X1592" s="132" t="s">
        <v>21099</v>
      </c>
      <c r="Y1592" s="132" t="s">
        <v>21100</v>
      </c>
    </row>
    <row r="1593" spans="2:25" x14ac:dyDescent="0.25">
      <c r="B1593" s="132" t="s">
        <v>3545</v>
      </c>
      <c r="C1593" s="132" t="s">
        <v>3546</v>
      </c>
      <c r="D1593" s="132" t="s">
        <v>130</v>
      </c>
      <c r="F1593" s="132" t="s">
        <v>4850</v>
      </c>
      <c r="G1593" s="132" t="s">
        <v>1375</v>
      </c>
      <c r="H1593" s="132" t="s">
        <v>3549</v>
      </c>
      <c r="I1593" s="132" t="s">
        <v>8006</v>
      </c>
      <c r="J1593" s="132" t="s">
        <v>21101</v>
      </c>
      <c r="K1593" s="132" t="s">
        <v>21102</v>
      </c>
      <c r="L1593" s="132" t="s">
        <v>21103</v>
      </c>
      <c r="M1593" s="132" t="s">
        <v>21104</v>
      </c>
      <c r="N1593" s="132" t="s">
        <v>24258</v>
      </c>
      <c r="O1593" s="132" t="s">
        <v>21105</v>
      </c>
      <c r="P1593" s="132" t="s">
        <v>21106</v>
      </c>
      <c r="Q1593" s="132" t="s">
        <v>21107</v>
      </c>
      <c r="R1593" s="132" t="s">
        <v>21108</v>
      </c>
      <c r="S1593" s="132" t="s">
        <v>21088</v>
      </c>
      <c r="T1593" s="132" t="s">
        <v>1630</v>
      </c>
      <c r="V1593" s="132" t="s">
        <v>3649</v>
      </c>
      <c r="X1593" s="132" t="s">
        <v>21109</v>
      </c>
      <c r="Y1593" s="132" t="s">
        <v>21110</v>
      </c>
    </row>
    <row r="1594" spans="2:25" x14ac:dyDescent="0.25">
      <c r="B1594" s="132" t="s">
        <v>3545</v>
      </c>
      <c r="C1594" s="132" t="s">
        <v>3546</v>
      </c>
      <c r="D1594" s="132" t="s">
        <v>13</v>
      </c>
      <c r="F1594" s="132" t="s">
        <v>4850</v>
      </c>
      <c r="G1594" s="132" t="s">
        <v>1372</v>
      </c>
      <c r="H1594" s="132" t="s">
        <v>3550</v>
      </c>
      <c r="I1594" s="132" t="s">
        <v>8006</v>
      </c>
      <c r="J1594" s="132" t="s">
        <v>21111</v>
      </c>
      <c r="K1594" s="132" t="s">
        <v>21112</v>
      </c>
      <c r="L1594" s="132" t="s">
        <v>21113</v>
      </c>
      <c r="M1594" s="132" t="s">
        <v>21114</v>
      </c>
      <c r="N1594" s="132" t="s">
        <v>24259</v>
      </c>
      <c r="O1594" s="132" t="s">
        <v>21115</v>
      </c>
      <c r="P1594" s="132" t="s">
        <v>21116</v>
      </c>
      <c r="Q1594" s="132" t="s">
        <v>21117</v>
      </c>
      <c r="R1594" s="132" t="s">
        <v>21118</v>
      </c>
      <c r="S1594" s="132" t="s">
        <v>21088</v>
      </c>
      <c r="T1594" s="132" t="s">
        <v>1630</v>
      </c>
      <c r="V1594" s="132" t="s">
        <v>3649</v>
      </c>
      <c r="X1594" s="132" t="s">
        <v>21119</v>
      </c>
      <c r="Y1594" s="132" t="s">
        <v>21120</v>
      </c>
    </row>
    <row r="1595" spans="2:25" x14ac:dyDescent="0.25">
      <c r="B1595" s="132" t="s">
        <v>3545</v>
      </c>
      <c r="C1595" s="132" t="s">
        <v>3546</v>
      </c>
      <c r="D1595" s="132" t="s">
        <v>251</v>
      </c>
      <c r="F1595" s="132" t="s">
        <v>4850</v>
      </c>
      <c r="G1595" s="132" t="s">
        <v>1374</v>
      </c>
      <c r="H1595" s="132" t="s">
        <v>3551</v>
      </c>
      <c r="I1595" s="132" t="s">
        <v>8006</v>
      </c>
      <c r="J1595" s="132" t="s">
        <v>21121</v>
      </c>
      <c r="K1595" s="132" t="s">
        <v>21122</v>
      </c>
      <c r="L1595" s="132" t="s">
        <v>21123</v>
      </c>
      <c r="M1595" s="132" t="s">
        <v>21124</v>
      </c>
      <c r="N1595" s="132" t="s">
        <v>24260</v>
      </c>
      <c r="O1595" s="132" t="s">
        <v>21125</v>
      </c>
      <c r="P1595" s="132" t="s">
        <v>21126</v>
      </c>
      <c r="Q1595" s="132" t="s">
        <v>21127</v>
      </c>
      <c r="R1595" s="132" t="s">
        <v>21128</v>
      </c>
      <c r="S1595" s="132" t="s">
        <v>21088</v>
      </c>
      <c r="T1595" s="132" t="s">
        <v>1630</v>
      </c>
      <c r="V1595" s="132" t="s">
        <v>3649</v>
      </c>
      <c r="X1595" s="132" t="s">
        <v>21129</v>
      </c>
      <c r="Y1595" s="132" t="s">
        <v>21130</v>
      </c>
    </row>
    <row r="1596" spans="2:25" x14ac:dyDescent="0.25">
      <c r="B1596" s="132" t="s">
        <v>3545</v>
      </c>
      <c r="C1596" s="132" t="s">
        <v>3546</v>
      </c>
      <c r="D1596" s="132" t="s">
        <v>39</v>
      </c>
      <c r="F1596" s="132" t="s">
        <v>4850</v>
      </c>
      <c r="G1596" s="132" t="s">
        <v>1373</v>
      </c>
      <c r="H1596" s="132" t="s">
        <v>3552</v>
      </c>
      <c r="I1596" s="132" t="s">
        <v>8006</v>
      </c>
      <c r="J1596" s="132" t="s">
        <v>21131</v>
      </c>
      <c r="K1596" s="132" t="s">
        <v>21132</v>
      </c>
      <c r="L1596" s="132" t="s">
        <v>21133</v>
      </c>
      <c r="M1596" s="132" t="s">
        <v>21134</v>
      </c>
      <c r="N1596" s="132" t="s">
        <v>24261</v>
      </c>
      <c r="O1596" s="132" t="s">
        <v>21135</v>
      </c>
      <c r="P1596" s="132" t="s">
        <v>21136</v>
      </c>
      <c r="Q1596" s="132" t="s">
        <v>21137</v>
      </c>
      <c r="R1596" s="132" t="s">
        <v>21138</v>
      </c>
      <c r="S1596" s="132" t="s">
        <v>21088</v>
      </c>
      <c r="T1596" s="132" t="s">
        <v>1630</v>
      </c>
      <c r="V1596" s="132" t="s">
        <v>3649</v>
      </c>
      <c r="X1596" s="132" t="s">
        <v>21139</v>
      </c>
      <c r="Y1596" s="132" t="s">
        <v>21140</v>
      </c>
    </row>
    <row r="1597" spans="2:25" x14ac:dyDescent="0.25">
      <c r="B1597" s="132" t="s">
        <v>3545</v>
      </c>
      <c r="C1597" s="132" t="s">
        <v>3546</v>
      </c>
      <c r="D1597" s="132" t="s">
        <v>537</v>
      </c>
      <c r="F1597" s="132" t="s">
        <v>4850</v>
      </c>
      <c r="G1597" s="132" t="s">
        <v>1376</v>
      </c>
      <c r="H1597" s="132" t="s">
        <v>3553</v>
      </c>
      <c r="I1597" s="132" t="s">
        <v>8006</v>
      </c>
      <c r="J1597" s="132" t="s">
        <v>21141</v>
      </c>
      <c r="K1597" s="132" t="s">
        <v>21142</v>
      </c>
      <c r="L1597" s="132" t="s">
        <v>21143</v>
      </c>
      <c r="M1597" s="132" t="s">
        <v>21144</v>
      </c>
      <c r="N1597" s="132" t="s">
        <v>24262</v>
      </c>
      <c r="O1597" s="132" t="s">
        <v>21145</v>
      </c>
      <c r="P1597" s="132" t="s">
        <v>21146</v>
      </c>
      <c r="Q1597" s="132" t="s">
        <v>21147</v>
      </c>
      <c r="R1597" s="132" t="s">
        <v>21148</v>
      </c>
      <c r="S1597" s="132" t="s">
        <v>21088</v>
      </c>
      <c r="T1597" s="132" t="s">
        <v>1630</v>
      </c>
      <c r="V1597" s="132" t="s">
        <v>1635</v>
      </c>
      <c r="X1597" s="132" t="s">
        <v>21149</v>
      </c>
      <c r="Y1597" s="132" t="s">
        <v>21150</v>
      </c>
    </row>
    <row r="1598" spans="2:25" x14ac:dyDescent="0.25">
      <c r="B1598" s="132" t="s">
        <v>3545</v>
      </c>
      <c r="C1598" s="132" t="s">
        <v>3546</v>
      </c>
      <c r="D1598" s="132" t="s">
        <v>12</v>
      </c>
      <c r="F1598" s="132" t="s">
        <v>4850</v>
      </c>
      <c r="G1598" s="132" t="s">
        <v>1371</v>
      </c>
      <c r="H1598" s="132" t="s">
        <v>3554</v>
      </c>
      <c r="I1598" s="132" t="s">
        <v>8006</v>
      </c>
      <c r="J1598" s="132" t="s">
        <v>21151</v>
      </c>
      <c r="K1598" s="132" t="s">
        <v>21152</v>
      </c>
      <c r="L1598" s="132" t="s">
        <v>21153</v>
      </c>
      <c r="M1598" s="132" t="s">
        <v>21154</v>
      </c>
      <c r="N1598" s="132" t="s">
        <v>24263</v>
      </c>
      <c r="O1598" s="132" t="s">
        <v>21155</v>
      </c>
      <c r="P1598" s="132" t="s">
        <v>21156</v>
      </c>
      <c r="Q1598" s="132" t="s">
        <v>21157</v>
      </c>
      <c r="R1598" s="132" t="s">
        <v>21158</v>
      </c>
      <c r="S1598" s="132" t="s">
        <v>21088</v>
      </c>
      <c r="T1598" s="132" t="s">
        <v>1630</v>
      </c>
      <c r="V1598" s="132" t="s">
        <v>3649</v>
      </c>
      <c r="X1598" s="132" t="s">
        <v>21159</v>
      </c>
      <c r="Y1598" s="132" t="s">
        <v>21160</v>
      </c>
    </row>
    <row r="1599" spans="2:25" x14ac:dyDescent="0.25">
      <c r="B1599" s="132" t="s">
        <v>3545</v>
      </c>
      <c r="C1599" s="132" t="s">
        <v>3546</v>
      </c>
      <c r="D1599" s="132" t="s">
        <v>172</v>
      </c>
      <c r="F1599" s="132" t="s">
        <v>4850</v>
      </c>
      <c r="G1599" s="132" t="s">
        <v>1370</v>
      </c>
      <c r="H1599" s="132" t="s">
        <v>3555</v>
      </c>
      <c r="I1599" s="132" t="s">
        <v>8006</v>
      </c>
      <c r="J1599" s="132" t="s">
        <v>21161</v>
      </c>
      <c r="K1599" s="132" t="s">
        <v>21162</v>
      </c>
      <c r="L1599" s="132" t="s">
        <v>21163</v>
      </c>
      <c r="M1599" s="132" t="s">
        <v>21164</v>
      </c>
      <c r="N1599" s="132" t="s">
        <v>24264</v>
      </c>
      <c r="O1599" s="132" t="s">
        <v>21165</v>
      </c>
      <c r="P1599" s="132" t="s">
        <v>21166</v>
      </c>
      <c r="Q1599" s="132" t="s">
        <v>21167</v>
      </c>
      <c r="R1599" s="132" t="s">
        <v>21168</v>
      </c>
      <c r="S1599" s="132" t="s">
        <v>21088</v>
      </c>
      <c r="T1599" s="132" t="s">
        <v>1630</v>
      </c>
      <c r="V1599" s="132" t="s">
        <v>3649</v>
      </c>
      <c r="X1599" s="132" t="s">
        <v>21169</v>
      </c>
      <c r="Y1599" s="132" t="s">
        <v>21170</v>
      </c>
    </row>
    <row r="1600" spans="2:25" x14ac:dyDescent="0.25">
      <c r="B1600" s="132" t="s">
        <v>3545</v>
      </c>
      <c r="C1600" s="132" t="s">
        <v>3546</v>
      </c>
      <c r="D1600" s="132" t="s">
        <v>172</v>
      </c>
      <c r="F1600" s="132" t="s">
        <v>3891</v>
      </c>
      <c r="G1600" s="132" t="s">
        <v>1354</v>
      </c>
      <c r="H1600" s="132" t="s">
        <v>3556</v>
      </c>
      <c r="I1600" s="132" t="s">
        <v>15707</v>
      </c>
      <c r="J1600" s="132" t="s">
        <v>21171</v>
      </c>
      <c r="K1600" s="132" t="s">
        <v>21172</v>
      </c>
      <c r="L1600" s="132" t="s">
        <v>21173</v>
      </c>
      <c r="M1600" s="132" t="s">
        <v>21174</v>
      </c>
      <c r="N1600" s="132" t="s">
        <v>24265</v>
      </c>
      <c r="O1600" s="132" t="s">
        <v>21175</v>
      </c>
      <c r="P1600" s="132" t="s">
        <v>21176</v>
      </c>
      <c r="Q1600" s="132" t="s">
        <v>21177</v>
      </c>
      <c r="R1600" s="132" t="s">
        <v>21178</v>
      </c>
      <c r="S1600" s="132" t="s">
        <v>21088</v>
      </c>
      <c r="T1600" s="132" t="s">
        <v>1630</v>
      </c>
      <c r="V1600" s="132" t="s">
        <v>1632</v>
      </c>
      <c r="X1600" s="132" t="s">
        <v>21179</v>
      </c>
      <c r="Y1600" s="132" t="s">
        <v>21180</v>
      </c>
    </row>
    <row r="1601" spans="2:25" x14ac:dyDescent="0.25">
      <c r="B1601" s="132" t="s">
        <v>3545</v>
      </c>
      <c r="C1601" s="132" t="s">
        <v>3546</v>
      </c>
      <c r="D1601" s="132" t="s">
        <v>130</v>
      </c>
      <c r="F1601" s="132" t="s">
        <v>3891</v>
      </c>
      <c r="G1601" s="132" t="s">
        <v>1363</v>
      </c>
      <c r="H1601" s="132" t="s">
        <v>3557</v>
      </c>
      <c r="I1601" s="132" t="s">
        <v>21181</v>
      </c>
      <c r="J1601" s="132" t="s">
        <v>21182</v>
      </c>
      <c r="K1601" s="132" t="s">
        <v>21183</v>
      </c>
      <c r="L1601" s="132" t="s">
        <v>21184</v>
      </c>
      <c r="M1601" s="132" t="s">
        <v>21185</v>
      </c>
      <c r="N1601" s="132" t="s">
        <v>24266</v>
      </c>
      <c r="O1601" s="132" t="s">
        <v>21186</v>
      </c>
      <c r="P1601" s="132" t="s">
        <v>21187</v>
      </c>
      <c r="Q1601" s="132" t="s">
        <v>21188</v>
      </c>
      <c r="R1601" s="132" t="s">
        <v>21189</v>
      </c>
      <c r="S1601" s="132" t="s">
        <v>21088</v>
      </c>
      <c r="T1601" s="132" t="s">
        <v>1630</v>
      </c>
      <c r="V1601" s="132" t="s">
        <v>1632</v>
      </c>
      <c r="X1601" s="132" t="s">
        <v>21190</v>
      </c>
      <c r="Y1601" s="132" t="s">
        <v>21191</v>
      </c>
    </row>
    <row r="1602" spans="2:25" x14ac:dyDescent="0.25">
      <c r="B1602" s="132" t="s">
        <v>3545</v>
      </c>
      <c r="C1602" s="132" t="s">
        <v>3546</v>
      </c>
      <c r="D1602" s="132" t="s">
        <v>13</v>
      </c>
      <c r="F1602" s="132" t="s">
        <v>3891</v>
      </c>
      <c r="G1602" s="132" t="s">
        <v>1360</v>
      </c>
      <c r="H1602" s="132" t="s">
        <v>3558</v>
      </c>
      <c r="I1602" s="132" t="s">
        <v>21181</v>
      </c>
      <c r="J1602" s="132" t="s">
        <v>21192</v>
      </c>
      <c r="K1602" s="132" t="s">
        <v>21193</v>
      </c>
      <c r="L1602" s="132" t="s">
        <v>21194</v>
      </c>
      <c r="M1602" s="132" t="s">
        <v>21195</v>
      </c>
      <c r="N1602" s="132" t="s">
        <v>24267</v>
      </c>
      <c r="O1602" s="132" t="s">
        <v>21196</v>
      </c>
      <c r="P1602" s="132" t="s">
        <v>21197</v>
      </c>
      <c r="Q1602" s="132" t="s">
        <v>21198</v>
      </c>
      <c r="R1602" s="132" t="s">
        <v>21199</v>
      </c>
      <c r="S1602" s="132" t="s">
        <v>21088</v>
      </c>
      <c r="T1602" s="132" t="s">
        <v>1630</v>
      </c>
      <c r="V1602" s="132" t="s">
        <v>1632</v>
      </c>
      <c r="X1602" s="132" t="s">
        <v>21200</v>
      </c>
      <c r="Y1602" s="132" t="s">
        <v>21201</v>
      </c>
    </row>
    <row r="1603" spans="2:25" x14ac:dyDescent="0.25">
      <c r="B1603" s="132" t="s">
        <v>3545</v>
      </c>
      <c r="C1603" s="132" t="s">
        <v>3546</v>
      </c>
      <c r="D1603" s="132" t="s">
        <v>251</v>
      </c>
      <c r="F1603" s="132" t="s">
        <v>3891</v>
      </c>
      <c r="G1603" s="132" t="s">
        <v>1362</v>
      </c>
      <c r="H1603" s="132" t="s">
        <v>3559</v>
      </c>
      <c r="I1603" s="132" t="s">
        <v>21181</v>
      </c>
      <c r="J1603" s="132" t="s">
        <v>21202</v>
      </c>
      <c r="K1603" s="132" t="s">
        <v>21203</v>
      </c>
      <c r="L1603" s="132" t="s">
        <v>21204</v>
      </c>
      <c r="M1603" s="132" t="s">
        <v>21205</v>
      </c>
      <c r="N1603" s="132" t="s">
        <v>24268</v>
      </c>
      <c r="O1603" s="132" t="s">
        <v>21206</v>
      </c>
      <c r="P1603" s="132" t="s">
        <v>21207</v>
      </c>
      <c r="Q1603" s="132" t="s">
        <v>21208</v>
      </c>
      <c r="R1603" s="132" t="s">
        <v>21209</v>
      </c>
      <c r="S1603" s="132" t="s">
        <v>21088</v>
      </c>
      <c r="T1603" s="132" t="s">
        <v>1630</v>
      </c>
      <c r="V1603" s="132" t="s">
        <v>1644</v>
      </c>
      <c r="X1603" s="132" t="s">
        <v>21210</v>
      </c>
      <c r="Y1603" s="132" t="s">
        <v>21211</v>
      </c>
    </row>
    <row r="1604" spans="2:25" x14ac:dyDescent="0.25">
      <c r="B1604" s="132" t="s">
        <v>3545</v>
      </c>
      <c r="C1604" s="132" t="s">
        <v>3546</v>
      </c>
      <c r="D1604" s="132" t="s">
        <v>39</v>
      </c>
      <c r="F1604" s="132" t="s">
        <v>3891</v>
      </c>
      <c r="G1604" s="132" t="s">
        <v>1361</v>
      </c>
      <c r="H1604" s="132" t="s">
        <v>3560</v>
      </c>
      <c r="I1604" s="132" t="s">
        <v>21181</v>
      </c>
      <c r="J1604" s="132" t="s">
        <v>21212</v>
      </c>
      <c r="K1604" s="132" t="s">
        <v>21213</v>
      </c>
      <c r="L1604" s="132" t="s">
        <v>21214</v>
      </c>
      <c r="M1604" s="132" t="s">
        <v>21215</v>
      </c>
      <c r="N1604" s="132" t="s">
        <v>24269</v>
      </c>
      <c r="O1604" s="132" t="s">
        <v>21216</v>
      </c>
      <c r="P1604" s="132" t="s">
        <v>21217</v>
      </c>
      <c r="Q1604" s="132" t="s">
        <v>21218</v>
      </c>
      <c r="R1604" s="132" t="s">
        <v>21219</v>
      </c>
      <c r="S1604" s="132" t="s">
        <v>21088</v>
      </c>
      <c r="T1604" s="132" t="s">
        <v>1630</v>
      </c>
      <c r="V1604" s="132" t="s">
        <v>1632</v>
      </c>
      <c r="X1604" s="132" t="s">
        <v>21220</v>
      </c>
      <c r="Y1604" s="132" t="s">
        <v>21221</v>
      </c>
    </row>
    <row r="1605" spans="2:25" x14ac:dyDescent="0.25">
      <c r="B1605" s="132" t="s">
        <v>3545</v>
      </c>
      <c r="C1605" s="132" t="s">
        <v>3546</v>
      </c>
      <c r="D1605" s="132" t="s">
        <v>995</v>
      </c>
      <c r="F1605" s="132" t="s">
        <v>3891</v>
      </c>
      <c r="G1605" s="132" t="s">
        <v>1365</v>
      </c>
      <c r="H1605" s="132" t="s">
        <v>3561</v>
      </c>
      <c r="I1605" s="132" t="s">
        <v>21181</v>
      </c>
      <c r="J1605" s="132" t="s">
        <v>21222</v>
      </c>
      <c r="K1605" s="132" t="s">
        <v>21223</v>
      </c>
      <c r="L1605" s="132" t="s">
        <v>21224</v>
      </c>
      <c r="M1605" s="132" t="s">
        <v>21225</v>
      </c>
      <c r="N1605" s="132" t="s">
        <v>24270</v>
      </c>
      <c r="O1605" s="132" t="s">
        <v>21226</v>
      </c>
      <c r="P1605" s="132" t="s">
        <v>21227</v>
      </c>
      <c r="Q1605" s="132" t="s">
        <v>21228</v>
      </c>
      <c r="R1605" s="132" t="s">
        <v>21229</v>
      </c>
      <c r="S1605" s="132" t="s">
        <v>21088</v>
      </c>
      <c r="T1605" s="132" t="s">
        <v>1630</v>
      </c>
      <c r="V1605" s="132" t="s">
        <v>1644</v>
      </c>
      <c r="X1605" s="132" t="s">
        <v>21230</v>
      </c>
      <c r="Y1605" s="132" t="s">
        <v>21231</v>
      </c>
    </row>
    <row r="1606" spans="2:25" x14ac:dyDescent="0.25">
      <c r="B1606" s="132" t="s">
        <v>3545</v>
      </c>
      <c r="C1606" s="132" t="s">
        <v>3546</v>
      </c>
      <c r="D1606" s="132" t="s">
        <v>1293</v>
      </c>
      <c r="F1606" s="132" t="s">
        <v>3891</v>
      </c>
      <c r="G1606" s="132" t="s">
        <v>1364</v>
      </c>
      <c r="H1606" s="132" t="s">
        <v>3562</v>
      </c>
      <c r="I1606" s="132" t="s">
        <v>15707</v>
      </c>
      <c r="J1606" s="132" t="s">
        <v>21232</v>
      </c>
      <c r="K1606" s="132" t="s">
        <v>21233</v>
      </c>
      <c r="L1606" s="132" t="s">
        <v>21234</v>
      </c>
      <c r="M1606" s="132" t="s">
        <v>21235</v>
      </c>
      <c r="N1606" s="132" t="s">
        <v>24271</v>
      </c>
      <c r="O1606" s="132" t="s">
        <v>21236</v>
      </c>
      <c r="P1606" s="132" t="s">
        <v>21237</v>
      </c>
      <c r="Q1606" s="132" t="s">
        <v>21238</v>
      </c>
      <c r="R1606" s="132" t="s">
        <v>21239</v>
      </c>
      <c r="S1606" s="132" t="s">
        <v>21088</v>
      </c>
      <c r="T1606" s="132" t="s">
        <v>1630</v>
      </c>
      <c r="V1606" s="132" t="s">
        <v>1635</v>
      </c>
      <c r="X1606" s="132" t="s">
        <v>21240</v>
      </c>
      <c r="Y1606" s="132" t="s">
        <v>21241</v>
      </c>
    </row>
    <row r="1607" spans="2:25" x14ac:dyDescent="0.25">
      <c r="B1607" s="132" t="s">
        <v>3545</v>
      </c>
      <c r="C1607" s="132" t="s">
        <v>3546</v>
      </c>
      <c r="D1607" s="132" t="s">
        <v>12</v>
      </c>
      <c r="F1607" s="132" t="s">
        <v>3891</v>
      </c>
      <c r="G1607" s="132" t="s">
        <v>1359</v>
      </c>
      <c r="H1607" s="132" t="s">
        <v>3563</v>
      </c>
      <c r="I1607" s="132" t="s">
        <v>15707</v>
      </c>
      <c r="J1607" s="132" t="s">
        <v>21242</v>
      </c>
      <c r="K1607" s="132" t="s">
        <v>21243</v>
      </c>
      <c r="L1607" s="132" t="s">
        <v>21244</v>
      </c>
      <c r="M1607" s="132" t="s">
        <v>21245</v>
      </c>
      <c r="N1607" s="132" t="s">
        <v>24272</v>
      </c>
      <c r="O1607" s="132" t="s">
        <v>21246</v>
      </c>
      <c r="P1607" s="132" t="s">
        <v>21247</v>
      </c>
      <c r="Q1607" s="132" t="s">
        <v>21248</v>
      </c>
      <c r="R1607" s="132" t="s">
        <v>21249</v>
      </c>
      <c r="S1607" s="132" t="s">
        <v>21088</v>
      </c>
      <c r="T1607" s="132" t="s">
        <v>1630</v>
      </c>
      <c r="V1607" s="132" t="s">
        <v>1632</v>
      </c>
      <c r="X1607" s="132" t="s">
        <v>21250</v>
      </c>
      <c r="Y1607" s="132" t="s">
        <v>21251</v>
      </c>
    </row>
    <row r="1608" spans="2:25" x14ac:dyDescent="0.25">
      <c r="B1608" s="132" t="s">
        <v>3545</v>
      </c>
      <c r="C1608" s="132" t="s">
        <v>3546</v>
      </c>
      <c r="D1608" s="132" t="s">
        <v>172</v>
      </c>
      <c r="F1608" s="132" t="s">
        <v>3891</v>
      </c>
      <c r="G1608" s="132" t="s">
        <v>1356</v>
      </c>
      <c r="H1608" s="132" t="s">
        <v>3564</v>
      </c>
      <c r="I1608" s="132" t="s">
        <v>15707</v>
      </c>
      <c r="J1608" s="132" t="s">
        <v>21252</v>
      </c>
      <c r="K1608" s="132" t="s">
        <v>21253</v>
      </c>
      <c r="L1608" s="132" t="s">
        <v>21254</v>
      </c>
      <c r="M1608" s="132" t="s">
        <v>21255</v>
      </c>
      <c r="N1608" s="132" t="s">
        <v>24273</v>
      </c>
      <c r="O1608" s="132" t="s">
        <v>21256</v>
      </c>
      <c r="P1608" s="132" t="s">
        <v>21257</v>
      </c>
      <c r="Q1608" s="132" t="s">
        <v>21258</v>
      </c>
      <c r="R1608" s="132" t="s">
        <v>21259</v>
      </c>
      <c r="S1608" s="132" t="s">
        <v>21088</v>
      </c>
      <c r="T1608" s="132" t="s">
        <v>1630</v>
      </c>
      <c r="V1608" s="132" t="s">
        <v>1632</v>
      </c>
      <c r="X1608" s="132" t="s">
        <v>21260</v>
      </c>
      <c r="Y1608" s="132" t="s">
        <v>21261</v>
      </c>
    </row>
    <row r="1609" spans="2:25" x14ac:dyDescent="0.25">
      <c r="B1609" s="132" t="s">
        <v>3545</v>
      </c>
      <c r="C1609" s="132" t="s">
        <v>3546</v>
      </c>
      <c r="D1609" s="132" t="s">
        <v>172</v>
      </c>
      <c r="F1609" s="132" t="s">
        <v>3891</v>
      </c>
      <c r="G1609" s="132" t="s">
        <v>1358</v>
      </c>
      <c r="H1609" s="132" t="s">
        <v>3565</v>
      </c>
      <c r="I1609" s="132" t="s">
        <v>21262</v>
      </c>
      <c r="J1609" s="132" t="s">
        <v>21263</v>
      </c>
      <c r="K1609" s="132" t="s">
        <v>21264</v>
      </c>
      <c r="L1609" s="132" t="s">
        <v>21265</v>
      </c>
      <c r="M1609" s="132" t="s">
        <v>21266</v>
      </c>
      <c r="N1609" s="132" t="s">
        <v>24274</v>
      </c>
      <c r="O1609" s="132" t="s">
        <v>21267</v>
      </c>
      <c r="P1609" s="132" t="s">
        <v>21268</v>
      </c>
      <c r="Q1609" s="132" t="s">
        <v>21269</v>
      </c>
      <c r="R1609" s="132" t="s">
        <v>21270</v>
      </c>
      <c r="S1609" s="132" t="s">
        <v>21088</v>
      </c>
      <c r="T1609" s="132" t="s">
        <v>1630</v>
      </c>
      <c r="V1609" s="132" t="s">
        <v>1632</v>
      </c>
      <c r="X1609" s="132" t="s">
        <v>21271</v>
      </c>
      <c r="Y1609" s="132" t="s">
        <v>21272</v>
      </c>
    </row>
    <row r="1610" spans="2:25" x14ac:dyDescent="0.25">
      <c r="B1610" s="132" t="s">
        <v>3566</v>
      </c>
      <c r="C1610" s="132" t="s">
        <v>3567</v>
      </c>
      <c r="D1610" s="132" t="s">
        <v>12</v>
      </c>
      <c r="F1610" s="132" t="s">
        <v>4861</v>
      </c>
      <c r="G1610" s="132" t="s">
        <v>1381</v>
      </c>
      <c r="H1610" s="132" t="s">
        <v>3568</v>
      </c>
      <c r="J1610" s="132" t="s">
        <v>21273</v>
      </c>
      <c r="K1610" s="132" t="s">
        <v>21274</v>
      </c>
      <c r="L1610" s="132" t="s">
        <v>21275</v>
      </c>
      <c r="M1610" s="132" t="s">
        <v>21276</v>
      </c>
      <c r="N1610" s="132" t="s">
        <v>24275</v>
      </c>
      <c r="O1610" s="132" t="s">
        <v>21277</v>
      </c>
      <c r="P1610" s="132" t="s">
        <v>21278</v>
      </c>
      <c r="Q1610" s="132" t="s">
        <v>21279</v>
      </c>
      <c r="R1610" s="132" t="s">
        <v>21280</v>
      </c>
      <c r="S1610" s="132" t="s">
        <v>6291</v>
      </c>
      <c r="T1610" s="132" t="s">
        <v>1630</v>
      </c>
      <c r="V1610" s="132" t="s">
        <v>1632</v>
      </c>
      <c r="X1610" s="132" t="s">
        <v>21281</v>
      </c>
      <c r="Y1610" s="132" t="s">
        <v>21282</v>
      </c>
    </row>
    <row r="1611" spans="2:25" x14ac:dyDescent="0.25">
      <c r="B1611" s="132" t="s">
        <v>3566</v>
      </c>
      <c r="C1611" s="132" t="s">
        <v>3567</v>
      </c>
      <c r="D1611" s="132" t="s">
        <v>130</v>
      </c>
      <c r="F1611" s="132" t="s">
        <v>4861</v>
      </c>
      <c r="G1611" s="132" t="s">
        <v>1380</v>
      </c>
      <c r="H1611" s="132" t="s">
        <v>3569</v>
      </c>
      <c r="J1611" s="132" t="s">
        <v>21283</v>
      </c>
      <c r="K1611" s="132" t="s">
        <v>21284</v>
      </c>
      <c r="L1611" s="132" t="s">
        <v>21285</v>
      </c>
      <c r="M1611" s="132" t="s">
        <v>21286</v>
      </c>
      <c r="N1611" s="132" t="s">
        <v>24276</v>
      </c>
      <c r="O1611" s="132" t="s">
        <v>21287</v>
      </c>
      <c r="P1611" s="132" t="s">
        <v>21288</v>
      </c>
      <c r="Q1611" s="132" t="s">
        <v>21289</v>
      </c>
      <c r="R1611" s="132" t="s">
        <v>21290</v>
      </c>
      <c r="S1611" s="132" t="s">
        <v>6291</v>
      </c>
      <c r="T1611" s="132" t="s">
        <v>1630</v>
      </c>
      <c r="V1611" s="132" t="s">
        <v>1632</v>
      </c>
      <c r="X1611" s="132" t="s">
        <v>21291</v>
      </c>
      <c r="Y1611" s="132" t="s">
        <v>21292</v>
      </c>
    </row>
    <row r="1612" spans="2:25" x14ac:dyDescent="0.25">
      <c r="B1612" s="132" t="s">
        <v>3566</v>
      </c>
      <c r="C1612" s="132" t="s">
        <v>3567</v>
      </c>
      <c r="D1612" s="132" t="s">
        <v>13</v>
      </c>
      <c r="F1612" s="132" t="s">
        <v>4861</v>
      </c>
      <c r="G1612" s="132" t="s">
        <v>1382</v>
      </c>
      <c r="H1612" s="132" t="s">
        <v>3570</v>
      </c>
      <c r="J1612" s="132" t="s">
        <v>21293</v>
      </c>
      <c r="K1612" s="132" t="s">
        <v>21294</v>
      </c>
      <c r="L1612" s="132" t="s">
        <v>21295</v>
      </c>
      <c r="M1612" s="132" t="s">
        <v>21296</v>
      </c>
      <c r="N1612" s="132" t="s">
        <v>24277</v>
      </c>
      <c r="O1612" s="132" t="s">
        <v>21297</v>
      </c>
      <c r="P1612" s="132" t="s">
        <v>21298</v>
      </c>
      <c r="Q1612" s="132" t="s">
        <v>21299</v>
      </c>
      <c r="R1612" s="132" t="s">
        <v>21300</v>
      </c>
      <c r="S1612" s="132" t="s">
        <v>6291</v>
      </c>
      <c r="T1612" s="132" t="s">
        <v>1630</v>
      </c>
      <c r="V1612" s="132" t="s">
        <v>1632</v>
      </c>
      <c r="X1612" s="132" t="s">
        <v>21301</v>
      </c>
      <c r="Y1612" s="132" t="s">
        <v>21302</v>
      </c>
    </row>
    <row r="1613" spans="2:25" x14ac:dyDescent="0.25">
      <c r="B1613" s="132" t="s">
        <v>3566</v>
      </c>
      <c r="C1613" s="132" t="s">
        <v>3567</v>
      </c>
      <c r="D1613" s="132" t="s">
        <v>39</v>
      </c>
      <c r="F1613" s="132" t="s">
        <v>4861</v>
      </c>
      <c r="G1613" s="132" t="s">
        <v>1383</v>
      </c>
      <c r="H1613" s="132" t="s">
        <v>3571</v>
      </c>
      <c r="J1613" s="132" t="s">
        <v>21303</v>
      </c>
      <c r="K1613" s="132" t="s">
        <v>21304</v>
      </c>
      <c r="L1613" s="132" t="s">
        <v>21305</v>
      </c>
      <c r="M1613" s="132" t="s">
        <v>21306</v>
      </c>
      <c r="N1613" s="132" t="s">
        <v>24278</v>
      </c>
      <c r="O1613" s="132" t="s">
        <v>21307</v>
      </c>
      <c r="P1613" s="132" t="s">
        <v>21308</v>
      </c>
      <c r="Q1613" s="132" t="s">
        <v>21309</v>
      </c>
      <c r="R1613" s="132" t="s">
        <v>21310</v>
      </c>
      <c r="S1613" s="132" t="s">
        <v>6291</v>
      </c>
      <c r="T1613" s="132" t="s">
        <v>1630</v>
      </c>
      <c r="V1613" s="132" t="s">
        <v>1644</v>
      </c>
      <c r="X1613" s="132" t="s">
        <v>21311</v>
      </c>
      <c r="Y1613" s="132" t="s">
        <v>21312</v>
      </c>
    </row>
    <row r="1614" spans="2:25" x14ac:dyDescent="0.25">
      <c r="B1614" s="132" t="s">
        <v>3566</v>
      </c>
      <c r="C1614" s="132" t="s">
        <v>3567</v>
      </c>
      <c r="D1614" s="132" t="s">
        <v>1129</v>
      </c>
      <c r="F1614" s="132" t="s">
        <v>4861</v>
      </c>
      <c r="G1614" s="132" t="s">
        <v>1384</v>
      </c>
      <c r="H1614" s="132" t="s">
        <v>3572</v>
      </c>
      <c r="J1614" s="132" t="s">
        <v>21313</v>
      </c>
      <c r="K1614" s="132" t="s">
        <v>21314</v>
      </c>
      <c r="L1614" s="132" t="s">
        <v>21315</v>
      </c>
      <c r="M1614" s="132" t="s">
        <v>21316</v>
      </c>
      <c r="N1614" s="132" t="s">
        <v>24279</v>
      </c>
      <c r="O1614" s="132" t="s">
        <v>21317</v>
      </c>
      <c r="P1614" s="132" t="s">
        <v>21318</v>
      </c>
      <c r="Q1614" s="132" t="s">
        <v>21319</v>
      </c>
      <c r="R1614" s="132" t="s">
        <v>21320</v>
      </c>
      <c r="S1614" s="132" t="s">
        <v>6291</v>
      </c>
      <c r="T1614" s="132" t="s">
        <v>1630</v>
      </c>
      <c r="V1614" s="132" t="s">
        <v>1632</v>
      </c>
      <c r="X1614" s="132" t="s">
        <v>21321</v>
      </c>
      <c r="Y1614" s="132" t="s">
        <v>21322</v>
      </c>
    </row>
    <row r="1615" spans="2:25" x14ac:dyDescent="0.25">
      <c r="B1615" s="132" t="s">
        <v>3566</v>
      </c>
      <c r="C1615" s="132" t="s">
        <v>3567</v>
      </c>
      <c r="D1615" s="132" t="s">
        <v>172</v>
      </c>
      <c r="F1615" s="132" t="s">
        <v>4861</v>
      </c>
      <c r="G1615" s="132" t="s">
        <v>1379</v>
      </c>
      <c r="H1615" s="132" t="s">
        <v>3573</v>
      </c>
      <c r="J1615" s="132" t="s">
        <v>21323</v>
      </c>
      <c r="K1615" s="132" t="s">
        <v>21324</v>
      </c>
      <c r="L1615" s="132" t="s">
        <v>21325</v>
      </c>
      <c r="M1615" s="132" t="s">
        <v>21326</v>
      </c>
      <c r="N1615" s="132" t="s">
        <v>24280</v>
      </c>
      <c r="O1615" s="132" t="s">
        <v>21327</v>
      </c>
      <c r="P1615" s="132" t="s">
        <v>21328</v>
      </c>
      <c r="Q1615" s="132" t="s">
        <v>21329</v>
      </c>
      <c r="R1615" s="132" t="s">
        <v>21330</v>
      </c>
      <c r="S1615" s="132" t="s">
        <v>6291</v>
      </c>
      <c r="T1615" s="132" t="s">
        <v>1630</v>
      </c>
      <c r="V1615" s="132" t="s">
        <v>1632</v>
      </c>
      <c r="X1615" s="132" t="s">
        <v>21331</v>
      </c>
      <c r="Y1615" s="132" t="s">
        <v>21332</v>
      </c>
    </row>
    <row r="1616" spans="2:25" x14ac:dyDescent="0.25">
      <c r="B1616" s="132" t="s">
        <v>3566</v>
      </c>
      <c r="C1616" s="132" t="s">
        <v>3567</v>
      </c>
      <c r="D1616" s="132" t="s">
        <v>12</v>
      </c>
      <c r="F1616" s="132" t="s">
        <v>4864</v>
      </c>
      <c r="G1616" s="132" t="s">
        <v>1388</v>
      </c>
      <c r="H1616" s="132" t="s">
        <v>3574</v>
      </c>
      <c r="J1616" s="132" t="s">
        <v>21333</v>
      </c>
      <c r="K1616" s="132" t="s">
        <v>21334</v>
      </c>
      <c r="L1616" s="132" t="s">
        <v>21335</v>
      </c>
      <c r="M1616" s="132" t="s">
        <v>21336</v>
      </c>
      <c r="N1616" s="132" t="s">
        <v>24281</v>
      </c>
      <c r="O1616" s="132" t="s">
        <v>21337</v>
      </c>
      <c r="P1616" s="132" t="s">
        <v>21338</v>
      </c>
      <c r="Q1616" s="132" t="s">
        <v>21339</v>
      </c>
      <c r="R1616" s="132" t="s">
        <v>21340</v>
      </c>
      <c r="S1616" s="132" t="s">
        <v>6291</v>
      </c>
      <c r="T1616" s="132" t="s">
        <v>1630</v>
      </c>
      <c r="V1616" s="132" t="s">
        <v>1644</v>
      </c>
      <c r="X1616" s="132" t="s">
        <v>21341</v>
      </c>
      <c r="Y1616" s="132" t="s">
        <v>21342</v>
      </c>
    </row>
    <row r="1617" spans="2:25" x14ac:dyDescent="0.25">
      <c r="B1617" s="132" t="s">
        <v>3566</v>
      </c>
      <c r="C1617" s="132" t="s">
        <v>3567</v>
      </c>
      <c r="D1617" s="132" t="s">
        <v>130</v>
      </c>
      <c r="F1617" s="132" t="s">
        <v>4864</v>
      </c>
      <c r="G1617" s="132" t="s">
        <v>1387</v>
      </c>
      <c r="H1617" s="132" t="s">
        <v>3575</v>
      </c>
      <c r="J1617" s="132" t="s">
        <v>21343</v>
      </c>
      <c r="K1617" s="132" t="s">
        <v>21344</v>
      </c>
      <c r="L1617" s="132" t="s">
        <v>21345</v>
      </c>
      <c r="M1617" s="132" t="s">
        <v>21346</v>
      </c>
      <c r="N1617" s="132" t="s">
        <v>24282</v>
      </c>
      <c r="O1617" s="132" t="s">
        <v>21347</v>
      </c>
      <c r="P1617" s="132" t="s">
        <v>21348</v>
      </c>
      <c r="Q1617" s="132" t="s">
        <v>21349</v>
      </c>
      <c r="R1617" s="132" t="s">
        <v>21350</v>
      </c>
      <c r="S1617" s="132" t="s">
        <v>6291</v>
      </c>
      <c r="T1617" s="132" t="s">
        <v>1630</v>
      </c>
      <c r="V1617" s="132" t="s">
        <v>1644</v>
      </c>
      <c r="X1617" s="132" t="s">
        <v>21351</v>
      </c>
      <c r="Y1617" s="132" t="s">
        <v>21352</v>
      </c>
    </row>
    <row r="1618" spans="2:25" x14ac:dyDescent="0.25">
      <c r="B1618" s="132" t="s">
        <v>3566</v>
      </c>
      <c r="C1618" s="132" t="s">
        <v>3567</v>
      </c>
      <c r="D1618" s="132" t="s">
        <v>13</v>
      </c>
      <c r="F1618" s="132" t="s">
        <v>4864</v>
      </c>
      <c r="G1618" s="132" t="s">
        <v>1389</v>
      </c>
      <c r="H1618" s="132" t="s">
        <v>3576</v>
      </c>
      <c r="J1618" s="132" t="s">
        <v>21353</v>
      </c>
      <c r="K1618" s="132" t="s">
        <v>21354</v>
      </c>
      <c r="L1618" s="132" t="s">
        <v>21355</v>
      </c>
      <c r="M1618" s="132" t="s">
        <v>21356</v>
      </c>
      <c r="N1618" s="132" t="s">
        <v>24283</v>
      </c>
      <c r="O1618" s="132" t="s">
        <v>21357</v>
      </c>
      <c r="P1618" s="132" t="s">
        <v>21358</v>
      </c>
      <c r="Q1618" s="132" t="s">
        <v>21359</v>
      </c>
      <c r="R1618" s="132" t="s">
        <v>21360</v>
      </c>
      <c r="S1618" s="132" t="s">
        <v>6291</v>
      </c>
      <c r="T1618" s="132" t="s">
        <v>1630</v>
      </c>
      <c r="V1618" s="132" t="s">
        <v>1644</v>
      </c>
      <c r="X1618" s="132" t="s">
        <v>21361</v>
      </c>
      <c r="Y1618" s="132" t="s">
        <v>21362</v>
      </c>
    </row>
    <row r="1619" spans="2:25" x14ac:dyDescent="0.25">
      <c r="B1619" s="132" t="s">
        <v>3566</v>
      </c>
      <c r="C1619" s="132" t="s">
        <v>3567</v>
      </c>
      <c r="D1619" s="132" t="s">
        <v>39</v>
      </c>
      <c r="F1619" s="132" t="s">
        <v>4864</v>
      </c>
      <c r="G1619" s="132" t="s">
        <v>1390</v>
      </c>
      <c r="H1619" s="132" t="s">
        <v>3577</v>
      </c>
      <c r="J1619" s="132" t="s">
        <v>21363</v>
      </c>
      <c r="K1619" s="132" t="s">
        <v>21364</v>
      </c>
      <c r="L1619" s="132" t="s">
        <v>21365</v>
      </c>
      <c r="M1619" s="132" t="s">
        <v>21366</v>
      </c>
      <c r="N1619" s="132" t="s">
        <v>24284</v>
      </c>
      <c r="O1619" s="132" t="s">
        <v>21367</v>
      </c>
      <c r="P1619" s="132" t="s">
        <v>21368</v>
      </c>
      <c r="Q1619" s="132" t="s">
        <v>21369</v>
      </c>
      <c r="R1619" s="132" t="s">
        <v>21370</v>
      </c>
      <c r="S1619" s="132" t="s">
        <v>6291</v>
      </c>
      <c r="T1619" s="132" t="s">
        <v>1630</v>
      </c>
      <c r="V1619" s="132" t="s">
        <v>1644</v>
      </c>
      <c r="X1619" s="132" t="s">
        <v>21371</v>
      </c>
      <c r="Y1619" s="132" t="s">
        <v>21372</v>
      </c>
    </row>
    <row r="1620" spans="2:25" x14ac:dyDescent="0.25">
      <c r="B1620" s="132" t="s">
        <v>3566</v>
      </c>
      <c r="C1620" s="132" t="s">
        <v>3567</v>
      </c>
      <c r="D1620" s="132" t="s">
        <v>1129</v>
      </c>
      <c r="F1620" s="132" t="s">
        <v>4864</v>
      </c>
      <c r="G1620" s="132" t="s">
        <v>1391</v>
      </c>
      <c r="H1620" s="132" t="s">
        <v>3578</v>
      </c>
      <c r="J1620" s="132" t="s">
        <v>21373</v>
      </c>
      <c r="K1620" s="132" t="s">
        <v>21374</v>
      </c>
      <c r="L1620" s="132" t="s">
        <v>21375</v>
      </c>
      <c r="M1620" s="132" t="s">
        <v>21376</v>
      </c>
      <c r="N1620" s="132" t="s">
        <v>24285</v>
      </c>
      <c r="O1620" s="132" t="s">
        <v>21377</v>
      </c>
      <c r="P1620" s="132" t="s">
        <v>21378</v>
      </c>
      <c r="Q1620" s="132" t="s">
        <v>21379</v>
      </c>
      <c r="R1620" s="132" t="s">
        <v>21380</v>
      </c>
      <c r="S1620" s="132" t="s">
        <v>6291</v>
      </c>
      <c r="T1620" s="132" t="s">
        <v>1630</v>
      </c>
      <c r="V1620" s="132" t="s">
        <v>1644</v>
      </c>
      <c r="X1620" s="132" t="s">
        <v>21381</v>
      </c>
      <c r="Y1620" s="132" t="s">
        <v>21382</v>
      </c>
    </row>
    <row r="1621" spans="2:25" x14ac:dyDescent="0.25">
      <c r="B1621" s="132" t="s">
        <v>3566</v>
      </c>
      <c r="C1621" s="132" t="s">
        <v>3567</v>
      </c>
      <c r="D1621" s="132" t="s">
        <v>172</v>
      </c>
      <c r="F1621" s="132" t="s">
        <v>4864</v>
      </c>
      <c r="G1621" s="132" t="s">
        <v>1386</v>
      </c>
      <c r="H1621" s="132" t="s">
        <v>3579</v>
      </c>
      <c r="J1621" s="132" t="s">
        <v>21383</v>
      </c>
      <c r="K1621" s="132" t="s">
        <v>21384</v>
      </c>
      <c r="L1621" s="132" t="s">
        <v>21385</v>
      </c>
      <c r="M1621" s="132" t="s">
        <v>21386</v>
      </c>
      <c r="N1621" s="132" t="s">
        <v>24286</v>
      </c>
      <c r="O1621" s="132" t="s">
        <v>21387</v>
      </c>
      <c r="P1621" s="132" t="s">
        <v>21388</v>
      </c>
      <c r="Q1621" s="132" t="s">
        <v>21389</v>
      </c>
      <c r="R1621" s="132" t="s">
        <v>21390</v>
      </c>
      <c r="S1621" s="132" t="s">
        <v>6291</v>
      </c>
      <c r="T1621" s="132" t="s">
        <v>1630</v>
      </c>
      <c r="V1621" s="132" t="s">
        <v>1632</v>
      </c>
      <c r="X1621" s="132" t="s">
        <v>21391</v>
      </c>
      <c r="Y1621" s="132" t="s">
        <v>21392</v>
      </c>
    </row>
    <row r="1622" spans="2:25" x14ac:dyDescent="0.25">
      <c r="B1622" s="132" t="s">
        <v>3566</v>
      </c>
      <c r="C1622" s="132" t="s">
        <v>3567</v>
      </c>
      <c r="D1622" s="132" t="s">
        <v>172</v>
      </c>
      <c r="F1622" s="132" t="s">
        <v>3894</v>
      </c>
      <c r="G1622" s="132" t="s">
        <v>3797</v>
      </c>
      <c r="H1622" s="132" t="s">
        <v>3798</v>
      </c>
      <c r="J1622" s="132" t="s">
        <v>21393</v>
      </c>
      <c r="K1622" s="132" t="s">
        <v>21394</v>
      </c>
      <c r="L1622" s="132" t="s">
        <v>21395</v>
      </c>
      <c r="M1622" s="132" t="s">
        <v>21396</v>
      </c>
      <c r="N1622" s="132" t="s">
        <v>24287</v>
      </c>
      <c r="O1622" s="132" t="s">
        <v>21397</v>
      </c>
      <c r="P1622" s="132" t="s">
        <v>21398</v>
      </c>
      <c r="Q1622" s="132" t="s">
        <v>21399</v>
      </c>
      <c r="R1622" s="132" t="s">
        <v>21400</v>
      </c>
      <c r="S1622" s="132" t="s">
        <v>6291</v>
      </c>
      <c r="T1622" s="132" t="s">
        <v>1630</v>
      </c>
      <c r="V1622" s="132" t="s">
        <v>1635</v>
      </c>
    </row>
    <row r="1623" spans="2:25" x14ac:dyDescent="0.25">
      <c r="B1623" s="132" t="s">
        <v>3566</v>
      </c>
      <c r="C1623" s="132" t="s">
        <v>3567</v>
      </c>
      <c r="D1623" s="132" t="s">
        <v>130</v>
      </c>
      <c r="F1623" s="132" t="s">
        <v>3894</v>
      </c>
      <c r="G1623" s="132" t="s">
        <v>3799</v>
      </c>
      <c r="H1623" s="132" t="s">
        <v>3800</v>
      </c>
      <c r="J1623" s="132" t="s">
        <v>21401</v>
      </c>
      <c r="K1623" s="132" t="s">
        <v>21402</v>
      </c>
      <c r="L1623" s="132" t="s">
        <v>21403</v>
      </c>
      <c r="M1623" s="132" t="s">
        <v>21404</v>
      </c>
      <c r="N1623" s="132" t="s">
        <v>24288</v>
      </c>
      <c r="O1623" s="132" t="s">
        <v>21405</v>
      </c>
      <c r="P1623" s="132" t="s">
        <v>21406</v>
      </c>
      <c r="Q1623" s="132" t="s">
        <v>21407</v>
      </c>
      <c r="R1623" s="132" t="s">
        <v>21408</v>
      </c>
      <c r="S1623" s="132" t="s">
        <v>6291</v>
      </c>
      <c r="T1623" s="132" t="s">
        <v>1630</v>
      </c>
      <c r="V1623" s="132" t="s">
        <v>1635</v>
      </c>
    </row>
    <row r="1624" spans="2:25" x14ac:dyDescent="0.25">
      <c r="B1624" s="132" t="s">
        <v>3566</v>
      </c>
      <c r="C1624" s="132" t="s">
        <v>3567</v>
      </c>
      <c r="D1624" s="132" t="s">
        <v>1129</v>
      </c>
      <c r="F1624" s="132" t="s">
        <v>3894</v>
      </c>
      <c r="G1624" s="132" t="s">
        <v>3801</v>
      </c>
      <c r="H1624" s="132" t="s">
        <v>3802</v>
      </c>
      <c r="J1624" s="132" t="s">
        <v>21409</v>
      </c>
      <c r="K1624" s="132" t="s">
        <v>21410</v>
      </c>
      <c r="L1624" s="132" t="s">
        <v>21411</v>
      </c>
      <c r="M1624" s="132" t="s">
        <v>21412</v>
      </c>
      <c r="N1624" s="132" t="s">
        <v>24289</v>
      </c>
      <c r="O1624" s="132" t="s">
        <v>21413</v>
      </c>
      <c r="P1624" s="132" t="s">
        <v>21414</v>
      </c>
      <c r="Q1624" s="132" t="s">
        <v>21415</v>
      </c>
      <c r="R1624" s="132" t="s">
        <v>21416</v>
      </c>
      <c r="S1624" s="132" t="s">
        <v>6291</v>
      </c>
      <c r="T1624" s="132" t="s">
        <v>1630</v>
      </c>
      <c r="V1624" s="132" t="s">
        <v>1635</v>
      </c>
    </row>
    <row r="1625" spans="2:25" x14ac:dyDescent="0.25">
      <c r="B1625" s="132" t="s">
        <v>3566</v>
      </c>
      <c r="C1625" s="132" t="s">
        <v>3567</v>
      </c>
      <c r="D1625" s="132" t="s">
        <v>39</v>
      </c>
      <c r="F1625" s="132" t="s">
        <v>3894</v>
      </c>
      <c r="G1625" s="132" t="s">
        <v>3803</v>
      </c>
      <c r="H1625" s="132" t="s">
        <v>3804</v>
      </c>
      <c r="J1625" s="132" t="s">
        <v>21417</v>
      </c>
      <c r="K1625" s="132" t="s">
        <v>21418</v>
      </c>
      <c r="L1625" s="132" t="s">
        <v>21419</v>
      </c>
      <c r="M1625" s="132" t="s">
        <v>21420</v>
      </c>
      <c r="N1625" s="132" t="s">
        <v>24290</v>
      </c>
      <c r="O1625" s="132" t="s">
        <v>21421</v>
      </c>
      <c r="P1625" s="132" t="s">
        <v>21422</v>
      </c>
      <c r="Q1625" s="132" t="s">
        <v>21423</v>
      </c>
      <c r="R1625" s="132" t="s">
        <v>21424</v>
      </c>
      <c r="S1625" s="132" t="s">
        <v>6291</v>
      </c>
      <c r="T1625" s="132" t="s">
        <v>1630</v>
      </c>
      <c r="V1625" s="132" t="s">
        <v>1635</v>
      </c>
    </row>
    <row r="1626" spans="2:25" x14ac:dyDescent="0.25">
      <c r="B1626" s="132" t="s">
        <v>3566</v>
      </c>
      <c r="C1626" s="132" t="s">
        <v>3567</v>
      </c>
      <c r="D1626" s="132" t="s">
        <v>12</v>
      </c>
      <c r="F1626" s="132" t="s">
        <v>3894</v>
      </c>
      <c r="G1626" s="132" t="s">
        <v>3805</v>
      </c>
      <c r="H1626" s="132" t="s">
        <v>3806</v>
      </c>
      <c r="J1626" s="132" t="s">
        <v>21425</v>
      </c>
      <c r="K1626" s="132" t="s">
        <v>21426</v>
      </c>
      <c r="L1626" s="132" t="s">
        <v>21427</v>
      </c>
      <c r="M1626" s="132" t="s">
        <v>21428</v>
      </c>
      <c r="N1626" s="132" t="s">
        <v>24291</v>
      </c>
      <c r="O1626" s="132" t="s">
        <v>21429</v>
      </c>
      <c r="P1626" s="132" t="s">
        <v>21430</v>
      </c>
      <c r="Q1626" s="132" t="s">
        <v>21431</v>
      </c>
      <c r="R1626" s="132" t="s">
        <v>21432</v>
      </c>
      <c r="S1626" s="132" t="s">
        <v>6291</v>
      </c>
      <c r="T1626" s="132" t="s">
        <v>1630</v>
      </c>
      <c r="V1626" s="132" t="s">
        <v>1635</v>
      </c>
    </row>
    <row r="1627" spans="2:25" x14ac:dyDescent="0.25">
      <c r="B1627" s="132" t="s">
        <v>3566</v>
      </c>
      <c r="C1627" s="132" t="s">
        <v>3567</v>
      </c>
      <c r="D1627" s="132" t="s">
        <v>13</v>
      </c>
      <c r="F1627" s="132" t="s">
        <v>3894</v>
      </c>
      <c r="G1627" s="132" t="s">
        <v>3807</v>
      </c>
      <c r="H1627" s="132" t="s">
        <v>3808</v>
      </c>
      <c r="J1627" s="132" t="s">
        <v>21433</v>
      </c>
      <c r="K1627" s="132" t="s">
        <v>21434</v>
      </c>
      <c r="L1627" s="132" t="s">
        <v>21435</v>
      </c>
      <c r="M1627" s="132" t="s">
        <v>21436</v>
      </c>
      <c r="N1627" s="132" t="s">
        <v>24292</v>
      </c>
      <c r="O1627" s="132" t="s">
        <v>21437</v>
      </c>
      <c r="P1627" s="132" t="s">
        <v>21438</v>
      </c>
      <c r="Q1627" s="132" t="s">
        <v>21439</v>
      </c>
      <c r="R1627" s="132" t="s">
        <v>21440</v>
      </c>
      <c r="S1627" s="132" t="s">
        <v>6291</v>
      </c>
      <c r="T1627" s="132" t="s">
        <v>1630</v>
      </c>
      <c r="V1627" s="132" t="s">
        <v>1635</v>
      </c>
    </row>
    <row r="1628" spans="2:25" x14ac:dyDescent="0.25">
      <c r="B1628" s="132" t="s">
        <v>3566</v>
      </c>
      <c r="C1628" s="132" t="s">
        <v>3567</v>
      </c>
      <c r="D1628" s="132" t="s">
        <v>672</v>
      </c>
      <c r="F1628" s="132" t="s">
        <v>3894</v>
      </c>
      <c r="G1628" s="132" t="s">
        <v>3809</v>
      </c>
      <c r="H1628" s="132" t="s">
        <v>3810</v>
      </c>
      <c r="J1628" s="132" t="s">
        <v>21441</v>
      </c>
      <c r="K1628" s="132" t="s">
        <v>21442</v>
      </c>
      <c r="L1628" s="132" t="s">
        <v>21443</v>
      </c>
      <c r="M1628" s="132" t="s">
        <v>21444</v>
      </c>
      <c r="N1628" s="132" t="s">
        <v>24293</v>
      </c>
      <c r="O1628" s="132" t="s">
        <v>21445</v>
      </c>
      <c r="P1628" s="132" t="s">
        <v>21446</v>
      </c>
      <c r="Q1628" s="132" t="s">
        <v>21447</v>
      </c>
      <c r="R1628" s="132" t="s">
        <v>21448</v>
      </c>
      <c r="S1628" s="132" t="s">
        <v>6291</v>
      </c>
      <c r="T1628" s="132" t="s">
        <v>1630</v>
      </c>
      <c r="V1628" s="132" t="s">
        <v>1635</v>
      </c>
    </row>
    <row r="1629" spans="2:25" x14ac:dyDescent="0.25">
      <c r="B1629" s="132" t="s">
        <v>3580</v>
      </c>
      <c r="C1629" s="132" t="s">
        <v>3581</v>
      </c>
      <c r="D1629" s="132" t="s">
        <v>172</v>
      </c>
      <c r="F1629" s="132" t="s">
        <v>4861</v>
      </c>
      <c r="G1629" s="132" t="s">
        <v>1485</v>
      </c>
      <c r="H1629" s="132" t="s">
        <v>3582</v>
      </c>
      <c r="J1629" s="132" t="s">
        <v>21449</v>
      </c>
      <c r="K1629" s="132" t="s">
        <v>21450</v>
      </c>
      <c r="L1629" s="132" t="s">
        <v>21451</v>
      </c>
      <c r="M1629" s="132" t="s">
        <v>21452</v>
      </c>
      <c r="N1629" s="132" t="s">
        <v>24294</v>
      </c>
      <c r="O1629" s="132" t="s">
        <v>21453</v>
      </c>
      <c r="P1629" s="132" t="s">
        <v>21454</v>
      </c>
      <c r="Q1629" s="132" t="s">
        <v>21455</v>
      </c>
      <c r="R1629" s="132" t="s">
        <v>21456</v>
      </c>
      <c r="S1629" s="132" t="s">
        <v>5090</v>
      </c>
      <c r="T1629" s="132" t="s">
        <v>1630</v>
      </c>
      <c r="V1629" s="132" t="s">
        <v>1632</v>
      </c>
      <c r="X1629" s="132" t="s">
        <v>21457</v>
      </c>
      <c r="Y1629" s="132" t="s">
        <v>21458</v>
      </c>
    </row>
    <row r="1630" spans="2:25" x14ac:dyDescent="0.25">
      <c r="B1630" s="132" t="s">
        <v>3580</v>
      </c>
      <c r="C1630" s="132" t="s">
        <v>3581</v>
      </c>
      <c r="D1630" s="132" t="s">
        <v>172</v>
      </c>
      <c r="F1630" s="132" t="s">
        <v>4861</v>
      </c>
      <c r="G1630" s="132" t="s">
        <v>1486</v>
      </c>
      <c r="H1630" s="132" t="s">
        <v>3583</v>
      </c>
      <c r="J1630" s="132" t="s">
        <v>21459</v>
      </c>
      <c r="K1630" s="132" t="s">
        <v>21460</v>
      </c>
      <c r="L1630" s="132" t="s">
        <v>21461</v>
      </c>
      <c r="M1630" s="132" t="s">
        <v>21462</v>
      </c>
      <c r="N1630" s="132" t="s">
        <v>24295</v>
      </c>
      <c r="O1630" s="132" t="s">
        <v>21463</v>
      </c>
      <c r="P1630" s="132" t="s">
        <v>21464</v>
      </c>
      <c r="Q1630" s="132" t="s">
        <v>21465</v>
      </c>
      <c r="R1630" s="132" t="s">
        <v>21466</v>
      </c>
      <c r="S1630" s="132" t="s">
        <v>5090</v>
      </c>
      <c r="T1630" s="132" t="s">
        <v>1630</v>
      </c>
      <c r="V1630" s="132" t="s">
        <v>1632</v>
      </c>
      <c r="X1630" s="132" t="s">
        <v>21467</v>
      </c>
      <c r="Y1630" s="132" t="s">
        <v>21468</v>
      </c>
    </row>
    <row r="1631" spans="2:25" x14ac:dyDescent="0.25">
      <c r="B1631" s="132" t="s">
        <v>3580</v>
      </c>
      <c r="C1631" s="132" t="s">
        <v>3581</v>
      </c>
      <c r="D1631" s="132" t="s">
        <v>172</v>
      </c>
      <c r="F1631" s="132" t="s">
        <v>4861</v>
      </c>
      <c r="G1631" s="132" t="s">
        <v>1487</v>
      </c>
      <c r="H1631" s="132" t="s">
        <v>3584</v>
      </c>
      <c r="J1631" s="132" t="s">
        <v>21469</v>
      </c>
      <c r="K1631" s="132" t="s">
        <v>21470</v>
      </c>
      <c r="L1631" s="132" t="s">
        <v>21471</v>
      </c>
      <c r="M1631" s="132" t="s">
        <v>21472</v>
      </c>
      <c r="N1631" s="132" t="s">
        <v>24296</v>
      </c>
      <c r="O1631" s="132" t="s">
        <v>21473</v>
      </c>
      <c r="P1631" s="132" t="s">
        <v>21474</v>
      </c>
      <c r="Q1631" s="132" t="s">
        <v>21475</v>
      </c>
      <c r="R1631" s="132" t="s">
        <v>21476</v>
      </c>
      <c r="S1631" s="132" t="s">
        <v>5090</v>
      </c>
      <c r="T1631" s="132" t="s">
        <v>1630</v>
      </c>
      <c r="V1631" s="132" t="s">
        <v>1632</v>
      </c>
      <c r="X1631" s="132" t="s">
        <v>21477</v>
      </c>
      <c r="Y1631" s="132" t="s">
        <v>21478</v>
      </c>
    </row>
    <row r="1632" spans="2:25" x14ac:dyDescent="0.25">
      <c r="B1632" s="132" t="s">
        <v>3580</v>
      </c>
      <c r="C1632" s="132" t="s">
        <v>3581</v>
      </c>
      <c r="D1632" s="132" t="s">
        <v>172</v>
      </c>
      <c r="F1632" s="132" t="s">
        <v>4861</v>
      </c>
      <c r="G1632" s="132" t="s">
        <v>1488</v>
      </c>
      <c r="H1632" s="132" t="s">
        <v>3585</v>
      </c>
      <c r="J1632" s="132" t="s">
        <v>21479</v>
      </c>
      <c r="K1632" s="132" t="s">
        <v>21480</v>
      </c>
      <c r="L1632" s="132" t="s">
        <v>21481</v>
      </c>
      <c r="M1632" s="132" t="s">
        <v>21482</v>
      </c>
      <c r="N1632" s="132" t="s">
        <v>24297</v>
      </c>
      <c r="O1632" s="132" t="s">
        <v>21483</v>
      </c>
      <c r="P1632" s="132" t="s">
        <v>21484</v>
      </c>
      <c r="Q1632" s="132" t="s">
        <v>21485</v>
      </c>
      <c r="R1632" s="132" t="s">
        <v>21486</v>
      </c>
      <c r="S1632" s="132" t="s">
        <v>5090</v>
      </c>
      <c r="T1632" s="132" t="s">
        <v>1630</v>
      </c>
      <c r="V1632" s="132" t="s">
        <v>1632</v>
      </c>
      <c r="X1632" s="132" t="s">
        <v>21487</v>
      </c>
      <c r="Y1632" s="132" t="s">
        <v>21488</v>
      </c>
    </row>
    <row r="1633" spans="2:25" x14ac:dyDescent="0.25">
      <c r="B1633" s="132" t="s">
        <v>3580</v>
      </c>
      <c r="C1633" s="132" t="s">
        <v>3581</v>
      </c>
      <c r="D1633" s="132" t="s">
        <v>172</v>
      </c>
      <c r="F1633" s="132" t="s">
        <v>4861</v>
      </c>
      <c r="G1633" s="132" t="s">
        <v>1489</v>
      </c>
      <c r="H1633" s="132" t="s">
        <v>3586</v>
      </c>
      <c r="J1633" s="132" t="s">
        <v>21489</v>
      </c>
      <c r="K1633" s="132" t="s">
        <v>21490</v>
      </c>
      <c r="L1633" s="132" t="s">
        <v>21491</v>
      </c>
      <c r="M1633" s="132" t="s">
        <v>21492</v>
      </c>
      <c r="N1633" s="132" t="s">
        <v>24298</v>
      </c>
      <c r="O1633" s="132" t="s">
        <v>21493</v>
      </c>
      <c r="P1633" s="132" t="s">
        <v>21494</v>
      </c>
      <c r="Q1633" s="132" t="s">
        <v>21495</v>
      </c>
      <c r="R1633" s="132" t="s">
        <v>21496</v>
      </c>
      <c r="S1633" s="132" t="s">
        <v>5090</v>
      </c>
      <c r="T1633" s="132" t="s">
        <v>1630</v>
      </c>
      <c r="V1633" s="132" t="s">
        <v>1644</v>
      </c>
      <c r="X1633" s="132" t="s">
        <v>21497</v>
      </c>
      <c r="Y1633" s="132" t="s">
        <v>21498</v>
      </c>
    </row>
    <row r="1634" spans="2:25" x14ac:dyDescent="0.25">
      <c r="B1634" s="132" t="s">
        <v>3580</v>
      </c>
      <c r="C1634" s="132" t="s">
        <v>3581</v>
      </c>
      <c r="D1634" s="132" t="s">
        <v>172</v>
      </c>
      <c r="F1634" s="132" t="s">
        <v>4861</v>
      </c>
      <c r="G1634" s="132" t="s">
        <v>3587</v>
      </c>
      <c r="H1634" s="132" t="s">
        <v>3588</v>
      </c>
      <c r="J1634" s="132" t="s">
        <v>21499</v>
      </c>
      <c r="K1634" s="132" t="s">
        <v>21500</v>
      </c>
      <c r="L1634" s="132" t="s">
        <v>21501</v>
      </c>
      <c r="M1634" s="132" t="s">
        <v>21502</v>
      </c>
      <c r="N1634" s="132" t="s">
        <v>24299</v>
      </c>
      <c r="O1634" s="132" t="s">
        <v>21503</v>
      </c>
      <c r="P1634" s="132" t="s">
        <v>21504</v>
      </c>
      <c r="Q1634" s="132" t="s">
        <v>21505</v>
      </c>
      <c r="R1634" s="132" t="s">
        <v>21506</v>
      </c>
      <c r="S1634" s="132" t="s">
        <v>5090</v>
      </c>
      <c r="T1634" s="132" t="s">
        <v>1630</v>
      </c>
      <c r="V1634" s="132" t="s">
        <v>1644</v>
      </c>
      <c r="X1634" s="132" t="s">
        <v>21507</v>
      </c>
      <c r="Y1634" s="132" t="s">
        <v>21508</v>
      </c>
    </row>
    <row r="1635" spans="2:25" x14ac:dyDescent="0.25">
      <c r="B1635" s="132" t="s">
        <v>3580</v>
      </c>
      <c r="C1635" s="132" t="s">
        <v>3581</v>
      </c>
      <c r="D1635" s="132" t="s">
        <v>130</v>
      </c>
      <c r="F1635" s="132" t="s">
        <v>4861</v>
      </c>
      <c r="G1635" s="132" t="s">
        <v>1490</v>
      </c>
      <c r="H1635" s="132" t="s">
        <v>3589</v>
      </c>
      <c r="J1635" s="132" t="s">
        <v>21509</v>
      </c>
      <c r="K1635" s="132" t="s">
        <v>21510</v>
      </c>
      <c r="L1635" s="132" t="s">
        <v>21511</v>
      </c>
      <c r="M1635" s="132" t="s">
        <v>21512</v>
      </c>
      <c r="N1635" s="132" t="s">
        <v>24300</v>
      </c>
      <c r="O1635" s="132" t="s">
        <v>21513</v>
      </c>
      <c r="P1635" s="132" t="s">
        <v>21514</v>
      </c>
      <c r="Q1635" s="132" t="s">
        <v>21515</v>
      </c>
      <c r="R1635" s="132" t="s">
        <v>21516</v>
      </c>
      <c r="S1635" s="132" t="s">
        <v>5090</v>
      </c>
      <c r="T1635" s="132" t="s">
        <v>1630</v>
      </c>
      <c r="V1635" s="132" t="s">
        <v>1632</v>
      </c>
      <c r="X1635" s="132" t="s">
        <v>21517</v>
      </c>
      <c r="Y1635" s="132" t="s">
        <v>21518</v>
      </c>
    </row>
    <row r="1636" spans="2:25" x14ac:dyDescent="0.25">
      <c r="B1636" s="132" t="s">
        <v>3580</v>
      </c>
      <c r="C1636" s="132" t="s">
        <v>3581</v>
      </c>
      <c r="D1636" s="132" t="s">
        <v>130</v>
      </c>
      <c r="F1636" s="132" t="s">
        <v>4861</v>
      </c>
      <c r="G1636" s="132" t="s">
        <v>1491</v>
      </c>
      <c r="H1636" s="132" t="s">
        <v>3590</v>
      </c>
      <c r="J1636" s="132" t="s">
        <v>21519</v>
      </c>
      <c r="K1636" s="132" t="s">
        <v>21520</v>
      </c>
      <c r="L1636" s="132" t="s">
        <v>21521</v>
      </c>
      <c r="M1636" s="132" t="s">
        <v>21522</v>
      </c>
      <c r="N1636" s="132" t="s">
        <v>24301</v>
      </c>
      <c r="O1636" s="132" t="s">
        <v>21523</v>
      </c>
      <c r="P1636" s="132" t="s">
        <v>21524</v>
      </c>
      <c r="Q1636" s="132" t="s">
        <v>21525</v>
      </c>
      <c r="R1636" s="132" t="s">
        <v>21526</v>
      </c>
      <c r="S1636" s="132" t="s">
        <v>5090</v>
      </c>
      <c r="T1636" s="132" t="s">
        <v>1630</v>
      </c>
      <c r="V1636" s="132" t="s">
        <v>1632</v>
      </c>
      <c r="X1636" s="132" t="s">
        <v>21527</v>
      </c>
      <c r="Y1636" s="132" t="s">
        <v>21528</v>
      </c>
    </row>
    <row r="1637" spans="2:25" x14ac:dyDescent="0.25">
      <c r="B1637" s="132" t="s">
        <v>3580</v>
      </c>
      <c r="C1637" s="132" t="s">
        <v>3581</v>
      </c>
      <c r="D1637" s="132" t="s">
        <v>130</v>
      </c>
      <c r="F1637" s="132" t="s">
        <v>4861</v>
      </c>
      <c r="G1637" s="132" t="s">
        <v>1492</v>
      </c>
      <c r="H1637" s="132" t="s">
        <v>3591</v>
      </c>
      <c r="J1637" s="132" t="s">
        <v>21529</v>
      </c>
      <c r="K1637" s="132" t="s">
        <v>21530</v>
      </c>
      <c r="L1637" s="132" t="s">
        <v>21531</v>
      </c>
      <c r="M1637" s="132" t="s">
        <v>21532</v>
      </c>
      <c r="N1637" s="132" t="s">
        <v>24302</v>
      </c>
      <c r="O1637" s="132" t="s">
        <v>21533</v>
      </c>
      <c r="P1637" s="132" t="s">
        <v>21534</v>
      </c>
      <c r="Q1637" s="132" t="s">
        <v>21535</v>
      </c>
      <c r="R1637" s="132" t="s">
        <v>21536</v>
      </c>
      <c r="S1637" s="132" t="s">
        <v>5090</v>
      </c>
      <c r="T1637" s="132" t="s">
        <v>1630</v>
      </c>
      <c r="V1637" s="132" t="s">
        <v>1632</v>
      </c>
      <c r="X1637" s="132" t="s">
        <v>21537</v>
      </c>
      <c r="Y1637" s="132" t="s">
        <v>21538</v>
      </c>
    </row>
    <row r="1638" spans="2:25" x14ac:dyDescent="0.25">
      <c r="B1638" s="132" t="s">
        <v>3580</v>
      </c>
      <c r="C1638" s="132" t="s">
        <v>3581</v>
      </c>
      <c r="D1638" s="132" t="s">
        <v>130</v>
      </c>
      <c r="F1638" s="132" t="s">
        <v>4861</v>
      </c>
      <c r="G1638" s="132" t="s">
        <v>1493</v>
      </c>
      <c r="H1638" s="132" t="s">
        <v>3592</v>
      </c>
      <c r="J1638" s="132" t="s">
        <v>21539</v>
      </c>
      <c r="K1638" s="132" t="s">
        <v>21540</v>
      </c>
      <c r="L1638" s="132" t="s">
        <v>21541</v>
      </c>
      <c r="M1638" s="132" t="s">
        <v>21542</v>
      </c>
      <c r="N1638" s="132" t="s">
        <v>24303</v>
      </c>
      <c r="O1638" s="132" t="s">
        <v>21543</v>
      </c>
      <c r="P1638" s="132" t="s">
        <v>21544</v>
      </c>
      <c r="Q1638" s="132" t="s">
        <v>21545</v>
      </c>
      <c r="R1638" s="132" t="s">
        <v>21546</v>
      </c>
      <c r="S1638" s="132" t="s">
        <v>5090</v>
      </c>
      <c r="T1638" s="132" t="s">
        <v>1630</v>
      </c>
      <c r="V1638" s="132" t="s">
        <v>1632</v>
      </c>
      <c r="X1638" s="132" t="s">
        <v>21547</v>
      </c>
      <c r="Y1638" s="132" t="s">
        <v>21548</v>
      </c>
    </row>
    <row r="1639" spans="2:25" x14ac:dyDescent="0.25">
      <c r="B1639" s="132" t="s">
        <v>3580</v>
      </c>
      <c r="C1639" s="132" t="s">
        <v>3581</v>
      </c>
      <c r="D1639" s="132" t="s">
        <v>130</v>
      </c>
      <c r="F1639" s="132" t="s">
        <v>4861</v>
      </c>
      <c r="G1639" s="132" t="s">
        <v>1494</v>
      </c>
      <c r="H1639" s="132" t="s">
        <v>3593</v>
      </c>
      <c r="J1639" s="132" t="s">
        <v>21549</v>
      </c>
      <c r="K1639" s="132" t="s">
        <v>21550</v>
      </c>
      <c r="L1639" s="132" t="s">
        <v>21551</v>
      </c>
      <c r="M1639" s="132" t="s">
        <v>21552</v>
      </c>
      <c r="N1639" s="132" t="s">
        <v>24304</v>
      </c>
      <c r="O1639" s="132" t="s">
        <v>21553</v>
      </c>
      <c r="P1639" s="132" t="s">
        <v>21554</v>
      </c>
      <c r="Q1639" s="132" t="s">
        <v>21555</v>
      </c>
      <c r="R1639" s="132" t="s">
        <v>21556</v>
      </c>
      <c r="S1639" s="132" t="s">
        <v>5090</v>
      </c>
      <c r="T1639" s="132" t="s">
        <v>1630</v>
      </c>
      <c r="V1639" s="132" t="s">
        <v>1644</v>
      </c>
      <c r="X1639" s="132" t="s">
        <v>21557</v>
      </c>
      <c r="Y1639" s="132" t="s">
        <v>21558</v>
      </c>
    </row>
    <row r="1640" spans="2:25" x14ac:dyDescent="0.25">
      <c r="B1640" s="132" t="s">
        <v>1916</v>
      </c>
      <c r="C1640" s="132" t="s">
        <v>171</v>
      </c>
      <c r="D1640" s="132" t="s">
        <v>1498</v>
      </c>
      <c r="E1640" s="132" t="s">
        <v>3947</v>
      </c>
      <c r="F1640" s="132" t="s">
        <v>4241</v>
      </c>
      <c r="G1640" s="132" t="s">
        <v>1503</v>
      </c>
      <c r="H1640" s="132" t="s">
        <v>3594</v>
      </c>
      <c r="I1640" s="132" t="s">
        <v>21559</v>
      </c>
      <c r="J1640" s="132" t="s">
        <v>21560</v>
      </c>
      <c r="K1640" s="132" t="s">
        <v>21561</v>
      </c>
      <c r="L1640" s="132" t="s">
        <v>21562</v>
      </c>
      <c r="M1640" s="132" t="s">
        <v>21563</v>
      </c>
      <c r="N1640" s="132" t="s">
        <v>24305</v>
      </c>
      <c r="O1640" s="132" t="s">
        <v>21564</v>
      </c>
      <c r="P1640" s="132" t="s">
        <v>21565</v>
      </c>
      <c r="Q1640" s="132" t="s">
        <v>21566</v>
      </c>
      <c r="R1640" s="132" t="s">
        <v>21567</v>
      </c>
      <c r="S1640" s="132" t="s">
        <v>5090</v>
      </c>
      <c r="T1640" s="132" t="s">
        <v>1630</v>
      </c>
      <c r="V1640" s="132" t="s">
        <v>1632</v>
      </c>
      <c r="X1640" s="132" t="s">
        <v>21568</v>
      </c>
      <c r="Y1640" s="132" t="s">
        <v>21569</v>
      </c>
    </row>
    <row r="1641" spans="2:25" x14ac:dyDescent="0.25">
      <c r="B1641" s="132" t="s">
        <v>1916</v>
      </c>
      <c r="C1641" s="132" t="s">
        <v>171</v>
      </c>
      <c r="D1641" s="132" t="s">
        <v>1498</v>
      </c>
      <c r="E1641" s="132" t="s">
        <v>3950</v>
      </c>
      <c r="F1641" s="132" t="s">
        <v>4241</v>
      </c>
      <c r="G1641" s="132" t="s">
        <v>1504</v>
      </c>
      <c r="H1641" s="132" t="s">
        <v>3595</v>
      </c>
      <c r="I1641" s="132" t="s">
        <v>21559</v>
      </c>
      <c r="J1641" s="132" t="s">
        <v>21570</v>
      </c>
      <c r="K1641" s="132" t="s">
        <v>21571</v>
      </c>
      <c r="L1641" s="132" t="s">
        <v>21572</v>
      </c>
      <c r="M1641" s="132" t="s">
        <v>21573</v>
      </c>
      <c r="N1641" s="132" t="s">
        <v>24306</v>
      </c>
      <c r="O1641" s="132" t="s">
        <v>21574</v>
      </c>
      <c r="P1641" s="132" t="s">
        <v>21575</v>
      </c>
      <c r="Q1641" s="132" t="s">
        <v>21576</v>
      </c>
      <c r="R1641" s="132" t="s">
        <v>21577</v>
      </c>
      <c r="S1641" s="132" t="s">
        <v>5090</v>
      </c>
      <c r="T1641" s="132" t="s">
        <v>1630</v>
      </c>
      <c r="V1641" s="132" t="s">
        <v>1632</v>
      </c>
      <c r="X1641" s="132" t="s">
        <v>21578</v>
      </c>
      <c r="Y1641" s="132" t="s">
        <v>21579</v>
      </c>
    </row>
    <row r="1642" spans="2:25" x14ac:dyDescent="0.25">
      <c r="B1642" s="132" t="s">
        <v>1916</v>
      </c>
      <c r="C1642" s="132" t="s">
        <v>171</v>
      </c>
      <c r="D1642" s="132" t="s">
        <v>1498</v>
      </c>
      <c r="E1642" s="132" t="s">
        <v>3953</v>
      </c>
      <c r="F1642" s="132" t="s">
        <v>4241</v>
      </c>
      <c r="G1642" s="132" t="s">
        <v>1505</v>
      </c>
      <c r="H1642" s="132" t="s">
        <v>3596</v>
      </c>
      <c r="I1642" s="132" t="s">
        <v>21559</v>
      </c>
      <c r="J1642" s="132" t="s">
        <v>21580</v>
      </c>
      <c r="K1642" s="132" t="s">
        <v>21581</v>
      </c>
      <c r="L1642" s="132" t="s">
        <v>21582</v>
      </c>
      <c r="M1642" s="132" t="s">
        <v>21583</v>
      </c>
      <c r="N1642" s="132" t="s">
        <v>24307</v>
      </c>
      <c r="O1642" s="132" t="s">
        <v>21584</v>
      </c>
      <c r="P1642" s="132" t="s">
        <v>21585</v>
      </c>
      <c r="Q1642" s="132" t="s">
        <v>21586</v>
      </c>
      <c r="R1642" s="132" t="s">
        <v>21587</v>
      </c>
      <c r="S1642" s="132" t="s">
        <v>5090</v>
      </c>
      <c r="T1642" s="132" t="s">
        <v>1630</v>
      </c>
      <c r="V1642" s="132" t="s">
        <v>1632</v>
      </c>
      <c r="X1642" s="132" t="s">
        <v>21588</v>
      </c>
      <c r="Y1642" s="132" t="s">
        <v>21589</v>
      </c>
    </row>
    <row r="1643" spans="2:25" x14ac:dyDescent="0.25">
      <c r="B1643" s="132" t="s">
        <v>1916</v>
      </c>
      <c r="C1643" s="132" t="s">
        <v>171</v>
      </c>
      <c r="D1643" s="132" t="s">
        <v>1498</v>
      </c>
      <c r="E1643" s="132" t="s">
        <v>3956</v>
      </c>
      <c r="F1643" s="132" t="s">
        <v>4241</v>
      </c>
      <c r="G1643" s="132" t="s">
        <v>1506</v>
      </c>
      <c r="H1643" s="132" t="s">
        <v>3597</v>
      </c>
      <c r="I1643" s="132" t="s">
        <v>21559</v>
      </c>
      <c r="J1643" s="132" t="s">
        <v>21590</v>
      </c>
      <c r="K1643" s="132" t="s">
        <v>21591</v>
      </c>
      <c r="L1643" s="132" t="s">
        <v>21592</v>
      </c>
      <c r="M1643" s="132" t="s">
        <v>21593</v>
      </c>
      <c r="N1643" s="132" t="s">
        <v>24308</v>
      </c>
      <c r="O1643" s="132" t="s">
        <v>21594</v>
      </c>
      <c r="P1643" s="132" t="s">
        <v>21595</v>
      </c>
      <c r="Q1643" s="132" t="s">
        <v>21596</v>
      </c>
      <c r="R1643" s="132" t="s">
        <v>21597</v>
      </c>
      <c r="S1643" s="132" t="s">
        <v>5090</v>
      </c>
      <c r="T1643" s="132" t="s">
        <v>1630</v>
      </c>
      <c r="V1643" s="132" t="s">
        <v>1632</v>
      </c>
      <c r="X1643" s="132" t="s">
        <v>21598</v>
      </c>
      <c r="Y1643" s="132" t="s">
        <v>21599</v>
      </c>
    </row>
    <row r="1644" spans="2:25" x14ac:dyDescent="0.25">
      <c r="B1644" s="132" t="s">
        <v>1916</v>
      </c>
      <c r="C1644" s="132" t="s">
        <v>171</v>
      </c>
      <c r="D1644" s="132" t="s">
        <v>1498</v>
      </c>
      <c r="E1644" s="132" t="s">
        <v>3959</v>
      </c>
      <c r="F1644" s="132" t="s">
        <v>4241</v>
      </c>
      <c r="G1644" s="132" t="s">
        <v>1507</v>
      </c>
      <c r="H1644" s="132" t="s">
        <v>3598</v>
      </c>
      <c r="I1644" s="132" t="s">
        <v>21559</v>
      </c>
      <c r="J1644" s="132" t="s">
        <v>21600</v>
      </c>
      <c r="K1644" s="132" t="s">
        <v>21601</v>
      </c>
      <c r="L1644" s="132" t="s">
        <v>21602</v>
      </c>
      <c r="M1644" s="132" t="s">
        <v>21603</v>
      </c>
      <c r="N1644" s="132" t="s">
        <v>24309</v>
      </c>
      <c r="O1644" s="132" t="s">
        <v>21604</v>
      </c>
      <c r="P1644" s="132" t="s">
        <v>21605</v>
      </c>
      <c r="Q1644" s="132" t="s">
        <v>21606</v>
      </c>
      <c r="R1644" s="132" t="s">
        <v>21607</v>
      </c>
      <c r="S1644" s="132" t="s">
        <v>5090</v>
      </c>
      <c r="T1644" s="132" t="s">
        <v>1630</v>
      </c>
      <c r="V1644" s="132" t="s">
        <v>1632</v>
      </c>
      <c r="X1644" s="132" t="s">
        <v>21608</v>
      </c>
      <c r="Y1644" s="132" t="s">
        <v>21609</v>
      </c>
    </row>
    <row r="1645" spans="2:25" x14ac:dyDescent="0.25">
      <c r="B1645" s="132" t="s">
        <v>1916</v>
      </c>
      <c r="C1645" s="132" t="s">
        <v>171</v>
      </c>
      <c r="D1645" s="132" t="s">
        <v>1498</v>
      </c>
      <c r="E1645" s="132" t="s">
        <v>3928</v>
      </c>
      <c r="F1645" s="132" t="s">
        <v>4241</v>
      </c>
      <c r="G1645" s="132" t="s">
        <v>1508</v>
      </c>
      <c r="H1645" s="132" t="s">
        <v>3599</v>
      </c>
      <c r="I1645" s="132" t="s">
        <v>21559</v>
      </c>
      <c r="J1645" s="132" t="s">
        <v>21610</v>
      </c>
      <c r="K1645" s="132" t="s">
        <v>21611</v>
      </c>
      <c r="L1645" s="132" t="s">
        <v>21612</v>
      </c>
      <c r="M1645" s="132" t="s">
        <v>21613</v>
      </c>
      <c r="N1645" s="132" t="s">
        <v>24310</v>
      </c>
      <c r="O1645" s="132" t="s">
        <v>21614</v>
      </c>
      <c r="P1645" s="132" t="s">
        <v>21615</v>
      </c>
      <c r="Q1645" s="132" t="s">
        <v>21616</v>
      </c>
      <c r="R1645" s="132" t="s">
        <v>21617</v>
      </c>
      <c r="S1645" s="132" t="s">
        <v>5090</v>
      </c>
      <c r="T1645" s="132" t="s">
        <v>1630</v>
      </c>
      <c r="V1645" s="132" t="s">
        <v>1632</v>
      </c>
      <c r="X1645" s="132" t="s">
        <v>21618</v>
      </c>
      <c r="Y1645" s="132" t="s">
        <v>21619</v>
      </c>
    </row>
    <row r="1646" spans="2:25" x14ac:dyDescent="0.25">
      <c r="B1646" s="132" t="s">
        <v>3600</v>
      </c>
      <c r="C1646" s="132" t="s">
        <v>3601</v>
      </c>
      <c r="E1646" s="132" t="s">
        <v>3947</v>
      </c>
      <c r="F1646" s="132" t="s">
        <v>4850</v>
      </c>
      <c r="G1646" s="132" t="s">
        <v>1559</v>
      </c>
      <c r="H1646" s="132" t="s">
        <v>3602</v>
      </c>
      <c r="I1646" s="132" t="s">
        <v>21620</v>
      </c>
      <c r="J1646" s="132" t="s">
        <v>21621</v>
      </c>
      <c r="K1646" s="132" t="s">
        <v>21622</v>
      </c>
      <c r="L1646" s="132" t="s">
        <v>21623</v>
      </c>
      <c r="M1646" s="132" t="s">
        <v>21624</v>
      </c>
      <c r="N1646" s="132" t="s">
        <v>24311</v>
      </c>
      <c r="O1646" s="132" t="s">
        <v>21625</v>
      </c>
      <c r="P1646" s="132" t="s">
        <v>21626</v>
      </c>
      <c r="Q1646" s="132" t="s">
        <v>21627</v>
      </c>
      <c r="R1646" s="132" t="s">
        <v>21628</v>
      </c>
      <c r="S1646" s="132" t="s">
        <v>21629</v>
      </c>
      <c r="T1646" s="132" t="s">
        <v>3603</v>
      </c>
      <c r="V1646" s="132" t="s">
        <v>1632</v>
      </c>
      <c r="X1646" s="132" t="s">
        <v>21630</v>
      </c>
      <c r="Y1646" s="132" t="s">
        <v>21631</v>
      </c>
    </row>
    <row r="1647" spans="2:25" x14ac:dyDescent="0.25">
      <c r="B1647" s="132" t="s">
        <v>3600</v>
      </c>
      <c r="C1647" s="132" t="s">
        <v>3601</v>
      </c>
      <c r="E1647" s="132" t="s">
        <v>8732</v>
      </c>
      <c r="F1647" s="132" t="s">
        <v>4850</v>
      </c>
      <c r="G1647" s="132" t="s">
        <v>1561</v>
      </c>
      <c r="H1647" s="132" t="s">
        <v>3604</v>
      </c>
      <c r="I1647" s="132" t="s">
        <v>21559</v>
      </c>
      <c r="J1647" s="132" t="s">
        <v>21632</v>
      </c>
      <c r="K1647" s="132" t="s">
        <v>21633</v>
      </c>
      <c r="L1647" s="132" t="s">
        <v>21634</v>
      </c>
      <c r="M1647" s="132" t="s">
        <v>21635</v>
      </c>
      <c r="N1647" s="132" t="s">
        <v>24312</v>
      </c>
      <c r="O1647" s="132" t="s">
        <v>21636</v>
      </c>
      <c r="P1647" s="132" t="s">
        <v>21637</v>
      </c>
      <c r="Q1647" s="132" t="s">
        <v>21638</v>
      </c>
      <c r="R1647" s="132" t="s">
        <v>21639</v>
      </c>
      <c r="S1647" s="132" t="s">
        <v>21629</v>
      </c>
      <c r="T1647" s="132" t="s">
        <v>3603</v>
      </c>
      <c r="V1647" s="132" t="s">
        <v>1632</v>
      </c>
      <c r="X1647" s="132" t="s">
        <v>21640</v>
      </c>
      <c r="Y1647" s="132" t="s">
        <v>21641</v>
      </c>
    </row>
    <row r="1648" spans="2:25" x14ac:dyDescent="0.25">
      <c r="B1648" s="132" t="s">
        <v>3600</v>
      </c>
      <c r="C1648" s="132" t="s">
        <v>3601</v>
      </c>
      <c r="E1648" s="132" t="s">
        <v>7803</v>
      </c>
      <c r="F1648" s="132" t="s">
        <v>4850</v>
      </c>
      <c r="G1648" s="132" t="s">
        <v>1563</v>
      </c>
      <c r="H1648" s="132" t="s">
        <v>3605</v>
      </c>
      <c r="I1648" s="132" t="s">
        <v>17570</v>
      </c>
      <c r="J1648" s="132" t="s">
        <v>21642</v>
      </c>
      <c r="K1648" s="132" t="s">
        <v>21643</v>
      </c>
      <c r="L1648" s="132" t="s">
        <v>21644</v>
      </c>
      <c r="M1648" s="132" t="s">
        <v>21645</v>
      </c>
      <c r="N1648" s="132" t="s">
        <v>24313</v>
      </c>
      <c r="O1648" s="132" t="s">
        <v>21646</v>
      </c>
      <c r="P1648" s="132" t="s">
        <v>21647</v>
      </c>
      <c r="Q1648" s="132" t="s">
        <v>21648</v>
      </c>
      <c r="R1648" s="132" t="s">
        <v>21649</v>
      </c>
      <c r="S1648" s="132" t="s">
        <v>21629</v>
      </c>
      <c r="T1648" s="132" t="s">
        <v>3603</v>
      </c>
      <c r="V1648" s="132" t="s">
        <v>1632</v>
      </c>
      <c r="X1648" s="132" t="s">
        <v>21650</v>
      </c>
      <c r="Y1648" s="132" t="s">
        <v>21651</v>
      </c>
    </row>
    <row r="1649" spans="2:25" x14ac:dyDescent="0.25">
      <c r="B1649" s="132" t="s">
        <v>3600</v>
      </c>
      <c r="C1649" s="132" t="s">
        <v>3601</v>
      </c>
      <c r="E1649" s="132" t="s">
        <v>3888</v>
      </c>
      <c r="F1649" s="132" t="s">
        <v>4850</v>
      </c>
      <c r="G1649" s="132" t="s">
        <v>1565</v>
      </c>
      <c r="H1649" s="132" t="s">
        <v>3606</v>
      </c>
      <c r="I1649" s="132" t="s">
        <v>8006</v>
      </c>
      <c r="J1649" s="132" t="s">
        <v>21652</v>
      </c>
      <c r="K1649" s="132" t="s">
        <v>21653</v>
      </c>
      <c r="L1649" s="132" t="s">
        <v>21654</v>
      </c>
      <c r="M1649" s="132" t="s">
        <v>21655</v>
      </c>
      <c r="N1649" s="132" t="s">
        <v>24314</v>
      </c>
      <c r="O1649" s="132" t="s">
        <v>21656</v>
      </c>
      <c r="P1649" s="132" t="s">
        <v>21657</v>
      </c>
      <c r="Q1649" s="132" t="s">
        <v>21658</v>
      </c>
      <c r="R1649" s="132" t="s">
        <v>21659</v>
      </c>
      <c r="S1649" s="132" t="s">
        <v>21629</v>
      </c>
      <c r="T1649" s="132" t="s">
        <v>3603</v>
      </c>
      <c r="V1649" s="132" t="s">
        <v>1632</v>
      </c>
      <c r="X1649" s="132" t="s">
        <v>21660</v>
      </c>
      <c r="Y1649" s="132" t="s">
        <v>21661</v>
      </c>
    </row>
    <row r="1650" spans="2:25" x14ac:dyDescent="0.25">
      <c r="B1650" s="132" t="s">
        <v>3600</v>
      </c>
      <c r="C1650" s="132" t="s">
        <v>3601</v>
      </c>
      <c r="F1650" s="132" t="s">
        <v>4850</v>
      </c>
      <c r="G1650" s="132" t="s">
        <v>1531</v>
      </c>
      <c r="H1650" s="132" t="s">
        <v>3607</v>
      </c>
      <c r="I1650" s="132" t="s">
        <v>20350</v>
      </c>
      <c r="J1650" s="132" t="s">
        <v>21662</v>
      </c>
      <c r="K1650" s="132" t="s">
        <v>21663</v>
      </c>
      <c r="L1650" s="132" t="s">
        <v>21664</v>
      </c>
      <c r="M1650" s="132" t="s">
        <v>21665</v>
      </c>
      <c r="N1650" s="132" t="s">
        <v>24315</v>
      </c>
      <c r="O1650" s="132" t="s">
        <v>21666</v>
      </c>
      <c r="P1650" s="132" t="s">
        <v>21667</v>
      </c>
      <c r="Q1650" s="132" t="s">
        <v>21668</v>
      </c>
      <c r="R1650" s="132" t="s">
        <v>21669</v>
      </c>
      <c r="S1650" s="132" t="s">
        <v>18601</v>
      </c>
      <c r="T1650" s="132" t="s">
        <v>1630</v>
      </c>
      <c r="V1650" s="132" t="s">
        <v>1632</v>
      </c>
      <c r="X1650" s="132" t="s">
        <v>21670</v>
      </c>
      <c r="Y1650" s="132" t="s">
        <v>21671</v>
      </c>
    </row>
    <row r="1651" spans="2:25" x14ac:dyDescent="0.25">
      <c r="B1651" s="132" t="s">
        <v>3600</v>
      </c>
      <c r="C1651" s="132" t="s">
        <v>3601</v>
      </c>
      <c r="F1651" s="132" t="s">
        <v>4850</v>
      </c>
      <c r="G1651" s="132" t="s">
        <v>1533</v>
      </c>
      <c r="H1651" s="132" t="s">
        <v>3608</v>
      </c>
      <c r="I1651" s="132" t="s">
        <v>20350</v>
      </c>
      <c r="J1651" s="132" t="s">
        <v>21672</v>
      </c>
      <c r="K1651" s="132" t="s">
        <v>21673</v>
      </c>
      <c r="L1651" s="132" t="s">
        <v>21674</v>
      </c>
      <c r="M1651" s="132" t="s">
        <v>21675</v>
      </c>
      <c r="N1651" s="132" t="s">
        <v>24316</v>
      </c>
      <c r="O1651" s="132" t="s">
        <v>21676</v>
      </c>
      <c r="P1651" s="132" t="s">
        <v>21677</v>
      </c>
      <c r="Q1651" s="132" t="s">
        <v>21678</v>
      </c>
      <c r="R1651" s="132" t="s">
        <v>21679</v>
      </c>
      <c r="S1651" s="132" t="s">
        <v>18601</v>
      </c>
      <c r="T1651" s="132" t="s">
        <v>1630</v>
      </c>
      <c r="V1651" s="132" t="s">
        <v>1632</v>
      </c>
      <c r="X1651" s="132" t="s">
        <v>21680</v>
      </c>
      <c r="Y1651" s="132" t="s">
        <v>21681</v>
      </c>
    </row>
    <row r="1652" spans="2:25" x14ac:dyDescent="0.25">
      <c r="B1652" s="132" t="s">
        <v>3600</v>
      </c>
      <c r="C1652" s="132" t="s">
        <v>3601</v>
      </c>
      <c r="F1652" s="132" t="s">
        <v>4850</v>
      </c>
      <c r="G1652" s="132" t="s">
        <v>1537</v>
      </c>
      <c r="H1652" s="132" t="s">
        <v>3609</v>
      </c>
      <c r="I1652" s="132" t="s">
        <v>21682</v>
      </c>
      <c r="J1652" s="132" t="s">
        <v>21683</v>
      </c>
      <c r="K1652" s="132" t="s">
        <v>21684</v>
      </c>
      <c r="L1652" s="132" t="s">
        <v>21685</v>
      </c>
      <c r="M1652" s="132" t="s">
        <v>21686</v>
      </c>
      <c r="N1652" s="132" t="s">
        <v>24317</v>
      </c>
      <c r="O1652" s="132" t="s">
        <v>21687</v>
      </c>
      <c r="P1652" s="132" t="s">
        <v>21688</v>
      </c>
      <c r="Q1652" s="132" t="s">
        <v>21689</v>
      </c>
      <c r="R1652" s="132" t="s">
        <v>21690</v>
      </c>
      <c r="S1652" s="132" t="s">
        <v>21691</v>
      </c>
      <c r="T1652" s="132" t="s">
        <v>3610</v>
      </c>
      <c r="V1652" s="132" t="s">
        <v>2157</v>
      </c>
      <c r="X1652" s="132" t="s">
        <v>21692</v>
      </c>
      <c r="Y1652" s="132" t="s">
        <v>21693</v>
      </c>
    </row>
    <row r="1653" spans="2:25" x14ac:dyDescent="0.25">
      <c r="B1653" s="132" t="s">
        <v>3600</v>
      </c>
      <c r="C1653" s="132" t="s">
        <v>3601</v>
      </c>
      <c r="F1653" s="132" t="s">
        <v>4850</v>
      </c>
      <c r="G1653" s="132" t="s">
        <v>3611</v>
      </c>
      <c r="H1653" s="132" t="s">
        <v>3612</v>
      </c>
      <c r="I1653" s="132" t="s">
        <v>21694</v>
      </c>
      <c r="J1653" s="132" t="s">
        <v>21695</v>
      </c>
      <c r="K1653" s="132" t="s">
        <v>21696</v>
      </c>
      <c r="L1653" s="132" t="s">
        <v>21697</v>
      </c>
      <c r="M1653" s="132" t="s">
        <v>21698</v>
      </c>
      <c r="N1653" s="132" t="s">
        <v>24318</v>
      </c>
      <c r="O1653" s="132" t="s">
        <v>21699</v>
      </c>
      <c r="P1653" s="132" t="s">
        <v>21700</v>
      </c>
      <c r="Q1653" s="132" t="s">
        <v>21701</v>
      </c>
      <c r="R1653" s="132" t="s">
        <v>21702</v>
      </c>
      <c r="S1653" s="132" t="s">
        <v>21629</v>
      </c>
      <c r="T1653" s="132" t="s">
        <v>3603</v>
      </c>
      <c r="V1653" s="132" t="s">
        <v>1632</v>
      </c>
      <c r="X1653" s="132" t="s">
        <v>21703</v>
      </c>
      <c r="Y1653" s="132" t="s">
        <v>21704</v>
      </c>
    </row>
    <row r="1654" spans="2:25" x14ac:dyDescent="0.25">
      <c r="B1654" s="132" t="s">
        <v>3600</v>
      </c>
      <c r="C1654" s="132" t="s">
        <v>3601</v>
      </c>
      <c r="F1654" s="132" t="s">
        <v>4850</v>
      </c>
      <c r="G1654" s="132" t="s">
        <v>1567</v>
      </c>
      <c r="H1654" s="132" t="s">
        <v>3613</v>
      </c>
      <c r="I1654" s="132" t="s">
        <v>21705</v>
      </c>
      <c r="J1654" s="132" t="s">
        <v>21706</v>
      </c>
      <c r="K1654" s="132" t="s">
        <v>21707</v>
      </c>
      <c r="L1654" s="132" t="s">
        <v>21708</v>
      </c>
      <c r="M1654" s="132" t="s">
        <v>21709</v>
      </c>
      <c r="N1654" s="132" t="s">
        <v>24319</v>
      </c>
      <c r="O1654" s="132" t="s">
        <v>21710</v>
      </c>
      <c r="P1654" s="132" t="s">
        <v>21711</v>
      </c>
      <c r="Q1654" s="132" t="s">
        <v>21712</v>
      </c>
      <c r="R1654" s="132" t="s">
        <v>21713</v>
      </c>
      <c r="S1654" s="132" t="s">
        <v>21629</v>
      </c>
      <c r="T1654" s="132" t="s">
        <v>1630</v>
      </c>
      <c r="V1654" s="132" t="s">
        <v>1632</v>
      </c>
      <c r="X1654" s="132" t="s">
        <v>21714</v>
      </c>
      <c r="Y1654" s="132" t="s">
        <v>21715</v>
      </c>
    </row>
    <row r="1655" spans="2:25" x14ac:dyDescent="0.25">
      <c r="B1655" s="132" t="s">
        <v>3600</v>
      </c>
      <c r="C1655" s="132" t="s">
        <v>3601</v>
      </c>
      <c r="F1655" s="132" t="s">
        <v>4850</v>
      </c>
      <c r="G1655" s="132" t="s">
        <v>1569</v>
      </c>
      <c r="H1655" s="132" t="s">
        <v>3614</v>
      </c>
      <c r="I1655" s="132" t="s">
        <v>21716</v>
      </c>
      <c r="J1655" s="132" t="s">
        <v>21717</v>
      </c>
      <c r="K1655" s="132" t="s">
        <v>21718</v>
      </c>
      <c r="L1655" s="132" t="s">
        <v>21719</v>
      </c>
      <c r="M1655" s="132" t="s">
        <v>21720</v>
      </c>
      <c r="N1655" s="132" t="s">
        <v>24320</v>
      </c>
      <c r="O1655" s="132" t="s">
        <v>21721</v>
      </c>
      <c r="P1655" s="132" t="s">
        <v>21722</v>
      </c>
      <c r="Q1655" s="132" t="s">
        <v>21723</v>
      </c>
      <c r="R1655" s="132" t="s">
        <v>21724</v>
      </c>
      <c r="S1655" s="132" t="s">
        <v>21629</v>
      </c>
      <c r="T1655" s="132" t="s">
        <v>1630</v>
      </c>
      <c r="V1655" s="132" t="s">
        <v>1632</v>
      </c>
      <c r="X1655" s="132" t="s">
        <v>21725</v>
      </c>
      <c r="Y1655" s="132" t="s">
        <v>21726</v>
      </c>
    </row>
    <row r="1656" spans="2:25" x14ac:dyDescent="0.25">
      <c r="B1656" s="132" t="s">
        <v>3600</v>
      </c>
      <c r="C1656" s="132" t="s">
        <v>3601</v>
      </c>
      <c r="F1656" s="132" t="s">
        <v>4850</v>
      </c>
      <c r="G1656" s="132" t="s">
        <v>1555</v>
      </c>
      <c r="H1656" s="132" t="s">
        <v>3615</v>
      </c>
      <c r="I1656" s="132" t="s">
        <v>21727</v>
      </c>
      <c r="J1656" s="132" t="s">
        <v>21728</v>
      </c>
      <c r="K1656" s="132" t="s">
        <v>21729</v>
      </c>
      <c r="L1656" s="132" t="s">
        <v>21730</v>
      </c>
      <c r="M1656" s="132" t="s">
        <v>21731</v>
      </c>
      <c r="N1656" s="132" t="s">
        <v>24321</v>
      </c>
      <c r="O1656" s="132" t="s">
        <v>21732</v>
      </c>
      <c r="P1656" s="132" t="s">
        <v>21733</v>
      </c>
      <c r="Q1656" s="132" t="s">
        <v>21734</v>
      </c>
      <c r="R1656" s="132" t="s">
        <v>21735</v>
      </c>
      <c r="S1656" s="132" t="s">
        <v>21629</v>
      </c>
      <c r="T1656" s="132" t="s">
        <v>3616</v>
      </c>
      <c r="V1656" s="132" t="s">
        <v>1632</v>
      </c>
      <c r="X1656" s="132" t="s">
        <v>21736</v>
      </c>
      <c r="Y1656" s="132" t="s">
        <v>21737</v>
      </c>
    </row>
    <row r="1657" spans="2:25" x14ac:dyDescent="0.25">
      <c r="B1657" s="132" t="s">
        <v>3600</v>
      </c>
      <c r="C1657" s="132" t="s">
        <v>3601</v>
      </c>
      <c r="F1657" s="132" t="s">
        <v>4850</v>
      </c>
      <c r="G1657" s="132" t="s">
        <v>1557</v>
      </c>
      <c r="H1657" s="132" t="s">
        <v>3617</v>
      </c>
      <c r="I1657" s="132" t="s">
        <v>21738</v>
      </c>
      <c r="J1657" s="132" t="s">
        <v>21739</v>
      </c>
      <c r="K1657" s="132" t="s">
        <v>21740</v>
      </c>
      <c r="L1657" s="132" t="s">
        <v>21741</v>
      </c>
      <c r="M1657" s="132" t="s">
        <v>21742</v>
      </c>
      <c r="N1657" s="132" t="s">
        <v>24322</v>
      </c>
      <c r="O1657" s="132" t="s">
        <v>21743</v>
      </c>
      <c r="P1657" s="132" t="s">
        <v>21744</v>
      </c>
      <c r="Q1657" s="132" t="s">
        <v>21745</v>
      </c>
      <c r="R1657" s="132" t="s">
        <v>21746</v>
      </c>
      <c r="S1657" s="132" t="s">
        <v>21629</v>
      </c>
      <c r="T1657" s="132" t="s">
        <v>3616</v>
      </c>
      <c r="V1657" s="132" t="s">
        <v>1632</v>
      </c>
      <c r="X1657" s="132" t="s">
        <v>21747</v>
      </c>
      <c r="Y1657" s="132" t="s">
        <v>21748</v>
      </c>
    </row>
    <row r="1658" spans="2:25" x14ac:dyDescent="0.25">
      <c r="B1658" s="132" t="s">
        <v>3600</v>
      </c>
      <c r="C1658" s="132" t="s">
        <v>3601</v>
      </c>
      <c r="F1658" s="132" t="s">
        <v>4850</v>
      </c>
      <c r="G1658" s="132" t="s">
        <v>1571</v>
      </c>
      <c r="H1658" s="132" t="s">
        <v>3618</v>
      </c>
      <c r="I1658" s="132" t="s">
        <v>21749</v>
      </c>
      <c r="J1658" s="132" t="s">
        <v>21750</v>
      </c>
      <c r="K1658" s="132" t="s">
        <v>21751</v>
      </c>
      <c r="L1658" s="132" t="s">
        <v>21752</v>
      </c>
      <c r="M1658" s="132" t="s">
        <v>21753</v>
      </c>
      <c r="N1658" s="132" t="s">
        <v>24323</v>
      </c>
      <c r="O1658" s="132" t="s">
        <v>21754</v>
      </c>
      <c r="P1658" s="132" t="s">
        <v>21755</v>
      </c>
      <c r="Q1658" s="132" t="s">
        <v>21756</v>
      </c>
      <c r="R1658" s="132" t="s">
        <v>21757</v>
      </c>
      <c r="S1658" s="132" t="s">
        <v>21629</v>
      </c>
      <c r="T1658" s="132" t="s">
        <v>1630</v>
      </c>
      <c r="V1658" s="132" t="s">
        <v>1632</v>
      </c>
      <c r="X1658" s="132" t="s">
        <v>21758</v>
      </c>
      <c r="Y1658" s="132" t="s">
        <v>21759</v>
      </c>
    </row>
    <row r="1659" spans="2:25" x14ac:dyDescent="0.25">
      <c r="B1659" s="132" t="s">
        <v>3600</v>
      </c>
      <c r="C1659" s="132" t="s">
        <v>3601</v>
      </c>
      <c r="F1659" s="132" t="s">
        <v>4850</v>
      </c>
      <c r="G1659" s="132" t="s">
        <v>1573</v>
      </c>
      <c r="H1659" s="132" t="s">
        <v>3619</v>
      </c>
      <c r="I1659" s="132" t="s">
        <v>21760</v>
      </c>
      <c r="J1659" s="132" t="s">
        <v>21761</v>
      </c>
      <c r="K1659" s="132" t="s">
        <v>21762</v>
      </c>
      <c r="L1659" s="132" t="s">
        <v>21763</v>
      </c>
      <c r="M1659" s="132" t="s">
        <v>21764</v>
      </c>
      <c r="N1659" s="132" t="s">
        <v>24324</v>
      </c>
      <c r="O1659" s="132" t="s">
        <v>21765</v>
      </c>
      <c r="P1659" s="132" t="s">
        <v>21766</v>
      </c>
      <c r="Q1659" s="132" t="s">
        <v>21767</v>
      </c>
      <c r="R1659" s="132" t="s">
        <v>21768</v>
      </c>
      <c r="S1659" s="132" t="s">
        <v>21629</v>
      </c>
      <c r="T1659" s="132" t="s">
        <v>1630</v>
      </c>
      <c r="V1659" s="132" t="s">
        <v>1632</v>
      </c>
      <c r="X1659" s="132" t="s">
        <v>21769</v>
      </c>
      <c r="Y1659" s="132" t="s">
        <v>21770</v>
      </c>
    </row>
    <row r="1660" spans="2:25" x14ac:dyDescent="0.25">
      <c r="B1660" s="132" t="s">
        <v>3600</v>
      </c>
      <c r="C1660" s="132" t="s">
        <v>3601</v>
      </c>
      <c r="F1660" s="132" t="s">
        <v>4850</v>
      </c>
      <c r="G1660" s="132" t="s">
        <v>1575</v>
      </c>
      <c r="H1660" s="132" t="s">
        <v>3620</v>
      </c>
      <c r="I1660" s="132" t="s">
        <v>21620</v>
      </c>
      <c r="J1660" s="132" t="s">
        <v>21771</v>
      </c>
      <c r="K1660" s="132" t="s">
        <v>21772</v>
      </c>
      <c r="L1660" s="132" t="s">
        <v>21773</v>
      </c>
      <c r="M1660" s="132" t="s">
        <v>21774</v>
      </c>
      <c r="N1660" s="132" t="s">
        <v>24325</v>
      </c>
      <c r="O1660" s="132" t="s">
        <v>21775</v>
      </c>
      <c r="P1660" s="132" t="s">
        <v>21776</v>
      </c>
      <c r="Q1660" s="132" t="s">
        <v>21777</v>
      </c>
      <c r="R1660" s="132" t="s">
        <v>21778</v>
      </c>
      <c r="S1660" s="132" t="s">
        <v>21629</v>
      </c>
      <c r="T1660" s="132" t="s">
        <v>1630</v>
      </c>
      <c r="V1660" s="132" t="s">
        <v>1632</v>
      </c>
      <c r="X1660" s="132" t="s">
        <v>21779</v>
      </c>
      <c r="Y1660" s="132" t="s">
        <v>21780</v>
      </c>
    </row>
    <row r="1661" spans="2:25" x14ac:dyDescent="0.25">
      <c r="B1661" s="132" t="s">
        <v>3600</v>
      </c>
      <c r="C1661" s="132" t="s">
        <v>3601</v>
      </c>
      <c r="F1661" s="132" t="s">
        <v>4850</v>
      </c>
      <c r="G1661" s="132" t="s">
        <v>1579</v>
      </c>
      <c r="H1661" s="132" t="s">
        <v>3621</v>
      </c>
      <c r="I1661" s="132" t="s">
        <v>15501</v>
      </c>
      <c r="J1661" s="132" t="s">
        <v>21781</v>
      </c>
      <c r="K1661" s="132" t="s">
        <v>21782</v>
      </c>
      <c r="L1661" s="132" t="s">
        <v>21783</v>
      </c>
      <c r="M1661" s="132" t="s">
        <v>21784</v>
      </c>
      <c r="N1661" s="132" t="s">
        <v>24326</v>
      </c>
      <c r="O1661" s="132" t="s">
        <v>21785</v>
      </c>
      <c r="P1661" s="132" t="s">
        <v>21786</v>
      </c>
      <c r="Q1661" s="132" t="s">
        <v>21787</v>
      </c>
      <c r="R1661" s="132" t="s">
        <v>21788</v>
      </c>
      <c r="S1661" s="132" t="s">
        <v>21789</v>
      </c>
      <c r="T1661" s="132" t="s">
        <v>1630</v>
      </c>
      <c r="V1661" s="132" t="s">
        <v>1632</v>
      </c>
      <c r="X1661" s="132" t="s">
        <v>21790</v>
      </c>
      <c r="Y1661" s="132" t="s">
        <v>21791</v>
      </c>
    </row>
    <row r="1662" spans="2:25" x14ac:dyDescent="0.25">
      <c r="B1662" s="132" t="s">
        <v>3600</v>
      </c>
      <c r="C1662" s="132" t="s">
        <v>3601</v>
      </c>
      <c r="F1662" s="132" t="s">
        <v>4850</v>
      </c>
      <c r="G1662" s="132" t="s">
        <v>3622</v>
      </c>
      <c r="H1662" s="132" t="s">
        <v>3623</v>
      </c>
      <c r="I1662" s="132" t="s">
        <v>21620</v>
      </c>
      <c r="J1662" s="132" t="s">
        <v>21792</v>
      </c>
      <c r="K1662" s="132" t="s">
        <v>21793</v>
      </c>
      <c r="L1662" s="132" t="s">
        <v>21794</v>
      </c>
      <c r="M1662" s="132" t="s">
        <v>21795</v>
      </c>
      <c r="N1662" s="132" t="s">
        <v>24327</v>
      </c>
      <c r="O1662" s="132" t="s">
        <v>21796</v>
      </c>
      <c r="P1662" s="132" t="s">
        <v>21797</v>
      </c>
      <c r="Q1662" s="132" t="s">
        <v>21798</v>
      </c>
      <c r="R1662" s="132" t="s">
        <v>21799</v>
      </c>
      <c r="S1662" s="132" t="s">
        <v>21629</v>
      </c>
      <c r="T1662" s="132" t="s">
        <v>1630</v>
      </c>
      <c r="V1662" s="132" t="s">
        <v>1632</v>
      </c>
      <c r="X1662" s="132" t="s">
        <v>21800</v>
      </c>
      <c r="Y1662" s="132" t="s">
        <v>21801</v>
      </c>
    </row>
    <row r="1663" spans="2:25" x14ac:dyDescent="0.25">
      <c r="B1663" s="132" t="s">
        <v>3600</v>
      </c>
      <c r="C1663" s="132" t="s">
        <v>3601</v>
      </c>
      <c r="F1663" s="132" t="s">
        <v>4850</v>
      </c>
      <c r="G1663" s="132" t="s">
        <v>3624</v>
      </c>
      <c r="H1663" s="132" t="s">
        <v>3625</v>
      </c>
      <c r="I1663" s="132" t="s">
        <v>21760</v>
      </c>
      <c r="J1663" s="132" t="s">
        <v>21802</v>
      </c>
      <c r="K1663" s="132" t="s">
        <v>21803</v>
      </c>
      <c r="L1663" s="132" t="s">
        <v>21804</v>
      </c>
      <c r="M1663" s="132" t="s">
        <v>21805</v>
      </c>
      <c r="N1663" s="132" t="s">
        <v>24328</v>
      </c>
      <c r="O1663" s="132" t="s">
        <v>21806</v>
      </c>
      <c r="P1663" s="132" t="s">
        <v>21807</v>
      </c>
      <c r="Q1663" s="132" t="s">
        <v>21808</v>
      </c>
      <c r="R1663" s="132" t="s">
        <v>21809</v>
      </c>
      <c r="S1663" s="132" t="s">
        <v>21810</v>
      </c>
      <c r="T1663" s="132" t="s">
        <v>1630</v>
      </c>
      <c r="V1663" s="132" t="s">
        <v>1632</v>
      </c>
      <c r="X1663" s="132" t="s">
        <v>21811</v>
      </c>
      <c r="Y1663" s="132" t="s">
        <v>21812</v>
      </c>
    </row>
    <row r="1664" spans="2:25" x14ac:dyDescent="0.25">
      <c r="B1664" s="132" t="s">
        <v>3626</v>
      </c>
      <c r="C1664" s="132" t="s">
        <v>3627</v>
      </c>
      <c r="F1664" s="132" t="s">
        <v>3894</v>
      </c>
      <c r="G1664" s="132" t="s">
        <v>1545</v>
      </c>
      <c r="H1664" s="132" t="s">
        <v>1544</v>
      </c>
      <c r="I1664" s="132" t="s">
        <v>3947</v>
      </c>
      <c r="J1664" s="132" t="s">
        <v>21813</v>
      </c>
      <c r="K1664" s="132" t="s">
        <v>21814</v>
      </c>
      <c r="L1664" s="132" t="s">
        <v>21815</v>
      </c>
      <c r="M1664" s="132" t="s">
        <v>21816</v>
      </c>
      <c r="N1664" s="132" t="s">
        <v>24329</v>
      </c>
      <c r="O1664" s="132" t="s">
        <v>21817</v>
      </c>
      <c r="P1664" s="132" t="s">
        <v>21818</v>
      </c>
      <c r="Q1664" s="132" t="s">
        <v>21819</v>
      </c>
      <c r="R1664" s="132" t="s">
        <v>21820</v>
      </c>
      <c r="S1664" s="132" t="s">
        <v>21810</v>
      </c>
      <c r="T1664" s="132" t="s">
        <v>1630</v>
      </c>
      <c r="V1664" s="132" t="s">
        <v>1632</v>
      </c>
      <c r="X1664" s="132" t="s">
        <v>21821</v>
      </c>
      <c r="Y1664" s="132" t="s">
        <v>21822</v>
      </c>
    </row>
    <row r="1665" spans="2:25" x14ac:dyDescent="0.25">
      <c r="B1665" s="132" t="s">
        <v>3600</v>
      </c>
      <c r="C1665" s="132" t="s">
        <v>3601</v>
      </c>
      <c r="F1665" s="132" t="s">
        <v>4850</v>
      </c>
      <c r="G1665" s="132" t="s">
        <v>1535</v>
      </c>
      <c r="H1665" s="132" t="s">
        <v>1534</v>
      </c>
      <c r="I1665" s="132" t="s">
        <v>21823</v>
      </c>
      <c r="J1665" s="132" t="s">
        <v>21824</v>
      </c>
      <c r="K1665" s="132" t="s">
        <v>21825</v>
      </c>
      <c r="L1665" s="132" t="s">
        <v>21826</v>
      </c>
      <c r="M1665" s="132" t="s">
        <v>21827</v>
      </c>
      <c r="N1665" s="132" t="s">
        <v>24330</v>
      </c>
      <c r="O1665" s="132" t="s">
        <v>21828</v>
      </c>
      <c r="P1665" s="132" t="s">
        <v>21829</v>
      </c>
      <c r="Q1665" s="132" t="s">
        <v>21830</v>
      </c>
      <c r="R1665" s="132" t="s">
        <v>21831</v>
      </c>
      <c r="S1665" s="132" t="s">
        <v>21832</v>
      </c>
      <c r="T1665" s="132" t="s">
        <v>3610</v>
      </c>
      <c r="V1665" s="132" t="s">
        <v>1632</v>
      </c>
      <c r="X1665" s="132" t="s">
        <v>21833</v>
      </c>
      <c r="Y1665" s="132" t="s">
        <v>21834</v>
      </c>
    </row>
    <row r="1666" spans="2:25" x14ac:dyDescent="0.25">
      <c r="B1666" s="132" t="s">
        <v>3600</v>
      </c>
      <c r="C1666" s="132" t="s">
        <v>3601</v>
      </c>
      <c r="F1666" s="132" t="s">
        <v>4850</v>
      </c>
      <c r="G1666" s="132" t="s">
        <v>1539</v>
      </c>
      <c r="H1666" s="132" t="s">
        <v>3628</v>
      </c>
      <c r="I1666" s="132" t="s">
        <v>4850</v>
      </c>
      <c r="J1666" s="132" t="s">
        <v>21835</v>
      </c>
      <c r="K1666" s="132" t="s">
        <v>21836</v>
      </c>
      <c r="L1666" s="132" t="s">
        <v>21837</v>
      </c>
      <c r="M1666" s="132" t="s">
        <v>21838</v>
      </c>
      <c r="N1666" s="132" t="s">
        <v>24331</v>
      </c>
      <c r="O1666" s="132" t="s">
        <v>21839</v>
      </c>
      <c r="P1666" s="132" t="s">
        <v>21840</v>
      </c>
      <c r="Q1666" s="132" t="s">
        <v>21841</v>
      </c>
      <c r="S1666" s="132" t="s">
        <v>21832</v>
      </c>
      <c r="T1666" s="132" t="s">
        <v>3610</v>
      </c>
      <c r="V1666" s="132" t="s">
        <v>1632</v>
      </c>
      <c r="X1666" s="132" t="s">
        <v>21842</v>
      </c>
      <c r="Y1666" s="132" t="s">
        <v>21843</v>
      </c>
    </row>
    <row r="1667" spans="2:25" x14ac:dyDescent="0.25">
      <c r="B1667" s="132" t="s">
        <v>3600</v>
      </c>
      <c r="C1667" s="132" t="s">
        <v>3601</v>
      </c>
      <c r="F1667" s="132" t="s">
        <v>4850</v>
      </c>
      <c r="G1667" s="132" t="s">
        <v>1541</v>
      </c>
      <c r="H1667" s="132" t="s">
        <v>3629</v>
      </c>
      <c r="I1667" s="132" t="s">
        <v>4850</v>
      </c>
      <c r="J1667" s="132" t="s">
        <v>21844</v>
      </c>
      <c r="K1667" s="132" t="s">
        <v>21845</v>
      </c>
      <c r="L1667" s="132" t="s">
        <v>21846</v>
      </c>
      <c r="M1667" s="132" t="s">
        <v>21847</v>
      </c>
      <c r="N1667" s="132" t="s">
        <v>24332</v>
      </c>
      <c r="O1667" s="132" t="s">
        <v>21848</v>
      </c>
      <c r="P1667" s="132" t="s">
        <v>21849</v>
      </c>
      <c r="Q1667" s="132" t="s">
        <v>21850</v>
      </c>
      <c r="S1667" s="132" t="s">
        <v>21832</v>
      </c>
      <c r="T1667" s="132" t="s">
        <v>3610</v>
      </c>
      <c r="V1667" s="132" t="s">
        <v>1632</v>
      </c>
      <c r="X1667" s="132" t="s">
        <v>21851</v>
      </c>
      <c r="Y1667" s="132" t="s">
        <v>21852</v>
      </c>
    </row>
    <row r="1668" spans="2:25" x14ac:dyDescent="0.25">
      <c r="B1668" s="132" t="s">
        <v>3600</v>
      </c>
      <c r="C1668" s="132" t="s">
        <v>3601</v>
      </c>
      <c r="F1668" s="132" t="s">
        <v>4850</v>
      </c>
      <c r="G1668" s="132" t="s">
        <v>1543</v>
      </c>
      <c r="H1668" s="132" t="s">
        <v>3630</v>
      </c>
      <c r="I1668" s="132" t="s">
        <v>4850</v>
      </c>
      <c r="J1668" s="132" t="s">
        <v>21853</v>
      </c>
      <c r="K1668" s="132" t="s">
        <v>21854</v>
      </c>
      <c r="L1668" s="132" t="s">
        <v>21855</v>
      </c>
      <c r="M1668" s="132" t="s">
        <v>21856</v>
      </c>
      <c r="N1668" s="132" t="s">
        <v>24333</v>
      </c>
      <c r="O1668" s="132" t="s">
        <v>21857</v>
      </c>
      <c r="P1668" s="132" t="s">
        <v>21858</v>
      </c>
      <c r="Q1668" s="132" t="s">
        <v>21859</v>
      </c>
      <c r="S1668" s="132" t="s">
        <v>21832</v>
      </c>
      <c r="T1668" s="132" t="s">
        <v>3610</v>
      </c>
      <c r="V1668" s="132" t="s">
        <v>1632</v>
      </c>
      <c r="X1668" s="132" t="s">
        <v>21860</v>
      </c>
      <c r="Y1668" s="132" t="s">
        <v>21861</v>
      </c>
    </row>
    <row r="1669" spans="2:25" x14ac:dyDescent="0.25">
      <c r="B1669" s="132" t="s">
        <v>3600</v>
      </c>
      <c r="C1669" s="132" t="s">
        <v>3601</v>
      </c>
      <c r="F1669" s="132" t="s">
        <v>4850</v>
      </c>
      <c r="G1669" s="132" t="s">
        <v>3631</v>
      </c>
      <c r="H1669" s="132" t="s">
        <v>1578</v>
      </c>
      <c r="I1669" s="132" t="s">
        <v>15501</v>
      </c>
      <c r="J1669" s="132" t="s">
        <v>21862</v>
      </c>
      <c r="K1669" s="132" t="s">
        <v>21863</v>
      </c>
      <c r="L1669" s="132" t="s">
        <v>21864</v>
      </c>
      <c r="M1669" s="132" t="s">
        <v>21865</v>
      </c>
      <c r="N1669" s="132" t="s">
        <v>24334</v>
      </c>
      <c r="O1669" s="132" t="s">
        <v>21866</v>
      </c>
      <c r="P1669" s="132" t="s">
        <v>21867</v>
      </c>
      <c r="Q1669" s="132" t="s">
        <v>21868</v>
      </c>
      <c r="R1669" s="132" t="s">
        <v>21869</v>
      </c>
      <c r="S1669" s="132" t="s">
        <v>21870</v>
      </c>
      <c r="T1669" s="132" t="s">
        <v>1630</v>
      </c>
      <c r="V1669" s="132" t="s">
        <v>1635</v>
      </c>
      <c r="X1669" s="132" t="s">
        <v>21871</v>
      </c>
      <c r="Y1669" s="132" t="s">
        <v>21872</v>
      </c>
    </row>
    <row r="1670" spans="2:25" x14ac:dyDescent="0.25">
      <c r="B1670" s="132" t="s">
        <v>3600</v>
      </c>
      <c r="C1670" s="132" t="s">
        <v>3601</v>
      </c>
      <c r="F1670" s="132" t="s">
        <v>4850</v>
      </c>
      <c r="G1670" s="132" t="s">
        <v>3632</v>
      </c>
      <c r="H1670" s="132" t="s">
        <v>1554</v>
      </c>
      <c r="I1670" s="132" t="s">
        <v>21727</v>
      </c>
      <c r="J1670" s="132" t="s">
        <v>21873</v>
      </c>
      <c r="K1670" s="132" t="s">
        <v>21874</v>
      </c>
      <c r="L1670" s="132" t="s">
        <v>21875</v>
      </c>
      <c r="M1670" s="132" t="s">
        <v>21876</v>
      </c>
      <c r="N1670" s="132" t="s">
        <v>24335</v>
      </c>
      <c r="O1670" s="132" t="s">
        <v>21877</v>
      </c>
      <c r="P1670" s="132" t="s">
        <v>21878</v>
      </c>
      <c r="Q1670" s="132" t="s">
        <v>21879</v>
      </c>
      <c r="R1670" s="132" t="s">
        <v>21880</v>
      </c>
      <c r="S1670" s="132" t="s">
        <v>21789</v>
      </c>
      <c r="T1670" s="132" t="s">
        <v>3616</v>
      </c>
      <c r="V1670" s="132" t="s">
        <v>1632</v>
      </c>
      <c r="X1670" s="132" t="s">
        <v>21881</v>
      </c>
      <c r="Y1670" s="132" t="s">
        <v>21882</v>
      </c>
    </row>
    <row r="1671" spans="2:25" x14ac:dyDescent="0.25">
      <c r="B1671" s="132" t="s">
        <v>3600</v>
      </c>
      <c r="C1671" s="132" t="s">
        <v>3601</v>
      </c>
      <c r="F1671" s="132" t="s">
        <v>4850</v>
      </c>
      <c r="G1671" s="132" t="s">
        <v>3633</v>
      </c>
      <c r="H1671" s="132" t="s">
        <v>1556</v>
      </c>
      <c r="I1671" s="132" t="s">
        <v>21738</v>
      </c>
      <c r="J1671" s="132" t="s">
        <v>21883</v>
      </c>
      <c r="K1671" s="132" t="s">
        <v>21884</v>
      </c>
      <c r="L1671" s="132" t="s">
        <v>21885</v>
      </c>
      <c r="M1671" s="132" t="s">
        <v>21886</v>
      </c>
      <c r="N1671" s="132" t="s">
        <v>24336</v>
      </c>
      <c r="O1671" s="132" t="s">
        <v>21887</v>
      </c>
      <c r="P1671" s="132" t="s">
        <v>21888</v>
      </c>
      <c r="Q1671" s="132" t="s">
        <v>21889</v>
      </c>
      <c r="R1671" s="132" t="s">
        <v>21890</v>
      </c>
      <c r="S1671" s="132" t="s">
        <v>21789</v>
      </c>
      <c r="T1671" s="132" t="s">
        <v>3616</v>
      </c>
      <c r="V1671" s="132" t="s">
        <v>1632</v>
      </c>
      <c r="X1671" s="132" t="s">
        <v>21891</v>
      </c>
      <c r="Y1671" s="132" t="s">
        <v>21892</v>
      </c>
    </row>
    <row r="1672" spans="2:25" x14ac:dyDescent="0.25">
      <c r="B1672" s="132" t="s">
        <v>3600</v>
      </c>
      <c r="C1672" s="132" t="s">
        <v>3601</v>
      </c>
      <c r="F1672" s="132" t="s">
        <v>4850</v>
      </c>
      <c r="G1672" s="132" t="s">
        <v>1529</v>
      </c>
      <c r="H1672" s="132" t="s">
        <v>1528</v>
      </c>
      <c r="I1672" s="132" t="s">
        <v>21893</v>
      </c>
      <c r="J1672" s="132" t="s">
        <v>21894</v>
      </c>
      <c r="K1672" s="132" t="s">
        <v>21895</v>
      </c>
      <c r="L1672" s="132" t="s">
        <v>21896</v>
      </c>
      <c r="M1672" s="132" t="s">
        <v>21897</v>
      </c>
      <c r="N1672" s="132" t="s">
        <v>24337</v>
      </c>
      <c r="O1672" s="132" t="s">
        <v>21898</v>
      </c>
      <c r="P1672" s="132" t="s">
        <v>21899</v>
      </c>
      <c r="Q1672" s="132" t="s">
        <v>21900</v>
      </c>
      <c r="R1672" s="132" t="s">
        <v>21901</v>
      </c>
      <c r="S1672" s="132" t="s">
        <v>21870</v>
      </c>
      <c r="T1672" s="132" t="s">
        <v>1630</v>
      </c>
      <c r="V1672" s="132" t="s">
        <v>1632</v>
      </c>
      <c r="X1672" s="132" t="s">
        <v>21902</v>
      </c>
      <c r="Y1672" s="132" t="s">
        <v>21903</v>
      </c>
    </row>
    <row r="1673" spans="2:25" x14ac:dyDescent="0.25">
      <c r="B1673" s="132" t="s">
        <v>3600</v>
      </c>
      <c r="C1673" s="132" t="s">
        <v>3601</v>
      </c>
      <c r="F1673" s="132" t="s">
        <v>4850</v>
      </c>
      <c r="G1673" s="132" t="s">
        <v>3634</v>
      </c>
      <c r="H1673" s="132" t="s">
        <v>3635</v>
      </c>
      <c r="I1673" s="132" t="s">
        <v>21749</v>
      </c>
      <c r="J1673" s="132" t="s">
        <v>21904</v>
      </c>
      <c r="K1673" s="132" t="s">
        <v>21905</v>
      </c>
      <c r="L1673" s="132" t="s">
        <v>21906</v>
      </c>
      <c r="M1673" s="132" t="s">
        <v>21907</v>
      </c>
      <c r="N1673" s="132" t="s">
        <v>24338</v>
      </c>
      <c r="O1673" s="132" t="s">
        <v>21908</v>
      </c>
      <c r="P1673" s="132" t="s">
        <v>21909</v>
      </c>
      <c r="Q1673" s="132" t="s">
        <v>21910</v>
      </c>
      <c r="R1673" s="132" t="s">
        <v>21911</v>
      </c>
      <c r="S1673" s="132" t="s">
        <v>21629</v>
      </c>
      <c r="T1673" s="132" t="s">
        <v>1630</v>
      </c>
      <c r="V1673" s="132" t="s">
        <v>1635</v>
      </c>
      <c r="X1673" s="132" t="s">
        <v>21912</v>
      </c>
      <c r="Y1673" s="132" t="s">
        <v>21913</v>
      </c>
    </row>
    <row r="1674" spans="2:25" x14ac:dyDescent="0.25">
      <c r="B1674" s="132" t="s">
        <v>3600</v>
      </c>
      <c r="C1674" s="132" t="s">
        <v>3601</v>
      </c>
      <c r="F1674" s="132" t="s">
        <v>4850</v>
      </c>
      <c r="G1674" s="132" t="s">
        <v>3636</v>
      </c>
      <c r="H1674" s="132" t="s">
        <v>3637</v>
      </c>
      <c r="I1674" s="132" t="s">
        <v>21705</v>
      </c>
      <c r="J1674" s="132" t="s">
        <v>21914</v>
      </c>
      <c r="K1674" s="132" t="s">
        <v>21915</v>
      </c>
      <c r="L1674" s="132" t="s">
        <v>21916</v>
      </c>
      <c r="M1674" s="132" t="s">
        <v>21917</v>
      </c>
      <c r="N1674" s="132" t="s">
        <v>24339</v>
      </c>
      <c r="O1674" s="132" t="s">
        <v>21918</v>
      </c>
      <c r="P1674" s="132" t="s">
        <v>21919</v>
      </c>
      <c r="Q1674" s="132" t="s">
        <v>21920</v>
      </c>
      <c r="R1674" s="132" t="s">
        <v>21921</v>
      </c>
      <c r="S1674" s="132" t="s">
        <v>21629</v>
      </c>
      <c r="T1674" s="132" t="s">
        <v>1630</v>
      </c>
      <c r="V1674" s="132" t="s">
        <v>1632</v>
      </c>
      <c r="X1674" s="132" t="s">
        <v>21922</v>
      </c>
      <c r="Y1674" s="132" t="s">
        <v>21923</v>
      </c>
    </row>
    <row r="1675" spans="2:25" x14ac:dyDescent="0.25">
      <c r="B1675" s="132" t="s">
        <v>3600</v>
      </c>
      <c r="C1675" s="132" t="s">
        <v>3601</v>
      </c>
      <c r="F1675" s="132" t="s">
        <v>4850</v>
      </c>
      <c r="G1675" s="132" t="s">
        <v>3638</v>
      </c>
      <c r="H1675" s="132" t="s">
        <v>3639</v>
      </c>
      <c r="I1675" s="132" t="s">
        <v>21716</v>
      </c>
      <c r="J1675" s="132" t="s">
        <v>21924</v>
      </c>
      <c r="K1675" s="132" t="s">
        <v>21925</v>
      </c>
      <c r="L1675" s="132" t="s">
        <v>21926</v>
      </c>
      <c r="M1675" s="132" t="s">
        <v>21927</v>
      </c>
      <c r="N1675" s="132" t="s">
        <v>24340</v>
      </c>
      <c r="O1675" s="132" t="s">
        <v>21928</v>
      </c>
      <c r="P1675" s="132" t="s">
        <v>21929</v>
      </c>
      <c r="Q1675" s="132" t="s">
        <v>21930</v>
      </c>
      <c r="R1675" s="132" t="s">
        <v>21931</v>
      </c>
      <c r="S1675" s="132" t="s">
        <v>21629</v>
      </c>
      <c r="T1675" s="132" t="s">
        <v>1630</v>
      </c>
      <c r="V1675" s="132" t="s">
        <v>1632</v>
      </c>
      <c r="X1675" s="132" t="s">
        <v>21932</v>
      </c>
      <c r="Y1675" s="132" t="s">
        <v>21933</v>
      </c>
    </row>
    <row r="1676" spans="2:25" x14ac:dyDescent="0.25">
      <c r="B1676" s="132" t="s">
        <v>3600</v>
      </c>
      <c r="C1676" s="132" t="s">
        <v>3601</v>
      </c>
      <c r="F1676" s="132" t="s">
        <v>4850</v>
      </c>
      <c r="G1676" s="132" t="s">
        <v>3640</v>
      </c>
      <c r="H1676" s="132" t="s">
        <v>1570</v>
      </c>
      <c r="I1676" s="132" t="s">
        <v>21749</v>
      </c>
      <c r="J1676" s="132" t="s">
        <v>21934</v>
      </c>
      <c r="K1676" s="132" t="s">
        <v>21935</v>
      </c>
      <c r="L1676" s="132" t="s">
        <v>21936</v>
      </c>
      <c r="M1676" s="132" t="s">
        <v>21937</v>
      </c>
      <c r="N1676" s="132" t="s">
        <v>24341</v>
      </c>
      <c r="O1676" s="132" t="s">
        <v>21938</v>
      </c>
      <c r="P1676" s="132" t="s">
        <v>21939</v>
      </c>
      <c r="Q1676" s="132" t="s">
        <v>21940</v>
      </c>
      <c r="R1676" s="132" t="s">
        <v>21941</v>
      </c>
      <c r="S1676" s="132" t="s">
        <v>21629</v>
      </c>
      <c r="T1676" s="132" t="s">
        <v>1630</v>
      </c>
      <c r="V1676" s="132" t="s">
        <v>1635</v>
      </c>
      <c r="X1676" s="132" t="s">
        <v>21942</v>
      </c>
      <c r="Y1676" s="132" t="s">
        <v>21943</v>
      </c>
    </row>
    <row r="1677" spans="2:25" x14ac:dyDescent="0.25">
      <c r="B1677" s="132" t="s">
        <v>3600</v>
      </c>
      <c r="C1677" s="132" t="s">
        <v>3601</v>
      </c>
      <c r="F1677" s="132" t="s">
        <v>4850</v>
      </c>
      <c r="G1677" s="132" t="s">
        <v>1581</v>
      </c>
      <c r="H1677" s="132" t="s">
        <v>3641</v>
      </c>
      <c r="I1677" s="132" t="s">
        <v>21620</v>
      </c>
      <c r="J1677" s="132" t="s">
        <v>21944</v>
      </c>
      <c r="K1677" s="132" t="s">
        <v>21945</v>
      </c>
      <c r="L1677" s="132" t="s">
        <v>21946</v>
      </c>
      <c r="M1677" s="132" t="s">
        <v>21947</v>
      </c>
      <c r="N1677" s="132" t="s">
        <v>24342</v>
      </c>
      <c r="O1677" s="132" t="s">
        <v>21948</v>
      </c>
      <c r="P1677" s="132" t="s">
        <v>21949</v>
      </c>
      <c r="Q1677" s="132" t="s">
        <v>21950</v>
      </c>
      <c r="R1677" s="132" t="s">
        <v>21951</v>
      </c>
      <c r="S1677" s="132" t="s">
        <v>21629</v>
      </c>
      <c r="T1677" s="132" t="s">
        <v>3642</v>
      </c>
      <c r="V1677" s="132" t="s">
        <v>1632</v>
      </c>
      <c r="X1677" s="132" t="s">
        <v>21952</v>
      </c>
      <c r="Y1677" s="132" t="s">
        <v>21953</v>
      </c>
    </row>
    <row r="1678" spans="2:25" x14ac:dyDescent="0.25">
      <c r="B1678" s="132" t="s">
        <v>3600</v>
      </c>
      <c r="C1678" s="132" t="s">
        <v>3601</v>
      </c>
      <c r="F1678" s="132" t="s">
        <v>4850</v>
      </c>
      <c r="G1678" s="132" t="s">
        <v>1523</v>
      </c>
      <c r="H1678" s="132" t="s">
        <v>1522</v>
      </c>
      <c r="I1678" s="132" t="s">
        <v>21620</v>
      </c>
      <c r="J1678" s="132" t="s">
        <v>21954</v>
      </c>
      <c r="K1678" s="132" t="s">
        <v>21955</v>
      </c>
      <c r="L1678" s="132" t="s">
        <v>21956</v>
      </c>
      <c r="M1678" s="132" t="s">
        <v>21957</v>
      </c>
      <c r="N1678" s="132" t="s">
        <v>24343</v>
      </c>
      <c r="O1678" s="132" t="s">
        <v>21958</v>
      </c>
      <c r="P1678" s="132" t="s">
        <v>21959</v>
      </c>
      <c r="Q1678" s="132" t="s">
        <v>21960</v>
      </c>
      <c r="R1678" s="132" t="s">
        <v>21961</v>
      </c>
      <c r="S1678" s="132" t="s">
        <v>21962</v>
      </c>
      <c r="T1678" s="132" t="s">
        <v>1630</v>
      </c>
      <c r="V1678" s="132" t="s">
        <v>1632</v>
      </c>
      <c r="X1678" s="132" t="s">
        <v>21963</v>
      </c>
      <c r="Y1678" s="132" t="s">
        <v>21964</v>
      </c>
    </row>
    <row r="1679" spans="2:25" x14ac:dyDescent="0.25">
      <c r="B1679" s="132" t="s">
        <v>3600</v>
      </c>
      <c r="C1679" s="132" t="s">
        <v>3601</v>
      </c>
      <c r="F1679" s="132" t="s">
        <v>4850</v>
      </c>
      <c r="G1679" s="132" t="s">
        <v>1525</v>
      </c>
      <c r="H1679" s="132" t="s">
        <v>1524</v>
      </c>
      <c r="I1679" s="132" t="s">
        <v>21694</v>
      </c>
      <c r="J1679" s="132" t="s">
        <v>21965</v>
      </c>
      <c r="K1679" s="132" t="s">
        <v>21966</v>
      </c>
      <c r="L1679" s="132" t="s">
        <v>21967</v>
      </c>
      <c r="M1679" s="132" t="s">
        <v>21968</v>
      </c>
      <c r="N1679" s="132" t="s">
        <v>24344</v>
      </c>
      <c r="O1679" s="132" t="s">
        <v>21969</v>
      </c>
      <c r="P1679" s="132" t="s">
        <v>21970</v>
      </c>
      <c r="Q1679" s="132" t="s">
        <v>21971</v>
      </c>
      <c r="R1679" s="132" t="s">
        <v>21972</v>
      </c>
      <c r="S1679" s="132" t="s">
        <v>21962</v>
      </c>
      <c r="T1679" s="132" t="s">
        <v>3603</v>
      </c>
      <c r="V1679" s="132" t="s">
        <v>1632</v>
      </c>
      <c r="X1679" s="132" t="s">
        <v>21973</v>
      </c>
      <c r="Y1679" s="132" t="s">
        <v>21974</v>
      </c>
    </row>
    <row r="1680" spans="2:25" x14ac:dyDescent="0.25">
      <c r="B1680" s="132" t="s">
        <v>3600</v>
      </c>
      <c r="C1680" s="132" t="s">
        <v>3601</v>
      </c>
      <c r="E1680" s="132" t="s">
        <v>3947</v>
      </c>
      <c r="F1680" s="132" t="s">
        <v>4850</v>
      </c>
      <c r="G1680" s="132" t="s">
        <v>3643</v>
      </c>
      <c r="H1680" s="132" t="s">
        <v>3644</v>
      </c>
      <c r="I1680" s="132" t="s">
        <v>21620</v>
      </c>
      <c r="J1680" s="132" t="s">
        <v>21975</v>
      </c>
      <c r="K1680" s="132" t="s">
        <v>21976</v>
      </c>
      <c r="L1680" s="132" t="s">
        <v>21977</v>
      </c>
      <c r="M1680" s="132" t="s">
        <v>21978</v>
      </c>
      <c r="N1680" s="132" t="s">
        <v>24345</v>
      </c>
      <c r="O1680" s="132" t="s">
        <v>21979</v>
      </c>
      <c r="P1680" s="132" t="s">
        <v>21980</v>
      </c>
      <c r="Q1680" s="132" t="s">
        <v>21981</v>
      </c>
      <c r="R1680" s="132" t="s">
        <v>21982</v>
      </c>
      <c r="S1680" s="132" t="s">
        <v>21962</v>
      </c>
      <c r="T1680" s="132" t="s">
        <v>3603</v>
      </c>
      <c r="V1680" s="132" t="s">
        <v>3649</v>
      </c>
      <c r="X1680" s="132" t="s">
        <v>21983</v>
      </c>
      <c r="Y1680" s="132" t="s">
        <v>21984</v>
      </c>
    </row>
    <row r="1681" spans="2:25" x14ac:dyDescent="0.25">
      <c r="B1681" s="132" t="s">
        <v>3600</v>
      </c>
      <c r="C1681" s="132" t="s">
        <v>3601</v>
      </c>
      <c r="E1681" s="132" t="s">
        <v>8732</v>
      </c>
      <c r="F1681" s="132" t="s">
        <v>4850</v>
      </c>
      <c r="G1681" s="132" t="s">
        <v>3645</v>
      </c>
      <c r="H1681" s="132" t="s">
        <v>3646</v>
      </c>
      <c r="I1681" s="132" t="s">
        <v>21559</v>
      </c>
      <c r="J1681" s="132" t="s">
        <v>21985</v>
      </c>
      <c r="K1681" s="132" t="s">
        <v>21986</v>
      </c>
      <c r="L1681" s="132" t="s">
        <v>21987</v>
      </c>
      <c r="M1681" s="132" t="s">
        <v>21988</v>
      </c>
      <c r="N1681" s="132" t="s">
        <v>24346</v>
      </c>
      <c r="O1681" s="132" t="s">
        <v>21989</v>
      </c>
      <c r="P1681" s="132" t="s">
        <v>21990</v>
      </c>
      <c r="Q1681" s="132" t="s">
        <v>21991</v>
      </c>
      <c r="R1681" s="132" t="s">
        <v>21992</v>
      </c>
      <c r="S1681" s="132" t="s">
        <v>21962</v>
      </c>
      <c r="T1681" s="132" t="s">
        <v>3603</v>
      </c>
      <c r="V1681" s="132" t="s">
        <v>3649</v>
      </c>
      <c r="X1681" s="132" t="s">
        <v>21993</v>
      </c>
      <c r="Y1681" s="132" t="s">
        <v>21994</v>
      </c>
    </row>
    <row r="1682" spans="2:25" x14ac:dyDescent="0.25">
      <c r="B1682" s="132" t="s">
        <v>3600</v>
      </c>
      <c r="C1682" s="132" t="s">
        <v>3601</v>
      </c>
      <c r="F1682" s="132" t="s">
        <v>4850</v>
      </c>
      <c r="G1682" s="132" t="s">
        <v>1527</v>
      </c>
      <c r="H1682" s="132" t="s">
        <v>1526</v>
      </c>
      <c r="I1682" s="132" t="s">
        <v>8150</v>
      </c>
      <c r="J1682" s="132" t="s">
        <v>21995</v>
      </c>
      <c r="K1682" s="132" t="s">
        <v>21996</v>
      </c>
      <c r="L1682" s="132" t="s">
        <v>21997</v>
      </c>
      <c r="M1682" s="132" t="s">
        <v>21998</v>
      </c>
      <c r="N1682" s="132" t="s">
        <v>24347</v>
      </c>
      <c r="O1682" s="132" t="s">
        <v>21999</v>
      </c>
      <c r="P1682" s="132" t="s">
        <v>22000</v>
      </c>
      <c r="Q1682" s="132" t="s">
        <v>22001</v>
      </c>
      <c r="R1682" s="132" t="s">
        <v>22002</v>
      </c>
      <c r="S1682" s="132" t="s">
        <v>21962</v>
      </c>
      <c r="V1682" s="132" t="s">
        <v>1632</v>
      </c>
      <c r="X1682" s="132" t="s">
        <v>22003</v>
      </c>
      <c r="Y1682" s="132" t="s">
        <v>22004</v>
      </c>
    </row>
    <row r="1683" spans="2:25" x14ac:dyDescent="0.25">
      <c r="B1683" s="132" t="s">
        <v>3600</v>
      </c>
      <c r="C1683" s="132" t="s">
        <v>3601</v>
      </c>
      <c r="E1683" s="132" t="s">
        <v>3888</v>
      </c>
      <c r="F1683" s="132" t="s">
        <v>4850</v>
      </c>
      <c r="G1683" s="132" t="s">
        <v>3647</v>
      </c>
      <c r="H1683" s="132" t="s">
        <v>3648</v>
      </c>
      <c r="I1683" s="132" t="s">
        <v>8006</v>
      </c>
      <c r="J1683" s="132" t="s">
        <v>22005</v>
      </c>
      <c r="K1683" s="132" t="s">
        <v>22006</v>
      </c>
      <c r="L1683" s="132" t="s">
        <v>22007</v>
      </c>
      <c r="M1683" s="132" t="s">
        <v>22008</v>
      </c>
      <c r="N1683" s="132" t="s">
        <v>24348</v>
      </c>
      <c r="O1683" s="132" t="s">
        <v>22009</v>
      </c>
      <c r="P1683" s="132" t="s">
        <v>22010</v>
      </c>
      <c r="Q1683" s="132" t="s">
        <v>22011</v>
      </c>
      <c r="R1683" s="132" t="s">
        <v>22012</v>
      </c>
      <c r="S1683" s="132" t="s">
        <v>21962</v>
      </c>
      <c r="T1683" s="132" t="s">
        <v>3603</v>
      </c>
      <c r="V1683" s="132" t="s">
        <v>3649</v>
      </c>
      <c r="X1683" s="132" t="s">
        <v>22013</v>
      </c>
      <c r="Y1683" s="132" t="s">
        <v>22014</v>
      </c>
    </row>
    <row r="1684" spans="2:25" x14ac:dyDescent="0.25">
      <c r="B1684" s="132" t="s">
        <v>3650</v>
      </c>
      <c r="C1684" s="132" t="s">
        <v>3651</v>
      </c>
      <c r="F1684" s="132" t="s">
        <v>4850</v>
      </c>
      <c r="G1684" s="132" t="s">
        <v>1551</v>
      </c>
      <c r="H1684" s="132" t="s">
        <v>3652</v>
      </c>
      <c r="I1684" s="132" t="s">
        <v>13485</v>
      </c>
      <c r="J1684" s="132" t="s">
        <v>22015</v>
      </c>
      <c r="K1684" s="132" t="s">
        <v>22016</v>
      </c>
      <c r="L1684" s="132" t="s">
        <v>22017</v>
      </c>
      <c r="M1684" s="132" t="s">
        <v>22018</v>
      </c>
      <c r="N1684" s="132" t="s">
        <v>24349</v>
      </c>
      <c r="O1684" s="132" t="s">
        <v>22019</v>
      </c>
      <c r="P1684" s="132" t="s">
        <v>22020</v>
      </c>
      <c r="Q1684" s="132" t="s">
        <v>22021</v>
      </c>
      <c r="R1684" s="132" t="s">
        <v>22022</v>
      </c>
      <c r="S1684" s="132" t="s">
        <v>22023</v>
      </c>
      <c r="T1684" s="132" t="s">
        <v>3653</v>
      </c>
      <c r="V1684" s="132" t="s">
        <v>1635</v>
      </c>
      <c r="X1684" s="132" t="s">
        <v>22024</v>
      </c>
      <c r="Y1684" s="132" t="s">
        <v>22025</v>
      </c>
    </row>
    <row r="1685" spans="2:25" x14ac:dyDescent="0.25">
      <c r="B1685" s="132" t="s">
        <v>3600</v>
      </c>
      <c r="C1685" s="132" t="s">
        <v>3601</v>
      </c>
      <c r="F1685" s="132" t="s">
        <v>4850</v>
      </c>
      <c r="G1685" s="132" t="s">
        <v>1547</v>
      </c>
      <c r="H1685" s="132" t="s">
        <v>3654</v>
      </c>
      <c r="I1685" s="132" t="s">
        <v>21749</v>
      </c>
      <c r="J1685" s="132" t="s">
        <v>22026</v>
      </c>
      <c r="K1685" s="132" t="s">
        <v>22027</v>
      </c>
      <c r="L1685" s="132" t="s">
        <v>22028</v>
      </c>
      <c r="M1685" s="132" t="s">
        <v>22029</v>
      </c>
      <c r="N1685" s="132" t="s">
        <v>24350</v>
      </c>
      <c r="O1685" s="132" t="s">
        <v>22030</v>
      </c>
      <c r="P1685" s="132" t="s">
        <v>22031</v>
      </c>
      <c r="Q1685" s="132" t="s">
        <v>22032</v>
      </c>
      <c r="R1685" s="132" t="s">
        <v>22033</v>
      </c>
      <c r="S1685" s="132" t="s">
        <v>22023</v>
      </c>
      <c r="T1685" s="132" t="s">
        <v>1630</v>
      </c>
      <c r="V1685" s="132" t="s">
        <v>1635</v>
      </c>
      <c r="X1685" s="132" t="s">
        <v>22034</v>
      </c>
      <c r="Y1685" s="132" t="s">
        <v>22035</v>
      </c>
    </row>
    <row r="1686" spans="2:25" x14ac:dyDescent="0.25">
      <c r="B1686" s="132" t="s">
        <v>3650</v>
      </c>
      <c r="C1686" s="132" t="s">
        <v>3651</v>
      </c>
      <c r="F1686" s="132" t="s">
        <v>4850</v>
      </c>
      <c r="G1686" s="132" t="s">
        <v>1549</v>
      </c>
      <c r="H1686" s="132" t="s">
        <v>3655</v>
      </c>
      <c r="I1686" s="132" t="s">
        <v>13485</v>
      </c>
      <c r="J1686" s="132" t="s">
        <v>22036</v>
      </c>
      <c r="K1686" s="132" t="s">
        <v>22037</v>
      </c>
      <c r="L1686" s="132" t="s">
        <v>22038</v>
      </c>
      <c r="M1686" s="132" t="s">
        <v>22039</v>
      </c>
      <c r="N1686" s="132" t="s">
        <v>24351</v>
      </c>
      <c r="O1686" s="132" t="s">
        <v>22040</v>
      </c>
      <c r="P1686" s="132" t="s">
        <v>22041</v>
      </c>
      <c r="Q1686" s="132" t="s">
        <v>22042</v>
      </c>
      <c r="R1686" s="132" t="s">
        <v>1751</v>
      </c>
      <c r="S1686" s="132" t="s">
        <v>22023</v>
      </c>
      <c r="T1686" s="132" t="s">
        <v>1630</v>
      </c>
      <c r="V1686" s="132" t="s">
        <v>1635</v>
      </c>
      <c r="X1686" s="132" t="s">
        <v>22043</v>
      </c>
      <c r="Y1686" s="132" t="s">
        <v>22044</v>
      </c>
    </row>
    <row r="1687" spans="2:25" x14ac:dyDescent="0.25">
      <c r="B1687" s="132" t="s">
        <v>3600</v>
      </c>
      <c r="C1687" s="132" t="s">
        <v>3601</v>
      </c>
      <c r="E1687" s="132" t="s">
        <v>7803</v>
      </c>
      <c r="F1687" s="132" t="s">
        <v>4850</v>
      </c>
      <c r="G1687" s="132" t="s">
        <v>3656</v>
      </c>
      <c r="H1687" s="132" t="s">
        <v>3657</v>
      </c>
      <c r="I1687" s="132" t="s">
        <v>17570</v>
      </c>
      <c r="J1687" s="132" t="s">
        <v>22045</v>
      </c>
      <c r="K1687" s="132" t="s">
        <v>22046</v>
      </c>
      <c r="L1687" s="132" t="s">
        <v>22047</v>
      </c>
      <c r="M1687" s="132" t="s">
        <v>22048</v>
      </c>
      <c r="N1687" s="132" t="s">
        <v>24352</v>
      </c>
      <c r="O1687" s="132" t="s">
        <v>22049</v>
      </c>
      <c r="P1687" s="132" t="s">
        <v>22050</v>
      </c>
      <c r="Q1687" s="132" t="s">
        <v>22051</v>
      </c>
      <c r="R1687" s="132" t="s">
        <v>22052</v>
      </c>
      <c r="S1687" s="132" t="s">
        <v>21962</v>
      </c>
      <c r="T1687" s="132" t="s">
        <v>3603</v>
      </c>
      <c r="V1687" s="132" t="s">
        <v>3649</v>
      </c>
      <c r="X1687" s="132" t="s">
        <v>22053</v>
      </c>
      <c r="Y1687" s="132" t="s">
        <v>22054</v>
      </c>
    </row>
    <row r="1688" spans="2:25" x14ac:dyDescent="0.25">
      <c r="B1688" s="132" t="s">
        <v>3658</v>
      </c>
      <c r="C1688" s="132" t="s">
        <v>3659</v>
      </c>
      <c r="D1688" s="132" t="s">
        <v>12</v>
      </c>
      <c r="F1688" s="132" t="s">
        <v>4850</v>
      </c>
      <c r="G1688" s="132" t="s">
        <v>1513</v>
      </c>
      <c r="H1688" s="132" t="s">
        <v>3660</v>
      </c>
      <c r="I1688" s="132" t="s">
        <v>4850</v>
      </c>
      <c r="J1688" s="132" t="s">
        <v>22055</v>
      </c>
      <c r="K1688" s="132" t="s">
        <v>22056</v>
      </c>
      <c r="L1688" s="132" t="s">
        <v>22057</v>
      </c>
      <c r="M1688" s="132" t="s">
        <v>22058</v>
      </c>
      <c r="N1688" s="132" t="s">
        <v>24353</v>
      </c>
      <c r="O1688" s="132" t="s">
        <v>22059</v>
      </c>
      <c r="P1688" s="132" t="s">
        <v>22060</v>
      </c>
      <c r="Q1688" s="132" t="s">
        <v>22061</v>
      </c>
      <c r="R1688" s="132" t="s">
        <v>22062</v>
      </c>
      <c r="S1688" s="132" t="s">
        <v>22063</v>
      </c>
      <c r="T1688" s="132" t="s">
        <v>1630</v>
      </c>
      <c r="V1688" s="132" t="s">
        <v>1632</v>
      </c>
      <c r="X1688" s="132" t="s">
        <v>22064</v>
      </c>
      <c r="Y1688" s="132" t="s">
        <v>22065</v>
      </c>
    </row>
    <row r="1689" spans="2:25" x14ac:dyDescent="0.25">
      <c r="B1689" s="132" t="s">
        <v>3658</v>
      </c>
      <c r="C1689" s="132" t="s">
        <v>3659</v>
      </c>
      <c r="D1689" s="132" t="s">
        <v>13</v>
      </c>
      <c r="F1689" s="132" t="s">
        <v>4850</v>
      </c>
      <c r="G1689" s="132" t="s">
        <v>1514</v>
      </c>
      <c r="H1689" s="132" t="s">
        <v>3661</v>
      </c>
      <c r="I1689" s="132" t="s">
        <v>3950</v>
      </c>
      <c r="J1689" s="132" t="s">
        <v>22066</v>
      </c>
      <c r="K1689" s="132" t="s">
        <v>22067</v>
      </c>
      <c r="L1689" s="132" t="s">
        <v>22068</v>
      </c>
      <c r="M1689" s="132" t="s">
        <v>22069</v>
      </c>
      <c r="N1689" s="132" t="s">
        <v>24354</v>
      </c>
      <c r="O1689" s="132" t="s">
        <v>22070</v>
      </c>
      <c r="P1689" s="132" t="s">
        <v>22071</v>
      </c>
      <c r="Q1689" s="132" t="s">
        <v>22072</v>
      </c>
      <c r="R1689" s="132" t="s">
        <v>22073</v>
      </c>
      <c r="S1689" s="132" t="s">
        <v>22063</v>
      </c>
      <c r="T1689" s="132" t="s">
        <v>1630</v>
      </c>
      <c r="V1689" s="132" t="s">
        <v>1632</v>
      </c>
      <c r="X1689" s="132" t="s">
        <v>22074</v>
      </c>
      <c r="Y1689" s="132" t="s">
        <v>22075</v>
      </c>
    </row>
    <row r="1690" spans="2:25" x14ac:dyDescent="0.25">
      <c r="B1690" s="132" t="s">
        <v>3658</v>
      </c>
      <c r="C1690" s="132" t="s">
        <v>3659</v>
      </c>
      <c r="D1690" s="132" t="s">
        <v>39</v>
      </c>
      <c r="F1690" s="132" t="s">
        <v>4850</v>
      </c>
      <c r="G1690" s="132" t="s">
        <v>1515</v>
      </c>
      <c r="H1690" s="132" t="s">
        <v>3662</v>
      </c>
      <c r="I1690" s="132" t="s">
        <v>4850</v>
      </c>
      <c r="J1690" s="132" t="s">
        <v>22076</v>
      </c>
      <c r="K1690" s="132" t="s">
        <v>22077</v>
      </c>
      <c r="L1690" s="132" t="s">
        <v>22078</v>
      </c>
      <c r="M1690" s="132" t="s">
        <v>22079</v>
      </c>
      <c r="N1690" s="132" t="s">
        <v>24355</v>
      </c>
      <c r="O1690" s="132" t="s">
        <v>22080</v>
      </c>
      <c r="P1690" s="132" t="s">
        <v>22081</v>
      </c>
      <c r="Q1690" s="132" t="s">
        <v>22082</v>
      </c>
      <c r="R1690" s="132" t="s">
        <v>22083</v>
      </c>
      <c r="S1690" s="132" t="s">
        <v>22063</v>
      </c>
      <c r="T1690" s="132" t="s">
        <v>1630</v>
      </c>
      <c r="V1690" s="132" t="s">
        <v>1632</v>
      </c>
      <c r="X1690" s="132" t="s">
        <v>22084</v>
      </c>
      <c r="Y1690" s="132" t="s">
        <v>22085</v>
      </c>
    </row>
    <row r="1691" spans="2:25" x14ac:dyDescent="0.25">
      <c r="B1691" s="132" t="s">
        <v>3658</v>
      </c>
      <c r="C1691" s="132" t="s">
        <v>3659</v>
      </c>
      <c r="D1691" s="132" t="s">
        <v>130</v>
      </c>
      <c r="F1691" s="132" t="s">
        <v>4850</v>
      </c>
      <c r="G1691" s="132" t="s">
        <v>1516</v>
      </c>
      <c r="H1691" s="132" t="s">
        <v>3663</v>
      </c>
      <c r="I1691" s="132" t="s">
        <v>4850</v>
      </c>
      <c r="J1691" s="132" t="s">
        <v>22086</v>
      </c>
      <c r="K1691" s="132" t="s">
        <v>22087</v>
      </c>
      <c r="L1691" s="132" t="s">
        <v>22088</v>
      </c>
      <c r="M1691" s="132" t="s">
        <v>22089</v>
      </c>
      <c r="N1691" s="132" t="s">
        <v>24356</v>
      </c>
      <c r="O1691" s="132" t="s">
        <v>22090</v>
      </c>
      <c r="P1691" s="132" t="s">
        <v>22091</v>
      </c>
      <c r="Q1691" s="132" t="s">
        <v>22092</v>
      </c>
      <c r="R1691" s="132" t="s">
        <v>22093</v>
      </c>
      <c r="S1691" s="132" t="s">
        <v>22063</v>
      </c>
      <c r="T1691" s="132" t="s">
        <v>1630</v>
      </c>
      <c r="V1691" s="132" t="s">
        <v>1632</v>
      </c>
      <c r="X1691" s="132" t="s">
        <v>22094</v>
      </c>
      <c r="Y1691" s="132" t="s">
        <v>22095</v>
      </c>
    </row>
    <row r="1692" spans="2:25" x14ac:dyDescent="0.25">
      <c r="B1692" s="132" t="s">
        <v>3658</v>
      </c>
      <c r="C1692" s="132" t="s">
        <v>3659</v>
      </c>
      <c r="D1692" s="132" t="s">
        <v>15</v>
      </c>
      <c r="F1692" s="132" t="s">
        <v>4850</v>
      </c>
      <c r="G1692" s="132" t="s">
        <v>1517</v>
      </c>
      <c r="H1692" s="132" t="s">
        <v>3664</v>
      </c>
      <c r="I1692" s="132" t="s">
        <v>4850</v>
      </c>
      <c r="J1692" s="132" t="s">
        <v>22096</v>
      </c>
      <c r="K1692" s="132" t="s">
        <v>22097</v>
      </c>
      <c r="L1692" s="132" t="s">
        <v>22098</v>
      </c>
      <c r="M1692" s="132" t="s">
        <v>22099</v>
      </c>
      <c r="N1692" s="132" t="s">
        <v>24357</v>
      </c>
      <c r="O1692" s="132" t="s">
        <v>22100</v>
      </c>
      <c r="P1692" s="132" t="s">
        <v>22101</v>
      </c>
      <c r="Q1692" s="132" t="s">
        <v>22102</v>
      </c>
      <c r="R1692" s="132" t="s">
        <v>22103</v>
      </c>
      <c r="S1692" s="132" t="s">
        <v>22063</v>
      </c>
      <c r="T1692" s="132" t="s">
        <v>1630</v>
      </c>
      <c r="V1692" s="132" t="s">
        <v>1635</v>
      </c>
      <c r="X1692" s="132" t="s">
        <v>22104</v>
      </c>
      <c r="Y1692" s="132" t="s">
        <v>22105</v>
      </c>
    </row>
    <row r="1693" spans="2:25" x14ac:dyDescent="0.25">
      <c r="B1693" s="132" t="s">
        <v>3658</v>
      </c>
      <c r="C1693" s="132" t="s">
        <v>3659</v>
      </c>
      <c r="D1693" s="132" t="s">
        <v>172</v>
      </c>
      <c r="F1693" s="132" t="s">
        <v>4850</v>
      </c>
      <c r="G1693" s="132" t="s">
        <v>1518</v>
      </c>
      <c r="H1693" s="132" t="s">
        <v>3665</v>
      </c>
      <c r="I1693" s="132" t="s">
        <v>4850</v>
      </c>
      <c r="J1693" s="132" t="s">
        <v>22106</v>
      </c>
      <c r="K1693" s="132" t="s">
        <v>22107</v>
      </c>
      <c r="L1693" s="132" t="s">
        <v>22108</v>
      </c>
      <c r="M1693" s="132" t="s">
        <v>22109</v>
      </c>
      <c r="N1693" s="132" t="s">
        <v>24358</v>
      </c>
      <c r="O1693" s="132" t="s">
        <v>22110</v>
      </c>
      <c r="P1693" s="132" t="s">
        <v>22111</v>
      </c>
      <c r="Q1693" s="132" t="s">
        <v>22112</v>
      </c>
      <c r="R1693" s="132" t="s">
        <v>22113</v>
      </c>
      <c r="S1693" s="132" t="s">
        <v>22063</v>
      </c>
      <c r="T1693" s="132" t="s">
        <v>1630</v>
      </c>
      <c r="V1693" s="132" t="s">
        <v>1632</v>
      </c>
      <c r="X1693" s="132" t="s">
        <v>22114</v>
      </c>
      <c r="Y1693" s="132" t="s">
        <v>22115</v>
      </c>
    </row>
    <row r="1694" spans="2:25" x14ac:dyDescent="0.25">
      <c r="B1694" s="132" t="s">
        <v>3626</v>
      </c>
      <c r="C1694" s="132" t="s">
        <v>3627</v>
      </c>
      <c r="D1694" s="132" t="s">
        <v>172</v>
      </c>
      <c r="E1694" s="132" t="s">
        <v>4957</v>
      </c>
      <c r="F1694" s="132" t="s">
        <v>3894</v>
      </c>
      <c r="G1694" s="132" t="s">
        <v>1476</v>
      </c>
      <c r="H1694" s="132" t="s">
        <v>3666</v>
      </c>
      <c r="I1694" s="132" t="s">
        <v>22116</v>
      </c>
      <c r="J1694" s="132" t="s">
        <v>22117</v>
      </c>
      <c r="K1694" s="132" t="s">
        <v>22118</v>
      </c>
      <c r="L1694" s="132" t="s">
        <v>22119</v>
      </c>
      <c r="M1694" s="132" t="s">
        <v>22120</v>
      </c>
      <c r="N1694" s="132" t="s">
        <v>24359</v>
      </c>
      <c r="O1694" s="132" t="s">
        <v>22121</v>
      </c>
      <c r="P1694" s="132" t="s">
        <v>22122</v>
      </c>
      <c r="Q1694" s="132" t="s">
        <v>22123</v>
      </c>
      <c r="R1694" s="132" t="s">
        <v>22124</v>
      </c>
      <c r="S1694" s="132" t="s">
        <v>22125</v>
      </c>
      <c r="T1694" s="132" t="s">
        <v>1630</v>
      </c>
      <c r="V1694" s="132" t="s">
        <v>1635</v>
      </c>
      <c r="X1694" s="132" t="s">
        <v>22126</v>
      </c>
      <c r="Y1694" s="132" t="s">
        <v>22127</v>
      </c>
    </row>
    <row r="1695" spans="2:25" x14ac:dyDescent="0.25">
      <c r="B1695" s="132" t="s">
        <v>3626</v>
      </c>
      <c r="C1695" s="132" t="s">
        <v>3627</v>
      </c>
      <c r="D1695" s="132" t="s">
        <v>130</v>
      </c>
      <c r="E1695" s="132" t="s">
        <v>4960</v>
      </c>
      <c r="F1695" s="132" t="s">
        <v>4861</v>
      </c>
      <c r="G1695" s="132" t="s">
        <v>1478</v>
      </c>
      <c r="H1695" s="132" t="s">
        <v>3667</v>
      </c>
      <c r="I1695" s="132" t="s">
        <v>22128</v>
      </c>
      <c r="J1695" s="132" t="s">
        <v>22129</v>
      </c>
      <c r="K1695" s="132" t="s">
        <v>22130</v>
      </c>
      <c r="L1695" s="132" t="s">
        <v>22131</v>
      </c>
      <c r="M1695" s="132" t="s">
        <v>22132</v>
      </c>
      <c r="N1695" s="132" t="s">
        <v>24360</v>
      </c>
      <c r="O1695" s="132" t="s">
        <v>22133</v>
      </c>
      <c r="P1695" s="132" t="s">
        <v>22134</v>
      </c>
      <c r="Q1695" s="132" t="s">
        <v>22135</v>
      </c>
      <c r="R1695" s="132" t="s">
        <v>22136</v>
      </c>
      <c r="S1695" s="132" t="s">
        <v>22125</v>
      </c>
      <c r="T1695" s="132" t="s">
        <v>1630</v>
      </c>
      <c r="V1695" s="132" t="s">
        <v>1635</v>
      </c>
      <c r="X1695" s="132" t="s">
        <v>22137</v>
      </c>
      <c r="Y1695" s="132" t="s">
        <v>22138</v>
      </c>
    </row>
    <row r="1696" spans="2:25" x14ac:dyDescent="0.25">
      <c r="B1696" s="132" t="s">
        <v>3626</v>
      </c>
      <c r="C1696" s="132" t="s">
        <v>3627</v>
      </c>
      <c r="D1696" s="132" t="s">
        <v>13</v>
      </c>
      <c r="E1696" s="132" t="s">
        <v>4864</v>
      </c>
      <c r="F1696" s="132" t="s">
        <v>4861</v>
      </c>
      <c r="G1696" s="132" t="s">
        <v>1474</v>
      </c>
      <c r="H1696" s="132" t="s">
        <v>3668</v>
      </c>
      <c r="I1696" s="132" t="s">
        <v>22128</v>
      </c>
      <c r="J1696" s="132" t="s">
        <v>22139</v>
      </c>
      <c r="K1696" s="132" t="s">
        <v>22140</v>
      </c>
      <c r="L1696" s="132" t="s">
        <v>22141</v>
      </c>
      <c r="M1696" s="132" t="s">
        <v>22142</v>
      </c>
      <c r="N1696" s="132" t="s">
        <v>24361</v>
      </c>
      <c r="O1696" s="132" t="s">
        <v>22143</v>
      </c>
      <c r="P1696" s="132" t="s">
        <v>22144</v>
      </c>
      <c r="Q1696" s="132" t="s">
        <v>22145</v>
      </c>
      <c r="R1696" s="132" t="s">
        <v>22146</v>
      </c>
      <c r="S1696" s="132" t="s">
        <v>22125</v>
      </c>
      <c r="T1696" s="132" t="s">
        <v>1630</v>
      </c>
      <c r="V1696" s="132" t="s">
        <v>1632</v>
      </c>
      <c r="X1696" s="132" t="s">
        <v>22147</v>
      </c>
      <c r="Y1696" s="132" t="s">
        <v>22148</v>
      </c>
    </row>
    <row r="1697" spans="2:25" x14ac:dyDescent="0.25">
      <c r="B1697" s="132" t="s">
        <v>3626</v>
      </c>
      <c r="C1697" s="132" t="s">
        <v>3627</v>
      </c>
      <c r="D1697" s="132" t="s">
        <v>13</v>
      </c>
      <c r="E1697" s="132" t="s">
        <v>4861</v>
      </c>
      <c r="F1697" s="132" t="s">
        <v>4861</v>
      </c>
      <c r="G1697" s="132" t="s">
        <v>1471</v>
      </c>
      <c r="H1697" s="132" t="s">
        <v>3669</v>
      </c>
      <c r="I1697" s="132" t="s">
        <v>22128</v>
      </c>
      <c r="J1697" s="132" t="s">
        <v>22149</v>
      </c>
      <c r="K1697" s="132" t="s">
        <v>22150</v>
      </c>
      <c r="L1697" s="132" t="s">
        <v>22151</v>
      </c>
      <c r="M1697" s="132" t="s">
        <v>22152</v>
      </c>
      <c r="N1697" s="132" t="s">
        <v>24362</v>
      </c>
      <c r="O1697" s="132" t="s">
        <v>22153</v>
      </c>
      <c r="P1697" s="132" t="s">
        <v>22154</v>
      </c>
      <c r="Q1697" s="132" t="s">
        <v>22155</v>
      </c>
      <c r="R1697" s="132" t="s">
        <v>22156</v>
      </c>
      <c r="S1697" s="132" t="s">
        <v>22125</v>
      </c>
      <c r="T1697" s="132" t="s">
        <v>1630</v>
      </c>
      <c r="V1697" s="132" t="s">
        <v>1632</v>
      </c>
      <c r="X1697" s="132" t="s">
        <v>22157</v>
      </c>
      <c r="Y1697" s="132" t="s">
        <v>22158</v>
      </c>
    </row>
    <row r="1698" spans="2:25" x14ac:dyDescent="0.25">
      <c r="B1698" s="132" t="s">
        <v>3626</v>
      </c>
      <c r="C1698" s="132" t="s">
        <v>3627</v>
      </c>
      <c r="D1698" s="132" t="s">
        <v>130</v>
      </c>
      <c r="E1698" s="132" t="s">
        <v>4861</v>
      </c>
      <c r="F1698" s="132" t="s">
        <v>4861</v>
      </c>
      <c r="G1698" s="132" t="s">
        <v>1472</v>
      </c>
      <c r="H1698" s="132" t="s">
        <v>3670</v>
      </c>
      <c r="I1698" s="132" t="s">
        <v>22128</v>
      </c>
      <c r="J1698" s="132" t="s">
        <v>22159</v>
      </c>
      <c r="K1698" s="132" t="s">
        <v>22160</v>
      </c>
      <c r="L1698" s="132" t="s">
        <v>22161</v>
      </c>
      <c r="M1698" s="132" t="s">
        <v>22162</v>
      </c>
      <c r="N1698" s="132" t="s">
        <v>24363</v>
      </c>
      <c r="O1698" s="132" t="s">
        <v>22163</v>
      </c>
      <c r="P1698" s="132" t="s">
        <v>22164</v>
      </c>
      <c r="Q1698" s="132" t="s">
        <v>22165</v>
      </c>
      <c r="R1698" s="132" t="s">
        <v>22166</v>
      </c>
      <c r="S1698" s="132" t="s">
        <v>22125</v>
      </c>
      <c r="T1698" s="132" t="s">
        <v>1630</v>
      </c>
      <c r="V1698" s="132" t="s">
        <v>1632</v>
      </c>
      <c r="X1698" s="132" t="s">
        <v>22167</v>
      </c>
      <c r="Y1698" s="132" t="s">
        <v>22168</v>
      </c>
    </row>
    <row r="1699" spans="2:25" x14ac:dyDescent="0.25">
      <c r="B1699" s="132" t="s">
        <v>3626</v>
      </c>
      <c r="C1699" s="132" t="s">
        <v>3627</v>
      </c>
      <c r="D1699" s="132" t="s">
        <v>12</v>
      </c>
      <c r="E1699" s="132" t="s">
        <v>4861</v>
      </c>
      <c r="F1699" s="132" t="s">
        <v>4861</v>
      </c>
      <c r="G1699" s="132" t="s">
        <v>1470</v>
      </c>
      <c r="H1699" s="132" t="s">
        <v>3671</v>
      </c>
      <c r="I1699" s="132" t="s">
        <v>22128</v>
      </c>
      <c r="J1699" s="132" t="s">
        <v>22169</v>
      </c>
      <c r="K1699" s="132" t="s">
        <v>22170</v>
      </c>
      <c r="L1699" s="132" t="s">
        <v>22171</v>
      </c>
      <c r="M1699" s="132" t="s">
        <v>22172</v>
      </c>
      <c r="N1699" s="132" t="s">
        <v>24364</v>
      </c>
      <c r="O1699" s="132" t="s">
        <v>22173</v>
      </c>
      <c r="P1699" s="132" t="s">
        <v>22174</v>
      </c>
      <c r="Q1699" s="132" t="s">
        <v>22175</v>
      </c>
      <c r="R1699" s="132" t="s">
        <v>22176</v>
      </c>
      <c r="S1699" s="132" t="s">
        <v>22125</v>
      </c>
      <c r="T1699" s="132" t="s">
        <v>1630</v>
      </c>
      <c r="V1699" s="132" t="s">
        <v>2157</v>
      </c>
      <c r="X1699" s="132" t="s">
        <v>22177</v>
      </c>
      <c r="Y1699" s="132" t="s">
        <v>22178</v>
      </c>
    </row>
    <row r="1700" spans="2:25" x14ac:dyDescent="0.25">
      <c r="B1700" s="132" t="s">
        <v>3600</v>
      </c>
      <c r="C1700" s="132" t="s">
        <v>3601</v>
      </c>
      <c r="F1700" s="132" t="s">
        <v>4850</v>
      </c>
      <c r="G1700" s="132" t="s">
        <v>1577</v>
      </c>
      <c r="H1700" s="132" t="s">
        <v>3672</v>
      </c>
      <c r="I1700" s="132" t="s">
        <v>14442</v>
      </c>
      <c r="J1700" s="132" t="s">
        <v>22179</v>
      </c>
      <c r="K1700" s="132" t="s">
        <v>22180</v>
      </c>
      <c r="L1700" s="132" t="s">
        <v>22181</v>
      </c>
      <c r="M1700" s="132" t="s">
        <v>22182</v>
      </c>
      <c r="N1700" s="132" t="s">
        <v>24365</v>
      </c>
      <c r="O1700" s="132" t="s">
        <v>22183</v>
      </c>
      <c r="P1700" s="132" t="s">
        <v>22184</v>
      </c>
      <c r="Q1700" s="132" t="s">
        <v>22185</v>
      </c>
      <c r="R1700" s="132" t="s">
        <v>22186</v>
      </c>
      <c r="S1700" s="132" t="s">
        <v>21629</v>
      </c>
      <c r="T1700" s="132" t="s">
        <v>1630</v>
      </c>
      <c r="V1700" s="132" t="s">
        <v>1632</v>
      </c>
      <c r="X1700" s="132" t="s">
        <v>22187</v>
      </c>
      <c r="Y1700" s="132" t="s">
        <v>22188</v>
      </c>
    </row>
    <row r="1701" spans="2:25" x14ac:dyDescent="0.25">
      <c r="B1701" s="132" t="s">
        <v>3600</v>
      </c>
      <c r="C1701" s="132" t="s">
        <v>3601</v>
      </c>
      <c r="F1701" s="132" t="s">
        <v>4850</v>
      </c>
      <c r="G1701" s="132" t="s">
        <v>3673</v>
      </c>
      <c r="H1701" s="132" t="s">
        <v>1576</v>
      </c>
      <c r="I1701" s="132" t="s">
        <v>14442</v>
      </c>
      <c r="J1701" s="132" t="s">
        <v>22189</v>
      </c>
      <c r="K1701" s="132" t="s">
        <v>22190</v>
      </c>
      <c r="L1701" s="132" t="s">
        <v>22191</v>
      </c>
      <c r="M1701" s="132" t="s">
        <v>22192</v>
      </c>
      <c r="N1701" s="132" t="s">
        <v>24366</v>
      </c>
      <c r="O1701" s="132" t="s">
        <v>22193</v>
      </c>
      <c r="P1701" s="132" t="s">
        <v>22194</v>
      </c>
      <c r="Q1701" s="132" t="s">
        <v>22195</v>
      </c>
      <c r="R1701" s="132" t="s">
        <v>22196</v>
      </c>
      <c r="S1701" s="132" t="s">
        <v>22197</v>
      </c>
      <c r="T1701" s="132" t="s">
        <v>1630</v>
      </c>
      <c r="V1701" s="132" t="s">
        <v>1632</v>
      </c>
      <c r="X1701" s="132" t="s">
        <v>22198</v>
      </c>
      <c r="Y1701" s="132" t="s">
        <v>22199</v>
      </c>
    </row>
    <row r="1702" spans="2:25" x14ac:dyDescent="0.25">
      <c r="B1702" s="132" t="s">
        <v>3626</v>
      </c>
      <c r="C1702" s="132" t="s">
        <v>3627</v>
      </c>
      <c r="E1702" s="132" t="s">
        <v>4864</v>
      </c>
      <c r="F1702" s="132" t="s">
        <v>4850</v>
      </c>
      <c r="G1702" s="132" t="s">
        <v>1480</v>
      </c>
      <c r="H1702" s="132" t="s">
        <v>3674</v>
      </c>
      <c r="I1702" s="132" t="s">
        <v>8006</v>
      </c>
      <c r="J1702" s="132" t="s">
        <v>22200</v>
      </c>
      <c r="K1702" s="132" t="s">
        <v>22201</v>
      </c>
      <c r="L1702" s="132" t="s">
        <v>22202</v>
      </c>
      <c r="M1702" s="132" t="s">
        <v>22203</v>
      </c>
      <c r="N1702" s="132" t="s">
        <v>24367</v>
      </c>
      <c r="O1702" s="132" t="s">
        <v>22204</v>
      </c>
      <c r="P1702" s="132" t="s">
        <v>22205</v>
      </c>
      <c r="Q1702" s="132" t="s">
        <v>22206</v>
      </c>
      <c r="R1702" s="132" t="s">
        <v>1751</v>
      </c>
      <c r="S1702" s="132" t="s">
        <v>22207</v>
      </c>
      <c r="T1702" s="132" t="s">
        <v>1630</v>
      </c>
      <c r="V1702" s="132" t="s">
        <v>3649</v>
      </c>
      <c r="X1702" s="132" t="s">
        <v>22208</v>
      </c>
      <c r="Y1702" s="132" t="s">
        <v>22209</v>
      </c>
    </row>
    <row r="1703" spans="2:25" x14ac:dyDescent="0.25">
      <c r="B1703" s="132" t="s">
        <v>3626</v>
      </c>
      <c r="C1703" s="132" t="s">
        <v>3627</v>
      </c>
      <c r="E1703" s="132" t="s">
        <v>4669</v>
      </c>
      <c r="F1703" s="132" t="s">
        <v>4850</v>
      </c>
      <c r="G1703" s="132" t="s">
        <v>1481</v>
      </c>
      <c r="H1703" s="132" t="s">
        <v>3675</v>
      </c>
      <c r="I1703" s="132" t="s">
        <v>8006</v>
      </c>
      <c r="J1703" s="132" t="s">
        <v>22210</v>
      </c>
      <c r="K1703" s="132" t="s">
        <v>22211</v>
      </c>
      <c r="L1703" s="132" t="s">
        <v>22212</v>
      </c>
      <c r="M1703" s="132" t="s">
        <v>22213</v>
      </c>
      <c r="N1703" s="132" t="s">
        <v>24368</v>
      </c>
      <c r="O1703" s="132" t="s">
        <v>22214</v>
      </c>
      <c r="P1703" s="132" t="s">
        <v>22215</v>
      </c>
      <c r="Q1703" s="132" t="s">
        <v>22216</v>
      </c>
      <c r="R1703" s="132" t="s">
        <v>1751</v>
      </c>
      <c r="S1703" s="132" t="s">
        <v>22207</v>
      </c>
      <c r="T1703" s="132" t="s">
        <v>1630</v>
      </c>
      <c r="V1703" s="132" t="s">
        <v>3649</v>
      </c>
      <c r="X1703" s="132" t="s">
        <v>22217</v>
      </c>
      <c r="Y1703" s="132" t="s">
        <v>22218</v>
      </c>
    </row>
    <row r="1704" spans="2:25" x14ac:dyDescent="0.25">
      <c r="B1704" s="132" t="s">
        <v>3626</v>
      </c>
      <c r="C1704" s="132" t="s">
        <v>3627</v>
      </c>
      <c r="E1704" s="132" t="s">
        <v>4967</v>
      </c>
      <c r="F1704" s="132" t="s">
        <v>4850</v>
      </c>
      <c r="G1704" s="132" t="s">
        <v>1482</v>
      </c>
      <c r="H1704" s="132" t="s">
        <v>3676</v>
      </c>
      <c r="I1704" s="132" t="s">
        <v>8006</v>
      </c>
      <c r="J1704" s="132" t="s">
        <v>22219</v>
      </c>
      <c r="K1704" s="132" t="s">
        <v>22220</v>
      </c>
      <c r="L1704" s="132" t="s">
        <v>22221</v>
      </c>
      <c r="M1704" s="132" t="s">
        <v>22222</v>
      </c>
      <c r="N1704" s="132" t="s">
        <v>24369</v>
      </c>
      <c r="O1704" s="132" t="s">
        <v>22223</v>
      </c>
      <c r="P1704" s="132" t="s">
        <v>22224</v>
      </c>
      <c r="Q1704" s="132" t="s">
        <v>22225</v>
      </c>
      <c r="R1704" s="132" t="s">
        <v>1751</v>
      </c>
      <c r="S1704" s="132" t="s">
        <v>22207</v>
      </c>
      <c r="T1704" s="132" t="s">
        <v>1630</v>
      </c>
      <c r="V1704" s="132" t="s">
        <v>3649</v>
      </c>
      <c r="X1704" s="132" t="s">
        <v>22226</v>
      </c>
      <c r="Y1704" s="132" t="s">
        <v>22227</v>
      </c>
    </row>
    <row r="1705" spans="2:25" x14ac:dyDescent="0.25">
      <c r="B1705" s="132" t="s">
        <v>3677</v>
      </c>
      <c r="C1705" s="132" t="s">
        <v>3678</v>
      </c>
      <c r="D1705" s="132" t="s">
        <v>3679</v>
      </c>
      <c r="E1705" s="132" t="s">
        <v>3928</v>
      </c>
      <c r="F1705" s="132" t="s">
        <v>4861</v>
      </c>
      <c r="G1705" s="132" t="s">
        <v>3680</v>
      </c>
      <c r="H1705" s="132" t="s">
        <v>3681</v>
      </c>
      <c r="I1705" s="132" t="s">
        <v>22228</v>
      </c>
      <c r="J1705" s="132" t="s">
        <v>22229</v>
      </c>
      <c r="K1705" s="132" t="s">
        <v>22230</v>
      </c>
      <c r="L1705" s="132" t="s">
        <v>22231</v>
      </c>
      <c r="M1705" s="132" t="s">
        <v>22232</v>
      </c>
      <c r="N1705" s="132" t="s">
        <v>24370</v>
      </c>
      <c r="O1705" s="132" t="s">
        <v>22233</v>
      </c>
      <c r="P1705" s="132" t="s">
        <v>22234</v>
      </c>
      <c r="Q1705" s="132" t="s">
        <v>22235</v>
      </c>
      <c r="R1705" s="132" t="s">
        <v>22236</v>
      </c>
      <c r="S1705" s="132" t="s">
        <v>5090</v>
      </c>
      <c r="T1705" s="132" t="s">
        <v>1630</v>
      </c>
      <c r="U1705" s="132" t="s">
        <v>3682</v>
      </c>
      <c r="V1705" s="132" t="s">
        <v>1632</v>
      </c>
      <c r="X1705" s="132" t="s">
        <v>22237</v>
      </c>
      <c r="Y1705" s="132" t="s">
        <v>22238</v>
      </c>
    </row>
    <row r="1706" spans="2:25" x14ac:dyDescent="0.25">
      <c r="B1706" s="132" t="s">
        <v>3677</v>
      </c>
      <c r="C1706" s="132" t="s">
        <v>3678</v>
      </c>
      <c r="D1706" s="132" t="s">
        <v>3679</v>
      </c>
      <c r="E1706" s="132" t="s">
        <v>3928</v>
      </c>
      <c r="F1706" s="132" t="s">
        <v>22239</v>
      </c>
      <c r="G1706" s="132" t="s">
        <v>3684</v>
      </c>
      <c r="H1706" s="132" t="s">
        <v>3685</v>
      </c>
      <c r="I1706" s="132" t="s">
        <v>22240</v>
      </c>
      <c r="J1706" s="132" t="s">
        <v>22241</v>
      </c>
      <c r="K1706" s="132" t="s">
        <v>22242</v>
      </c>
      <c r="L1706" s="132" t="s">
        <v>22243</v>
      </c>
      <c r="M1706" s="132" t="s">
        <v>22244</v>
      </c>
      <c r="N1706" s="132" t="s">
        <v>24371</v>
      </c>
      <c r="O1706" s="132" t="s">
        <v>22245</v>
      </c>
      <c r="P1706" s="132" t="s">
        <v>22246</v>
      </c>
      <c r="Q1706" s="132" t="s">
        <v>22247</v>
      </c>
      <c r="R1706" s="132" t="s">
        <v>22248</v>
      </c>
      <c r="S1706" s="132" t="s">
        <v>5090</v>
      </c>
      <c r="T1706" s="132" t="s">
        <v>1630</v>
      </c>
      <c r="U1706" s="132" t="s">
        <v>3682</v>
      </c>
      <c r="V1706" s="132" t="s">
        <v>3683</v>
      </c>
      <c r="X1706" s="132" t="s">
        <v>22249</v>
      </c>
      <c r="Y1706" s="132" t="s">
        <v>22250</v>
      </c>
    </row>
    <row r="1707" spans="2:25" x14ac:dyDescent="0.25">
      <c r="B1707" s="132" t="s">
        <v>3677</v>
      </c>
      <c r="C1707" s="132" t="s">
        <v>3678</v>
      </c>
      <c r="D1707" s="132" t="s">
        <v>3679</v>
      </c>
      <c r="E1707" s="132" t="s">
        <v>3928</v>
      </c>
      <c r="F1707" s="132" t="s">
        <v>3894</v>
      </c>
      <c r="G1707" s="132" t="s">
        <v>1587</v>
      </c>
      <c r="H1707" s="132" t="s">
        <v>3686</v>
      </c>
      <c r="I1707" s="132" t="s">
        <v>22251</v>
      </c>
      <c r="J1707" s="132" t="s">
        <v>22252</v>
      </c>
      <c r="K1707" s="132" t="s">
        <v>22253</v>
      </c>
      <c r="L1707" s="132" t="s">
        <v>22254</v>
      </c>
      <c r="M1707" s="132" t="s">
        <v>22255</v>
      </c>
      <c r="N1707" s="132" t="s">
        <v>24372</v>
      </c>
      <c r="O1707" s="132" t="s">
        <v>22256</v>
      </c>
      <c r="P1707" s="132" t="s">
        <v>22257</v>
      </c>
      <c r="Q1707" s="132" t="s">
        <v>22258</v>
      </c>
      <c r="R1707" s="132" t="s">
        <v>22259</v>
      </c>
      <c r="S1707" s="132" t="s">
        <v>5090</v>
      </c>
      <c r="T1707" s="132" t="s">
        <v>1630</v>
      </c>
      <c r="U1707" s="132" t="s">
        <v>3682</v>
      </c>
      <c r="V1707" s="132" t="s">
        <v>1632</v>
      </c>
      <c r="X1707" s="132" t="s">
        <v>22260</v>
      </c>
      <c r="Y1707" s="132" t="s">
        <v>22261</v>
      </c>
    </row>
    <row r="1708" spans="2:25" x14ac:dyDescent="0.25">
      <c r="B1708" s="132" t="s">
        <v>3677</v>
      </c>
      <c r="C1708" s="132" t="s">
        <v>3678</v>
      </c>
      <c r="D1708" s="132" t="s">
        <v>3679</v>
      </c>
      <c r="E1708" s="132" t="s">
        <v>3928</v>
      </c>
      <c r="F1708" s="132" t="s">
        <v>3885</v>
      </c>
      <c r="G1708" s="132" t="s">
        <v>1589</v>
      </c>
      <c r="H1708" s="132" t="s">
        <v>3687</v>
      </c>
      <c r="I1708" s="132" t="s">
        <v>22262</v>
      </c>
      <c r="J1708" s="132" t="s">
        <v>22263</v>
      </c>
      <c r="K1708" s="132" t="s">
        <v>22264</v>
      </c>
      <c r="L1708" s="132" t="s">
        <v>22265</v>
      </c>
      <c r="M1708" s="132" t="s">
        <v>22266</v>
      </c>
      <c r="N1708" s="132" t="s">
        <v>24373</v>
      </c>
      <c r="O1708" s="132" t="s">
        <v>22267</v>
      </c>
      <c r="P1708" s="132" t="s">
        <v>22268</v>
      </c>
      <c r="Q1708" s="132" t="s">
        <v>22269</v>
      </c>
      <c r="R1708" s="132" t="s">
        <v>22270</v>
      </c>
      <c r="S1708" s="132" t="s">
        <v>5090</v>
      </c>
      <c r="T1708" s="132" t="s">
        <v>1630</v>
      </c>
      <c r="U1708" s="132" t="s">
        <v>3682</v>
      </c>
      <c r="V1708" s="132" t="s">
        <v>1632</v>
      </c>
      <c r="X1708" s="132" t="s">
        <v>22271</v>
      </c>
      <c r="Y1708" s="132" t="s">
        <v>22272</v>
      </c>
    </row>
    <row r="1709" spans="2:25" x14ac:dyDescent="0.25">
      <c r="B1709" s="132" t="s">
        <v>3677</v>
      </c>
      <c r="C1709" s="132" t="s">
        <v>3678</v>
      </c>
      <c r="D1709" s="132" t="s">
        <v>3688</v>
      </c>
      <c r="E1709" s="132" t="s">
        <v>3928</v>
      </c>
      <c r="F1709" s="132" t="s">
        <v>4861</v>
      </c>
      <c r="G1709" s="132" t="s">
        <v>3689</v>
      </c>
      <c r="H1709" s="132" t="s">
        <v>3690</v>
      </c>
      <c r="I1709" s="132" t="s">
        <v>22273</v>
      </c>
      <c r="J1709" s="132" t="s">
        <v>22274</v>
      </c>
      <c r="K1709" s="132" t="s">
        <v>22275</v>
      </c>
      <c r="L1709" s="132" t="s">
        <v>22276</v>
      </c>
      <c r="M1709" s="132" t="s">
        <v>22277</v>
      </c>
      <c r="N1709" s="132" t="s">
        <v>24374</v>
      </c>
      <c r="O1709" s="132" t="s">
        <v>22278</v>
      </c>
      <c r="P1709" s="132" t="s">
        <v>22279</v>
      </c>
      <c r="Q1709" s="132" t="s">
        <v>22280</v>
      </c>
      <c r="R1709" s="132" t="s">
        <v>22281</v>
      </c>
      <c r="S1709" s="132" t="s">
        <v>5090</v>
      </c>
      <c r="T1709" s="132" t="s">
        <v>1630</v>
      </c>
      <c r="U1709" s="132" t="s">
        <v>3682</v>
      </c>
      <c r="V1709" s="132" t="s">
        <v>3683</v>
      </c>
      <c r="X1709" s="132" t="s">
        <v>22282</v>
      </c>
      <c r="Y1709" s="132" t="s">
        <v>22283</v>
      </c>
    </row>
    <row r="1710" spans="2:25" x14ac:dyDescent="0.25">
      <c r="B1710" s="132" t="s">
        <v>3677</v>
      </c>
      <c r="C1710" s="132" t="s">
        <v>3678</v>
      </c>
      <c r="D1710" s="132" t="s">
        <v>3688</v>
      </c>
      <c r="E1710" s="132" t="s">
        <v>3928</v>
      </c>
      <c r="F1710" s="132" t="s">
        <v>3894</v>
      </c>
      <c r="G1710" s="132" t="s">
        <v>1588</v>
      </c>
      <c r="H1710" s="132" t="s">
        <v>3691</v>
      </c>
      <c r="I1710" s="132" t="s">
        <v>22251</v>
      </c>
      <c r="J1710" s="132" t="s">
        <v>22284</v>
      </c>
      <c r="K1710" s="132" t="s">
        <v>22285</v>
      </c>
      <c r="L1710" s="132" t="s">
        <v>22286</v>
      </c>
      <c r="M1710" s="132" t="s">
        <v>22287</v>
      </c>
      <c r="N1710" s="132" t="s">
        <v>24375</v>
      </c>
      <c r="O1710" s="132" t="s">
        <v>22288</v>
      </c>
      <c r="P1710" s="132" t="s">
        <v>22289</v>
      </c>
      <c r="Q1710" s="132" t="s">
        <v>22290</v>
      </c>
      <c r="R1710" s="132" t="s">
        <v>22291</v>
      </c>
      <c r="S1710" s="132" t="s">
        <v>5090</v>
      </c>
      <c r="T1710" s="132" t="s">
        <v>1630</v>
      </c>
      <c r="U1710" s="132" t="s">
        <v>3682</v>
      </c>
      <c r="V1710" s="132" t="s">
        <v>1635</v>
      </c>
      <c r="X1710" s="132" t="s">
        <v>22292</v>
      </c>
      <c r="Y1710" s="132" t="s">
        <v>22293</v>
      </c>
    </row>
    <row r="1711" spans="2:25" x14ac:dyDescent="0.25">
      <c r="B1711" s="132" t="s">
        <v>3677</v>
      </c>
      <c r="C1711" s="132" t="s">
        <v>3678</v>
      </c>
      <c r="D1711" s="132" t="s">
        <v>3688</v>
      </c>
      <c r="E1711" s="132" t="s">
        <v>3928</v>
      </c>
      <c r="F1711" s="132" t="s">
        <v>3885</v>
      </c>
      <c r="G1711" s="132" t="s">
        <v>1590</v>
      </c>
      <c r="H1711" s="132" t="s">
        <v>3692</v>
      </c>
      <c r="I1711" s="132" t="s">
        <v>22262</v>
      </c>
      <c r="J1711" s="132" t="s">
        <v>22294</v>
      </c>
      <c r="K1711" s="132" t="s">
        <v>22295</v>
      </c>
      <c r="L1711" s="132" t="s">
        <v>22296</v>
      </c>
      <c r="M1711" s="132" t="s">
        <v>22297</v>
      </c>
      <c r="N1711" s="132" t="s">
        <v>24376</v>
      </c>
      <c r="O1711" s="132" t="s">
        <v>22298</v>
      </c>
      <c r="P1711" s="132" t="s">
        <v>22299</v>
      </c>
      <c r="Q1711" s="132" t="s">
        <v>22300</v>
      </c>
      <c r="R1711" s="132" t="s">
        <v>22301</v>
      </c>
      <c r="S1711" s="132" t="s">
        <v>5090</v>
      </c>
      <c r="T1711" s="132" t="s">
        <v>1630</v>
      </c>
      <c r="U1711" s="132" t="s">
        <v>3682</v>
      </c>
      <c r="V1711" s="132" t="s">
        <v>1635</v>
      </c>
      <c r="X1711" s="132" t="s">
        <v>22302</v>
      </c>
      <c r="Y1711" s="132" t="s">
        <v>22303</v>
      </c>
    </row>
    <row r="1712" spans="2:25" x14ac:dyDescent="0.25">
      <c r="B1712" s="132" t="s">
        <v>3693</v>
      </c>
      <c r="C1712" s="132" t="s">
        <v>3694</v>
      </c>
      <c r="E1712" s="132" t="s">
        <v>3928</v>
      </c>
      <c r="F1712" s="132" t="s">
        <v>3885</v>
      </c>
      <c r="G1712" s="132" t="s">
        <v>3695</v>
      </c>
      <c r="H1712" s="132" t="s">
        <v>3696</v>
      </c>
      <c r="I1712" s="132" t="s">
        <v>13496</v>
      </c>
      <c r="J1712" s="132" t="s">
        <v>22304</v>
      </c>
      <c r="K1712" s="132" t="s">
        <v>22305</v>
      </c>
      <c r="L1712" s="132" t="s">
        <v>22306</v>
      </c>
      <c r="M1712" s="132" t="s">
        <v>22307</v>
      </c>
      <c r="N1712" s="132" t="s">
        <v>24377</v>
      </c>
      <c r="O1712" s="132" t="s">
        <v>22308</v>
      </c>
      <c r="P1712" s="132" t="s">
        <v>22309</v>
      </c>
      <c r="Q1712" s="132" t="s">
        <v>22310</v>
      </c>
      <c r="R1712" s="132" t="s">
        <v>22311</v>
      </c>
      <c r="S1712" s="132" t="s">
        <v>5090</v>
      </c>
      <c r="T1712" s="132" t="s">
        <v>3697</v>
      </c>
      <c r="U1712" s="132" t="s">
        <v>3698</v>
      </c>
      <c r="V1712" s="132" t="s">
        <v>1632</v>
      </c>
      <c r="X1712" s="132" t="s">
        <v>22312</v>
      </c>
      <c r="Y1712" s="132" t="s">
        <v>22313</v>
      </c>
    </row>
    <row r="1713" spans="2:25" x14ac:dyDescent="0.25">
      <c r="B1713" s="132" t="s">
        <v>3693</v>
      </c>
      <c r="C1713" s="132" t="s">
        <v>3694</v>
      </c>
      <c r="E1713" s="132" t="s">
        <v>3928</v>
      </c>
      <c r="F1713" s="132" t="s">
        <v>3885</v>
      </c>
      <c r="G1713" s="132" t="s">
        <v>3699</v>
      </c>
      <c r="H1713" s="132" t="s">
        <v>3700</v>
      </c>
      <c r="I1713" s="132" t="s">
        <v>22314</v>
      </c>
      <c r="J1713" s="132" t="s">
        <v>22315</v>
      </c>
      <c r="K1713" s="132" t="s">
        <v>22316</v>
      </c>
      <c r="L1713" s="132" t="s">
        <v>22317</v>
      </c>
      <c r="M1713" s="132" t="s">
        <v>22318</v>
      </c>
      <c r="N1713" s="132" t="s">
        <v>24378</v>
      </c>
      <c r="O1713" s="132" t="s">
        <v>22319</v>
      </c>
      <c r="P1713" s="132" t="s">
        <v>22320</v>
      </c>
      <c r="Q1713" s="132" t="s">
        <v>22321</v>
      </c>
      <c r="R1713" s="132" t="s">
        <v>22322</v>
      </c>
      <c r="S1713" s="132" t="s">
        <v>5090</v>
      </c>
      <c r="T1713" s="132" t="s">
        <v>3697</v>
      </c>
      <c r="U1713" s="132" t="s">
        <v>3698</v>
      </c>
      <c r="V1713" s="132" t="s">
        <v>1632</v>
      </c>
      <c r="X1713" s="132" t="s">
        <v>22323</v>
      </c>
      <c r="Y1713" s="132" t="s">
        <v>22324</v>
      </c>
    </row>
    <row r="1714" spans="2:25" x14ac:dyDescent="0.25">
      <c r="B1714" s="132" t="s">
        <v>3701</v>
      </c>
      <c r="C1714" s="132" t="s">
        <v>3702</v>
      </c>
      <c r="F1714" s="132" t="s">
        <v>4850</v>
      </c>
      <c r="G1714" s="132" t="s">
        <v>1597</v>
      </c>
      <c r="H1714" s="132" t="s">
        <v>3703</v>
      </c>
      <c r="I1714" s="132" t="s">
        <v>17570</v>
      </c>
      <c r="J1714" s="132" t="s">
        <v>22325</v>
      </c>
      <c r="K1714" s="132" t="s">
        <v>22326</v>
      </c>
      <c r="L1714" s="132" t="s">
        <v>22327</v>
      </c>
      <c r="M1714" s="132" t="s">
        <v>22328</v>
      </c>
      <c r="N1714" s="132" t="s">
        <v>24379</v>
      </c>
      <c r="O1714" s="132" t="s">
        <v>22329</v>
      </c>
      <c r="P1714" s="132" t="s">
        <v>22330</v>
      </c>
      <c r="Q1714" s="132" t="s">
        <v>22331</v>
      </c>
      <c r="R1714" s="132" t="s">
        <v>22332</v>
      </c>
      <c r="S1714" s="132" t="s">
        <v>22333</v>
      </c>
      <c r="T1714" s="132" t="s">
        <v>3704</v>
      </c>
      <c r="U1714" s="132" t="s">
        <v>3705</v>
      </c>
      <c r="V1714" s="132" t="s">
        <v>1635</v>
      </c>
      <c r="X1714" s="132" t="s">
        <v>22334</v>
      </c>
      <c r="Y1714" s="132" t="s">
        <v>22335</v>
      </c>
    </row>
    <row r="1715" spans="2:25" x14ac:dyDescent="0.25">
      <c r="B1715" s="132" t="s">
        <v>3701</v>
      </c>
      <c r="C1715" s="132" t="s">
        <v>3702</v>
      </c>
      <c r="F1715" s="132" t="s">
        <v>4850</v>
      </c>
      <c r="G1715" s="132" t="s">
        <v>1599</v>
      </c>
      <c r="H1715" s="132" t="s">
        <v>3706</v>
      </c>
      <c r="I1715" s="132" t="s">
        <v>17570</v>
      </c>
      <c r="J1715" s="132" t="s">
        <v>22336</v>
      </c>
      <c r="K1715" s="132" t="s">
        <v>22337</v>
      </c>
      <c r="L1715" s="132" t="s">
        <v>22338</v>
      </c>
      <c r="M1715" s="132" t="s">
        <v>22339</v>
      </c>
      <c r="N1715" s="132" t="s">
        <v>24380</v>
      </c>
      <c r="O1715" s="132" t="s">
        <v>22340</v>
      </c>
      <c r="P1715" s="132" t="s">
        <v>22341</v>
      </c>
      <c r="Q1715" s="132" t="s">
        <v>22342</v>
      </c>
      <c r="R1715" s="132" t="s">
        <v>22343</v>
      </c>
      <c r="S1715" s="132" t="s">
        <v>22344</v>
      </c>
      <c r="U1715" s="132" t="s">
        <v>3707</v>
      </c>
      <c r="X1715" s="132" t="s">
        <v>22345</v>
      </c>
      <c r="Y1715" s="132" t="s">
        <v>22346</v>
      </c>
    </row>
    <row r="1716" spans="2:25" x14ac:dyDescent="0.25">
      <c r="F1716" s="132" t="s">
        <v>4850</v>
      </c>
      <c r="G1716" s="132" t="s">
        <v>3708</v>
      </c>
      <c r="H1716" s="132" t="s">
        <v>3709</v>
      </c>
      <c r="I1716" s="132" t="s">
        <v>17570</v>
      </c>
      <c r="J1716" s="132" t="s">
        <v>22347</v>
      </c>
      <c r="K1716" s="132" t="s">
        <v>22348</v>
      </c>
      <c r="L1716" s="132" t="s">
        <v>22349</v>
      </c>
      <c r="M1716" s="132" t="s">
        <v>22350</v>
      </c>
      <c r="N1716" s="132" t="s">
        <v>24381</v>
      </c>
      <c r="O1716" s="132" t="s">
        <v>22351</v>
      </c>
      <c r="P1716" s="132" t="s">
        <v>22352</v>
      </c>
      <c r="Q1716" s="132" t="s">
        <v>22353</v>
      </c>
      <c r="R1716" s="132" t="s">
        <v>22354</v>
      </c>
      <c r="S1716" s="132" t="s">
        <v>22344</v>
      </c>
      <c r="U1716" s="132" t="s">
        <v>3707</v>
      </c>
      <c r="X1716" s="132" t="s">
        <v>22355</v>
      </c>
      <c r="Y1716" s="132" t="s">
        <v>22356</v>
      </c>
    </row>
    <row r="1717" spans="2:25" x14ac:dyDescent="0.25">
      <c r="F1717" s="132" t="s">
        <v>4850</v>
      </c>
      <c r="G1717" s="132" t="s">
        <v>1592</v>
      </c>
      <c r="H1717" s="132" t="s">
        <v>3710</v>
      </c>
      <c r="I1717" s="132" t="s">
        <v>17570</v>
      </c>
      <c r="J1717" s="132" t="s">
        <v>22357</v>
      </c>
      <c r="K1717" s="132" t="s">
        <v>22358</v>
      </c>
      <c r="L1717" s="132" t="s">
        <v>22359</v>
      </c>
      <c r="M1717" s="132" t="s">
        <v>22360</v>
      </c>
      <c r="N1717" s="132" t="s">
        <v>24382</v>
      </c>
      <c r="O1717" s="132" t="s">
        <v>22361</v>
      </c>
      <c r="P1717" s="132" t="s">
        <v>22362</v>
      </c>
      <c r="Q1717" s="132" t="s">
        <v>22363</v>
      </c>
      <c r="R1717" s="132" t="s">
        <v>22364</v>
      </c>
      <c r="S1717" s="132" t="s">
        <v>22333</v>
      </c>
      <c r="U1717" s="132" t="s">
        <v>3711</v>
      </c>
      <c r="X1717" s="132" t="s">
        <v>22365</v>
      </c>
      <c r="Y1717" s="132" t="s">
        <v>22366</v>
      </c>
    </row>
    <row r="1718" spans="2:25" x14ac:dyDescent="0.25">
      <c r="B1718" s="132" t="s">
        <v>3701</v>
      </c>
      <c r="C1718" s="132" t="s">
        <v>3702</v>
      </c>
      <c r="F1718" s="132" t="s">
        <v>4850</v>
      </c>
      <c r="G1718" s="132" t="s">
        <v>1595</v>
      </c>
      <c r="H1718" s="132" t="s">
        <v>3712</v>
      </c>
      <c r="I1718" s="132" t="s">
        <v>17570</v>
      </c>
      <c r="J1718" s="132" t="s">
        <v>22367</v>
      </c>
      <c r="K1718" s="132" t="s">
        <v>22368</v>
      </c>
      <c r="L1718" s="132" t="s">
        <v>22369</v>
      </c>
      <c r="M1718" s="132" t="s">
        <v>22370</v>
      </c>
      <c r="N1718" s="132" t="s">
        <v>24383</v>
      </c>
      <c r="O1718" s="132" t="s">
        <v>22371</v>
      </c>
      <c r="P1718" s="132" t="s">
        <v>22372</v>
      </c>
      <c r="Q1718" s="132" t="s">
        <v>22373</v>
      </c>
      <c r="R1718" s="132" t="s">
        <v>22374</v>
      </c>
      <c r="S1718" s="132" t="s">
        <v>22333</v>
      </c>
      <c r="T1718" s="132" t="s">
        <v>3610</v>
      </c>
      <c r="U1718" s="132" t="s">
        <v>3713</v>
      </c>
      <c r="V1718" s="132" t="s">
        <v>2157</v>
      </c>
      <c r="X1718" s="132" t="s">
        <v>22375</v>
      </c>
      <c r="Y1718" s="132" t="s">
        <v>22376</v>
      </c>
    </row>
    <row r="1719" spans="2:25" x14ac:dyDescent="0.25">
      <c r="B1719" s="132" t="s">
        <v>3701</v>
      </c>
      <c r="C1719" s="132" t="s">
        <v>3702</v>
      </c>
      <c r="F1719" s="132" t="s">
        <v>4850</v>
      </c>
      <c r="G1719" s="132" t="s">
        <v>1596</v>
      </c>
      <c r="H1719" s="132" t="s">
        <v>3714</v>
      </c>
      <c r="I1719" s="132" t="s">
        <v>17570</v>
      </c>
      <c r="J1719" s="132" t="s">
        <v>22377</v>
      </c>
      <c r="K1719" s="132" t="s">
        <v>22378</v>
      </c>
      <c r="L1719" s="132" t="s">
        <v>22379</v>
      </c>
      <c r="M1719" s="132" t="s">
        <v>22380</v>
      </c>
      <c r="N1719" s="132" t="s">
        <v>24384</v>
      </c>
      <c r="O1719" s="132" t="s">
        <v>22381</v>
      </c>
      <c r="P1719" s="132" t="s">
        <v>22382</v>
      </c>
      <c r="Q1719" s="132" t="s">
        <v>22383</v>
      </c>
      <c r="R1719" s="132" t="s">
        <v>22384</v>
      </c>
      <c r="S1719" s="132" t="s">
        <v>22333</v>
      </c>
      <c r="T1719" s="132" t="s">
        <v>3704</v>
      </c>
      <c r="U1719" s="132" t="s">
        <v>3715</v>
      </c>
      <c r="V1719" s="132" t="s">
        <v>1635</v>
      </c>
      <c r="X1719" s="132" t="s">
        <v>22385</v>
      </c>
      <c r="Y1719" s="132" t="s">
        <v>22386</v>
      </c>
    </row>
    <row r="1720" spans="2:25" x14ac:dyDescent="0.25">
      <c r="B1720" s="132" t="s">
        <v>3701</v>
      </c>
      <c r="C1720" s="132" t="s">
        <v>3702</v>
      </c>
      <c r="F1720" s="132" t="s">
        <v>4850</v>
      </c>
      <c r="G1720" s="132" t="s">
        <v>1600</v>
      </c>
      <c r="H1720" s="132" t="s">
        <v>3716</v>
      </c>
      <c r="I1720" s="132" t="s">
        <v>17570</v>
      </c>
      <c r="J1720" s="132" t="s">
        <v>22387</v>
      </c>
      <c r="K1720" s="132" t="s">
        <v>22388</v>
      </c>
      <c r="L1720" s="132" t="s">
        <v>22389</v>
      </c>
      <c r="M1720" s="132" t="s">
        <v>22390</v>
      </c>
      <c r="N1720" s="132" t="s">
        <v>24385</v>
      </c>
      <c r="O1720" s="132" t="s">
        <v>22391</v>
      </c>
      <c r="P1720" s="132" t="s">
        <v>22392</v>
      </c>
      <c r="Q1720" s="132" t="s">
        <v>22393</v>
      </c>
      <c r="R1720" s="132" t="s">
        <v>22394</v>
      </c>
      <c r="S1720" s="132" t="s">
        <v>22344</v>
      </c>
      <c r="T1720" s="132" t="s">
        <v>3610</v>
      </c>
      <c r="U1720" s="132" t="s">
        <v>3707</v>
      </c>
      <c r="V1720" s="132" t="s">
        <v>1635</v>
      </c>
      <c r="X1720" s="132" t="s">
        <v>22395</v>
      </c>
      <c r="Y1720" s="132" t="s">
        <v>22396</v>
      </c>
    </row>
    <row r="1721" spans="2:25" x14ac:dyDescent="0.25">
      <c r="B1721" s="132" t="s">
        <v>3717</v>
      </c>
      <c r="C1721" s="132" t="s">
        <v>3718</v>
      </c>
      <c r="F1721" s="132" t="s">
        <v>4850</v>
      </c>
      <c r="G1721" s="132" t="s">
        <v>1593</v>
      </c>
      <c r="H1721" s="132" t="s">
        <v>3719</v>
      </c>
      <c r="I1721" s="132" t="s">
        <v>4850</v>
      </c>
      <c r="J1721" s="132" t="s">
        <v>22397</v>
      </c>
      <c r="K1721" s="132" t="s">
        <v>22398</v>
      </c>
      <c r="L1721" s="132" t="s">
        <v>22399</v>
      </c>
      <c r="M1721" s="132" t="s">
        <v>22400</v>
      </c>
      <c r="N1721" s="132" t="s">
        <v>24386</v>
      </c>
      <c r="O1721" s="132" t="s">
        <v>22401</v>
      </c>
      <c r="P1721" s="132" t="s">
        <v>22402</v>
      </c>
      <c r="Q1721" s="132" t="s">
        <v>22403</v>
      </c>
      <c r="R1721" s="132" t="s">
        <v>22404</v>
      </c>
      <c r="S1721" s="132" t="s">
        <v>22333</v>
      </c>
      <c r="T1721" s="132" t="s">
        <v>3704</v>
      </c>
      <c r="U1721" s="132" t="s">
        <v>3715</v>
      </c>
      <c r="V1721" s="132" t="s">
        <v>1635</v>
      </c>
      <c r="X1721" s="132" t="s">
        <v>22405</v>
      </c>
      <c r="Y1721" s="132" t="s">
        <v>22406</v>
      </c>
    </row>
    <row r="1722" spans="2:25" x14ac:dyDescent="0.25">
      <c r="B1722" s="132" t="s">
        <v>3701</v>
      </c>
      <c r="C1722" s="132" t="s">
        <v>3702</v>
      </c>
      <c r="F1722" s="132" t="s">
        <v>4850</v>
      </c>
      <c r="G1722" s="132" t="s">
        <v>1598</v>
      </c>
      <c r="H1722" s="132" t="s">
        <v>3720</v>
      </c>
      <c r="I1722" s="132" t="s">
        <v>17570</v>
      </c>
      <c r="J1722" s="132" t="s">
        <v>22407</v>
      </c>
      <c r="K1722" s="132" t="s">
        <v>22408</v>
      </c>
      <c r="L1722" s="132" t="s">
        <v>22409</v>
      </c>
      <c r="M1722" s="132" t="s">
        <v>22410</v>
      </c>
      <c r="N1722" s="132" t="s">
        <v>24387</v>
      </c>
      <c r="O1722" s="132" t="s">
        <v>22411</v>
      </c>
      <c r="P1722" s="132" t="s">
        <v>22412</v>
      </c>
      <c r="Q1722" s="132" t="s">
        <v>22413</v>
      </c>
      <c r="R1722" s="132" t="s">
        <v>22414</v>
      </c>
      <c r="S1722" s="132" t="s">
        <v>22333</v>
      </c>
      <c r="T1722" s="132" t="s">
        <v>3704</v>
      </c>
      <c r="U1722" s="132" t="s">
        <v>3721</v>
      </c>
      <c r="V1722" s="132" t="s">
        <v>1635</v>
      </c>
      <c r="X1722" s="132" t="s">
        <v>22415</v>
      </c>
      <c r="Y1722" s="132" t="s">
        <v>22416</v>
      </c>
    </row>
    <row r="1723" spans="2:25" x14ac:dyDescent="0.25">
      <c r="B1723" s="132" t="s">
        <v>3701</v>
      </c>
      <c r="C1723" s="132" t="s">
        <v>3702</v>
      </c>
      <c r="F1723" s="132" t="s">
        <v>4850</v>
      </c>
      <c r="G1723" s="132" t="s">
        <v>1594</v>
      </c>
      <c r="H1723" s="132" t="s">
        <v>3722</v>
      </c>
      <c r="I1723" s="132" t="s">
        <v>17570</v>
      </c>
      <c r="J1723" s="132" t="s">
        <v>22417</v>
      </c>
      <c r="K1723" s="132" t="s">
        <v>22418</v>
      </c>
      <c r="L1723" s="132" t="s">
        <v>22419</v>
      </c>
      <c r="M1723" s="132" t="s">
        <v>22420</v>
      </c>
      <c r="N1723" s="132" t="s">
        <v>24388</v>
      </c>
      <c r="O1723" s="132" t="s">
        <v>22421</v>
      </c>
      <c r="P1723" s="132" t="s">
        <v>22422</v>
      </c>
      <c r="Q1723" s="132" t="s">
        <v>22423</v>
      </c>
      <c r="R1723" s="132" t="s">
        <v>22424</v>
      </c>
      <c r="S1723" s="132" t="s">
        <v>22333</v>
      </c>
      <c r="T1723" s="132" t="s">
        <v>3704</v>
      </c>
      <c r="U1723" s="132" t="s">
        <v>3723</v>
      </c>
      <c r="V1723" s="132" t="s">
        <v>1635</v>
      </c>
      <c r="X1723" s="132" t="s">
        <v>22425</v>
      </c>
      <c r="Y1723" s="132" t="s">
        <v>22426</v>
      </c>
    </row>
    <row r="1724" spans="2:25" x14ac:dyDescent="0.25">
      <c r="B1724" s="132" t="s">
        <v>3626</v>
      </c>
      <c r="C1724" s="132" t="s">
        <v>3627</v>
      </c>
      <c r="D1724" s="132" t="s">
        <v>172</v>
      </c>
      <c r="E1724" s="132" t="s">
        <v>4957</v>
      </c>
      <c r="F1724" s="132" t="s">
        <v>3894</v>
      </c>
      <c r="G1724" s="132" t="s">
        <v>1476</v>
      </c>
      <c r="H1724" s="132" t="s">
        <v>3666</v>
      </c>
      <c r="I1724" s="132" t="s">
        <v>22116</v>
      </c>
      <c r="J1724" s="132" t="s">
        <v>22427</v>
      </c>
      <c r="K1724" s="132" t="s">
        <v>22428</v>
      </c>
      <c r="L1724" s="132" t="s">
        <v>8006</v>
      </c>
      <c r="M1724" s="132" t="s">
        <v>8006</v>
      </c>
      <c r="N1724" s="132" t="s">
        <v>8006</v>
      </c>
      <c r="O1724" s="132" t="s">
        <v>22429</v>
      </c>
      <c r="P1724" s="132" t="s">
        <v>22430</v>
      </c>
      <c r="Q1724" s="132" t="s">
        <v>22431</v>
      </c>
      <c r="R1724" s="132" t="s">
        <v>22124</v>
      </c>
      <c r="S1724" s="132" t="s">
        <v>22125</v>
      </c>
      <c r="T1724" s="132" t="s">
        <v>1630</v>
      </c>
      <c r="V1724" s="132" t="s">
        <v>1635</v>
      </c>
      <c r="X1724" s="132" t="s">
        <v>22432</v>
      </c>
      <c r="Y1724" s="132" t="s">
        <v>22433</v>
      </c>
    </row>
    <row r="1725" spans="2:25" x14ac:dyDescent="0.25">
      <c r="B1725" s="132" t="s">
        <v>3626</v>
      </c>
      <c r="C1725" s="132" t="s">
        <v>3627</v>
      </c>
      <c r="D1725" s="132" t="s">
        <v>130</v>
      </c>
      <c r="E1725" s="132" t="s">
        <v>4960</v>
      </c>
      <c r="F1725" s="132" t="s">
        <v>4861</v>
      </c>
      <c r="G1725" s="132" t="s">
        <v>1478</v>
      </c>
      <c r="H1725" s="132" t="s">
        <v>3667</v>
      </c>
      <c r="I1725" s="132" t="s">
        <v>22128</v>
      </c>
      <c r="J1725" s="132" t="s">
        <v>22434</v>
      </c>
      <c r="K1725" s="132" t="s">
        <v>22435</v>
      </c>
      <c r="L1725" s="132" t="s">
        <v>8006</v>
      </c>
      <c r="M1725" s="132" t="s">
        <v>8006</v>
      </c>
      <c r="N1725" s="132" t="s">
        <v>8006</v>
      </c>
      <c r="O1725" s="132" t="s">
        <v>22436</v>
      </c>
      <c r="P1725" s="132" t="s">
        <v>22437</v>
      </c>
      <c r="Q1725" s="132" t="s">
        <v>22438</v>
      </c>
      <c r="R1725" s="132" t="s">
        <v>22136</v>
      </c>
      <c r="S1725" s="132" t="s">
        <v>22125</v>
      </c>
      <c r="T1725" s="132" t="s">
        <v>1630</v>
      </c>
      <c r="V1725" s="132" t="s">
        <v>1635</v>
      </c>
      <c r="X1725" s="132" t="s">
        <v>22439</v>
      </c>
      <c r="Y1725" s="132" t="s">
        <v>22440</v>
      </c>
    </row>
    <row r="1726" spans="2:25" x14ac:dyDescent="0.25">
      <c r="B1726" s="132" t="s">
        <v>3626</v>
      </c>
      <c r="C1726" s="132" t="s">
        <v>3627</v>
      </c>
      <c r="D1726" s="132" t="s">
        <v>13</v>
      </c>
      <c r="E1726" s="132" t="s">
        <v>4864</v>
      </c>
      <c r="F1726" s="132" t="s">
        <v>4861</v>
      </c>
      <c r="G1726" s="132" t="s">
        <v>1474</v>
      </c>
      <c r="H1726" s="132" t="s">
        <v>3668</v>
      </c>
      <c r="I1726" s="132" t="s">
        <v>22128</v>
      </c>
      <c r="J1726" s="132" t="s">
        <v>22441</v>
      </c>
      <c r="K1726" s="132" t="s">
        <v>22442</v>
      </c>
      <c r="L1726" s="132" t="s">
        <v>8006</v>
      </c>
      <c r="M1726" s="132" t="s">
        <v>8006</v>
      </c>
      <c r="N1726" s="132" t="s">
        <v>8006</v>
      </c>
      <c r="O1726" s="132" t="s">
        <v>22443</v>
      </c>
      <c r="P1726" s="132" t="s">
        <v>22444</v>
      </c>
      <c r="Q1726" s="132" t="s">
        <v>22445</v>
      </c>
      <c r="R1726" s="132" t="s">
        <v>22146</v>
      </c>
      <c r="S1726" s="132" t="s">
        <v>22125</v>
      </c>
      <c r="T1726" s="132" t="s">
        <v>1630</v>
      </c>
      <c r="V1726" s="132" t="s">
        <v>1632</v>
      </c>
      <c r="X1726" s="132" t="s">
        <v>22446</v>
      </c>
      <c r="Y1726" s="132" t="s">
        <v>22447</v>
      </c>
    </row>
    <row r="1727" spans="2:25" x14ac:dyDescent="0.25">
      <c r="B1727" s="132" t="s">
        <v>3626</v>
      </c>
      <c r="C1727" s="132" t="s">
        <v>3627</v>
      </c>
      <c r="D1727" s="132" t="s">
        <v>13</v>
      </c>
      <c r="E1727" s="132" t="s">
        <v>4861</v>
      </c>
      <c r="F1727" s="132" t="s">
        <v>4861</v>
      </c>
      <c r="G1727" s="132" t="s">
        <v>1471</v>
      </c>
      <c r="H1727" s="132" t="s">
        <v>3669</v>
      </c>
      <c r="I1727" s="132" t="s">
        <v>22128</v>
      </c>
      <c r="J1727" s="132" t="s">
        <v>22448</v>
      </c>
      <c r="K1727" s="132" t="s">
        <v>22449</v>
      </c>
      <c r="L1727" s="132" t="s">
        <v>8006</v>
      </c>
      <c r="M1727" s="132" t="s">
        <v>8006</v>
      </c>
      <c r="N1727" s="132" t="s">
        <v>8006</v>
      </c>
      <c r="O1727" s="132" t="s">
        <v>22450</v>
      </c>
      <c r="P1727" s="132" t="s">
        <v>22451</v>
      </c>
      <c r="Q1727" s="132" t="s">
        <v>22452</v>
      </c>
      <c r="R1727" s="132" t="s">
        <v>22156</v>
      </c>
      <c r="S1727" s="132" t="s">
        <v>22125</v>
      </c>
      <c r="T1727" s="132" t="s">
        <v>1630</v>
      </c>
      <c r="V1727" s="132" t="s">
        <v>1632</v>
      </c>
      <c r="X1727" s="132" t="s">
        <v>22453</v>
      </c>
      <c r="Y1727" s="132" t="s">
        <v>22454</v>
      </c>
    </row>
    <row r="1728" spans="2:25" x14ac:dyDescent="0.25">
      <c r="B1728" s="132" t="s">
        <v>3626</v>
      </c>
      <c r="C1728" s="132" t="s">
        <v>3627</v>
      </c>
      <c r="D1728" s="132" t="s">
        <v>130</v>
      </c>
      <c r="E1728" s="132" t="s">
        <v>4861</v>
      </c>
      <c r="F1728" s="132" t="s">
        <v>4861</v>
      </c>
      <c r="G1728" s="132" t="s">
        <v>1472</v>
      </c>
      <c r="H1728" s="132" t="s">
        <v>3670</v>
      </c>
      <c r="I1728" s="132" t="s">
        <v>22128</v>
      </c>
      <c r="J1728" s="132" t="s">
        <v>22455</v>
      </c>
      <c r="K1728" s="132" t="s">
        <v>22449</v>
      </c>
      <c r="L1728" s="132" t="s">
        <v>8006</v>
      </c>
      <c r="M1728" s="132" t="s">
        <v>8006</v>
      </c>
      <c r="N1728" s="132" t="s">
        <v>8006</v>
      </c>
      <c r="O1728" s="132" t="s">
        <v>22456</v>
      </c>
      <c r="P1728" s="132" t="s">
        <v>22457</v>
      </c>
      <c r="Q1728" s="132" t="s">
        <v>22458</v>
      </c>
      <c r="R1728" s="132" t="s">
        <v>22166</v>
      </c>
      <c r="S1728" s="132" t="s">
        <v>22125</v>
      </c>
      <c r="T1728" s="132" t="s">
        <v>1630</v>
      </c>
      <c r="V1728" s="132" t="s">
        <v>1632</v>
      </c>
      <c r="X1728" s="132" t="s">
        <v>22459</v>
      </c>
      <c r="Y1728" s="132" t="s">
        <v>22460</v>
      </c>
    </row>
    <row r="1729" spans="2:25" x14ac:dyDescent="0.25">
      <c r="B1729" s="132" t="s">
        <v>3626</v>
      </c>
      <c r="C1729" s="132" t="s">
        <v>3627</v>
      </c>
      <c r="D1729" s="132" t="s">
        <v>12</v>
      </c>
      <c r="E1729" s="132" t="s">
        <v>4861</v>
      </c>
      <c r="F1729" s="132" t="s">
        <v>4861</v>
      </c>
      <c r="G1729" s="132" t="s">
        <v>1470</v>
      </c>
      <c r="H1729" s="132" t="s">
        <v>3671</v>
      </c>
      <c r="I1729" s="132" t="s">
        <v>22128</v>
      </c>
      <c r="J1729" s="132" t="s">
        <v>22461</v>
      </c>
      <c r="K1729" s="132" t="s">
        <v>22449</v>
      </c>
      <c r="L1729" s="132" t="s">
        <v>8006</v>
      </c>
      <c r="M1729" s="132" t="s">
        <v>8006</v>
      </c>
      <c r="N1729" s="132" t="s">
        <v>8006</v>
      </c>
      <c r="O1729" s="132" t="s">
        <v>22462</v>
      </c>
      <c r="P1729" s="132" t="s">
        <v>22463</v>
      </c>
      <c r="Q1729" s="132" t="s">
        <v>22464</v>
      </c>
      <c r="R1729" s="132" t="s">
        <v>22176</v>
      </c>
      <c r="S1729" s="132" t="s">
        <v>22125</v>
      </c>
      <c r="T1729" s="132" t="s">
        <v>1630</v>
      </c>
      <c r="V1729" s="132" t="s">
        <v>2157</v>
      </c>
      <c r="X1729" s="132" t="s">
        <v>22465</v>
      </c>
      <c r="Y1729" s="132" t="s">
        <v>22466</v>
      </c>
    </row>
    <row r="1730" spans="2:25" x14ac:dyDescent="0.25">
      <c r="B1730" s="132" t="s">
        <v>3600</v>
      </c>
      <c r="C1730" s="132" t="s">
        <v>3601</v>
      </c>
      <c r="F1730" s="132" t="s">
        <v>4850</v>
      </c>
      <c r="G1730" s="132" t="s">
        <v>1577</v>
      </c>
      <c r="H1730" s="132" t="s">
        <v>3672</v>
      </c>
      <c r="I1730" s="132" t="s">
        <v>14442</v>
      </c>
      <c r="J1730" s="132" t="s">
        <v>22467</v>
      </c>
      <c r="K1730" s="132" t="s">
        <v>22468</v>
      </c>
      <c r="L1730" s="132" t="s">
        <v>8006</v>
      </c>
      <c r="M1730" s="132" t="s">
        <v>8006</v>
      </c>
      <c r="N1730" s="132" t="s">
        <v>8006</v>
      </c>
      <c r="O1730" s="132" t="s">
        <v>22469</v>
      </c>
      <c r="P1730" s="132" t="s">
        <v>22470</v>
      </c>
      <c r="Q1730" s="132" t="s">
        <v>22471</v>
      </c>
      <c r="R1730" s="132" t="s">
        <v>22186</v>
      </c>
      <c r="S1730" s="132" t="s">
        <v>21629</v>
      </c>
      <c r="T1730" s="132" t="s">
        <v>1630</v>
      </c>
      <c r="V1730" s="132" t="s">
        <v>1632</v>
      </c>
      <c r="X1730" s="132" t="s">
        <v>22472</v>
      </c>
      <c r="Y1730" s="132" t="s">
        <v>22473</v>
      </c>
    </row>
    <row r="1731" spans="2:25" x14ac:dyDescent="0.25">
      <c r="B1731" s="132" t="s">
        <v>3600</v>
      </c>
      <c r="C1731" s="132" t="s">
        <v>3601</v>
      </c>
      <c r="F1731" s="132" t="s">
        <v>4850</v>
      </c>
      <c r="G1731" s="132" t="s">
        <v>3673</v>
      </c>
      <c r="H1731" s="132" t="s">
        <v>1576</v>
      </c>
      <c r="I1731" s="132" t="s">
        <v>14442</v>
      </c>
      <c r="J1731" s="132" t="s">
        <v>22474</v>
      </c>
      <c r="K1731" s="132" t="s">
        <v>22475</v>
      </c>
      <c r="L1731" s="132" t="s">
        <v>8006</v>
      </c>
      <c r="M1731" s="132" t="s">
        <v>8006</v>
      </c>
      <c r="N1731" s="132" t="s">
        <v>8006</v>
      </c>
      <c r="O1731" s="132" t="s">
        <v>22476</v>
      </c>
      <c r="P1731" s="132" t="s">
        <v>22477</v>
      </c>
      <c r="Q1731" s="132" t="s">
        <v>22478</v>
      </c>
      <c r="R1731" s="132" t="s">
        <v>22196</v>
      </c>
      <c r="S1731" s="132" t="s">
        <v>22197</v>
      </c>
      <c r="T1731" s="132" t="s">
        <v>1630</v>
      </c>
      <c r="V1731" s="132" t="s">
        <v>1632</v>
      </c>
      <c r="X1731" s="132" t="s">
        <v>22479</v>
      </c>
      <c r="Y1731" s="132" t="s">
        <v>22480</v>
      </c>
    </row>
    <row r="1732" spans="2:25" x14ac:dyDescent="0.25">
      <c r="B1732" s="132" t="s">
        <v>3626</v>
      </c>
      <c r="C1732" s="132" t="s">
        <v>3627</v>
      </c>
      <c r="E1732" s="132" t="s">
        <v>4864</v>
      </c>
      <c r="F1732" s="132" t="s">
        <v>4850</v>
      </c>
      <c r="G1732" s="132" t="s">
        <v>1480</v>
      </c>
      <c r="H1732" s="132" t="s">
        <v>3674</v>
      </c>
      <c r="I1732" s="132" t="s">
        <v>8006</v>
      </c>
      <c r="J1732" s="132" t="s">
        <v>22481</v>
      </c>
      <c r="K1732" s="132" t="s">
        <v>22482</v>
      </c>
      <c r="L1732" s="132" t="s">
        <v>8006</v>
      </c>
      <c r="M1732" s="132" t="s">
        <v>8006</v>
      </c>
      <c r="N1732" s="132" t="s">
        <v>8006</v>
      </c>
      <c r="O1732" s="132" t="s">
        <v>22483</v>
      </c>
      <c r="P1732" s="132" t="s">
        <v>22484</v>
      </c>
      <c r="Q1732" s="132" t="s">
        <v>22485</v>
      </c>
      <c r="R1732" s="132" t="s">
        <v>1751</v>
      </c>
      <c r="S1732" s="132" t="s">
        <v>22207</v>
      </c>
      <c r="T1732" s="132" t="s">
        <v>1630</v>
      </c>
      <c r="V1732" s="132" t="s">
        <v>3649</v>
      </c>
      <c r="X1732" s="132" t="s">
        <v>22486</v>
      </c>
      <c r="Y1732" s="132" t="s">
        <v>22487</v>
      </c>
    </row>
    <row r="1733" spans="2:25" x14ac:dyDescent="0.25">
      <c r="B1733" s="132" t="s">
        <v>3626</v>
      </c>
      <c r="C1733" s="132" t="s">
        <v>3627</v>
      </c>
      <c r="E1733" s="132" t="s">
        <v>4669</v>
      </c>
      <c r="F1733" s="132" t="s">
        <v>4850</v>
      </c>
      <c r="G1733" s="132" t="s">
        <v>1481</v>
      </c>
      <c r="H1733" s="132" t="s">
        <v>3675</v>
      </c>
      <c r="I1733" s="132" t="s">
        <v>8006</v>
      </c>
      <c r="J1733" s="132" t="s">
        <v>22488</v>
      </c>
      <c r="K1733" s="132" t="s">
        <v>22489</v>
      </c>
      <c r="L1733" s="132" t="s">
        <v>8006</v>
      </c>
      <c r="M1733" s="132" t="s">
        <v>8006</v>
      </c>
      <c r="N1733" s="132" t="s">
        <v>8006</v>
      </c>
      <c r="O1733" s="132" t="s">
        <v>22490</v>
      </c>
      <c r="P1733" s="132" t="s">
        <v>22491</v>
      </c>
      <c r="Q1733" s="132" t="s">
        <v>22492</v>
      </c>
      <c r="R1733" s="132" t="s">
        <v>1751</v>
      </c>
      <c r="S1733" s="132" t="s">
        <v>22207</v>
      </c>
      <c r="T1733" s="132" t="s">
        <v>1630</v>
      </c>
      <c r="V1733" s="132" t="s">
        <v>3649</v>
      </c>
      <c r="X1733" s="132" t="s">
        <v>22493</v>
      </c>
      <c r="Y1733" s="132" t="s">
        <v>22494</v>
      </c>
    </row>
    <row r="1734" spans="2:25" x14ac:dyDescent="0.25">
      <c r="B1734" s="132" t="s">
        <v>3626</v>
      </c>
      <c r="C1734" s="132" t="s">
        <v>3627</v>
      </c>
      <c r="E1734" s="132" t="s">
        <v>4967</v>
      </c>
      <c r="F1734" s="132" t="s">
        <v>4850</v>
      </c>
      <c r="G1734" s="132" t="s">
        <v>1482</v>
      </c>
      <c r="H1734" s="132" t="s">
        <v>3676</v>
      </c>
      <c r="I1734" s="132" t="s">
        <v>8006</v>
      </c>
      <c r="J1734" s="132" t="s">
        <v>22495</v>
      </c>
      <c r="K1734" s="132" t="s">
        <v>22496</v>
      </c>
      <c r="L1734" s="132" t="s">
        <v>8006</v>
      </c>
      <c r="M1734" s="132" t="s">
        <v>8006</v>
      </c>
      <c r="N1734" s="132" t="s">
        <v>8006</v>
      </c>
      <c r="O1734" s="132" t="s">
        <v>22497</v>
      </c>
      <c r="P1734" s="132" t="s">
        <v>22498</v>
      </c>
      <c r="Q1734" s="132" t="s">
        <v>22499</v>
      </c>
      <c r="R1734" s="132" t="s">
        <v>1751</v>
      </c>
      <c r="S1734" s="132" t="s">
        <v>22207</v>
      </c>
      <c r="T1734" s="132" t="s">
        <v>1630</v>
      </c>
      <c r="V1734" s="132" t="s">
        <v>3649</v>
      </c>
      <c r="X1734" s="132" t="s">
        <v>22500</v>
      </c>
      <c r="Y1734" s="132" t="s">
        <v>22501</v>
      </c>
    </row>
    <row r="1735" spans="2:25" x14ac:dyDescent="0.25">
      <c r="B1735" s="132" t="s">
        <v>3677</v>
      </c>
      <c r="C1735" s="132" t="s">
        <v>3678</v>
      </c>
      <c r="D1735" s="132" t="s">
        <v>3679</v>
      </c>
      <c r="E1735" s="132" t="s">
        <v>3928</v>
      </c>
      <c r="F1735" s="132" t="s">
        <v>4861</v>
      </c>
      <c r="G1735" s="132" t="s">
        <v>3680</v>
      </c>
      <c r="H1735" s="132" t="s">
        <v>3681</v>
      </c>
      <c r="I1735" s="132" t="s">
        <v>22228</v>
      </c>
      <c r="J1735" s="132" t="s">
        <v>22502</v>
      </c>
      <c r="K1735" s="132" t="s">
        <v>22503</v>
      </c>
      <c r="L1735" s="132" t="s">
        <v>8006</v>
      </c>
      <c r="M1735" s="132" t="s">
        <v>8006</v>
      </c>
      <c r="N1735" s="132" t="s">
        <v>8006</v>
      </c>
      <c r="O1735" s="132" t="s">
        <v>22504</v>
      </c>
      <c r="P1735" s="132" t="s">
        <v>22505</v>
      </c>
      <c r="Q1735" s="132" t="s">
        <v>22506</v>
      </c>
      <c r="R1735" s="132" t="s">
        <v>22236</v>
      </c>
      <c r="S1735" s="132" t="s">
        <v>5090</v>
      </c>
      <c r="T1735" s="132" t="s">
        <v>1630</v>
      </c>
      <c r="U1735" s="132" t="s">
        <v>3682</v>
      </c>
      <c r="V1735" s="132" t="s">
        <v>1632</v>
      </c>
      <c r="X1735" s="132" t="s">
        <v>22507</v>
      </c>
      <c r="Y1735" s="132" t="s">
        <v>22508</v>
      </c>
    </row>
    <row r="1736" spans="2:25" x14ac:dyDescent="0.25">
      <c r="B1736" s="132" t="s">
        <v>3677</v>
      </c>
      <c r="C1736" s="132" t="s">
        <v>3678</v>
      </c>
      <c r="D1736" s="132" t="s">
        <v>3679</v>
      </c>
      <c r="E1736" s="132" t="s">
        <v>3928</v>
      </c>
      <c r="F1736" s="132" t="s">
        <v>22239</v>
      </c>
      <c r="G1736" s="132" t="s">
        <v>3684</v>
      </c>
      <c r="H1736" s="132" t="s">
        <v>3685</v>
      </c>
      <c r="I1736" s="132" t="s">
        <v>22240</v>
      </c>
      <c r="J1736" s="132" t="s">
        <v>22509</v>
      </c>
      <c r="K1736" s="132" t="s">
        <v>22510</v>
      </c>
      <c r="L1736" s="132" t="s">
        <v>8006</v>
      </c>
      <c r="M1736" s="132" t="s">
        <v>8006</v>
      </c>
      <c r="N1736" s="132" t="s">
        <v>8006</v>
      </c>
      <c r="O1736" s="132" t="s">
        <v>22511</v>
      </c>
      <c r="P1736" s="132" t="s">
        <v>22512</v>
      </c>
      <c r="Q1736" s="132" t="s">
        <v>22513</v>
      </c>
      <c r="R1736" s="132" t="s">
        <v>22248</v>
      </c>
      <c r="S1736" s="132" t="s">
        <v>5090</v>
      </c>
      <c r="T1736" s="132" t="s">
        <v>1630</v>
      </c>
      <c r="U1736" s="132" t="s">
        <v>3682</v>
      </c>
      <c r="V1736" s="132" t="s">
        <v>3683</v>
      </c>
      <c r="X1736" s="132" t="s">
        <v>22514</v>
      </c>
      <c r="Y1736" s="132" t="s">
        <v>22515</v>
      </c>
    </row>
    <row r="1737" spans="2:25" x14ac:dyDescent="0.25">
      <c r="B1737" s="132" t="s">
        <v>3677</v>
      </c>
      <c r="C1737" s="132" t="s">
        <v>3678</v>
      </c>
      <c r="D1737" s="132" t="s">
        <v>3679</v>
      </c>
      <c r="E1737" s="132" t="s">
        <v>3928</v>
      </c>
      <c r="F1737" s="132" t="s">
        <v>3894</v>
      </c>
      <c r="G1737" s="132" t="s">
        <v>1587</v>
      </c>
      <c r="H1737" s="132" t="s">
        <v>3686</v>
      </c>
      <c r="I1737" s="132" t="s">
        <v>22251</v>
      </c>
      <c r="J1737" s="132" t="s">
        <v>22516</v>
      </c>
      <c r="K1737" s="132" t="s">
        <v>22517</v>
      </c>
      <c r="L1737" s="132" t="s">
        <v>8006</v>
      </c>
      <c r="M1737" s="132" t="s">
        <v>8006</v>
      </c>
      <c r="N1737" s="132" t="s">
        <v>8006</v>
      </c>
      <c r="O1737" s="132" t="s">
        <v>22518</v>
      </c>
      <c r="P1737" s="132" t="s">
        <v>22519</v>
      </c>
      <c r="Q1737" s="132" t="s">
        <v>22520</v>
      </c>
      <c r="R1737" s="132" t="s">
        <v>22259</v>
      </c>
      <c r="S1737" s="132" t="s">
        <v>5090</v>
      </c>
      <c r="T1737" s="132" t="s">
        <v>1630</v>
      </c>
      <c r="U1737" s="132" t="s">
        <v>3682</v>
      </c>
      <c r="V1737" s="132" t="s">
        <v>1632</v>
      </c>
      <c r="X1737" s="132" t="s">
        <v>22521</v>
      </c>
      <c r="Y1737" s="132" t="s">
        <v>22522</v>
      </c>
    </row>
    <row r="1738" spans="2:25" x14ac:dyDescent="0.25">
      <c r="B1738" s="132" t="s">
        <v>3677</v>
      </c>
      <c r="C1738" s="132" t="s">
        <v>3678</v>
      </c>
      <c r="D1738" s="132" t="s">
        <v>3679</v>
      </c>
      <c r="E1738" s="132" t="s">
        <v>3928</v>
      </c>
      <c r="F1738" s="132" t="s">
        <v>3885</v>
      </c>
      <c r="G1738" s="132" t="s">
        <v>1589</v>
      </c>
      <c r="H1738" s="132" t="s">
        <v>3687</v>
      </c>
      <c r="I1738" s="132" t="s">
        <v>22262</v>
      </c>
      <c r="J1738" s="132" t="s">
        <v>22523</v>
      </c>
      <c r="K1738" s="132" t="s">
        <v>22524</v>
      </c>
      <c r="L1738" s="132" t="s">
        <v>8006</v>
      </c>
      <c r="M1738" s="132" t="s">
        <v>8006</v>
      </c>
      <c r="N1738" s="132" t="s">
        <v>8006</v>
      </c>
      <c r="O1738" s="132" t="s">
        <v>22525</v>
      </c>
      <c r="P1738" s="132" t="s">
        <v>22526</v>
      </c>
      <c r="Q1738" s="132" t="s">
        <v>22527</v>
      </c>
      <c r="R1738" s="132" t="s">
        <v>22270</v>
      </c>
      <c r="S1738" s="132" t="s">
        <v>5090</v>
      </c>
      <c r="T1738" s="132" t="s">
        <v>1630</v>
      </c>
      <c r="U1738" s="132" t="s">
        <v>3682</v>
      </c>
      <c r="V1738" s="132" t="s">
        <v>1632</v>
      </c>
      <c r="X1738" s="132" t="s">
        <v>22528</v>
      </c>
      <c r="Y1738" s="132" t="s">
        <v>22529</v>
      </c>
    </row>
    <row r="1739" spans="2:25" x14ac:dyDescent="0.25">
      <c r="B1739" s="132" t="s">
        <v>3677</v>
      </c>
      <c r="C1739" s="132" t="s">
        <v>3678</v>
      </c>
      <c r="D1739" s="132" t="s">
        <v>3688</v>
      </c>
      <c r="E1739" s="132" t="s">
        <v>3928</v>
      </c>
      <c r="F1739" s="132" t="s">
        <v>4861</v>
      </c>
      <c r="G1739" s="132" t="s">
        <v>3689</v>
      </c>
      <c r="H1739" s="132" t="s">
        <v>3690</v>
      </c>
      <c r="I1739" s="132" t="s">
        <v>22273</v>
      </c>
      <c r="J1739" s="132" t="s">
        <v>22530</v>
      </c>
      <c r="K1739" s="132" t="s">
        <v>22531</v>
      </c>
      <c r="L1739" s="132" t="s">
        <v>8006</v>
      </c>
      <c r="M1739" s="132" t="s">
        <v>8006</v>
      </c>
      <c r="N1739" s="132" t="s">
        <v>8006</v>
      </c>
      <c r="O1739" s="132" t="s">
        <v>22532</v>
      </c>
      <c r="P1739" s="132" t="s">
        <v>22533</v>
      </c>
      <c r="Q1739" s="132" t="s">
        <v>22534</v>
      </c>
      <c r="R1739" s="132" t="s">
        <v>22281</v>
      </c>
      <c r="S1739" s="132" t="s">
        <v>5090</v>
      </c>
      <c r="T1739" s="132" t="s">
        <v>1630</v>
      </c>
      <c r="U1739" s="132" t="s">
        <v>3682</v>
      </c>
      <c r="V1739" s="132" t="s">
        <v>3683</v>
      </c>
      <c r="X1739" s="132" t="s">
        <v>22535</v>
      </c>
      <c r="Y1739" s="132" t="s">
        <v>22536</v>
      </c>
    </row>
    <row r="1740" spans="2:25" x14ac:dyDescent="0.25">
      <c r="B1740" s="132" t="s">
        <v>3677</v>
      </c>
      <c r="C1740" s="132" t="s">
        <v>3678</v>
      </c>
      <c r="D1740" s="132" t="s">
        <v>3688</v>
      </c>
      <c r="E1740" s="132" t="s">
        <v>3928</v>
      </c>
      <c r="F1740" s="132" t="s">
        <v>3894</v>
      </c>
      <c r="G1740" s="132" t="s">
        <v>1588</v>
      </c>
      <c r="H1740" s="132" t="s">
        <v>3691</v>
      </c>
      <c r="I1740" s="132" t="s">
        <v>22251</v>
      </c>
      <c r="J1740" s="132" t="s">
        <v>22537</v>
      </c>
      <c r="K1740" s="132" t="s">
        <v>22517</v>
      </c>
      <c r="L1740" s="132" t="s">
        <v>8006</v>
      </c>
      <c r="M1740" s="132" t="s">
        <v>8006</v>
      </c>
      <c r="N1740" s="132" t="s">
        <v>8006</v>
      </c>
      <c r="O1740" s="132" t="s">
        <v>22538</v>
      </c>
      <c r="P1740" s="132" t="s">
        <v>22539</v>
      </c>
      <c r="Q1740" s="132" t="s">
        <v>22540</v>
      </c>
      <c r="R1740" s="132" t="s">
        <v>22291</v>
      </c>
      <c r="S1740" s="132" t="s">
        <v>5090</v>
      </c>
      <c r="T1740" s="132" t="s">
        <v>1630</v>
      </c>
      <c r="U1740" s="132" t="s">
        <v>3682</v>
      </c>
      <c r="V1740" s="132" t="s">
        <v>1635</v>
      </c>
      <c r="X1740" s="132" t="s">
        <v>22541</v>
      </c>
      <c r="Y1740" s="132" t="s">
        <v>22542</v>
      </c>
    </row>
    <row r="1741" spans="2:25" x14ac:dyDescent="0.25">
      <c r="B1741" s="132" t="s">
        <v>3677</v>
      </c>
      <c r="C1741" s="132" t="s">
        <v>3678</v>
      </c>
      <c r="D1741" s="132" t="s">
        <v>3688</v>
      </c>
      <c r="E1741" s="132" t="s">
        <v>3928</v>
      </c>
      <c r="F1741" s="132" t="s">
        <v>3885</v>
      </c>
      <c r="G1741" s="132" t="s">
        <v>1590</v>
      </c>
      <c r="H1741" s="132" t="s">
        <v>3692</v>
      </c>
      <c r="I1741" s="132" t="s">
        <v>22262</v>
      </c>
      <c r="J1741" s="132" t="s">
        <v>22543</v>
      </c>
      <c r="K1741" s="132" t="s">
        <v>22524</v>
      </c>
      <c r="L1741" s="132" t="s">
        <v>8006</v>
      </c>
      <c r="M1741" s="132" t="s">
        <v>8006</v>
      </c>
      <c r="N1741" s="132" t="s">
        <v>8006</v>
      </c>
      <c r="O1741" s="132" t="s">
        <v>22544</v>
      </c>
      <c r="P1741" s="132" t="s">
        <v>22545</v>
      </c>
      <c r="Q1741" s="132" t="s">
        <v>22546</v>
      </c>
      <c r="R1741" s="132" t="s">
        <v>22301</v>
      </c>
      <c r="S1741" s="132" t="s">
        <v>5090</v>
      </c>
      <c r="T1741" s="132" t="s">
        <v>1630</v>
      </c>
      <c r="U1741" s="132" t="s">
        <v>3682</v>
      </c>
      <c r="V1741" s="132" t="s">
        <v>1635</v>
      </c>
      <c r="X1741" s="132" t="s">
        <v>22547</v>
      </c>
      <c r="Y1741" s="132" t="s">
        <v>22548</v>
      </c>
    </row>
    <row r="1742" spans="2:25" x14ac:dyDescent="0.25">
      <c r="B1742" s="132" t="s">
        <v>3693</v>
      </c>
      <c r="C1742" s="132" t="s">
        <v>3694</v>
      </c>
      <c r="E1742" s="132" t="s">
        <v>3928</v>
      </c>
      <c r="F1742" s="132" t="s">
        <v>3885</v>
      </c>
      <c r="G1742" s="132" t="s">
        <v>3695</v>
      </c>
      <c r="H1742" s="132" t="s">
        <v>3696</v>
      </c>
      <c r="I1742" s="132" t="s">
        <v>13496</v>
      </c>
      <c r="J1742" s="132" t="s">
        <v>22549</v>
      </c>
      <c r="K1742" s="132" t="s">
        <v>22550</v>
      </c>
      <c r="L1742" s="132" t="s">
        <v>8006</v>
      </c>
      <c r="M1742" s="132" t="s">
        <v>8006</v>
      </c>
      <c r="N1742" s="132" t="s">
        <v>8006</v>
      </c>
      <c r="O1742" s="132" t="s">
        <v>22551</v>
      </c>
      <c r="P1742" s="132" t="s">
        <v>22552</v>
      </c>
      <c r="Q1742" s="132" t="s">
        <v>22553</v>
      </c>
      <c r="R1742" s="132" t="s">
        <v>22311</v>
      </c>
      <c r="S1742" s="132" t="s">
        <v>5090</v>
      </c>
      <c r="T1742" s="132" t="s">
        <v>3697</v>
      </c>
      <c r="U1742" s="132" t="s">
        <v>3698</v>
      </c>
      <c r="V1742" s="132" t="s">
        <v>1632</v>
      </c>
      <c r="X1742" s="132" t="s">
        <v>22554</v>
      </c>
      <c r="Y1742" s="132" t="s">
        <v>22555</v>
      </c>
    </row>
    <row r="1743" spans="2:25" x14ac:dyDescent="0.25">
      <c r="B1743" s="132" t="s">
        <v>3693</v>
      </c>
      <c r="C1743" s="132" t="s">
        <v>3694</v>
      </c>
      <c r="E1743" s="132" t="s">
        <v>3928</v>
      </c>
      <c r="F1743" s="132" t="s">
        <v>3885</v>
      </c>
      <c r="G1743" s="132" t="s">
        <v>3699</v>
      </c>
      <c r="H1743" s="132" t="s">
        <v>3700</v>
      </c>
      <c r="I1743" s="132" t="s">
        <v>22314</v>
      </c>
      <c r="J1743" s="132" t="s">
        <v>22556</v>
      </c>
      <c r="K1743" s="132" t="s">
        <v>22550</v>
      </c>
      <c r="L1743" s="132" t="s">
        <v>8006</v>
      </c>
      <c r="M1743" s="132" t="s">
        <v>8006</v>
      </c>
      <c r="N1743" s="132" t="s">
        <v>8006</v>
      </c>
      <c r="O1743" s="132" t="s">
        <v>22557</v>
      </c>
      <c r="P1743" s="132" t="s">
        <v>22558</v>
      </c>
      <c r="Q1743" s="132" t="s">
        <v>22559</v>
      </c>
      <c r="R1743" s="132" t="s">
        <v>22322</v>
      </c>
      <c r="S1743" s="132" t="s">
        <v>5090</v>
      </c>
      <c r="T1743" s="132" t="s">
        <v>3697</v>
      </c>
      <c r="U1743" s="132" t="s">
        <v>3698</v>
      </c>
      <c r="V1743" s="132" t="s">
        <v>1632</v>
      </c>
      <c r="X1743" s="132" t="s">
        <v>22560</v>
      </c>
      <c r="Y1743" s="132" t="s">
        <v>22561</v>
      </c>
    </row>
    <row r="1744" spans="2:25" x14ac:dyDescent="0.25">
      <c r="B1744" s="132" t="s">
        <v>3701</v>
      </c>
      <c r="C1744" s="132" t="s">
        <v>3702</v>
      </c>
      <c r="F1744" s="132" t="s">
        <v>4850</v>
      </c>
      <c r="G1744" s="132" t="s">
        <v>1597</v>
      </c>
      <c r="H1744" s="132" t="s">
        <v>3703</v>
      </c>
      <c r="I1744" s="132" t="s">
        <v>17570</v>
      </c>
      <c r="J1744" s="132" t="s">
        <v>22562</v>
      </c>
      <c r="K1744" s="132" t="s">
        <v>22563</v>
      </c>
      <c r="L1744" s="132" t="s">
        <v>8006</v>
      </c>
      <c r="M1744" s="132" t="s">
        <v>8006</v>
      </c>
      <c r="N1744" s="132" t="s">
        <v>8006</v>
      </c>
      <c r="O1744" s="132" t="s">
        <v>22564</v>
      </c>
      <c r="P1744" s="132" t="s">
        <v>22565</v>
      </c>
      <c r="Q1744" s="132" t="s">
        <v>22566</v>
      </c>
      <c r="R1744" s="132" t="s">
        <v>22332</v>
      </c>
      <c r="S1744" s="132" t="s">
        <v>22333</v>
      </c>
      <c r="T1744" s="132" t="s">
        <v>3704</v>
      </c>
      <c r="U1744" s="132" t="s">
        <v>3705</v>
      </c>
      <c r="V1744" s="132" t="s">
        <v>1635</v>
      </c>
      <c r="X1744" s="132" t="s">
        <v>22567</v>
      </c>
      <c r="Y1744" s="132" t="s">
        <v>22568</v>
      </c>
    </row>
    <row r="1745" spans="2:25" x14ac:dyDescent="0.25">
      <c r="B1745" s="132" t="s">
        <v>3701</v>
      </c>
      <c r="C1745" s="132" t="s">
        <v>3702</v>
      </c>
      <c r="F1745" s="132" t="s">
        <v>4850</v>
      </c>
      <c r="G1745" s="132" t="s">
        <v>1599</v>
      </c>
      <c r="H1745" s="132" t="s">
        <v>3706</v>
      </c>
      <c r="I1745" s="132" t="s">
        <v>17570</v>
      </c>
      <c r="J1745" s="132" t="s">
        <v>22569</v>
      </c>
      <c r="K1745" s="132" t="s">
        <v>22570</v>
      </c>
      <c r="L1745" s="132" t="s">
        <v>8006</v>
      </c>
      <c r="M1745" s="132" t="s">
        <v>8006</v>
      </c>
      <c r="N1745" s="132" t="s">
        <v>8006</v>
      </c>
      <c r="O1745" s="132" t="s">
        <v>22571</v>
      </c>
      <c r="P1745" s="132" t="s">
        <v>22572</v>
      </c>
      <c r="Q1745" s="132" t="s">
        <v>22573</v>
      </c>
      <c r="R1745" s="132" t="s">
        <v>22343</v>
      </c>
      <c r="S1745" s="132" t="s">
        <v>22344</v>
      </c>
      <c r="U1745" s="132" t="s">
        <v>3707</v>
      </c>
      <c r="X1745" s="132" t="s">
        <v>22574</v>
      </c>
      <c r="Y1745" s="132" t="s">
        <v>22575</v>
      </c>
    </row>
    <row r="1746" spans="2:25" x14ac:dyDescent="0.25">
      <c r="F1746" s="132" t="s">
        <v>4850</v>
      </c>
      <c r="G1746" s="132" t="s">
        <v>3708</v>
      </c>
      <c r="H1746" s="132" t="s">
        <v>3709</v>
      </c>
      <c r="I1746" s="132" t="s">
        <v>17570</v>
      </c>
      <c r="J1746" s="132" t="s">
        <v>22576</v>
      </c>
      <c r="K1746" s="132" t="s">
        <v>22570</v>
      </c>
      <c r="L1746" s="132" t="s">
        <v>8006</v>
      </c>
      <c r="M1746" s="132" t="s">
        <v>8006</v>
      </c>
      <c r="N1746" s="132" t="s">
        <v>8006</v>
      </c>
      <c r="O1746" s="132" t="s">
        <v>22577</v>
      </c>
      <c r="P1746" s="132" t="s">
        <v>22578</v>
      </c>
      <c r="Q1746" s="132" t="s">
        <v>22579</v>
      </c>
      <c r="R1746" s="132" t="s">
        <v>22354</v>
      </c>
      <c r="S1746" s="132" t="s">
        <v>22344</v>
      </c>
      <c r="U1746" s="132" t="s">
        <v>3707</v>
      </c>
      <c r="X1746" s="132" t="s">
        <v>22580</v>
      </c>
      <c r="Y1746" s="132" t="s">
        <v>22581</v>
      </c>
    </row>
    <row r="1747" spans="2:25" x14ac:dyDescent="0.25">
      <c r="F1747" s="132" t="s">
        <v>4850</v>
      </c>
      <c r="G1747" s="132" t="s">
        <v>1592</v>
      </c>
      <c r="H1747" s="132" t="s">
        <v>3710</v>
      </c>
      <c r="I1747" s="132" t="s">
        <v>17570</v>
      </c>
      <c r="J1747" s="132" t="s">
        <v>22582</v>
      </c>
      <c r="K1747" s="132" t="s">
        <v>22570</v>
      </c>
      <c r="L1747" s="132" t="s">
        <v>8006</v>
      </c>
      <c r="M1747" s="132" t="s">
        <v>8006</v>
      </c>
      <c r="N1747" s="132" t="s">
        <v>8006</v>
      </c>
      <c r="O1747" s="132" t="s">
        <v>22583</v>
      </c>
      <c r="P1747" s="132" t="s">
        <v>22584</v>
      </c>
      <c r="Q1747" s="132" t="s">
        <v>22585</v>
      </c>
      <c r="R1747" s="132" t="s">
        <v>22364</v>
      </c>
      <c r="S1747" s="132" t="s">
        <v>22333</v>
      </c>
      <c r="U1747" s="132" t="s">
        <v>3711</v>
      </c>
      <c r="X1747" s="132" t="s">
        <v>22586</v>
      </c>
      <c r="Y1747" s="132" t="s">
        <v>22587</v>
      </c>
    </row>
    <row r="1748" spans="2:25" x14ac:dyDescent="0.25">
      <c r="B1748" s="132" t="s">
        <v>3701</v>
      </c>
      <c r="C1748" s="132" t="s">
        <v>3702</v>
      </c>
      <c r="F1748" s="132" t="s">
        <v>4850</v>
      </c>
      <c r="G1748" s="132" t="s">
        <v>1595</v>
      </c>
      <c r="H1748" s="132" t="s">
        <v>3712</v>
      </c>
      <c r="I1748" s="132" t="s">
        <v>17570</v>
      </c>
      <c r="J1748" s="132" t="s">
        <v>22588</v>
      </c>
      <c r="K1748" s="132" t="s">
        <v>22589</v>
      </c>
      <c r="L1748" s="132" t="s">
        <v>8006</v>
      </c>
      <c r="M1748" s="132" t="s">
        <v>8006</v>
      </c>
      <c r="N1748" s="132" t="s">
        <v>8006</v>
      </c>
      <c r="O1748" s="132" t="s">
        <v>22590</v>
      </c>
      <c r="P1748" s="132" t="s">
        <v>22591</v>
      </c>
      <c r="Q1748" s="132" t="s">
        <v>22592</v>
      </c>
      <c r="R1748" s="132" t="s">
        <v>22374</v>
      </c>
      <c r="S1748" s="132" t="s">
        <v>22333</v>
      </c>
      <c r="T1748" s="132" t="s">
        <v>3610</v>
      </c>
      <c r="U1748" s="132" t="s">
        <v>3713</v>
      </c>
      <c r="V1748" s="132" t="s">
        <v>2157</v>
      </c>
      <c r="X1748" s="132" t="s">
        <v>22593</v>
      </c>
      <c r="Y1748" s="132" t="s">
        <v>22594</v>
      </c>
    </row>
    <row r="1749" spans="2:25" x14ac:dyDescent="0.25">
      <c r="B1749" s="132" t="s">
        <v>3701</v>
      </c>
      <c r="C1749" s="132" t="s">
        <v>3702</v>
      </c>
      <c r="F1749" s="132" t="s">
        <v>4850</v>
      </c>
      <c r="G1749" s="132" t="s">
        <v>1596</v>
      </c>
      <c r="H1749" s="132" t="s">
        <v>3714</v>
      </c>
      <c r="I1749" s="132" t="s">
        <v>17570</v>
      </c>
      <c r="J1749" s="132" t="s">
        <v>22595</v>
      </c>
      <c r="K1749" s="132" t="s">
        <v>22596</v>
      </c>
      <c r="L1749" s="132" t="s">
        <v>8006</v>
      </c>
      <c r="M1749" s="132" t="s">
        <v>8006</v>
      </c>
      <c r="N1749" s="132" t="s">
        <v>8006</v>
      </c>
      <c r="O1749" s="132" t="s">
        <v>22597</v>
      </c>
      <c r="P1749" s="132" t="s">
        <v>22598</v>
      </c>
      <c r="Q1749" s="132" t="s">
        <v>22599</v>
      </c>
      <c r="R1749" s="132" t="s">
        <v>22384</v>
      </c>
      <c r="S1749" s="132" t="s">
        <v>22333</v>
      </c>
      <c r="T1749" s="132" t="s">
        <v>3704</v>
      </c>
      <c r="U1749" s="132" t="s">
        <v>3715</v>
      </c>
      <c r="V1749" s="132" t="s">
        <v>1635</v>
      </c>
      <c r="X1749" s="132" t="s">
        <v>22600</v>
      </c>
      <c r="Y1749" s="132" t="s">
        <v>22601</v>
      </c>
    </row>
    <row r="1750" spans="2:25" x14ac:dyDescent="0.25">
      <c r="B1750" s="132" t="s">
        <v>3701</v>
      </c>
      <c r="C1750" s="132" t="s">
        <v>3702</v>
      </c>
      <c r="F1750" s="132" t="s">
        <v>4850</v>
      </c>
      <c r="G1750" s="132" t="s">
        <v>1600</v>
      </c>
      <c r="H1750" s="132" t="s">
        <v>3716</v>
      </c>
      <c r="I1750" s="132" t="s">
        <v>17570</v>
      </c>
      <c r="J1750" s="132" t="s">
        <v>22602</v>
      </c>
      <c r="K1750" s="132" t="s">
        <v>22603</v>
      </c>
      <c r="L1750" s="132" t="s">
        <v>8006</v>
      </c>
      <c r="M1750" s="132" t="s">
        <v>8006</v>
      </c>
      <c r="N1750" s="132" t="s">
        <v>8006</v>
      </c>
      <c r="O1750" s="132" t="s">
        <v>22604</v>
      </c>
      <c r="P1750" s="132" t="s">
        <v>22605</v>
      </c>
      <c r="Q1750" s="132" t="s">
        <v>22606</v>
      </c>
      <c r="R1750" s="132" t="s">
        <v>22394</v>
      </c>
      <c r="S1750" s="132" t="s">
        <v>22344</v>
      </c>
      <c r="T1750" s="132" t="s">
        <v>3610</v>
      </c>
      <c r="U1750" s="132" t="s">
        <v>3707</v>
      </c>
      <c r="V1750" s="132" t="s">
        <v>1635</v>
      </c>
      <c r="X1750" s="132" t="s">
        <v>22607</v>
      </c>
      <c r="Y1750" s="132" t="s">
        <v>22608</v>
      </c>
    </row>
    <row r="1751" spans="2:25" x14ac:dyDescent="0.25">
      <c r="B1751" s="132" t="s">
        <v>3717</v>
      </c>
      <c r="C1751" s="132" t="s">
        <v>3718</v>
      </c>
      <c r="F1751" s="132" t="s">
        <v>4850</v>
      </c>
      <c r="G1751" s="132" t="s">
        <v>1593</v>
      </c>
      <c r="H1751" s="132" t="s">
        <v>3719</v>
      </c>
      <c r="I1751" s="132" t="s">
        <v>4850</v>
      </c>
      <c r="J1751" s="132" t="s">
        <v>22609</v>
      </c>
      <c r="K1751" s="132" t="s">
        <v>22610</v>
      </c>
      <c r="L1751" s="132" t="s">
        <v>8006</v>
      </c>
      <c r="M1751" s="132" t="s">
        <v>8006</v>
      </c>
      <c r="N1751" s="132" t="s">
        <v>8006</v>
      </c>
      <c r="O1751" s="132" t="s">
        <v>22611</v>
      </c>
      <c r="P1751" s="132" t="s">
        <v>22612</v>
      </c>
      <c r="Q1751" s="132" t="s">
        <v>22613</v>
      </c>
      <c r="R1751" s="132" t="s">
        <v>22404</v>
      </c>
      <c r="S1751" s="132" t="s">
        <v>22333</v>
      </c>
      <c r="T1751" s="132" t="s">
        <v>3704</v>
      </c>
      <c r="U1751" s="132" t="s">
        <v>3715</v>
      </c>
      <c r="V1751" s="132" t="s">
        <v>1635</v>
      </c>
      <c r="X1751" s="132" t="s">
        <v>22614</v>
      </c>
      <c r="Y1751" s="132" t="s">
        <v>22615</v>
      </c>
    </row>
    <row r="1752" spans="2:25" x14ac:dyDescent="0.25">
      <c r="B1752" s="132" t="s">
        <v>3701</v>
      </c>
      <c r="C1752" s="132" t="s">
        <v>3702</v>
      </c>
      <c r="F1752" s="132" t="s">
        <v>4850</v>
      </c>
      <c r="G1752" s="132" t="s">
        <v>1598</v>
      </c>
      <c r="H1752" s="132" t="s">
        <v>3720</v>
      </c>
      <c r="I1752" s="132" t="s">
        <v>17570</v>
      </c>
      <c r="J1752" s="132" t="s">
        <v>22616</v>
      </c>
      <c r="K1752" s="132" t="s">
        <v>22617</v>
      </c>
      <c r="L1752" s="132" t="s">
        <v>8006</v>
      </c>
      <c r="M1752" s="132" t="s">
        <v>8006</v>
      </c>
      <c r="N1752" s="132" t="s">
        <v>8006</v>
      </c>
      <c r="O1752" s="132" t="s">
        <v>22618</v>
      </c>
      <c r="P1752" s="132" t="s">
        <v>22619</v>
      </c>
      <c r="Q1752" s="132" t="s">
        <v>22620</v>
      </c>
      <c r="R1752" s="132" t="s">
        <v>22414</v>
      </c>
      <c r="S1752" s="132" t="s">
        <v>22333</v>
      </c>
      <c r="T1752" s="132" t="s">
        <v>3704</v>
      </c>
      <c r="U1752" s="132" t="s">
        <v>3721</v>
      </c>
      <c r="V1752" s="132" t="s">
        <v>1635</v>
      </c>
      <c r="X1752" s="132" t="s">
        <v>22621</v>
      </c>
      <c r="Y1752" s="132" t="s">
        <v>22622</v>
      </c>
    </row>
    <row r="1753" spans="2:25" x14ac:dyDescent="0.25">
      <c r="B1753" s="132" t="s">
        <v>3701</v>
      </c>
      <c r="C1753" s="132" t="s">
        <v>3702</v>
      </c>
      <c r="F1753" s="132" t="s">
        <v>4850</v>
      </c>
      <c r="G1753" s="132" t="s">
        <v>1594</v>
      </c>
      <c r="H1753" s="132" t="s">
        <v>3722</v>
      </c>
      <c r="I1753" s="132" t="s">
        <v>17570</v>
      </c>
      <c r="J1753" s="132" t="s">
        <v>22623</v>
      </c>
      <c r="K1753" s="132" t="s">
        <v>22624</v>
      </c>
      <c r="L1753" s="132" t="s">
        <v>8006</v>
      </c>
      <c r="M1753" s="132" t="s">
        <v>8006</v>
      </c>
      <c r="N1753" s="132" t="s">
        <v>8006</v>
      </c>
      <c r="O1753" s="132" t="s">
        <v>22625</v>
      </c>
      <c r="P1753" s="132" t="s">
        <v>22626</v>
      </c>
      <c r="Q1753" s="132" t="s">
        <v>22627</v>
      </c>
      <c r="R1753" s="132" t="s">
        <v>22424</v>
      </c>
      <c r="S1753" s="132" t="s">
        <v>22333</v>
      </c>
      <c r="T1753" s="132" t="s">
        <v>3704</v>
      </c>
      <c r="U1753" s="132" t="s">
        <v>3723</v>
      </c>
      <c r="V1753" s="132" t="s">
        <v>1635</v>
      </c>
      <c r="X1753" s="132" t="s">
        <v>22628</v>
      </c>
      <c r="Y1753" s="132" t="s">
        <v>22629</v>
      </c>
    </row>
    <row r="1754" spans="2:25" x14ac:dyDescent="0.25">
      <c r="F1754" s="132" t="s">
        <v>4850</v>
      </c>
      <c r="G1754" s="132" t="s">
        <v>1592</v>
      </c>
      <c r="H1754" s="132" t="s">
        <v>3710</v>
      </c>
      <c r="I1754" s="132" t="s">
        <v>17570</v>
      </c>
      <c r="J1754" s="132" t="s">
        <v>22630</v>
      </c>
      <c r="K1754" s="132" t="s">
        <v>22570</v>
      </c>
      <c r="L1754" s="132" t="s">
        <v>8006</v>
      </c>
      <c r="M1754" s="132" t="s">
        <v>8006</v>
      </c>
      <c r="N1754" s="132" t="s">
        <v>8006</v>
      </c>
      <c r="O1754" s="132" t="s">
        <v>22631</v>
      </c>
      <c r="P1754" s="132" t="s">
        <v>22632</v>
      </c>
      <c r="Q1754" s="132" t="s">
        <v>22633</v>
      </c>
      <c r="R1754" s="132" t="s">
        <v>22364</v>
      </c>
      <c r="S1754" s="132" t="s">
        <v>22333</v>
      </c>
      <c r="U1754" s="132" t="s">
        <v>3711</v>
      </c>
      <c r="X1754" s="132" t="s">
        <v>22634</v>
      </c>
      <c r="Y1754" s="132" t="s">
        <v>22635</v>
      </c>
    </row>
    <row r="1755" spans="2:25" x14ac:dyDescent="0.25">
      <c r="B1755" s="132" t="s">
        <v>3701</v>
      </c>
      <c r="C1755" s="132" t="s">
        <v>3702</v>
      </c>
      <c r="F1755" s="132" t="s">
        <v>4850</v>
      </c>
      <c r="G1755" s="132" t="s">
        <v>1595</v>
      </c>
      <c r="H1755" s="132" t="s">
        <v>3712</v>
      </c>
      <c r="I1755" s="132" t="s">
        <v>17570</v>
      </c>
      <c r="J1755" s="132" t="s">
        <v>22636</v>
      </c>
      <c r="K1755" s="132" t="s">
        <v>22589</v>
      </c>
      <c r="L1755" s="132" t="s">
        <v>8006</v>
      </c>
      <c r="M1755" s="132" t="s">
        <v>8006</v>
      </c>
      <c r="N1755" s="132" t="s">
        <v>8006</v>
      </c>
      <c r="O1755" s="132" t="s">
        <v>22637</v>
      </c>
      <c r="P1755" s="132" t="s">
        <v>22638</v>
      </c>
      <c r="Q1755" s="132" t="s">
        <v>22639</v>
      </c>
      <c r="R1755" s="132" t="s">
        <v>22374</v>
      </c>
      <c r="S1755" s="132" t="s">
        <v>22333</v>
      </c>
      <c r="T1755" s="132" t="s">
        <v>3610</v>
      </c>
      <c r="U1755" s="132" t="s">
        <v>3713</v>
      </c>
      <c r="V1755" s="132" t="s">
        <v>2157</v>
      </c>
      <c r="X1755" s="132" t="s">
        <v>22640</v>
      </c>
      <c r="Y1755" s="132" t="s">
        <v>22641</v>
      </c>
    </row>
    <row r="1756" spans="2:25" x14ac:dyDescent="0.25">
      <c r="B1756" s="132" t="s">
        <v>3701</v>
      </c>
      <c r="C1756" s="132" t="s">
        <v>3702</v>
      </c>
      <c r="F1756" s="132" t="s">
        <v>4850</v>
      </c>
      <c r="G1756" s="132" t="s">
        <v>1596</v>
      </c>
      <c r="H1756" s="132" t="s">
        <v>3714</v>
      </c>
      <c r="I1756" s="132" t="s">
        <v>17570</v>
      </c>
      <c r="J1756" s="132" t="s">
        <v>22642</v>
      </c>
      <c r="K1756" s="132" t="s">
        <v>22596</v>
      </c>
      <c r="L1756" s="132" t="s">
        <v>8006</v>
      </c>
      <c r="M1756" s="132" t="s">
        <v>8006</v>
      </c>
      <c r="N1756" s="132" t="s">
        <v>8006</v>
      </c>
      <c r="O1756" s="132" t="s">
        <v>22643</v>
      </c>
      <c r="P1756" s="132" t="s">
        <v>22644</v>
      </c>
      <c r="Q1756" s="132" t="s">
        <v>22645</v>
      </c>
      <c r="R1756" s="132" t="s">
        <v>22384</v>
      </c>
      <c r="S1756" s="132" t="s">
        <v>22333</v>
      </c>
      <c r="T1756" s="132" t="s">
        <v>3704</v>
      </c>
      <c r="U1756" s="132" t="s">
        <v>3715</v>
      </c>
      <c r="V1756" s="132" t="s">
        <v>1635</v>
      </c>
      <c r="X1756" s="132" t="s">
        <v>22646</v>
      </c>
      <c r="Y1756" s="132" t="s">
        <v>22647</v>
      </c>
    </row>
    <row r="1757" spans="2:25" x14ac:dyDescent="0.25">
      <c r="B1757" s="132" t="s">
        <v>3701</v>
      </c>
      <c r="C1757" s="132" t="s">
        <v>3702</v>
      </c>
      <c r="F1757" s="132" t="s">
        <v>4850</v>
      </c>
      <c r="G1757" s="132" t="s">
        <v>1600</v>
      </c>
      <c r="H1757" s="132" t="s">
        <v>3716</v>
      </c>
      <c r="I1757" s="132" t="s">
        <v>17570</v>
      </c>
      <c r="J1757" s="132" t="s">
        <v>22648</v>
      </c>
      <c r="K1757" s="132" t="s">
        <v>22603</v>
      </c>
      <c r="L1757" s="132" t="s">
        <v>8006</v>
      </c>
      <c r="M1757" s="132" t="s">
        <v>8006</v>
      </c>
      <c r="N1757" s="132" t="s">
        <v>8006</v>
      </c>
      <c r="O1757" s="132" t="s">
        <v>22649</v>
      </c>
      <c r="P1757" s="132" t="s">
        <v>22650</v>
      </c>
      <c r="Q1757" s="132" t="s">
        <v>22651</v>
      </c>
      <c r="R1757" s="132" t="s">
        <v>22394</v>
      </c>
      <c r="S1757" s="132" t="s">
        <v>22344</v>
      </c>
      <c r="T1757" s="132" t="s">
        <v>3610</v>
      </c>
      <c r="U1757" s="132" t="s">
        <v>3707</v>
      </c>
      <c r="V1757" s="132" t="s">
        <v>1635</v>
      </c>
      <c r="X1757" s="132" t="s">
        <v>22652</v>
      </c>
      <c r="Y1757" s="132" t="s">
        <v>22653</v>
      </c>
    </row>
    <row r="1758" spans="2:25" x14ac:dyDescent="0.25">
      <c r="B1758" s="132" t="s">
        <v>3717</v>
      </c>
      <c r="C1758" s="132" t="s">
        <v>3718</v>
      </c>
      <c r="F1758" s="132" t="s">
        <v>4850</v>
      </c>
      <c r="G1758" s="132" t="s">
        <v>1593</v>
      </c>
      <c r="H1758" s="132" t="s">
        <v>3719</v>
      </c>
      <c r="I1758" s="132" t="s">
        <v>4850</v>
      </c>
      <c r="J1758" s="132" t="s">
        <v>22654</v>
      </c>
      <c r="K1758" s="132" t="s">
        <v>22610</v>
      </c>
      <c r="L1758" s="132" t="s">
        <v>8006</v>
      </c>
      <c r="M1758" s="132" t="s">
        <v>8006</v>
      </c>
      <c r="N1758" s="132" t="s">
        <v>8006</v>
      </c>
      <c r="O1758" s="132" t="s">
        <v>22655</v>
      </c>
      <c r="P1758" s="132" t="s">
        <v>22656</v>
      </c>
      <c r="Q1758" s="132" t="s">
        <v>22657</v>
      </c>
      <c r="R1758" s="132" t="s">
        <v>22404</v>
      </c>
      <c r="S1758" s="132" t="s">
        <v>22333</v>
      </c>
      <c r="T1758" s="132" t="s">
        <v>3704</v>
      </c>
      <c r="U1758" s="132" t="s">
        <v>3715</v>
      </c>
      <c r="V1758" s="132" t="s">
        <v>1635</v>
      </c>
      <c r="X1758" s="132" t="s">
        <v>22658</v>
      </c>
      <c r="Y1758" s="132" t="s">
        <v>22659</v>
      </c>
    </row>
    <row r="1759" spans="2:25" x14ac:dyDescent="0.25">
      <c r="B1759" s="132" t="s">
        <v>3701</v>
      </c>
      <c r="C1759" s="132" t="s">
        <v>3702</v>
      </c>
      <c r="F1759" s="132" t="s">
        <v>4850</v>
      </c>
      <c r="G1759" s="132" t="s">
        <v>1598</v>
      </c>
      <c r="H1759" s="132" t="s">
        <v>3720</v>
      </c>
      <c r="I1759" s="132" t="s">
        <v>17570</v>
      </c>
      <c r="J1759" s="132" t="s">
        <v>22660</v>
      </c>
      <c r="K1759" s="132" t="s">
        <v>22617</v>
      </c>
      <c r="L1759" s="132" t="s">
        <v>8006</v>
      </c>
      <c r="M1759" s="132" t="s">
        <v>8006</v>
      </c>
      <c r="N1759" s="132" t="s">
        <v>8006</v>
      </c>
      <c r="O1759" s="132" t="s">
        <v>22661</v>
      </c>
      <c r="P1759" s="132" t="s">
        <v>22662</v>
      </c>
      <c r="Q1759" s="132" t="s">
        <v>22663</v>
      </c>
      <c r="R1759" s="132" t="s">
        <v>22414</v>
      </c>
      <c r="S1759" s="132" t="s">
        <v>22333</v>
      </c>
      <c r="T1759" s="132" t="s">
        <v>3704</v>
      </c>
      <c r="U1759" s="132" t="s">
        <v>3721</v>
      </c>
      <c r="V1759" s="132" t="s">
        <v>1635</v>
      </c>
      <c r="X1759" s="132" t="s">
        <v>22664</v>
      </c>
      <c r="Y1759" s="132" t="s">
        <v>22665</v>
      </c>
    </row>
    <row r="1760" spans="2:25" x14ac:dyDescent="0.25">
      <c r="B1760" s="132" t="s">
        <v>3701</v>
      </c>
      <c r="C1760" s="132" t="s">
        <v>3702</v>
      </c>
      <c r="F1760" s="132" t="s">
        <v>4850</v>
      </c>
      <c r="G1760" s="132" t="s">
        <v>1594</v>
      </c>
      <c r="H1760" s="132" t="s">
        <v>3722</v>
      </c>
      <c r="I1760" s="132" t="s">
        <v>17570</v>
      </c>
      <c r="J1760" s="132" t="s">
        <v>22666</v>
      </c>
      <c r="K1760" s="132" t="s">
        <v>22624</v>
      </c>
      <c r="L1760" s="132" t="s">
        <v>8006</v>
      </c>
      <c r="M1760" s="132" t="s">
        <v>8006</v>
      </c>
      <c r="N1760" s="132" t="s">
        <v>8006</v>
      </c>
      <c r="O1760" s="132" t="s">
        <v>22667</v>
      </c>
      <c r="P1760" s="132" t="s">
        <v>22668</v>
      </c>
      <c r="Q1760" s="132" t="s">
        <v>22669</v>
      </c>
      <c r="R1760" s="132" t="s">
        <v>22424</v>
      </c>
      <c r="S1760" s="132" t="s">
        <v>22333</v>
      </c>
      <c r="T1760" s="132" t="s">
        <v>3704</v>
      </c>
      <c r="U1760" s="132" t="s">
        <v>3723</v>
      </c>
      <c r="V1760" s="132" t="s">
        <v>1635</v>
      </c>
      <c r="X1760" s="132" t="s">
        <v>22670</v>
      </c>
      <c r="Y1760" s="132" t="s">
        <v>22671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3517072-54d5-42a1-8b9a-509cbd83bac0" xsi:nil="true"/>
    <lcf76f155ced4ddcb4097134ff3c332f xmlns="a238b962-bafa-45bd-ad86-2fd28997f8f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C911CBE58EBB4EB625493EB65424DC" ma:contentTypeVersion="19" ma:contentTypeDescription="Create a new document." ma:contentTypeScope="" ma:versionID="320f2864ad89abd5edde946bdd924f5e">
  <xsd:schema xmlns:xsd="http://www.w3.org/2001/XMLSchema" xmlns:xs="http://www.w3.org/2001/XMLSchema" xmlns:p="http://schemas.microsoft.com/office/2006/metadata/properties" xmlns:ns2="a238b962-bafa-45bd-ad86-2fd28997f8f2" xmlns:ns3="33517072-54d5-42a1-8b9a-509cbd83bac0" targetNamespace="http://schemas.microsoft.com/office/2006/metadata/properties" ma:root="true" ma:fieldsID="9dc3fdf74f2ad46b96aab2a752041a0a" ns2:_="" ns3:_="">
    <xsd:import namespace="a238b962-bafa-45bd-ad86-2fd28997f8f2"/>
    <xsd:import namespace="33517072-54d5-42a1-8b9a-509cbd83ba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38b962-bafa-45bd-ad86-2fd28997f8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61bf903-3ffd-4acd-a104-dae86b6a70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517072-54d5-42a1-8b9a-509cbd83bac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6d7f613e-95a0-4916-ac1e-88462a15bf86}" ma:internalName="TaxCatchAll" ma:showField="CatchAllData" ma:web="33517072-54d5-42a1-8b9a-509cbd83ba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52EABA-0014-45F9-9AAC-47E0B1C8F4A0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a238b962-bafa-45bd-ad86-2fd28997f8f2"/>
    <ds:schemaRef ds:uri="http://purl.org/dc/elements/1.1/"/>
    <ds:schemaRef ds:uri="http://schemas.microsoft.com/office/2006/documentManagement/types"/>
    <ds:schemaRef ds:uri="33517072-54d5-42a1-8b9a-509cbd83bac0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8E4C7CD-C073-4D30-8631-1FAC7B7A7D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6A18-AF77-490F-9EF0-C894D47715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38b962-bafa-45bd-ad86-2fd28997f8f2"/>
    <ds:schemaRef ds:uri="33517072-54d5-42a1-8b9a-509cbd83ba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Price List</vt:lpstr>
      <vt:lpstr>Product list</vt:lpstr>
      <vt:lpstr>Order</vt:lpstr>
      <vt:lpstr>ORDERLIST</vt:lpstr>
      <vt:lpstr>Prices</vt:lpstr>
      <vt:lpstr>'Price List'!Print_Area</vt:lpstr>
      <vt:lpstr>'Product list'!Print_Area</vt:lpstr>
      <vt:lpstr>'Price List'!Print_Titles</vt:lpstr>
      <vt:lpstr>'Product list'!Print_Titles</vt:lpstr>
    </vt:vector>
  </TitlesOfParts>
  <Manager/>
  <Company>Marlow Ropes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 Mitchell</dc:creator>
  <cp:keywords/>
  <dc:description/>
  <cp:lastModifiedBy>Camille Camus</cp:lastModifiedBy>
  <cp:revision/>
  <cp:lastPrinted>2023-12-20T14:47:20Z</cp:lastPrinted>
  <dcterms:created xsi:type="dcterms:W3CDTF">2017-10-27T13:59:16Z</dcterms:created>
  <dcterms:modified xsi:type="dcterms:W3CDTF">2024-02-08T10:30:13Z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	2057</vt:lpwstr>
  </property>
  <property fmtid="{D5CDD505-2E9C-101B-9397-08002B2CF9AE}" pid="3" name="ContentTypeId">
    <vt:lpwstr>0x010100F6C911CBE58EBB4EB625493EB65424DC</vt:lpwstr>
  </property>
  <property fmtid="{D5CDD505-2E9C-101B-9397-08002B2CF9AE}" pid="4" name="Jet Reports Design Mode Active">
    <vt:bool>false</vt:bool>
  </property>
  <property fmtid="{D5CDD505-2E9C-101B-9397-08002B2CF9AE}" pid="5" name="MediaServiceImageTags">
    <vt:lpwstr/>
  </property>
</Properties>
</file>